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vlaskova\Documents\ROZPOČET\ÚPRAVY - ROZPOČTU\2024 - úprava rozpočtu\0. úprava\Vyvěšení\"/>
    </mc:Choice>
  </mc:AlternateContent>
  <xr:revisionPtr revIDLastSave="0" documentId="13_ncr:1_{C480F556-6282-4F39-B5D9-D7D75D223DB0}" xr6:coauthVersionLast="47" xr6:coauthVersionMax="47" xr10:uidLastSave="{00000000-0000-0000-0000-000000000000}"/>
  <bookViews>
    <workbookView xWindow="-120" yWindow="-120" windowWidth="29040" windowHeight="15840" activeTab="9" xr2:uid="{FEB1E188-AE51-44DF-A201-904F2DFE4B59}"/>
  </bookViews>
  <sheets>
    <sheet name="3111" sheetId="1" r:id="rId1"/>
    <sheet name="3112" sheetId="2" r:id="rId2"/>
    <sheet name="3113" sheetId="3" r:id="rId3"/>
    <sheet name="3114" sheetId="4" r:id="rId4"/>
    <sheet name="3117" sheetId="5" r:id="rId5"/>
    <sheet name="3118" sheetId="6" r:id="rId6"/>
    <sheet name="3122" sheetId="7" r:id="rId7"/>
    <sheet name="3141" sheetId="8" r:id="rId8"/>
    <sheet name="3231" sheetId="9" r:id="rId9"/>
    <sheet name="3421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28" i="10" l="1"/>
  <c r="N129" i="10" s="1"/>
  <c r="M128" i="10"/>
  <c r="M129" i="10" s="1"/>
  <c r="L128" i="10"/>
  <c r="L129" i="10" s="1"/>
  <c r="K128" i="10"/>
  <c r="K129" i="10" s="1"/>
  <c r="J128" i="10"/>
  <c r="J129" i="10" s="1"/>
  <c r="I128" i="10"/>
  <c r="I129" i="10" s="1"/>
  <c r="H128" i="10"/>
  <c r="H129" i="10" s="1"/>
  <c r="G128" i="10"/>
  <c r="G129" i="10" s="1"/>
  <c r="F128" i="10"/>
  <c r="F129" i="10" s="1"/>
  <c r="E128" i="10"/>
  <c r="E129" i="10" s="1"/>
  <c r="D128" i="10"/>
  <c r="D129" i="10" s="1"/>
  <c r="C128" i="10"/>
  <c r="C129" i="10" s="1"/>
  <c r="N119" i="10"/>
  <c r="N120" i="10" s="1"/>
  <c r="M119" i="10"/>
  <c r="M120" i="10" s="1"/>
  <c r="L119" i="10"/>
  <c r="L120" i="10" s="1"/>
  <c r="K119" i="10"/>
  <c r="K120" i="10" s="1"/>
  <c r="J119" i="10"/>
  <c r="J120" i="10" s="1"/>
  <c r="I119" i="10"/>
  <c r="I120" i="10" s="1"/>
  <c r="H119" i="10"/>
  <c r="H120" i="10" s="1"/>
  <c r="G119" i="10"/>
  <c r="G120" i="10" s="1"/>
  <c r="F119" i="10"/>
  <c r="F120" i="10" s="1"/>
  <c r="E119" i="10"/>
  <c r="E120" i="10" s="1"/>
  <c r="D119" i="10"/>
  <c r="D120" i="10" s="1"/>
  <c r="C119" i="10"/>
  <c r="C120" i="10" s="1"/>
  <c r="N108" i="10"/>
  <c r="N109" i="10" s="1"/>
  <c r="M108" i="10"/>
  <c r="M109" i="10" s="1"/>
  <c r="L108" i="10"/>
  <c r="L109" i="10" s="1"/>
  <c r="K108" i="10"/>
  <c r="K109" i="10" s="1"/>
  <c r="J108" i="10"/>
  <c r="J109" i="10" s="1"/>
  <c r="I108" i="10"/>
  <c r="I109" i="10" s="1"/>
  <c r="H108" i="10"/>
  <c r="H109" i="10" s="1"/>
  <c r="G108" i="10"/>
  <c r="G109" i="10" s="1"/>
  <c r="F108" i="10"/>
  <c r="F109" i="10" s="1"/>
  <c r="E108" i="10"/>
  <c r="E109" i="10" s="1"/>
  <c r="D108" i="10"/>
  <c r="D109" i="10" s="1"/>
  <c r="C108" i="10"/>
  <c r="C109" i="10" s="1"/>
  <c r="N97" i="10"/>
  <c r="N98" i="10" s="1"/>
  <c r="M97" i="10"/>
  <c r="M98" i="10" s="1"/>
  <c r="L97" i="10"/>
  <c r="L98" i="10" s="1"/>
  <c r="K97" i="10"/>
  <c r="K98" i="10" s="1"/>
  <c r="J97" i="10"/>
  <c r="J98" i="10" s="1"/>
  <c r="I97" i="10"/>
  <c r="I98" i="10" s="1"/>
  <c r="H97" i="10"/>
  <c r="H98" i="10" s="1"/>
  <c r="G97" i="10"/>
  <c r="G98" i="10" s="1"/>
  <c r="F97" i="10"/>
  <c r="F98" i="10" s="1"/>
  <c r="E97" i="10"/>
  <c r="E98" i="10" s="1"/>
  <c r="D97" i="10"/>
  <c r="D98" i="10" s="1"/>
  <c r="C97" i="10"/>
  <c r="C98" i="10" s="1"/>
  <c r="N90" i="10"/>
  <c r="N91" i="10" s="1"/>
  <c r="M90" i="10"/>
  <c r="M91" i="10" s="1"/>
  <c r="L90" i="10"/>
  <c r="L91" i="10" s="1"/>
  <c r="K90" i="10"/>
  <c r="K91" i="10" s="1"/>
  <c r="J90" i="10"/>
  <c r="J91" i="10" s="1"/>
  <c r="I90" i="10"/>
  <c r="I91" i="10" s="1"/>
  <c r="H90" i="10"/>
  <c r="H91" i="10" s="1"/>
  <c r="G90" i="10"/>
  <c r="G91" i="10" s="1"/>
  <c r="F90" i="10"/>
  <c r="F91" i="10" s="1"/>
  <c r="E90" i="10"/>
  <c r="E91" i="10" s="1"/>
  <c r="D90" i="10"/>
  <c r="D91" i="10" s="1"/>
  <c r="C90" i="10"/>
  <c r="C91" i="10" s="1"/>
  <c r="N79" i="10"/>
  <c r="N80" i="10" s="1"/>
  <c r="M79" i="10"/>
  <c r="M80" i="10" s="1"/>
  <c r="L79" i="10"/>
  <c r="L80" i="10" s="1"/>
  <c r="K79" i="10"/>
  <c r="K80" i="10" s="1"/>
  <c r="J79" i="10"/>
  <c r="J80" i="10" s="1"/>
  <c r="I79" i="10"/>
  <c r="I80" i="10" s="1"/>
  <c r="H79" i="10"/>
  <c r="H80" i="10" s="1"/>
  <c r="G79" i="10"/>
  <c r="G80" i="10" s="1"/>
  <c r="F79" i="10"/>
  <c r="F80" i="10" s="1"/>
  <c r="E79" i="10"/>
  <c r="E80" i="10" s="1"/>
  <c r="D79" i="10"/>
  <c r="D80" i="10" s="1"/>
  <c r="C79" i="10"/>
  <c r="C80" i="10" s="1"/>
  <c r="C69" i="10"/>
  <c r="N68" i="10"/>
  <c r="N69" i="10" s="1"/>
  <c r="M68" i="10"/>
  <c r="M69" i="10" s="1"/>
  <c r="L68" i="10"/>
  <c r="L69" i="10" s="1"/>
  <c r="K68" i="10"/>
  <c r="K69" i="10" s="1"/>
  <c r="J68" i="10"/>
  <c r="J69" i="10" s="1"/>
  <c r="I68" i="10"/>
  <c r="I69" i="10" s="1"/>
  <c r="H68" i="10"/>
  <c r="H69" i="10" s="1"/>
  <c r="G68" i="10"/>
  <c r="G69" i="10" s="1"/>
  <c r="F68" i="10"/>
  <c r="F69" i="10" s="1"/>
  <c r="E68" i="10"/>
  <c r="E69" i="10" s="1"/>
  <c r="D68" i="10"/>
  <c r="D69" i="10" s="1"/>
  <c r="C68" i="10"/>
  <c r="N57" i="10"/>
  <c r="N58" i="10" s="1"/>
  <c r="M57" i="10"/>
  <c r="M58" i="10" s="1"/>
  <c r="L57" i="10"/>
  <c r="L58" i="10" s="1"/>
  <c r="K57" i="10"/>
  <c r="K58" i="10" s="1"/>
  <c r="J57" i="10"/>
  <c r="J58" i="10" s="1"/>
  <c r="I57" i="10"/>
  <c r="I58" i="10" s="1"/>
  <c r="H57" i="10"/>
  <c r="H58" i="10" s="1"/>
  <c r="G57" i="10"/>
  <c r="G58" i="10" s="1"/>
  <c r="F57" i="10"/>
  <c r="F58" i="10" s="1"/>
  <c r="E57" i="10"/>
  <c r="E58" i="10" s="1"/>
  <c r="D57" i="10"/>
  <c r="D58" i="10" s="1"/>
  <c r="C57" i="10"/>
  <c r="C58" i="10" s="1"/>
  <c r="N46" i="10"/>
  <c r="N47" i="10" s="1"/>
  <c r="M46" i="10"/>
  <c r="M47" i="10" s="1"/>
  <c r="L46" i="10"/>
  <c r="L47" i="10" s="1"/>
  <c r="K46" i="10"/>
  <c r="K47" i="10" s="1"/>
  <c r="J46" i="10"/>
  <c r="J47" i="10" s="1"/>
  <c r="I46" i="10"/>
  <c r="I47" i="10" s="1"/>
  <c r="H46" i="10"/>
  <c r="H47" i="10" s="1"/>
  <c r="G46" i="10"/>
  <c r="G47" i="10" s="1"/>
  <c r="F46" i="10"/>
  <c r="F47" i="10" s="1"/>
  <c r="E46" i="10"/>
  <c r="E47" i="10" s="1"/>
  <c r="D46" i="10"/>
  <c r="D47" i="10" s="1"/>
  <c r="C46" i="10"/>
  <c r="C47" i="10" s="1"/>
  <c r="N35" i="10"/>
  <c r="N36" i="10" s="1"/>
  <c r="M35" i="10"/>
  <c r="M36" i="10" s="1"/>
  <c r="L35" i="10"/>
  <c r="L36" i="10" s="1"/>
  <c r="K35" i="10"/>
  <c r="K36" i="10" s="1"/>
  <c r="J35" i="10"/>
  <c r="J36" i="10" s="1"/>
  <c r="I35" i="10"/>
  <c r="I36" i="10" s="1"/>
  <c r="H35" i="10"/>
  <c r="H36" i="10" s="1"/>
  <c r="G35" i="10"/>
  <c r="G36" i="10" s="1"/>
  <c r="F35" i="10"/>
  <c r="F36" i="10" s="1"/>
  <c r="E35" i="10"/>
  <c r="E36" i="10" s="1"/>
  <c r="D35" i="10"/>
  <c r="D36" i="10" s="1"/>
  <c r="C35" i="10"/>
  <c r="C36" i="10" s="1"/>
  <c r="N24" i="10"/>
  <c r="N25" i="10" s="1"/>
  <c r="M24" i="10"/>
  <c r="M25" i="10" s="1"/>
  <c r="L24" i="10"/>
  <c r="L25" i="10" s="1"/>
  <c r="K24" i="10"/>
  <c r="K25" i="10" s="1"/>
  <c r="J24" i="10"/>
  <c r="J25" i="10" s="1"/>
  <c r="I24" i="10"/>
  <c r="I25" i="10" s="1"/>
  <c r="H24" i="10"/>
  <c r="H25" i="10" s="1"/>
  <c r="G24" i="10"/>
  <c r="G25" i="10" s="1"/>
  <c r="F24" i="10"/>
  <c r="F25" i="10" s="1"/>
  <c r="E24" i="10"/>
  <c r="E25" i="10" s="1"/>
  <c r="D24" i="10"/>
  <c r="D25" i="10" s="1"/>
  <c r="C24" i="10"/>
  <c r="C25" i="10" s="1"/>
  <c r="N15" i="10"/>
  <c r="N16" i="10" s="1"/>
  <c r="M15" i="10"/>
  <c r="M16" i="10" s="1"/>
  <c r="L15" i="10"/>
  <c r="L16" i="10" s="1"/>
  <c r="K15" i="10"/>
  <c r="K16" i="10" s="1"/>
  <c r="J15" i="10"/>
  <c r="J16" i="10" s="1"/>
  <c r="I15" i="10"/>
  <c r="I16" i="10" s="1"/>
  <c r="H15" i="10"/>
  <c r="H16" i="10" s="1"/>
  <c r="G15" i="10"/>
  <c r="G16" i="10" s="1"/>
  <c r="F15" i="10"/>
  <c r="F16" i="10" s="1"/>
  <c r="E15" i="10"/>
  <c r="E16" i="10" s="1"/>
  <c r="D15" i="10"/>
  <c r="D16" i="10" s="1"/>
  <c r="C15" i="10"/>
  <c r="C16" i="10" s="1"/>
  <c r="N374" i="9"/>
  <c r="N375" i="9" s="1"/>
  <c r="M374" i="9"/>
  <c r="M375" i="9" s="1"/>
  <c r="L374" i="9"/>
  <c r="L375" i="9" s="1"/>
  <c r="K374" i="9"/>
  <c r="K375" i="9" s="1"/>
  <c r="J374" i="9"/>
  <c r="J375" i="9" s="1"/>
  <c r="I374" i="9"/>
  <c r="I375" i="9" s="1"/>
  <c r="H374" i="9"/>
  <c r="H375" i="9" s="1"/>
  <c r="G374" i="9"/>
  <c r="G375" i="9" s="1"/>
  <c r="F374" i="9"/>
  <c r="F375" i="9" s="1"/>
  <c r="E374" i="9"/>
  <c r="E375" i="9" s="1"/>
  <c r="D374" i="9"/>
  <c r="D375" i="9" s="1"/>
  <c r="C374" i="9"/>
  <c r="C375" i="9" s="1"/>
  <c r="K365" i="9"/>
  <c r="N364" i="9"/>
  <c r="N365" i="9" s="1"/>
  <c r="M364" i="9"/>
  <c r="M365" i="9" s="1"/>
  <c r="L364" i="9"/>
  <c r="L365" i="9" s="1"/>
  <c r="K364" i="9"/>
  <c r="J364" i="9"/>
  <c r="J365" i="9" s="1"/>
  <c r="I364" i="9"/>
  <c r="I365" i="9" s="1"/>
  <c r="H364" i="9"/>
  <c r="H365" i="9" s="1"/>
  <c r="G364" i="9"/>
  <c r="G365" i="9" s="1"/>
  <c r="F364" i="9"/>
  <c r="F365" i="9" s="1"/>
  <c r="E364" i="9"/>
  <c r="E365" i="9" s="1"/>
  <c r="D364" i="9"/>
  <c r="D365" i="9" s="1"/>
  <c r="C364" i="9"/>
  <c r="C365" i="9" s="1"/>
  <c r="K358" i="9"/>
  <c r="G358" i="9"/>
  <c r="N357" i="9"/>
  <c r="N358" i="9" s="1"/>
  <c r="M357" i="9"/>
  <c r="M358" i="9" s="1"/>
  <c r="L357" i="9"/>
  <c r="L358" i="9" s="1"/>
  <c r="K357" i="9"/>
  <c r="J357" i="9"/>
  <c r="J358" i="9" s="1"/>
  <c r="I357" i="9"/>
  <c r="I358" i="9" s="1"/>
  <c r="H357" i="9"/>
  <c r="H358" i="9" s="1"/>
  <c r="G357" i="9"/>
  <c r="F357" i="9"/>
  <c r="F358" i="9" s="1"/>
  <c r="E357" i="9"/>
  <c r="E358" i="9" s="1"/>
  <c r="D357" i="9"/>
  <c r="D358" i="9" s="1"/>
  <c r="C357" i="9"/>
  <c r="C358" i="9" s="1"/>
  <c r="N349" i="9"/>
  <c r="N350" i="9" s="1"/>
  <c r="M349" i="9"/>
  <c r="M350" i="9" s="1"/>
  <c r="L349" i="9"/>
  <c r="L350" i="9" s="1"/>
  <c r="K349" i="9"/>
  <c r="K350" i="9" s="1"/>
  <c r="J349" i="9"/>
  <c r="J350" i="9" s="1"/>
  <c r="I349" i="9"/>
  <c r="I350" i="9" s="1"/>
  <c r="H349" i="9"/>
  <c r="H350" i="9" s="1"/>
  <c r="G349" i="9"/>
  <c r="G350" i="9" s="1"/>
  <c r="F349" i="9"/>
  <c r="F350" i="9" s="1"/>
  <c r="E349" i="9"/>
  <c r="E350" i="9" s="1"/>
  <c r="D349" i="9"/>
  <c r="D350" i="9" s="1"/>
  <c r="C349" i="9"/>
  <c r="C350" i="9" s="1"/>
  <c r="N340" i="9"/>
  <c r="N341" i="9" s="1"/>
  <c r="M340" i="9"/>
  <c r="M341" i="9" s="1"/>
  <c r="L340" i="9"/>
  <c r="L341" i="9" s="1"/>
  <c r="K340" i="9"/>
  <c r="K341" i="9" s="1"/>
  <c r="J340" i="9"/>
  <c r="J341" i="9" s="1"/>
  <c r="I340" i="9"/>
  <c r="I341" i="9" s="1"/>
  <c r="H340" i="9"/>
  <c r="H341" i="9" s="1"/>
  <c r="G340" i="9"/>
  <c r="G341" i="9" s="1"/>
  <c r="F340" i="9"/>
  <c r="F341" i="9" s="1"/>
  <c r="E340" i="9"/>
  <c r="E341" i="9" s="1"/>
  <c r="D340" i="9"/>
  <c r="D341" i="9" s="1"/>
  <c r="C340" i="9"/>
  <c r="C341" i="9" s="1"/>
  <c r="K334" i="9"/>
  <c r="N333" i="9"/>
  <c r="N334" i="9" s="1"/>
  <c r="M333" i="9"/>
  <c r="M334" i="9" s="1"/>
  <c r="L333" i="9"/>
  <c r="L334" i="9" s="1"/>
  <c r="K333" i="9"/>
  <c r="J333" i="9"/>
  <c r="J334" i="9" s="1"/>
  <c r="I333" i="9"/>
  <c r="I334" i="9" s="1"/>
  <c r="H333" i="9"/>
  <c r="H334" i="9" s="1"/>
  <c r="G333" i="9"/>
  <c r="G334" i="9" s="1"/>
  <c r="F333" i="9"/>
  <c r="F334" i="9" s="1"/>
  <c r="E333" i="9"/>
  <c r="E334" i="9" s="1"/>
  <c r="D333" i="9"/>
  <c r="D334" i="9" s="1"/>
  <c r="C333" i="9"/>
  <c r="C334" i="9" s="1"/>
  <c r="K325" i="9"/>
  <c r="G325" i="9"/>
  <c r="N324" i="9"/>
  <c r="N325" i="9" s="1"/>
  <c r="M324" i="9"/>
  <c r="M325" i="9" s="1"/>
  <c r="L324" i="9"/>
  <c r="L325" i="9" s="1"/>
  <c r="K324" i="9"/>
  <c r="J324" i="9"/>
  <c r="J325" i="9" s="1"/>
  <c r="I324" i="9"/>
  <c r="I325" i="9" s="1"/>
  <c r="H324" i="9"/>
  <c r="H325" i="9" s="1"/>
  <c r="G324" i="9"/>
  <c r="F324" i="9"/>
  <c r="F325" i="9" s="1"/>
  <c r="E324" i="9"/>
  <c r="E325" i="9" s="1"/>
  <c r="D324" i="9"/>
  <c r="D325" i="9" s="1"/>
  <c r="C324" i="9"/>
  <c r="C325" i="9" s="1"/>
  <c r="N316" i="9"/>
  <c r="N317" i="9" s="1"/>
  <c r="M316" i="9"/>
  <c r="M317" i="9" s="1"/>
  <c r="L316" i="9"/>
  <c r="L317" i="9" s="1"/>
  <c r="K316" i="9"/>
  <c r="K317" i="9" s="1"/>
  <c r="J316" i="9"/>
  <c r="J317" i="9" s="1"/>
  <c r="I316" i="9"/>
  <c r="I317" i="9" s="1"/>
  <c r="H316" i="9"/>
  <c r="H317" i="9" s="1"/>
  <c r="G316" i="9"/>
  <c r="G317" i="9" s="1"/>
  <c r="F316" i="9"/>
  <c r="F317" i="9" s="1"/>
  <c r="E316" i="9"/>
  <c r="E317" i="9" s="1"/>
  <c r="D316" i="9"/>
  <c r="D317" i="9" s="1"/>
  <c r="C316" i="9"/>
  <c r="C317" i="9" s="1"/>
  <c r="N307" i="9"/>
  <c r="N308" i="9" s="1"/>
  <c r="M307" i="9"/>
  <c r="M308" i="9" s="1"/>
  <c r="L307" i="9"/>
  <c r="L308" i="9" s="1"/>
  <c r="K307" i="9"/>
  <c r="K308" i="9" s="1"/>
  <c r="J307" i="9"/>
  <c r="J308" i="9" s="1"/>
  <c r="I307" i="9"/>
  <c r="I308" i="9" s="1"/>
  <c r="H307" i="9"/>
  <c r="H308" i="9" s="1"/>
  <c r="G307" i="9"/>
  <c r="G308" i="9" s="1"/>
  <c r="F307" i="9"/>
  <c r="F308" i="9" s="1"/>
  <c r="E307" i="9"/>
  <c r="E308" i="9" s="1"/>
  <c r="D307" i="9"/>
  <c r="D308" i="9" s="1"/>
  <c r="C307" i="9"/>
  <c r="C308" i="9" s="1"/>
  <c r="K298" i="9"/>
  <c r="N297" i="9"/>
  <c r="N298" i="9" s="1"/>
  <c r="M297" i="9"/>
  <c r="M298" i="9" s="1"/>
  <c r="L297" i="9"/>
  <c r="L298" i="9" s="1"/>
  <c r="K297" i="9"/>
  <c r="J297" i="9"/>
  <c r="J298" i="9" s="1"/>
  <c r="I297" i="9"/>
  <c r="I298" i="9" s="1"/>
  <c r="H297" i="9"/>
  <c r="H298" i="9" s="1"/>
  <c r="G297" i="9"/>
  <c r="G298" i="9" s="1"/>
  <c r="F297" i="9"/>
  <c r="F298" i="9" s="1"/>
  <c r="E297" i="9"/>
  <c r="E298" i="9" s="1"/>
  <c r="D297" i="9"/>
  <c r="D298" i="9" s="1"/>
  <c r="C297" i="9"/>
  <c r="C298" i="9" s="1"/>
  <c r="K291" i="9"/>
  <c r="G291" i="9"/>
  <c r="N290" i="9"/>
  <c r="N291" i="9" s="1"/>
  <c r="M290" i="9"/>
  <c r="M291" i="9" s="1"/>
  <c r="L290" i="9"/>
  <c r="L291" i="9" s="1"/>
  <c r="K290" i="9"/>
  <c r="J290" i="9"/>
  <c r="J291" i="9" s="1"/>
  <c r="I290" i="9"/>
  <c r="I291" i="9" s="1"/>
  <c r="H290" i="9"/>
  <c r="H291" i="9" s="1"/>
  <c r="G290" i="9"/>
  <c r="F290" i="9"/>
  <c r="F291" i="9" s="1"/>
  <c r="E290" i="9"/>
  <c r="E291" i="9" s="1"/>
  <c r="D290" i="9"/>
  <c r="D291" i="9" s="1"/>
  <c r="C290" i="9"/>
  <c r="C291" i="9" s="1"/>
  <c r="N280" i="9"/>
  <c r="N281" i="9" s="1"/>
  <c r="M280" i="9"/>
  <c r="M281" i="9" s="1"/>
  <c r="L280" i="9"/>
  <c r="L281" i="9" s="1"/>
  <c r="K280" i="9"/>
  <c r="K281" i="9" s="1"/>
  <c r="J280" i="9"/>
  <c r="J281" i="9" s="1"/>
  <c r="I280" i="9"/>
  <c r="I281" i="9" s="1"/>
  <c r="H280" i="9"/>
  <c r="H281" i="9" s="1"/>
  <c r="G280" i="9"/>
  <c r="G281" i="9" s="1"/>
  <c r="F280" i="9"/>
  <c r="F281" i="9" s="1"/>
  <c r="E280" i="9"/>
  <c r="E281" i="9" s="1"/>
  <c r="D280" i="9"/>
  <c r="D281" i="9" s="1"/>
  <c r="C280" i="9"/>
  <c r="C281" i="9" s="1"/>
  <c r="N272" i="9"/>
  <c r="N273" i="9" s="1"/>
  <c r="M272" i="9"/>
  <c r="M273" i="9" s="1"/>
  <c r="L272" i="9"/>
  <c r="L273" i="9" s="1"/>
  <c r="K272" i="9"/>
  <c r="K273" i="9" s="1"/>
  <c r="J272" i="9"/>
  <c r="J273" i="9" s="1"/>
  <c r="I272" i="9"/>
  <c r="I273" i="9" s="1"/>
  <c r="H272" i="9"/>
  <c r="H273" i="9" s="1"/>
  <c r="G272" i="9"/>
  <c r="G273" i="9" s="1"/>
  <c r="F272" i="9"/>
  <c r="F273" i="9" s="1"/>
  <c r="E272" i="9"/>
  <c r="E273" i="9" s="1"/>
  <c r="D272" i="9"/>
  <c r="D273" i="9" s="1"/>
  <c r="C272" i="9"/>
  <c r="C273" i="9" s="1"/>
  <c r="K264" i="9"/>
  <c r="N263" i="9"/>
  <c r="N264" i="9" s="1"/>
  <c r="M263" i="9"/>
  <c r="M264" i="9" s="1"/>
  <c r="L263" i="9"/>
  <c r="L264" i="9" s="1"/>
  <c r="K263" i="9"/>
  <c r="J263" i="9"/>
  <c r="J264" i="9" s="1"/>
  <c r="I263" i="9"/>
  <c r="I264" i="9" s="1"/>
  <c r="H263" i="9"/>
  <c r="H264" i="9" s="1"/>
  <c r="G263" i="9"/>
  <c r="G264" i="9" s="1"/>
  <c r="F263" i="9"/>
  <c r="F264" i="9" s="1"/>
  <c r="E263" i="9"/>
  <c r="E264" i="9" s="1"/>
  <c r="D263" i="9"/>
  <c r="D264" i="9" s="1"/>
  <c r="C263" i="9"/>
  <c r="C264" i="9" s="1"/>
  <c r="K255" i="9"/>
  <c r="G255" i="9"/>
  <c r="N254" i="9"/>
  <c r="N255" i="9" s="1"/>
  <c r="M254" i="9"/>
  <c r="M255" i="9" s="1"/>
  <c r="L254" i="9"/>
  <c r="L255" i="9" s="1"/>
  <c r="K254" i="9"/>
  <c r="J254" i="9"/>
  <c r="J255" i="9" s="1"/>
  <c r="I254" i="9"/>
  <c r="I255" i="9" s="1"/>
  <c r="H254" i="9"/>
  <c r="H255" i="9" s="1"/>
  <c r="G254" i="9"/>
  <c r="F254" i="9"/>
  <c r="F255" i="9" s="1"/>
  <c r="E254" i="9"/>
  <c r="E255" i="9" s="1"/>
  <c r="D254" i="9"/>
  <c r="D255" i="9" s="1"/>
  <c r="C254" i="9"/>
  <c r="C255" i="9" s="1"/>
  <c r="N244" i="9"/>
  <c r="N245" i="9" s="1"/>
  <c r="M244" i="9"/>
  <c r="M245" i="9" s="1"/>
  <c r="L244" i="9"/>
  <c r="L245" i="9" s="1"/>
  <c r="K244" i="9"/>
  <c r="K245" i="9" s="1"/>
  <c r="J244" i="9"/>
  <c r="J245" i="9" s="1"/>
  <c r="I244" i="9"/>
  <c r="I245" i="9" s="1"/>
  <c r="H244" i="9"/>
  <c r="H245" i="9" s="1"/>
  <c r="G244" i="9"/>
  <c r="G245" i="9" s="1"/>
  <c r="F244" i="9"/>
  <c r="F245" i="9" s="1"/>
  <c r="E244" i="9"/>
  <c r="E245" i="9" s="1"/>
  <c r="D244" i="9"/>
  <c r="D245" i="9" s="1"/>
  <c r="C244" i="9"/>
  <c r="C245" i="9" s="1"/>
  <c r="N235" i="9"/>
  <c r="N236" i="9" s="1"/>
  <c r="M235" i="9"/>
  <c r="M236" i="9" s="1"/>
  <c r="L235" i="9"/>
  <c r="L236" i="9" s="1"/>
  <c r="K235" i="9"/>
  <c r="K236" i="9" s="1"/>
  <c r="J235" i="9"/>
  <c r="J236" i="9" s="1"/>
  <c r="I235" i="9"/>
  <c r="I236" i="9" s="1"/>
  <c r="H235" i="9"/>
  <c r="H236" i="9" s="1"/>
  <c r="G235" i="9"/>
  <c r="G236" i="9" s="1"/>
  <c r="F235" i="9"/>
  <c r="F236" i="9" s="1"/>
  <c r="E235" i="9"/>
  <c r="E236" i="9" s="1"/>
  <c r="D235" i="9"/>
  <c r="D236" i="9" s="1"/>
  <c r="C235" i="9"/>
  <c r="C236" i="9" s="1"/>
  <c r="K226" i="9"/>
  <c r="G226" i="9"/>
  <c r="N225" i="9"/>
  <c r="N226" i="9" s="1"/>
  <c r="M225" i="9"/>
  <c r="M226" i="9" s="1"/>
  <c r="L225" i="9"/>
  <c r="L226" i="9" s="1"/>
  <c r="K225" i="9"/>
  <c r="J225" i="9"/>
  <c r="J226" i="9" s="1"/>
  <c r="I225" i="9"/>
  <c r="I226" i="9" s="1"/>
  <c r="H225" i="9"/>
  <c r="H226" i="9" s="1"/>
  <c r="G225" i="9"/>
  <c r="F225" i="9"/>
  <c r="F226" i="9" s="1"/>
  <c r="E225" i="9"/>
  <c r="E226" i="9" s="1"/>
  <c r="D225" i="9"/>
  <c r="D226" i="9" s="1"/>
  <c r="C225" i="9"/>
  <c r="C226" i="9" s="1"/>
  <c r="K219" i="9"/>
  <c r="G219" i="9"/>
  <c r="N218" i="9"/>
  <c r="N219" i="9" s="1"/>
  <c r="M218" i="9"/>
  <c r="M219" i="9" s="1"/>
  <c r="L218" i="9"/>
  <c r="L219" i="9" s="1"/>
  <c r="K218" i="9"/>
  <c r="J218" i="9"/>
  <c r="J219" i="9" s="1"/>
  <c r="I218" i="9"/>
  <c r="I219" i="9" s="1"/>
  <c r="H218" i="9"/>
  <c r="H219" i="9" s="1"/>
  <c r="G218" i="9"/>
  <c r="F218" i="9"/>
  <c r="F219" i="9" s="1"/>
  <c r="E218" i="9"/>
  <c r="E219" i="9" s="1"/>
  <c r="D218" i="9"/>
  <c r="D219" i="9" s="1"/>
  <c r="C218" i="9"/>
  <c r="C219" i="9" s="1"/>
  <c r="N210" i="9"/>
  <c r="N211" i="9" s="1"/>
  <c r="M210" i="9"/>
  <c r="M211" i="9" s="1"/>
  <c r="L210" i="9"/>
  <c r="L211" i="9" s="1"/>
  <c r="K210" i="9"/>
  <c r="K211" i="9" s="1"/>
  <c r="J210" i="9"/>
  <c r="J211" i="9" s="1"/>
  <c r="I210" i="9"/>
  <c r="I211" i="9" s="1"/>
  <c r="H210" i="9"/>
  <c r="H211" i="9" s="1"/>
  <c r="G210" i="9"/>
  <c r="G211" i="9" s="1"/>
  <c r="F210" i="9"/>
  <c r="F211" i="9" s="1"/>
  <c r="E210" i="9"/>
  <c r="E211" i="9" s="1"/>
  <c r="D210" i="9"/>
  <c r="D211" i="9" s="1"/>
  <c r="C210" i="9"/>
  <c r="C211" i="9" s="1"/>
  <c r="N201" i="9"/>
  <c r="N202" i="9" s="1"/>
  <c r="M201" i="9"/>
  <c r="M202" i="9" s="1"/>
  <c r="L201" i="9"/>
  <c r="L202" i="9" s="1"/>
  <c r="K201" i="9"/>
  <c r="K202" i="9" s="1"/>
  <c r="J201" i="9"/>
  <c r="J202" i="9" s="1"/>
  <c r="I201" i="9"/>
  <c r="I202" i="9" s="1"/>
  <c r="H201" i="9"/>
  <c r="H202" i="9" s="1"/>
  <c r="G201" i="9"/>
  <c r="G202" i="9" s="1"/>
  <c r="F201" i="9"/>
  <c r="F202" i="9" s="1"/>
  <c r="E201" i="9"/>
  <c r="E202" i="9" s="1"/>
  <c r="D201" i="9"/>
  <c r="D202" i="9" s="1"/>
  <c r="C201" i="9"/>
  <c r="C202" i="9" s="1"/>
  <c r="K194" i="9"/>
  <c r="N193" i="9"/>
  <c r="N194" i="9" s="1"/>
  <c r="M193" i="9"/>
  <c r="M194" i="9" s="1"/>
  <c r="L193" i="9"/>
  <c r="L194" i="9" s="1"/>
  <c r="K193" i="9"/>
  <c r="J193" i="9"/>
  <c r="J194" i="9" s="1"/>
  <c r="I193" i="9"/>
  <c r="I194" i="9" s="1"/>
  <c r="H193" i="9"/>
  <c r="H194" i="9" s="1"/>
  <c r="G193" i="9"/>
  <c r="G194" i="9" s="1"/>
  <c r="F193" i="9"/>
  <c r="F194" i="9" s="1"/>
  <c r="E193" i="9"/>
  <c r="E194" i="9" s="1"/>
  <c r="D193" i="9"/>
  <c r="D194" i="9" s="1"/>
  <c r="C193" i="9"/>
  <c r="C194" i="9" s="1"/>
  <c r="K186" i="9"/>
  <c r="G186" i="9"/>
  <c r="N185" i="9"/>
  <c r="N186" i="9" s="1"/>
  <c r="M185" i="9"/>
  <c r="M186" i="9" s="1"/>
  <c r="L185" i="9"/>
  <c r="L186" i="9" s="1"/>
  <c r="K185" i="9"/>
  <c r="J185" i="9"/>
  <c r="J186" i="9" s="1"/>
  <c r="I185" i="9"/>
  <c r="I186" i="9" s="1"/>
  <c r="H185" i="9"/>
  <c r="H186" i="9" s="1"/>
  <c r="G185" i="9"/>
  <c r="F185" i="9"/>
  <c r="F186" i="9" s="1"/>
  <c r="E185" i="9"/>
  <c r="E186" i="9" s="1"/>
  <c r="D185" i="9"/>
  <c r="D186" i="9" s="1"/>
  <c r="C185" i="9"/>
  <c r="C186" i="9" s="1"/>
  <c r="N175" i="9"/>
  <c r="N176" i="9" s="1"/>
  <c r="M175" i="9"/>
  <c r="M176" i="9" s="1"/>
  <c r="L175" i="9"/>
  <c r="L176" i="9" s="1"/>
  <c r="K175" i="9"/>
  <c r="K176" i="9" s="1"/>
  <c r="J175" i="9"/>
  <c r="J176" i="9" s="1"/>
  <c r="I175" i="9"/>
  <c r="I176" i="9" s="1"/>
  <c r="H175" i="9"/>
  <c r="H176" i="9" s="1"/>
  <c r="G175" i="9"/>
  <c r="G176" i="9" s="1"/>
  <c r="F175" i="9"/>
  <c r="F176" i="9" s="1"/>
  <c r="E175" i="9"/>
  <c r="E176" i="9" s="1"/>
  <c r="D175" i="9"/>
  <c r="D176" i="9" s="1"/>
  <c r="C175" i="9"/>
  <c r="C176" i="9" s="1"/>
  <c r="N165" i="9"/>
  <c r="N166" i="9" s="1"/>
  <c r="M165" i="9"/>
  <c r="M166" i="9" s="1"/>
  <c r="L165" i="9"/>
  <c r="L166" i="9" s="1"/>
  <c r="K165" i="9"/>
  <c r="K166" i="9" s="1"/>
  <c r="J165" i="9"/>
  <c r="J166" i="9" s="1"/>
  <c r="I165" i="9"/>
  <c r="I166" i="9" s="1"/>
  <c r="H165" i="9"/>
  <c r="H166" i="9" s="1"/>
  <c r="G165" i="9"/>
  <c r="G166" i="9" s="1"/>
  <c r="F165" i="9"/>
  <c r="F166" i="9" s="1"/>
  <c r="E165" i="9"/>
  <c r="E166" i="9" s="1"/>
  <c r="D165" i="9"/>
  <c r="D166" i="9" s="1"/>
  <c r="C165" i="9"/>
  <c r="C166" i="9" s="1"/>
  <c r="K156" i="9"/>
  <c r="G156" i="9"/>
  <c r="N155" i="9"/>
  <c r="N156" i="9" s="1"/>
  <c r="M155" i="9"/>
  <c r="M156" i="9" s="1"/>
  <c r="L155" i="9"/>
  <c r="L156" i="9" s="1"/>
  <c r="K155" i="9"/>
  <c r="J155" i="9"/>
  <c r="J156" i="9" s="1"/>
  <c r="I155" i="9"/>
  <c r="I156" i="9" s="1"/>
  <c r="H155" i="9"/>
  <c r="H156" i="9" s="1"/>
  <c r="G155" i="9"/>
  <c r="F155" i="9"/>
  <c r="F156" i="9" s="1"/>
  <c r="E155" i="9"/>
  <c r="E156" i="9" s="1"/>
  <c r="D155" i="9"/>
  <c r="D156" i="9" s="1"/>
  <c r="C155" i="9"/>
  <c r="C156" i="9" s="1"/>
  <c r="K146" i="9"/>
  <c r="G146" i="9"/>
  <c r="N145" i="9"/>
  <c r="N146" i="9" s="1"/>
  <c r="M145" i="9"/>
  <c r="M146" i="9" s="1"/>
  <c r="L145" i="9"/>
  <c r="L146" i="9" s="1"/>
  <c r="K145" i="9"/>
  <c r="J145" i="9"/>
  <c r="J146" i="9" s="1"/>
  <c r="I145" i="9"/>
  <c r="I146" i="9" s="1"/>
  <c r="H145" i="9"/>
  <c r="H146" i="9" s="1"/>
  <c r="G145" i="9"/>
  <c r="F145" i="9"/>
  <c r="F146" i="9" s="1"/>
  <c r="E145" i="9"/>
  <c r="E146" i="9" s="1"/>
  <c r="D145" i="9"/>
  <c r="D146" i="9" s="1"/>
  <c r="C145" i="9"/>
  <c r="C146" i="9" s="1"/>
  <c r="N137" i="9"/>
  <c r="N138" i="9" s="1"/>
  <c r="M137" i="9"/>
  <c r="M138" i="9" s="1"/>
  <c r="L137" i="9"/>
  <c r="L138" i="9" s="1"/>
  <c r="K137" i="9"/>
  <c r="K138" i="9" s="1"/>
  <c r="J137" i="9"/>
  <c r="J138" i="9" s="1"/>
  <c r="I137" i="9"/>
  <c r="I138" i="9" s="1"/>
  <c r="H137" i="9"/>
  <c r="H138" i="9" s="1"/>
  <c r="G137" i="9"/>
  <c r="G138" i="9" s="1"/>
  <c r="F137" i="9"/>
  <c r="F138" i="9" s="1"/>
  <c r="E137" i="9"/>
  <c r="E138" i="9" s="1"/>
  <c r="D137" i="9"/>
  <c r="D138" i="9" s="1"/>
  <c r="C137" i="9"/>
  <c r="C138" i="9" s="1"/>
  <c r="N127" i="9"/>
  <c r="N128" i="9" s="1"/>
  <c r="M127" i="9"/>
  <c r="M128" i="9" s="1"/>
  <c r="L127" i="9"/>
  <c r="L128" i="9" s="1"/>
  <c r="K127" i="9"/>
  <c r="K128" i="9" s="1"/>
  <c r="J127" i="9"/>
  <c r="J128" i="9" s="1"/>
  <c r="I127" i="9"/>
  <c r="I128" i="9" s="1"/>
  <c r="H127" i="9"/>
  <c r="H128" i="9" s="1"/>
  <c r="G127" i="9"/>
  <c r="G128" i="9" s="1"/>
  <c r="F127" i="9"/>
  <c r="F128" i="9" s="1"/>
  <c r="E127" i="9"/>
  <c r="E128" i="9" s="1"/>
  <c r="D127" i="9"/>
  <c r="D128" i="9" s="1"/>
  <c r="C127" i="9"/>
  <c r="C128" i="9" s="1"/>
  <c r="N119" i="9"/>
  <c r="N120" i="9" s="1"/>
  <c r="M119" i="9"/>
  <c r="M120" i="9" s="1"/>
  <c r="L119" i="9"/>
  <c r="L120" i="9" s="1"/>
  <c r="K119" i="9"/>
  <c r="K120" i="9" s="1"/>
  <c r="J119" i="9"/>
  <c r="J120" i="9" s="1"/>
  <c r="I119" i="9"/>
  <c r="I120" i="9" s="1"/>
  <c r="H119" i="9"/>
  <c r="H120" i="9" s="1"/>
  <c r="G119" i="9"/>
  <c r="G120" i="9" s="1"/>
  <c r="F119" i="9"/>
  <c r="F120" i="9" s="1"/>
  <c r="E119" i="9"/>
  <c r="E120" i="9" s="1"/>
  <c r="D119" i="9"/>
  <c r="D120" i="9" s="1"/>
  <c r="C119" i="9"/>
  <c r="C120" i="9" s="1"/>
  <c r="N110" i="9"/>
  <c r="N111" i="9" s="1"/>
  <c r="M110" i="9"/>
  <c r="M111" i="9" s="1"/>
  <c r="L110" i="9"/>
  <c r="L111" i="9" s="1"/>
  <c r="K110" i="9"/>
  <c r="K111" i="9" s="1"/>
  <c r="J110" i="9"/>
  <c r="J111" i="9" s="1"/>
  <c r="I110" i="9"/>
  <c r="I111" i="9" s="1"/>
  <c r="H110" i="9"/>
  <c r="H111" i="9" s="1"/>
  <c r="G110" i="9"/>
  <c r="G111" i="9" s="1"/>
  <c r="F110" i="9"/>
  <c r="F111" i="9" s="1"/>
  <c r="E110" i="9"/>
  <c r="E111" i="9" s="1"/>
  <c r="D110" i="9"/>
  <c r="D111" i="9" s="1"/>
  <c r="C110" i="9"/>
  <c r="C111" i="9" s="1"/>
  <c r="N103" i="9"/>
  <c r="N104" i="9" s="1"/>
  <c r="M103" i="9"/>
  <c r="M104" i="9" s="1"/>
  <c r="L103" i="9"/>
  <c r="L104" i="9" s="1"/>
  <c r="K103" i="9"/>
  <c r="K104" i="9" s="1"/>
  <c r="J103" i="9"/>
  <c r="J104" i="9" s="1"/>
  <c r="I103" i="9"/>
  <c r="I104" i="9" s="1"/>
  <c r="H103" i="9"/>
  <c r="H104" i="9" s="1"/>
  <c r="G103" i="9"/>
  <c r="G104" i="9" s="1"/>
  <c r="F103" i="9"/>
  <c r="F104" i="9" s="1"/>
  <c r="E103" i="9"/>
  <c r="E104" i="9" s="1"/>
  <c r="D103" i="9"/>
  <c r="D104" i="9" s="1"/>
  <c r="C103" i="9"/>
  <c r="C104" i="9" s="1"/>
  <c r="N95" i="9"/>
  <c r="N96" i="9" s="1"/>
  <c r="M95" i="9"/>
  <c r="M96" i="9" s="1"/>
  <c r="L95" i="9"/>
  <c r="L96" i="9" s="1"/>
  <c r="K95" i="9"/>
  <c r="K96" i="9" s="1"/>
  <c r="J95" i="9"/>
  <c r="J96" i="9" s="1"/>
  <c r="I95" i="9"/>
  <c r="I96" i="9" s="1"/>
  <c r="H95" i="9"/>
  <c r="H96" i="9" s="1"/>
  <c r="G95" i="9"/>
  <c r="G96" i="9" s="1"/>
  <c r="F95" i="9"/>
  <c r="F96" i="9" s="1"/>
  <c r="E95" i="9"/>
  <c r="E96" i="9" s="1"/>
  <c r="D95" i="9"/>
  <c r="D96" i="9" s="1"/>
  <c r="C95" i="9"/>
  <c r="C96" i="9" s="1"/>
  <c r="N87" i="9"/>
  <c r="N88" i="9" s="1"/>
  <c r="M87" i="9"/>
  <c r="M88" i="9" s="1"/>
  <c r="L87" i="9"/>
  <c r="L88" i="9" s="1"/>
  <c r="K87" i="9"/>
  <c r="K88" i="9" s="1"/>
  <c r="J87" i="9"/>
  <c r="J88" i="9" s="1"/>
  <c r="I87" i="9"/>
  <c r="I88" i="9" s="1"/>
  <c r="H87" i="9"/>
  <c r="H88" i="9" s="1"/>
  <c r="G87" i="9"/>
  <c r="G88" i="9" s="1"/>
  <c r="F87" i="9"/>
  <c r="F88" i="9" s="1"/>
  <c r="E87" i="9"/>
  <c r="E88" i="9" s="1"/>
  <c r="D87" i="9"/>
  <c r="D88" i="9" s="1"/>
  <c r="C87" i="9"/>
  <c r="C88" i="9" s="1"/>
  <c r="N79" i="9"/>
  <c r="N80" i="9" s="1"/>
  <c r="M79" i="9"/>
  <c r="M80" i="9" s="1"/>
  <c r="L79" i="9"/>
  <c r="L80" i="9" s="1"/>
  <c r="K79" i="9"/>
  <c r="K80" i="9" s="1"/>
  <c r="J79" i="9"/>
  <c r="J80" i="9" s="1"/>
  <c r="I79" i="9"/>
  <c r="I80" i="9" s="1"/>
  <c r="H79" i="9"/>
  <c r="H80" i="9" s="1"/>
  <c r="G79" i="9"/>
  <c r="G80" i="9" s="1"/>
  <c r="F79" i="9"/>
  <c r="F80" i="9" s="1"/>
  <c r="E79" i="9"/>
  <c r="E80" i="9" s="1"/>
  <c r="D79" i="9"/>
  <c r="D80" i="9" s="1"/>
  <c r="C79" i="9"/>
  <c r="C80" i="9" s="1"/>
  <c r="N71" i="9"/>
  <c r="N72" i="9" s="1"/>
  <c r="M71" i="9"/>
  <c r="M72" i="9" s="1"/>
  <c r="L71" i="9"/>
  <c r="L72" i="9" s="1"/>
  <c r="K71" i="9"/>
  <c r="K72" i="9" s="1"/>
  <c r="J71" i="9"/>
  <c r="J72" i="9" s="1"/>
  <c r="I71" i="9"/>
  <c r="I72" i="9" s="1"/>
  <c r="H71" i="9"/>
  <c r="H72" i="9" s="1"/>
  <c r="G71" i="9"/>
  <c r="G72" i="9" s="1"/>
  <c r="F71" i="9"/>
  <c r="F72" i="9" s="1"/>
  <c r="E71" i="9"/>
  <c r="E72" i="9" s="1"/>
  <c r="D71" i="9"/>
  <c r="D72" i="9" s="1"/>
  <c r="C71" i="9"/>
  <c r="C72" i="9" s="1"/>
  <c r="N63" i="9"/>
  <c r="N64" i="9" s="1"/>
  <c r="M63" i="9"/>
  <c r="M64" i="9" s="1"/>
  <c r="L63" i="9"/>
  <c r="L64" i="9" s="1"/>
  <c r="K63" i="9"/>
  <c r="K64" i="9" s="1"/>
  <c r="J63" i="9"/>
  <c r="J64" i="9" s="1"/>
  <c r="I63" i="9"/>
  <c r="I64" i="9" s="1"/>
  <c r="H63" i="9"/>
  <c r="H64" i="9" s="1"/>
  <c r="G63" i="9"/>
  <c r="G64" i="9" s="1"/>
  <c r="F63" i="9"/>
  <c r="F64" i="9" s="1"/>
  <c r="E63" i="9"/>
  <c r="E64" i="9" s="1"/>
  <c r="D63" i="9"/>
  <c r="D64" i="9" s="1"/>
  <c r="C63" i="9"/>
  <c r="C64" i="9" s="1"/>
  <c r="N55" i="9"/>
  <c r="N56" i="9" s="1"/>
  <c r="M55" i="9"/>
  <c r="M56" i="9" s="1"/>
  <c r="L55" i="9"/>
  <c r="L56" i="9" s="1"/>
  <c r="K55" i="9"/>
  <c r="K56" i="9" s="1"/>
  <c r="J55" i="9"/>
  <c r="J56" i="9" s="1"/>
  <c r="I55" i="9"/>
  <c r="I56" i="9" s="1"/>
  <c r="H55" i="9"/>
  <c r="H56" i="9" s="1"/>
  <c r="G55" i="9"/>
  <c r="G56" i="9" s="1"/>
  <c r="F55" i="9"/>
  <c r="F56" i="9" s="1"/>
  <c r="E55" i="9"/>
  <c r="E56" i="9" s="1"/>
  <c r="D55" i="9"/>
  <c r="D56" i="9" s="1"/>
  <c r="C55" i="9"/>
  <c r="C56" i="9" s="1"/>
  <c r="N47" i="9"/>
  <c r="N48" i="9" s="1"/>
  <c r="M47" i="9"/>
  <c r="M48" i="9" s="1"/>
  <c r="L47" i="9"/>
  <c r="L48" i="9" s="1"/>
  <c r="K47" i="9"/>
  <c r="K48" i="9" s="1"/>
  <c r="J47" i="9"/>
  <c r="J48" i="9" s="1"/>
  <c r="I47" i="9"/>
  <c r="I48" i="9" s="1"/>
  <c r="H47" i="9"/>
  <c r="H48" i="9" s="1"/>
  <c r="G47" i="9"/>
  <c r="G48" i="9" s="1"/>
  <c r="F47" i="9"/>
  <c r="F48" i="9" s="1"/>
  <c r="E47" i="9"/>
  <c r="E48" i="9" s="1"/>
  <c r="D47" i="9"/>
  <c r="D48" i="9" s="1"/>
  <c r="C47" i="9"/>
  <c r="C48" i="9" s="1"/>
  <c r="N37" i="9"/>
  <c r="N38" i="9" s="1"/>
  <c r="M37" i="9"/>
  <c r="M38" i="9" s="1"/>
  <c r="L37" i="9"/>
  <c r="L38" i="9" s="1"/>
  <c r="K37" i="9"/>
  <c r="K38" i="9" s="1"/>
  <c r="J37" i="9"/>
  <c r="J38" i="9" s="1"/>
  <c r="I37" i="9"/>
  <c r="I38" i="9" s="1"/>
  <c r="H37" i="9"/>
  <c r="H38" i="9" s="1"/>
  <c r="G37" i="9"/>
  <c r="G38" i="9" s="1"/>
  <c r="F37" i="9"/>
  <c r="F38" i="9" s="1"/>
  <c r="E37" i="9"/>
  <c r="E38" i="9" s="1"/>
  <c r="D37" i="9"/>
  <c r="D38" i="9" s="1"/>
  <c r="C37" i="9"/>
  <c r="C38" i="9" s="1"/>
  <c r="N29" i="9"/>
  <c r="N30" i="9" s="1"/>
  <c r="M29" i="9"/>
  <c r="M30" i="9" s="1"/>
  <c r="L29" i="9"/>
  <c r="L30" i="9" s="1"/>
  <c r="K29" i="9"/>
  <c r="K30" i="9" s="1"/>
  <c r="J29" i="9"/>
  <c r="J30" i="9" s="1"/>
  <c r="I29" i="9"/>
  <c r="I30" i="9" s="1"/>
  <c r="H29" i="9"/>
  <c r="H30" i="9" s="1"/>
  <c r="G29" i="9"/>
  <c r="G30" i="9" s="1"/>
  <c r="F29" i="9"/>
  <c r="F30" i="9" s="1"/>
  <c r="E29" i="9"/>
  <c r="E30" i="9" s="1"/>
  <c r="D29" i="9"/>
  <c r="D30" i="9" s="1"/>
  <c r="C29" i="9"/>
  <c r="C30" i="9" s="1"/>
  <c r="N22" i="9"/>
  <c r="N23" i="9" s="1"/>
  <c r="M22" i="9"/>
  <c r="M23" i="9" s="1"/>
  <c r="L22" i="9"/>
  <c r="L23" i="9" s="1"/>
  <c r="K22" i="9"/>
  <c r="K23" i="9" s="1"/>
  <c r="J22" i="9"/>
  <c r="J23" i="9" s="1"/>
  <c r="I22" i="9"/>
  <c r="I23" i="9" s="1"/>
  <c r="H22" i="9"/>
  <c r="H23" i="9" s="1"/>
  <c r="G22" i="9"/>
  <c r="G23" i="9" s="1"/>
  <c r="F22" i="9"/>
  <c r="F23" i="9" s="1"/>
  <c r="E22" i="9"/>
  <c r="E23" i="9" s="1"/>
  <c r="D22" i="9"/>
  <c r="D23" i="9" s="1"/>
  <c r="C22" i="9"/>
  <c r="C23" i="9" s="1"/>
  <c r="N13" i="9"/>
  <c r="N14" i="9" s="1"/>
  <c r="M13" i="9"/>
  <c r="M14" i="9" s="1"/>
  <c r="L13" i="9"/>
  <c r="L14" i="9" s="1"/>
  <c r="K13" i="9"/>
  <c r="K14" i="9" s="1"/>
  <c r="J13" i="9"/>
  <c r="J14" i="9" s="1"/>
  <c r="I13" i="9"/>
  <c r="I14" i="9" s="1"/>
  <c r="H13" i="9"/>
  <c r="H14" i="9" s="1"/>
  <c r="G13" i="9"/>
  <c r="G14" i="9" s="1"/>
  <c r="F13" i="9"/>
  <c r="F14" i="9" s="1"/>
  <c r="E13" i="9"/>
  <c r="E14" i="9" s="1"/>
  <c r="D13" i="9"/>
  <c r="D14" i="9" s="1"/>
  <c r="C13" i="9"/>
  <c r="C14" i="9" s="1"/>
  <c r="N451" i="8"/>
  <c r="N452" i="8" s="1"/>
  <c r="M451" i="8"/>
  <c r="M452" i="8" s="1"/>
  <c r="L451" i="8"/>
  <c r="L452" i="8" s="1"/>
  <c r="K451" i="8"/>
  <c r="K452" i="8" s="1"/>
  <c r="J451" i="8"/>
  <c r="J452" i="8" s="1"/>
  <c r="I451" i="8"/>
  <c r="I452" i="8" s="1"/>
  <c r="H451" i="8"/>
  <c r="H452" i="8" s="1"/>
  <c r="G451" i="8"/>
  <c r="G452" i="8" s="1"/>
  <c r="F451" i="8"/>
  <c r="F452" i="8" s="1"/>
  <c r="E451" i="8"/>
  <c r="E452" i="8" s="1"/>
  <c r="D451" i="8"/>
  <c r="D452" i="8" s="1"/>
  <c r="C451" i="8"/>
  <c r="C452" i="8" s="1"/>
  <c r="K441" i="8"/>
  <c r="N440" i="8"/>
  <c r="N441" i="8" s="1"/>
  <c r="M440" i="8"/>
  <c r="M441" i="8" s="1"/>
  <c r="L440" i="8"/>
  <c r="L441" i="8" s="1"/>
  <c r="K440" i="8"/>
  <c r="J440" i="8"/>
  <c r="J441" i="8" s="1"/>
  <c r="I440" i="8"/>
  <c r="I441" i="8" s="1"/>
  <c r="H440" i="8"/>
  <c r="H441" i="8" s="1"/>
  <c r="G440" i="8"/>
  <c r="G441" i="8" s="1"/>
  <c r="F440" i="8"/>
  <c r="F441" i="8" s="1"/>
  <c r="E440" i="8"/>
  <c r="E441" i="8" s="1"/>
  <c r="D440" i="8"/>
  <c r="D441" i="8" s="1"/>
  <c r="C440" i="8"/>
  <c r="C441" i="8" s="1"/>
  <c r="K428" i="8"/>
  <c r="G428" i="8"/>
  <c r="N427" i="8"/>
  <c r="N428" i="8" s="1"/>
  <c r="M427" i="8"/>
  <c r="M428" i="8" s="1"/>
  <c r="L427" i="8"/>
  <c r="L428" i="8" s="1"/>
  <c r="K427" i="8"/>
  <c r="J427" i="8"/>
  <c r="J428" i="8" s="1"/>
  <c r="I427" i="8"/>
  <c r="I428" i="8" s="1"/>
  <c r="H427" i="8"/>
  <c r="H428" i="8" s="1"/>
  <c r="G427" i="8"/>
  <c r="F427" i="8"/>
  <c r="F428" i="8" s="1"/>
  <c r="E427" i="8"/>
  <c r="E428" i="8" s="1"/>
  <c r="D427" i="8"/>
  <c r="D428" i="8" s="1"/>
  <c r="C427" i="8"/>
  <c r="C428" i="8" s="1"/>
  <c r="N415" i="8"/>
  <c r="N416" i="8" s="1"/>
  <c r="M415" i="8"/>
  <c r="M416" i="8" s="1"/>
  <c r="L415" i="8"/>
  <c r="L416" i="8" s="1"/>
  <c r="K415" i="8"/>
  <c r="K416" i="8" s="1"/>
  <c r="J415" i="8"/>
  <c r="J416" i="8" s="1"/>
  <c r="I415" i="8"/>
  <c r="I416" i="8" s="1"/>
  <c r="H415" i="8"/>
  <c r="H416" i="8" s="1"/>
  <c r="G415" i="8"/>
  <c r="G416" i="8" s="1"/>
  <c r="F415" i="8"/>
  <c r="F416" i="8" s="1"/>
  <c r="E415" i="8"/>
  <c r="E416" i="8" s="1"/>
  <c r="D415" i="8"/>
  <c r="D416" i="8" s="1"/>
  <c r="C415" i="8"/>
  <c r="C416" i="8" s="1"/>
  <c r="N404" i="8"/>
  <c r="N405" i="8" s="1"/>
  <c r="M404" i="8"/>
  <c r="M405" i="8" s="1"/>
  <c r="L404" i="8"/>
  <c r="L405" i="8" s="1"/>
  <c r="K404" i="8"/>
  <c r="K405" i="8" s="1"/>
  <c r="J404" i="8"/>
  <c r="J405" i="8" s="1"/>
  <c r="I404" i="8"/>
  <c r="I405" i="8" s="1"/>
  <c r="H404" i="8"/>
  <c r="H405" i="8" s="1"/>
  <c r="G404" i="8"/>
  <c r="G405" i="8" s="1"/>
  <c r="F404" i="8"/>
  <c r="F405" i="8" s="1"/>
  <c r="E404" i="8"/>
  <c r="E405" i="8" s="1"/>
  <c r="D404" i="8"/>
  <c r="D405" i="8" s="1"/>
  <c r="C404" i="8"/>
  <c r="C405" i="8" s="1"/>
  <c r="K392" i="8"/>
  <c r="G392" i="8"/>
  <c r="N391" i="8"/>
  <c r="N392" i="8" s="1"/>
  <c r="M391" i="8"/>
  <c r="M392" i="8" s="1"/>
  <c r="L391" i="8"/>
  <c r="L392" i="8" s="1"/>
  <c r="K391" i="8"/>
  <c r="J391" i="8"/>
  <c r="J392" i="8" s="1"/>
  <c r="I391" i="8"/>
  <c r="I392" i="8" s="1"/>
  <c r="H391" i="8"/>
  <c r="H392" i="8" s="1"/>
  <c r="G391" i="8"/>
  <c r="F391" i="8"/>
  <c r="F392" i="8" s="1"/>
  <c r="E391" i="8"/>
  <c r="E392" i="8" s="1"/>
  <c r="D391" i="8"/>
  <c r="D392" i="8" s="1"/>
  <c r="C391" i="8"/>
  <c r="C392" i="8" s="1"/>
  <c r="K380" i="8"/>
  <c r="G380" i="8"/>
  <c r="N379" i="8"/>
  <c r="N380" i="8" s="1"/>
  <c r="M379" i="8"/>
  <c r="M380" i="8" s="1"/>
  <c r="L379" i="8"/>
  <c r="L380" i="8" s="1"/>
  <c r="K379" i="8"/>
  <c r="J379" i="8"/>
  <c r="J380" i="8" s="1"/>
  <c r="I379" i="8"/>
  <c r="I380" i="8" s="1"/>
  <c r="H379" i="8"/>
  <c r="H380" i="8" s="1"/>
  <c r="G379" i="8"/>
  <c r="F379" i="8"/>
  <c r="F380" i="8" s="1"/>
  <c r="E379" i="8"/>
  <c r="E380" i="8" s="1"/>
  <c r="D379" i="8"/>
  <c r="D380" i="8" s="1"/>
  <c r="C379" i="8"/>
  <c r="C380" i="8" s="1"/>
  <c r="N366" i="8"/>
  <c r="N367" i="8" s="1"/>
  <c r="M366" i="8"/>
  <c r="M367" i="8" s="1"/>
  <c r="L366" i="8"/>
  <c r="L367" i="8" s="1"/>
  <c r="K366" i="8"/>
  <c r="K367" i="8" s="1"/>
  <c r="J366" i="8"/>
  <c r="J367" i="8" s="1"/>
  <c r="I366" i="8"/>
  <c r="I367" i="8" s="1"/>
  <c r="H366" i="8"/>
  <c r="H367" i="8" s="1"/>
  <c r="G366" i="8"/>
  <c r="G367" i="8" s="1"/>
  <c r="F366" i="8"/>
  <c r="F367" i="8" s="1"/>
  <c r="E366" i="8"/>
  <c r="E367" i="8" s="1"/>
  <c r="D366" i="8"/>
  <c r="D367" i="8" s="1"/>
  <c r="C366" i="8"/>
  <c r="C367" i="8" s="1"/>
  <c r="N356" i="8"/>
  <c r="N357" i="8" s="1"/>
  <c r="M356" i="8"/>
  <c r="M357" i="8" s="1"/>
  <c r="L356" i="8"/>
  <c r="L357" i="8" s="1"/>
  <c r="K356" i="8"/>
  <c r="K357" i="8" s="1"/>
  <c r="J356" i="8"/>
  <c r="J357" i="8" s="1"/>
  <c r="I356" i="8"/>
  <c r="I357" i="8" s="1"/>
  <c r="H356" i="8"/>
  <c r="H357" i="8" s="1"/>
  <c r="G356" i="8"/>
  <c r="G357" i="8" s="1"/>
  <c r="F356" i="8"/>
  <c r="F357" i="8" s="1"/>
  <c r="E356" i="8"/>
  <c r="E357" i="8" s="1"/>
  <c r="D356" i="8"/>
  <c r="D357" i="8" s="1"/>
  <c r="C356" i="8"/>
  <c r="C357" i="8" s="1"/>
  <c r="K346" i="8"/>
  <c r="G346" i="8"/>
  <c r="N345" i="8"/>
  <c r="N346" i="8" s="1"/>
  <c r="M345" i="8"/>
  <c r="M346" i="8" s="1"/>
  <c r="L345" i="8"/>
  <c r="L346" i="8" s="1"/>
  <c r="K345" i="8"/>
  <c r="J345" i="8"/>
  <c r="J346" i="8" s="1"/>
  <c r="I345" i="8"/>
  <c r="I346" i="8" s="1"/>
  <c r="H345" i="8"/>
  <c r="H346" i="8" s="1"/>
  <c r="G345" i="8"/>
  <c r="F345" i="8"/>
  <c r="F346" i="8" s="1"/>
  <c r="E345" i="8"/>
  <c r="E346" i="8" s="1"/>
  <c r="D345" i="8"/>
  <c r="D346" i="8" s="1"/>
  <c r="C345" i="8"/>
  <c r="C346" i="8" s="1"/>
  <c r="K335" i="8"/>
  <c r="G335" i="8"/>
  <c r="N334" i="8"/>
  <c r="N335" i="8" s="1"/>
  <c r="M334" i="8"/>
  <c r="M335" i="8" s="1"/>
  <c r="L334" i="8"/>
  <c r="L335" i="8" s="1"/>
  <c r="K334" i="8"/>
  <c r="J334" i="8"/>
  <c r="J335" i="8" s="1"/>
  <c r="I334" i="8"/>
  <c r="I335" i="8" s="1"/>
  <c r="H334" i="8"/>
  <c r="H335" i="8" s="1"/>
  <c r="G334" i="8"/>
  <c r="F334" i="8"/>
  <c r="F335" i="8" s="1"/>
  <c r="E334" i="8"/>
  <c r="E335" i="8" s="1"/>
  <c r="D334" i="8"/>
  <c r="D335" i="8" s="1"/>
  <c r="C334" i="8"/>
  <c r="C335" i="8" s="1"/>
  <c r="N322" i="8"/>
  <c r="N323" i="8" s="1"/>
  <c r="M322" i="8"/>
  <c r="M323" i="8" s="1"/>
  <c r="L322" i="8"/>
  <c r="L323" i="8" s="1"/>
  <c r="K322" i="8"/>
  <c r="K323" i="8" s="1"/>
  <c r="J322" i="8"/>
  <c r="J323" i="8" s="1"/>
  <c r="I322" i="8"/>
  <c r="I323" i="8" s="1"/>
  <c r="H322" i="8"/>
  <c r="H323" i="8" s="1"/>
  <c r="G322" i="8"/>
  <c r="G323" i="8" s="1"/>
  <c r="F322" i="8"/>
  <c r="F323" i="8" s="1"/>
  <c r="E322" i="8"/>
  <c r="E323" i="8" s="1"/>
  <c r="D322" i="8"/>
  <c r="D323" i="8" s="1"/>
  <c r="C322" i="8"/>
  <c r="C323" i="8" s="1"/>
  <c r="N312" i="8"/>
  <c r="N313" i="8" s="1"/>
  <c r="M312" i="8"/>
  <c r="M313" i="8" s="1"/>
  <c r="L312" i="8"/>
  <c r="L313" i="8" s="1"/>
  <c r="K312" i="8"/>
  <c r="K313" i="8" s="1"/>
  <c r="J312" i="8"/>
  <c r="J313" i="8" s="1"/>
  <c r="I312" i="8"/>
  <c r="I313" i="8" s="1"/>
  <c r="H312" i="8"/>
  <c r="H313" i="8" s="1"/>
  <c r="G312" i="8"/>
  <c r="G313" i="8" s="1"/>
  <c r="F312" i="8"/>
  <c r="F313" i="8" s="1"/>
  <c r="E312" i="8"/>
  <c r="E313" i="8" s="1"/>
  <c r="D312" i="8"/>
  <c r="D313" i="8" s="1"/>
  <c r="C312" i="8"/>
  <c r="C313" i="8" s="1"/>
  <c r="K299" i="8"/>
  <c r="G299" i="8"/>
  <c r="N298" i="8"/>
  <c r="N299" i="8" s="1"/>
  <c r="M298" i="8"/>
  <c r="M299" i="8" s="1"/>
  <c r="L298" i="8"/>
  <c r="L299" i="8" s="1"/>
  <c r="K298" i="8"/>
  <c r="J298" i="8"/>
  <c r="J299" i="8" s="1"/>
  <c r="I298" i="8"/>
  <c r="I299" i="8" s="1"/>
  <c r="H298" i="8"/>
  <c r="H299" i="8" s="1"/>
  <c r="G298" i="8"/>
  <c r="F298" i="8"/>
  <c r="F299" i="8" s="1"/>
  <c r="E298" i="8"/>
  <c r="E299" i="8" s="1"/>
  <c r="D298" i="8"/>
  <c r="D299" i="8" s="1"/>
  <c r="C298" i="8"/>
  <c r="C299" i="8" s="1"/>
  <c r="K290" i="8"/>
  <c r="G290" i="8"/>
  <c r="N289" i="8"/>
  <c r="N290" i="8" s="1"/>
  <c r="M289" i="8"/>
  <c r="M290" i="8" s="1"/>
  <c r="L289" i="8"/>
  <c r="L290" i="8" s="1"/>
  <c r="K289" i="8"/>
  <c r="J289" i="8"/>
  <c r="J290" i="8" s="1"/>
  <c r="I289" i="8"/>
  <c r="I290" i="8" s="1"/>
  <c r="H289" i="8"/>
  <c r="H290" i="8" s="1"/>
  <c r="G289" i="8"/>
  <c r="F289" i="8"/>
  <c r="F290" i="8" s="1"/>
  <c r="E289" i="8"/>
  <c r="E290" i="8" s="1"/>
  <c r="D289" i="8"/>
  <c r="D290" i="8" s="1"/>
  <c r="C289" i="8"/>
  <c r="C290" i="8" s="1"/>
  <c r="N279" i="8"/>
  <c r="N280" i="8" s="1"/>
  <c r="M279" i="8"/>
  <c r="M280" i="8" s="1"/>
  <c r="L279" i="8"/>
  <c r="L280" i="8" s="1"/>
  <c r="K279" i="8"/>
  <c r="K280" i="8" s="1"/>
  <c r="J279" i="8"/>
  <c r="J280" i="8" s="1"/>
  <c r="I279" i="8"/>
  <c r="I280" i="8" s="1"/>
  <c r="H279" i="8"/>
  <c r="H280" i="8" s="1"/>
  <c r="G279" i="8"/>
  <c r="G280" i="8" s="1"/>
  <c r="F279" i="8"/>
  <c r="F280" i="8" s="1"/>
  <c r="E279" i="8"/>
  <c r="E280" i="8" s="1"/>
  <c r="D279" i="8"/>
  <c r="D280" i="8" s="1"/>
  <c r="C279" i="8"/>
  <c r="C280" i="8" s="1"/>
  <c r="N267" i="8"/>
  <c r="N268" i="8" s="1"/>
  <c r="M267" i="8"/>
  <c r="M268" i="8" s="1"/>
  <c r="L267" i="8"/>
  <c r="L268" i="8" s="1"/>
  <c r="K267" i="8"/>
  <c r="K268" i="8" s="1"/>
  <c r="J267" i="8"/>
  <c r="J268" i="8" s="1"/>
  <c r="I267" i="8"/>
  <c r="I268" i="8" s="1"/>
  <c r="H267" i="8"/>
  <c r="H268" i="8" s="1"/>
  <c r="G267" i="8"/>
  <c r="G268" i="8" s="1"/>
  <c r="F267" i="8"/>
  <c r="F268" i="8" s="1"/>
  <c r="E267" i="8"/>
  <c r="E268" i="8" s="1"/>
  <c r="D267" i="8"/>
  <c r="D268" i="8" s="1"/>
  <c r="C267" i="8"/>
  <c r="C268" i="8" s="1"/>
  <c r="K251" i="8"/>
  <c r="G251" i="8"/>
  <c r="N250" i="8"/>
  <c r="N251" i="8" s="1"/>
  <c r="M250" i="8"/>
  <c r="M251" i="8" s="1"/>
  <c r="L250" i="8"/>
  <c r="L251" i="8" s="1"/>
  <c r="K250" i="8"/>
  <c r="J250" i="8"/>
  <c r="J251" i="8" s="1"/>
  <c r="I250" i="8"/>
  <c r="I251" i="8" s="1"/>
  <c r="H250" i="8"/>
  <c r="H251" i="8" s="1"/>
  <c r="G250" i="8"/>
  <c r="F250" i="8"/>
  <c r="F251" i="8" s="1"/>
  <c r="E250" i="8"/>
  <c r="E251" i="8" s="1"/>
  <c r="D250" i="8"/>
  <c r="D251" i="8" s="1"/>
  <c r="C250" i="8"/>
  <c r="C251" i="8" s="1"/>
  <c r="K240" i="8"/>
  <c r="G240" i="8"/>
  <c r="N239" i="8"/>
  <c r="N240" i="8" s="1"/>
  <c r="M239" i="8"/>
  <c r="M240" i="8" s="1"/>
  <c r="L239" i="8"/>
  <c r="L240" i="8" s="1"/>
  <c r="K239" i="8"/>
  <c r="J239" i="8"/>
  <c r="J240" i="8" s="1"/>
  <c r="I239" i="8"/>
  <c r="I240" i="8" s="1"/>
  <c r="H239" i="8"/>
  <c r="H240" i="8" s="1"/>
  <c r="G239" i="8"/>
  <c r="F239" i="8"/>
  <c r="F240" i="8" s="1"/>
  <c r="E239" i="8"/>
  <c r="E240" i="8" s="1"/>
  <c r="D239" i="8"/>
  <c r="D240" i="8" s="1"/>
  <c r="C239" i="8"/>
  <c r="C240" i="8" s="1"/>
  <c r="N225" i="8"/>
  <c r="N226" i="8" s="1"/>
  <c r="M225" i="8"/>
  <c r="M226" i="8" s="1"/>
  <c r="L225" i="8"/>
  <c r="L226" i="8" s="1"/>
  <c r="K225" i="8"/>
  <c r="K226" i="8" s="1"/>
  <c r="J225" i="8"/>
  <c r="J226" i="8" s="1"/>
  <c r="I225" i="8"/>
  <c r="I226" i="8" s="1"/>
  <c r="H225" i="8"/>
  <c r="H226" i="8" s="1"/>
  <c r="G225" i="8"/>
  <c r="G226" i="8" s="1"/>
  <c r="F225" i="8"/>
  <c r="F226" i="8" s="1"/>
  <c r="E225" i="8"/>
  <c r="E226" i="8" s="1"/>
  <c r="D225" i="8"/>
  <c r="D226" i="8" s="1"/>
  <c r="C225" i="8"/>
  <c r="C226" i="8" s="1"/>
  <c r="N210" i="8"/>
  <c r="N211" i="8" s="1"/>
  <c r="M210" i="8"/>
  <c r="M211" i="8" s="1"/>
  <c r="L210" i="8"/>
  <c r="L211" i="8" s="1"/>
  <c r="K210" i="8"/>
  <c r="K211" i="8" s="1"/>
  <c r="J210" i="8"/>
  <c r="J211" i="8" s="1"/>
  <c r="I210" i="8"/>
  <c r="I211" i="8" s="1"/>
  <c r="H210" i="8"/>
  <c r="H211" i="8" s="1"/>
  <c r="G210" i="8"/>
  <c r="G211" i="8" s="1"/>
  <c r="F210" i="8"/>
  <c r="F211" i="8" s="1"/>
  <c r="E210" i="8"/>
  <c r="E211" i="8" s="1"/>
  <c r="D210" i="8"/>
  <c r="D211" i="8" s="1"/>
  <c r="C210" i="8"/>
  <c r="C211" i="8" s="1"/>
  <c r="K201" i="8"/>
  <c r="N200" i="8"/>
  <c r="N201" i="8" s="1"/>
  <c r="M200" i="8"/>
  <c r="M201" i="8" s="1"/>
  <c r="L200" i="8"/>
  <c r="L201" i="8" s="1"/>
  <c r="K200" i="8"/>
  <c r="J200" i="8"/>
  <c r="J201" i="8" s="1"/>
  <c r="I200" i="8"/>
  <c r="I201" i="8" s="1"/>
  <c r="H200" i="8"/>
  <c r="H201" i="8" s="1"/>
  <c r="G200" i="8"/>
  <c r="G201" i="8" s="1"/>
  <c r="F200" i="8"/>
  <c r="F201" i="8" s="1"/>
  <c r="E200" i="8"/>
  <c r="E201" i="8" s="1"/>
  <c r="D200" i="8"/>
  <c r="D201" i="8" s="1"/>
  <c r="C200" i="8"/>
  <c r="C201" i="8" s="1"/>
  <c r="K189" i="8"/>
  <c r="G189" i="8"/>
  <c r="N188" i="8"/>
  <c r="N189" i="8" s="1"/>
  <c r="M188" i="8"/>
  <c r="M189" i="8" s="1"/>
  <c r="L188" i="8"/>
  <c r="L189" i="8" s="1"/>
  <c r="K188" i="8"/>
  <c r="J188" i="8"/>
  <c r="J189" i="8" s="1"/>
  <c r="I188" i="8"/>
  <c r="I189" i="8" s="1"/>
  <c r="H188" i="8"/>
  <c r="H189" i="8" s="1"/>
  <c r="G188" i="8"/>
  <c r="F188" i="8"/>
  <c r="F189" i="8" s="1"/>
  <c r="E188" i="8"/>
  <c r="E189" i="8" s="1"/>
  <c r="D188" i="8"/>
  <c r="D189" i="8" s="1"/>
  <c r="C188" i="8"/>
  <c r="C189" i="8" s="1"/>
  <c r="N173" i="8"/>
  <c r="N174" i="8" s="1"/>
  <c r="M173" i="8"/>
  <c r="M174" i="8" s="1"/>
  <c r="L173" i="8"/>
  <c r="L174" i="8" s="1"/>
  <c r="K173" i="8"/>
  <c r="K174" i="8" s="1"/>
  <c r="J173" i="8"/>
  <c r="J174" i="8" s="1"/>
  <c r="I173" i="8"/>
  <c r="I174" i="8" s="1"/>
  <c r="H173" i="8"/>
  <c r="H174" i="8" s="1"/>
  <c r="G173" i="8"/>
  <c r="G174" i="8" s="1"/>
  <c r="F173" i="8"/>
  <c r="F174" i="8" s="1"/>
  <c r="E173" i="8"/>
  <c r="E174" i="8" s="1"/>
  <c r="D173" i="8"/>
  <c r="D174" i="8" s="1"/>
  <c r="C173" i="8"/>
  <c r="C174" i="8" s="1"/>
  <c r="N161" i="8"/>
  <c r="N162" i="8" s="1"/>
  <c r="M161" i="8"/>
  <c r="M162" i="8" s="1"/>
  <c r="L161" i="8"/>
  <c r="L162" i="8" s="1"/>
  <c r="K161" i="8"/>
  <c r="K162" i="8" s="1"/>
  <c r="J161" i="8"/>
  <c r="J162" i="8" s="1"/>
  <c r="I161" i="8"/>
  <c r="I162" i="8" s="1"/>
  <c r="H161" i="8"/>
  <c r="H162" i="8" s="1"/>
  <c r="G161" i="8"/>
  <c r="G162" i="8" s="1"/>
  <c r="F161" i="8"/>
  <c r="F162" i="8" s="1"/>
  <c r="E161" i="8"/>
  <c r="E162" i="8" s="1"/>
  <c r="D161" i="8"/>
  <c r="D162" i="8" s="1"/>
  <c r="C161" i="8"/>
  <c r="C162" i="8" s="1"/>
  <c r="K150" i="8"/>
  <c r="N149" i="8"/>
  <c r="N150" i="8" s="1"/>
  <c r="M149" i="8"/>
  <c r="M150" i="8" s="1"/>
  <c r="L149" i="8"/>
  <c r="L150" i="8" s="1"/>
  <c r="K149" i="8"/>
  <c r="J149" i="8"/>
  <c r="J150" i="8" s="1"/>
  <c r="I149" i="8"/>
  <c r="I150" i="8" s="1"/>
  <c r="H149" i="8"/>
  <c r="H150" i="8" s="1"/>
  <c r="G149" i="8"/>
  <c r="G150" i="8" s="1"/>
  <c r="F149" i="8"/>
  <c r="F150" i="8" s="1"/>
  <c r="E149" i="8"/>
  <c r="E150" i="8" s="1"/>
  <c r="D149" i="8"/>
  <c r="D150" i="8" s="1"/>
  <c r="C149" i="8"/>
  <c r="C150" i="8" s="1"/>
  <c r="K140" i="8"/>
  <c r="G140" i="8"/>
  <c r="N139" i="8"/>
  <c r="N140" i="8" s="1"/>
  <c r="M139" i="8"/>
  <c r="M140" i="8" s="1"/>
  <c r="L139" i="8"/>
  <c r="L140" i="8" s="1"/>
  <c r="K139" i="8"/>
  <c r="J139" i="8"/>
  <c r="J140" i="8" s="1"/>
  <c r="I139" i="8"/>
  <c r="I140" i="8" s="1"/>
  <c r="H139" i="8"/>
  <c r="H140" i="8" s="1"/>
  <c r="G139" i="8"/>
  <c r="F139" i="8"/>
  <c r="F140" i="8" s="1"/>
  <c r="E139" i="8"/>
  <c r="E140" i="8" s="1"/>
  <c r="D139" i="8"/>
  <c r="D140" i="8" s="1"/>
  <c r="C139" i="8"/>
  <c r="C140" i="8" s="1"/>
  <c r="H121" i="8"/>
  <c r="N120" i="8"/>
  <c r="N121" i="8" s="1"/>
  <c r="M120" i="8"/>
  <c r="M121" i="8" s="1"/>
  <c r="L120" i="8"/>
  <c r="L121" i="8" s="1"/>
  <c r="K120" i="8"/>
  <c r="K121" i="8" s="1"/>
  <c r="J120" i="8"/>
  <c r="J121" i="8" s="1"/>
  <c r="I120" i="8"/>
  <c r="I121" i="8" s="1"/>
  <c r="H120" i="8"/>
  <c r="G120" i="8"/>
  <c r="G121" i="8" s="1"/>
  <c r="F120" i="8"/>
  <c r="F121" i="8" s="1"/>
  <c r="E120" i="8"/>
  <c r="E121" i="8" s="1"/>
  <c r="D120" i="8"/>
  <c r="D121" i="8" s="1"/>
  <c r="C120" i="8"/>
  <c r="C121" i="8" s="1"/>
  <c r="N109" i="8"/>
  <c r="N110" i="8" s="1"/>
  <c r="M109" i="8"/>
  <c r="M110" i="8" s="1"/>
  <c r="L109" i="8"/>
  <c r="L110" i="8" s="1"/>
  <c r="K109" i="8"/>
  <c r="K110" i="8" s="1"/>
  <c r="J109" i="8"/>
  <c r="J110" i="8" s="1"/>
  <c r="I109" i="8"/>
  <c r="I110" i="8" s="1"/>
  <c r="H109" i="8"/>
  <c r="H110" i="8" s="1"/>
  <c r="G109" i="8"/>
  <c r="G110" i="8" s="1"/>
  <c r="F109" i="8"/>
  <c r="F110" i="8" s="1"/>
  <c r="E109" i="8"/>
  <c r="E110" i="8" s="1"/>
  <c r="D109" i="8"/>
  <c r="D110" i="8" s="1"/>
  <c r="C109" i="8"/>
  <c r="C110" i="8" s="1"/>
  <c r="N94" i="8"/>
  <c r="N95" i="8" s="1"/>
  <c r="M94" i="8"/>
  <c r="M95" i="8" s="1"/>
  <c r="L94" i="8"/>
  <c r="L95" i="8" s="1"/>
  <c r="K94" i="8"/>
  <c r="K95" i="8" s="1"/>
  <c r="J94" i="8"/>
  <c r="J95" i="8" s="1"/>
  <c r="I94" i="8"/>
  <c r="I95" i="8" s="1"/>
  <c r="H94" i="8"/>
  <c r="H95" i="8" s="1"/>
  <c r="G94" i="8"/>
  <c r="G95" i="8" s="1"/>
  <c r="F94" i="8"/>
  <c r="F95" i="8" s="1"/>
  <c r="E94" i="8"/>
  <c r="E95" i="8" s="1"/>
  <c r="D94" i="8"/>
  <c r="D95" i="8" s="1"/>
  <c r="C94" i="8"/>
  <c r="C95" i="8" s="1"/>
  <c r="N84" i="8"/>
  <c r="N85" i="8" s="1"/>
  <c r="M84" i="8"/>
  <c r="M85" i="8" s="1"/>
  <c r="L84" i="8"/>
  <c r="L85" i="8" s="1"/>
  <c r="K84" i="8"/>
  <c r="K85" i="8" s="1"/>
  <c r="J84" i="8"/>
  <c r="J85" i="8" s="1"/>
  <c r="I84" i="8"/>
  <c r="I85" i="8" s="1"/>
  <c r="H84" i="8"/>
  <c r="H85" i="8" s="1"/>
  <c r="G84" i="8"/>
  <c r="G85" i="8" s="1"/>
  <c r="F84" i="8"/>
  <c r="F85" i="8" s="1"/>
  <c r="E84" i="8"/>
  <c r="E85" i="8" s="1"/>
  <c r="D84" i="8"/>
  <c r="D85" i="8" s="1"/>
  <c r="C84" i="8"/>
  <c r="C85" i="8" s="1"/>
  <c r="N73" i="8"/>
  <c r="N74" i="8" s="1"/>
  <c r="M73" i="8"/>
  <c r="M74" i="8" s="1"/>
  <c r="L73" i="8"/>
  <c r="L74" i="8" s="1"/>
  <c r="K73" i="8"/>
  <c r="K74" i="8" s="1"/>
  <c r="J73" i="8"/>
  <c r="J74" i="8" s="1"/>
  <c r="I73" i="8"/>
  <c r="I74" i="8" s="1"/>
  <c r="H73" i="8"/>
  <c r="H74" i="8" s="1"/>
  <c r="G73" i="8"/>
  <c r="G74" i="8" s="1"/>
  <c r="F73" i="8"/>
  <c r="F74" i="8" s="1"/>
  <c r="E73" i="8"/>
  <c r="E74" i="8" s="1"/>
  <c r="D73" i="8"/>
  <c r="D74" i="8" s="1"/>
  <c r="C73" i="8"/>
  <c r="C74" i="8" s="1"/>
  <c r="N59" i="8"/>
  <c r="N60" i="8" s="1"/>
  <c r="M59" i="8"/>
  <c r="M60" i="8" s="1"/>
  <c r="L59" i="8"/>
  <c r="L60" i="8" s="1"/>
  <c r="K59" i="8"/>
  <c r="K60" i="8" s="1"/>
  <c r="J59" i="8"/>
  <c r="J60" i="8" s="1"/>
  <c r="I59" i="8"/>
  <c r="I60" i="8" s="1"/>
  <c r="H59" i="8"/>
  <c r="H60" i="8" s="1"/>
  <c r="G59" i="8"/>
  <c r="G60" i="8" s="1"/>
  <c r="F59" i="8"/>
  <c r="F60" i="8" s="1"/>
  <c r="E59" i="8"/>
  <c r="E60" i="8" s="1"/>
  <c r="D59" i="8"/>
  <c r="D60" i="8" s="1"/>
  <c r="C59" i="8"/>
  <c r="C60" i="8" s="1"/>
  <c r="N43" i="8"/>
  <c r="N44" i="8" s="1"/>
  <c r="M43" i="8"/>
  <c r="M44" i="8" s="1"/>
  <c r="L43" i="8"/>
  <c r="L44" i="8" s="1"/>
  <c r="K43" i="8"/>
  <c r="K44" i="8" s="1"/>
  <c r="J43" i="8"/>
  <c r="J44" i="8" s="1"/>
  <c r="I43" i="8"/>
  <c r="I44" i="8" s="1"/>
  <c r="H43" i="8"/>
  <c r="H44" i="8" s="1"/>
  <c r="G43" i="8"/>
  <c r="G44" i="8" s="1"/>
  <c r="F43" i="8"/>
  <c r="F44" i="8" s="1"/>
  <c r="E43" i="8"/>
  <c r="E44" i="8" s="1"/>
  <c r="D43" i="8"/>
  <c r="D44" i="8" s="1"/>
  <c r="C43" i="8"/>
  <c r="C44" i="8" s="1"/>
  <c r="N29" i="8"/>
  <c r="N30" i="8" s="1"/>
  <c r="M29" i="8"/>
  <c r="M30" i="8" s="1"/>
  <c r="L29" i="8"/>
  <c r="L30" i="8" s="1"/>
  <c r="K29" i="8"/>
  <c r="K30" i="8" s="1"/>
  <c r="J29" i="8"/>
  <c r="J30" i="8" s="1"/>
  <c r="I29" i="8"/>
  <c r="I30" i="8" s="1"/>
  <c r="H29" i="8"/>
  <c r="H30" i="8" s="1"/>
  <c r="G29" i="8"/>
  <c r="G30" i="8" s="1"/>
  <c r="F29" i="8"/>
  <c r="F30" i="8" s="1"/>
  <c r="E29" i="8"/>
  <c r="E30" i="8" s="1"/>
  <c r="D29" i="8"/>
  <c r="D30" i="8" s="1"/>
  <c r="C29" i="8"/>
  <c r="C30" i="8" s="1"/>
  <c r="N17" i="8"/>
  <c r="N18" i="8" s="1"/>
  <c r="M17" i="8"/>
  <c r="M18" i="8" s="1"/>
  <c r="L17" i="8"/>
  <c r="L18" i="8" s="1"/>
  <c r="K17" i="8"/>
  <c r="K18" i="8" s="1"/>
  <c r="J17" i="8"/>
  <c r="J18" i="8" s="1"/>
  <c r="I17" i="8"/>
  <c r="I18" i="8" s="1"/>
  <c r="H17" i="8"/>
  <c r="H18" i="8" s="1"/>
  <c r="G17" i="8"/>
  <c r="G18" i="8" s="1"/>
  <c r="F17" i="8"/>
  <c r="F18" i="8" s="1"/>
  <c r="E17" i="8"/>
  <c r="E18" i="8" s="1"/>
  <c r="D17" i="8"/>
  <c r="D18" i="8" s="1"/>
  <c r="C17" i="8"/>
  <c r="C18" i="8" s="1"/>
  <c r="L39" i="7"/>
  <c r="H39" i="7"/>
  <c r="N38" i="7"/>
  <c r="N39" i="7" s="1"/>
  <c r="M38" i="7"/>
  <c r="M39" i="7" s="1"/>
  <c r="L38" i="7"/>
  <c r="K38" i="7"/>
  <c r="K39" i="7" s="1"/>
  <c r="J38" i="7"/>
  <c r="J39" i="7" s="1"/>
  <c r="I38" i="7"/>
  <c r="I39" i="7" s="1"/>
  <c r="H38" i="7"/>
  <c r="G38" i="7"/>
  <c r="G39" i="7" s="1"/>
  <c r="F38" i="7"/>
  <c r="F39" i="7" s="1"/>
  <c r="E38" i="7"/>
  <c r="E39" i="7" s="1"/>
  <c r="D38" i="7"/>
  <c r="D39" i="7" s="1"/>
  <c r="C38" i="7"/>
  <c r="C39" i="7" s="1"/>
  <c r="N22" i="7"/>
  <c r="M22" i="7"/>
  <c r="L22" i="7"/>
  <c r="K22" i="7"/>
  <c r="J22" i="7"/>
  <c r="I22" i="7"/>
  <c r="H22" i="7"/>
  <c r="G22" i="7"/>
  <c r="F22" i="7"/>
  <c r="E22" i="7"/>
  <c r="D22" i="7"/>
  <c r="C22" i="7"/>
  <c r="N18" i="7"/>
  <c r="M18" i="7"/>
  <c r="L18" i="7"/>
  <c r="K18" i="7"/>
  <c r="J18" i="7"/>
  <c r="I18" i="7"/>
  <c r="H18" i="7"/>
  <c r="G18" i="7"/>
  <c r="F18" i="7"/>
  <c r="E18" i="7"/>
  <c r="D18" i="7"/>
  <c r="C18" i="7"/>
  <c r="N14" i="7"/>
  <c r="N23" i="7" s="1"/>
  <c r="M14" i="7"/>
  <c r="M23" i="7" s="1"/>
  <c r="L14" i="7"/>
  <c r="L23" i="7" s="1"/>
  <c r="K14" i="7"/>
  <c r="K23" i="7" s="1"/>
  <c r="J14" i="7"/>
  <c r="J23" i="7" s="1"/>
  <c r="I14" i="7"/>
  <c r="I23" i="7" s="1"/>
  <c r="H14" i="7"/>
  <c r="H23" i="7" s="1"/>
  <c r="G14" i="7"/>
  <c r="G23" i="7" s="1"/>
  <c r="F14" i="7"/>
  <c r="F23" i="7" s="1"/>
  <c r="E14" i="7"/>
  <c r="E23" i="7" s="1"/>
  <c r="D14" i="7"/>
  <c r="D23" i="7" s="1"/>
  <c r="C14" i="7"/>
  <c r="C23" i="7" s="1"/>
  <c r="N24" i="6"/>
  <c r="M24" i="6"/>
  <c r="L24" i="6"/>
  <c r="K24" i="6"/>
  <c r="J24" i="6"/>
  <c r="I24" i="6"/>
  <c r="H24" i="6"/>
  <c r="G24" i="6"/>
  <c r="F24" i="6"/>
  <c r="E24" i="6"/>
  <c r="D24" i="6"/>
  <c r="C24" i="6"/>
  <c r="N19" i="6"/>
  <c r="M19" i="6"/>
  <c r="L19" i="6"/>
  <c r="K19" i="6"/>
  <c r="J19" i="6"/>
  <c r="I19" i="6"/>
  <c r="H19" i="6"/>
  <c r="G19" i="6"/>
  <c r="F19" i="6"/>
  <c r="E19" i="6"/>
  <c r="D19" i="6"/>
  <c r="C19" i="6"/>
  <c r="N11" i="6"/>
  <c r="N25" i="6" s="1"/>
  <c r="M11" i="6"/>
  <c r="L11" i="6"/>
  <c r="L25" i="6" s="1"/>
  <c r="K11" i="6"/>
  <c r="J11" i="6"/>
  <c r="J25" i="6" s="1"/>
  <c r="I11" i="6"/>
  <c r="H11" i="6"/>
  <c r="G11" i="6"/>
  <c r="G25" i="6" s="1"/>
  <c r="F11" i="6"/>
  <c r="F25" i="6" s="1"/>
  <c r="E11" i="6"/>
  <c r="E25" i="6" s="1"/>
  <c r="D11" i="6"/>
  <c r="D25" i="6" s="1"/>
  <c r="C11" i="6"/>
  <c r="C25" i="6" s="1"/>
  <c r="N4025" i="5"/>
  <c r="M4025" i="5"/>
  <c r="L4025" i="5"/>
  <c r="K4025" i="5"/>
  <c r="J4025" i="5"/>
  <c r="I4025" i="5"/>
  <c r="H4025" i="5"/>
  <c r="G4025" i="5"/>
  <c r="F4025" i="5"/>
  <c r="E4025" i="5"/>
  <c r="D4025" i="5"/>
  <c r="C4025" i="5"/>
  <c r="N4020" i="5"/>
  <c r="M4020" i="5"/>
  <c r="L4020" i="5"/>
  <c r="K4020" i="5"/>
  <c r="J4020" i="5"/>
  <c r="I4020" i="5"/>
  <c r="H4020" i="5"/>
  <c r="G4020" i="5"/>
  <c r="F4020" i="5"/>
  <c r="E4020" i="5"/>
  <c r="D4020" i="5"/>
  <c r="C4020" i="5"/>
  <c r="N4017" i="5"/>
  <c r="N4026" i="5" s="1"/>
  <c r="M4017" i="5"/>
  <c r="M4026" i="5" s="1"/>
  <c r="L4017" i="5"/>
  <c r="L4026" i="5" s="1"/>
  <c r="K4017" i="5"/>
  <c r="K4026" i="5" s="1"/>
  <c r="J4017" i="5"/>
  <c r="J4026" i="5" s="1"/>
  <c r="I4017" i="5"/>
  <c r="I4026" i="5" s="1"/>
  <c r="H4017" i="5"/>
  <c r="H4026" i="5" s="1"/>
  <c r="G4017" i="5"/>
  <c r="G4026" i="5" s="1"/>
  <c r="F4017" i="5"/>
  <c r="F4026" i="5" s="1"/>
  <c r="E4017" i="5"/>
  <c r="E4026" i="5" s="1"/>
  <c r="D4017" i="5"/>
  <c r="D4026" i="5" s="1"/>
  <c r="C4017" i="5"/>
  <c r="C4026" i="5" s="1"/>
  <c r="N4006" i="5"/>
  <c r="M4006" i="5"/>
  <c r="L4006" i="5"/>
  <c r="K4006" i="5"/>
  <c r="J4006" i="5"/>
  <c r="I4006" i="5"/>
  <c r="H4006" i="5"/>
  <c r="G4006" i="5"/>
  <c r="F4006" i="5"/>
  <c r="E4006" i="5"/>
  <c r="D4006" i="5"/>
  <c r="C4006" i="5"/>
  <c r="N4002" i="5"/>
  <c r="M4002" i="5"/>
  <c r="L4002" i="5"/>
  <c r="K4002" i="5"/>
  <c r="J4002" i="5"/>
  <c r="I4002" i="5"/>
  <c r="H4002" i="5"/>
  <c r="G4002" i="5"/>
  <c r="F4002" i="5"/>
  <c r="E4002" i="5"/>
  <c r="D4002" i="5"/>
  <c r="C4002" i="5"/>
  <c r="N3996" i="5"/>
  <c r="M3996" i="5"/>
  <c r="L3996" i="5"/>
  <c r="K3996" i="5"/>
  <c r="J3996" i="5"/>
  <c r="I3996" i="5"/>
  <c r="H3996" i="5"/>
  <c r="G3996" i="5"/>
  <c r="F3996" i="5"/>
  <c r="E3996" i="5"/>
  <c r="D3996" i="5"/>
  <c r="C3996" i="5"/>
  <c r="N3990" i="5"/>
  <c r="N4007" i="5" s="1"/>
  <c r="M3990" i="5"/>
  <c r="M4007" i="5" s="1"/>
  <c r="L3990" i="5"/>
  <c r="L4007" i="5" s="1"/>
  <c r="K3990" i="5"/>
  <c r="K4007" i="5" s="1"/>
  <c r="J3990" i="5"/>
  <c r="J4007" i="5" s="1"/>
  <c r="I3990" i="5"/>
  <c r="I4007" i="5" s="1"/>
  <c r="H3990" i="5"/>
  <c r="H4007" i="5" s="1"/>
  <c r="G3990" i="5"/>
  <c r="G4007" i="5" s="1"/>
  <c r="F3990" i="5"/>
  <c r="F4007" i="5" s="1"/>
  <c r="E3990" i="5"/>
  <c r="E4007" i="5" s="1"/>
  <c r="D3990" i="5"/>
  <c r="D4007" i="5" s="1"/>
  <c r="C3990" i="5"/>
  <c r="C4007" i="5" s="1"/>
  <c r="N3981" i="5"/>
  <c r="M3981" i="5"/>
  <c r="L3981" i="5"/>
  <c r="K3981" i="5"/>
  <c r="J3981" i="5"/>
  <c r="I3981" i="5"/>
  <c r="H3981" i="5"/>
  <c r="G3981" i="5"/>
  <c r="F3981" i="5"/>
  <c r="E3981" i="5"/>
  <c r="D3981" i="5"/>
  <c r="C3981" i="5"/>
  <c r="N3977" i="5"/>
  <c r="M3977" i="5"/>
  <c r="L3977" i="5"/>
  <c r="K3977" i="5"/>
  <c r="J3977" i="5"/>
  <c r="I3977" i="5"/>
  <c r="H3977" i="5"/>
  <c r="G3977" i="5"/>
  <c r="F3977" i="5"/>
  <c r="E3977" i="5"/>
  <c r="D3977" i="5"/>
  <c r="C3977" i="5"/>
  <c r="N3973" i="5"/>
  <c r="M3973" i="5"/>
  <c r="L3973" i="5"/>
  <c r="K3973" i="5"/>
  <c r="J3973" i="5"/>
  <c r="I3973" i="5"/>
  <c r="H3973" i="5"/>
  <c r="G3973" i="5"/>
  <c r="F3973" i="5"/>
  <c r="E3973" i="5"/>
  <c r="D3973" i="5"/>
  <c r="C3973" i="5"/>
  <c r="N3967" i="5"/>
  <c r="N3982" i="5" s="1"/>
  <c r="M3967" i="5"/>
  <c r="M3982" i="5" s="1"/>
  <c r="L3967" i="5"/>
  <c r="L3982" i="5" s="1"/>
  <c r="K3967" i="5"/>
  <c r="K3982" i="5" s="1"/>
  <c r="J3967" i="5"/>
  <c r="J3982" i="5" s="1"/>
  <c r="I3967" i="5"/>
  <c r="I3982" i="5" s="1"/>
  <c r="H3967" i="5"/>
  <c r="H3982" i="5" s="1"/>
  <c r="G3967" i="5"/>
  <c r="G3982" i="5" s="1"/>
  <c r="F3967" i="5"/>
  <c r="F3982" i="5" s="1"/>
  <c r="E3967" i="5"/>
  <c r="E3982" i="5" s="1"/>
  <c r="D3967" i="5"/>
  <c r="D3982" i="5" s="1"/>
  <c r="C3967" i="5"/>
  <c r="C3982" i="5" s="1"/>
  <c r="N3960" i="5"/>
  <c r="M3960" i="5"/>
  <c r="L3960" i="5"/>
  <c r="K3960" i="5"/>
  <c r="J3960" i="5"/>
  <c r="I3960" i="5"/>
  <c r="H3960" i="5"/>
  <c r="G3960" i="5"/>
  <c r="F3960" i="5"/>
  <c r="E3960" i="5"/>
  <c r="D3960" i="5"/>
  <c r="C3960" i="5"/>
  <c r="N3956" i="5"/>
  <c r="M3956" i="5"/>
  <c r="L3956" i="5"/>
  <c r="K3956" i="5"/>
  <c r="J3956" i="5"/>
  <c r="I3956" i="5"/>
  <c r="H3956" i="5"/>
  <c r="G3956" i="5"/>
  <c r="F3956" i="5"/>
  <c r="E3956" i="5"/>
  <c r="D3956" i="5"/>
  <c r="C3956" i="5"/>
  <c r="N3951" i="5"/>
  <c r="M3951" i="5"/>
  <c r="L3951" i="5"/>
  <c r="K3951" i="5"/>
  <c r="J3951" i="5"/>
  <c r="I3951" i="5"/>
  <c r="H3951" i="5"/>
  <c r="G3951" i="5"/>
  <c r="F3951" i="5"/>
  <c r="E3951" i="5"/>
  <c r="D3951" i="5"/>
  <c r="C3951" i="5"/>
  <c r="N3942" i="5"/>
  <c r="N3961" i="5" s="1"/>
  <c r="M3942" i="5"/>
  <c r="M3961" i="5" s="1"/>
  <c r="L3942" i="5"/>
  <c r="L3961" i="5" s="1"/>
  <c r="K3942" i="5"/>
  <c r="K3961" i="5" s="1"/>
  <c r="J3942" i="5"/>
  <c r="J3961" i="5" s="1"/>
  <c r="I3942" i="5"/>
  <c r="I3961" i="5" s="1"/>
  <c r="H3942" i="5"/>
  <c r="H3961" i="5" s="1"/>
  <c r="G3942" i="5"/>
  <c r="G3961" i="5" s="1"/>
  <c r="F3942" i="5"/>
  <c r="F3961" i="5" s="1"/>
  <c r="E3942" i="5"/>
  <c r="E3961" i="5" s="1"/>
  <c r="D3942" i="5"/>
  <c r="D3961" i="5" s="1"/>
  <c r="C3942" i="5"/>
  <c r="C3961" i="5" s="1"/>
  <c r="N3934" i="5"/>
  <c r="M3934" i="5"/>
  <c r="L3934" i="5"/>
  <c r="K3934" i="5"/>
  <c r="J3934" i="5"/>
  <c r="I3934" i="5"/>
  <c r="H3934" i="5"/>
  <c r="G3934" i="5"/>
  <c r="F3934" i="5"/>
  <c r="E3934" i="5"/>
  <c r="D3934" i="5"/>
  <c r="C3934" i="5"/>
  <c r="N3930" i="5"/>
  <c r="N3935" i="5" s="1"/>
  <c r="M3930" i="5"/>
  <c r="M3935" i="5" s="1"/>
  <c r="L3930" i="5"/>
  <c r="L3935" i="5" s="1"/>
  <c r="K3930" i="5"/>
  <c r="K3935" i="5" s="1"/>
  <c r="J3930" i="5"/>
  <c r="J3935" i="5" s="1"/>
  <c r="I3930" i="5"/>
  <c r="I3935" i="5" s="1"/>
  <c r="H3930" i="5"/>
  <c r="H3935" i="5" s="1"/>
  <c r="G3930" i="5"/>
  <c r="G3935" i="5" s="1"/>
  <c r="F3930" i="5"/>
  <c r="F3935" i="5" s="1"/>
  <c r="E3930" i="5"/>
  <c r="E3935" i="5" s="1"/>
  <c r="D3930" i="5"/>
  <c r="D3935" i="5" s="1"/>
  <c r="C3930" i="5"/>
  <c r="C3935" i="5" s="1"/>
  <c r="N3920" i="5"/>
  <c r="M3920" i="5"/>
  <c r="L3920" i="5"/>
  <c r="K3920" i="5"/>
  <c r="J3920" i="5"/>
  <c r="I3920" i="5"/>
  <c r="H3920" i="5"/>
  <c r="G3920" i="5"/>
  <c r="F3920" i="5"/>
  <c r="E3920" i="5"/>
  <c r="D3920" i="5"/>
  <c r="C3920" i="5"/>
  <c r="N3916" i="5"/>
  <c r="M3916" i="5"/>
  <c r="L3916" i="5"/>
  <c r="K3916" i="5"/>
  <c r="J3916" i="5"/>
  <c r="I3916" i="5"/>
  <c r="H3916" i="5"/>
  <c r="G3916" i="5"/>
  <c r="F3916" i="5"/>
  <c r="E3916" i="5"/>
  <c r="D3916" i="5"/>
  <c r="C3916" i="5"/>
  <c r="N3912" i="5"/>
  <c r="M3912" i="5"/>
  <c r="L3912" i="5"/>
  <c r="K3912" i="5"/>
  <c r="J3912" i="5"/>
  <c r="I3912" i="5"/>
  <c r="H3912" i="5"/>
  <c r="G3912" i="5"/>
  <c r="F3912" i="5"/>
  <c r="E3912" i="5"/>
  <c r="D3912" i="5"/>
  <c r="C3912" i="5"/>
  <c r="N3907" i="5"/>
  <c r="N3921" i="5" s="1"/>
  <c r="M3907" i="5"/>
  <c r="M3921" i="5" s="1"/>
  <c r="L3907" i="5"/>
  <c r="L3921" i="5" s="1"/>
  <c r="K3907" i="5"/>
  <c r="K3921" i="5" s="1"/>
  <c r="J3907" i="5"/>
  <c r="J3921" i="5" s="1"/>
  <c r="I3907" i="5"/>
  <c r="I3921" i="5" s="1"/>
  <c r="H3907" i="5"/>
  <c r="H3921" i="5" s="1"/>
  <c r="G3907" i="5"/>
  <c r="G3921" i="5" s="1"/>
  <c r="F3907" i="5"/>
  <c r="F3921" i="5" s="1"/>
  <c r="E3907" i="5"/>
  <c r="E3921" i="5" s="1"/>
  <c r="D3907" i="5"/>
  <c r="D3921" i="5" s="1"/>
  <c r="C3907" i="5"/>
  <c r="C3921" i="5" s="1"/>
  <c r="N3900" i="5"/>
  <c r="M3900" i="5"/>
  <c r="L3900" i="5"/>
  <c r="K3900" i="5"/>
  <c r="J3900" i="5"/>
  <c r="I3900" i="5"/>
  <c r="H3900" i="5"/>
  <c r="G3900" i="5"/>
  <c r="F3900" i="5"/>
  <c r="E3900" i="5"/>
  <c r="D3900" i="5"/>
  <c r="C3900" i="5"/>
  <c r="N3896" i="5"/>
  <c r="N3901" i="5" s="1"/>
  <c r="M3896" i="5"/>
  <c r="M3901" i="5" s="1"/>
  <c r="L3896" i="5"/>
  <c r="L3901" i="5" s="1"/>
  <c r="K3896" i="5"/>
  <c r="K3901" i="5" s="1"/>
  <c r="J3896" i="5"/>
  <c r="J3901" i="5" s="1"/>
  <c r="I3896" i="5"/>
  <c r="I3901" i="5" s="1"/>
  <c r="H3896" i="5"/>
  <c r="H3901" i="5" s="1"/>
  <c r="G3896" i="5"/>
  <c r="G3901" i="5" s="1"/>
  <c r="F3896" i="5"/>
  <c r="F3901" i="5" s="1"/>
  <c r="E3896" i="5"/>
  <c r="E3901" i="5" s="1"/>
  <c r="D3896" i="5"/>
  <c r="D3901" i="5" s="1"/>
  <c r="C3896" i="5"/>
  <c r="C3901" i="5" s="1"/>
  <c r="N3883" i="5"/>
  <c r="M3883" i="5"/>
  <c r="L3883" i="5"/>
  <c r="K3883" i="5"/>
  <c r="J3883" i="5"/>
  <c r="I3883" i="5"/>
  <c r="H3883" i="5"/>
  <c r="G3883" i="5"/>
  <c r="F3883" i="5"/>
  <c r="E3883" i="5"/>
  <c r="D3883" i="5"/>
  <c r="C3883" i="5"/>
  <c r="N3879" i="5"/>
  <c r="M3879" i="5"/>
  <c r="L3879" i="5"/>
  <c r="K3879" i="5"/>
  <c r="J3879" i="5"/>
  <c r="I3879" i="5"/>
  <c r="H3879" i="5"/>
  <c r="G3879" i="5"/>
  <c r="F3879" i="5"/>
  <c r="E3879" i="5"/>
  <c r="D3879" i="5"/>
  <c r="C3879" i="5"/>
  <c r="N3873" i="5"/>
  <c r="M3873" i="5"/>
  <c r="L3873" i="5"/>
  <c r="K3873" i="5"/>
  <c r="J3873" i="5"/>
  <c r="I3873" i="5"/>
  <c r="H3873" i="5"/>
  <c r="G3873" i="5"/>
  <c r="F3873" i="5"/>
  <c r="E3873" i="5"/>
  <c r="D3873" i="5"/>
  <c r="C3873" i="5"/>
  <c r="N3865" i="5"/>
  <c r="N3884" i="5" s="1"/>
  <c r="M3865" i="5"/>
  <c r="M3884" i="5" s="1"/>
  <c r="L3865" i="5"/>
  <c r="L3884" i="5" s="1"/>
  <c r="K3865" i="5"/>
  <c r="K3884" i="5" s="1"/>
  <c r="J3865" i="5"/>
  <c r="J3884" i="5" s="1"/>
  <c r="I3865" i="5"/>
  <c r="I3884" i="5" s="1"/>
  <c r="H3865" i="5"/>
  <c r="H3884" i="5" s="1"/>
  <c r="G3865" i="5"/>
  <c r="G3884" i="5" s="1"/>
  <c r="F3865" i="5"/>
  <c r="F3884" i="5" s="1"/>
  <c r="E3865" i="5"/>
  <c r="E3884" i="5" s="1"/>
  <c r="D3865" i="5"/>
  <c r="D3884" i="5" s="1"/>
  <c r="C3865" i="5"/>
  <c r="C3884" i="5" s="1"/>
  <c r="N3857" i="5"/>
  <c r="M3857" i="5"/>
  <c r="L3857" i="5"/>
  <c r="K3857" i="5"/>
  <c r="J3857" i="5"/>
  <c r="I3857" i="5"/>
  <c r="H3857" i="5"/>
  <c r="G3857" i="5"/>
  <c r="F3857" i="5"/>
  <c r="E3857" i="5"/>
  <c r="D3857" i="5"/>
  <c r="C3857" i="5"/>
  <c r="N3853" i="5"/>
  <c r="M3853" i="5"/>
  <c r="L3853" i="5"/>
  <c r="K3853" i="5"/>
  <c r="J3853" i="5"/>
  <c r="I3853" i="5"/>
  <c r="H3853" i="5"/>
  <c r="G3853" i="5"/>
  <c r="F3853" i="5"/>
  <c r="E3853" i="5"/>
  <c r="D3853" i="5"/>
  <c r="C3853" i="5"/>
  <c r="N3849" i="5"/>
  <c r="M3849" i="5"/>
  <c r="L3849" i="5"/>
  <c r="K3849" i="5"/>
  <c r="J3849" i="5"/>
  <c r="I3849" i="5"/>
  <c r="H3849" i="5"/>
  <c r="G3849" i="5"/>
  <c r="F3849" i="5"/>
  <c r="E3849" i="5"/>
  <c r="D3849" i="5"/>
  <c r="C3849" i="5"/>
  <c r="N3843" i="5"/>
  <c r="N3858" i="5" s="1"/>
  <c r="M3843" i="5"/>
  <c r="M3858" i="5" s="1"/>
  <c r="L3843" i="5"/>
  <c r="L3858" i="5" s="1"/>
  <c r="K3843" i="5"/>
  <c r="K3858" i="5" s="1"/>
  <c r="J3843" i="5"/>
  <c r="J3858" i="5" s="1"/>
  <c r="I3843" i="5"/>
  <c r="I3858" i="5" s="1"/>
  <c r="H3843" i="5"/>
  <c r="H3858" i="5" s="1"/>
  <c r="G3843" i="5"/>
  <c r="G3858" i="5" s="1"/>
  <c r="F3843" i="5"/>
  <c r="F3858" i="5" s="1"/>
  <c r="E3843" i="5"/>
  <c r="E3858" i="5" s="1"/>
  <c r="D3843" i="5"/>
  <c r="D3858" i="5" s="1"/>
  <c r="C3843" i="5"/>
  <c r="C3858" i="5" s="1"/>
  <c r="N3835" i="5"/>
  <c r="M3835" i="5"/>
  <c r="L3835" i="5"/>
  <c r="K3835" i="5"/>
  <c r="J3835" i="5"/>
  <c r="I3835" i="5"/>
  <c r="H3835" i="5"/>
  <c r="G3835" i="5"/>
  <c r="F3835" i="5"/>
  <c r="E3835" i="5"/>
  <c r="D3835" i="5"/>
  <c r="C3835" i="5"/>
  <c r="N3831" i="5"/>
  <c r="M3831" i="5"/>
  <c r="L3831" i="5"/>
  <c r="K3831" i="5"/>
  <c r="J3831" i="5"/>
  <c r="I3831" i="5"/>
  <c r="H3831" i="5"/>
  <c r="G3831" i="5"/>
  <c r="F3831" i="5"/>
  <c r="E3831" i="5"/>
  <c r="D3831" i="5"/>
  <c r="C3831" i="5"/>
  <c r="N3827" i="5"/>
  <c r="M3827" i="5"/>
  <c r="L3827" i="5"/>
  <c r="K3827" i="5"/>
  <c r="J3827" i="5"/>
  <c r="I3827" i="5"/>
  <c r="H3827" i="5"/>
  <c r="G3827" i="5"/>
  <c r="F3827" i="5"/>
  <c r="E3827" i="5"/>
  <c r="D3827" i="5"/>
  <c r="C3827" i="5"/>
  <c r="N3819" i="5"/>
  <c r="N3836" i="5" s="1"/>
  <c r="M3819" i="5"/>
  <c r="M3836" i="5" s="1"/>
  <c r="L3819" i="5"/>
  <c r="L3836" i="5" s="1"/>
  <c r="K3819" i="5"/>
  <c r="K3836" i="5" s="1"/>
  <c r="J3819" i="5"/>
  <c r="J3836" i="5" s="1"/>
  <c r="I3819" i="5"/>
  <c r="I3836" i="5" s="1"/>
  <c r="H3819" i="5"/>
  <c r="H3836" i="5" s="1"/>
  <c r="G3819" i="5"/>
  <c r="G3836" i="5" s="1"/>
  <c r="F3819" i="5"/>
  <c r="F3836" i="5" s="1"/>
  <c r="E3819" i="5"/>
  <c r="E3836" i="5" s="1"/>
  <c r="D3819" i="5"/>
  <c r="D3836" i="5" s="1"/>
  <c r="C3819" i="5"/>
  <c r="C3836" i="5" s="1"/>
  <c r="N3812" i="5"/>
  <c r="M3812" i="5"/>
  <c r="L3812" i="5"/>
  <c r="K3812" i="5"/>
  <c r="J3812" i="5"/>
  <c r="I3812" i="5"/>
  <c r="H3812" i="5"/>
  <c r="G3812" i="5"/>
  <c r="F3812" i="5"/>
  <c r="E3812" i="5"/>
  <c r="D3812" i="5"/>
  <c r="C3812" i="5"/>
  <c r="N3808" i="5"/>
  <c r="M3808" i="5"/>
  <c r="L3808" i="5"/>
  <c r="K3808" i="5"/>
  <c r="J3808" i="5"/>
  <c r="I3808" i="5"/>
  <c r="H3808" i="5"/>
  <c r="G3808" i="5"/>
  <c r="F3808" i="5"/>
  <c r="E3808" i="5"/>
  <c r="D3808" i="5"/>
  <c r="C3808" i="5"/>
  <c r="N3804" i="5"/>
  <c r="M3804" i="5"/>
  <c r="L3804" i="5"/>
  <c r="K3804" i="5"/>
  <c r="J3804" i="5"/>
  <c r="I3804" i="5"/>
  <c r="H3804" i="5"/>
  <c r="G3804" i="5"/>
  <c r="F3804" i="5"/>
  <c r="E3804" i="5"/>
  <c r="D3804" i="5"/>
  <c r="C3804" i="5"/>
  <c r="N3795" i="5"/>
  <c r="N3813" i="5" s="1"/>
  <c r="M3795" i="5"/>
  <c r="M3813" i="5" s="1"/>
  <c r="L3795" i="5"/>
  <c r="L3813" i="5" s="1"/>
  <c r="K3795" i="5"/>
  <c r="K3813" i="5" s="1"/>
  <c r="J3795" i="5"/>
  <c r="J3813" i="5" s="1"/>
  <c r="I3795" i="5"/>
  <c r="I3813" i="5" s="1"/>
  <c r="H3795" i="5"/>
  <c r="H3813" i="5" s="1"/>
  <c r="G3795" i="5"/>
  <c r="G3813" i="5" s="1"/>
  <c r="F3795" i="5"/>
  <c r="F3813" i="5" s="1"/>
  <c r="E3795" i="5"/>
  <c r="E3813" i="5" s="1"/>
  <c r="D3795" i="5"/>
  <c r="D3813" i="5" s="1"/>
  <c r="C3795" i="5"/>
  <c r="C3813" i="5" s="1"/>
  <c r="N3788" i="5"/>
  <c r="M3788" i="5"/>
  <c r="L3788" i="5"/>
  <c r="K3788" i="5"/>
  <c r="J3788" i="5"/>
  <c r="I3788" i="5"/>
  <c r="H3788" i="5"/>
  <c r="G3788" i="5"/>
  <c r="F3788" i="5"/>
  <c r="E3788" i="5"/>
  <c r="D3788" i="5"/>
  <c r="C3788" i="5"/>
  <c r="N3784" i="5"/>
  <c r="M3784" i="5"/>
  <c r="L3784" i="5"/>
  <c r="K3784" i="5"/>
  <c r="J3784" i="5"/>
  <c r="I3784" i="5"/>
  <c r="H3784" i="5"/>
  <c r="G3784" i="5"/>
  <c r="F3784" i="5"/>
  <c r="E3784" i="5"/>
  <c r="D3784" i="5"/>
  <c r="C3784" i="5"/>
  <c r="N3781" i="5"/>
  <c r="N3789" i="5" s="1"/>
  <c r="M3781" i="5"/>
  <c r="M3789" i="5" s="1"/>
  <c r="L3781" i="5"/>
  <c r="L3789" i="5" s="1"/>
  <c r="K3781" i="5"/>
  <c r="K3789" i="5" s="1"/>
  <c r="J3781" i="5"/>
  <c r="J3789" i="5" s="1"/>
  <c r="I3781" i="5"/>
  <c r="I3789" i="5" s="1"/>
  <c r="H3781" i="5"/>
  <c r="H3789" i="5" s="1"/>
  <c r="G3781" i="5"/>
  <c r="G3789" i="5" s="1"/>
  <c r="F3781" i="5"/>
  <c r="F3789" i="5" s="1"/>
  <c r="E3781" i="5"/>
  <c r="E3789" i="5" s="1"/>
  <c r="D3781" i="5"/>
  <c r="D3789" i="5" s="1"/>
  <c r="C3781" i="5"/>
  <c r="C3789" i="5" s="1"/>
  <c r="N3769" i="5"/>
  <c r="M3769" i="5"/>
  <c r="L3769" i="5"/>
  <c r="K3769" i="5"/>
  <c r="J3769" i="5"/>
  <c r="I3769" i="5"/>
  <c r="H3769" i="5"/>
  <c r="G3769" i="5"/>
  <c r="F3769" i="5"/>
  <c r="E3769" i="5"/>
  <c r="D3769" i="5"/>
  <c r="C3769" i="5"/>
  <c r="N3765" i="5"/>
  <c r="M3765" i="5"/>
  <c r="L3765" i="5"/>
  <c r="K3765" i="5"/>
  <c r="J3765" i="5"/>
  <c r="I3765" i="5"/>
  <c r="H3765" i="5"/>
  <c r="G3765" i="5"/>
  <c r="F3765" i="5"/>
  <c r="E3765" i="5"/>
  <c r="D3765" i="5"/>
  <c r="C3765" i="5"/>
  <c r="N3762" i="5"/>
  <c r="M3762" i="5"/>
  <c r="L3762" i="5"/>
  <c r="K3762" i="5"/>
  <c r="J3762" i="5"/>
  <c r="I3762" i="5"/>
  <c r="H3762" i="5"/>
  <c r="G3762" i="5"/>
  <c r="F3762" i="5"/>
  <c r="E3762" i="5"/>
  <c r="D3762" i="5"/>
  <c r="C3762" i="5"/>
  <c r="N3758" i="5"/>
  <c r="N3770" i="5" s="1"/>
  <c r="M3758" i="5"/>
  <c r="M3770" i="5" s="1"/>
  <c r="L3758" i="5"/>
  <c r="L3770" i="5" s="1"/>
  <c r="K3758" i="5"/>
  <c r="K3770" i="5" s="1"/>
  <c r="J3758" i="5"/>
  <c r="J3770" i="5" s="1"/>
  <c r="I3758" i="5"/>
  <c r="I3770" i="5" s="1"/>
  <c r="H3758" i="5"/>
  <c r="H3770" i="5" s="1"/>
  <c r="G3758" i="5"/>
  <c r="G3770" i="5" s="1"/>
  <c r="F3758" i="5"/>
  <c r="F3770" i="5" s="1"/>
  <c r="E3758" i="5"/>
  <c r="E3770" i="5" s="1"/>
  <c r="D3758" i="5"/>
  <c r="D3770" i="5" s="1"/>
  <c r="C3758" i="5"/>
  <c r="C3770" i="5" s="1"/>
  <c r="N3751" i="5"/>
  <c r="M3751" i="5"/>
  <c r="L3751" i="5"/>
  <c r="K3751" i="5"/>
  <c r="J3751" i="5"/>
  <c r="I3751" i="5"/>
  <c r="H3751" i="5"/>
  <c r="G3751" i="5"/>
  <c r="F3751" i="5"/>
  <c r="E3751" i="5"/>
  <c r="D3751" i="5"/>
  <c r="C3751" i="5"/>
  <c r="N3747" i="5"/>
  <c r="M3747" i="5"/>
  <c r="L3747" i="5"/>
  <c r="K3747" i="5"/>
  <c r="J3747" i="5"/>
  <c r="I3747" i="5"/>
  <c r="H3747" i="5"/>
  <c r="G3747" i="5"/>
  <c r="F3747" i="5"/>
  <c r="E3747" i="5"/>
  <c r="D3747" i="5"/>
  <c r="C3747" i="5"/>
  <c r="N3743" i="5"/>
  <c r="M3743" i="5"/>
  <c r="L3743" i="5"/>
  <c r="K3743" i="5"/>
  <c r="J3743" i="5"/>
  <c r="I3743" i="5"/>
  <c r="H3743" i="5"/>
  <c r="G3743" i="5"/>
  <c r="F3743" i="5"/>
  <c r="E3743" i="5"/>
  <c r="D3743" i="5"/>
  <c r="C3743" i="5"/>
  <c r="N3735" i="5"/>
  <c r="M3735" i="5"/>
  <c r="L3735" i="5"/>
  <c r="K3735" i="5"/>
  <c r="J3735" i="5"/>
  <c r="I3735" i="5"/>
  <c r="H3735" i="5"/>
  <c r="G3735" i="5"/>
  <c r="F3735" i="5"/>
  <c r="E3735" i="5"/>
  <c r="D3735" i="5"/>
  <c r="C3735" i="5"/>
  <c r="N3732" i="5"/>
  <c r="N3752" i="5" s="1"/>
  <c r="M3732" i="5"/>
  <c r="M3752" i="5" s="1"/>
  <c r="L3732" i="5"/>
  <c r="L3752" i="5" s="1"/>
  <c r="K3732" i="5"/>
  <c r="K3752" i="5" s="1"/>
  <c r="J3732" i="5"/>
  <c r="J3752" i="5" s="1"/>
  <c r="I3732" i="5"/>
  <c r="I3752" i="5" s="1"/>
  <c r="H3732" i="5"/>
  <c r="H3752" i="5" s="1"/>
  <c r="G3732" i="5"/>
  <c r="G3752" i="5" s="1"/>
  <c r="F3732" i="5"/>
  <c r="F3752" i="5" s="1"/>
  <c r="E3732" i="5"/>
  <c r="E3752" i="5" s="1"/>
  <c r="D3732" i="5"/>
  <c r="D3752" i="5" s="1"/>
  <c r="C3732" i="5"/>
  <c r="C3752" i="5" s="1"/>
  <c r="N3725" i="5"/>
  <c r="M3725" i="5"/>
  <c r="L3725" i="5"/>
  <c r="K3725" i="5"/>
  <c r="J3725" i="5"/>
  <c r="I3725" i="5"/>
  <c r="H3725" i="5"/>
  <c r="G3725" i="5"/>
  <c r="F3725" i="5"/>
  <c r="E3725" i="5"/>
  <c r="D3725" i="5"/>
  <c r="C3725" i="5"/>
  <c r="N3721" i="5"/>
  <c r="M3721" i="5"/>
  <c r="L3721" i="5"/>
  <c r="K3721" i="5"/>
  <c r="J3721" i="5"/>
  <c r="I3721" i="5"/>
  <c r="H3721" i="5"/>
  <c r="G3721" i="5"/>
  <c r="F3721" i="5"/>
  <c r="E3721" i="5"/>
  <c r="D3721" i="5"/>
  <c r="C3721" i="5"/>
  <c r="N3717" i="5"/>
  <c r="M3717" i="5"/>
  <c r="L3717" i="5"/>
  <c r="K3717" i="5"/>
  <c r="J3717" i="5"/>
  <c r="I3717" i="5"/>
  <c r="H3717" i="5"/>
  <c r="G3717" i="5"/>
  <c r="F3717" i="5"/>
  <c r="E3717" i="5"/>
  <c r="D3717" i="5"/>
  <c r="C3717" i="5"/>
  <c r="N3709" i="5"/>
  <c r="M3709" i="5"/>
  <c r="L3709" i="5"/>
  <c r="K3709" i="5"/>
  <c r="J3709" i="5"/>
  <c r="I3709" i="5"/>
  <c r="H3709" i="5"/>
  <c r="G3709" i="5"/>
  <c r="F3709" i="5"/>
  <c r="E3709" i="5"/>
  <c r="D3709" i="5"/>
  <c r="C3709" i="5"/>
  <c r="N3706" i="5"/>
  <c r="N3726" i="5" s="1"/>
  <c r="M3706" i="5"/>
  <c r="M3726" i="5" s="1"/>
  <c r="L3706" i="5"/>
  <c r="L3726" i="5" s="1"/>
  <c r="K3706" i="5"/>
  <c r="K3726" i="5" s="1"/>
  <c r="J3706" i="5"/>
  <c r="J3726" i="5" s="1"/>
  <c r="I3706" i="5"/>
  <c r="I3726" i="5" s="1"/>
  <c r="H3706" i="5"/>
  <c r="H3726" i="5" s="1"/>
  <c r="G3706" i="5"/>
  <c r="G3726" i="5" s="1"/>
  <c r="F3706" i="5"/>
  <c r="F3726" i="5" s="1"/>
  <c r="E3706" i="5"/>
  <c r="E3726" i="5" s="1"/>
  <c r="D3706" i="5"/>
  <c r="D3726" i="5" s="1"/>
  <c r="C3706" i="5"/>
  <c r="C3726" i="5" s="1"/>
  <c r="N3699" i="5"/>
  <c r="M3699" i="5"/>
  <c r="L3699" i="5"/>
  <c r="K3699" i="5"/>
  <c r="J3699" i="5"/>
  <c r="I3699" i="5"/>
  <c r="H3699" i="5"/>
  <c r="G3699" i="5"/>
  <c r="F3699" i="5"/>
  <c r="E3699" i="5"/>
  <c r="D3699" i="5"/>
  <c r="C3699" i="5"/>
  <c r="N3695" i="5"/>
  <c r="M3695" i="5"/>
  <c r="L3695" i="5"/>
  <c r="K3695" i="5"/>
  <c r="J3695" i="5"/>
  <c r="I3695" i="5"/>
  <c r="H3695" i="5"/>
  <c r="G3695" i="5"/>
  <c r="F3695" i="5"/>
  <c r="E3695" i="5"/>
  <c r="D3695" i="5"/>
  <c r="C3695" i="5"/>
  <c r="N3691" i="5"/>
  <c r="M3691" i="5"/>
  <c r="L3691" i="5"/>
  <c r="K3691" i="5"/>
  <c r="J3691" i="5"/>
  <c r="I3691" i="5"/>
  <c r="H3691" i="5"/>
  <c r="G3691" i="5"/>
  <c r="F3691" i="5"/>
  <c r="E3691" i="5"/>
  <c r="D3691" i="5"/>
  <c r="C3691" i="5"/>
  <c r="N3682" i="5"/>
  <c r="M3682" i="5"/>
  <c r="L3682" i="5"/>
  <c r="K3682" i="5"/>
  <c r="J3682" i="5"/>
  <c r="I3682" i="5"/>
  <c r="H3682" i="5"/>
  <c r="G3682" i="5"/>
  <c r="F3682" i="5"/>
  <c r="E3682" i="5"/>
  <c r="D3682" i="5"/>
  <c r="C3682" i="5"/>
  <c r="N3678" i="5"/>
  <c r="N3700" i="5" s="1"/>
  <c r="M3678" i="5"/>
  <c r="M3700" i="5" s="1"/>
  <c r="L3678" i="5"/>
  <c r="L3700" i="5" s="1"/>
  <c r="K3678" i="5"/>
  <c r="K3700" i="5" s="1"/>
  <c r="J3678" i="5"/>
  <c r="J3700" i="5" s="1"/>
  <c r="I3678" i="5"/>
  <c r="I3700" i="5" s="1"/>
  <c r="H3678" i="5"/>
  <c r="H3700" i="5" s="1"/>
  <c r="G3678" i="5"/>
  <c r="G3700" i="5" s="1"/>
  <c r="F3678" i="5"/>
  <c r="F3700" i="5" s="1"/>
  <c r="E3678" i="5"/>
  <c r="E3700" i="5" s="1"/>
  <c r="D3678" i="5"/>
  <c r="D3700" i="5" s="1"/>
  <c r="C3678" i="5"/>
  <c r="C3700" i="5" s="1"/>
  <c r="N3671" i="5"/>
  <c r="M3671" i="5"/>
  <c r="L3671" i="5"/>
  <c r="K3671" i="5"/>
  <c r="J3671" i="5"/>
  <c r="I3671" i="5"/>
  <c r="H3671" i="5"/>
  <c r="G3671" i="5"/>
  <c r="F3671" i="5"/>
  <c r="E3671" i="5"/>
  <c r="D3671" i="5"/>
  <c r="C3671" i="5"/>
  <c r="N3667" i="5"/>
  <c r="M3667" i="5"/>
  <c r="L3667" i="5"/>
  <c r="K3667" i="5"/>
  <c r="J3667" i="5"/>
  <c r="I3667" i="5"/>
  <c r="H3667" i="5"/>
  <c r="G3667" i="5"/>
  <c r="F3667" i="5"/>
  <c r="E3667" i="5"/>
  <c r="D3667" i="5"/>
  <c r="C3667" i="5"/>
  <c r="N3660" i="5"/>
  <c r="N3672" i="5" s="1"/>
  <c r="M3660" i="5"/>
  <c r="M3672" i="5" s="1"/>
  <c r="L3660" i="5"/>
  <c r="L3672" i="5" s="1"/>
  <c r="K3660" i="5"/>
  <c r="K3672" i="5" s="1"/>
  <c r="J3660" i="5"/>
  <c r="J3672" i="5" s="1"/>
  <c r="I3660" i="5"/>
  <c r="I3672" i="5" s="1"/>
  <c r="H3660" i="5"/>
  <c r="H3672" i="5" s="1"/>
  <c r="G3660" i="5"/>
  <c r="G3672" i="5" s="1"/>
  <c r="F3660" i="5"/>
  <c r="F3672" i="5" s="1"/>
  <c r="E3660" i="5"/>
  <c r="E3672" i="5" s="1"/>
  <c r="D3660" i="5"/>
  <c r="D3672" i="5" s="1"/>
  <c r="C3660" i="5"/>
  <c r="C3672" i="5" s="1"/>
  <c r="N3652" i="5"/>
  <c r="M3652" i="5"/>
  <c r="L3652" i="5"/>
  <c r="K3652" i="5"/>
  <c r="J3652" i="5"/>
  <c r="I3652" i="5"/>
  <c r="H3652" i="5"/>
  <c r="G3652" i="5"/>
  <c r="F3652" i="5"/>
  <c r="E3652" i="5"/>
  <c r="D3652" i="5"/>
  <c r="C3652" i="5"/>
  <c r="N3648" i="5"/>
  <c r="M3648" i="5"/>
  <c r="L3648" i="5"/>
  <c r="K3648" i="5"/>
  <c r="J3648" i="5"/>
  <c r="I3648" i="5"/>
  <c r="H3648" i="5"/>
  <c r="G3648" i="5"/>
  <c r="F3648" i="5"/>
  <c r="E3648" i="5"/>
  <c r="D3648" i="5"/>
  <c r="C3648" i="5"/>
  <c r="N3645" i="5"/>
  <c r="M3645" i="5"/>
  <c r="L3645" i="5"/>
  <c r="K3645" i="5"/>
  <c r="J3645" i="5"/>
  <c r="I3645" i="5"/>
  <c r="H3645" i="5"/>
  <c r="G3645" i="5"/>
  <c r="F3645" i="5"/>
  <c r="E3645" i="5"/>
  <c r="D3645" i="5"/>
  <c r="C3645" i="5"/>
  <c r="N3639" i="5"/>
  <c r="N3653" i="5" s="1"/>
  <c r="M3639" i="5"/>
  <c r="M3653" i="5" s="1"/>
  <c r="L3639" i="5"/>
  <c r="L3653" i="5" s="1"/>
  <c r="K3639" i="5"/>
  <c r="K3653" i="5" s="1"/>
  <c r="J3639" i="5"/>
  <c r="J3653" i="5" s="1"/>
  <c r="I3639" i="5"/>
  <c r="I3653" i="5" s="1"/>
  <c r="H3639" i="5"/>
  <c r="H3653" i="5" s="1"/>
  <c r="G3639" i="5"/>
  <c r="G3653" i="5" s="1"/>
  <c r="F3639" i="5"/>
  <c r="F3653" i="5" s="1"/>
  <c r="E3639" i="5"/>
  <c r="E3653" i="5" s="1"/>
  <c r="D3639" i="5"/>
  <c r="D3653" i="5" s="1"/>
  <c r="C3639" i="5"/>
  <c r="C3653" i="5" s="1"/>
  <c r="N3632" i="5"/>
  <c r="M3632" i="5"/>
  <c r="L3632" i="5"/>
  <c r="K3632" i="5"/>
  <c r="J3632" i="5"/>
  <c r="I3632" i="5"/>
  <c r="H3632" i="5"/>
  <c r="G3632" i="5"/>
  <c r="F3632" i="5"/>
  <c r="E3632" i="5"/>
  <c r="D3632" i="5"/>
  <c r="C3632" i="5"/>
  <c r="N3628" i="5"/>
  <c r="M3628" i="5"/>
  <c r="L3628" i="5"/>
  <c r="K3628" i="5"/>
  <c r="J3628" i="5"/>
  <c r="I3628" i="5"/>
  <c r="H3628" i="5"/>
  <c r="G3628" i="5"/>
  <c r="F3628" i="5"/>
  <c r="E3628" i="5"/>
  <c r="D3628" i="5"/>
  <c r="C3628" i="5"/>
  <c r="N3623" i="5"/>
  <c r="M3623" i="5"/>
  <c r="L3623" i="5"/>
  <c r="K3623" i="5"/>
  <c r="J3623" i="5"/>
  <c r="I3623" i="5"/>
  <c r="H3623" i="5"/>
  <c r="G3623" i="5"/>
  <c r="F3623" i="5"/>
  <c r="E3623" i="5"/>
  <c r="D3623" i="5"/>
  <c r="C3623" i="5"/>
  <c r="N3614" i="5"/>
  <c r="N3633" i="5" s="1"/>
  <c r="M3614" i="5"/>
  <c r="M3633" i="5" s="1"/>
  <c r="L3614" i="5"/>
  <c r="L3633" i="5" s="1"/>
  <c r="K3614" i="5"/>
  <c r="K3633" i="5" s="1"/>
  <c r="J3614" i="5"/>
  <c r="J3633" i="5" s="1"/>
  <c r="I3614" i="5"/>
  <c r="I3633" i="5" s="1"/>
  <c r="H3614" i="5"/>
  <c r="H3633" i="5" s="1"/>
  <c r="G3614" i="5"/>
  <c r="G3633" i="5" s="1"/>
  <c r="F3614" i="5"/>
  <c r="F3633" i="5" s="1"/>
  <c r="E3614" i="5"/>
  <c r="E3633" i="5" s="1"/>
  <c r="D3614" i="5"/>
  <c r="D3633" i="5" s="1"/>
  <c r="C3614" i="5"/>
  <c r="C3633" i="5" s="1"/>
  <c r="N3607" i="5"/>
  <c r="M3607" i="5"/>
  <c r="L3607" i="5"/>
  <c r="K3607" i="5"/>
  <c r="J3607" i="5"/>
  <c r="I3607" i="5"/>
  <c r="H3607" i="5"/>
  <c r="G3607" i="5"/>
  <c r="F3607" i="5"/>
  <c r="E3607" i="5"/>
  <c r="D3607" i="5"/>
  <c r="C3607" i="5"/>
  <c r="N3603" i="5"/>
  <c r="M3603" i="5"/>
  <c r="L3603" i="5"/>
  <c r="K3603" i="5"/>
  <c r="J3603" i="5"/>
  <c r="I3603" i="5"/>
  <c r="H3603" i="5"/>
  <c r="G3603" i="5"/>
  <c r="F3603" i="5"/>
  <c r="E3603" i="5"/>
  <c r="D3603" i="5"/>
  <c r="C3603" i="5"/>
  <c r="N3599" i="5"/>
  <c r="M3599" i="5"/>
  <c r="L3599" i="5"/>
  <c r="K3599" i="5"/>
  <c r="J3599" i="5"/>
  <c r="I3599" i="5"/>
  <c r="H3599" i="5"/>
  <c r="G3599" i="5"/>
  <c r="F3599" i="5"/>
  <c r="E3599" i="5"/>
  <c r="D3599" i="5"/>
  <c r="C3599" i="5"/>
  <c r="N3590" i="5"/>
  <c r="N3608" i="5" s="1"/>
  <c r="M3590" i="5"/>
  <c r="M3608" i="5" s="1"/>
  <c r="L3590" i="5"/>
  <c r="L3608" i="5" s="1"/>
  <c r="K3590" i="5"/>
  <c r="K3608" i="5" s="1"/>
  <c r="J3590" i="5"/>
  <c r="J3608" i="5" s="1"/>
  <c r="I3590" i="5"/>
  <c r="I3608" i="5" s="1"/>
  <c r="H3590" i="5"/>
  <c r="H3608" i="5" s="1"/>
  <c r="G3590" i="5"/>
  <c r="G3608" i="5" s="1"/>
  <c r="F3590" i="5"/>
  <c r="F3608" i="5" s="1"/>
  <c r="E3590" i="5"/>
  <c r="E3608" i="5" s="1"/>
  <c r="D3590" i="5"/>
  <c r="D3608" i="5" s="1"/>
  <c r="C3590" i="5"/>
  <c r="C3608" i="5" s="1"/>
  <c r="N3582" i="5"/>
  <c r="M3582" i="5"/>
  <c r="L3582" i="5"/>
  <c r="K3582" i="5"/>
  <c r="J3582" i="5"/>
  <c r="I3582" i="5"/>
  <c r="H3582" i="5"/>
  <c r="G3582" i="5"/>
  <c r="F3582" i="5"/>
  <c r="E3582" i="5"/>
  <c r="D3582" i="5"/>
  <c r="C3582" i="5"/>
  <c r="N3578" i="5"/>
  <c r="M3578" i="5"/>
  <c r="L3578" i="5"/>
  <c r="K3578" i="5"/>
  <c r="J3578" i="5"/>
  <c r="I3578" i="5"/>
  <c r="H3578" i="5"/>
  <c r="G3578" i="5"/>
  <c r="F3578" i="5"/>
  <c r="E3578" i="5"/>
  <c r="D3578" i="5"/>
  <c r="C3578" i="5"/>
  <c r="N3574" i="5"/>
  <c r="M3574" i="5"/>
  <c r="L3574" i="5"/>
  <c r="K3574" i="5"/>
  <c r="J3574" i="5"/>
  <c r="I3574" i="5"/>
  <c r="H3574" i="5"/>
  <c r="G3574" i="5"/>
  <c r="F3574" i="5"/>
  <c r="E3574" i="5"/>
  <c r="D3574" i="5"/>
  <c r="C3574" i="5"/>
  <c r="N3565" i="5"/>
  <c r="N3583" i="5" s="1"/>
  <c r="M3565" i="5"/>
  <c r="M3583" i="5" s="1"/>
  <c r="L3565" i="5"/>
  <c r="L3583" i="5" s="1"/>
  <c r="K3565" i="5"/>
  <c r="K3583" i="5" s="1"/>
  <c r="J3565" i="5"/>
  <c r="J3583" i="5" s="1"/>
  <c r="I3565" i="5"/>
  <c r="I3583" i="5" s="1"/>
  <c r="H3565" i="5"/>
  <c r="H3583" i="5" s="1"/>
  <c r="G3565" i="5"/>
  <c r="G3583" i="5" s="1"/>
  <c r="F3565" i="5"/>
  <c r="F3583" i="5" s="1"/>
  <c r="E3565" i="5"/>
  <c r="E3583" i="5" s="1"/>
  <c r="D3565" i="5"/>
  <c r="D3583" i="5" s="1"/>
  <c r="C3565" i="5"/>
  <c r="C3583" i="5" s="1"/>
  <c r="N3558" i="5"/>
  <c r="M3558" i="5"/>
  <c r="L3558" i="5"/>
  <c r="K3558" i="5"/>
  <c r="J3558" i="5"/>
  <c r="I3558" i="5"/>
  <c r="H3558" i="5"/>
  <c r="G3558" i="5"/>
  <c r="F3558" i="5"/>
  <c r="E3558" i="5"/>
  <c r="D3558" i="5"/>
  <c r="C3558" i="5"/>
  <c r="N3554" i="5"/>
  <c r="M3554" i="5"/>
  <c r="L3554" i="5"/>
  <c r="K3554" i="5"/>
  <c r="J3554" i="5"/>
  <c r="I3554" i="5"/>
  <c r="H3554" i="5"/>
  <c r="G3554" i="5"/>
  <c r="F3554" i="5"/>
  <c r="E3554" i="5"/>
  <c r="D3554" i="5"/>
  <c r="C3554" i="5"/>
  <c r="N3550" i="5"/>
  <c r="M3550" i="5"/>
  <c r="L3550" i="5"/>
  <c r="K3550" i="5"/>
  <c r="J3550" i="5"/>
  <c r="I3550" i="5"/>
  <c r="H3550" i="5"/>
  <c r="G3550" i="5"/>
  <c r="F3550" i="5"/>
  <c r="E3550" i="5"/>
  <c r="D3550" i="5"/>
  <c r="C3550" i="5"/>
  <c r="N3541" i="5"/>
  <c r="N3559" i="5" s="1"/>
  <c r="M3541" i="5"/>
  <c r="M3559" i="5" s="1"/>
  <c r="L3541" i="5"/>
  <c r="L3559" i="5" s="1"/>
  <c r="K3541" i="5"/>
  <c r="K3559" i="5" s="1"/>
  <c r="J3541" i="5"/>
  <c r="J3559" i="5" s="1"/>
  <c r="I3541" i="5"/>
  <c r="I3559" i="5" s="1"/>
  <c r="H3541" i="5"/>
  <c r="H3559" i="5" s="1"/>
  <c r="G3541" i="5"/>
  <c r="G3559" i="5" s="1"/>
  <c r="F3541" i="5"/>
  <c r="F3559" i="5" s="1"/>
  <c r="E3541" i="5"/>
  <c r="E3559" i="5" s="1"/>
  <c r="D3541" i="5"/>
  <c r="D3559" i="5" s="1"/>
  <c r="C3541" i="5"/>
  <c r="C3559" i="5" s="1"/>
  <c r="N3534" i="5"/>
  <c r="M3534" i="5"/>
  <c r="L3534" i="5"/>
  <c r="K3534" i="5"/>
  <c r="J3534" i="5"/>
  <c r="I3534" i="5"/>
  <c r="H3534" i="5"/>
  <c r="G3534" i="5"/>
  <c r="F3534" i="5"/>
  <c r="E3534" i="5"/>
  <c r="D3534" i="5"/>
  <c r="C3534" i="5"/>
  <c r="N3530" i="5"/>
  <c r="M3530" i="5"/>
  <c r="L3530" i="5"/>
  <c r="K3530" i="5"/>
  <c r="J3530" i="5"/>
  <c r="I3530" i="5"/>
  <c r="H3530" i="5"/>
  <c r="G3530" i="5"/>
  <c r="F3530" i="5"/>
  <c r="E3530" i="5"/>
  <c r="D3530" i="5"/>
  <c r="C3530" i="5"/>
  <c r="N3525" i="5"/>
  <c r="M3525" i="5"/>
  <c r="L3525" i="5"/>
  <c r="K3525" i="5"/>
  <c r="J3525" i="5"/>
  <c r="I3525" i="5"/>
  <c r="H3525" i="5"/>
  <c r="G3525" i="5"/>
  <c r="F3525" i="5"/>
  <c r="E3525" i="5"/>
  <c r="D3525" i="5"/>
  <c r="C3525" i="5"/>
  <c r="N3518" i="5"/>
  <c r="M3518" i="5"/>
  <c r="L3518" i="5"/>
  <c r="K3518" i="5"/>
  <c r="J3518" i="5"/>
  <c r="I3518" i="5"/>
  <c r="H3518" i="5"/>
  <c r="G3518" i="5"/>
  <c r="F3518" i="5"/>
  <c r="E3518" i="5"/>
  <c r="D3518" i="5"/>
  <c r="C3518" i="5"/>
  <c r="N3515" i="5"/>
  <c r="N3535" i="5" s="1"/>
  <c r="M3515" i="5"/>
  <c r="M3535" i="5" s="1"/>
  <c r="L3515" i="5"/>
  <c r="L3535" i="5" s="1"/>
  <c r="K3515" i="5"/>
  <c r="K3535" i="5" s="1"/>
  <c r="J3515" i="5"/>
  <c r="J3535" i="5" s="1"/>
  <c r="I3515" i="5"/>
  <c r="I3535" i="5" s="1"/>
  <c r="H3515" i="5"/>
  <c r="H3535" i="5" s="1"/>
  <c r="G3515" i="5"/>
  <c r="G3535" i="5" s="1"/>
  <c r="F3515" i="5"/>
  <c r="F3535" i="5" s="1"/>
  <c r="E3515" i="5"/>
  <c r="E3535" i="5" s="1"/>
  <c r="D3515" i="5"/>
  <c r="D3535" i="5" s="1"/>
  <c r="C3515" i="5"/>
  <c r="C3535" i="5" s="1"/>
  <c r="N3508" i="5"/>
  <c r="M3508" i="5"/>
  <c r="L3508" i="5"/>
  <c r="K3508" i="5"/>
  <c r="J3508" i="5"/>
  <c r="I3508" i="5"/>
  <c r="H3508" i="5"/>
  <c r="G3508" i="5"/>
  <c r="F3508" i="5"/>
  <c r="E3508" i="5"/>
  <c r="D3508" i="5"/>
  <c r="C3508" i="5"/>
  <c r="N3504" i="5"/>
  <c r="M3504" i="5"/>
  <c r="L3504" i="5"/>
  <c r="K3504" i="5"/>
  <c r="J3504" i="5"/>
  <c r="I3504" i="5"/>
  <c r="H3504" i="5"/>
  <c r="G3504" i="5"/>
  <c r="F3504" i="5"/>
  <c r="E3504" i="5"/>
  <c r="D3504" i="5"/>
  <c r="C3504" i="5"/>
  <c r="N3500" i="5"/>
  <c r="M3500" i="5"/>
  <c r="L3500" i="5"/>
  <c r="K3500" i="5"/>
  <c r="J3500" i="5"/>
  <c r="I3500" i="5"/>
  <c r="H3500" i="5"/>
  <c r="G3500" i="5"/>
  <c r="F3500" i="5"/>
  <c r="E3500" i="5"/>
  <c r="D3500" i="5"/>
  <c r="C3500" i="5"/>
  <c r="N3490" i="5"/>
  <c r="N3509" i="5" s="1"/>
  <c r="M3490" i="5"/>
  <c r="M3509" i="5" s="1"/>
  <c r="L3490" i="5"/>
  <c r="L3509" i="5" s="1"/>
  <c r="K3490" i="5"/>
  <c r="K3509" i="5" s="1"/>
  <c r="J3490" i="5"/>
  <c r="J3509" i="5" s="1"/>
  <c r="I3490" i="5"/>
  <c r="I3509" i="5" s="1"/>
  <c r="H3490" i="5"/>
  <c r="H3509" i="5" s="1"/>
  <c r="G3490" i="5"/>
  <c r="G3509" i="5" s="1"/>
  <c r="F3490" i="5"/>
  <c r="F3509" i="5" s="1"/>
  <c r="E3490" i="5"/>
  <c r="E3509" i="5" s="1"/>
  <c r="D3490" i="5"/>
  <c r="D3509" i="5" s="1"/>
  <c r="C3490" i="5"/>
  <c r="C3509" i="5" s="1"/>
  <c r="N3483" i="5"/>
  <c r="M3483" i="5"/>
  <c r="L3483" i="5"/>
  <c r="K3483" i="5"/>
  <c r="J3483" i="5"/>
  <c r="I3483" i="5"/>
  <c r="H3483" i="5"/>
  <c r="G3483" i="5"/>
  <c r="F3483" i="5"/>
  <c r="E3483" i="5"/>
  <c r="D3483" i="5"/>
  <c r="C3483" i="5"/>
  <c r="N3479" i="5"/>
  <c r="M3479" i="5"/>
  <c r="L3479" i="5"/>
  <c r="K3479" i="5"/>
  <c r="J3479" i="5"/>
  <c r="I3479" i="5"/>
  <c r="H3479" i="5"/>
  <c r="G3479" i="5"/>
  <c r="F3479" i="5"/>
  <c r="E3479" i="5"/>
  <c r="D3479" i="5"/>
  <c r="C3479" i="5"/>
  <c r="N3475" i="5"/>
  <c r="M3475" i="5"/>
  <c r="L3475" i="5"/>
  <c r="K3475" i="5"/>
  <c r="J3475" i="5"/>
  <c r="I3475" i="5"/>
  <c r="H3475" i="5"/>
  <c r="G3475" i="5"/>
  <c r="F3475" i="5"/>
  <c r="E3475" i="5"/>
  <c r="D3475" i="5"/>
  <c r="C3475" i="5"/>
  <c r="N3469" i="5"/>
  <c r="N3484" i="5" s="1"/>
  <c r="M3469" i="5"/>
  <c r="M3484" i="5" s="1"/>
  <c r="L3469" i="5"/>
  <c r="L3484" i="5" s="1"/>
  <c r="K3469" i="5"/>
  <c r="K3484" i="5" s="1"/>
  <c r="J3469" i="5"/>
  <c r="J3484" i="5" s="1"/>
  <c r="I3469" i="5"/>
  <c r="I3484" i="5" s="1"/>
  <c r="H3469" i="5"/>
  <c r="H3484" i="5" s="1"/>
  <c r="G3469" i="5"/>
  <c r="G3484" i="5" s="1"/>
  <c r="F3469" i="5"/>
  <c r="F3484" i="5" s="1"/>
  <c r="E3469" i="5"/>
  <c r="E3484" i="5" s="1"/>
  <c r="D3469" i="5"/>
  <c r="D3484" i="5" s="1"/>
  <c r="C3469" i="5"/>
  <c r="C3484" i="5" s="1"/>
  <c r="N3462" i="5"/>
  <c r="M3462" i="5"/>
  <c r="L3462" i="5"/>
  <c r="K3462" i="5"/>
  <c r="J3462" i="5"/>
  <c r="I3462" i="5"/>
  <c r="H3462" i="5"/>
  <c r="G3462" i="5"/>
  <c r="F3462" i="5"/>
  <c r="E3462" i="5"/>
  <c r="D3462" i="5"/>
  <c r="C3462" i="5"/>
  <c r="N3458" i="5"/>
  <c r="M3458" i="5"/>
  <c r="L3458" i="5"/>
  <c r="K3458" i="5"/>
  <c r="J3458" i="5"/>
  <c r="I3458" i="5"/>
  <c r="H3458" i="5"/>
  <c r="G3458" i="5"/>
  <c r="F3458" i="5"/>
  <c r="E3458" i="5"/>
  <c r="D3458" i="5"/>
  <c r="C3458" i="5"/>
  <c r="N3454" i="5"/>
  <c r="M3454" i="5"/>
  <c r="L3454" i="5"/>
  <c r="K3454" i="5"/>
  <c r="J3454" i="5"/>
  <c r="I3454" i="5"/>
  <c r="H3454" i="5"/>
  <c r="G3454" i="5"/>
  <c r="F3454" i="5"/>
  <c r="E3454" i="5"/>
  <c r="D3454" i="5"/>
  <c r="C3454" i="5"/>
  <c r="N3446" i="5"/>
  <c r="N3463" i="5" s="1"/>
  <c r="M3446" i="5"/>
  <c r="M3463" i="5" s="1"/>
  <c r="L3446" i="5"/>
  <c r="L3463" i="5" s="1"/>
  <c r="K3446" i="5"/>
  <c r="K3463" i="5" s="1"/>
  <c r="J3446" i="5"/>
  <c r="J3463" i="5" s="1"/>
  <c r="I3446" i="5"/>
  <c r="I3463" i="5" s="1"/>
  <c r="H3446" i="5"/>
  <c r="H3463" i="5" s="1"/>
  <c r="G3446" i="5"/>
  <c r="G3463" i="5" s="1"/>
  <c r="F3446" i="5"/>
  <c r="F3463" i="5" s="1"/>
  <c r="E3446" i="5"/>
  <c r="E3463" i="5" s="1"/>
  <c r="D3446" i="5"/>
  <c r="D3463" i="5" s="1"/>
  <c r="C3446" i="5"/>
  <c r="C3463" i="5" s="1"/>
  <c r="N3438" i="5"/>
  <c r="M3438" i="5"/>
  <c r="L3438" i="5"/>
  <c r="K3438" i="5"/>
  <c r="J3438" i="5"/>
  <c r="I3438" i="5"/>
  <c r="H3438" i="5"/>
  <c r="G3438" i="5"/>
  <c r="F3438" i="5"/>
  <c r="E3438" i="5"/>
  <c r="D3438" i="5"/>
  <c r="C3438" i="5"/>
  <c r="N3434" i="5"/>
  <c r="M3434" i="5"/>
  <c r="L3434" i="5"/>
  <c r="K3434" i="5"/>
  <c r="J3434" i="5"/>
  <c r="I3434" i="5"/>
  <c r="H3434" i="5"/>
  <c r="G3434" i="5"/>
  <c r="F3434" i="5"/>
  <c r="E3434" i="5"/>
  <c r="D3434" i="5"/>
  <c r="C3434" i="5"/>
  <c r="N3429" i="5"/>
  <c r="M3429" i="5"/>
  <c r="L3429" i="5"/>
  <c r="K3429" i="5"/>
  <c r="J3429" i="5"/>
  <c r="I3429" i="5"/>
  <c r="H3429" i="5"/>
  <c r="G3429" i="5"/>
  <c r="F3429" i="5"/>
  <c r="E3429" i="5"/>
  <c r="D3429" i="5"/>
  <c r="C3429" i="5"/>
  <c r="N3420" i="5"/>
  <c r="N3439" i="5" s="1"/>
  <c r="M3420" i="5"/>
  <c r="M3439" i="5" s="1"/>
  <c r="L3420" i="5"/>
  <c r="L3439" i="5" s="1"/>
  <c r="K3420" i="5"/>
  <c r="K3439" i="5" s="1"/>
  <c r="J3420" i="5"/>
  <c r="J3439" i="5" s="1"/>
  <c r="I3420" i="5"/>
  <c r="I3439" i="5" s="1"/>
  <c r="H3420" i="5"/>
  <c r="H3439" i="5" s="1"/>
  <c r="G3420" i="5"/>
  <c r="G3439" i="5" s="1"/>
  <c r="F3420" i="5"/>
  <c r="F3439" i="5" s="1"/>
  <c r="E3420" i="5"/>
  <c r="E3439" i="5" s="1"/>
  <c r="D3420" i="5"/>
  <c r="D3439" i="5" s="1"/>
  <c r="C3420" i="5"/>
  <c r="C3439" i="5" s="1"/>
  <c r="N3413" i="5"/>
  <c r="M3413" i="5"/>
  <c r="L3413" i="5"/>
  <c r="K3413" i="5"/>
  <c r="J3413" i="5"/>
  <c r="I3413" i="5"/>
  <c r="H3413" i="5"/>
  <c r="G3413" i="5"/>
  <c r="F3413" i="5"/>
  <c r="E3413" i="5"/>
  <c r="D3413" i="5"/>
  <c r="C3413" i="5"/>
  <c r="N3409" i="5"/>
  <c r="M3409" i="5"/>
  <c r="L3409" i="5"/>
  <c r="K3409" i="5"/>
  <c r="J3409" i="5"/>
  <c r="I3409" i="5"/>
  <c r="H3409" i="5"/>
  <c r="G3409" i="5"/>
  <c r="F3409" i="5"/>
  <c r="E3409" i="5"/>
  <c r="D3409" i="5"/>
  <c r="C3409" i="5"/>
  <c r="N3405" i="5"/>
  <c r="M3405" i="5"/>
  <c r="L3405" i="5"/>
  <c r="K3405" i="5"/>
  <c r="J3405" i="5"/>
  <c r="I3405" i="5"/>
  <c r="H3405" i="5"/>
  <c r="G3405" i="5"/>
  <c r="F3405" i="5"/>
  <c r="E3405" i="5"/>
  <c r="D3405" i="5"/>
  <c r="C3405" i="5"/>
  <c r="N3397" i="5"/>
  <c r="N3414" i="5" s="1"/>
  <c r="M3397" i="5"/>
  <c r="M3414" i="5" s="1"/>
  <c r="L3397" i="5"/>
  <c r="L3414" i="5" s="1"/>
  <c r="K3397" i="5"/>
  <c r="K3414" i="5" s="1"/>
  <c r="J3397" i="5"/>
  <c r="J3414" i="5" s="1"/>
  <c r="I3397" i="5"/>
  <c r="I3414" i="5" s="1"/>
  <c r="H3397" i="5"/>
  <c r="H3414" i="5" s="1"/>
  <c r="G3397" i="5"/>
  <c r="G3414" i="5" s="1"/>
  <c r="F3397" i="5"/>
  <c r="F3414" i="5" s="1"/>
  <c r="E3397" i="5"/>
  <c r="E3414" i="5" s="1"/>
  <c r="D3397" i="5"/>
  <c r="D3414" i="5" s="1"/>
  <c r="C3397" i="5"/>
  <c r="C3414" i="5" s="1"/>
  <c r="N3390" i="5"/>
  <c r="M3390" i="5"/>
  <c r="L3390" i="5"/>
  <c r="K3390" i="5"/>
  <c r="J3390" i="5"/>
  <c r="I3390" i="5"/>
  <c r="H3390" i="5"/>
  <c r="G3390" i="5"/>
  <c r="F3390" i="5"/>
  <c r="E3390" i="5"/>
  <c r="D3390" i="5"/>
  <c r="C3390" i="5"/>
  <c r="N3386" i="5"/>
  <c r="M3386" i="5"/>
  <c r="L3386" i="5"/>
  <c r="K3386" i="5"/>
  <c r="J3386" i="5"/>
  <c r="I3386" i="5"/>
  <c r="H3386" i="5"/>
  <c r="G3386" i="5"/>
  <c r="F3386" i="5"/>
  <c r="E3386" i="5"/>
  <c r="D3386" i="5"/>
  <c r="C3386" i="5"/>
  <c r="N3382" i="5"/>
  <c r="M3382" i="5"/>
  <c r="L3382" i="5"/>
  <c r="K3382" i="5"/>
  <c r="J3382" i="5"/>
  <c r="I3382" i="5"/>
  <c r="H3382" i="5"/>
  <c r="G3382" i="5"/>
  <c r="F3382" i="5"/>
  <c r="E3382" i="5"/>
  <c r="D3382" i="5"/>
  <c r="C3382" i="5"/>
  <c r="N3373" i="5"/>
  <c r="N3391" i="5" s="1"/>
  <c r="M3373" i="5"/>
  <c r="M3391" i="5" s="1"/>
  <c r="L3373" i="5"/>
  <c r="L3391" i="5" s="1"/>
  <c r="K3373" i="5"/>
  <c r="K3391" i="5" s="1"/>
  <c r="J3373" i="5"/>
  <c r="J3391" i="5" s="1"/>
  <c r="I3373" i="5"/>
  <c r="I3391" i="5" s="1"/>
  <c r="H3373" i="5"/>
  <c r="H3391" i="5" s="1"/>
  <c r="G3373" i="5"/>
  <c r="G3391" i="5" s="1"/>
  <c r="F3373" i="5"/>
  <c r="F3391" i="5" s="1"/>
  <c r="E3373" i="5"/>
  <c r="E3391" i="5" s="1"/>
  <c r="D3373" i="5"/>
  <c r="D3391" i="5" s="1"/>
  <c r="C3373" i="5"/>
  <c r="C3391" i="5" s="1"/>
  <c r="N3365" i="5"/>
  <c r="M3365" i="5"/>
  <c r="L3365" i="5"/>
  <c r="K3365" i="5"/>
  <c r="J3365" i="5"/>
  <c r="I3365" i="5"/>
  <c r="H3365" i="5"/>
  <c r="G3365" i="5"/>
  <c r="F3365" i="5"/>
  <c r="E3365" i="5"/>
  <c r="D3365" i="5"/>
  <c r="C3365" i="5"/>
  <c r="N3361" i="5"/>
  <c r="M3361" i="5"/>
  <c r="L3361" i="5"/>
  <c r="K3361" i="5"/>
  <c r="J3361" i="5"/>
  <c r="I3361" i="5"/>
  <c r="H3361" i="5"/>
  <c r="G3361" i="5"/>
  <c r="F3361" i="5"/>
  <c r="E3361" i="5"/>
  <c r="D3361" i="5"/>
  <c r="C3361" i="5"/>
  <c r="N3357" i="5"/>
  <c r="M3357" i="5"/>
  <c r="L3357" i="5"/>
  <c r="K3357" i="5"/>
  <c r="J3357" i="5"/>
  <c r="I3357" i="5"/>
  <c r="H3357" i="5"/>
  <c r="G3357" i="5"/>
  <c r="F3357" i="5"/>
  <c r="E3357" i="5"/>
  <c r="D3357" i="5"/>
  <c r="C3357" i="5"/>
  <c r="N3350" i="5"/>
  <c r="N3366" i="5" s="1"/>
  <c r="M3350" i="5"/>
  <c r="M3366" i="5" s="1"/>
  <c r="L3350" i="5"/>
  <c r="L3366" i="5" s="1"/>
  <c r="K3350" i="5"/>
  <c r="K3366" i="5" s="1"/>
  <c r="J3350" i="5"/>
  <c r="J3366" i="5" s="1"/>
  <c r="I3350" i="5"/>
  <c r="I3366" i="5" s="1"/>
  <c r="H3350" i="5"/>
  <c r="H3366" i="5" s="1"/>
  <c r="G3350" i="5"/>
  <c r="G3366" i="5" s="1"/>
  <c r="F3350" i="5"/>
  <c r="F3366" i="5" s="1"/>
  <c r="E3350" i="5"/>
  <c r="E3366" i="5" s="1"/>
  <c r="D3350" i="5"/>
  <c r="D3366" i="5" s="1"/>
  <c r="C3350" i="5"/>
  <c r="C3366" i="5" s="1"/>
  <c r="N3343" i="5"/>
  <c r="M3343" i="5"/>
  <c r="L3343" i="5"/>
  <c r="K3343" i="5"/>
  <c r="J3343" i="5"/>
  <c r="I3343" i="5"/>
  <c r="H3343" i="5"/>
  <c r="G3343" i="5"/>
  <c r="F3343" i="5"/>
  <c r="E3343" i="5"/>
  <c r="D3343" i="5"/>
  <c r="C3343" i="5"/>
  <c r="N3339" i="5"/>
  <c r="M3339" i="5"/>
  <c r="L3339" i="5"/>
  <c r="K3339" i="5"/>
  <c r="J3339" i="5"/>
  <c r="I3339" i="5"/>
  <c r="H3339" i="5"/>
  <c r="G3339" i="5"/>
  <c r="F3339" i="5"/>
  <c r="E3339" i="5"/>
  <c r="D3339" i="5"/>
  <c r="C3339" i="5"/>
  <c r="N3334" i="5"/>
  <c r="M3334" i="5"/>
  <c r="L3334" i="5"/>
  <c r="K3334" i="5"/>
  <c r="J3334" i="5"/>
  <c r="I3334" i="5"/>
  <c r="H3334" i="5"/>
  <c r="G3334" i="5"/>
  <c r="F3334" i="5"/>
  <c r="E3334" i="5"/>
  <c r="D3334" i="5"/>
  <c r="C3334" i="5"/>
  <c r="N3326" i="5"/>
  <c r="N3344" i="5" s="1"/>
  <c r="M3326" i="5"/>
  <c r="M3344" i="5" s="1"/>
  <c r="L3326" i="5"/>
  <c r="L3344" i="5" s="1"/>
  <c r="K3326" i="5"/>
  <c r="K3344" i="5" s="1"/>
  <c r="J3326" i="5"/>
  <c r="J3344" i="5" s="1"/>
  <c r="I3326" i="5"/>
  <c r="I3344" i="5" s="1"/>
  <c r="H3326" i="5"/>
  <c r="H3344" i="5" s="1"/>
  <c r="G3326" i="5"/>
  <c r="G3344" i="5" s="1"/>
  <c r="F3326" i="5"/>
  <c r="F3344" i="5" s="1"/>
  <c r="E3326" i="5"/>
  <c r="E3344" i="5" s="1"/>
  <c r="D3326" i="5"/>
  <c r="D3344" i="5" s="1"/>
  <c r="C3326" i="5"/>
  <c r="C3344" i="5" s="1"/>
  <c r="N3319" i="5"/>
  <c r="M3319" i="5"/>
  <c r="L3319" i="5"/>
  <c r="K3319" i="5"/>
  <c r="J3319" i="5"/>
  <c r="I3319" i="5"/>
  <c r="H3319" i="5"/>
  <c r="G3319" i="5"/>
  <c r="F3319" i="5"/>
  <c r="E3319" i="5"/>
  <c r="D3319" i="5"/>
  <c r="C3319" i="5"/>
  <c r="N3315" i="5"/>
  <c r="M3315" i="5"/>
  <c r="L3315" i="5"/>
  <c r="K3315" i="5"/>
  <c r="J3315" i="5"/>
  <c r="I3315" i="5"/>
  <c r="H3315" i="5"/>
  <c r="G3315" i="5"/>
  <c r="F3315" i="5"/>
  <c r="E3315" i="5"/>
  <c r="D3315" i="5"/>
  <c r="C3315" i="5"/>
  <c r="N3311" i="5"/>
  <c r="M3311" i="5"/>
  <c r="L3311" i="5"/>
  <c r="K3311" i="5"/>
  <c r="J3311" i="5"/>
  <c r="I3311" i="5"/>
  <c r="H3311" i="5"/>
  <c r="G3311" i="5"/>
  <c r="F3311" i="5"/>
  <c r="E3311" i="5"/>
  <c r="D3311" i="5"/>
  <c r="C3311" i="5"/>
  <c r="N3300" i="5"/>
  <c r="N3320" i="5" s="1"/>
  <c r="M3300" i="5"/>
  <c r="M3320" i="5" s="1"/>
  <c r="L3300" i="5"/>
  <c r="L3320" i="5" s="1"/>
  <c r="K3300" i="5"/>
  <c r="K3320" i="5" s="1"/>
  <c r="J3300" i="5"/>
  <c r="J3320" i="5" s="1"/>
  <c r="I3300" i="5"/>
  <c r="I3320" i="5" s="1"/>
  <c r="H3300" i="5"/>
  <c r="H3320" i="5" s="1"/>
  <c r="G3300" i="5"/>
  <c r="G3320" i="5" s="1"/>
  <c r="F3300" i="5"/>
  <c r="F3320" i="5" s="1"/>
  <c r="E3300" i="5"/>
  <c r="E3320" i="5" s="1"/>
  <c r="D3300" i="5"/>
  <c r="D3320" i="5" s="1"/>
  <c r="C3300" i="5"/>
  <c r="C3320" i="5" s="1"/>
  <c r="N3292" i="5"/>
  <c r="M3292" i="5"/>
  <c r="L3292" i="5"/>
  <c r="K3292" i="5"/>
  <c r="J3292" i="5"/>
  <c r="I3292" i="5"/>
  <c r="H3292" i="5"/>
  <c r="G3292" i="5"/>
  <c r="F3292" i="5"/>
  <c r="E3292" i="5"/>
  <c r="D3292" i="5"/>
  <c r="C3292" i="5"/>
  <c r="N3288" i="5"/>
  <c r="M3288" i="5"/>
  <c r="L3288" i="5"/>
  <c r="K3288" i="5"/>
  <c r="J3288" i="5"/>
  <c r="I3288" i="5"/>
  <c r="H3288" i="5"/>
  <c r="G3288" i="5"/>
  <c r="F3288" i="5"/>
  <c r="E3288" i="5"/>
  <c r="D3288" i="5"/>
  <c r="C3288" i="5"/>
  <c r="N3285" i="5"/>
  <c r="M3285" i="5"/>
  <c r="L3285" i="5"/>
  <c r="K3285" i="5"/>
  <c r="J3285" i="5"/>
  <c r="I3285" i="5"/>
  <c r="H3285" i="5"/>
  <c r="G3285" i="5"/>
  <c r="F3285" i="5"/>
  <c r="E3285" i="5"/>
  <c r="D3285" i="5"/>
  <c r="C3285" i="5"/>
  <c r="N3279" i="5"/>
  <c r="N3293" i="5" s="1"/>
  <c r="M3279" i="5"/>
  <c r="M3293" i="5" s="1"/>
  <c r="L3279" i="5"/>
  <c r="L3293" i="5" s="1"/>
  <c r="K3279" i="5"/>
  <c r="K3293" i="5" s="1"/>
  <c r="J3279" i="5"/>
  <c r="J3293" i="5" s="1"/>
  <c r="I3279" i="5"/>
  <c r="I3293" i="5" s="1"/>
  <c r="H3279" i="5"/>
  <c r="H3293" i="5" s="1"/>
  <c r="G3279" i="5"/>
  <c r="G3293" i="5" s="1"/>
  <c r="F3279" i="5"/>
  <c r="F3293" i="5" s="1"/>
  <c r="E3279" i="5"/>
  <c r="E3293" i="5" s="1"/>
  <c r="D3279" i="5"/>
  <c r="D3293" i="5" s="1"/>
  <c r="C3279" i="5"/>
  <c r="C3293" i="5" s="1"/>
  <c r="N3272" i="5"/>
  <c r="M3272" i="5"/>
  <c r="L3272" i="5"/>
  <c r="K3272" i="5"/>
  <c r="J3272" i="5"/>
  <c r="I3272" i="5"/>
  <c r="H3272" i="5"/>
  <c r="G3272" i="5"/>
  <c r="F3272" i="5"/>
  <c r="E3272" i="5"/>
  <c r="D3272" i="5"/>
  <c r="C3272" i="5"/>
  <c r="N3268" i="5"/>
  <c r="M3268" i="5"/>
  <c r="L3268" i="5"/>
  <c r="K3268" i="5"/>
  <c r="J3268" i="5"/>
  <c r="I3268" i="5"/>
  <c r="H3268" i="5"/>
  <c r="G3268" i="5"/>
  <c r="F3268" i="5"/>
  <c r="E3268" i="5"/>
  <c r="D3268" i="5"/>
  <c r="C3268" i="5"/>
  <c r="N3264" i="5"/>
  <c r="M3264" i="5"/>
  <c r="L3264" i="5"/>
  <c r="K3264" i="5"/>
  <c r="J3264" i="5"/>
  <c r="I3264" i="5"/>
  <c r="H3264" i="5"/>
  <c r="G3264" i="5"/>
  <c r="F3264" i="5"/>
  <c r="E3264" i="5"/>
  <c r="D3264" i="5"/>
  <c r="C3264" i="5"/>
  <c r="N3260" i="5"/>
  <c r="N3273" i="5" s="1"/>
  <c r="M3260" i="5"/>
  <c r="M3273" i="5" s="1"/>
  <c r="L3260" i="5"/>
  <c r="L3273" i="5" s="1"/>
  <c r="K3260" i="5"/>
  <c r="K3273" i="5" s="1"/>
  <c r="J3260" i="5"/>
  <c r="J3273" i="5" s="1"/>
  <c r="I3260" i="5"/>
  <c r="I3273" i="5" s="1"/>
  <c r="H3260" i="5"/>
  <c r="H3273" i="5" s="1"/>
  <c r="G3260" i="5"/>
  <c r="G3273" i="5" s="1"/>
  <c r="F3260" i="5"/>
  <c r="F3273" i="5" s="1"/>
  <c r="E3260" i="5"/>
  <c r="E3273" i="5" s="1"/>
  <c r="D3260" i="5"/>
  <c r="D3273" i="5" s="1"/>
  <c r="C3260" i="5"/>
  <c r="C3273" i="5" s="1"/>
  <c r="N3252" i="5"/>
  <c r="M3252" i="5"/>
  <c r="L3252" i="5"/>
  <c r="K3252" i="5"/>
  <c r="J3252" i="5"/>
  <c r="I3252" i="5"/>
  <c r="H3252" i="5"/>
  <c r="G3252" i="5"/>
  <c r="F3252" i="5"/>
  <c r="E3252" i="5"/>
  <c r="D3252" i="5"/>
  <c r="C3252" i="5"/>
  <c r="N3248" i="5"/>
  <c r="M3248" i="5"/>
  <c r="L3248" i="5"/>
  <c r="K3248" i="5"/>
  <c r="J3248" i="5"/>
  <c r="I3248" i="5"/>
  <c r="H3248" i="5"/>
  <c r="G3248" i="5"/>
  <c r="F3248" i="5"/>
  <c r="E3248" i="5"/>
  <c r="D3248" i="5"/>
  <c r="C3248" i="5"/>
  <c r="N3244" i="5"/>
  <c r="M3244" i="5"/>
  <c r="L3244" i="5"/>
  <c r="K3244" i="5"/>
  <c r="J3244" i="5"/>
  <c r="I3244" i="5"/>
  <c r="H3244" i="5"/>
  <c r="G3244" i="5"/>
  <c r="F3244" i="5"/>
  <c r="E3244" i="5"/>
  <c r="D3244" i="5"/>
  <c r="C3244" i="5"/>
  <c r="N3237" i="5"/>
  <c r="N3253" i="5" s="1"/>
  <c r="M3237" i="5"/>
  <c r="M3253" i="5" s="1"/>
  <c r="L3237" i="5"/>
  <c r="L3253" i="5" s="1"/>
  <c r="K3237" i="5"/>
  <c r="K3253" i="5" s="1"/>
  <c r="J3237" i="5"/>
  <c r="J3253" i="5" s="1"/>
  <c r="I3237" i="5"/>
  <c r="I3253" i="5" s="1"/>
  <c r="H3237" i="5"/>
  <c r="H3253" i="5" s="1"/>
  <c r="G3237" i="5"/>
  <c r="G3253" i="5" s="1"/>
  <c r="F3237" i="5"/>
  <c r="F3253" i="5" s="1"/>
  <c r="E3237" i="5"/>
  <c r="E3253" i="5" s="1"/>
  <c r="D3237" i="5"/>
  <c r="D3253" i="5" s="1"/>
  <c r="C3237" i="5"/>
  <c r="C3253" i="5" s="1"/>
  <c r="N3230" i="5"/>
  <c r="M3230" i="5"/>
  <c r="L3230" i="5"/>
  <c r="K3230" i="5"/>
  <c r="J3230" i="5"/>
  <c r="I3230" i="5"/>
  <c r="H3230" i="5"/>
  <c r="G3230" i="5"/>
  <c r="F3230" i="5"/>
  <c r="E3230" i="5"/>
  <c r="D3230" i="5"/>
  <c r="C3230" i="5"/>
  <c r="N3226" i="5"/>
  <c r="M3226" i="5"/>
  <c r="L3226" i="5"/>
  <c r="K3226" i="5"/>
  <c r="J3226" i="5"/>
  <c r="I3226" i="5"/>
  <c r="H3226" i="5"/>
  <c r="G3226" i="5"/>
  <c r="F3226" i="5"/>
  <c r="E3226" i="5"/>
  <c r="D3226" i="5"/>
  <c r="C3226" i="5"/>
  <c r="N3222" i="5"/>
  <c r="N3231" i="5" s="1"/>
  <c r="M3222" i="5"/>
  <c r="M3231" i="5" s="1"/>
  <c r="L3222" i="5"/>
  <c r="L3231" i="5" s="1"/>
  <c r="K3222" i="5"/>
  <c r="K3231" i="5" s="1"/>
  <c r="J3222" i="5"/>
  <c r="J3231" i="5" s="1"/>
  <c r="I3222" i="5"/>
  <c r="I3231" i="5" s="1"/>
  <c r="H3222" i="5"/>
  <c r="H3231" i="5" s="1"/>
  <c r="G3222" i="5"/>
  <c r="G3231" i="5" s="1"/>
  <c r="F3222" i="5"/>
  <c r="F3231" i="5" s="1"/>
  <c r="E3222" i="5"/>
  <c r="E3231" i="5" s="1"/>
  <c r="D3222" i="5"/>
  <c r="D3231" i="5" s="1"/>
  <c r="C3222" i="5"/>
  <c r="C3231" i="5" s="1"/>
  <c r="N3212" i="5"/>
  <c r="M3212" i="5"/>
  <c r="L3212" i="5"/>
  <c r="K3212" i="5"/>
  <c r="J3212" i="5"/>
  <c r="I3212" i="5"/>
  <c r="H3212" i="5"/>
  <c r="G3212" i="5"/>
  <c r="F3212" i="5"/>
  <c r="E3212" i="5"/>
  <c r="D3212" i="5"/>
  <c r="C3212" i="5"/>
  <c r="N3208" i="5"/>
  <c r="M3208" i="5"/>
  <c r="L3208" i="5"/>
  <c r="K3208" i="5"/>
  <c r="J3208" i="5"/>
  <c r="I3208" i="5"/>
  <c r="H3208" i="5"/>
  <c r="G3208" i="5"/>
  <c r="F3208" i="5"/>
  <c r="E3208" i="5"/>
  <c r="D3208" i="5"/>
  <c r="C3208" i="5"/>
  <c r="N3204" i="5"/>
  <c r="M3204" i="5"/>
  <c r="L3204" i="5"/>
  <c r="K3204" i="5"/>
  <c r="J3204" i="5"/>
  <c r="I3204" i="5"/>
  <c r="H3204" i="5"/>
  <c r="G3204" i="5"/>
  <c r="F3204" i="5"/>
  <c r="E3204" i="5"/>
  <c r="D3204" i="5"/>
  <c r="C3204" i="5"/>
  <c r="N3198" i="5"/>
  <c r="N3213" i="5" s="1"/>
  <c r="M3198" i="5"/>
  <c r="M3213" i="5" s="1"/>
  <c r="L3198" i="5"/>
  <c r="L3213" i="5" s="1"/>
  <c r="K3198" i="5"/>
  <c r="K3213" i="5" s="1"/>
  <c r="J3198" i="5"/>
  <c r="J3213" i="5" s="1"/>
  <c r="I3198" i="5"/>
  <c r="I3213" i="5" s="1"/>
  <c r="H3198" i="5"/>
  <c r="H3213" i="5" s="1"/>
  <c r="G3198" i="5"/>
  <c r="G3213" i="5" s="1"/>
  <c r="F3198" i="5"/>
  <c r="F3213" i="5" s="1"/>
  <c r="E3198" i="5"/>
  <c r="E3213" i="5" s="1"/>
  <c r="D3198" i="5"/>
  <c r="D3213" i="5" s="1"/>
  <c r="C3198" i="5"/>
  <c r="C3213" i="5" s="1"/>
  <c r="N3191" i="5"/>
  <c r="M3191" i="5"/>
  <c r="L3191" i="5"/>
  <c r="K3191" i="5"/>
  <c r="J3191" i="5"/>
  <c r="I3191" i="5"/>
  <c r="H3191" i="5"/>
  <c r="G3191" i="5"/>
  <c r="F3191" i="5"/>
  <c r="E3191" i="5"/>
  <c r="D3191" i="5"/>
  <c r="C3191" i="5"/>
  <c r="N3187" i="5"/>
  <c r="M3187" i="5"/>
  <c r="L3187" i="5"/>
  <c r="K3187" i="5"/>
  <c r="J3187" i="5"/>
  <c r="I3187" i="5"/>
  <c r="H3187" i="5"/>
  <c r="G3187" i="5"/>
  <c r="F3187" i="5"/>
  <c r="E3187" i="5"/>
  <c r="D3187" i="5"/>
  <c r="C3187" i="5"/>
  <c r="N3183" i="5"/>
  <c r="M3183" i="5"/>
  <c r="L3183" i="5"/>
  <c r="K3183" i="5"/>
  <c r="J3183" i="5"/>
  <c r="I3183" i="5"/>
  <c r="H3183" i="5"/>
  <c r="G3183" i="5"/>
  <c r="F3183" i="5"/>
  <c r="E3183" i="5"/>
  <c r="D3183" i="5"/>
  <c r="C3183" i="5"/>
  <c r="N3172" i="5"/>
  <c r="N3192" i="5" s="1"/>
  <c r="M3172" i="5"/>
  <c r="M3192" i="5" s="1"/>
  <c r="L3172" i="5"/>
  <c r="L3192" i="5" s="1"/>
  <c r="K3172" i="5"/>
  <c r="K3192" i="5" s="1"/>
  <c r="J3172" i="5"/>
  <c r="J3192" i="5" s="1"/>
  <c r="I3172" i="5"/>
  <c r="I3192" i="5" s="1"/>
  <c r="H3172" i="5"/>
  <c r="H3192" i="5" s="1"/>
  <c r="G3172" i="5"/>
  <c r="G3192" i="5" s="1"/>
  <c r="F3172" i="5"/>
  <c r="F3192" i="5" s="1"/>
  <c r="E3172" i="5"/>
  <c r="E3192" i="5" s="1"/>
  <c r="D3172" i="5"/>
  <c r="D3192" i="5" s="1"/>
  <c r="C3172" i="5"/>
  <c r="C3192" i="5" s="1"/>
  <c r="N3164" i="5"/>
  <c r="M3164" i="5"/>
  <c r="L3164" i="5"/>
  <c r="K3164" i="5"/>
  <c r="J3164" i="5"/>
  <c r="I3164" i="5"/>
  <c r="H3164" i="5"/>
  <c r="G3164" i="5"/>
  <c r="F3164" i="5"/>
  <c r="E3164" i="5"/>
  <c r="D3164" i="5"/>
  <c r="C3164" i="5"/>
  <c r="N3160" i="5"/>
  <c r="M3160" i="5"/>
  <c r="L3160" i="5"/>
  <c r="K3160" i="5"/>
  <c r="J3160" i="5"/>
  <c r="I3160" i="5"/>
  <c r="H3160" i="5"/>
  <c r="G3160" i="5"/>
  <c r="F3160" i="5"/>
  <c r="E3160" i="5"/>
  <c r="D3160" i="5"/>
  <c r="C3160" i="5"/>
  <c r="N3156" i="5"/>
  <c r="M3156" i="5"/>
  <c r="L3156" i="5"/>
  <c r="K3156" i="5"/>
  <c r="J3156" i="5"/>
  <c r="I3156" i="5"/>
  <c r="H3156" i="5"/>
  <c r="G3156" i="5"/>
  <c r="F3156" i="5"/>
  <c r="E3156" i="5"/>
  <c r="D3156" i="5"/>
  <c r="C3156" i="5"/>
  <c r="N3150" i="5"/>
  <c r="N3165" i="5" s="1"/>
  <c r="M3150" i="5"/>
  <c r="M3165" i="5" s="1"/>
  <c r="L3150" i="5"/>
  <c r="L3165" i="5" s="1"/>
  <c r="K3150" i="5"/>
  <c r="K3165" i="5" s="1"/>
  <c r="J3150" i="5"/>
  <c r="J3165" i="5" s="1"/>
  <c r="I3150" i="5"/>
  <c r="I3165" i="5" s="1"/>
  <c r="H3150" i="5"/>
  <c r="H3165" i="5" s="1"/>
  <c r="G3150" i="5"/>
  <c r="G3165" i="5" s="1"/>
  <c r="F3150" i="5"/>
  <c r="F3165" i="5" s="1"/>
  <c r="E3150" i="5"/>
  <c r="E3165" i="5" s="1"/>
  <c r="D3150" i="5"/>
  <c r="D3165" i="5" s="1"/>
  <c r="C3150" i="5"/>
  <c r="C3165" i="5" s="1"/>
  <c r="N3143" i="5"/>
  <c r="M3143" i="5"/>
  <c r="L3143" i="5"/>
  <c r="K3143" i="5"/>
  <c r="J3143" i="5"/>
  <c r="I3143" i="5"/>
  <c r="H3143" i="5"/>
  <c r="G3143" i="5"/>
  <c r="F3143" i="5"/>
  <c r="E3143" i="5"/>
  <c r="D3143" i="5"/>
  <c r="C3143" i="5"/>
  <c r="N3139" i="5"/>
  <c r="M3139" i="5"/>
  <c r="L3139" i="5"/>
  <c r="K3139" i="5"/>
  <c r="J3139" i="5"/>
  <c r="I3139" i="5"/>
  <c r="H3139" i="5"/>
  <c r="G3139" i="5"/>
  <c r="F3139" i="5"/>
  <c r="E3139" i="5"/>
  <c r="D3139" i="5"/>
  <c r="C3139" i="5"/>
  <c r="N3135" i="5"/>
  <c r="M3135" i="5"/>
  <c r="L3135" i="5"/>
  <c r="K3135" i="5"/>
  <c r="J3135" i="5"/>
  <c r="I3135" i="5"/>
  <c r="H3135" i="5"/>
  <c r="G3135" i="5"/>
  <c r="F3135" i="5"/>
  <c r="E3135" i="5"/>
  <c r="D3135" i="5"/>
  <c r="C3135" i="5"/>
  <c r="N3128" i="5"/>
  <c r="N3144" i="5" s="1"/>
  <c r="M3128" i="5"/>
  <c r="M3144" i="5" s="1"/>
  <c r="L3128" i="5"/>
  <c r="L3144" i="5" s="1"/>
  <c r="K3128" i="5"/>
  <c r="K3144" i="5" s="1"/>
  <c r="J3128" i="5"/>
  <c r="J3144" i="5" s="1"/>
  <c r="I3128" i="5"/>
  <c r="I3144" i="5" s="1"/>
  <c r="H3128" i="5"/>
  <c r="H3144" i="5" s="1"/>
  <c r="G3128" i="5"/>
  <c r="G3144" i="5" s="1"/>
  <c r="F3128" i="5"/>
  <c r="F3144" i="5" s="1"/>
  <c r="E3128" i="5"/>
  <c r="E3144" i="5" s="1"/>
  <c r="D3128" i="5"/>
  <c r="D3144" i="5" s="1"/>
  <c r="C3128" i="5"/>
  <c r="C3144" i="5" s="1"/>
  <c r="N3121" i="5"/>
  <c r="M3121" i="5"/>
  <c r="L3121" i="5"/>
  <c r="K3121" i="5"/>
  <c r="J3121" i="5"/>
  <c r="I3121" i="5"/>
  <c r="H3121" i="5"/>
  <c r="G3121" i="5"/>
  <c r="F3121" i="5"/>
  <c r="E3121" i="5"/>
  <c r="D3121" i="5"/>
  <c r="C3121" i="5"/>
  <c r="N3117" i="5"/>
  <c r="N3122" i="5" s="1"/>
  <c r="M3117" i="5"/>
  <c r="M3122" i="5" s="1"/>
  <c r="L3117" i="5"/>
  <c r="L3122" i="5" s="1"/>
  <c r="K3117" i="5"/>
  <c r="K3122" i="5" s="1"/>
  <c r="J3117" i="5"/>
  <c r="J3122" i="5" s="1"/>
  <c r="I3117" i="5"/>
  <c r="I3122" i="5" s="1"/>
  <c r="H3117" i="5"/>
  <c r="H3122" i="5" s="1"/>
  <c r="G3117" i="5"/>
  <c r="G3122" i="5" s="1"/>
  <c r="F3117" i="5"/>
  <c r="F3122" i="5" s="1"/>
  <c r="E3117" i="5"/>
  <c r="E3122" i="5" s="1"/>
  <c r="D3117" i="5"/>
  <c r="D3122" i="5" s="1"/>
  <c r="C3117" i="5"/>
  <c r="C3122" i="5" s="1"/>
  <c r="N3107" i="5"/>
  <c r="M3107" i="5"/>
  <c r="L3107" i="5"/>
  <c r="K3107" i="5"/>
  <c r="J3107" i="5"/>
  <c r="I3107" i="5"/>
  <c r="H3107" i="5"/>
  <c r="G3107" i="5"/>
  <c r="F3107" i="5"/>
  <c r="E3107" i="5"/>
  <c r="D3107" i="5"/>
  <c r="C3107" i="5"/>
  <c r="N3103" i="5"/>
  <c r="N3108" i="5" s="1"/>
  <c r="M3103" i="5"/>
  <c r="M3108" i="5" s="1"/>
  <c r="L3103" i="5"/>
  <c r="L3108" i="5" s="1"/>
  <c r="K3103" i="5"/>
  <c r="K3108" i="5" s="1"/>
  <c r="J3103" i="5"/>
  <c r="J3108" i="5" s="1"/>
  <c r="I3103" i="5"/>
  <c r="I3108" i="5" s="1"/>
  <c r="H3103" i="5"/>
  <c r="H3108" i="5" s="1"/>
  <c r="G3103" i="5"/>
  <c r="G3108" i="5" s="1"/>
  <c r="F3103" i="5"/>
  <c r="F3108" i="5" s="1"/>
  <c r="E3103" i="5"/>
  <c r="E3108" i="5" s="1"/>
  <c r="D3103" i="5"/>
  <c r="D3108" i="5" s="1"/>
  <c r="C3103" i="5"/>
  <c r="C3108" i="5" s="1"/>
  <c r="N3094" i="5"/>
  <c r="M3094" i="5"/>
  <c r="L3094" i="5"/>
  <c r="K3094" i="5"/>
  <c r="J3094" i="5"/>
  <c r="I3094" i="5"/>
  <c r="H3094" i="5"/>
  <c r="G3094" i="5"/>
  <c r="F3094" i="5"/>
  <c r="E3094" i="5"/>
  <c r="D3094" i="5"/>
  <c r="C3094" i="5"/>
  <c r="N3090" i="5"/>
  <c r="M3090" i="5"/>
  <c r="L3090" i="5"/>
  <c r="K3090" i="5"/>
  <c r="J3090" i="5"/>
  <c r="I3090" i="5"/>
  <c r="H3090" i="5"/>
  <c r="G3090" i="5"/>
  <c r="F3090" i="5"/>
  <c r="E3090" i="5"/>
  <c r="D3090" i="5"/>
  <c r="C3090" i="5"/>
  <c r="N3086" i="5"/>
  <c r="M3086" i="5"/>
  <c r="L3086" i="5"/>
  <c r="K3086" i="5"/>
  <c r="J3086" i="5"/>
  <c r="I3086" i="5"/>
  <c r="H3086" i="5"/>
  <c r="G3086" i="5"/>
  <c r="F3086" i="5"/>
  <c r="E3086" i="5"/>
  <c r="D3086" i="5"/>
  <c r="C3086" i="5"/>
  <c r="N3078" i="5"/>
  <c r="N3095" i="5" s="1"/>
  <c r="M3078" i="5"/>
  <c r="M3095" i="5" s="1"/>
  <c r="L3078" i="5"/>
  <c r="L3095" i="5" s="1"/>
  <c r="K3078" i="5"/>
  <c r="K3095" i="5" s="1"/>
  <c r="J3078" i="5"/>
  <c r="J3095" i="5" s="1"/>
  <c r="I3078" i="5"/>
  <c r="I3095" i="5" s="1"/>
  <c r="H3078" i="5"/>
  <c r="H3095" i="5" s="1"/>
  <c r="G3078" i="5"/>
  <c r="G3095" i="5" s="1"/>
  <c r="F3078" i="5"/>
  <c r="F3095" i="5" s="1"/>
  <c r="E3078" i="5"/>
  <c r="E3095" i="5" s="1"/>
  <c r="D3078" i="5"/>
  <c r="D3095" i="5" s="1"/>
  <c r="C3078" i="5"/>
  <c r="C3095" i="5" s="1"/>
  <c r="N3071" i="5"/>
  <c r="M3071" i="5"/>
  <c r="L3071" i="5"/>
  <c r="K3071" i="5"/>
  <c r="J3071" i="5"/>
  <c r="I3071" i="5"/>
  <c r="H3071" i="5"/>
  <c r="G3071" i="5"/>
  <c r="F3071" i="5"/>
  <c r="E3071" i="5"/>
  <c r="D3071" i="5"/>
  <c r="C3071" i="5"/>
  <c r="N3067" i="5"/>
  <c r="M3067" i="5"/>
  <c r="L3067" i="5"/>
  <c r="K3067" i="5"/>
  <c r="J3067" i="5"/>
  <c r="I3067" i="5"/>
  <c r="H3067" i="5"/>
  <c r="G3067" i="5"/>
  <c r="F3067" i="5"/>
  <c r="E3067" i="5"/>
  <c r="D3067" i="5"/>
  <c r="C3067" i="5"/>
  <c r="N3063" i="5"/>
  <c r="M3063" i="5"/>
  <c r="L3063" i="5"/>
  <c r="K3063" i="5"/>
  <c r="J3063" i="5"/>
  <c r="I3063" i="5"/>
  <c r="H3063" i="5"/>
  <c r="G3063" i="5"/>
  <c r="F3063" i="5"/>
  <c r="E3063" i="5"/>
  <c r="D3063" i="5"/>
  <c r="C3063" i="5"/>
  <c r="N3056" i="5"/>
  <c r="N3072" i="5" s="1"/>
  <c r="M3056" i="5"/>
  <c r="M3072" i="5" s="1"/>
  <c r="L3056" i="5"/>
  <c r="L3072" i="5" s="1"/>
  <c r="K3056" i="5"/>
  <c r="K3072" i="5" s="1"/>
  <c r="J3056" i="5"/>
  <c r="J3072" i="5" s="1"/>
  <c r="I3056" i="5"/>
  <c r="I3072" i="5" s="1"/>
  <c r="H3056" i="5"/>
  <c r="H3072" i="5" s="1"/>
  <c r="G3056" i="5"/>
  <c r="G3072" i="5" s="1"/>
  <c r="F3056" i="5"/>
  <c r="F3072" i="5" s="1"/>
  <c r="E3056" i="5"/>
  <c r="E3072" i="5" s="1"/>
  <c r="D3056" i="5"/>
  <c r="D3072" i="5" s="1"/>
  <c r="C3056" i="5"/>
  <c r="C3072" i="5" s="1"/>
  <c r="N3049" i="5"/>
  <c r="M3049" i="5"/>
  <c r="L3049" i="5"/>
  <c r="K3049" i="5"/>
  <c r="J3049" i="5"/>
  <c r="I3049" i="5"/>
  <c r="H3049" i="5"/>
  <c r="G3049" i="5"/>
  <c r="F3049" i="5"/>
  <c r="E3049" i="5"/>
  <c r="D3049" i="5"/>
  <c r="C3049" i="5"/>
  <c r="N3045" i="5"/>
  <c r="N3050" i="5" s="1"/>
  <c r="M3045" i="5"/>
  <c r="M3050" i="5" s="1"/>
  <c r="L3045" i="5"/>
  <c r="L3050" i="5" s="1"/>
  <c r="K3045" i="5"/>
  <c r="K3050" i="5" s="1"/>
  <c r="J3045" i="5"/>
  <c r="J3050" i="5" s="1"/>
  <c r="I3045" i="5"/>
  <c r="I3050" i="5" s="1"/>
  <c r="H3045" i="5"/>
  <c r="H3050" i="5" s="1"/>
  <c r="G3045" i="5"/>
  <c r="G3050" i="5" s="1"/>
  <c r="F3045" i="5"/>
  <c r="F3050" i="5" s="1"/>
  <c r="E3045" i="5"/>
  <c r="E3050" i="5" s="1"/>
  <c r="D3045" i="5"/>
  <c r="D3050" i="5" s="1"/>
  <c r="C3045" i="5"/>
  <c r="C3050" i="5" s="1"/>
  <c r="N3030" i="5"/>
  <c r="M3030" i="5"/>
  <c r="L3030" i="5"/>
  <c r="K3030" i="5"/>
  <c r="J3030" i="5"/>
  <c r="I3030" i="5"/>
  <c r="H3030" i="5"/>
  <c r="G3030" i="5"/>
  <c r="F3030" i="5"/>
  <c r="E3030" i="5"/>
  <c r="D3030" i="5"/>
  <c r="C3030" i="5"/>
  <c r="N3026" i="5"/>
  <c r="N3031" i="5" s="1"/>
  <c r="M3026" i="5"/>
  <c r="M3031" i="5" s="1"/>
  <c r="L3026" i="5"/>
  <c r="L3031" i="5" s="1"/>
  <c r="K3026" i="5"/>
  <c r="K3031" i="5" s="1"/>
  <c r="J3026" i="5"/>
  <c r="J3031" i="5" s="1"/>
  <c r="I3026" i="5"/>
  <c r="I3031" i="5" s="1"/>
  <c r="H3026" i="5"/>
  <c r="H3031" i="5" s="1"/>
  <c r="G3026" i="5"/>
  <c r="G3031" i="5" s="1"/>
  <c r="F3026" i="5"/>
  <c r="F3031" i="5" s="1"/>
  <c r="E3026" i="5"/>
  <c r="E3031" i="5" s="1"/>
  <c r="D3026" i="5"/>
  <c r="D3031" i="5" s="1"/>
  <c r="C3026" i="5"/>
  <c r="C3031" i="5" s="1"/>
  <c r="N3013" i="5"/>
  <c r="M3013" i="5"/>
  <c r="L3013" i="5"/>
  <c r="K3013" i="5"/>
  <c r="J3013" i="5"/>
  <c r="I3013" i="5"/>
  <c r="H3013" i="5"/>
  <c r="G3013" i="5"/>
  <c r="F3013" i="5"/>
  <c r="E3013" i="5"/>
  <c r="D3013" i="5"/>
  <c r="C3013" i="5"/>
  <c r="N3008" i="5"/>
  <c r="M3008" i="5"/>
  <c r="L3008" i="5"/>
  <c r="K3008" i="5"/>
  <c r="J3008" i="5"/>
  <c r="I3008" i="5"/>
  <c r="H3008" i="5"/>
  <c r="G3008" i="5"/>
  <c r="F3008" i="5"/>
  <c r="E3008" i="5"/>
  <c r="D3008" i="5"/>
  <c r="C3008" i="5"/>
  <c r="N3003" i="5"/>
  <c r="M3003" i="5"/>
  <c r="L3003" i="5"/>
  <c r="K3003" i="5"/>
  <c r="J3003" i="5"/>
  <c r="I3003" i="5"/>
  <c r="H3003" i="5"/>
  <c r="G3003" i="5"/>
  <c r="F3003" i="5"/>
  <c r="E3003" i="5"/>
  <c r="D3003" i="5"/>
  <c r="C3003" i="5"/>
  <c r="N2993" i="5"/>
  <c r="N3014" i="5" s="1"/>
  <c r="M2993" i="5"/>
  <c r="M3014" i="5" s="1"/>
  <c r="L2993" i="5"/>
  <c r="L3014" i="5" s="1"/>
  <c r="K2993" i="5"/>
  <c r="K3014" i="5" s="1"/>
  <c r="J2993" i="5"/>
  <c r="J3014" i="5" s="1"/>
  <c r="I2993" i="5"/>
  <c r="I3014" i="5" s="1"/>
  <c r="H2993" i="5"/>
  <c r="H3014" i="5" s="1"/>
  <c r="G2993" i="5"/>
  <c r="G3014" i="5" s="1"/>
  <c r="F2993" i="5"/>
  <c r="F3014" i="5" s="1"/>
  <c r="E2993" i="5"/>
  <c r="E3014" i="5" s="1"/>
  <c r="D2993" i="5"/>
  <c r="D3014" i="5" s="1"/>
  <c r="C2993" i="5"/>
  <c r="C3014" i="5" s="1"/>
  <c r="N2986" i="5"/>
  <c r="M2986" i="5"/>
  <c r="L2986" i="5"/>
  <c r="K2986" i="5"/>
  <c r="J2986" i="5"/>
  <c r="I2986" i="5"/>
  <c r="H2986" i="5"/>
  <c r="G2986" i="5"/>
  <c r="F2986" i="5"/>
  <c r="E2986" i="5"/>
  <c r="D2986" i="5"/>
  <c r="C2986" i="5"/>
  <c r="N2982" i="5"/>
  <c r="M2982" i="5"/>
  <c r="L2982" i="5"/>
  <c r="K2982" i="5"/>
  <c r="J2982" i="5"/>
  <c r="I2982" i="5"/>
  <c r="H2982" i="5"/>
  <c r="G2982" i="5"/>
  <c r="F2982" i="5"/>
  <c r="E2982" i="5"/>
  <c r="D2982" i="5"/>
  <c r="C2982" i="5"/>
  <c r="N2978" i="5"/>
  <c r="M2978" i="5"/>
  <c r="L2978" i="5"/>
  <c r="K2978" i="5"/>
  <c r="J2978" i="5"/>
  <c r="I2978" i="5"/>
  <c r="H2978" i="5"/>
  <c r="G2978" i="5"/>
  <c r="F2978" i="5"/>
  <c r="E2978" i="5"/>
  <c r="D2978" i="5"/>
  <c r="C2978" i="5"/>
  <c r="N2969" i="5"/>
  <c r="N2987" i="5" s="1"/>
  <c r="M2969" i="5"/>
  <c r="M2987" i="5" s="1"/>
  <c r="L2969" i="5"/>
  <c r="L2987" i="5" s="1"/>
  <c r="K2969" i="5"/>
  <c r="K2987" i="5" s="1"/>
  <c r="J2969" i="5"/>
  <c r="J2987" i="5" s="1"/>
  <c r="I2969" i="5"/>
  <c r="I2987" i="5" s="1"/>
  <c r="H2969" i="5"/>
  <c r="H2987" i="5" s="1"/>
  <c r="G2969" i="5"/>
  <c r="G2987" i="5" s="1"/>
  <c r="F2969" i="5"/>
  <c r="F2987" i="5" s="1"/>
  <c r="E2969" i="5"/>
  <c r="E2987" i="5" s="1"/>
  <c r="D2969" i="5"/>
  <c r="D2987" i="5" s="1"/>
  <c r="C2969" i="5"/>
  <c r="C2987" i="5" s="1"/>
  <c r="N2962" i="5"/>
  <c r="M2962" i="5"/>
  <c r="L2962" i="5"/>
  <c r="K2962" i="5"/>
  <c r="J2962" i="5"/>
  <c r="I2962" i="5"/>
  <c r="H2962" i="5"/>
  <c r="G2962" i="5"/>
  <c r="F2962" i="5"/>
  <c r="E2962" i="5"/>
  <c r="D2962" i="5"/>
  <c r="C2962" i="5"/>
  <c r="N2958" i="5"/>
  <c r="M2958" i="5"/>
  <c r="L2958" i="5"/>
  <c r="K2958" i="5"/>
  <c r="J2958" i="5"/>
  <c r="I2958" i="5"/>
  <c r="H2958" i="5"/>
  <c r="G2958" i="5"/>
  <c r="F2958" i="5"/>
  <c r="E2958" i="5"/>
  <c r="D2958" i="5"/>
  <c r="C2958" i="5"/>
  <c r="N2951" i="5"/>
  <c r="M2951" i="5"/>
  <c r="L2951" i="5"/>
  <c r="K2951" i="5"/>
  <c r="J2951" i="5"/>
  <c r="I2951" i="5"/>
  <c r="H2951" i="5"/>
  <c r="G2951" i="5"/>
  <c r="F2951" i="5"/>
  <c r="E2951" i="5"/>
  <c r="D2951" i="5"/>
  <c r="C2951" i="5"/>
  <c r="N2945" i="5"/>
  <c r="N2963" i="5" s="1"/>
  <c r="M2945" i="5"/>
  <c r="M2963" i="5" s="1"/>
  <c r="L2945" i="5"/>
  <c r="L2963" i="5" s="1"/>
  <c r="K2945" i="5"/>
  <c r="K2963" i="5" s="1"/>
  <c r="J2945" i="5"/>
  <c r="J2963" i="5" s="1"/>
  <c r="I2945" i="5"/>
  <c r="I2963" i="5" s="1"/>
  <c r="H2945" i="5"/>
  <c r="H2963" i="5" s="1"/>
  <c r="G2945" i="5"/>
  <c r="G2963" i="5" s="1"/>
  <c r="F2945" i="5"/>
  <c r="F2963" i="5" s="1"/>
  <c r="E2945" i="5"/>
  <c r="E2963" i="5" s="1"/>
  <c r="D2945" i="5"/>
  <c r="D2963" i="5" s="1"/>
  <c r="C2945" i="5"/>
  <c r="C2963" i="5" s="1"/>
  <c r="N2938" i="5"/>
  <c r="M2938" i="5"/>
  <c r="L2938" i="5"/>
  <c r="K2938" i="5"/>
  <c r="J2938" i="5"/>
  <c r="I2938" i="5"/>
  <c r="H2938" i="5"/>
  <c r="G2938" i="5"/>
  <c r="F2938" i="5"/>
  <c r="E2938" i="5"/>
  <c r="D2938" i="5"/>
  <c r="C2938" i="5"/>
  <c r="N2934" i="5"/>
  <c r="M2934" i="5"/>
  <c r="L2934" i="5"/>
  <c r="K2934" i="5"/>
  <c r="J2934" i="5"/>
  <c r="I2934" i="5"/>
  <c r="H2934" i="5"/>
  <c r="G2934" i="5"/>
  <c r="F2934" i="5"/>
  <c r="E2934" i="5"/>
  <c r="D2934" i="5"/>
  <c r="C2934" i="5"/>
  <c r="N2930" i="5"/>
  <c r="M2930" i="5"/>
  <c r="L2930" i="5"/>
  <c r="K2930" i="5"/>
  <c r="J2930" i="5"/>
  <c r="I2930" i="5"/>
  <c r="H2930" i="5"/>
  <c r="G2930" i="5"/>
  <c r="F2930" i="5"/>
  <c r="E2930" i="5"/>
  <c r="D2930" i="5"/>
  <c r="C2930" i="5"/>
  <c r="N2923" i="5"/>
  <c r="N2939" i="5" s="1"/>
  <c r="M2923" i="5"/>
  <c r="M2939" i="5" s="1"/>
  <c r="L2923" i="5"/>
  <c r="L2939" i="5" s="1"/>
  <c r="K2923" i="5"/>
  <c r="K2939" i="5" s="1"/>
  <c r="J2923" i="5"/>
  <c r="J2939" i="5" s="1"/>
  <c r="I2923" i="5"/>
  <c r="I2939" i="5" s="1"/>
  <c r="H2923" i="5"/>
  <c r="H2939" i="5" s="1"/>
  <c r="G2923" i="5"/>
  <c r="G2939" i="5" s="1"/>
  <c r="F2923" i="5"/>
  <c r="F2939" i="5" s="1"/>
  <c r="E2923" i="5"/>
  <c r="E2939" i="5" s="1"/>
  <c r="D2923" i="5"/>
  <c r="D2939" i="5" s="1"/>
  <c r="C2923" i="5"/>
  <c r="C2939" i="5" s="1"/>
  <c r="N2916" i="5"/>
  <c r="M2916" i="5"/>
  <c r="L2916" i="5"/>
  <c r="K2916" i="5"/>
  <c r="J2916" i="5"/>
  <c r="I2916" i="5"/>
  <c r="H2916" i="5"/>
  <c r="G2916" i="5"/>
  <c r="F2916" i="5"/>
  <c r="E2916" i="5"/>
  <c r="D2916" i="5"/>
  <c r="C2916" i="5"/>
  <c r="N2912" i="5"/>
  <c r="M2912" i="5"/>
  <c r="L2912" i="5"/>
  <c r="K2912" i="5"/>
  <c r="J2912" i="5"/>
  <c r="I2912" i="5"/>
  <c r="H2912" i="5"/>
  <c r="G2912" i="5"/>
  <c r="F2912" i="5"/>
  <c r="E2912" i="5"/>
  <c r="D2912" i="5"/>
  <c r="C2912" i="5"/>
  <c r="N2909" i="5"/>
  <c r="N2917" i="5" s="1"/>
  <c r="M2909" i="5"/>
  <c r="M2917" i="5" s="1"/>
  <c r="L2909" i="5"/>
  <c r="L2917" i="5" s="1"/>
  <c r="K2909" i="5"/>
  <c r="K2917" i="5" s="1"/>
  <c r="J2909" i="5"/>
  <c r="J2917" i="5" s="1"/>
  <c r="I2909" i="5"/>
  <c r="I2917" i="5" s="1"/>
  <c r="H2909" i="5"/>
  <c r="H2917" i="5" s="1"/>
  <c r="G2909" i="5"/>
  <c r="G2917" i="5" s="1"/>
  <c r="F2909" i="5"/>
  <c r="F2917" i="5" s="1"/>
  <c r="E2909" i="5"/>
  <c r="E2917" i="5" s="1"/>
  <c r="D2909" i="5"/>
  <c r="D2917" i="5" s="1"/>
  <c r="C2909" i="5"/>
  <c r="C2917" i="5" s="1"/>
  <c r="N2899" i="5"/>
  <c r="M2899" i="5"/>
  <c r="L2899" i="5"/>
  <c r="K2899" i="5"/>
  <c r="J2899" i="5"/>
  <c r="I2899" i="5"/>
  <c r="H2899" i="5"/>
  <c r="G2899" i="5"/>
  <c r="F2899" i="5"/>
  <c r="E2899" i="5"/>
  <c r="D2899" i="5"/>
  <c r="C2899" i="5"/>
  <c r="N2895" i="5"/>
  <c r="M2895" i="5"/>
  <c r="L2895" i="5"/>
  <c r="K2895" i="5"/>
  <c r="J2895" i="5"/>
  <c r="I2895" i="5"/>
  <c r="H2895" i="5"/>
  <c r="G2895" i="5"/>
  <c r="F2895" i="5"/>
  <c r="E2895" i="5"/>
  <c r="D2895" i="5"/>
  <c r="C2895" i="5"/>
  <c r="N2891" i="5"/>
  <c r="M2891" i="5"/>
  <c r="L2891" i="5"/>
  <c r="K2891" i="5"/>
  <c r="J2891" i="5"/>
  <c r="I2891" i="5"/>
  <c r="H2891" i="5"/>
  <c r="G2891" i="5"/>
  <c r="F2891" i="5"/>
  <c r="E2891" i="5"/>
  <c r="D2891" i="5"/>
  <c r="C2891" i="5"/>
  <c r="N2885" i="5"/>
  <c r="N2900" i="5" s="1"/>
  <c r="M2885" i="5"/>
  <c r="M2900" i="5" s="1"/>
  <c r="L2885" i="5"/>
  <c r="L2900" i="5" s="1"/>
  <c r="K2885" i="5"/>
  <c r="K2900" i="5" s="1"/>
  <c r="J2885" i="5"/>
  <c r="J2900" i="5" s="1"/>
  <c r="I2885" i="5"/>
  <c r="I2900" i="5" s="1"/>
  <c r="H2885" i="5"/>
  <c r="H2900" i="5" s="1"/>
  <c r="G2885" i="5"/>
  <c r="G2900" i="5" s="1"/>
  <c r="F2885" i="5"/>
  <c r="F2900" i="5" s="1"/>
  <c r="E2885" i="5"/>
  <c r="E2900" i="5" s="1"/>
  <c r="D2885" i="5"/>
  <c r="D2900" i="5" s="1"/>
  <c r="C2885" i="5"/>
  <c r="C2900" i="5" s="1"/>
  <c r="N2878" i="5"/>
  <c r="M2878" i="5"/>
  <c r="L2878" i="5"/>
  <c r="K2878" i="5"/>
  <c r="J2878" i="5"/>
  <c r="I2878" i="5"/>
  <c r="H2878" i="5"/>
  <c r="G2878" i="5"/>
  <c r="F2878" i="5"/>
  <c r="E2878" i="5"/>
  <c r="D2878" i="5"/>
  <c r="C2878" i="5"/>
  <c r="N2874" i="5"/>
  <c r="M2874" i="5"/>
  <c r="L2874" i="5"/>
  <c r="K2874" i="5"/>
  <c r="J2874" i="5"/>
  <c r="I2874" i="5"/>
  <c r="H2874" i="5"/>
  <c r="G2874" i="5"/>
  <c r="F2874" i="5"/>
  <c r="E2874" i="5"/>
  <c r="D2874" i="5"/>
  <c r="C2874" i="5"/>
  <c r="N2869" i="5"/>
  <c r="N2879" i="5" s="1"/>
  <c r="M2869" i="5"/>
  <c r="M2879" i="5" s="1"/>
  <c r="L2869" i="5"/>
  <c r="L2879" i="5" s="1"/>
  <c r="K2869" i="5"/>
  <c r="K2879" i="5" s="1"/>
  <c r="J2869" i="5"/>
  <c r="J2879" i="5" s="1"/>
  <c r="I2869" i="5"/>
  <c r="I2879" i="5" s="1"/>
  <c r="H2869" i="5"/>
  <c r="H2879" i="5" s="1"/>
  <c r="G2869" i="5"/>
  <c r="G2879" i="5" s="1"/>
  <c r="F2869" i="5"/>
  <c r="F2879" i="5" s="1"/>
  <c r="E2869" i="5"/>
  <c r="E2879" i="5" s="1"/>
  <c r="D2869" i="5"/>
  <c r="D2879" i="5" s="1"/>
  <c r="C2869" i="5"/>
  <c r="C2879" i="5" s="1"/>
  <c r="N2855" i="5"/>
  <c r="M2855" i="5"/>
  <c r="L2855" i="5"/>
  <c r="K2855" i="5"/>
  <c r="J2855" i="5"/>
  <c r="I2855" i="5"/>
  <c r="H2855" i="5"/>
  <c r="G2855" i="5"/>
  <c r="F2855" i="5"/>
  <c r="E2855" i="5"/>
  <c r="D2855" i="5"/>
  <c r="C2855" i="5"/>
  <c r="N2851" i="5"/>
  <c r="M2851" i="5"/>
  <c r="L2851" i="5"/>
  <c r="K2851" i="5"/>
  <c r="J2851" i="5"/>
  <c r="I2851" i="5"/>
  <c r="H2851" i="5"/>
  <c r="G2851" i="5"/>
  <c r="F2851" i="5"/>
  <c r="E2851" i="5"/>
  <c r="D2851" i="5"/>
  <c r="C2851" i="5"/>
  <c r="N2847" i="5"/>
  <c r="M2847" i="5"/>
  <c r="L2847" i="5"/>
  <c r="K2847" i="5"/>
  <c r="J2847" i="5"/>
  <c r="I2847" i="5"/>
  <c r="H2847" i="5"/>
  <c r="G2847" i="5"/>
  <c r="F2847" i="5"/>
  <c r="E2847" i="5"/>
  <c r="D2847" i="5"/>
  <c r="C2847" i="5"/>
  <c r="N2838" i="5"/>
  <c r="N2856" i="5" s="1"/>
  <c r="M2838" i="5"/>
  <c r="M2856" i="5" s="1"/>
  <c r="L2838" i="5"/>
  <c r="L2856" i="5" s="1"/>
  <c r="K2838" i="5"/>
  <c r="K2856" i="5" s="1"/>
  <c r="J2838" i="5"/>
  <c r="J2856" i="5" s="1"/>
  <c r="I2838" i="5"/>
  <c r="I2856" i="5" s="1"/>
  <c r="H2838" i="5"/>
  <c r="H2856" i="5" s="1"/>
  <c r="G2838" i="5"/>
  <c r="G2856" i="5" s="1"/>
  <c r="F2838" i="5"/>
  <c r="F2856" i="5" s="1"/>
  <c r="E2838" i="5"/>
  <c r="E2856" i="5" s="1"/>
  <c r="D2838" i="5"/>
  <c r="D2856" i="5" s="1"/>
  <c r="C2838" i="5"/>
  <c r="C2856" i="5" s="1"/>
  <c r="N2831" i="5"/>
  <c r="M2831" i="5"/>
  <c r="L2831" i="5"/>
  <c r="K2831" i="5"/>
  <c r="J2831" i="5"/>
  <c r="I2831" i="5"/>
  <c r="H2831" i="5"/>
  <c r="G2831" i="5"/>
  <c r="F2831" i="5"/>
  <c r="E2831" i="5"/>
  <c r="D2831" i="5"/>
  <c r="C2831" i="5"/>
  <c r="N2827" i="5"/>
  <c r="M2827" i="5"/>
  <c r="L2827" i="5"/>
  <c r="K2827" i="5"/>
  <c r="J2827" i="5"/>
  <c r="I2827" i="5"/>
  <c r="H2827" i="5"/>
  <c r="G2827" i="5"/>
  <c r="F2827" i="5"/>
  <c r="E2827" i="5"/>
  <c r="D2827" i="5"/>
  <c r="C2827" i="5"/>
  <c r="N2823" i="5"/>
  <c r="N2832" i="5" s="1"/>
  <c r="M2823" i="5"/>
  <c r="M2832" i="5" s="1"/>
  <c r="L2823" i="5"/>
  <c r="L2832" i="5" s="1"/>
  <c r="K2823" i="5"/>
  <c r="K2832" i="5" s="1"/>
  <c r="J2823" i="5"/>
  <c r="J2832" i="5" s="1"/>
  <c r="I2823" i="5"/>
  <c r="I2832" i="5" s="1"/>
  <c r="H2823" i="5"/>
  <c r="H2832" i="5" s="1"/>
  <c r="G2823" i="5"/>
  <c r="G2832" i="5" s="1"/>
  <c r="F2823" i="5"/>
  <c r="F2832" i="5" s="1"/>
  <c r="E2823" i="5"/>
  <c r="E2832" i="5" s="1"/>
  <c r="D2823" i="5"/>
  <c r="D2832" i="5" s="1"/>
  <c r="C2823" i="5"/>
  <c r="C2832" i="5" s="1"/>
  <c r="N2810" i="5"/>
  <c r="M2810" i="5"/>
  <c r="L2810" i="5"/>
  <c r="K2810" i="5"/>
  <c r="J2810" i="5"/>
  <c r="I2810" i="5"/>
  <c r="H2810" i="5"/>
  <c r="G2810" i="5"/>
  <c r="F2810" i="5"/>
  <c r="E2810" i="5"/>
  <c r="D2810" i="5"/>
  <c r="C2810" i="5"/>
  <c r="N2806" i="5"/>
  <c r="M2806" i="5"/>
  <c r="L2806" i="5"/>
  <c r="K2806" i="5"/>
  <c r="J2806" i="5"/>
  <c r="I2806" i="5"/>
  <c r="H2806" i="5"/>
  <c r="G2806" i="5"/>
  <c r="F2806" i="5"/>
  <c r="E2806" i="5"/>
  <c r="D2806" i="5"/>
  <c r="C2806" i="5"/>
  <c r="N2802" i="5"/>
  <c r="M2802" i="5"/>
  <c r="L2802" i="5"/>
  <c r="K2802" i="5"/>
  <c r="J2802" i="5"/>
  <c r="I2802" i="5"/>
  <c r="H2802" i="5"/>
  <c r="G2802" i="5"/>
  <c r="F2802" i="5"/>
  <c r="E2802" i="5"/>
  <c r="D2802" i="5"/>
  <c r="C2802" i="5"/>
  <c r="N2795" i="5"/>
  <c r="N2811" i="5" s="1"/>
  <c r="M2795" i="5"/>
  <c r="M2811" i="5" s="1"/>
  <c r="L2795" i="5"/>
  <c r="L2811" i="5" s="1"/>
  <c r="K2795" i="5"/>
  <c r="K2811" i="5" s="1"/>
  <c r="J2795" i="5"/>
  <c r="J2811" i="5" s="1"/>
  <c r="I2795" i="5"/>
  <c r="I2811" i="5" s="1"/>
  <c r="H2795" i="5"/>
  <c r="H2811" i="5" s="1"/>
  <c r="G2795" i="5"/>
  <c r="G2811" i="5" s="1"/>
  <c r="F2795" i="5"/>
  <c r="F2811" i="5" s="1"/>
  <c r="E2795" i="5"/>
  <c r="E2811" i="5" s="1"/>
  <c r="D2795" i="5"/>
  <c r="D2811" i="5" s="1"/>
  <c r="C2795" i="5"/>
  <c r="C2811" i="5" s="1"/>
  <c r="N2787" i="5"/>
  <c r="M2787" i="5"/>
  <c r="L2787" i="5"/>
  <c r="K2787" i="5"/>
  <c r="J2787" i="5"/>
  <c r="I2787" i="5"/>
  <c r="H2787" i="5"/>
  <c r="G2787" i="5"/>
  <c r="F2787" i="5"/>
  <c r="E2787" i="5"/>
  <c r="D2787" i="5"/>
  <c r="C2787" i="5"/>
  <c r="N2783" i="5"/>
  <c r="M2783" i="5"/>
  <c r="L2783" i="5"/>
  <c r="K2783" i="5"/>
  <c r="J2783" i="5"/>
  <c r="I2783" i="5"/>
  <c r="H2783" i="5"/>
  <c r="G2783" i="5"/>
  <c r="F2783" i="5"/>
  <c r="E2783" i="5"/>
  <c r="D2783" i="5"/>
  <c r="C2783" i="5"/>
  <c r="N2779" i="5"/>
  <c r="M2779" i="5"/>
  <c r="L2779" i="5"/>
  <c r="K2779" i="5"/>
  <c r="J2779" i="5"/>
  <c r="I2779" i="5"/>
  <c r="H2779" i="5"/>
  <c r="G2779" i="5"/>
  <c r="F2779" i="5"/>
  <c r="E2779" i="5"/>
  <c r="D2779" i="5"/>
  <c r="C2779" i="5"/>
  <c r="N2770" i="5"/>
  <c r="N2788" i="5" s="1"/>
  <c r="M2770" i="5"/>
  <c r="M2788" i="5" s="1"/>
  <c r="L2770" i="5"/>
  <c r="L2788" i="5" s="1"/>
  <c r="K2770" i="5"/>
  <c r="K2788" i="5" s="1"/>
  <c r="J2770" i="5"/>
  <c r="J2788" i="5" s="1"/>
  <c r="I2770" i="5"/>
  <c r="I2788" i="5" s="1"/>
  <c r="H2770" i="5"/>
  <c r="H2788" i="5" s="1"/>
  <c r="G2770" i="5"/>
  <c r="G2788" i="5" s="1"/>
  <c r="F2770" i="5"/>
  <c r="F2788" i="5" s="1"/>
  <c r="E2770" i="5"/>
  <c r="E2788" i="5" s="1"/>
  <c r="D2770" i="5"/>
  <c r="D2788" i="5" s="1"/>
  <c r="C2770" i="5"/>
  <c r="C2788" i="5" s="1"/>
  <c r="N2763" i="5"/>
  <c r="M2763" i="5"/>
  <c r="L2763" i="5"/>
  <c r="K2763" i="5"/>
  <c r="J2763" i="5"/>
  <c r="I2763" i="5"/>
  <c r="H2763" i="5"/>
  <c r="G2763" i="5"/>
  <c r="F2763" i="5"/>
  <c r="E2763" i="5"/>
  <c r="D2763" i="5"/>
  <c r="C2763" i="5"/>
  <c r="N2759" i="5"/>
  <c r="M2759" i="5"/>
  <c r="L2759" i="5"/>
  <c r="K2759" i="5"/>
  <c r="J2759" i="5"/>
  <c r="I2759" i="5"/>
  <c r="H2759" i="5"/>
  <c r="G2759" i="5"/>
  <c r="F2759" i="5"/>
  <c r="E2759" i="5"/>
  <c r="D2759" i="5"/>
  <c r="C2759" i="5"/>
  <c r="N2754" i="5"/>
  <c r="M2754" i="5"/>
  <c r="L2754" i="5"/>
  <c r="K2754" i="5"/>
  <c r="J2754" i="5"/>
  <c r="I2754" i="5"/>
  <c r="H2754" i="5"/>
  <c r="G2754" i="5"/>
  <c r="F2754" i="5"/>
  <c r="E2754" i="5"/>
  <c r="D2754" i="5"/>
  <c r="C2754" i="5"/>
  <c r="N2744" i="5"/>
  <c r="N2764" i="5" s="1"/>
  <c r="M2744" i="5"/>
  <c r="M2764" i="5" s="1"/>
  <c r="L2744" i="5"/>
  <c r="L2764" i="5" s="1"/>
  <c r="K2744" i="5"/>
  <c r="K2764" i="5" s="1"/>
  <c r="J2744" i="5"/>
  <c r="J2764" i="5" s="1"/>
  <c r="I2744" i="5"/>
  <c r="I2764" i="5" s="1"/>
  <c r="H2744" i="5"/>
  <c r="H2764" i="5" s="1"/>
  <c r="G2744" i="5"/>
  <c r="G2764" i="5" s="1"/>
  <c r="F2744" i="5"/>
  <c r="F2764" i="5" s="1"/>
  <c r="E2744" i="5"/>
  <c r="E2764" i="5" s="1"/>
  <c r="D2744" i="5"/>
  <c r="D2764" i="5" s="1"/>
  <c r="C2744" i="5"/>
  <c r="C2764" i="5" s="1"/>
  <c r="N2736" i="5"/>
  <c r="M2736" i="5"/>
  <c r="L2736" i="5"/>
  <c r="K2736" i="5"/>
  <c r="J2736" i="5"/>
  <c r="I2736" i="5"/>
  <c r="H2736" i="5"/>
  <c r="G2736" i="5"/>
  <c r="F2736" i="5"/>
  <c r="E2736" i="5"/>
  <c r="D2736" i="5"/>
  <c r="C2736" i="5"/>
  <c r="N2732" i="5"/>
  <c r="M2732" i="5"/>
  <c r="L2732" i="5"/>
  <c r="K2732" i="5"/>
  <c r="J2732" i="5"/>
  <c r="I2732" i="5"/>
  <c r="H2732" i="5"/>
  <c r="G2732" i="5"/>
  <c r="F2732" i="5"/>
  <c r="E2732" i="5"/>
  <c r="D2732" i="5"/>
  <c r="C2732" i="5"/>
  <c r="N2728" i="5"/>
  <c r="M2728" i="5"/>
  <c r="L2728" i="5"/>
  <c r="K2728" i="5"/>
  <c r="J2728" i="5"/>
  <c r="I2728" i="5"/>
  <c r="H2728" i="5"/>
  <c r="G2728" i="5"/>
  <c r="F2728" i="5"/>
  <c r="E2728" i="5"/>
  <c r="D2728" i="5"/>
  <c r="C2728" i="5"/>
  <c r="N2722" i="5"/>
  <c r="N2737" i="5" s="1"/>
  <c r="M2722" i="5"/>
  <c r="M2737" i="5" s="1"/>
  <c r="L2722" i="5"/>
  <c r="L2737" i="5" s="1"/>
  <c r="K2722" i="5"/>
  <c r="K2737" i="5" s="1"/>
  <c r="J2722" i="5"/>
  <c r="J2737" i="5" s="1"/>
  <c r="I2722" i="5"/>
  <c r="I2737" i="5" s="1"/>
  <c r="H2722" i="5"/>
  <c r="H2737" i="5" s="1"/>
  <c r="G2722" i="5"/>
  <c r="G2737" i="5" s="1"/>
  <c r="F2722" i="5"/>
  <c r="F2737" i="5" s="1"/>
  <c r="E2722" i="5"/>
  <c r="E2737" i="5" s="1"/>
  <c r="D2722" i="5"/>
  <c r="D2737" i="5" s="1"/>
  <c r="C2722" i="5"/>
  <c r="C2737" i="5" s="1"/>
  <c r="N2715" i="5"/>
  <c r="M2715" i="5"/>
  <c r="L2715" i="5"/>
  <c r="K2715" i="5"/>
  <c r="J2715" i="5"/>
  <c r="I2715" i="5"/>
  <c r="H2715" i="5"/>
  <c r="G2715" i="5"/>
  <c r="F2715" i="5"/>
  <c r="E2715" i="5"/>
  <c r="D2715" i="5"/>
  <c r="C2715" i="5"/>
  <c r="N2711" i="5"/>
  <c r="M2711" i="5"/>
  <c r="L2711" i="5"/>
  <c r="K2711" i="5"/>
  <c r="J2711" i="5"/>
  <c r="I2711" i="5"/>
  <c r="H2711" i="5"/>
  <c r="G2711" i="5"/>
  <c r="F2711" i="5"/>
  <c r="E2711" i="5"/>
  <c r="D2711" i="5"/>
  <c r="C2711" i="5"/>
  <c r="N2707" i="5"/>
  <c r="M2707" i="5"/>
  <c r="L2707" i="5"/>
  <c r="K2707" i="5"/>
  <c r="J2707" i="5"/>
  <c r="I2707" i="5"/>
  <c r="H2707" i="5"/>
  <c r="G2707" i="5"/>
  <c r="F2707" i="5"/>
  <c r="E2707" i="5"/>
  <c r="D2707" i="5"/>
  <c r="C2707" i="5"/>
  <c r="N2697" i="5"/>
  <c r="N2716" i="5" s="1"/>
  <c r="M2697" i="5"/>
  <c r="M2716" i="5" s="1"/>
  <c r="L2697" i="5"/>
  <c r="L2716" i="5" s="1"/>
  <c r="K2697" i="5"/>
  <c r="K2716" i="5" s="1"/>
  <c r="J2697" i="5"/>
  <c r="J2716" i="5" s="1"/>
  <c r="I2697" i="5"/>
  <c r="I2716" i="5" s="1"/>
  <c r="H2697" i="5"/>
  <c r="H2716" i="5" s="1"/>
  <c r="G2697" i="5"/>
  <c r="G2716" i="5" s="1"/>
  <c r="F2697" i="5"/>
  <c r="F2716" i="5" s="1"/>
  <c r="E2697" i="5"/>
  <c r="E2716" i="5" s="1"/>
  <c r="D2697" i="5"/>
  <c r="D2716" i="5" s="1"/>
  <c r="C2697" i="5"/>
  <c r="C2716" i="5" s="1"/>
  <c r="N2689" i="5"/>
  <c r="M2689" i="5"/>
  <c r="L2689" i="5"/>
  <c r="K2689" i="5"/>
  <c r="J2689" i="5"/>
  <c r="I2689" i="5"/>
  <c r="H2689" i="5"/>
  <c r="G2689" i="5"/>
  <c r="F2689" i="5"/>
  <c r="E2689" i="5"/>
  <c r="D2689" i="5"/>
  <c r="C2689" i="5"/>
  <c r="N2685" i="5"/>
  <c r="M2685" i="5"/>
  <c r="L2685" i="5"/>
  <c r="K2685" i="5"/>
  <c r="J2685" i="5"/>
  <c r="I2685" i="5"/>
  <c r="H2685" i="5"/>
  <c r="G2685" i="5"/>
  <c r="F2685" i="5"/>
  <c r="E2685" i="5"/>
  <c r="D2685" i="5"/>
  <c r="C2685" i="5"/>
  <c r="N2680" i="5"/>
  <c r="M2680" i="5"/>
  <c r="L2680" i="5"/>
  <c r="K2680" i="5"/>
  <c r="J2680" i="5"/>
  <c r="I2680" i="5"/>
  <c r="H2680" i="5"/>
  <c r="G2680" i="5"/>
  <c r="F2680" i="5"/>
  <c r="E2680" i="5"/>
  <c r="D2680" i="5"/>
  <c r="C2680" i="5"/>
  <c r="N2671" i="5"/>
  <c r="N2690" i="5" s="1"/>
  <c r="M2671" i="5"/>
  <c r="M2690" i="5" s="1"/>
  <c r="L2671" i="5"/>
  <c r="L2690" i="5" s="1"/>
  <c r="K2671" i="5"/>
  <c r="K2690" i="5" s="1"/>
  <c r="J2671" i="5"/>
  <c r="J2690" i="5" s="1"/>
  <c r="I2671" i="5"/>
  <c r="I2690" i="5" s="1"/>
  <c r="H2671" i="5"/>
  <c r="H2690" i="5" s="1"/>
  <c r="G2671" i="5"/>
  <c r="G2690" i="5" s="1"/>
  <c r="F2671" i="5"/>
  <c r="F2690" i="5" s="1"/>
  <c r="E2671" i="5"/>
  <c r="E2690" i="5" s="1"/>
  <c r="D2671" i="5"/>
  <c r="D2690" i="5" s="1"/>
  <c r="C2671" i="5"/>
  <c r="C2690" i="5" s="1"/>
  <c r="N2663" i="5"/>
  <c r="M2663" i="5"/>
  <c r="L2663" i="5"/>
  <c r="K2663" i="5"/>
  <c r="J2663" i="5"/>
  <c r="I2663" i="5"/>
  <c r="H2663" i="5"/>
  <c r="G2663" i="5"/>
  <c r="F2663" i="5"/>
  <c r="E2663" i="5"/>
  <c r="D2663" i="5"/>
  <c r="C2663" i="5"/>
  <c r="N2659" i="5"/>
  <c r="M2659" i="5"/>
  <c r="L2659" i="5"/>
  <c r="K2659" i="5"/>
  <c r="J2659" i="5"/>
  <c r="I2659" i="5"/>
  <c r="H2659" i="5"/>
  <c r="G2659" i="5"/>
  <c r="F2659" i="5"/>
  <c r="E2659" i="5"/>
  <c r="D2659" i="5"/>
  <c r="C2659" i="5"/>
  <c r="N2655" i="5"/>
  <c r="M2655" i="5"/>
  <c r="L2655" i="5"/>
  <c r="K2655" i="5"/>
  <c r="J2655" i="5"/>
  <c r="I2655" i="5"/>
  <c r="H2655" i="5"/>
  <c r="G2655" i="5"/>
  <c r="F2655" i="5"/>
  <c r="E2655" i="5"/>
  <c r="D2655" i="5"/>
  <c r="C2655" i="5"/>
  <c r="N2647" i="5"/>
  <c r="N2664" i="5" s="1"/>
  <c r="M2647" i="5"/>
  <c r="M2664" i="5" s="1"/>
  <c r="L2647" i="5"/>
  <c r="L2664" i="5" s="1"/>
  <c r="K2647" i="5"/>
  <c r="K2664" i="5" s="1"/>
  <c r="J2647" i="5"/>
  <c r="J2664" i="5" s="1"/>
  <c r="I2647" i="5"/>
  <c r="I2664" i="5" s="1"/>
  <c r="H2647" i="5"/>
  <c r="H2664" i="5" s="1"/>
  <c r="G2647" i="5"/>
  <c r="G2664" i="5" s="1"/>
  <c r="F2647" i="5"/>
  <c r="F2664" i="5" s="1"/>
  <c r="E2647" i="5"/>
  <c r="E2664" i="5" s="1"/>
  <c r="D2647" i="5"/>
  <c r="D2664" i="5" s="1"/>
  <c r="C2647" i="5"/>
  <c r="C2664" i="5" s="1"/>
  <c r="N2640" i="5"/>
  <c r="M2640" i="5"/>
  <c r="L2640" i="5"/>
  <c r="K2640" i="5"/>
  <c r="J2640" i="5"/>
  <c r="I2640" i="5"/>
  <c r="H2640" i="5"/>
  <c r="G2640" i="5"/>
  <c r="F2640" i="5"/>
  <c r="E2640" i="5"/>
  <c r="D2640" i="5"/>
  <c r="C2640" i="5"/>
  <c r="N2635" i="5"/>
  <c r="M2635" i="5"/>
  <c r="L2635" i="5"/>
  <c r="K2635" i="5"/>
  <c r="J2635" i="5"/>
  <c r="I2635" i="5"/>
  <c r="H2635" i="5"/>
  <c r="G2635" i="5"/>
  <c r="F2635" i="5"/>
  <c r="E2635" i="5"/>
  <c r="D2635" i="5"/>
  <c r="C2635" i="5"/>
  <c r="N2632" i="5"/>
  <c r="M2632" i="5"/>
  <c r="L2632" i="5"/>
  <c r="K2632" i="5"/>
  <c r="J2632" i="5"/>
  <c r="I2632" i="5"/>
  <c r="H2632" i="5"/>
  <c r="G2632" i="5"/>
  <c r="F2632" i="5"/>
  <c r="E2632" i="5"/>
  <c r="D2632" i="5"/>
  <c r="C2632" i="5"/>
  <c r="N2623" i="5"/>
  <c r="N2641" i="5" s="1"/>
  <c r="M2623" i="5"/>
  <c r="M2641" i="5" s="1"/>
  <c r="L2623" i="5"/>
  <c r="L2641" i="5" s="1"/>
  <c r="K2623" i="5"/>
  <c r="K2641" i="5" s="1"/>
  <c r="J2623" i="5"/>
  <c r="J2641" i="5" s="1"/>
  <c r="I2623" i="5"/>
  <c r="I2641" i="5" s="1"/>
  <c r="H2623" i="5"/>
  <c r="H2641" i="5" s="1"/>
  <c r="G2623" i="5"/>
  <c r="G2641" i="5" s="1"/>
  <c r="F2623" i="5"/>
  <c r="F2641" i="5" s="1"/>
  <c r="E2623" i="5"/>
  <c r="E2641" i="5" s="1"/>
  <c r="D2623" i="5"/>
  <c r="D2641" i="5" s="1"/>
  <c r="C2623" i="5"/>
  <c r="C2641" i="5" s="1"/>
  <c r="N2616" i="5"/>
  <c r="M2616" i="5"/>
  <c r="L2616" i="5"/>
  <c r="K2616" i="5"/>
  <c r="J2616" i="5"/>
  <c r="I2616" i="5"/>
  <c r="H2616" i="5"/>
  <c r="G2616" i="5"/>
  <c r="F2616" i="5"/>
  <c r="E2616" i="5"/>
  <c r="D2616" i="5"/>
  <c r="C2616" i="5"/>
  <c r="N2612" i="5"/>
  <c r="M2612" i="5"/>
  <c r="L2612" i="5"/>
  <c r="K2612" i="5"/>
  <c r="J2612" i="5"/>
  <c r="I2612" i="5"/>
  <c r="H2612" i="5"/>
  <c r="G2612" i="5"/>
  <c r="F2612" i="5"/>
  <c r="E2612" i="5"/>
  <c r="D2612" i="5"/>
  <c r="C2612" i="5"/>
  <c r="N2608" i="5"/>
  <c r="M2608" i="5"/>
  <c r="L2608" i="5"/>
  <c r="K2608" i="5"/>
  <c r="J2608" i="5"/>
  <c r="I2608" i="5"/>
  <c r="H2608" i="5"/>
  <c r="G2608" i="5"/>
  <c r="F2608" i="5"/>
  <c r="E2608" i="5"/>
  <c r="D2608" i="5"/>
  <c r="C2608" i="5"/>
  <c r="N2600" i="5"/>
  <c r="N2617" i="5" s="1"/>
  <c r="M2600" i="5"/>
  <c r="M2617" i="5" s="1"/>
  <c r="L2600" i="5"/>
  <c r="L2617" i="5" s="1"/>
  <c r="K2600" i="5"/>
  <c r="K2617" i="5" s="1"/>
  <c r="J2600" i="5"/>
  <c r="J2617" i="5" s="1"/>
  <c r="I2600" i="5"/>
  <c r="I2617" i="5" s="1"/>
  <c r="H2600" i="5"/>
  <c r="H2617" i="5" s="1"/>
  <c r="G2600" i="5"/>
  <c r="G2617" i="5" s="1"/>
  <c r="F2600" i="5"/>
  <c r="F2617" i="5" s="1"/>
  <c r="E2600" i="5"/>
  <c r="E2617" i="5" s="1"/>
  <c r="D2600" i="5"/>
  <c r="D2617" i="5" s="1"/>
  <c r="C2600" i="5"/>
  <c r="C2617" i="5" s="1"/>
  <c r="N2593" i="5"/>
  <c r="M2593" i="5"/>
  <c r="L2593" i="5"/>
  <c r="K2593" i="5"/>
  <c r="J2593" i="5"/>
  <c r="I2593" i="5"/>
  <c r="H2593" i="5"/>
  <c r="G2593" i="5"/>
  <c r="F2593" i="5"/>
  <c r="E2593" i="5"/>
  <c r="D2593" i="5"/>
  <c r="C2593" i="5"/>
  <c r="N2589" i="5"/>
  <c r="M2589" i="5"/>
  <c r="L2589" i="5"/>
  <c r="K2589" i="5"/>
  <c r="J2589" i="5"/>
  <c r="I2589" i="5"/>
  <c r="H2589" i="5"/>
  <c r="G2589" i="5"/>
  <c r="F2589" i="5"/>
  <c r="E2589" i="5"/>
  <c r="D2589" i="5"/>
  <c r="C2589" i="5"/>
  <c r="N2585" i="5"/>
  <c r="M2585" i="5"/>
  <c r="L2585" i="5"/>
  <c r="K2585" i="5"/>
  <c r="J2585" i="5"/>
  <c r="I2585" i="5"/>
  <c r="H2585" i="5"/>
  <c r="G2585" i="5"/>
  <c r="F2585" i="5"/>
  <c r="E2585" i="5"/>
  <c r="D2585" i="5"/>
  <c r="C2585" i="5"/>
  <c r="N2580" i="5"/>
  <c r="N2594" i="5" s="1"/>
  <c r="M2580" i="5"/>
  <c r="M2594" i="5" s="1"/>
  <c r="L2580" i="5"/>
  <c r="L2594" i="5" s="1"/>
  <c r="K2580" i="5"/>
  <c r="K2594" i="5" s="1"/>
  <c r="J2580" i="5"/>
  <c r="J2594" i="5" s="1"/>
  <c r="I2580" i="5"/>
  <c r="I2594" i="5" s="1"/>
  <c r="H2580" i="5"/>
  <c r="H2594" i="5" s="1"/>
  <c r="G2580" i="5"/>
  <c r="G2594" i="5" s="1"/>
  <c r="F2580" i="5"/>
  <c r="F2594" i="5" s="1"/>
  <c r="E2580" i="5"/>
  <c r="E2594" i="5" s="1"/>
  <c r="D2580" i="5"/>
  <c r="D2594" i="5" s="1"/>
  <c r="C2580" i="5"/>
  <c r="C2594" i="5" s="1"/>
  <c r="N2573" i="5"/>
  <c r="M2573" i="5"/>
  <c r="L2573" i="5"/>
  <c r="K2573" i="5"/>
  <c r="J2573" i="5"/>
  <c r="I2573" i="5"/>
  <c r="H2573" i="5"/>
  <c r="G2573" i="5"/>
  <c r="F2573" i="5"/>
  <c r="E2573" i="5"/>
  <c r="D2573" i="5"/>
  <c r="C2573" i="5"/>
  <c r="N2568" i="5"/>
  <c r="N2574" i="5" s="1"/>
  <c r="M2568" i="5"/>
  <c r="M2574" i="5" s="1"/>
  <c r="L2568" i="5"/>
  <c r="L2574" i="5" s="1"/>
  <c r="K2568" i="5"/>
  <c r="K2574" i="5" s="1"/>
  <c r="J2568" i="5"/>
  <c r="J2574" i="5" s="1"/>
  <c r="I2568" i="5"/>
  <c r="I2574" i="5" s="1"/>
  <c r="H2568" i="5"/>
  <c r="H2574" i="5" s="1"/>
  <c r="G2568" i="5"/>
  <c r="G2574" i="5" s="1"/>
  <c r="F2568" i="5"/>
  <c r="F2574" i="5" s="1"/>
  <c r="E2568" i="5"/>
  <c r="E2574" i="5" s="1"/>
  <c r="D2568" i="5"/>
  <c r="D2574" i="5" s="1"/>
  <c r="C2568" i="5"/>
  <c r="C2574" i="5" s="1"/>
  <c r="N2558" i="5"/>
  <c r="M2558" i="5"/>
  <c r="L2558" i="5"/>
  <c r="K2558" i="5"/>
  <c r="J2558" i="5"/>
  <c r="I2558" i="5"/>
  <c r="H2558" i="5"/>
  <c r="G2558" i="5"/>
  <c r="F2558" i="5"/>
  <c r="E2558" i="5"/>
  <c r="D2558" i="5"/>
  <c r="C2558" i="5"/>
  <c r="N2554" i="5"/>
  <c r="N2559" i="5" s="1"/>
  <c r="M2554" i="5"/>
  <c r="M2559" i="5" s="1"/>
  <c r="L2554" i="5"/>
  <c r="L2559" i="5" s="1"/>
  <c r="K2554" i="5"/>
  <c r="K2559" i="5" s="1"/>
  <c r="J2554" i="5"/>
  <c r="J2559" i="5" s="1"/>
  <c r="I2554" i="5"/>
  <c r="I2559" i="5" s="1"/>
  <c r="H2554" i="5"/>
  <c r="H2559" i="5" s="1"/>
  <c r="G2554" i="5"/>
  <c r="G2559" i="5" s="1"/>
  <c r="F2554" i="5"/>
  <c r="F2559" i="5" s="1"/>
  <c r="E2554" i="5"/>
  <c r="E2559" i="5" s="1"/>
  <c r="D2554" i="5"/>
  <c r="D2559" i="5" s="1"/>
  <c r="C2554" i="5"/>
  <c r="C2559" i="5" s="1"/>
  <c r="N2542" i="5"/>
  <c r="M2542" i="5"/>
  <c r="L2542" i="5"/>
  <c r="K2542" i="5"/>
  <c r="J2542" i="5"/>
  <c r="I2542" i="5"/>
  <c r="H2542" i="5"/>
  <c r="G2542" i="5"/>
  <c r="F2542" i="5"/>
  <c r="E2542" i="5"/>
  <c r="D2542" i="5"/>
  <c r="C2542" i="5"/>
  <c r="N2538" i="5"/>
  <c r="M2538" i="5"/>
  <c r="L2538" i="5"/>
  <c r="K2538" i="5"/>
  <c r="J2538" i="5"/>
  <c r="I2538" i="5"/>
  <c r="H2538" i="5"/>
  <c r="G2538" i="5"/>
  <c r="F2538" i="5"/>
  <c r="E2538" i="5"/>
  <c r="D2538" i="5"/>
  <c r="C2538" i="5"/>
  <c r="N2534" i="5"/>
  <c r="M2534" i="5"/>
  <c r="L2534" i="5"/>
  <c r="K2534" i="5"/>
  <c r="J2534" i="5"/>
  <c r="I2534" i="5"/>
  <c r="H2534" i="5"/>
  <c r="G2534" i="5"/>
  <c r="F2534" i="5"/>
  <c r="E2534" i="5"/>
  <c r="D2534" i="5"/>
  <c r="C2534" i="5"/>
  <c r="N2527" i="5"/>
  <c r="N2543" i="5" s="1"/>
  <c r="M2527" i="5"/>
  <c r="M2543" i="5" s="1"/>
  <c r="L2527" i="5"/>
  <c r="L2543" i="5" s="1"/>
  <c r="K2527" i="5"/>
  <c r="K2543" i="5" s="1"/>
  <c r="J2527" i="5"/>
  <c r="J2543" i="5" s="1"/>
  <c r="I2527" i="5"/>
  <c r="I2543" i="5" s="1"/>
  <c r="H2527" i="5"/>
  <c r="H2543" i="5" s="1"/>
  <c r="G2527" i="5"/>
  <c r="G2543" i="5" s="1"/>
  <c r="F2527" i="5"/>
  <c r="F2543" i="5" s="1"/>
  <c r="E2527" i="5"/>
  <c r="E2543" i="5" s="1"/>
  <c r="D2527" i="5"/>
  <c r="D2543" i="5" s="1"/>
  <c r="C2527" i="5"/>
  <c r="C2543" i="5" s="1"/>
  <c r="N2520" i="5"/>
  <c r="M2520" i="5"/>
  <c r="L2520" i="5"/>
  <c r="K2520" i="5"/>
  <c r="J2520" i="5"/>
  <c r="I2520" i="5"/>
  <c r="H2520" i="5"/>
  <c r="G2520" i="5"/>
  <c r="F2520" i="5"/>
  <c r="E2520" i="5"/>
  <c r="D2520" i="5"/>
  <c r="C2520" i="5"/>
  <c r="N2516" i="5"/>
  <c r="M2516" i="5"/>
  <c r="L2516" i="5"/>
  <c r="K2516" i="5"/>
  <c r="J2516" i="5"/>
  <c r="I2516" i="5"/>
  <c r="H2516" i="5"/>
  <c r="G2516" i="5"/>
  <c r="F2516" i="5"/>
  <c r="E2516" i="5"/>
  <c r="D2516" i="5"/>
  <c r="C2516" i="5"/>
  <c r="N2512" i="5"/>
  <c r="M2512" i="5"/>
  <c r="L2512" i="5"/>
  <c r="K2512" i="5"/>
  <c r="J2512" i="5"/>
  <c r="I2512" i="5"/>
  <c r="H2512" i="5"/>
  <c r="G2512" i="5"/>
  <c r="F2512" i="5"/>
  <c r="E2512" i="5"/>
  <c r="D2512" i="5"/>
  <c r="C2512" i="5"/>
  <c r="N2504" i="5"/>
  <c r="N2521" i="5" s="1"/>
  <c r="M2504" i="5"/>
  <c r="M2521" i="5" s="1"/>
  <c r="L2504" i="5"/>
  <c r="L2521" i="5" s="1"/>
  <c r="K2504" i="5"/>
  <c r="K2521" i="5" s="1"/>
  <c r="J2504" i="5"/>
  <c r="J2521" i="5" s="1"/>
  <c r="I2504" i="5"/>
  <c r="I2521" i="5" s="1"/>
  <c r="H2504" i="5"/>
  <c r="H2521" i="5" s="1"/>
  <c r="G2504" i="5"/>
  <c r="G2521" i="5" s="1"/>
  <c r="F2504" i="5"/>
  <c r="F2521" i="5" s="1"/>
  <c r="E2504" i="5"/>
  <c r="E2521" i="5" s="1"/>
  <c r="D2504" i="5"/>
  <c r="D2521" i="5" s="1"/>
  <c r="C2504" i="5"/>
  <c r="C2521" i="5" s="1"/>
  <c r="N2497" i="5"/>
  <c r="M2497" i="5"/>
  <c r="L2497" i="5"/>
  <c r="K2497" i="5"/>
  <c r="J2497" i="5"/>
  <c r="I2497" i="5"/>
  <c r="H2497" i="5"/>
  <c r="G2497" i="5"/>
  <c r="F2497" i="5"/>
  <c r="E2497" i="5"/>
  <c r="D2497" i="5"/>
  <c r="C2497" i="5"/>
  <c r="N2493" i="5"/>
  <c r="M2493" i="5"/>
  <c r="L2493" i="5"/>
  <c r="K2493" i="5"/>
  <c r="J2493" i="5"/>
  <c r="I2493" i="5"/>
  <c r="H2493" i="5"/>
  <c r="G2493" i="5"/>
  <c r="F2493" i="5"/>
  <c r="E2493" i="5"/>
  <c r="D2493" i="5"/>
  <c r="C2493" i="5"/>
  <c r="N2488" i="5"/>
  <c r="M2488" i="5"/>
  <c r="L2488" i="5"/>
  <c r="K2488" i="5"/>
  <c r="J2488" i="5"/>
  <c r="I2488" i="5"/>
  <c r="H2488" i="5"/>
  <c r="G2488" i="5"/>
  <c r="F2488" i="5"/>
  <c r="E2488" i="5"/>
  <c r="D2488" i="5"/>
  <c r="C2488" i="5"/>
  <c r="N2479" i="5"/>
  <c r="N2498" i="5" s="1"/>
  <c r="M2479" i="5"/>
  <c r="M2498" i="5" s="1"/>
  <c r="L2479" i="5"/>
  <c r="L2498" i="5" s="1"/>
  <c r="K2479" i="5"/>
  <c r="K2498" i="5" s="1"/>
  <c r="J2479" i="5"/>
  <c r="J2498" i="5" s="1"/>
  <c r="I2479" i="5"/>
  <c r="I2498" i="5" s="1"/>
  <c r="H2479" i="5"/>
  <c r="H2498" i="5" s="1"/>
  <c r="G2479" i="5"/>
  <c r="G2498" i="5" s="1"/>
  <c r="F2479" i="5"/>
  <c r="F2498" i="5" s="1"/>
  <c r="E2479" i="5"/>
  <c r="E2498" i="5" s="1"/>
  <c r="D2479" i="5"/>
  <c r="D2498" i="5" s="1"/>
  <c r="C2479" i="5"/>
  <c r="C2498" i="5" s="1"/>
  <c r="N2472" i="5"/>
  <c r="M2472" i="5"/>
  <c r="L2472" i="5"/>
  <c r="K2472" i="5"/>
  <c r="J2472" i="5"/>
  <c r="I2472" i="5"/>
  <c r="H2472" i="5"/>
  <c r="G2472" i="5"/>
  <c r="F2472" i="5"/>
  <c r="E2472" i="5"/>
  <c r="D2472" i="5"/>
  <c r="C2472" i="5"/>
  <c r="N2468" i="5"/>
  <c r="M2468" i="5"/>
  <c r="L2468" i="5"/>
  <c r="K2468" i="5"/>
  <c r="J2468" i="5"/>
  <c r="I2468" i="5"/>
  <c r="H2468" i="5"/>
  <c r="G2468" i="5"/>
  <c r="F2468" i="5"/>
  <c r="E2468" i="5"/>
  <c r="D2468" i="5"/>
  <c r="C2468" i="5"/>
  <c r="N2464" i="5"/>
  <c r="N2473" i="5" s="1"/>
  <c r="M2464" i="5"/>
  <c r="M2473" i="5" s="1"/>
  <c r="L2464" i="5"/>
  <c r="L2473" i="5" s="1"/>
  <c r="K2464" i="5"/>
  <c r="K2473" i="5" s="1"/>
  <c r="J2464" i="5"/>
  <c r="J2473" i="5" s="1"/>
  <c r="I2464" i="5"/>
  <c r="I2473" i="5" s="1"/>
  <c r="H2464" i="5"/>
  <c r="H2473" i="5" s="1"/>
  <c r="G2464" i="5"/>
  <c r="G2473" i="5" s="1"/>
  <c r="F2464" i="5"/>
  <c r="F2473" i="5" s="1"/>
  <c r="E2464" i="5"/>
  <c r="E2473" i="5" s="1"/>
  <c r="D2464" i="5"/>
  <c r="D2473" i="5" s="1"/>
  <c r="C2464" i="5"/>
  <c r="C2473" i="5" s="1"/>
  <c r="N2452" i="5"/>
  <c r="M2452" i="5"/>
  <c r="L2452" i="5"/>
  <c r="K2452" i="5"/>
  <c r="J2452" i="5"/>
  <c r="I2452" i="5"/>
  <c r="H2452" i="5"/>
  <c r="G2452" i="5"/>
  <c r="F2452" i="5"/>
  <c r="E2452" i="5"/>
  <c r="D2452" i="5"/>
  <c r="C2452" i="5"/>
  <c r="N2448" i="5"/>
  <c r="N2453" i="5" s="1"/>
  <c r="M2448" i="5"/>
  <c r="M2453" i="5" s="1"/>
  <c r="L2448" i="5"/>
  <c r="L2453" i="5" s="1"/>
  <c r="K2448" i="5"/>
  <c r="K2453" i="5" s="1"/>
  <c r="J2448" i="5"/>
  <c r="J2453" i="5" s="1"/>
  <c r="I2448" i="5"/>
  <c r="I2453" i="5" s="1"/>
  <c r="H2448" i="5"/>
  <c r="H2453" i="5" s="1"/>
  <c r="G2448" i="5"/>
  <c r="G2453" i="5" s="1"/>
  <c r="F2448" i="5"/>
  <c r="F2453" i="5" s="1"/>
  <c r="E2448" i="5"/>
  <c r="E2453" i="5" s="1"/>
  <c r="D2448" i="5"/>
  <c r="D2453" i="5" s="1"/>
  <c r="C2448" i="5"/>
  <c r="C2453" i="5" s="1"/>
  <c r="N2432" i="5"/>
  <c r="M2432" i="5"/>
  <c r="L2432" i="5"/>
  <c r="K2432" i="5"/>
  <c r="J2432" i="5"/>
  <c r="I2432" i="5"/>
  <c r="H2432" i="5"/>
  <c r="G2432" i="5"/>
  <c r="F2432" i="5"/>
  <c r="E2432" i="5"/>
  <c r="D2432" i="5"/>
  <c r="C2432" i="5"/>
  <c r="N2428" i="5"/>
  <c r="M2428" i="5"/>
  <c r="L2428" i="5"/>
  <c r="K2428" i="5"/>
  <c r="J2428" i="5"/>
  <c r="I2428" i="5"/>
  <c r="H2428" i="5"/>
  <c r="G2428" i="5"/>
  <c r="F2428" i="5"/>
  <c r="E2428" i="5"/>
  <c r="D2428" i="5"/>
  <c r="C2428" i="5"/>
  <c r="N2424" i="5"/>
  <c r="M2424" i="5"/>
  <c r="L2424" i="5"/>
  <c r="K2424" i="5"/>
  <c r="J2424" i="5"/>
  <c r="I2424" i="5"/>
  <c r="H2424" i="5"/>
  <c r="G2424" i="5"/>
  <c r="F2424" i="5"/>
  <c r="E2424" i="5"/>
  <c r="D2424" i="5"/>
  <c r="C2424" i="5"/>
  <c r="N2414" i="5"/>
  <c r="N2433" i="5" s="1"/>
  <c r="M2414" i="5"/>
  <c r="M2433" i="5" s="1"/>
  <c r="L2414" i="5"/>
  <c r="L2433" i="5" s="1"/>
  <c r="K2414" i="5"/>
  <c r="K2433" i="5" s="1"/>
  <c r="J2414" i="5"/>
  <c r="J2433" i="5" s="1"/>
  <c r="I2414" i="5"/>
  <c r="I2433" i="5" s="1"/>
  <c r="H2414" i="5"/>
  <c r="H2433" i="5" s="1"/>
  <c r="G2414" i="5"/>
  <c r="G2433" i="5" s="1"/>
  <c r="F2414" i="5"/>
  <c r="F2433" i="5" s="1"/>
  <c r="E2414" i="5"/>
  <c r="E2433" i="5" s="1"/>
  <c r="D2414" i="5"/>
  <c r="D2433" i="5" s="1"/>
  <c r="C2414" i="5"/>
  <c r="C2433" i="5" s="1"/>
  <c r="N2406" i="5"/>
  <c r="M2406" i="5"/>
  <c r="L2406" i="5"/>
  <c r="K2406" i="5"/>
  <c r="J2406" i="5"/>
  <c r="I2406" i="5"/>
  <c r="H2406" i="5"/>
  <c r="G2406" i="5"/>
  <c r="F2406" i="5"/>
  <c r="E2406" i="5"/>
  <c r="D2406" i="5"/>
  <c r="C2406" i="5"/>
  <c r="N2402" i="5"/>
  <c r="M2402" i="5"/>
  <c r="L2402" i="5"/>
  <c r="K2402" i="5"/>
  <c r="J2402" i="5"/>
  <c r="I2402" i="5"/>
  <c r="H2402" i="5"/>
  <c r="G2402" i="5"/>
  <c r="F2402" i="5"/>
  <c r="E2402" i="5"/>
  <c r="D2402" i="5"/>
  <c r="C2402" i="5"/>
  <c r="N2398" i="5"/>
  <c r="M2398" i="5"/>
  <c r="L2398" i="5"/>
  <c r="K2398" i="5"/>
  <c r="J2398" i="5"/>
  <c r="I2398" i="5"/>
  <c r="H2398" i="5"/>
  <c r="G2398" i="5"/>
  <c r="F2398" i="5"/>
  <c r="E2398" i="5"/>
  <c r="D2398" i="5"/>
  <c r="C2398" i="5"/>
  <c r="N2389" i="5"/>
  <c r="N2407" i="5" s="1"/>
  <c r="M2389" i="5"/>
  <c r="M2407" i="5" s="1"/>
  <c r="L2389" i="5"/>
  <c r="L2407" i="5" s="1"/>
  <c r="K2389" i="5"/>
  <c r="K2407" i="5" s="1"/>
  <c r="J2389" i="5"/>
  <c r="J2407" i="5" s="1"/>
  <c r="I2389" i="5"/>
  <c r="I2407" i="5" s="1"/>
  <c r="H2389" i="5"/>
  <c r="H2407" i="5" s="1"/>
  <c r="G2389" i="5"/>
  <c r="G2407" i="5" s="1"/>
  <c r="F2389" i="5"/>
  <c r="F2407" i="5" s="1"/>
  <c r="E2389" i="5"/>
  <c r="E2407" i="5" s="1"/>
  <c r="D2389" i="5"/>
  <c r="D2407" i="5" s="1"/>
  <c r="C2389" i="5"/>
  <c r="C2407" i="5" s="1"/>
  <c r="N2382" i="5"/>
  <c r="M2382" i="5"/>
  <c r="L2382" i="5"/>
  <c r="K2382" i="5"/>
  <c r="J2382" i="5"/>
  <c r="I2382" i="5"/>
  <c r="H2382" i="5"/>
  <c r="G2382" i="5"/>
  <c r="F2382" i="5"/>
  <c r="E2382" i="5"/>
  <c r="D2382" i="5"/>
  <c r="C2382" i="5"/>
  <c r="N2378" i="5"/>
  <c r="N2383" i="5" s="1"/>
  <c r="M2378" i="5"/>
  <c r="M2383" i="5" s="1"/>
  <c r="L2378" i="5"/>
  <c r="L2383" i="5" s="1"/>
  <c r="K2378" i="5"/>
  <c r="K2383" i="5" s="1"/>
  <c r="J2378" i="5"/>
  <c r="J2383" i="5" s="1"/>
  <c r="I2378" i="5"/>
  <c r="I2383" i="5" s="1"/>
  <c r="H2378" i="5"/>
  <c r="H2383" i="5" s="1"/>
  <c r="G2378" i="5"/>
  <c r="G2383" i="5" s="1"/>
  <c r="F2378" i="5"/>
  <c r="F2383" i="5" s="1"/>
  <c r="E2378" i="5"/>
  <c r="E2383" i="5" s="1"/>
  <c r="D2378" i="5"/>
  <c r="D2383" i="5" s="1"/>
  <c r="C2378" i="5"/>
  <c r="C2383" i="5" s="1"/>
  <c r="N2368" i="5"/>
  <c r="M2368" i="5"/>
  <c r="L2368" i="5"/>
  <c r="K2368" i="5"/>
  <c r="J2368" i="5"/>
  <c r="I2368" i="5"/>
  <c r="H2368" i="5"/>
  <c r="G2368" i="5"/>
  <c r="F2368" i="5"/>
  <c r="E2368" i="5"/>
  <c r="D2368" i="5"/>
  <c r="C2368" i="5"/>
  <c r="N2364" i="5"/>
  <c r="M2364" i="5"/>
  <c r="L2364" i="5"/>
  <c r="K2364" i="5"/>
  <c r="J2364" i="5"/>
  <c r="I2364" i="5"/>
  <c r="H2364" i="5"/>
  <c r="G2364" i="5"/>
  <c r="F2364" i="5"/>
  <c r="E2364" i="5"/>
  <c r="D2364" i="5"/>
  <c r="C2364" i="5"/>
  <c r="N2360" i="5"/>
  <c r="M2360" i="5"/>
  <c r="L2360" i="5"/>
  <c r="K2360" i="5"/>
  <c r="J2360" i="5"/>
  <c r="I2360" i="5"/>
  <c r="H2360" i="5"/>
  <c r="G2360" i="5"/>
  <c r="F2360" i="5"/>
  <c r="E2360" i="5"/>
  <c r="D2360" i="5"/>
  <c r="C2360" i="5"/>
  <c r="N2351" i="5"/>
  <c r="N2369" i="5" s="1"/>
  <c r="M2351" i="5"/>
  <c r="M2369" i="5" s="1"/>
  <c r="L2351" i="5"/>
  <c r="L2369" i="5" s="1"/>
  <c r="K2351" i="5"/>
  <c r="K2369" i="5" s="1"/>
  <c r="J2351" i="5"/>
  <c r="J2369" i="5" s="1"/>
  <c r="I2351" i="5"/>
  <c r="I2369" i="5" s="1"/>
  <c r="H2351" i="5"/>
  <c r="H2369" i="5" s="1"/>
  <c r="G2351" i="5"/>
  <c r="G2369" i="5" s="1"/>
  <c r="F2351" i="5"/>
  <c r="F2369" i="5" s="1"/>
  <c r="E2351" i="5"/>
  <c r="E2369" i="5" s="1"/>
  <c r="D2351" i="5"/>
  <c r="D2369" i="5" s="1"/>
  <c r="C2351" i="5"/>
  <c r="C2369" i="5" s="1"/>
  <c r="N2342" i="5"/>
  <c r="M2342" i="5"/>
  <c r="L2342" i="5"/>
  <c r="K2342" i="5"/>
  <c r="J2342" i="5"/>
  <c r="I2342" i="5"/>
  <c r="H2342" i="5"/>
  <c r="G2342" i="5"/>
  <c r="F2342" i="5"/>
  <c r="E2342" i="5"/>
  <c r="D2342" i="5"/>
  <c r="C2342" i="5"/>
  <c r="N2338" i="5"/>
  <c r="M2338" i="5"/>
  <c r="L2338" i="5"/>
  <c r="K2338" i="5"/>
  <c r="J2338" i="5"/>
  <c r="I2338" i="5"/>
  <c r="H2338" i="5"/>
  <c r="G2338" i="5"/>
  <c r="F2338" i="5"/>
  <c r="E2338" i="5"/>
  <c r="D2338" i="5"/>
  <c r="C2338" i="5"/>
  <c r="N2332" i="5"/>
  <c r="M2332" i="5"/>
  <c r="L2332" i="5"/>
  <c r="K2332" i="5"/>
  <c r="J2332" i="5"/>
  <c r="I2332" i="5"/>
  <c r="H2332" i="5"/>
  <c r="G2332" i="5"/>
  <c r="F2332" i="5"/>
  <c r="E2332" i="5"/>
  <c r="D2332" i="5"/>
  <c r="C2332" i="5"/>
  <c r="N2324" i="5"/>
  <c r="N2343" i="5" s="1"/>
  <c r="M2324" i="5"/>
  <c r="M2343" i="5" s="1"/>
  <c r="L2324" i="5"/>
  <c r="L2343" i="5" s="1"/>
  <c r="K2324" i="5"/>
  <c r="K2343" i="5" s="1"/>
  <c r="J2324" i="5"/>
  <c r="J2343" i="5" s="1"/>
  <c r="I2324" i="5"/>
  <c r="I2343" i="5" s="1"/>
  <c r="H2324" i="5"/>
  <c r="H2343" i="5" s="1"/>
  <c r="G2324" i="5"/>
  <c r="G2343" i="5" s="1"/>
  <c r="F2324" i="5"/>
  <c r="F2343" i="5" s="1"/>
  <c r="E2324" i="5"/>
  <c r="E2343" i="5" s="1"/>
  <c r="D2324" i="5"/>
  <c r="D2343" i="5" s="1"/>
  <c r="C2324" i="5"/>
  <c r="C2343" i="5" s="1"/>
  <c r="N2317" i="5"/>
  <c r="M2317" i="5"/>
  <c r="L2317" i="5"/>
  <c r="K2317" i="5"/>
  <c r="J2317" i="5"/>
  <c r="I2317" i="5"/>
  <c r="H2317" i="5"/>
  <c r="G2317" i="5"/>
  <c r="F2317" i="5"/>
  <c r="E2317" i="5"/>
  <c r="D2317" i="5"/>
  <c r="C2317" i="5"/>
  <c r="N2313" i="5"/>
  <c r="M2313" i="5"/>
  <c r="L2313" i="5"/>
  <c r="K2313" i="5"/>
  <c r="J2313" i="5"/>
  <c r="I2313" i="5"/>
  <c r="H2313" i="5"/>
  <c r="G2313" i="5"/>
  <c r="F2313" i="5"/>
  <c r="E2313" i="5"/>
  <c r="D2313" i="5"/>
  <c r="C2313" i="5"/>
  <c r="N2309" i="5"/>
  <c r="M2309" i="5"/>
  <c r="L2309" i="5"/>
  <c r="K2309" i="5"/>
  <c r="J2309" i="5"/>
  <c r="I2309" i="5"/>
  <c r="H2309" i="5"/>
  <c r="G2309" i="5"/>
  <c r="F2309" i="5"/>
  <c r="E2309" i="5"/>
  <c r="D2309" i="5"/>
  <c r="C2309" i="5"/>
  <c r="N2302" i="5"/>
  <c r="N2318" i="5" s="1"/>
  <c r="M2302" i="5"/>
  <c r="M2318" i="5" s="1"/>
  <c r="L2302" i="5"/>
  <c r="L2318" i="5" s="1"/>
  <c r="K2302" i="5"/>
  <c r="K2318" i="5" s="1"/>
  <c r="J2302" i="5"/>
  <c r="J2318" i="5" s="1"/>
  <c r="I2302" i="5"/>
  <c r="I2318" i="5" s="1"/>
  <c r="H2302" i="5"/>
  <c r="H2318" i="5" s="1"/>
  <c r="G2302" i="5"/>
  <c r="G2318" i="5" s="1"/>
  <c r="F2302" i="5"/>
  <c r="F2318" i="5" s="1"/>
  <c r="E2302" i="5"/>
  <c r="E2318" i="5" s="1"/>
  <c r="D2302" i="5"/>
  <c r="D2318" i="5" s="1"/>
  <c r="C2302" i="5"/>
  <c r="C2318" i="5" s="1"/>
  <c r="N2295" i="5"/>
  <c r="M2295" i="5"/>
  <c r="L2295" i="5"/>
  <c r="K2295" i="5"/>
  <c r="J2295" i="5"/>
  <c r="I2295" i="5"/>
  <c r="H2295" i="5"/>
  <c r="G2295" i="5"/>
  <c r="F2295" i="5"/>
  <c r="E2295" i="5"/>
  <c r="D2295" i="5"/>
  <c r="C2295" i="5"/>
  <c r="N2291" i="5"/>
  <c r="M2291" i="5"/>
  <c r="L2291" i="5"/>
  <c r="K2291" i="5"/>
  <c r="J2291" i="5"/>
  <c r="I2291" i="5"/>
  <c r="H2291" i="5"/>
  <c r="G2291" i="5"/>
  <c r="F2291" i="5"/>
  <c r="E2291" i="5"/>
  <c r="D2291" i="5"/>
  <c r="C2291" i="5"/>
  <c r="N2287" i="5"/>
  <c r="M2287" i="5"/>
  <c r="L2287" i="5"/>
  <c r="K2287" i="5"/>
  <c r="J2287" i="5"/>
  <c r="I2287" i="5"/>
  <c r="H2287" i="5"/>
  <c r="G2287" i="5"/>
  <c r="F2287" i="5"/>
  <c r="E2287" i="5"/>
  <c r="D2287" i="5"/>
  <c r="C2287" i="5"/>
  <c r="N2279" i="5"/>
  <c r="M2279" i="5"/>
  <c r="L2279" i="5"/>
  <c r="K2279" i="5"/>
  <c r="J2279" i="5"/>
  <c r="I2279" i="5"/>
  <c r="H2279" i="5"/>
  <c r="G2279" i="5"/>
  <c r="F2279" i="5"/>
  <c r="E2279" i="5"/>
  <c r="D2279" i="5"/>
  <c r="C2279" i="5"/>
  <c r="N2275" i="5"/>
  <c r="N2296" i="5" s="1"/>
  <c r="M2275" i="5"/>
  <c r="M2296" i="5" s="1"/>
  <c r="L2275" i="5"/>
  <c r="L2296" i="5" s="1"/>
  <c r="K2275" i="5"/>
  <c r="K2296" i="5" s="1"/>
  <c r="J2275" i="5"/>
  <c r="J2296" i="5" s="1"/>
  <c r="I2275" i="5"/>
  <c r="I2296" i="5" s="1"/>
  <c r="H2275" i="5"/>
  <c r="H2296" i="5" s="1"/>
  <c r="G2275" i="5"/>
  <c r="G2296" i="5" s="1"/>
  <c r="F2275" i="5"/>
  <c r="F2296" i="5" s="1"/>
  <c r="E2275" i="5"/>
  <c r="E2296" i="5" s="1"/>
  <c r="D2275" i="5"/>
  <c r="D2296" i="5" s="1"/>
  <c r="C2275" i="5"/>
  <c r="C2296" i="5" s="1"/>
  <c r="N2268" i="5"/>
  <c r="M2268" i="5"/>
  <c r="L2268" i="5"/>
  <c r="K2268" i="5"/>
  <c r="J2268" i="5"/>
  <c r="I2268" i="5"/>
  <c r="H2268" i="5"/>
  <c r="G2268" i="5"/>
  <c r="F2268" i="5"/>
  <c r="E2268" i="5"/>
  <c r="D2268" i="5"/>
  <c r="C2268" i="5"/>
  <c r="N2264" i="5"/>
  <c r="M2264" i="5"/>
  <c r="L2264" i="5"/>
  <c r="K2264" i="5"/>
  <c r="J2264" i="5"/>
  <c r="I2264" i="5"/>
  <c r="H2264" i="5"/>
  <c r="G2264" i="5"/>
  <c r="F2264" i="5"/>
  <c r="E2264" i="5"/>
  <c r="D2264" i="5"/>
  <c r="C2264" i="5"/>
  <c r="N2260" i="5"/>
  <c r="M2260" i="5"/>
  <c r="L2260" i="5"/>
  <c r="K2260" i="5"/>
  <c r="J2260" i="5"/>
  <c r="I2260" i="5"/>
  <c r="H2260" i="5"/>
  <c r="G2260" i="5"/>
  <c r="F2260" i="5"/>
  <c r="E2260" i="5"/>
  <c r="D2260" i="5"/>
  <c r="C2260" i="5"/>
  <c r="N2254" i="5"/>
  <c r="M2254" i="5"/>
  <c r="L2254" i="5"/>
  <c r="K2254" i="5"/>
  <c r="J2254" i="5"/>
  <c r="I2254" i="5"/>
  <c r="H2254" i="5"/>
  <c r="G2254" i="5"/>
  <c r="F2254" i="5"/>
  <c r="E2254" i="5"/>
  <c r="D2254" i="5"/>
  <c r="C2254" i="5"/>
  <c r="N2251" i="5"/>
  <c r="N2269" i="5" s="1"/>
  <c r="M2251" i="5"/>
  <c r="M2269" i="5" s="1"/>
  <c r="L2251" i="5"/>
  <c r="L2269" i="5" s="1"/>
  <c r="K2251" i="5"/>
  <c r="K2269" i="5" s="1"/>
  <c r="J2251" i="5"/>
  <c r="J2269" i="5" s="1"/>
  <c r="I2251" i="5"/>
  <c r="I2269" i="5" s="1"/>
  <c r="H2251" i="5"/>
  <c r="H2269" i="5" s="1"/>
  <c r="G2251" i="5"/>
  <c r="G2269" i="5" s="1"/>
  <c r="F2251" i="5"/>
  <c r="F2269" i="5" s="1"/>
  <c r="E2251" i="5"/>
  <c r="E2269" i="5" s="1"/>
  <c r="D2251" i="5"/>
  <c r="D2269" i="5" s="1"/>
  <c r="C2251" i="5"/>
  <c r="C2269" i="5" s="1"/>
  <c r="N2243" i="5"/>
  <c r="M2243" i="5"/>
  <c r="L2243" i="5"/>
  <c r="K2243" i="5"/>
  <c r="J2243" i="5"/>
  <c r="I2243" i="5"/>
  <c r="H2243" i="5"/>
  <c r="G2243" i="5"/>
  <c r="F2243" i="5"/>
  <c r="E2243" i="5"/>
  <c r="D2243" i="5"/>
  <c r="C2243" i="5"/>
  <c r="N2239" i="5"/>
  <c r="M2239" i="5"/>
  <c r="L2239" i="5"/>
  <c r="K2239" i="5"/>
  <c r="J2239" i="5"/>
  <c r="I2239" i="5"/>
  <c r="H2239" i="5"/>
  <c r="G2239" i="5"/>
  <c r="F2239" i="5"/>
  <c r="E2239" i="5"/>
  <c r="D2239" i="5"/>
  <c r="C2239" i="5"/>
  <c r="N2235" i="5"/>
  <c r="M2235" i="5"/>
  <c r="L2235" i="5"/>
  <c r="K2235" i="5"/>
  <c r="J2235" i="5"/>
  <c r="I2235" i="5"/>
  <c r="H2235" i="5"/>
  <c r="G2235" i="5"/>
  <c r="F2235" i="5"/>
  <c r="E2235" i="5"/>
  <c r="D2235" i="5"/>
  <c r="C2235" i="5"/>
  <c r="N2227" i="5"/>
  <c r="N2244" i="5" s="1"/>
  <c r="M2227" i="5"/>
  <c r="M2244" i="5" s="1"/>
  <c r="L2227" i="5"/>
  <c r="L2244" i="5" s="1"/>
  <c r="K2227" i="5"/>
  <c r="K2244" i="5" s="1"/>
  <c r="J2227" i="5"/>
  <c r="J2244" i="5" s="1"/>
  <c r="I2227" i="5"/>
  <c r="I2244" i="5" s="1"/>
  <c r="H2227" i="5"/>
  <c r="H2244" i="5" s="1"/>
  <c r="G2227" i="5"/>
  <c r="G2244" i="5" s="1"/>
  <c r="F2227" i="5"/>
  <c r="F2244" i="5" s="1"/>
  <c r="E2227" i="5"/>
  <c r="E2244" i="5" s="1"/>
  <c r="D2227" i="5"/>
  <c r="D2244" i="5" s="1"/>
  <c r="C2227" i="5"/>
  <c r="C2244" i="5" s="1"/>
  <c r="N2220" i="5"/>
  <c r="M2220" i="5"/>
  <c r="L2220" i="5"/>
  <c r="K2220" i="5"/>
  <c r="J2220" i="5"/>
  <c r="I2220" i="5"/>
  <c r="H2220" i="5"/>
  <c r="G2220" i="5"/>
  <c r="F2220" i="5"/>
  <c r="E2220" i="5"/>
  <c r="D2220" i="5"/>
  <c r="C2220" i="5"/>
  <c r="N2214" i="5"/>
  <c r="N2221" i="5" s="1"/>
  <c r="M2214" i="5"/>
  <c r="M2221" i="5" s="1"/>
  <c r="L2214" i="5"/>
  <c r="L2221" i="5" s="1"/>
  <c r="K2214" i="5"/>
  <c r="K2221" i="5" s="1"/>
  <c r="J2214" i="5"/>
  <c r="J2221" i="5" s="1"/>
  <c r="I2214" i="5"/>
  <c r="I2221" i="5" s="1"/>
  <c r="H2214" i="5"/>
  <c r="H2221" i="5" s="1"/>
  <c r="G2214" i="5"/>
  <c r="G2221" i="5" s="1"/>
  <c r="F2214" i="5"/>
  <c r="F2221" i="5" s="1"/>
  <c r="E2214" i="5"/>
  <c r="E2221" i="5" s="1"/>
  <c r="D2214" i="5"/>
  <c r="D2221" i="5" s="1"/>
  <c r="C2214" i="5"/>
  <c r="C2221" i="5" s="1"/>
  <c r="N2201" i="5"/>
  <c r="M2201" i="5"/>
  <c r="L2201" i="5"/>
  <c r="K2201" i="5"/>
  <c r="J2201" i="5"/>
  <c r="I2201" i="5"/>
  <c r="H2201" i="5"/>
  <c r="G2201" i="5"/>
  <c r="F2201" i="5"/>
  <c r="E2201" i="5"/>
  <c r="D2201" i="5"/>
  <c r="C2201" i="5"/>
  <c r="N2197" i="5"/>
  <c r="N2202" i="5" s="1"/>
  <c r="M2197" i="5"/>
  <c r="M2202" i="5" s="1"/>
  <c r="L2197" i="5"/>
  <c r="L2202" i="5" s="1"/>
  <c r="K2197" i="5"/>
  <c r="K2202" i="5" s="1"/>
  <c r="J2197" i="5"/>
  <c r="J2202" i="5" s="1"/>
  <c r="I2197" i="5"/>
  <c r="I2202" i="5" s="1"/>
  <c r="H2197" i="5"/>
  <c r="H2202" i="5" s="1"/>
  <c r="G2197" i="5"/>
  <c r="G2202" i="5" s="1"/>
  <c r="F2197" i="5"/>
  <c r="F2202" i="5" s="1"/>
  <c r="E2197" i="5"/>
  <c r="E2202" i="5" s="1"/>
  <c r="D2197" i="5"/>
  <c r="D2202" i="5" s="1"/>
  <c r="C2197" i="5"/>
  <c r="C2202" i="5" s="1"/>
  <c r="N2188" i="5"/>
  <c r="M2188" i="5"/>
  <c r="L2188" i="5"/>
  <c r="K2188" i="5"/>
  <c r="J2188" i="5"/>
  <c r="I2188" i="5"/>
  <c r="H2188" i="5"/>
  <c r="G2188" i="5"/>
  <c r="F2188" i="5"/>
  <c r="E2188" i="5"/>
  <c r="D2188" i="5"/>
  <c r="C2188" i="5"/>
  <c r="N2184" i="5"/>
  <c r="M2184" i="5"/>
  <c r="L2184" i="5"/>
  <c r="K2184" i="5"/>
  <c r="J2184" i="5"/>
  <c r="I2184" i="5"/>
  <c r="H2184" i="5"/>
  <c r="G2184" i="5"/>
  <c r="F2184" i="5"/>
  <c r="E2184" i="5"/>
  <c r="D2184" i="5"/>
  <c r="C2184" i="5"/>
  <c r="N2180" i="5"/>
  <c r="M2180" i="5"/>
  <c r="L2180" i="5"/>
  <c r="K2180" i="5"/>
  <c r="J2180" i="5"/>
  <c r="I2180" i="5"/>
  <c r="H2180" i="5"/>
  <c r="G2180" i="5"/>
  <c r="F2180" i="5"/>
  <c r="E2180" i="5"/>
  <c r="D2180" i="5"/>
  <c r="C2180" i="5"/>
  <c r="N2175" i="5"/>
  <c r="N2189" i="5" s="1"/>
  <c r="M2175" i="5"/>
  <c r="M2189" i="5" s="1"/>
  <c r="L2175" i="5"/>
  <c r="L2189" i="5" s="1"/>
  <c r="K2175" i="5"/>
  <c r="K2189" i="5" s="1"/>
  <c r="J2175" i="5"/>
  <c r="J2189" i="5" s="1"/>
  <c r="I2175" i="5"/>
  <c r="I2189" i="5" s="1"/>
  <c r="H2175" i="5"/>
  <c r="H2189" i="5" s="1"/>
  <c r="G2175" i="5"/>
  <c r="G2189" i="5" s="1"/>
  <c r="F2175" i="5"/>
  <c r="F2189" i="5" s="1"/>
  <c r="E2175" i="5"/>
  <c r="E2189" i="5" s="1"/>
  <c r="D2175" i="5"/>
  <c r="D2189" i="5" s="1"/>
  <c r="C2175" i="5"/>
  <c r="C2189" i="5" s="1"/>
  <c r="N2168" i="5"/>
  <c r="M2168" i="5"/>
  <c r="L2168" i="5"/>
  <c r="K2168" i="5"/>
  <c r="J2168" i="5"/>
  <c r="I2168" i="5"/>
  <c r="H2168" i="5"/>
  <c r="G2168" i="5"/>
  <c r="F2168" i="5"/>
  <c r="E2168" i="5"/>
  <c r="D2168" i="5"/>
  <c r="C2168" i="5"/>
  <c r="N2164" i="5"/>
  <c r="M2164" i="5"/>
  <c r="L2164" i="5"/>
  <c r="K2164" i="5"/>
  <c r="J2164" i="5"/>
  <c r="I2164" i="5"/>
  <c r="H2164" i="5"/>
  <c r="G2164" i="5"/>
  <c r="F2164" i="5"/>
  <c r="E2164" i="5"/>
  <c r="D2164" i="5"/>
  <c r="C2164" i="5"/>
  <c r="N2160" i="5"/>
  <c r="M2160" i="5"/>
  <c r="L2160" i="5"/>
  <c r="K2160" i="5"/>
  <c r="J2160" i="5"/>
  <c r="I2160" i="5"/>
  <c r="H2160" i="5"/>
  <c r="G2160" i="5"/>
  <c r="F2160" i="5"/>
  <c r="E2160" i="5"/>
  <c r="D2160" i="5"/>
  <c r="C2160" i="5"/>
  <c r="N2152" i="5"/>
  <c r="N2169" i="5" s="1"/>
  <c r="M2152" i="5"/>
  <c r="M2169" i="5" s="1"/>
  <c r="L2152" i="5"/>
  <c r="L2169" i="5" s="1"/>
  <c r="K2152" i="5"/>
  <c r="K2169" i="5" s="1"/>
  <c r="J2152" i="5"/>
  <c r="J2169" i="5" s="1"/>
  <c r="I2152" i="5"/>
  <c r="I2169" i="5" s="1"/>
  <c r="H2152" i="5"/>
  <c r="H2169" i="5" s="1"/>
  <c r="G2152" i="5"/>
  <c r="G2169" i="5" s="1"/>
  <c r="F2152" i="5"/>
  <c r="F2169" i="5" s="1"/>
  <c r="E2152" i="5"/>
  <c r="E2169" i="5" s="1"/>
  <c r="D2152" i="5"/>
  <c r="D2169" i="5" s="1"/>
  <c r="C2152" i="5"/>
  <c r="C2169" i="5" s="1"/>
  <c r="N2145" i="5"/>
  <c r="M2145" i="5"/>
  <c r="L2145" i="5"/>
  <c r="K2145" i="5"/>
  <c r="J2145" i="5"/>
  <c r="I2145" i="5"/>
  <c r="H2145" i="5"/>
  <c r="G2145" i="5"/>
  <c r="F2145" i="5"/>
  <c r="E2145" i="5"/>
  <c r="D2145" i="5"/>
  <c r="C2145" i="5"/>
  <c r="N2141" i="5"/>
  <c r="M2141" i="5"/>
  <c r="L2141" i="5"/>
  <c r="K2141" i="5"/>
  <c r="J2141" i="5"/>
  <c r="I2141" i="5"/>
  <c r="H2141" i="5"/>
  <c r="G2141" i="5"/>
  <c r="F2141" i="5"/>
  <c r="E2141" i="5"/>
  <c r="D2141" i="5"/>
  <c r="C2141" i="5"/>
  <c r="N2136" i="5"/>
  <c r="M2136" i="5"/>
  <c r="L2136" i="5"/>
  <c r="K2136" i="5"/>
  <c r="J2136" i="5"/>
  <c r="I2136" i="5"/>
  <c r="H2136" i="5"/>
  <c r="G2136" i="5"/>
  <c r="F2136" i="5"/>
  <c r="E2136" i="5"/>
  <c r="D2136" i="5"/>
  <c r="C2136" i="5"/>
  <c r="N2129" i="5"/>
  <c r="N2146" i="5" s="1"/>
  <c r="M2129" i="5"/>
  <c r="M2146" i="5" s="1"/>
  <c r="L2129" i="5"/>
  <c r="L2146" i="5" s="1"/>
  <c r="K2129" i="5"/>
  <c r="K2146" i="5" s="1"/>
  <c r="J2129" i="5"/>
  <c r="J2146" i="5" s="1"/>
  <c r="I2129" i="5"/>
  <c r="I2146" i="5" s="1"/>
  <c r="H2129" i="5"/>
  <c r="H2146" i="5" s="1"/>
  <c r="G2129" i="5"/>
  <c r="G2146" i="5" s="1"/>
  <c r="F2129" i="5"/>
  <c r="F2146" i="5" s="1"/>
  <c r="E2129" i="5"/>
  <c r="E2146" i="5" s="1"/>
  <c r="D2129" i="5"/>
  <c r="D2146" i="5" s="1"/>
  <c r="C2129" i="5"/>
  <c r="C2146" i="5" s="1"/>
  <c r="N2122" i="5"/>
  <c r="M2122" i="5"/>
  <c r="L2122" i="5"/>
  <c r="K2122" i="5"/>
  <c r="J2122" i="5"/>
  <c r="I2122" i="5"/>
  <c r="H2122" i="5"/>
  <c r="G2122" i="5"/>
  <c r="F2122" i="5"/>
  <c r="E2122" i="5"/>
  <c r="D2122" i="5"/>
  <c r="C2122" i="5"/>
  <c r="N2118" i="5"/>
  <c r="N2123" i="5" s="1"/>
  <c r="M2118" i="5"/>
  <c r="M2123" i="5" s="1"/>
  <c r="L2118" i="5"/>
  <c r="L2123" i="5" s="1"/>
  <c r="K2118" i="5"/>
  <c r="K2123" i="5" s="1"/>
  <c r="J2118" i="5"/>
  <c r="J2123" i="5" s="1"/>
  <c r="I2118" i="5"/>
  <c r="I2123" i="5" s="1"/>
  <c r="H2118" i="5"/>
  <c r="H2123" i="5" s="1"/>
  <c r="G2118" i="5"/>
  <c r="G2123" i="5" s="1"/>
  <c r="F2118" i="5"/>
  <c r="F2123" i="5" s="1"/>
  <c r="E2118" i="5"/>
  <c r="E2123" i="5" s="1"/>
  <c r="D2118" i="5"/>
  <c r="D2123" i="5" s="1"/>
  <c r="C2118" i="5"/>
  <c r="C2123" i="5" s="1"/>
  <c r="N2107" i="5"/>
  <c r="M2107" i="5"/>
  <c r="L2107" i="5"/>
  <c r="K2107" i="5"/>
  <c r="J2107" i="5"/>
  <c r="I2107" i="5"/>
  <c r="H2107" i="5"/>
  <c r="G2107" i="5"/>
  <c r="F2107" i="5"/>
  <c r="E2107" i="5"/>
  <c r="D2107" i="5"/>
  <c r="C2107" i="5"/>
  <c r="N2103" i="5"/>
  <c r="M2103" i="5"/>
  <c r="L2103" i="5"/>
  <c r="K2103" i="5"/>
  <c r="J2103" i="5"/>
  <c r="I2103" i="5"/>
  <c r="H2103" i="5"/>
  <c r="G2103" i="5"/>
  <c r="F2103" i="5"/>
  <c r="E2103" i="5"/>
  <c r="D2103" i="5"/>
  <c r="C2103" i="5"/>
  <c r="N2099" i="5"/>
  <c r="M2099" i="5"/>
  <c r="L2099" i="5"/>
  <c r="K2099" i="5"/>
  <c r="J2099" i="5"/>
  <c r="I2099" i="5"/>
  <c r="H2099" i="5"/>
  <c r="G2099" i="5"/>
  <c r="F2099" i="5"/>
  <c r="E2099" i="5"/>
  <c r="D2099" i="5"/>
  <c r="C2099" i="5"/>
  <c r="N2090" i="5"/>
  <c r="N2108" i="5" s="1"/>
  <c r="M2090" i="5"/>
  <c r="M2108" i="5" s="1"/>
  <c r="L2090" i="5"/>
  <c r="L2108" i="5" s="1"/>
  <c r="K2090" i="5"/>
  <c r="K2108" i="5" s="1"/>
  <c r="J2090" i="5"/>
  <c r="J2108" i="5" s="1"/>
  <c r="I2090" i="5"/>
  <c r="I2108" i="5" s="1"/>
  <c r="H2090" i="5"/>
  <c r="H2108" i="5" s="1"/>
  <c r="G2090" i="5"/>
  <c r="G2108" i="5" s="1"/>
  <c r="F2090" i="5"/>
  <c r="F2108" i="5" s="1"/>
  <c r="E2090" i="5"/>
  <c r="E2108" i="5" s="1"/>
  <c r="D2090" i="5"/>
  <c r="D2108" i="5" s="1"/>
  <c r="C2090" i="5"/>
  <c r="C2108" i="5" s="1"/>
  <c r="N2082" i="5"/>
  <c r="M2082" i="5"/>
  <c r="L2082" i="5"/>
  <c r="K2082" i="5"/>
  <c r="J2082" i="5"/>
  <c r="I2082" i="5"/>
  <c r="H2082" i="5"/>
  <c r="G2082" i="5"/>
  <c r="F2082" i="5"/>
  <c r="E2082" i="5"/>
  <c r="D2082" i="5"/>
  <c r="C2082" i="5"/>
  <c r="N2078" i="5"/>
  <c r="M2078" i="5"/>
  <c r="L2078" i="5"/>
  <c r="K2078" i="5"/>
  <c r="J2078" i="5"/>
  <c r="I2078" i="5"/>
  <c r="H2078" i="5"/>
  <c r="G2078" i="5"/>
  <c r="F2078" i="5"/>
  <c r="E2078" i="5"/>
  <c r="D2078" i="5"/>
  <c r="C2078" i="5"/>
  <c r="N2074" i="5"/>
  <c r="N2083" i="5" s="1"/>
  <c r="M2074" i="5"/>
  <c r="M2083" i="5" s="1"/>
  <c r="L2074" i="5"/>
  <c r="L2083" i="5" s="1"/>
  <c r="K2074" i="5"/>
  <c r="K2083" i="5" s="1"/>
  <c r="J2074" i="5"/>
  <c r="J2083" i="5" s="1"/>
  <c r="I2074" i="5"/>
  <c r="I2083" i="5" s="1"/>
  <c r="H2074" i="5"/>
  <c r="H2083" i="5" s="1"/>
  <c r="G2074" i="5"/>
  <c r="G2083" i="5" s="1"/>
  <c r="F2074" i="5"/>
  <c r="F2083" i="5" s="1"/>
  <c r="E2074" i="5"/>
  <c r="E2083" i="5" s="1"/>
  <c r="D2074" i="5"/>
  <c r="D2083" i="5" s="1"/>
  <c r="C2074" i="5"/>
  <c r="C2083" i="5" s="1"/>
  <c r="N2060" i="5"/>
  <c r="M2060" i="5"/>
  <c r="L2060" i="5"/>
  <c r="K2060" i="5"/>
  <c r="J2060" i="5"/>
  <c r="I2060" i="5"/>
  <c r="H2060" i="5"/>
  <c r="G2060" i="5"/>
  <c r="F2060" i="5"/>
  <c r="E2060" i="5"/>
  <c r="D2060" i="5"/>
  <c r="C2060" i="5"/>
  <c r="N2056" i="5"/>
  <c r="M2056" i="5"/>
  <c r="L2056" i="5"/>
  <c r="K2056" i="5"/>
  <c r="J2056" i="5"/>
  <c r="I2056" i="5"/>
  <c r="H2056" i="5"/>
  <c r="G2056" i="5"/>
  <c r="F2056" i="5"/>
  <c r="E2056" i="5"/>
  <c r="D2056" i="5"/>
  <c r="C2056" i="5"/>
  <c r="N2052" i="5"/>
  <c r="M2052" i="5"/>
  <c r="L2052" i="5"/>
  <c r="K2052" i="5"/>
  <c r="J2052" i="5"/>
  <c r="I2052" i="5"/>
  <c r="H2052" i="5"/>
  <c r="G2052" i="5"/>
  <c r="F2052" i="5"/>
  <c r="E2052" i="5"/>
  <c r="D2052" i="5"/>
  <c r="C2052" i="5"/>
  <c r="N2044" i="5"/>
  <c r="N2061" i="5" s="1"/>
  <c r="M2044" i="5"/>
  <c r="M2061" i="5" s="1"/>
  <c r="L2044" i="5"/>
  <c r="L2061" i="5" s="1"/>
  <c r="K2044" i="5"/>
  <c r="K2061" i="5" s="1"/>
  <c r="J2044" i="5"/>
  <c r="J2061" i="5" s="1"/>
  <c r="I2044" i="5"/>
  <c r="I2061" i="5" s="1"/>
  <c r="H2044" i="5"/>
  <c r="H2061" i="5" s="1"/>
  <c r="G2044" i="5"/>
  <c r="G2061" i="5" s="1"/>
  <c r="F2044" i="5"/>
  <c r="F2061" i="5" s="1"/>
  <c r="E2044" i="5"/>
  <c r="E2061" i="5" s="1"/>
  <c r="D2044" i="5"/>
  <c r="D2061" i="5" s="1"/>
  <c r="C2044" i="5"/>
  <c r="C2061" i="5" s="1"/>
  <c r="N2037" i="5"/>
  <c r="M2037" i="5"/>
  <c r="L2037" i="5"/>
  <c r="K2037" i="5"/>
  <c r="J2037" i="5"/>
  <c r="I2037" i="5"/>
  <c r="H2037" i="5"/>
  <c r="G2037" i="5"/>
  <c r="F2037" i="5"/>
  <c r="E2037" i="5"/>
  <c r="D2037" i="5"/>
  <c r="C2037" i="5"/>
  <c r="N2033" i="5"/>
  <c r="M2033" i="5"/>
  <c r="L2033" i="5"/>
  <c r="K2033" i="5"/>
  <c r="J2033" i="5"/>
  <c r="I2033" i="5"/>
  <c r="H2033" i="5"/>
  <c r="G2033" i="5"/>
  <c r="F2033" i="5"/>
  <c r="E2033" i="5"/>
  <c r="D2033" i="5"/>
  <c r="C2033" i="5"/>
  <c r="N2030" i="5"/>
  <c r="N2038" i="5" s="1"/>
  <c r="M2030" i="5"/>
  <c r="M2038" i="5" s="1"/>
  <c r="L2030" i="5"/>
  <c r="L2038" i="5" s="1"/>
  <c r="K2030" i="5"/>
  <c r="K2038" i="5" s="1"/>
  <c r="J2030" i="5"/>
  <c r="J2038" i="5" s="1"/>
  <c r="I2030" i="5"/>
  <c r="I2038" i="5" s="1"/>
  <c r="H2030" i="5"/>
  <c r="H2038" i="5" s="1"/>
  <c r="G2030" i="5"/>
  <c r="G2038" i="5" s="1"/>
  <c r="F2030" i="5"/>
  <c r="F2038" i="5" s="1"/>
  <c r="E2030" i="5"/>
  <c r="E2038" i="5" s="1"/>
  <c r="D2030" i="5"/>
  <c r="D2038" i="5" s="1"/>
  <c r="C2030" i="5"/>
  <c r="C2038" i="5" s="1"/>
  <c r="N2020" i="5"/>
  <c r="M2020" i="5"/>
  <c r="L2020" i="5"/>
  <c r="K2020" i="5"/>
  <c r="J2020" i="5"/>
  <c r="I2020" i="5"/>
  <c r="H2020" i="5"/>
  <c r="G2020" i="5"/>
  <c r="F2020" i="5"/>
  <c r="E2020" i="5"/>
  <c r="D2020" i="5"/>
  <c r="C2020" i="5"/>
  <c r="N2016" i="5"/>
  <c r="M2016" i="5"/>
  <c r="L2016" i="5"/>
  <c r="K2016" i="5"/>
  <c r="J2016" i="5"/>
  <c r="I2016" i="5"/>
  <c r="H2016" i="5"/>
  <c r="G2016" i="5"/>
  <c r="F2016" i="5"/>
  <c r="E2016" i="5"/>
  <c r="D2016" i="5"/>
  <c r="C2016" i="5"/>
  <c r="N2012" i="5"/>
  <c r="M2012" i="5"/>
  <c r="L2012" i="5"/>
  <c r="K2012" i="5"/>
  <c r="J2012" i="5"/>
  <c r="I2012" i="5"/>
  <c r="H2012" i="5"/>
  <c r="G2012" i="5"/>
  <c r="F2012" i="5"/>
  <c r="E2012" i="5"/>
  <c r="D2012" i="5"/>
  <c r="C2012" i="5"/>
  <c r="N2007" i="5"/>
  <c r="N2021" i="5" s="1"/>
  <c r="M2007" i="5"/>
  <c r="M2021" i="5" s="1"/>
  <c r="L2007" i="5"/>
  <c r="L2021" i="5" s="1"/>
  <c r="K2007" i="5"/>
  <c r="K2021" i="5" s="1"/>
  <c r="J2007" i="5"/>
  <c r="J2021" i="5" s="1"/>
  <c r="I2007" i="5"/>
  <c r="I2021" i="5" s="1"/>
  <c r="H2007" i="5"/>
  <c r="H2021" i="5" s="1"/>
  <c r="G2007" i="5"/>
  <c r="G2021" i="5" s="1"/>
  <c r="F2007" i="5"/>
  <c r="F2021" i="5" s="1"/>
  <c r="E2007" i="5"/>
  <c r="E2021" i="5" s="1"/>
  <c r="D2007" i="5"/>
  <c r="D2021" i="5" s="1"/>
  <c r="C2007" i="5"/>
  <c r="C2021" i="5" s="1"/>
  <c r="N2000" i="5"/>
  <c r="M2000" i="5"/>
  <c r="L2000" i="5"/>
  <c r="K2000" i="5"/>
  <c r="J2000" i="5"/>
  <c r="I2000" i="5"/>
  <c r="H2000" i="5"/>
  <c r="G2000" i="5"/>
  <c r="F2000" i="5"/>
  <c r="E2000" i="5"/>
  <c r="D2000" i="5"/>
  <c r="C2000" i="5"/>
  <c r="N1996" i="5"/>
  <c r="M1996" i="5"/>
  <c r="L1996" i="5"/>
  <c r="K1996" i="5"/>
  <c r="J1996" i="5"/>
  <c r="I1996" i="5"/>
  <c r="H1996" i="5"/>
  <c r="G1996" i="5"/>
  <c r="F1996" i="5"/>
  <c r="E1996" i="5"/>
  <c r="D1996" i="5"/>
  <c r="C1996" i="5"/>
  <c r="N1992" i="5"/>
  <c r="M1992" i="5"/>
  <c r="L1992" i="5"/>
  <c r="K1992" i="5"/>
  <c r="J1992" i="5"/>
  <c r="I1992" i="5"/>
  <c r="H1992" i="5"/>
  <c r="G1992" i="5"/>
  <c r="F1992" i="5"/>
  <c r="E1992" i="5"/>
  <c r="D1992" i="5"/>
  <c r="C1992" i="5"/>
  <c r="N1984" i="5"/>
  <c r="N2001" i="5" s="1"/>
  <c r="M1984" i="5"/>
  <c r="M2001" i="5" s="1"/>
  <c r="L1984" i="5"/>
  <c r="L2001" i="5" s="1"/>
  <c r="K1984" i="5"/>
  <c r="K2001" i="5" s="1"/>
  <c r="J1984" i="5"/>
  <c r="J2001" i="5" s="1"/>
  <c r="I1984" i="5"/>
  <c r="I2001" i="5" s="1"/>
  <c r="H1984" i="5"/>
  <c r="H2001" i="5" s="1"/>
  <c r="G1984" i="5"/>
  <c r="G2001" i="5" s="1"/>
  <c r="F1984" i="5"/>
  <c r="F2001" i="5" s="1"/>
  <c r="E1984" i="5"/>
  <c r="E2001" i="5" s="1"/>
  <c r="D1984" i="5"/>
  <c r="D2001" i="5" s="1"/>
  <c r="C1984" i="5"/>
  <c r="C2001" i="5" s="1"/>
  <c r="N1977" i="5"/>
  <c r="M1977" i="5"/>
  <c r="L1977" i="5"/>
  <c r="K1977" i="5"/>
  <c r="J1977" i="5"/>
  <c r="I1977" i="5"/>
  <c r="H1977" i="5"/>
  <c r="G1977" i="5"/>
  <c r="F1977" i="5"/>
  <c r="E1977" i="5"/>
  <c r="D1977" i="5"/>
  <c r="C1977" i="5"/>
  <c r="N1973" i="5"/>
  <c r="N1978" i="5" s="1"/>
  <c r="M1973" i="5"/>
  <c r="M1978" i="5" s="1"/>
  <c r="L1973" i="5"/>
  <c r="L1978" i="5" s="1"/>
  <c r="K1973" i="5"/>
  <c r="K1978" i="5" s="1"/>
  <c r="J1973" i="5"/>
  <c r="J1978" i="5" s="1"/>
  <c r="I1973" i="5"/>
  <c r="I1978" i="5" s="1"/>
  <c r="H1973" i="5"/>
  <c r="H1978" i="5" s="1"/>
  <c r="G1973" i="5"/>
  <c r="G1978" i="5" s="1"/>
  <c r="F1973" i="5"/>
  <c r="F1978" i="5" s="1"/>
  <c r="E1973" i="5"/>
  <c r="E1978" i="5" s="1"/>
  <c r="D1973" i="5"/>
  <c r="D1978" i="5" s="1"/>
  <c r="C1973" i="5"/>
  <c r="C1978" i="5" s="1"/>
  <c r="N1963" i="5"/>
  <c r="M1963" i="5"/>
  <c r="L1963" i="5"/>
  <c r="K1963" i="5"/>
  <c r="J1963" i="5"/>
  <c r="I1963" i="5"/>
  <c r="H1963" i="5"/>
  <c r="G1963" i="5"/>
  <c r="F1963" i="5"/>
  <c r="E1963" i="5"/>
  <c r="D1963" i="5"/>
  <c r="C1963" i="5"/>
  <c r="N1959" i="5"/>
  <c r="N1964" i="5" s="1"/>
  <c r="M1959" i="5"/>
  <c r="M1964" i="5" s="1"/>
  <c r="L1959" i="5"/>
  <c r="L1964" i="5" s="1"/>
  <c r="K1959" i="5"/>
  <c r="K1964" i="5" s="1"/>
  <c r="J1959" i="5"/>
  <c r="J1964" i="5" s="1"/>
  <c r="I1959" i="5"/>
  <c r="I1964" i="5" s="1"/>
  <c r="H1959" i="5"/>
  <c r="H1964" i="5" s="1"/>
  <c r="G1959" i="5"/>
  <c r="G1964" i="5" s="1"/>
  <c r="F1959" i="5"/>
  <c r="F1964" i="5" s="1"/>
  <c r="E1959" i="5"/>
  <c r="E1964" i="5" s="1"/>
  <c r="D1959" i="5"/>
  <c r="D1964" i="5" s="1"/>
  <c r="C1959" i="5"/>
  <c r="C1964" i="5" s="1"/>
  <c r="N1945" i="5"/>
  <c r="M1945" i="5"/>
  <c r="L1945" i="5"/>
  <c r="K1945" i="5"/>
  <c r="J1945" i="5"/>
  <c r="I1945" i="5"/>
  <c r="H1945" i="5"/>
  <c r="G1945" i="5"/>
  <c r="F1945" i="5"/>
  <c r="E1945" i="5"/>
  <c r="D1945" i="5"/>
  <c r="C1945" i="5"/>
  <c r="N1941" i="5"/>
  <c r="M1941" i="5"/>
  <c r="L1941" i="5"/>
  <c r="K1941" i="5"/>
  <c r="J1941" i="5"/>
  <c r="I1941" i="5"/>
  <c r="H1941" i="5"/>
  <c r="G1941" i="5"/>
  <c r="F1941" i="5"/>
  <c r="E1941" i="5"/>
  <c r="D1941" i="5"/>
  <c r="C1941" i="5"/>
  <c r="N1936" i="5"/>
  <c r="M1936" i="5"/>
  <c r="L1936" i="5"/>
  <c r="K1936" i="5"/>
  <c r="J1936" i="5"/>
  <c r="I1936" i="5"/>
  <c r="H1936" i="5"/>
  <c r="G1936" i="5"/>
  <c r="F1936" i="5"/>
  <c r="E1936" i="5"/>
  <c r="D1936" i="5"/>
  <c r="C1936" i="5"/>
  <c r="N1927" i="5"/>
  <c r="N1946" i="5" s="1"/>
  <c r="M1927" i="5"/>
  <c r="M1946" i="5" s="1"/>
  <c r="L1927" i="5"/>
  <c r="L1946" i="5" s="1"/>
  <c r="K1927" i="5"/>
  <c r="K1946" i="5" s="1"/>
  <c r="J1927" i="5"/>
  <c r="J1946" i="5" s="1"/>
  <c r="I1927" i="5"/>
  <c r="I1946" i="5" s="1"/>
  <c r="H1927" i="5"/>
  <c r="H1946" i="5" s="1"/>
  <c r="G1927" i="5"/>
  <c r="G1946" i="5" s="1"/>
  <c r="F1927" i="5"/>
  <c r="F1946" i="5" s="1"/>
  <c r="E1927" i="5"/>
  <c r="E1946" i="5" s="1"/>
  <c r="D1927" i="5"/>
  <c r="D1946" i="5" s="1"/>
  <c r="C1927" i="5"/>
  <c r="C1946" i="5" s="1"/>
  <c r="N1919" i="5"/>
  <c r="M1919" i="5"/>
  <c r="L1919" i="5"/>
  <c r="K1919" i="5"/>
  <c r="J1919" i="5"/>
  <c r="I1919" i="5"/>
  <c r="H1919" i="5"/>
  <c r="G1919" i="5"/>
  <c r="F1919" i="5"/>
  <c r="E1919" i="5"/>
  <c r="D1919" i="5"/>
  <c r="C1919" i="5"/>
  <c r="N1915" i="5"/>
  <c r="M1915" i="5"/>
  <c r="L1915" i="5"/>
  <c r="K1915" i="5"/>
  <c r="J1915" i="5"/>
  <c r="I1915" i="5"/>
  <c r="H1915" i="5"/>
  <c r="G1915" i="5"/>
  <c r="F1915" i="5"/>
  <c r="E1915" i="5"/>
  <c r="D1915" i="5"/>
  <c r="C1915" i="5"/>
  <c r="N1912" i="5"/>
  <c r="N1920" i="5" s="1"/>
  <c r="M1912" i="5"/>
  <c r="M1920" i="5" s="1"/>
  <c r="L1912" i="5"/>
  <c r="L1920" i="5" s="1"/>
  <c r="K1912" i="5"/>
  <c r="K1920" i="5" s="1"/>
  <c r="J1912" i="5"/>
  <c r="J1920" i="5" s="1"/>
  <c r="I1912" i="5"/>
  <c r="I1920" i="5" s="1"/>
  <c r="H1912" i="5"/>
  <c r="H1920" i="5" s="1"/>
  <c r="G1912" i="5"/>
  <c r="G1920" i="5" s="1"/>
  <c r="F1912" i="5"/>
  <c r="F1920" i="5" s="1"/>
  <c r="E1912" i="5"/>
  <c r="E1920" i="5" s="1"/>
  <c r="D1912" i="5"/>
  <c r="D1920" i="5" s="1"/>
  <c r="C1912" i="5"/>
  <c r="C1920" i="5" s="1"/>
  <c r="N1902" i="5"/>
  <c r="M1902" i="5"/>
  <c r="L1902" i="5"/>
  <c r="K1902" i="5"/>
  <c r="J1902" i="5"/>
  <c r="I1902" i="5"/>
  <c r="H1902" i="5"/>
  <c r="G1902" i="5"/>
  <c r="F1902" i="5"/>
  <c r="E1902" i="5"/>
  <c r="D1902" i="5"/>
  <c r="C1902" i="5"/>
  <c r="N1898" i="5"/>
  <c r="M1898" i="5"/>
  <c r="L1898" i="5"/>
  <c r="K1898" i="5"/>
  <c r="J1898" i="5"/>
  <c r="I1898" i="5"/>
  <c r="H1898" i="5"/>
  <c r="G1898" i="5"/>
  <c r="F1898" i="5"/>
  <c r="E1898" i="5"/>
  <c r="D1898" i="5"/>
  <c r="C1898" i="5"/>
  <c r="N1894" i="5"/>
  <c r="M1894" i="5"/>
  <c r="L1894" i="5"/>
  <c r="K1894" i="5"/>
  <c r="J1894" i="5"/>
  <c r="I1894" i="5"/>
  <c r="H1894" i="5"/>
  <c r="G1894" i="5"/>
  <c r="F1894" i="5"/>
  <c r="E1894" i="5"/>
  <c r="D1894" i="5"/>
  <c r="C1894" i="5"/>
  <c r="N1885" i="5"/>
  <c r="N1903" i="5" s="1"/>
  <c r="M1885" i="5"/>
  <c r="M1903" i="5" s="1"/>
  <c r="L1885" i="5"/>
  <c r="L1903" i="5" s="1"/>
  <c r="K1885" i="5"/>
  <c r="K1903" i="5" s="1"/>
  <c r="J1885" i="5"/>
  <c r="J1903" i="5" s="1"/>
  <c r="I1885" i="5"/>
  <c r="I1903" i="5" s="1"/>
  <c r="H1885" i="5"/>
  <c r="H1903" i="5" s="1"/>
  <c r="G1885" i="5"/>
  <c r="G1903" i="5" s="1"/>
  <c r="F1885" i="5"/>
  <c r="F1903" i="5" s="1"/>
  <c r="E1885" i="5"/>
  <c r="E1903" i="5" s="1"/>
  <c r="D1885" i="5"/>
  <c r="D1903" i="5" s="1"/>
  <c r="C1885" i="5"/>
  <c r="C1903" i="5" s="1"/>
  <c r="N1878" i="5"/>
  <c r="M1878" i="5"/>
  <c r="L1878" i="5"/>
  <c r="K1878" i="5"/>
  <c r="J1878" i="5"/>
  <c r="I1878" i="5"/>
  <c r="H1878" i="5"/>
  <c r="G1878" i="5"/>
  <c r="F1878" i="5"/>
  <c r="E1878" i="5"/>
  <c r="D1878" i="5"/>
  <c r="C1878" i="5"/>
  <c r="N1874" i="5"/>
  <c r="M1874" i="5"/>
  <c r="L1874" i="5"/>
  <c r="K1874" i="5"/>
  <c r="J1874" i="5"/>
  <c r="I1874" i="5"/>
  <c r="H1874" i="5"/>
  <c r="G1874" i="5"/>
  <c r="F1874" i="5"/>
  <c r="E1874" i="5"/>
  <c r="D1874" i="5"/>
  <c r="C1874" i="5"/>
  <c r="N1869" i="5"/>
  <c r="M1869" i="5"/>
  <c r="L1869" i="5"/>
  <c r="K1869" i="5"/>
  <c r="J1869" i="5"/>
  <c r="I1869" i="5"/>
  <c r="H1869" i="5"/>
  <c r="G1869" i="5"/>
  <c r="F1869" i="5"/>
  <c r="E1869" i="5"/>
  <c r="D1869" i="5"/>
  <c r="C1869" i="5"/>
  <c r="N1861" i="5"/>
  <c r="N1879" i="5" s="1"/>
  <c r="M1861" i="5"/>
  <c r="M1879" i="5" s="1"/>
  <c r="L1861" i="5"/>
  <c r="L1879" i="5" s="1"/>
  <c r="K1861" i="5"/>
  <c r="K1879" i="5" s="1"/>
  <c r="J1861" i="5"/>
  <c r="J1879" i="5" s="1"/>
  <c r="I1861" i="5"/>
  <c r="I1879" i="5" s="1"/>
  <c r="H1861" i="5"/>
  <c r="H1879" i="5" s="1"/>
  <c r="G1861" i="5"/>
  <c r="G1879" i="5" s="1"/>
  <c r="F1861" i="5"/>
  <c r="F1879" i="5" s="1"/>
  <c r="E1861" i="5"/>
  <c r="E1879" i="5" s="1"/>
  <c r="D1861" i="5"/>
  <c r="D1879" i="5" s="1"/>
  <c r="C1861" i="5"/>
  <c r="C1879" i="5" s="1"/>
  <c r="N1854" i="5"/>
  <c r="M1854" i="5"/>
  <c r="L1854" i="5"/>
  <c r="K1854" i="5"/>
  <c r="J1854" i="5"/>
  <c r="I1854" i="5"/>
  <c r="H1854" i="5"/>
  <c r="G1854" i="5"/>
  <c r="F1854" i="5"/>
  <c r="E1854" i="5"/>
  <c r="D1854" i="5"/>
  <c r="C1854" i="5"/>
  <c r="N1850" i="5"/>
  <c r="M1850" i="5"/>
  <c r="L1850" i="5"/>
  <c r="K1850" i="5"/>
  <c r="J1850" i="5"/>
  <c r="I1850" i="5"/>
  <c r="H1850" i="5"/>
  <c r="G1850" i="5"/>
  <c r="F1850" i="5"/>
  <c r="E1850" i="5"/>
  <c r="D1850" i="5"/>
  <c r="C1850" i="5"/>
  <c r="N1846" i="5"/>
  <c r="M1846" i="5"/>
  <c r="L1846" i="5"/>
  <c r="K1846" i="5"/>
  <c r="J1846" i="5"/>
  <c r="I1846" i="5"/>
  <c r="H1846" i="5"/>
  <c r="G1846" i="5"/>
  <c r="F1846" i="5"/>
  <c r="E1846" i="5"/>
  <c r="D1846" i="5"/>
  <c r="C1846" i="5"/>
  <c r="N1840" i="5"/>
  <c r="N1855" i="5" s="1"/>
  <c r="M1840" i="5"/>
  <c r="M1855" i="5" s="1"/>
  <c r="L1840" i="5"/>
  <c r="L1855" i="5" s="1"/>
  <c r="K1840" i="5"/>
  <c r="K1855" i="5" s="1"/>
  <c r="J1840" i="5"/>
  <c r="J1855" i="5" s="1"/>
  <c r="I1840" i="5"/>
  <c r="I1855" i="5" s="1"/>
  <c r="H1840" i="5"/>
  <c r="H1855" i="5" s="1"/>
  <c r="G1840" i="5"/>
  <c r="G1855" i="5" s="1"/>
  <c r="F1840" i="5"/>
  <c r="F1855" i="5" s="1"/>
  <c r="E1840" i="5"/>
  <c r="E1855" i="5" s="1"/>
  <c r="D1840" i="5"/>
  <c r="D1855" i="5" s="1"/>
  <c r="C1840" i="5"/>
  <c r="C1855" i="5" s="1"/>
  <c r="N1832" i="5"/>
  <c r="M1832" i="5"/>
  <c r="L1832" i="5"/>
  <c r="K1832" i="5"/>
  <c r="J1832" i="5"/>
  <c r="I1832" i="5"/>
  <c r="H1832" i="5"/>
  <c r="G1832" i="5"/>
  <c r="F1832" i="5"/>
  <c r="E1832" i="5"/>
  <c r="D1832" i="5"/>
  <c r="C1832" i="5"/>
  <c r="N1828" i="5"/>
  <c r="M1828" i="5"/>
  <c r="L1828" i="5"/>
  <c r="K1828" i="5"/>
  <c r="J1828" i="5"/>
  <c r="I1828" i="5"/>
  <c r="H1828" i="5"/>
  <c r="G1828" i="5"/>
  <c r="F1828" i="5"/>
  <c r="E1828" i="5"/>
  <c r="D1828" i="5"/>
  <c r="C1828" i="5"/>
  <c r="N1824" i="5"/>
  <c r="M1824" i="5"/>
  <c r="L1824" i="5"/>
  <c r="K1824" i="5"/>
  <c r="J1824" i="5"/>
  <c r="I1824" i="5"/>
  <c r="H1824" i="5"/>
  <c r="G1824" i="5"/>
  <c r="F1824" i="5"/>
  <c r="E1824" i="5"/>
  <c r="D1824" i="5"/>
  <c r="C1824" i="5"/>
  <c r="N1817" i="5"/>
  <c r="N1833" i="5" s="1"/>
  <c r="M1817" i="5"/>
  <c r="M1833" i="5" s="1"/>
  <c r="L1817" i="5"/>
  <c r="L1833" i="5" s="1"/>
  <c r="K1817" i="5"/>
  <c r="K1833" i="5" s="1"/>
  <c r="J1817" i="5"/>
  <c r="J1833" i="5" s="1"/>
  <c r="I1817" i="5"/>
  <c r="I1833" i="5" s="1"/>
  <c r="H1817" i="5"/>
  <c r="H1833" i="5" s="1"/>
  <c r="G1817" i="5"/>
  <c r="G1833" i="5" s="1"/>
  <c r="F1817" i="5"/>
  <c r="F1833" i="5" s="1"/>
  <c r="E1817" i="5"/>
  <c r="E1833" i="5" s="1"/>
  <c r="D1817" i="5"/>
  <c r="D1833" i="5" s="1"/>
  <c r="C1817" i="5"/>
  <c r="C1833" i="5" s="1"/>
  <c r="N1809" i="5"/>
  <c r="M1809" i="5"/>
  <c r="L1809" i="5"/>
  <c r="K1809" i="5"/>
  <c r="J1809" i="5"/>
  <c r="I1809" i="5"/>
  <c r="H1809" i="5"/>
  <c r="G1809" i="5"/>
  <c r="F1809" i="5"/>
  <c r="E1809" i="5"/>
  <c r="D1809" i="5"/>
  <c r="C1809" i="5"/>
  <c r="N1805" i="5"/>
  <c r="N1810" i="5" s="1"/>
  <c r="M1805" i="5"/>
  <c r="M1810" i="5" s="1"/>
  <c r="L1805" i="5"/>
  <c r="L1810" i="5" s="1"/>
  <c r="K1805" i="5"/>
  <c r="K1810" i="5" s="1"/>
  <c r="J1805" i="5"/>
  <c r="J1810" i="5" s="1"/>
  <c r="I1805" i="5"/>
  <c r="I1810" i="5" s="1"/>
  <c r="H1805" i="5"/>
  <c r="H1810" i="5" s="1"/>
  <c r="G1805" i="5"/>
  <c r="G1810" i="5" s="1"/>
  <c r="F1805" i="5"/>
  <c r="F1810" i="5" s="1"/>
  <c r="E1805" i="5"/>
  <c r="E1810" i="5" s="1"/>
  <c r="D1805" i="5"/>
  <c r="D1810" i="5" s="1"/>
  <c r="C1805" i="5"/>
  <c r="C1810" i="5" s="1"/>
  <c r="N1794" i="5"/>
  <c r="M1794" i="5"/>
  <c r="L1794" i="5"/>
  <c r="K1794" i="5"/>
  <c r="J1794" i="5"/>
  <c r="I1794" i="5"/>
  <c r="H1794" i="5"/>
  <c r="G1794" i="5"/>
  <c r="F1794" i="5"/>
  <c r="E1794" i="5"/>
  <c r="D1794" i="5"/>
  <c r="C1794" i="5"/>
  <c r="N1790" i="5"/>
  <c r="M1790" i="5"/>
  <c r="L1790" i="5"/>
  <c r="K1790" i="5"/>
  <c r="J1790" i="5"/>
  <c r="I1790" i="5"/>
  <c r="H1790" i="5"/>
  <c r="G1790" i="5"/>
  <c r="F1790" i="5"/>
  <c r="E1790" i="5"/>
  <c r="D1790" i="5"/>
  <c r="C1790" i="5"/>
  <c r="N1786" i="5"/>
  <c r="M1786" i="5"/>
  <c r="L1786" i="5"/>
  <c r="K1786" i="5"/>
  <c r="J1786" i="5"/>
  <c r="I1786" i="5"/>
  <c r="H1786" i="5"/>
  <c r="G1786" i="5"/>
  <c r="F1786" i="5"/>
  <c r="E1786" i="5"/>
  <c r="D1786" i="5"/>
  <c r="C1786" i="5"/>
  <c r="N1776" i="5"/>
  <c r="N1795" i="5" s="1"/>
  <c r="M1776" i="5"/>
  <c r="M1795" i="5" s="1"/>
  <c r="L1776" i="5"/>
  <c r="L1795" i="5" s="1"/>
  <c r="K1776" i="5"/>
  <c r="K1795" i="5" s="1"/>
  <c r="J1776" i="5"/>
  <c r="J1795" i="5" s="1"/>
  <c r="I1776" i="5"/>
  <c r="I1795" i="5" s="1"/>
  <c r="H1776" i="5"/>
  <c r="H1795" i="5" s="1"/>
  <c r="G1776" i="5"/>
  <c r="G1795" i="5" s="1"/>
  <c r="F1776" i="5"/>
  <c r="F1795" i="5" s="1"/>
  <c r="E1776" i="5"/>
  <c r="E1795" i="5" s="1"/>
  <c r="D1776" i="5"/>
  <c r="D1795" i="5" s="1"/>
  <c r="C1776" i="5"/>
  <c r="C1795" i="5" s="1"/>
  <c r="N1768" i="5"/>
  <c r="M1768" i="5"/>
  <c r="L1768" i="5"/>
  <c r="K1768" i="5"/>
  <c r="J1768" i="5"/>
  <c r="I1768" i="5"/>
  <c r="H1768" i="5"/>
  <c r="G1768" i="5"/>
  <c r="F1768" i="5"/>
  <c r="E1768" i="5"/>
  <c r="D1768" i="5"/>
  <c r="C1768" i="5"/>
  <c r="N1764" i="5"/>
  <c r="N1769" i="5" s="1"/>
  <c r="M1764" i="5"/>
  <c r="M1769" i="5" s="1"/>
  <c r="L1764" i="5"/>
  <c r="L1769" i="5" s="1"/>
  <c r="K1764" i="5"/>
  <c r="K1769" i="5" s="1"/>
  <c r="J1764" i="5"/>
  <c r="J1769" i="5" s="1"/>
  <c r="I1764" i="5"/>
  <c r="I1769" i="5" s="1"/>
  <c r="H1764" i="5"/>
  <c r="H1769" i="5" s="1"/>
  <c r="G1764" i="5"/>
  <c r="G1769" i="5" s="1"/>
  <c r="F1764" i="5"/>
  <c r="F1769" i="5" s="1"/>
  <c r="E1764" i="5"/>
  <c r="E1769" i="5" s="1"/>
  <c r="D1764" i="5"/>
  <c r="D1769" i="5" s="1"/>
  <c r="C1764" i="5"/>
  <c r="C1769" i="5" s="1"/>
  <c r="N1752" i="5"/>
  <c r="M1752" i="5"/>
  <c r="L1752" i="5"/>
  <c r="K1752" i="5"/>
  <c r="J1752" i="5"/>
  <c r="I1752" i="5"/>
  <c r="H1752" i="5"/>
  <c r="G1752" i="5"/>
  <c r="F1752" i="5"/>
  <c r="E1752" i="5"/>
  <c r="D1752" i="5"/>
  <c r="C1752" i="5"/>
  <c r="N1748" i="5"/>
  <c r="M1748" i="5"/>
  <c r="L1748" i="5"/>
  <c r="K1748" i="5"/>
  <c r="J1748" i="5"/>
  <c r="I1748" i="5"/>
  <c r="H1748" i="5"/>
  <c r="G1748" i="5"/>
  <c r="F1748" i="5"/>
  <c r="E1748" i="5"/>
  <c r="D1748" i="5"/>
  <c r="C1748" i="5"/>
  <c r="N1744" i="5"/>
  <c r="M1744" i="5"/>
  <c r="L1744" i="5"/>
  <c r="K1744" i="5"/>
  <c r="J1744" i="5"/>
  <c r="I1744" i="5"/>
  <c r="H1744" i="5"/>
  <c r="G1744" i="5"/>
  <c r="F1744" i="5"/>
  <c r="E1744" i="5"/>
  <c r="D1744" i="5"/>
  <c r="C1744" i="5"/>
  <c r="N1734" i="5"/>
  <c r="N1753" i="5" s="1"/>
  <c r="M1734" i="5"/>
  <c r="M1753" i="5" s="1"/>
  <c r="L1734" i="5"/>
  <c r="L1753" i="5" s="1"/>
  <c r="K1734" i="5"/>
  <c r="K1753" i="5" s="1"/>
  <c r="J1734" i="5"/>
  <c r="J1753" i="5" s="1"/>
  <c r="I1734" i="5"/>
  <c r="I1753" i="5" s="1"/>
  <c r="H1734" i="5"/>
  <c r="H1753" i="5" s="1"/>
  <c r="G1734" i="5"/>
  <c r="G1753" i="5" s="1"/>
  <c r="F1734" i="5"/>
  <c r="F1753" i="5" s="1"/>
  <c r="E1734" i="5"/>
  <c r="E1753" i="5" s="1"/>
  <c r="D1734" i="5"/>
  <c r="D1753" i="5" s="1"/>
  <c r="C1734" i="5"/>
  <c r="C1753" i="5" s="1"/>
  <c r="N1727" i="5"/>
  <c r="M1727" i="5"/>
  <c r="L1727" i="5"/>
  <c r="K1727" i="5"/>
  <c r="J1727" i="5"/>
  <c r="I1727" i="5"/>
  <c r="H1727" i="5"/>
  <c r="G1727" i="5"/>
  <c r="F1727" i="5"/>
  <c r="E1727" i="5"/>
  <c r="D1727" i="5"/>
  <c r="C1727" i="5"/>
  <c r="N1723" i="5"/>
  <c r="M1723" i="5"/>
  <c r="L1723" i="5"/>
  <c r="K1723" i="5"/>
  <c r="J1723" i="5"/>
  <c r="I1723" i="5"/>
  <c r="H1723" i="5"/>
  <c r="G1723" i="5"/>
  <c r="F1723" i="5"/>
  <c r="E1723" i="5"/>
  <c r="D1723" i="5"/>
  <c r="C1723" i="5"/>
  <c r="N1720" i="5"/>
  <c r="N1728" i="5" s="1"/>
  <c r="M1720" i="5"/>
  <c r="M1728" i="5" s="1"/>
  <c r="L1720" i="5"/>
  <c r="L1728" i="5" s="1"/>
  <c r="K1720" i="5"/>
  <c r="K1728" i="5" s="1"/>
  <c r="J1720" i="5"/>
  <c r="J1728" i="5" s="1"/>
  <c r="I1720" i="5"/>
  <c r="I1728" i="5" s="1"/>
  <c r="H1720" i="5"/>
  <c r="H1728" i="5" s="1"/>
  <c r="G1720" i="5"/>
  <c r="G1728" i="5" s="1"/>
  <c r="F1720" i="5"/>
  <c r="F1728" i="5" s="1"/>
  <c r="E1720" i="5"/>
  <c r="E1728" i="5" s="1"/>
  <c r="D1720" i="5"/>
  <c r="D1728" i="5" s="1"/>
  <c r="C1720" i="5"/>
  <c r="C1728" i="5" s="1"/>
  <c r="N1706" i="5"/>
  <c r="M1706" i="5"/>
  <c r="L1706" i="5"/>
  <c r="K1706" i="5"/>
  <c r="J1706" i="5"/>
  <c r="I1706" i="5"/>
  <c r="H1706" i="5"/>
  <c r="G1706" i="5"/>
  <c r="F1706" i="5"/>
  <c r="E1706" i="5"/>
  <c r="D1706" i="5"/>
  <c r="C1706" i="5"/>
  <c r="N1702" i="5"/>
  <c r="N1707" i="5" s="1"/>
  <c r="M1702" i="5"/>
  <c r="M1707" i="5" s="1"/>
  <c r="L1702" i="5"/>
  <c r="L1707" i="5" s="1"/>
  <c r="K1702" i="5"/>
  <c r="K1707" i="5" s="1"/>
  <c r="J1702" i="5"/>
  <c r="J1707" i="5" s="1"/>
  <c r="I1702" i="5"/>
  <c r="I1707" i="5" s="1"/>
  <c r="H1702" i="5"/>
  <c r="H1707" i="5" s="1"/>
  <c r="G1702" i="5"/>
  <c r="G1707" i="5" s="1"/>
  <c r="F1702" i="5"/>
  <c r="F1707" i="5" s="1"/>
  <c r="E1702" i="5"/>
  <c r="E1707" i="5" s="1"/>
  <c r="D1702" i="5"/>
  <c r="D1707" i="5" s="1"/>
  <c r="C1702" i="5"/>
  <c r="C1707" i="5" s="1"/>
  <c r="N1686" i="5"/>
  <c r="M1686" i="5"/>
  <c r="L1686" i="5"/>
  <c r="K1686" i="5"/>
  <c r="J1686" i="5"/>
  <c r="I1686" i="5"/>
  <c r="H1686" i="5"/>
  <c r="G1686" i="5"/>
  <c r="F1686" i="5"/>
  <c r="E1686" i="5"/>
  <c r="D1686" i="5"/>
  <c r="C1686" i="5"/>
  <c r="N1682" i="5"/>
  <c r="M1682" i="5"/>
  <c r="L1682" i="5"/>
  <c r="K1682" i="5"/>
  <c r="J1682" i="5"/>
  <c r="I1682" i="5"/>
  <c r="H1682" i="5"/>
  <c r="G1682" i="5"/>
  <c r="F1682" i="5"/>
  <c r="E1682" i="5"/>
  <c r="D1682" i="5"/>
  <c r="C1682" i="5"/>
  <c r="N1679" i="5"/>
  <c r="N1687" i="5" s="1"/>
  <c r="M1679" i="5"/>
  <c r="M1687" i="5" s="1"/>
  <c r="L1679" i="5"/>
  <c r="L1687" i="5" s="1"/>
  <c r="K1679" i="5"/>
  <c r="K1687" i="5" s="1"/>
  <c r="J1679" i="5"/>
  <c r="J1687" i="5" s="1"/>
  <c r="I1679" i="5"/>
  <c r="I1687" i="5" s="1"/>
  <c r="H1679" i="5"/>
  <c r="H1687" i="5" s="1"/>
  <c r="G1679" i="5"/>
  <c r="G1687" i="5" s="1"/>
  <c r="F1679" i="5"/>
  <c r="F1687" i="5" s="1"/>
  <c r="E1679" i="5"/>
  <c r="E1687" i="5" s="1"/>
  <c r="D1679" i="5"/>
  <c r="D1687" i="5" s="1"/>
  <c r="C1679" i="5"/>
  <c r="C1687" i="5" s="1"/>
  <c r="N1669" i="5"/>
  <c r="M1669" i="5"/>
  <c r="L1669" i="5"/>
  <c r="K1669" i="5"/>
  <c r="J1669" i="5"/>
  <c r="I1669" i="5"/>
  <c r="H1669" i="5"/>
  <c r="G1669" i="5"/>
  <c r="F1669" i="5"/>
  <c r="E1669" i="5"/>
  <c r="D1669" i="5"/>
  <c r="C1669" i="5"/>
  <c r="N1665" i="5"/>
  <c r="M1665" i="5"/>
  <c r="L1665" i="5"/>
  <c r="K1665" i="5"/>
  <c r="J1665" i="5"/>
  <c r="I1665" i="5"/>
  <c r="H1665" i="5"/>
  <c r="G1665" i="5"/>
  <c r="F1665" i="5"/>
  <c r="E1665" i="5"/>
  <c r="D1665" i="5"/>
  <c r="C1665" i="5"/>
  <c r="N1662" i="5"/>
  <c r="N1670" i="5" s="1"/>
  <c r="M1662" i="5"/>
  <c r="M1670" i="5" s="1"/>
  <c r="L1662" i="5"/>
  <c r="L1670" i="5" s="1"/>
  <c r="K1662" i="5"/>
  <c r="K1670" i="5" s="1"/>
  <c r="J1662" i="5"/>
  <c r="J1670" i="5" s="1"/>
  <c r="I1662" i="5"/>
  <c r="I1670" i="5" s="1"/>
  <c r="H1662" i="5"/>
  <c r="H1670" i="5" s="1"/>
  <c r="G1662" i="5"/>
  <c r="G1670" i="5" s="1"/>
  <c r="F1662" i="5"/>
  <c r="F1670" i="5" s="1"/>
  <c r="E1662" i="5"/>
  <c r="E1670" i="5" s="1"/>
  <c r="D1662" i="5"/>
  <c r="D1670" i="5" s="1"/>
  <c r="C1662" i="5"/>
  <c r="C1670" i="5" s="1"/>
  <c r="N1652" i="5"/>
  <c r="M1652" i="5"/>
  <c r="L1652" i="5"/>
  <c r="K1652" i="5"/>
  <c r="J1652" i="5"/>
  <c r="I1652" i="5"/>
  <c r="H1652" i="5"/>
  <c r="G1652" i="5"/>
  <c r="F1652" i="5"/>
  <c r="E1652" i="5"/>
  <c r="D1652" i="5"/>
  <c r="C1652" i="5"/>
  <c r="N1647" i="5"/>
  <c r="M1647" i="5"/>
  <c r="L1647" i="5"/>
  <c r="K1647" i="5"/>
  <c r="J1647" i="5"/>
  <c r="I1647" i="5"/>
  <c r="H1647" i="5"/>
  <c r="G1647" i="5"/>
  <c r="F1647" i="5"/>
  <c r="E1647" i="5"/>
  <c r="D1647" i="5"/>
  <c r="C1647" i="5"/>
  <c r="N1643" i="5"/>
  <c r="N1653" i="5" s="1"/>
  <c r="M1643" i="5"/>
  <c r="M1653" i="5" s="1"/>
  <c r="L1643" i="5"/>
  <c r="L1653" i="5" s="1"/>
  <c r="K1643" i="5"/>
  <c r="K1653" i="5" s="1"/>
  <c r="J1643" i="5"/>
  <c r="J1653" i="5" s="1"/>
  <c r="I1643" i="5"/>
  <c r="I1653" i="5" s="1"/>
  <c r="H1643" i="5"/>
  <c r="H1653" i="5" s="1"/>
  <c r="G1643" i="5"/>
  <c r="G1653" i="5" s="1"/>
  <c r="F1643" i="5"/>
  <c r="F1653" i="5" s="1"/>
  <c r="E1643" i="5"/>
  <c r="E1653" i="5" s="1"/>
  <c r="D1643" i="5"/>
  <c r="D1653" i="5" s="1"/>
  <c r="C1643" i="5"/>
  <c r="C1653" i="5" s="1"/>
  <c r="N1631" i="5"/>
  <c r="M1631" i="5"/>
  <c r="L1631" i="5"/>
  <c r="K1631" i="5"/>
  <c r="J1631" i="5"/>
  <c r="I1631" i="5"/>
  <c r="H1631" i="5"/>
  <c r="G1631" i="5"/>
  <c r="F1631" i="5"/>
  <c r="E1631" i="5"/>
  <c r="D1631" i="5"/>
  <c r="C1631" i="5"/>
  <c r="N1626" i="5"/>
  <c r="M1626" i="5"/>
  <c r="L1626" i="5"/>
  <c r="K1626" i="5"/>
  <c r="J1626" i="5"/>
  <c r="I1626" i="5"/>
  <c r="H1626" i="5"/>
  <c r="G1626" i="5"/>
  <c r="F1626" i="5"/>
  <c r="E1626" i="5"/>
  <c r="D1626" i="5"/>
  <c r="C1626" i="5"/>
  <c r="N1622" i="5"/>
  <c r="M1622" i="5"/>
  <c r="L1622" i="5"/>
  <c r="K1622" i="5"/>
  <c r="J1622" i="5"/>
  <c r="I1622" i="5"/>
  <c r="H1622" i="5"/>
  <c r="G1622" i="5"/>
  <c r="F1622" i="5"/>
  <c r="E1622" i="5"/>
  <c r="D1622" i="5"/>
  <c r="C1622" i="5"/>
  <c r="N1615" i="5"/>
  <c r="N1632" i="5" s="1"/>
  <c r="M1615" i="5"/>
  <c r="M1632" i="5" s="1"/>
  <c r="L1615" i="5"/>
  <c r="L1632" i="5" s="1"/>
  <c r="K1615" i="5"/>
  <c r="K1632" i="5" s="1"/>
  <c r="J1615" i="5"/>
  <c r="J1632" i="5" s="1"/>
  <c r="I1615" i="5"/>
  <c r="I1632" i="5" s="1"/>
  <c r="H1615" i="5"/>
  <c r="H1632" i="5" s="1"/>
  <c r="G1615" i="5"/>
  <c r="G1632" i="5" s="1"/>
  <c r="F1615" i="5"/>
  <c r="F1632" i="5" s="1"/>
  <c r="E1615" i="5"/>
  <c r="E1632" i="5" s="1"/>
  <c r="D1615" i="5"/>
  <c r="D1632" i="5" s="1"/>
  <c r="C1615" i="5"/>
  <c r="C1632" i="5" s="1"/>
  <c r="N1608" i="5"/>
  <c r="M1608" i="5"/>
  <c r="L1608" i="5"/>
  <c r="K1608" i="5"/>
  <c r="J1608" i="5"/>
  <c r="I1608" i="5"/>
  <c r="H1608" i="5"/>
  <c r="G1608" i="5"/>
  <c r="F1608" i="5"/>
  <c r="E1608" i="5"/>
  <c r="D1608" i="5"/>
  <c r="C1608" i="5"/>
  <c r="N1604" i="5"/>
  <c r="M1604" i="5"/>
  <c r="L1604" i="5"/>
  <c r="K1604" i="5"/>
  <c r="J1604" i="5"/>
  <c r="I1604" i="5"/>
  <c r="H1604" i="5"/>
  <c r="G1604" i="5"/>
  <c r="F1604" i="5"/>
  <c r="E1604" i="5"/>
  <c r="D1604" i="5"/>
  <c r="C1604" i="5"/>
  <c r="N1600" i="5"/>
  <c r="M1600" i="5"/>
  <c r="L1600" i="5"/>
  <c r="K1600" i="5"/>
  <c r="J1600" i="5"/>
  <c r="I1600" i="5"/>
  <c r="H1600" i="5"/>
  <c r="G1600" i="5"/>
  <c r="F1600" i="5"/>
  <c r="E1600" i="5"/>
  <c r="D1600" i="5"/>
  <c r="C1600" i="5"/>
  <c r="N1589" i="5"/>
  <c r="N1609" i="5" s="1"/>
  <c r="M1589" i="5"/>
  <c r="M1609" i="5" s="1"/>
  <c r="L1589" i="5"/>
  <c r="L1609" i="5" s="1"/>
  <c r="K1589" i="5"/>
  <c r="K1609" i="5" s="1"/>
  <c r="J1589" i="5"/>
  <c r="J1609" i="5" s="1"/>
  <c r="I1589" i="5"/>
  <c r="I1609" i="5" s="1"/>
  <c r="H1589" i="5"/>
  <c r="H1609" i="5" s="1"/>
  <c r="G1589" i="5"/>
  <c r="G1609" i="5" s="1"/>
  <c r="F1589" i="5"/>
  <c r="F1609" i="5" s="1"/>
  <c r="E1589" i="5"/>
  <c r="E1609" i="5" s="1"/>
  <c r="D1589" i="5"/>
  <c r="D1609" i="5" s="1"/>
  <c r="C1589" i="5"/>
  <c r="C1609" i="5" s="1"/>
  <c r="N1582" i="5"/>
  <c r="M1582" i="5"/>
  <c r="L1582" i="5"/>
  <c r="K1582" i="5"/>
  <c r="J1582" i="5"/>
  <c r="I1582" i="5"/>
  <c r="H1582" i="5"/>
  <c r="G1582" i="5"/>
  <c r="F1582" i="5"/>
  <c r="E1582" i="5"/>
  <c r="D1582" i="5"/>
  <c r="C1582" i="5"/>
  <c r="N1578" i="5"/>
  <c r="M1578" i="5"/>
  <c r="L1578" i="5"/>
  <c r="K1578" i="5"/>
  <c r="J1578" i="5"/>
  <c r="I1578" i="5"/>
  <c r="H1578" i="5"/>
  <c r="G1578" i="5"/>
  <c r="F1578" i="5"/>
  <c r="E1578" i="5"/>
  <c r="D1578" i="5"/>
  <c r="C1578" i="5"/>
  <c r="N1572" i="5"/>
  <c r="M1572" i="5"/>
  <c r="L1572" i="5"/>
  <c r="K1572" i="5"/>
  <c r="J1572" i="5"/>
  <c r="I1572" i="5"/>
  <c r="H1572" i="5"/>
  <c r="G1572" i="5"/>
  <c r="F1572" i="5"/>
  <c r="E1572" i="5"/>
  <c r="D1572" i="5"/>
  <c r="C1572" i="5"/>
  <c r="N1562" i="5"/>
  <c r="N1583" i="5" s="1"/>
  <c r="M1562" i="5"/>
  <c r="M1583" i="5" s="1"/>
  <c r="L1562" i="5"/>
  <c r="L1583" i="5" s="1"/>
  <c r="K1562" i="5"/>
  <c r="K1583" i="5" s="1"/>
  <c r="J1562" i="5"/>
  <c r="J1583" i="5" s="1"/>
  <c r="I1562" i="5"/>
  <c r="I1583" i="5" s="1"/>
  <c r="H1562" i="5"/>
  <c r="H1583" i="5" s="1"/>
  <c r="G1562" i="5"/>
  <c r="G1583" i="5" s="1"/>
  <c r="F1562" i="5"/>
  <c r="F1583" i="5" s="1"/>
  <c r="E1562" i="5"/>
  <c r="E1583" i="5" s="1"/>
  <c r="D1562" i="5"/>
  <c r="D1583" i="5" s="1"/>
  <c r="C1562" i="5"/>
  <c r="C1583" i="5" s="1"/>
  <c r="N1554" i="5"/>
  <c r="M1554" i="5"/>
  <c r="L1554" i="5"/>
  <c r="K1554" i="5"/>
  <c r="J1554" i="5"/>
  <c r="I1554" i="5"/>
  <c r="H1554" i="5"/>
  <c r="G1554" i="5"/>
  <c r="F1554" i="5"/>
  <c r="E1554" i="5"/>
  <c r="D1554" i="5"/>
  <c r="C1554" i="5"/>
  <c r="N1550" i="5"/>
  <c r="M1550" i="5"/>
  <c r="L1550" i="5"/>
  <c r="K1550" i="5"/>
  <c r="J1550" i="5"/>
  <c r="I1550" i="5"/>
  <c r="H1550" i="5"/>
  <c r="G1550" i="5"/>
  <c r="F1550" i="5"/>
  <c r="E1550" i="5"/>
  <c r="D1550" i="5"/>
  <c r="C1550" i="5"/>
  <c r="N1546" i="5"/>
  <c r="M1546" i="5"/>
  <c r="L1546" i="5"/>
  <c r="K1546" i="5"/>
  <c r="J1546" i="5"/>
  <c r="I1546" i="5"/>
  <c r="H1546" i="5"/>
  <c r="G1546" i="5"/>
  <c r="F1546" i="5"/>
  <c r="E1546" i="5"/>
  <c r="D1546" i="5"/>
  <c r="C1546" i="5"/>
  <c r="N1538" i="5"/>
  <c r="N1555" i="5" s="1"/>
  <c r="M1538" i="5"/>
  <c r="M1555" i="5" s="1"/>
  <c r="L1538" i="5"/>
  <c r="L1555" i="5" s="1"/>
  <c r="K1538" i="5"/>
  <c r="K1555" i="5" s="1"/>
  <c r="J1538" i="5"/>
  <c r="J1555" i="5" s="1"/>
  <c r="I1538" i="5"/>
  <c r="I1555" i="5" s="1"/>
  <c r="H1538" i="5"/>
  <c r="H1555" i="5" s="1"/>
  <c r="G1538" i="5"/>
  <c r="G1555" i="5" s="1"/>
  <c r="F1538" i="5"/>
  <c r="F1555" i="5" s="1"/>
  <c r="E1538" i="5"/>
  <c r="E1555" i="5" s="1"/>
  <c r="D1538" i="5"/>
  <c r="D1555" i="5" s="1"/>
  <c r="C1538" i="5"/>
  <c r="C1555" i="5" s="1"/>
  <c r="N1531" i="5"/>
  <c r="M1531" i="5"/>
  <c r="L1531" i="5"/>
  <c r="K1531" i="5"/>
  <c r="J1531" i="5"/>
  <c r="I1531" i="5"/>
  <c r="H1531" i="5"/>
  <c r="G1531" i="5"/>
  <c r="F1531" i="5"/>
  <c r="E1531" i="5"/>
  <c r="D1531" i="5"/>
  <c r="C1531" i="5"/>
  <c r="N1527" i="5"/>
  <c r="M1527" i="5"/>
  <c r="L1527" i="5"/>
  <c r="K1527" i="5"/>
  <c r="J1527" i="5"/>
  <c r="I1527" i="5"/>
  <c r="H1527" i="5"/>
  <c r="G1527" i="5"/>
  <c r="F1527" i="5"/>
  <c r="E1527" i="5"/>
  <c r="D1527" i="5"/>
  <c r="C1527" i="5"/>
  <c r="N1523" i="5"/>
  <c r="M1523" i="5"/>
  <c r="L1523" i="5"/>
  <c r="K1523" i="5"/>
  <c r="J1523" i="5"/>
  <c r="I1523" i="5"/>
  <c r="H1523" i="5"/>
  <c r="G1523" i="5"/>
  <c r="F1523" i="5"/>
  <c r="E1523" i="5"/>
  <c r="D1523" i="5"/>
  <c r="C1523" i="5"/>
  <c r="N1515" i="5"/>
  <c r="N1532" i="5" s="1"/>
  <c r="M1515" i="5"/>
  <c r="M1532" i="5" s="1"/>
  <c r="L1515" i="5"/>
  <c r="L1532" i="5" s="1"/>
  <c r="K1515" i="5"/>
  <c r="K1532" i="5" s="1"/>
  <c r="J1515" i="5"/>
  <c r="J1532" i="5" s="1"/>
  <c r="I1515" i="5"/>
  <c r="I1532" i="5" s="1"/>
  <c r="H1515" i="5"/>
  <c r="H1532" i="5" s="1"/>
  <c r="G1515" i="5"/>
  <c r="G1532" i="5" s="1"/>
  <c r="F1515" i="5"/>
  <c r="F1532" i="5" s="1"/>
  <c r="E1515" i="5"/>
  <c r="E1532" i="5" s="1"/>
  <c r="D1515" i="5"/>
  <c r="D1532" i="5" s="1"/>
  <c r="C1515" i="5"/>
  <c r="C1532" i="5" s="1"/>
  <c r="N1508" i="5"/>
  <c r="M1508" i="5"/>
  <c r="L1508" i="5"/>
  <c r="K1508" i="5"/>
  <c r="J1508" i="5"/>
  <c r="I1508" i="5"/>
  <c r="H1508" i="5"/>
  <c r="G1508" i="5"/>
  <c r="F1508" i="5"/>
  <c r="E1508" i="5"/>
  <c r="D1508" i="5"/>
  <c r="C1508" i="5"/>
  <c r="N1504" i="5"/>
  <c r="M1504" i="5"/>
  <c r="L1504" i="5"/>
  <c r="K1504" i="5"/>
  <c r="J1504" i="5"/>
  <c r="I1504" i="5"/>
  <c r="H1504" i="5"/>
  <c r="G1504" i="5"/>
  <c r="F1504" i="5"/>
  <c r="E1504" i="5"/>
  <c r="D1504" i="5"/>
  <c r="C1504" i="5"/>
  <c r="N1500" i="5"/>
  <c r="M1500" i="5"/>
  <c r="L1500" i="5"/>
  <c r="K1500" i="5"/>
  <c r="J1500" i="5"/>
  <c r="I1500" i="5"/>
  <c r="H1500" i="5"/>
  <c r="G1500" i="5"/>
  <c r="F1500" i="5"/>
  <c r="E1500" i="5"/>
  <c r="D1500" i="5"/>
  <c r="C1500" i="5"/>
  <c r="N1495" i="5"/>
  <c r="N1509" i="5" s="1"/>
  <c r="M1495" i="5"/>
  <c r="M1509" i="5" s="1"/>
  <c r="L1495" i="5"/>
  <c r="L1509" i="5" s="1"/>
  <c r="K1495" i="5"/>
  <c r="K1509" i="5" s="1"/>
  <c r="J1495" i="5"/>
  <c r="J1509" i="5" s="1"/>
  <c r="I1495" i="5"/>
  <c r="I1509" i="5" s="1"/>
  <c r="H1495" i="5"/>
  <c r="H1509" i="5" s="1"/>
  <c r="G1495" i="5"/>
  <c r="G1509" i="5" s="1"/>
  <c r="F1495" i="5"/>
  <c r="F1509" i="5" s="1"/>
  <c r="E1495" i="5"/>
  <c r="E1509" i="5" s="1"/>
  <c r="D1495" i="5"/>
  <c r="D1509" i="5" s="1"/>
  <c r="C1495" i="5"/>
  <c r="C1509" i="5" s="1"/>
  <c r="N1488" i="5"/>
  <c r="M1488" i="5"/>
  <c r="L1488" i="5"/>
  <c r="K1488" i="5"/>
  <c r="J1488" i="5"/>
  <c r="I1488" i="5"/>
  <c r="H1488" i="5"/>
  <c r="G1488" i="5"/>
  <c r="F1488" i="5"/>
  <c r="E1488" i="5"/>
  <c r="D1488" i="5"/>
  <c r="C1488" i="5"/>
  <c r="N1484" i="5"/>
  <c r="M1484" i="5"/>
  <c r="L1484" i="5"/>
  <c r="K1484" i="5"/>
  <c r="J1484" i="5"/>
  <c r="I1484" i="5"/>
  <c r="H1484" i="5"/>
  <c r="G1484" i="5"/>
  <c r="F1484" i="5"/>
  <c r="E1484" i="5"/>
  <c r="D1484" i="5"/>
  <c r="C1484" i="5"/>
  <c r="N1480" i="5"/>
  <c r="M1480" i="5"/>
  <c r="L1480" i="5"/>
  <c r="K1480" i="5"/>
  <c r="J1480" i="5"/>
  <c r="I1480" i="5"/>
  <c r="H1480" i="5"/>
  <c r="G1480" i="5"/>
  <c r="F1480" i="5"/>
  <c r="E1480" i="5"/>
  <c r="D1480" i="5"/>
  <c r="C1480" i="5"/>
  <c r="N1471" i="5"/>
  <c r="N1489" i="5" s="1"/>
  <c r="M1471" i="5"/>
  <c r="M1489" i="5" s="1"/>
  <c r="L1471" i="5"/>
  <c r="L1489" i="5" s="1"/>
  <c r="K1471" i="5"/>
  <c r="K1489" i="5" s="1"/>
  <c r="J1471" i="5"/>
  <c r="J1489" i="5" s="1"/>
  <c r="I1471" i="5"/>
  <c r="I1489" i="5" s="1"/>
  <c r="H1471" i="5"/>
  <c r="H1489" i="5" s="1"/>
  <c r="G1471" i="5"/>
  <c r="G1489" i="5" s="1"/>
  <c r="F1471" i="5"/>
  <c r="F1489" i="5" s="1"/>
  <c r="E1471" i="5"/>
  <c r="E1489" i="5" s="1"/>
  <c r="D1471" i="5"/>
  <c r="D1489" i="5" s="1"/>
  <c r="C1471" i="5"/>
  <c r="C1489" i="5" s="1"/>
  <c r="N1464" i="5"/>
  <c r="M1464" i="5"/>
  <c r="L1464" i="5"/>
  <c r="K1464" i="5"/>
  <c r="J1464" i="5"/>
  <c r="I1464" i="5"/>
  <c r="H1464" i="5"/>
  <c r="G1464" i="5"/>
  <c r="F1464" i="5"/>
  <c r="E1464" i="5"/>
  <c r="D1464" i="5"/>
  <c r="C1464" i="5"/>
  <c r="N1460" i="5"/>
  <c r="N1465" i="5" s="1"/>
  <c r="M1460" i="5"/>
  <c r="M1465" i="5" s="1"/>
  <c r="L1460" i="5"/>
  <c r="L1465" i="5" s="1"/>
  <c r="K1460" i="5"/>
  <c r="K1465" i="5" s="1"/>
  <c r="J1460" i="5"/>
  <c r="J1465" i="5" s="1"/>
  <c r="I1460" i="5"/>
  <c r="I1465" i="5" s="1"/>
  <c r="H1460" i="5"/>
  <c r="H1465" i="5" s="1"/>
  <c r="G1460" i="5"/>
  <c r="G1465" i="5" s="1"/>
  <c r="F1460" i="5"/>
  <c r="F1465" i="5" s="1"/>
  <c r="E1460" i="5"/>
  <c r="E1465" i="5" s="1"/>
  <c r="D1460" i="5"/>
  <c r="D1465" i="5" s="1"/>
  <c r="C1460" i="5"/>
  <c r="C1465" i="5" s="1"/>
  <c r="N1447" i="5"/>
  <c r="M1447" i="5"/>
  <c r="L1447" i="5"/>
  <c r="K1447" i="5"/>
  <c r="J1447" i="5"/>
  <c r="I1447" i="5"/>
  <c r="H1447" i="5"/>
  <c r="G1447" i="5"/>
  <c r="F1447" i="5"/>
  <c r="E1447" i="5"/>
  <c r="D1447" i="5"/>
  <c r="C1447" i="5"/>
  <c r="N1443" i="5"/>
  <c r="M1443" i="5"/>
  <c r="L1443" i="5"/>
  <c r="K1443" i="5"/>
  <c r="J1443" i="5"/>
  <c r="I1443" i="5"/>
  <c r="H1443" i="5"/>
  <c r="G1443" i="5"/>
  <c r="F1443" i="5"/>
  <c r="E1443" i="5"/>
  <c r="D1443" i="5"/>
  <c r="C1443" i="5"/>
  <c r="N1436" i="5"/>
  <c r="M1436" i="5"/>
  <c r="L1436" i="5"/>
  <c r="K1436" i="5"/>
  <c r="J1436" i="5"/>
  <c r="I1436" i="5"/>
  <c r="H1436" i="5"/>
  <c r="G1436" i="5"/>
  <c r="F1436" i="5"/>
  <c r="E1436" i="5"/>
  <c r="D1436" i="5"/>
  <c r="C1436" i="5"/>
  <c r="N1426" i="5"/>
  <c r="N1448" i="5" s="1"/>
  <c r="M1426" i="5"/>
  <c r="M1448" i="5" s="1"/>
  <c r="L1426" i="5"/>
  <c r="L1448" i="5" s="1"/>
  <c r="K1426" i="5"/>
  <c r="K1448" i="5" s="1"/>
  <c r="J1426" i="5"/>
  <c r="J1448" i="5" s="1"/>
  <c r="I1426" i="5"/>
  <c r="I1448" i="5" s="1"/>
  <c r="H1426" i="5"/>
  <c r="H1448" i="5" s="1"/>
  <c r="G1426" i="5"/>
  <c r="G1448" i="5" s="1"/>
  <c r="F1426" i="5"/>
  <c r="F1448" i="5" s="1"/>
  <c r="E1426" i="5"/>
  <c r="E1448" i="5" s="1"/>
  <c r="D1426" i="5"/>
  <c r="D1448" i="5" s="1"/>
  <c r="C1426" i="5"/>
  <c r="C1448" i="5" s="1"/>
  <c r="N1419" i="5"/>
  <c r="M1419" i="5"/>
  <c r="L1419" i="5"/>
  <c r="K1419" i="5"/>
  <c r="J1419" i="5"/>
  <c r="I1419" i="5"/>
  <c r="H1419" i="5"/>
  <c r="G1419" i="5"/>
  <c r="F1419" i="5"/>
  <c r="E1419" i="5"/>
  <c r="D1419" i="5"/>
  <c r="C1419" i="5"/>
  <c r="N1415" i="5"/>
  <c r="M1415" i="5"/>
  <c r="L1415" i="5"/>
  <c r="K1415" i="5"/>
  <c r="J1415" i="5"/>
  <c r="I1415" i="5"/>
  <c r="H1415" i="5"/>
  <c r="G1415" i="5"/>
  <c r="F1415" i="5"/>
  <c r="E1415" i="5"/>
  <c r="D1415" i="5"/>
  <c r="C1415" i="5"/>
  <c r="N1411" i="5"/>
  <c r="M1411" i="5"/>
  <c r="L1411" i="5"/>
  <c r="K1411" i="5"/>
  <c r="J1411" i="5"/>
  <c r="I1411" i="5"/>
  <c r="H1411" i="5"/>
  <c r="G1411" i="5"/>
  <c r="F1411" i="5"/>
  <c r="E1411" i="5"/>
  <c r="D1411" i="5"/>
  <c r="C1411" i="5"/>
  <c r="N1402" i="5"/>
  <c r="N1420" i="5" s="1"/>
  <c r="M1402" i="5"/>
  <c r="M1420" i="5" s="1"/>
  <c r="L1402" i="5"/>
  <c r="L1420" i="5" s="1"/>
  <c r="K1402" i="5"/>
  <c r="K1420" i="5" s="1"/>
  <c r="J1402" i="5"/>
  <c r="J1420" i="5" s="1"/>
  <c r="I1402" i="5"/>
  <c r="I1420" i="5" s="1"/>
  <c r="H1402" i="5"/>
  <c r="H1420" i="5" s="1"/>
  <c r="G1402" i="5"/>
  <c r="G1420" i="5" s="1"/>
  <c r="F1402" i="5"/>
  <c r="F1420" i="5" s="1"/>
  <c r="E1402" i="5"/>
  <c r="E1420" i="5" s="1"/>
  <c r="D1402" i="5"/>
  <c r="D1420" i="5" s="1"/>
  <c r="C1402" i="5"/>
  <c r="C1420" i="5" s="1"/>
  <c r="N1395" i="5"/>
  <c r="M1395" i="5"/>
  <c r="L1395" i="5"/>
  <c r="K1395" i="5"/>
  <c r="J1395" i="5"/>
  <c r="I1395" i="5"/>
  <c r="H1395" i="5"/>
  <c r="G1395" i="5"/>
  <c r="F1395" i="5"/>
  <c r="E1395" i="5"/>
  <c r="D1395" i="5"/>
  <c r="C1395" i="5"/>
  <c r="N1391" i="5"/>
  <c r="M1391" i="5"/>
  <c r="L1391" i="5"/>
  <c r="K1391" i="5"/>
  <c r="J1391" i="5"/>
  <c r="I1391" i="5"/>
  <c r="H1391" i="5"/>
  <c r="G1391" i="5"/>
  <c r="F1391" i="5"/>
  <c r="E1391" i="5"/>
  <c r="D1391" i="5"/>
  <c r="C1391" i="5"/>
  <c r="N1387" i="5"/>
  <c r="M1387" i="5"/>
  <c r="L1387" i="5"/>
  <c r="K1387" i="5"/>
  <c r="J1387" i="5"/>
  <c r="I1387" i="5"/>
  <c r="H1387" i="5"/>
  <c r="G1387" i="5"/>
  <c r="F1387" i="5"/>
  <c r="E1387" i="5"/>
  <c r="D1387" i="5"/>
  <c r="C1387" i="5"/>
  <c r="N1379" i="5"/>
  <c r="N1396" i="5" s="1"/>
  <c r="M1379" i="5"/>
  <c r="M1396" i="5" s="1"/>
  <c r="L1379" i="5"/>
  <c r="L1396" i="5" s="1"/>
  <c r="K1379" i="5"/>
  <c r="K1396" i="5" s="1"/>
  <c r="J1379" i="5"/>
  <c r="J1396" i="5" s="1"/>
  <c r="I1379" i="5"/>
  <c r="I1396" i="5" s="1"/>
  <c r="H1379" i="5"/>
  <c r="H1396" i="5" s="1"/>
  <c r="G1379" i="5"/>
  <c r="G1396" i="5" s="1"/>
  <c r="F1379" i="5"/>
  <c r="F1396" i="5" s="1"/>
  <c r="E1379" i="5"/>
  <c r="E1396" i="5" s="1"/>
  <c r="D1379" i="5"/>
  <c r="D1396" i="5" s="1"/>
  <c r="C1379" i="5"/>
  <c r="C1396" i="5" s="1"/>
  <c r="N1372" i="5"/>
  <c r="M1372" i="5"/>
  <c r="L1372" i="5"/>
  <c r="K1372" i="5"/>
  <c r="J1372" i="5"/>
  <c r="I1372" i="5"/>
  <c r="H1372" i="5"/>
  <c r="G1372" i="5"/>
  <c r="F1372" i="5"/>
  <c r="E1372" i="5"/>
  <c r="D1372" i="5"/>
  <c r="C1372" i="5"/>
  <c r="N1368" i="5"/>
  <c r="M1368" i="5"/>
  <c r="L1368" i="5"/>
  <c r="K1368" i="5"/>
  <c r="J1368" i="5"/>
  <c r="I1368" i="5"/>
  <c r="H1368" i="5"/>
  <c r="G1368" i="5"/>
  <c r="F1368" i="5"/>
  <c r="E1368" i="5"/>
  <c r="D1368" i="5"/>
  <c r="C1368" i="5"/>
  <c r="N1364" i="5"/>
  <c r="M1364" i="5"/>
  <c r="L1364" i="5"/>
  <c r="K1364" i="5"/>
  <c r="J1364" i="5"/>
  <c r="I1364" i="5"/>
  <c r="H1364" i="5"/>
  <c r="G1364" i="5"/>
  <c r="F1364" i="5"/>
  <c r="E1364" i="5"/>
  <c r="D1364" i="5"/>
  <c r="C1364" i="5"/>
  <c r="N1356" i="5"/>
  <c r="N1373" i="5" s="1"/>
  <c r="M1356" i="5"/>
  <c r="M1373" i="5" s="1"/>
  <c r="L1356" i="5"/>
  <c r="L1373" i="5" s="1"/>
  <c r="K1356" i="5"/>
  <c r="K1373" i="5" s="1"/>
  <c r="J1356" i="5"/>
  <c r="J1373" i="5" s="1"/>
  <c r="I1356" i="5"/>
  <c r="I1373" i="5" s="1"/>
  <c r="H1356" i="5"/>
  <c r="H1373" i="5" s="1"/>
  <c r="G1356" i="5"/>
  <c r="G1373" i="5" s="1"/>
  <c r="F1356" i="5"/>
  <c r="F1373" i="5" s="1"/>
  <c r="E1356" i="5"/>
  <c r="E1373" i="5" s="1"/>
  <c r="D1356" i="5"/>
  <c r="D1373" i="5" s="1"/>
  <c r="C1356" i="5"/>
  <c r="C1373" i="5" s="1"/>
  <c r="N1348" i="5"/>
  <c r="M1348" i="5"/>
  <c r="L1348" i="5"/>
  <c r="K1348" i="5"/>
  <c r="J1348" i="5"/>
  <c r="I1348" i="5"/>
  <c r="H1348" i="5"/>
  <c r="G1348" i="5"/>
  <c r="F1348" i="5"/>
  <c r="E1348" i="5"/>
  <c r="D1348" i="5"/>
  <c r="C1348" i="5"/>
  <c r="N1344" i="5"/>
  <c r="M1344" i="5"/>
  <c r="L1344" i="5"/>
  <c r="K1344" i="5"/>
  <c r="J1344" i="5"/>
  <c r="I1344" i="5"/>
  <c r="H1344" i="5"/>
  <c r="G1344" i="5"/>
  <c r="F1344" i="5"/>
  <c r="E1344" i="5"/>
  <c r="D1344" i="5"/>
  <c r="C1344" i="5"/>
  <c r="N1340" i="5"/>
  <c r="M1340" i="5"/>
  <c r="L1340" i="5"/>
  <c r="K1340" i="5"/>
  <c r="J1340" i="5"/>
  <c r="I1340" i="5"/>
  <c r="H1340" i="5"/>
  <c r="G1340" i="5"/>
  <c r="F1340" i="5"/>
  <c r="E1340" i="5"/>
  <c r="D1340" i="5"/>
  <c r="C1340" i="5"/>
  <c r="N1330" i="5"/>
  <c r="N1349" i="5" s="1"/>
  <c r="M1330" i="5"/>
  <c r="M1349" i="5" s="1"/>
  <c r="L1330" i="5"/>
  <c r="L1349" i="5" s="1"/>
  <c r="K1330" i="5"/>
  <c r="K1349" i="5" s="1"/>
  <c r="J1330" i="5"/>
  <c r="J1349" i="5" s="1"/>
  <c r="I1330" i="5"/>
  <c r="I1349" i="5" s="1"/>
  <c r="H1330" i="5"/>
  <c r="H1349" i="5" s="1"/>
  <c r="G1330" i="5"/>
  <c r="G1349" i="5" s="1"/>
  <c r="F1330" i="5"/>
  <c r="F1349" i="5" s="1"/>
  <c r="E1330" i="5"/>
  <c r="E1349" i="5" s="1"/>
  <c r="D1330" i="5"/>
  <c r="D1349" i="5" s="1"/>
  <c r="C1330" i="5"/>
  <c r="C1349" i="5" s="1"/>
  <c r="N1322" i="5"/>
  <c r="M1322" i="5"/>
  <c r="L1322" i="5"/>
  <c r="K1322" i="5"/>
  <c r="J1322" i="5"/>
  <c r="I1322" i="5"/>
  <c r="H1322" i="5"/>
  <c r="G1322" i="5"/>
  <c r="F1322" i="5"/>
  <c r="E1322" i="5"/>
  <c r="D1322" i="5"/>
  <c r="C1322" i="5"/>
  <c r="N1318" i="5"/>
  <c r="M1318" i="5"/>
  <c r="L1318" i="5"/>
  <c r="K1318" i="5"/>
  <c r="J1318" i="5"/>
  <c r="I1318" i="5"/>
  <c r="H1318" i="5"/>
  <c r="G1318" i="5"/>
  <c r="F1318" i="5"/>
  <c r="E1318" i="5"/>
  <c r="D1318" i="5"/>
  <c r="C1318" i="5"/>
  <c r="N1314" i="5"/>
  <c r="M1314" i="5"/>
  <c r="L1314" i="5"/>
  <c r="K1314" i="5"/>
  <c r="J1314" i="5"/>
  <c r="I1314" i="5"/>
  <c r="H1314" i="5"/>
  <c r="G1314" i="5"/>
  <c r="F1314" i="5"/>
  <c r="E1314" i="5"/>
  <c r="D1314" i="5"/>
  <c r="C1314" i="5"/>
  <c r="N1309" i="5"/>
  <c r="N1323" i="5" s="1"/>
  <c r="M1309" i="5"/>
  <c r="M1323" i="5" s="1"/>
  <c r="L1309" i="5"/>
  <c r="L1323" i="5" s="1"/>
  <c r="K1309" i="5"/>
  <c r="K1323" i="5" s="1"/>
  <c r="J1309" i="5"/>
  <c r="J1323" i="5" s="1"/>
  <c r="I1309" i="5"/>
  <c r="I1323" i="5" s="1"/>
  <c r="H1309" i="5"/>
  <c r="H1323" i="5" s="1"/>
  <c r="G1309" i="5"/>
  <c r="G1323" i="5" s="1"/>
  <c r="F1309" i="5"/>
  <c r="F1323" i="5" s="1"/>
  <c r="E1309" i="5"/>
  <c r="E1323" i="5" s="1"/>
  <c r="D1309" i="5"/>
  <c r="D1323" i="5" s="1"/>
  <c r="C1309" i="5"/>
  <c r="C1323" i="5" s="1"/>
  <c r="N1302" i="5"/>
  <c r="M1302" i="5"/>
  <c r="L1302" i="5"/>
  <c r="K1302" i="5"/>
  <c r="J1302" i="5"/>
  <c r="I1302" i="5"/>
  <c r="H1302" i="5"/>
  <c r="G1302" i="5"/>
  <c r="F1302" i="5"/>
  <c r="E1302" i="5"/>
  <c r="D1302" i="5"/>
  <c r="C1302" i="5"/>
  <c r="N1298" i="5"/>
  <c r="M1298" i="5"/>
  <c r="L1298" i="5"/>
  <c r="K1298" i="5"/>
  <c r="J1298" i="5"/>
  <c r="I1298" i="5"/>
  <c r="H1298" i="5"/>
  <c r="G1298" i="5"/>
  <c r="F1298" i="5"/>
  <c r="E1298" i="5"/>
  <c r="D1298" i="5"/>
  <c r="C1298" i="5"/>
  <c r="N1294" i="5"/>
  <c r="M1294" i="5"/>
  <c r="L1294" i="5"/>
  <c r="K1294" i="5"/>
  <c r="J1294" i="5"/>
  <c r="I1294" i="5"/>
  <c r="H1294" i="5"/>
  <c r="G1294" i="5"/>
  <c r="F1294" i="5"/>
  <c r="E1294" i="5"/>
  <c r="D1294" i="5"/>
  <c r="C1294" i="5"/>
  <c r="N1288" i="5"/>
  <c r="N1303" i="5" s="1"/>
  <c r="M1288" i="5"/>
  <c r="M1303" i="5" s="1"/>
  <c r="L1288" i="5"/>
  <c r="L1303" i="5" s="1"/>
  <c r="K1288" i="5"/>
  <c r="K1303" i="5" s="1"/>
  <c r="J1288" i="5"/>
  <c r="J1303" i="5" s="1"/>
  <c r="I1288" i="5"/>
  <c r="I1303" i="5" s="1"/>
  <c r="H1288" i="5"/>
  <c r="H1303" i="5" s="1"/>
  <c r="G1288" i="5"/>
  <c r="G1303" i="5" s="1"/>
  <c r="F1288" i="5"/>
  <c r="F1303" i="5" s="1"/>
  <c r="E1288" i="5"/>
  <c r="E1303" i="5" s="1"/>
  <c r="D1288" i="5"/>
  <c r="D1303" i="5" s="1"/>
  <c r="C1288" i="5"/>
  <c r="C1303" i="5" s="1"/>
  <c r="N1281" i="5"/>
  <c r="M1281" i="5"/>
  <c r="L1281" i="5"/>
  <c r="K1281" i="5"/>
  <c r="J1281" i="5"/>
  <c r="I1281" i="5"/>
  <c r="H1281" i="5"/>
  <c r="G1281" i="5"/>
  <c r="F1281" i="5"/>
  <c r="E1281" i="5"/>
  <c r="D1281" i="5"/>
  <c r="C1281" i="5"/>
  <c r="N1277" i="5"/>
  <c r="N1282" i="5" s="1"/>
  <c r="M1277" i="5"/>
  <c r="M1282" i="5" s="1"/>
  <c r="L1277" i="5"/>
  <c r="L1282" i="5" s="1"/>
  <c r="K1277" i="5"/>
  <c r="K1282" i="5" s="1"/>
  <c r="J1277" i="5"/>
  <c r="J1282" i="5" s="1"/>
  <c r="I1277" i="5"/>
  <c r="I1282" i="5" s="1"/>
  <c r="H1277" i="5"/>
  <c r="H1282" i="5" s="1"/>
  <c r="G1277" i="5"/>
  <c r="G1282" i="5" s="1"/>
  <c r="F1277" i="5"/>
  <c r="F1282" i="5" s="1"/>
  <c r="E1277" i="5"/>
  <c r="E1282" i="5" s="1"/>
  <c r="D1277" i="5"/>
  <c r="D1282" i="5" s="1"/>
  <c r="C1277" i="5"/>
  <c r="C1282" i="5" s="1"/>
  <c r="N1268" i="5"/>
  <c r="M1268" i="5"/>
  <c r="L1268" i="5"/>
  <c r="K1268" i="5"/>
  <c r="J1268" i="5"/>
  <c r="I1268" i="5"/>
  <c r="H1268" i="5"/>
  <c r="G1268" i="5"/>
  <c r="F1268" i="5"/>
  <c r="E1268" i="5"/>
  <c r="D1268" i="5"/>
  <c r="C1268" i="5"/>
  <c r="N1264" i="5"/>
  <c r="M1264" i="5"/>
  <c r="L1264" i="5"/>
  <c r="K1264" i="5"/>
  <c r="J1264" i="5"/>
  <c r="I1264" i="5"/>
  <c r="H1264" i="5"/>
  <c r="G1264" i="5"/>
  <c r="F1264" i="5"/>
  <c r="E1264" i="5"/>
  <c r="D1264" i="5"/>
  <c r="C1264" i="5"/>
  <c r="N1260" i="5"/>
  <c r="M1260" i="5"/>
  <c r="L1260" i="5"/>
  <c r="K1260" i="5"/>
  <c r="J1260" i="5"/>
  <c r="I1260" i="5"/>
  <c r="H1260" i="5"/>
  <c r="G1260" i="5"/>
  <c r="F1260" i="5"/>
  <c r="E1260" i="5"/>
  <c r="D1260" i="5"/>
  <c r="C1260" i="5"/>
  <c r="N1253" i="5"/>
  <c r="N1269" i="5" s="1"/>
  <c r="M1253" i="5"/>
  <c r="M1269" i="5" s="1"/>
  <c r="L1253" i="5"/>
  <c r="L1269" i="5" s="1"/>
  <c r="K1253" i="5"/>
  <c r="K1269" i="5" s="1"/>
  <c r="J1253" i="5"/>
  <c r="J1269" i="5" s="1"/>
  <c r="I1253" i="5"/>
  <c r="I1269" i="5" s="1"/>
  <c r="H1253" i="5"/>
  <c r="H1269" i="5" s="1"/>
  <c r="G1253" i="5"/>
  <c r="G1269" i="5" s="1"/>
  <c r="F1253" i="5"/>
  <c r="F1269" i="5" s="1"/>
  <c r="E1253" i="5"/>
  <c r="E1269" i="5" s="1"/>
  <c r="D1253" i="5"/>
  <c r="D1269" i="5" s="1"/>
  <c r="C1253" i="5"/>
  <c r="C1269" i="5" s="1"/>
  <c r="N1246" i="5"/>
  <c r="M1246" i="5"/>
  <c r="L1246" i="5"/>
  <c r="K1246" i="5"/>
  <c r="J1246" i="5"/>
  <c r="I1246" i="5"/>
  <c r="H1246" i="5"/>
  <c r="G1246" i="5"/>
  <c r="F1246" i="5"/>
  <c r="E1246" i="5"/>
  <c r="D1246" i="5"/>
  <c r="C1246" i="5"/>
  <c r="N1242" i="5"/>
  <c r="M1242" i="5"/>
  <c r="L1242" i="5"/>
  <c r="K1242" i="5"/>
  <c r="J1242" i="5"/>
  <c r="I1242" i="5"/>
  <c r="H1242" i="5"/>
  <c r="G1242" i="5"/>
  <c r="F1242" i="5"/>
  <c r="E1242" i="5"/>
  <c r="D1242" i="5"/>
  <c r="C1242" i="5"/>
  <c r="N1237" i="5"/>
  <c r="M1237" i="5"/>
  <c r="L1237" i="5"/>
  <c r="K1237" i="5"/>
  <c r="J1237" i="5"/>
  <c r="I1237" i="5"/>
  <c r="H1237" i="5"/>
  <c r="G1237" i="5"/>
  <c r="F1237" i="5"/>
  <c r="E1237" i="5"/>
  <c r="D1237" i="5"/>
  <c r="C1237" i="5"/>
  <c r="N1230" i="5"/>
  <c r="N1247" i="5" s="1"/>
  <c r="M1230" i="5"/>
  <c r="M1247" i="5" s="1"/>
  <c r="L1230" i="5"/>
  <c r="L1247" i="5" s="1"/>
  <c r="K1230" i="5"/>
  <c r="K1247" i="5" s="1"/>
  <c r="J1230" i="5"/>
  <c r="J1247" i="5" s="1"/>
  <c r="I1230" i="5"/>
  <c r="I1247" i="5" s="1"/>
  <c r="H1230" i="5"/>
  <c r="H1247" i="5" s="1"/>
  <c r="G1230" i="5"/>
  <c r="G1247" i="5" s="1"/>
  <c r="F1230" i="5"/>
  <c r="F1247" i="5" s="1"/>
  <c r="E1230" i="5"/>
  <c r="E1247" i="5" s="1"/>
  <c r="D1230" i="5"/>
  <c r="D1247" i="5" s="1"/>
  <c r="C1230" i="5"/>
  <c r="C1247" i="5" s="1"/>
  <c r="N1223" i="5"/>
  <c r="M1223" i="5"/>
  <c r="L1223" i="5"/>
  <c r="K1223" i="5"/>
  <c r="J1223" i="5"/>
  <c r="I1223" i="5"/>
  <c r="H1223" i="5"/>
  <c r="G1223" i="5"/>
  <c r="F1223" i="5"/>
  <c r="E1223" i="5"/>
  <c r="D1223" i="5"/>
  <c r="C1223" i="5"/>
  <c r="N1219" i="5"/>
  <c r="N1224" i="5" s="1"/>
  <c r="M1219" i="5"/>
  <c r="M1224" i="5" s="1"/>
  <c r="L1219" i="5"/>
  <c r="L1224" i="5" s="1"/>
  <c r="K1219" i="5"/>
  <c r="K1224" i="5" s="1"/>
  <c r="J1219" i="5"/>
  <c r="J1224" i="5" s="1"/>
  <c r="I1219" i="5"/>
  <c r="I1224" i="5" s="1"/>
  <c r="H1219" i="5"/>
  <c r="H1224" i="5" s="1"/>
  <c r="G1219" i="5"/>
  <c r="G1224" i="5" s="1"/>
  <c r="F1219" i="5"/>
  <c r="F1224" i="5" s="1"/>
  <c r="E1219" i="5"/>
  <c r="E1224" i="5" s="1"/>
  <c r="D1219" i="5"/>
  <c r="D1224" i="5" s="1"/>
  <c r="C1219" i="5"/>
  <c r="C1224" i="5" s="1"/>
  <c r="N1208" i="5"/>
  <c r="M1208" i="5"/>
  <c r="L1208" i="5"/>
  <c r="K1208" i="5"/>
  <c r="J1208" i="5"/>
  <c r="I1208" i="5"/>
  <c r="H1208" i="5"/>
  <c r="G1208" i="5"/>
  <c r="F1208" i="5"/>
  <c r="E1208" i="5"/>
  <c r="D1208" i="5"/>
  <c r="C1208" i="5"/>
  <c r="N1204" i="5"/>
  <c r="M1204" i="5"/>
  <c r="L1204" i="5"/>
  <c r="K1204" i="5"/>
  <c r="J1204" i="5"/>
  <c r="I1204" i="5"/>
  <c r="H1204" i="5"/>
  <c r="G1204" i="5"/>
  <c r="F1204" i="5"/>
  <c r="E1204" i="5"/>
  <c r="D1204" i="5"/>
  <c r="C1204" i="5"/>
  <c r="N1201" i="5"/>
  <c r="N1209" i="5" s="1"/>
  <c r="M1201" i="5"/>
  <c r="M1209" i="5" s="1"/>
  <c r="L1201" i="5"/>
  <c r="L1209" i="5" s="1"/>
  <c r="K1201" i="5"/>
  <c r="K1209" i="5" s="1"/>
  <c r="J1201" i="5"/>
  <c r="J1209" i="5" s="1"/>
  <c r="I1201" i="5"/>
  <c r="I1209" i="5" s="1"/>
  <c r="H1201" i="5"/>
  <c r="H1209" i="5" s="1"/>
  <c r="G1201" i="5"/>
  <c r="G1209" i="5" s="1"/>
  <c r="F1201" i="5"/>
  <c r="F1209" i="5" s="1"/>
  <c r="E1201" i="5"/>
  <c r="E1209" i="5" s="1"/>
  <c r="D1201" i="5"/>
  <c r="D1209" i="5" s="1"/>
  <c r="C1201" i="5"/>
  <c r="C1209" i="5" s="1"/>
  <c r="N1189" i="5"/>
  <c r="M1189" i="5"/>
  <c r="L1189" i="5"/>
  <c r="K1189" i="5"/>
  <c r="J1189" i="5"/>
  <c r="I1189" i="5"/>
  <c r="H1189" i="5"/>
  <c r="G1189" i="5"/>
  <c r="F1189" i="5"/>
  <c r="E1189" i="5"/>
  <c r="D1189" i="5"/>
  <c r="C1189" i="5"/>
  <c r="N1185" i="5"/>
  <c r="M1185" i="5"/>
  <c r="L1185" i="5"/>
  <c r="K1185" i="5"/>
  <c r="J1185" i="5"/>
  <c r="I1185" i="5"/>
  <c r="H1185" i="5"/>
  <c r="G1185" i="5"/>
  <c r="F1185" i="5"/>
  <c r="E1185" i="5"/>
  <c r="D1185" i="5"/>
  <c r="C1185" i="5"/>
  <c r="N1181" i="5"/>
  <c r="M1181" i="5"/>
  <c r="L1181" i="5"/>
  <c r="K1181" i="5"/>
  <c r="J1181" i="5"/>
  <c r="I1181" i="5"/>
  <c r="H1181" i="5"/>
  <c r="G1181" i="5"/>
  <c r="F1181" i="5"/>
  <c r="E1181" i="5"/>
  <c r="D1181" i="5"/>
  <c r="C1181" i="5"/>
  <c r="N1175" i="5"/>
  <c r="N1190" i="5" s="1"/>
  <c r="M1175" i="5"/>
  <c r="M1190" i="5" s="1"/>
  <c r="L1175" i="5"/>
  <c r="L1190" i="5" s="1"/>
  <c r="K1175" i="5"/>
  <c r="K1190" i="5" s="1"/>
  <c r="J1175" i="5"/>
  <c r="J1190" i="5" s="1"/>
  <c r="I1175" i="5"/>
  <c r="I1190" i="5" s="1"/>
  <c r="H1175" i="5"/>
  <c r="H1190" i="5" s="1"/>
  <c r="G1175" i="5"/>
  <c r="G1190" i="5" s="1"/>
  <c r="F1175" i="5"/>
  <c r="F1190" i="5" s="1"/>
  <c r="E1175" i="5"/>
  <c r="E1190" i="5" s="1"/>
  <c r="D1175" i="5"/>
  <c r="D1190" i="5" s="1"/>
  <c r="C1175" i="5"/>
  <c r="C1190" i="5" s="1"/>
  <c r="N1168" i="5"/>
  <c r="M1168" i="5"/>
  <c r="L1168" i="5"/>
  <c r="K1168" i="5"/>
  <c r="J1168" i="5"/>
  <c r="I1168" i="5"/>
  <c r="H1168" i="5"/>
  <c r="G1168" i="5"/>
  <c r="F1168" i="5"/>
  <c r="E1168" i="5"/>
  <c r="D1168" i="5"/>
  <c r="C1168" i="5"/>
  <c r="N1164" i="5"/>
  <c r="M1164" i="5"/>
  <c r="L1164" i="5"/>
  <c r="K1164" i="5"/>
  <c r="J1164" i="5"/>
  <c r="I1164" i="5"/>
  <c r="H1164" i="5"/>
  <c r="G1164" i="5"/>
  <c r="F1164" i="5"/>
  <c r="E1164" i="5"/>
  <c r="D1164" i="5"/>
  <c r="C1164" i="5"/>
  <c r="N1161" i="5"/>
  <c r="N1169" i="5" s="1"/>
  <c r="M1161" i="5"/>
  <c r="M1169" i="5" s="1"/>
  <c r="L1161" i="5"/>
  <c r="L1169" i="5" s="1"/>
  <c r="K1161" i="5"/>
  <c r="K1169" i="5" s="1"/>
  <c r="J1161" i="5"/>
  <c r="J1169" i="5" s="1"/>
  <c r="I1161" i="5"/>
  <c r="I1169" i="5" s="1"/>
  <c r="H1161" i="5"/>
  <c r="H1169" i="5" s="1"/>
  <c r="G1161" i="5"/>
  <c r="G1169" i="5" s="1"/>
  <c r="F1161" i="5"/>
  <c r="F1169" i="5" s="1"/>
  <c r="E1161" i="5"/>
  <c r="E1169" i="5" s="1"/>
  <c r="D1161" i="5"/>
  <c r="D1169" i="5" s="1"/>
  <c r="C1161" i="5"/>
  <c r="C1169" i="5" s="1"/>
  <c r="N1151" i="5"/>
  <c r="M1151" i="5"/>
  <c r="L1151" i="5"/>
  <c r="K1151" i="5"/>
  <c r="J1151" i="5"/>
  <c r="I1151" i="5"/>
  <c r="H1151" i="5"/>
  <c r="G1151" i="5"/>
  <c r="F1151" i="5"/>
  <c r="E1151" i="5"/>
  <c r="D1151" i="5"/>
  <c r="C1151" i="5"/>
  <c r="N1147" i="5"/>
  <c r="M1147" i="5"/>
  <c r="L1147" i="5"/>
  <c r="K1147" i="5"/>
  <c r="J1147" i="5"/>
  <c r="I1147" i="5"/>
  <c r="H1147" i="5"/>
  <c r="G1147" i="5"/>
  <c r="F1147" i="5"/>
  <c r="E1147" i="5"/>
  <c r="D1147" i="5"/>
  <c r="C1147" i="5"/>
  <c r="N1144" i="5"/>
  <c r="N1152" i="5" s="1"/>
  <c r="M1144" i="5"/>
  <c r="M1152" i="5" s="1"/>
  <c r="L1144" i="5"/>
  <c r="L1152" i="5" s="1"/>
  <c r="K1144" i="5"/>
  <c r="K1152" i="5" s="1"/>
  <c r="J1144" i="5"/>
  <c r="J1152" i="5" s="1"/>
  <c r="I1144" i="5"/>
  <c r="I1152" i="5" s="1"/>
  <c r="H1144" i="5"/>
  <c r="H1152" i="5" s="1"/>
  <c r="G1144" i="5"/>
  <c r="G1152" i="5" s="1"/>
  <c r="F1144" i="5"/>
  <c r="F1152" i="5" s="1"/>
  <c r="E1144" i="5"/>
  <c r="E1152" i="5" s="1"/>
  <c r="D1144" i="5"/>
  <c r="D1152" i="5" s="1"/>
  <c r="C1144" i="5"/>
  <c r="C1152" i="5" s="1"/>
  <c r="N1130" i="5"/>
  <c r="M1130" i="5"/>
  <c r="L1130" i="5"/>
  <c r="K1130" i="5"/>
  <c r="J1130" i="5"/>
  <c r="I1130" i="5"/>
  <c r="H1130" i="5"/>
  <c r="G1130" i="5"/>
  <c r="F1130" i="5"/>
  <c r="E1130" i="5"/>
  <c r="D1130" i="5"/>
  <c r="C1130" i="5"/>
  <c r="N1126" i="5"/>
  <c r="M1126" i="5"/>
  <c r="L1126" i="5"/>
  <c r="K1126" i="5"/>
  <c r="J1126" i="5"/>
  <c r="I1126" i="5"/>
  <c r="H1126" i="5"/>
  <c r="G1126" i="5"/>
  <c r="F1126" i="5"/>
  <c r="E1126" i="5"/>
  <c r="D1126" i="5"/>
  <c r="C1126" i="5"/>
  <c r="N1123" i="5"/>
  <c r="N1131" i="5" s="1"/>
  <c r="M1123" i="5"/>
  <c r="M1131" i="5" s="1"/>
  <c r="L1123" i="5"/>
  <c r="L1131" i="5" s="1"/>
  <c r="K1123" i="5"/>
  <c r="K1131" i="5" s="1"/>
  <c r="J1123" i="5"/>
  <c r="J1131" i="5" s="1"/>
  <c r="I1123" i="5"/>
  <c r="I1131" i="5" s="1"/>
  <c r="H1123" i="5"/>
  <c r="H1131" i="5" s="1"/>
  <c r="G1123" i="5"/>
  <c r="G1131" i="5" s="1"/>
  <c r="F1123" i="5"/>
  <c r="F1131" i="5" s="1"/>
  <c r="E1123" i="5"/>
  <c r="E1131" i="5" s="1"/>
  <c r="D1123" i="5"/>
  <c r="D1131" i="5" s="1"/>
  <c r="C1123" i="5"/>
  <c r="C1131" i="5" s="1"/>
  <c r="N1110" i="5"/>
  <c r="M1110" i="5"/>
  <c r="L1110" i="5"/>
  <c r="K1110" i="5"/>
  <c r="J1110" i="5"/>
  <c r="I1110" i="5"/>
  <c r="H1110" i="5"/>
  <c r="G1110" i="5"/>
  <c r="F1110" i="5"/>
  <c r="E1110" i="5"/>
  <c r="D1110" i="5"/>
  <c r="C1110" i="5"/>
  <c r="N1106" i="5"/>
  <c r="M1106" i="5"/>
  <c r="L1106" i="5"/>
  <c r="K1106" i="5"/>
  <c r="J1106" i="5"/>
  <c r="I1106" i="5"/>
  <c r="H1106" i="5"/>
  <c r="G1106" i="5"/>
  <c r="F1106" i="5"/>
  <c r="E1106" i="5"/>
  <c r="D1106" i="5"/>
  <c r="C1106" i="5"/>
  <c r="N1101" i="5"/>
  <c r="M1101" i="5"/>
  <c r="L1101" i="5"/>
  <c r="K1101" i="5"/>
  <c r="J1101" i="5"/>
  <c r="I1101" i="5"/>
  <c r="H1101" i="5"/>
  <c r="G1101" i="5"/>
  <c r="F1101" i="5"/>
  <c r="E1101" i="5"/>
  <c r="D1101" i="5"/>
  <c r="C1101" i="5"/>
  <c r="N1094" i="5"/>
  <c r="N1111" i="5" s="1"/>
  <c r="M1094" i="5"/>
  <c r="M1111" i="5" s="1"/>
  <c r="L1094" i="5"/>
  <c r="L1111" i="5" s="1"/>
  <c r="K1094" i="5"/>
  <c r="K1111" i="5" s="1"/>
  <c r="J1094" i="5"/>
  <c r="J1111" i="5" s="1"/>
  <c r="I1094" i="5"/>
  <c r="I1111" i="5" s="1"/>
  <c r="H1094" i="5"/>
  <c r="H1111" i="5" s="1"/>
  <c r="G1094" i="5"/>
  <c r="G1111" i="5" s="1"/>
  <c r="F1094" i="5"/>
  <c r="F1111" i="5" s="1"/>
  <c r="E1094" i="5"/>
  <c r="E1111" i="5" s="1"/>
  <c r="D1094" i="5"/>
  <c r="D1111" i="5" s="1"/>
  <c r="C1094" i="5"/>
  <c r="C1111" i="5" s="1"/>
  <c r="N1087" i="5"/>
  <c r="M1087" i="5"/>
  <c r="L1087" i="5"/>
  <c r="K1087" i="5"/>
  <c r="J1087" i="5"/>
  <c r="I1087" i="5"/>
  <c r="H1087" i="5"/>
  <c r="G1087" i="5"/>
  <c r="F1087" i="5"/>
  <c r="E1087" i="5"/>
  <c r="D1087" i="5"/>
  <c r="C1087" i="5"/>
  <c r="N1083" i="5"/>
  <c r="M1083" i="5"/>
  <c r="L1083" i="5"/>
  <c r="K1083" i="5"/>
  <c r="J1083" i="5"/>
  <c r="I1083" i="5"/>
  <c r="H1083" i="5"/>
  <c r="G1083" i="5"/>
  <c r="F1083" i="5"/>
  <c r="E1083" i="5"/>
  <c r="D1083" i="5"/>
  <c r="C1083" i="5"/>
  <c r="N1079" i="5"/>
  <c r="M1079" i="5"/>
  <c r="L1079" i="5"/>
  <c r="K1079" i="5"/>
  <c r="J1079" i="5"/>
  <c r="I1079" i="5"/>
  <c r="H1079" i="5"/>
  <c r="G1079" i="5"/>
  <c r="F1079" i="5"/>
  <c r="E1079" i="5"/>
  <c r="D1079" i="5"/>
  <c r="C1079" i="5"/>
  <c r="N1074" i="5"/>
  <c r="M1074" i="5"/>
  <c r="L1074" i="5"/>
  <c r="K1074" i="5"/>
  <c r="J1074" i="5"/>
  <c r="I1074" i="5"/>
  <c r="H1074" i="5"/>
  <c r="G1074" i="5"/>
  <c r="F1074" i="5"/>
  <c r="E1074" i="5"/>
  <c r="D1074" i="5"/>
  <c r="C1074" i="5"/>
  <c r="N1063" i="5"/>
  <c r="N1088" i="5" s="1"/>
  <c r="M1063" i="5"/>
  <c r="M1088" i="5" s="1"/>
  <c r="L1063" i="5"/>
  <c r="L1088" i="5" s="1"/>
  <c r="K1063" i="5"/>
  <c r="K1088" i="5" s="1"/>
  <c r="J1063" i="5"/>
  <c r="J1088" i="5" s="1"/>
  <c r="I1063" i="5"/>
  <c r="I1088" i="5" s="1"/>
  <c r="H1063" i="5"/>
  <c r="H1088" i="5" s="1"/>
  <c r="G1063" i="5"/>
  <c r="G1088" i="5" s="1"/>
  <c r="F1063" i="5"/>
  <c r="F1088" i="5" s="1"/>
  <c r="E1063" i="5"/>
  <c r="E1088" i="5" s="1"/>
  <c r="D1063" i="5"/>
  <c r="D1088" i="5" s="1"/>
  <c r="C1063" i="5"/>
  <c r="C1088" i="5" s="1"/>
  <c r="N1055" i="5"/>
  <c r="M1055" i="5"/>
  <c r="L1055" i="5"/>
  <c r="K1055" i="5"/>
  <c r="J1055" i="5"/>
  <c r="I1055" i="5"/>
  <c r="H1055" i="5"/>
  <c r="G1055" i="5"/>
  <c r="F1055" i="5"/>
  <c r="E1055" i="5"/>
  <c r="D1055" i="5"/>
  <c r="C1055" i="5"/>
  <c r="N1051" i="5"/>
  <c r="M1051" i="5"/>
  <c r="L1051" i="5"/>
  <c r="K1051" i="5"/>
  <c r="J1051" i="5"/>
  <c r="I1051" i="5"/>
  <c r="H1051" i="5"/>
  <c r="G1051" i="5"/>
  <c r="F1051" i="5"/>
  <c r="E1051" i="5"/>
  <c r="D1051" i="5"/>
  <c r="C1051" i="5"/>
  <c r="N1047" i="5"/>
  <c r="M1047" i="5"/>
  <c r="L1047" i="5"/>
  <c r="K1047" i="5"/>
  <c r="J1047" i="5"/>
  <c r="I1047" i="5"/>
  <c r="H1047" i="5"/>
  <c r="G1047" i="5"/>
  <c r="F1047" i="5"/>
  <c r="E1047" i="5"/>
  <c r="D1047" i="5"/>
  <c r="C1047" i="5"/>
  <c r="N1037" i="5"/>
  <c r="N1056" i="5" s="1"/>
  <c r="M1037" i="5"/>
  <c r="M1056" i="5" s="1"/>
  <c r="L1037" i="5"/>
  <c r="L1056" i="5" s="1"/>
  <c r="K1037" i="5"/>
  <c r="K1056" i="5" s="1"/>
  <c r="J1037" i="5"/>
  <c r="J1056" i="5" s="1"/>
  <c r="I1037" i="5"/>
  <c r="I1056" i="5" s="1"/>
  <c r="H1037" i="5"/>
  <c r="H1056" i="5" s="1"/>
  <c r="G1037" i="5"/>
  <c r="G1056" i="5" s="1"/>
  <c r="F1037" i="5"/>
  <c r="F1056" i="5" s="1"/>
  <c r="E1037" i="5"/>
  <c r="E1056" i="5" s="1"/>
  <c r="D1037" i="5"/>
  <c r="D1056" i="5" s="1"/>
  <c r="C1037" i="5"/>
  <c r="C1056" i="5" s="1"/>
  <c r="N1029" i="5"/>
  <c r="M1029" i="5"/>
  <c r="L1029" i="5"/>
  <c r="K1029" i="5"/>
  <c r="J1029" i="5"/>
  <c r="I1029" i="5"/>
  <c r="H1029" i="5"/>
  <c r="G1029" i="5"/>
  <c r="F1029" i="5"/>
  <c r="E1029" i="5"/>
  <c r="D1029" i="5"/>
  <c r="C1029" i="5"/>
  <c r="N1025" i="5"/>
  <c r="N1030" i="5" s="1"/>
  <c r="M1025" i="5"/>
  <c r="M1030" i="5" s="1"/>
  <c r="L1025" i="5"/>
  <c r="L1030" i="5" s="1"/>
  <c r="K1025" i="5"/>
  <c r="K1030" i="5" s="1"/>
  <c r="J1025" i="5"/>
  <c r="J1030" i="5" s="1"/>
  <c r="I1025" i="5"/>
  <c r="I1030" i="5" s="1"/>
  <c r="H1025" i="5"/>
  <c r="H1030" i="5" s="1"/>
  <c r="G1025" i="5"/>
  <c r="G1030" i="5" s="1"/>
  <c r="F1025" i="5"/>
  <c r="F1030" i="5" s="1"/>
  <c r="E1025" i="5"/>
  <c r="E1030" i="5" s="1"/>
  <c r="D1025" i="5"/>
  <c r="D1030" i="5" s="1"/>
  <c r="C1025" i="5"/>
  <c r="C1030" i="5" s="1"/>
  <c r="N1014" i="5"/>
  <c r="M1014" i="5"/>
  <c r="L1014" i="5"/>
  <c r="K1014" i="5"/>
  <c r="J1014" i="5"/>
  <c r="I1014" i="5"/>
  <c r="H1014" i="5"/>
  <c r="G1014" i="5"/>
  <c r="F1014" i="5"/>
  <c r="E1014" i="5"/>
  <c r="D1014" i="5"/>
  <c r="C1014" i="5"/>
  <c r="N1010" i="5"/>
  <c r="M1010" i="5"/>
  <c r="L1010" i="5"/>
  <c r="K1010" i="5"/>
  <c r="J1010" i="5"/>
  <c r="I1010" i="5"/>
  <c r="H1010" i="5"/>
  <c r="G1010" i="5"/>
  <c r="F1010" i="5"/>
  <c r="E1010" i="5"/>
  <c r="D1010" i="5"/>
  <c r="C1010" i="5"/>
  <c r="N1006" i="5"/>
  <c r="M1006" i="5"/>
  <c r="L1006" i="5"/>
  <c r="K1006" i="5"/>
  <c r="J1006" i="5"/>
  <c r="I1006" i="5"/>
  <c r="H1006" i="5"/>
  <c r="G1006" i="5"/>
  <c r="F1006" i="5"/>
  <c r="E1006" i="5"/>
  <c r="D1006" i="5"/>
  <c r="C1006" i="5"/>
  <c r="N997" i="5"/>
  <c r="N1015" i="5" s="1"/>
  <c r="M997" i="5"/>
  <c r="M1015" i="5" s="1"/>
  <c r="L997" i="5"/>
  <c r="L1015" i="5" s="1"/>
  <c r="K997" i="5"/>
  <c r="K1015" i="5" s="1"/>
  <c r="J997" i="5"/>
  <c r="J1015" i="5" s="1"/>
  <c r="I997" i="5"/>
  <c r="I1015" i="5" s="1"/>
  <c r="H997" i="5"/>
  <c r="H1015" i="5" s="1"/>
  <c r="G997" i="5"/>
  <c r="G1015" i="5" s="1"/>
  <c r="F997" i="5"/>
  <c r="F1015" i="5" s="1"/>
  <c r="E997" i="5"/>
  <c r="E1015" i="5" s="1"/>
  <c r="D997" i="5"/>
  <c r="D1015" i="5" s="1"/>
  <c r="C997" i="5"/>
  <c r="C1015" i="5" s="1"/>
  <c r="N990" i="5"/>
  <c r="M990" i="5"/>
  <c r="L990" i="5"/>
  <c r="K990" i="5"/>
  <c r="J990" i="5"/>
  <c r="I990" i="5"/>
  <c r="H990" i="5"/>
  <c r="G990" i="5"/>
  <c r="F990" i="5"/>
  <c r="E990" i="5"/>
  <c r="D990" i="5"/>
  <c r="C990" i="5"/>
  <c r="N986" i="5"/>
  <c r="M986" i="5"/>
  <c r="L986" i="5"/>
  <c r="K986" i="5"/>
  <c r="J986" i="5"/>
  <c r="I986" i="5"/>
  <c r="H986" i="5"/>
  <c r="G986" i="5"/>
  <c r="F986" i="5"/>
  <c r="E986" i="5"/>
  <c r="D986" i="5"/>
  <c r="C986" i="5"/>
  <c r="N982" i="5"/>
  <c r="M982" i="5"/>
  <c r="L982" i="5"/>
  <c r="K982" i="5"/>
  <c r="J982" i="5"/>
  <c r="I982" i="5"/>
  <c r="H982" i="5"/>
  <c r="G982" i="5"/>
  <c r="F982" i="5"/>
  <c r="E982" i="5"/>
  <c r="D982" i="5"/>
  <c r="C982" i="5"/>
  <c r="N973" i="5"/>
  <c r="N991" i="5" s="1"/>
  <c r="M973" i="5"/>
  <c r="M991" i="5" s="1"/>
  <c r="L973" i="5"/>
  <c r="L991" i="5" s="1"/>
  <c r="K973" i="5"/>
  <c r="K991" i="5" s="1"/>
  <c r="J973" i="5"/>
  <c r="J991" i="5" s="1"/>
  <c r="I973" i="5"/>
  <c r="I991" i="5" s="1"/>
  <c r="H973" i="5"/>
  <c r="H991" i="5" s="1"/>
  <c r="G973" i="5"/>
  <c r="G991" i="5" s="1"/>
  <c r="F973" i="5"/>
  <c r="F991" i="5" s="1"/>
  <c r="E973" i="5"/>
  <c r="E991" i="5" s="1"/>
  <c r="D973" i="5"/>
  <c r="D991" i="5" s="1"/>
  <c r="C973" i="5"/>
  <c r="C991" i="5" s="1"/>
  <c r="N965" i="5"/>
  <c r="M965" i="5"/>
  <c r="L965" i="5"/>
  <c r="K965" i="5"/>
  <c r="J965" i="5"/>
  <c r="I965" i="5"/>
  <c r="H965" i="5"/>
  <c r="G965" i="5"/>
  <c r="F965" i="5"/>
  <c r="E965" i="5"/>
  <c r="D965" i="5"/>
  <c r="C965" i="5"/>
  <c r="N961" i="5"/>
  <c r="M961" i="5"/>
  <c r="L961" i="5"/>
  <c r="K961" i="5"/>
  <c r="J961" i="5"/>
  <c r="I961" i="5"/>
  <c r="H961" i="5"/>
  <c r="G961" i="5"/>
  <c r="F961" i="5"/>
  <c r="E961" i="5"/>
  <c r="D961" i="5"/>
  <c r="C961" i="5"/>
  <c r="N958" i="5"/>
  <c r="N966" i="5" s="1"/>
  <c r="M958" i="5"/>
  <c r="M966" i="5" s="1"/>
  <c r="L958" i="5"/>
  <c r="L966" i="5" s="1"/>
  <c r="K958" i="5"/>
  <c r="K966" i="5" s="1"/>
  <c r="J958" i="5"/>
  <c r="J966" i="5" s="1"/>
  <c r="I958" i="5"/>
  <c r="I966" i="5" s="1"/>
  <c r="H958" i="5"/>
  <c r="H966" i="5" s="1"/>
  <c r="G958" i="5"/>
  <c r="G966" i="5" s="1"/>
  <c r="F958" i="5"/>
  <c r="F966" i="5" s="1"/>
  <c r="E958" i="5"/>
  <c r="E966" i="5" s="1"/>
  <c r="D958" i="5"/>
  <c r="D966" i="5" s="1"/>
  <c r="C958" i="5"/>
  <c r="C966" i="5" s="1"/>
  <c r="N947" i="5"/>
  <c r="M947" i="5"/>
  <c r="L947" i="5"/>
  <c r="K947" i="5"/>
  <c r="J947" i="5"/>
  <c r="I947" i="5"/>
  <c r="H947" i="5"/>
  <c r="G947" i="5"/>
  <c r="F947" i="5"/>
  <c r="E947" i="5"/>
  <c r="D947" i="5"/>
  <c r="C947" i="5"/>
  <c r="N943" i="5"/>
  <c r="N948" i="5" s="1"/>
  <c r="M943" i="5"/>
  <c r="M948" i="5" s="1"/>
  <c r="L943" i="5"/>
  <c r="L948" i="5" s="1"/>
  <c r="K943" i="5"/>
  <c r="K948" i="5" s="1"/>
  <c r="J943" i="5"/>
  <c r="J948" i="5" s="1"/>
  <c r="I943" i="5"/>
  <c r="I948" i="5" s="1"/>
  <c r="H943" i="5"/>
  <c r="H948" i="5" s="1"/>
  <c r="G943" i="5"/>
  <c r="G948" i="5" s="1"/>
  <c r="F943" i="5"/>
  <c r="F948" i="5" s="1"/>
  <c r="E943" i="5"/>
  <c r="E948" i="5" s="1"/>
  <c r="D943" i="5"/>
  <c r="D948" i="5" s="1"/>
  <c r="C943" i="5"/>
  <c r="C948" i="5" s="1"/>
  <c r="N933" i="5"/>
  <c r="M933" i="5"/>
  <c r="L933" i="5"/>
  <c r="K933" i="5"/>
  <c r="J933" i="5"/>
  <c r="I933" i="5"/>
  <c r="H933" i="5"/>
  <c r="G933" i="5"/>
  <c r="F933" i="5"/>
  <c r="E933" i="5"/>
  <c r="D933" i="5"/>
  <c r="C933" i="5"/>
  <c r="N928" i="5"/>
  <c r="M928" i="5"/>
  <c r="L928" i="5"/>
  <c r="K928" i="5"/>
  <c r="J928" i="5"/>
  <c r="I928" i="5"/>
  <c r="H928" i="5"/>
  <c r="G928" i="5"/>
  <c r="F928" i="5"/>
  <c r="E928" i="5"/>
  <c r="D928" i="5"/>
  <c r="C928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N913" i="5"/>
  <c r="N934" i="5" s="1"/>
  <c r="M913" i="5"/>
  <c r="M934" i="5" s="1"/>
  <c r="L913" i="5"/>
  <c r="L934" i="5" s="1"/>
  <c r="K913" i="5"/>
  <c r="K934" i="5" s="1"/>
  <c r="J913" i="5"/>
  <c r="J934" i="5" s="1"/>
  <c r="I913" i="5"/>
  <c r="I934" i="5" s="1"/>
  <c r="H913" i="5"/>
  <c r="H934" i="5" s="1"/>
  <c r="G913" i="5"/>
  <c r="G934" i="5" s="1"/>
  <c r="F913" i="5"/>
  <c r="F934" i="5" s="1"/>
  <c r="E913" i="5"/>
  <c r="E934" i="5" s="1"/>
  <c r="D913" i="5"/>
  <c r="D934" i="5" s="1"/>
  <c r="C913" i="5"/>
  <c r="C934" i="5" s="1"/>
  <c r="N906" i="5"/>
  <c r="M906" i="5"/>
  <c r="L906" i="5"/>
  <c r="K906" i="5"/>
  <c r="J906" i="5"/>
  <c r="I906" i="5"/>
  <c r="H906" i="5"/>
  <c r="G906" i="5"/>
  <c r="F906" i="5"/>
  <c r="E906" i="5"/>
  <c r="D906" i="5"/>
  <c r="C906" i="5"/>
  <c r="N902" i="5"/>
  <c r="M902" i="5"/>
  <c r="L902" i="5"/>
  <c r="K902" i="5"/>
  <c r="J902" i="5"/>
  <c r="I902" i="5"/>
  <c r="H902" i="5"/>
  <c r="G902" i="5"/>
  <c r="F902" i="5"/>
  <c r="E902" i="5"/>
  <c r="D902" i="5"/>
  <c r="C902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N889" i="5"/>
  <c r="N907" i="5" s="1"/>
  <c r="M889" i="5"/>
  <c r="M907" i="5" s="1"/>
  <c r="L889" i="5"/>
  <c r="L907" i="5" s="1"/>
  <c r="K889" i="5"/>
  <c r="K907" i="5" s="1"/>
  <c r="J889" i="5"/>
  <c r="J907" i="5" s="1"/>
  <c r="I889" i="5"/>
  <c r="I907" i="5" s="1"/>
  <c r="H889" i="5"/>
  <c r="H907" i="5" s="1"/>
  <c r="G889" i="5"/>
  <c r="G907" i="5" s="1"/>
  <c r="F889" i="5"/>
  <c r="F907" i="5" s="1"/>
  <c r="E889" i="5"/>
  <c r="E907" i="5" s="1"/>
  <c r="D889" i="5"/>
  <c r="D907" i="5" s="1"/>
  <c r="C889" i="5"/>
  <c r="C907" i="5" s="1"/>
  <c r="N882" i="5"/>
  <c r="M882" i="5"/>
  <c r="L882" i="5"/>
  <c r="K882" i="5"/>
  <c r="J882" i="5"/>
  <c r="I882" i="5"/>
  <c r="H882" i="5"/>
  <c r="G882" i="5"/>
  <c r="F882" i="5"/>
  <c r="E882" i="5"/>
  <c r="D882" i="5"/>
  <c r="C882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N875" i="5"/>
  <c r="N883" i="5" s="1"/>
  <c r="M875" i="5"/>
  <c r="M883" i="5" s="1"/>
  <c r="L875" i="5"/>
  <c r="L883" i="5" s="1"/>
  <c r="K875" i="5"/>
  <c r="K883" i="5" s="1"/>
  <c r="J875" i="5"/>
  <c r="J883" i="5" s="1"/>
  <c r="I875" i="5"/>
  <c r="I883" i="5" s="1"/>
  <c r="H875" i="5"/>
  <c r="H883" i="5" s="1"/>
  <c r="G875" i="5"/>
  <c r="G883" i="5" s="1"/>
  <c r="F875" i="5"/>
  <c r="F883" i="5" s="1"/>
  <c r="E875" i="5"/>
  <c r="E883" i="5" s="1"/>
  <c r="D875" i="5"/>
  <c r="D883" i="5" s="1"/>
  <c r="C875" i="5"/>
  <c r="C883" i="5" s="1"/>
  <c r="N863" i="5"/>
  <c r="M863" i="5"/>
  <c r="L863" i="5"/>
  <c r="K863" i="5"/>
  <c r="J863" i="5"/>
  <c r="I863" i="5"/>
  <c r="H863" i="5"/>
  <c r="G863" i="5"/>
  <c r="F863" i="5"/>
  <c r="E863" i="5"/>
  <c r="D863" i="5"/>
  <c r="C863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N847" i="5"/>
  <c r="N864" i="5" s="1"/>
  <c r="M847" i="5"/>
  <c r="M864" i="5" s="1"/>
  <c r="L847" i="5"/>
  <c r="L864" i="5" s="1"/>
  <c r="K847" i="5"/>
  <c r="K864" i="5" s="1"/>
  <c r="J847" i="5"/>
  <c r="J864" i="5" s="1"/>
  <c r="I847" i="5"/>
  <c r="I864" i="5" s="1"/>
  <c r="H847" i="5"/>
  <c r="H864" i="5" s="1"/>
  <c r="G847" i="5"/>
  <c r="G864" i="5" s="1"/>
  <c r="F847" i="5"/>
  <c r="F864" i="5" s="1"/>
  <c r="E847" i="5"/>
  <c r="E864" i="5" s="1"/>
  <c r="D847" i="5"/>
  <c r="D864" i="5" s="1"/>
  <c r="C847" i="5"/>
  <c r="C864" i="5" s="1"/>
  <c r="N840" i="5"/>
  <c r="M840" i="5"/>
  <c r="L840" i="5"/>
  <c r="K840" i="5"/>
  <c r="J840" i="5"/>
  <c r="I840" i="5"/>
  <c r="H840" i="5"/>
  <c r="G840" i="5"/>
  <c r="F840" i="5"/>
  <c r="E840" i="5"/>
  <c r="D840" i="5"/>
  <c r="C840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N821" i="5"/>
  <c r="N841" i="5" s="1"/>
  <c r="M821" i="5"/>
  <c r="M841" i="5" s="1"/>
  <c r="L821" i="5"/>
  <c r="L841" i="5" s="1"/>
  <c r="K821" i="5"/>
  <c r="K841" i="5" s="1"/>
  <c r="J821" i="5"/>
  <c r="J841" i="5" s="1"/>
  <c r="I821" i="5"/>
  <c r="I841" i="5" s="1"/>
  <c r="H821" i="5"/>
  <c r="H841" i="5" s="1"/>
  <c r="G821" i="5"/>
  <c r="G841" i="5" s="1"/>
  <c r="F821" i="5"/>
  <c r="F841" i="5" s="1"/>
  <c r="E821" i="5"/>
  <c r="E841" i="5" s="1"/>
  <c r="D821" i="5"/>
  <c r="D841" i="5" s="1"/>
  <c r="C821" i="5"/>
  <c r="C841" i="5" s="1"/>
  <c r="N813" i="5"/>
  <c r="M813" i="5"/>
  <c r="L813" i="5"/>
  <c r="K813" i="5"/>
  <c r="J813" i="5"/>
  <c r="I813" i="5"/>
  <c r="H813" i="5"/>
  <c r="G813" i="5"/>
  <c r="F813" i="5"/>
  <c r="E813" i="5"/>
  <c r="D813" i="5"/>
  <c r="C813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N797" i="5"/>
  <c r="N814" i="5" s="1"/>
  <c r="M797" i="5"/>
  <c r="M814" i="5" s="1"/>
  <c r="L797" i="5"/>
  <c r="L814" i="5" s="1"/>
  <c r="K797" i="5"/>
  <c r="K814" i="5" s="1"/>
  <c r="J797" i="5"/>
  <c r="J814" i="5" s="1"/>
  <c r="I797" i="5"/>
  <c r="I814" i="5" s="1"/>
  <c r="H797" i="5"/>
  <c r="H814" i="5" s="1"/>
  <c r="G797" i="5"/>
  <c r="G814" i="5" s="1"/>
  <c r="F797" i="5"/>
  <c r="F814" i="5" s="1"/>
  <c r="E797" i="5"/>
  <c r="E814" i="5" s="1"/>
  <c r="D797" i="5"/>
  <c r="D814" i="5" s="1"/>
  <c r="C797" i="5"/>
  <c r="C814" i="5" s="1"/>
  <c r="N790" i="5"/>
  <c r="M790" i="5"/>
  <c r="L790" i="5"/>
  <c r="K790" i="5"/>
  <c r="J790" i="5"/>
  <c r="I790" i="5"/>
  <c r="H790" i="5"/>
  <c r="G790" i="5"/>
  <c r="F790" i="5"/>
  <c r="E790" i="5"/>
  <c r="D790" i="5"/>
  <c r="C790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N775" i="5"/>
  <c r="N791" i="5" s="1"/>
  <c r="M775" i="5"/>
  <c r="M791" i="5" s="1"/>
  <c r="L775" i="5"/>
  <c r="L791" i="5" s="1"/>
  <c r="K775" i="5"/>
  <c r="K791" i="5" s="1"/>
  <c r="J775" i="5"/>
  <c r="J791" i="5" s="1"/>
  <c r="I775" i="5"/>
  <c r="I791" i="5" s="1"/>
  <c r="H775" i="5"/>
  <c r="H791" i="5" s="1"/>
  <c r="G775" i="5"/>
  <c r="G791" i="5" s="1"/>
  <c r="F775" i="5"/>
  <c r="F791" i="5" s="1"/>
  <c r="E775" i="5"/>
  <c r="E791" i="5" s="1"/>
  <c r="D775" i="5"/>
  <c r="D791" i="5" s="1"/>
  <c r="C775" i="5"/>
  <c r="C791" i="5" s="1"/>
  <c r="N768" i="5"/>
  <c r="M768" i="5"/>
  <c r="L768" i="5"/>
  <c r="K768" i="5"/>
  <c r="J768" i="5"/>
  <c r="I768" i="5"/>
  <c r="H768" i="5"/>
  <c r="G768" i="5"/>
  <c r="F768" i="5"/>
  <c r="E768" i="5"/>
  <c r="D768" i="5"/>
  <c r="C768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N750" i="5"/>
  <c r="N769" i="5" s="1"/>
  <c r="M750" i="5"/>
  <c r="M769" i="5" s="1"/>
  <c r="L750" i="5"/>
  <c r="L769" i="5" s="1"/>
  <c r="K750" i="5"/>
  <c r="K769" i="5" s="1"/>
  <c r="J750" i="5"/>
  <c r="J769" i="5" s="1"/>
  <c r="I750" i="5"/>
  <c r="I769" i="5" s="1"/>
  <c r="H750" i="5"/>
  <c r="H769" i="5" s="1"/>
  <c r="G750" i="5"/>
  <c r="G769" i="5" s="1"/>
  <c r="F750" i="5"/>
  <c r="F769" i="5" s="1"/>
  <c r="E750" i="5"/>
  <c r="E769" i="5" s="1"/>
  <c r="D750" i="5"/>
  <c r="D769" i="5" s="1"/>
  <c r="C750" i="5"/>
  <c r="C769" i="5" s="1"/>
  <c r="N743" i="5"/>
  <c r="M743" i="5"/>
  <c r="L743" i="5"/>
  <c r="K743" i="5"/>
  <c r="J743" i="5"/>
  <c r="I743" i="5"/>
  <c r="H743" i="5"/>
  <c r="G743" i="5"/>
  <c r="F743" i="5"/>
  <c r="E743" i="5"/>
  <c r="D743" i="5"/>
  <c r="C743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N728" i="5"/>
  <c r="N744" i="5" s="1"/>
  <c r="M728" i="5"/>
  <c r="M744" i="5" s="1"/>
  <c r="L728" i="5"/>
  <c r="L744" i="5" s="1"/>
  <c r="K728" i="5"/>
  <c r="K744" i="5" s="1"/>
  <c r="J728" i="5"/>
  <c r="J744" i="5" s="1"/>
  <c r="I728" i="5"/>
  <c r="I744" i="5" s="1"/>
  <c r="H728" i="5"/>
  <c r="H744" i="5" s="1"/>
  <c r="G728" i="5"/>
  <c r="G744" i="5" s="1"/>
  <c r="F728" i="5"/>
  <c r="F744" i="5" s="1"/>
  <c r="E728" i="5"/>
  <c r="E744" i="5" s="1"/>
  <c r="D728" i="5"/>
  <c r="D744" i="5" s="1"/>
  <c r="C728" i="5"/>
  <c r="C744" i="5" s="1"/>
  <c r="N721" i="5"/>
  <c r="M721" i="5"/>
  <c r="L721" i="5"/>
  <c r="K721" i="5"/>
  <c r="J721" i="5"/>
  <c r="I721" i="5"/>
  <c r="H721" i="5"/>
  <c r="G721" i="5"/>
  <c r="F721" i="5"/>
  <c r="E721" i="5"/>
  <c r="D721" i="5"/>
  <c r="C721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N705" i="5"/>
  <c r="N722" i="5" s="1"/>
  <c r="M705" i="5"/>
  <c r="M722" i="5" s="1"/>
  <c r="L705" i="5"/>
  <c r="L722" i="5" s="1"/>
  <c r="K705" i="5"/>
  <c r="K722" i="5" s="1"/>
  <c r="J705" i="5"/>
  <c r="J722" i="5" s="1"/>
  <c r="I705" i="5"/>
  <c r="I722" i="5" s="1"/>
  <c r="H705" i="5"/>
  <c r="H722" i="5" s="1"/>
  <c r="G705" i="5"/>
  <c r="G722" i="5" s="1"/>
  <c r="F705" i="5"/>
  <c r="F722" i="5" s="1"/>
  <c r="E705" i="5"/>
  <c r="E722" i="5" s="1"/>
  <c r="D705" i="5"/>
  <c r="D722" i="5" s="1"/>
  <c r="C705" i="5"/>
  <c r="C722" i="5" s="1"/>
  <c r="N698" i="5"/>
  <c r="M698" i="5"/>
  <c r="L698" i="5"/>
  <c r="K698" i="5"/>
  <c r="J698" i="5"/>
  <c r="I698" i="5"/>
  <c r="H698" i="5"/>
  <c r="G698" i="5"/>
  <c r="F698" i="5"/>
  <c r="E698" i="5"/>
  <c r="D698" i="5"/>
  <c r="C698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N689" i="5"/>
  <c r="M689" i="5"/>
  <c r="L689" i="5"/>
  <c r="K689" i="5"/>
  <c r="J689" i="5"/>
  <c r="I689" i="5"/>
  <c r="H689" i="5"/>
  <c r="G689" i="5"/>
  <c r="F689" i="5"/>
  <c r="E689" i="5"/>
  <c r="D689" i="5"/>
  <c r="C689" i="5"/>
  <c r="N681" i="5"/>
  <c r="N699" i="5" s="1"/>
  <c r="M681" i="5"/>
  <c r="M699" i="5" s="1"/>
  <c r="L681" i="5"/>
  <c r="L699" i="5" s="1"/>
  <c r="K681" i="5"/>
  <c r="K699" i="5" s="1"/>
  <c r="J681" i="5"/>
  <c r="J699" i="5" s="1"/>
  <c r="I681" i="5"/>
  <c r="I699" i="5" s="1"/>
  <c r="H681" i="5"/>
  <c r="H699" i="5" s="1"/>
  <c r="G681" i="5"/>
  <c r="G699" i="5" s="1"/>
  <c r="F681" i="5"/>
  <c r="F699" i="5" s="1"/>
  <c r="E681" i="5"/>
  <c r="E699" i="5" s="1"/>
  <c r="D681" i="5"/>
  <c r="D699" i="5" s="1"/>
  <c r="C681" i="5"/>
  <c r="C699" i="5" s="1"/>
  <c r="N674" i="5"/>
  <c r="M674" i="5"/>
  <c r="L674" i="5"/>
  <c r="K674" i="5"/>
  <c r="J674" i="5"/>
  <c r="I674" i="5"/>
  <c r="H674" i="5"/>
  <c r="G674" i="5"/>
  <c r="F674" i="5"/>
  <c r="E674" i="5"/>
  <c r="D674" i="5"/>
  <c r="C674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N666" i="5"/>
  <c r="M666" i="5"/>
  <c r="L666" i="5"/>
  <c r="K666" i="5"/>
  <c r="J666" i="5"/>
  <c r="I666" i="5"/>
  <c r="H666" i="5"/>
  <c r="G666" i="5"/>
  <c r="F666" i="5"/>
  <c r="E666" i="5"/>
  <c r="D666" i="5"/>
  <c r="C666" i="5"/>
  <c r="N658" i="5"/>
  <c r="N675" i="5" s="1"/>
  <c r="M658" i="5"/>
  <c r="M675" i="5" s="1"/>
  <c r="L658" i="5"/>
  <c r="L675" i="5" s="1"/>
  <c r="K658" i="5"/>
  <c r="K675" i="5" s="1"/>
  <c r="J658" i="5"/>
  <c r="J675" i="5" s="1"/>
  <c r="I658" i="5"/>
  <c r="I675" i="5" s="1"/>
  <c r="H658" i="5"/>
  <c r="H675" i="5" s="1"/>
  <c r="G658" i="5"/>
  <c r="G675" i="5" s="1"/>
  <c r="F658" i="5"/>
  <c r="F675" i="5" s="1"/>
  <c r="E658" i="5"/>
  <c r="E675" i="5" s="1"/>
  <c r="D658" i="5"/>
  <c r="D675" i="5" s="1"/>
  <c r="C658" i="5"/>
  <c r="C675" i="5" s="1"/>
  <c r="N651" i="5"/>
  <c r="M651" i="5"/>
  <c r="L651" i="5"/>
  <c r="K651" i="5"/>
  <c r="J651" i="5"/>
  <c r="I651" i="5"/>
  <c r="H651" i="5"/>
  <c r="G651" i="5"/>
  <c r="F651" i="5"/>
  <c r="E651" i="5"/>
  <c r="D651" i="5"/>
  <c r="C651" i="5"/>
  <c r="N646" i="5"/>
  <c r="N652" i="5" s="1"/>
  <c r="M646" i="5"/>
  <c r="M652" i="5" s="1"/>
  <c r="L646" i="5"/>
  <c r="L652" i="5" s="1"/>
  <c r="K646" i="5"/>
  <c r="K652" i="5" s="1"/>
  <c r="J646" i="5"/>
  <c r="J652" i="5" s="1"/>
  <c r="I646" i="5"/>
  <c r="I652" i="5" s="1"/>
  <c r="H646" i="5"/>
  <c r="H652" i="5" s="1"/>
  <c r="G646" i="5"/>
  <c r="G652" i="5" s="1"/>
  <c r="F646" i="5"/>
  <c r="F652" i="5" s="1"/>
  <c r="E646" i="5"/>
  <c r="E652" i="5" s="1"/>
  <c r="D646" i="5"/>
  <c r="D652" i="5" s="1"/>
  <c r="C646" i="5"/>
  <c r="C652" i="5" s="1"/>
  <c r="N633" i="5"/>
  <c r="M633" i="5"/>
  <c r="L633" i="5"/>
  <c r="K633" i="5"/>
  <c r="J633" i="5"/>
  <c r="I633" i="5"/>
  <c r="H633" i="5"/>
  <c r="G633" i="5"/>
  <c r="F633" i="5"/>
  <c r="E633" i="5"/>
  <c r="D633" i="5"/>
  <c r="C633" i="5"/>
  <c r="N629" i="5"/>
  <c r="M629" i="5"/>
  <c r="L629" i="5"/>
  <c r="K629" i="5"/>
  <c r="J629" i="5"/>
  <c r="I629" i="5"/>
  <c r="H629" i="5"/>
  <c r="G629" i="5"/>
  <c r="F629" i="5"/>
  <c r="E629" i="5"/>
  <c r="D629" i="5"/>
  <c r="C629" i="5"/>
  <c r="N622" i="5"/>
  <c r="M622" i="5"/>
  <c r="L622" i="5"/>
  <c r="K622" i="5"/>
  <c r="J622" i="5"/>
  <c r="I622" i="5"/>
  <c r="H622" i="5"/>
  <c r="G622" i="5"/>
  <c r="F622" i="5"/>
  <c r="E622" i="5"/>
  <c r="D622" i="5"/>
  <c r="C622" i="5"/>
  <c r="N614" i="5"/>
  <c r="N634" i="5" s="1"/>
  <c r="M614" i="5"/>
  <c r="M634" i="5" s="1"/>
  <c r="L614" i="5"/>
  <c r="L634" i="5" s="1"/>
  <c r="K614" i="5"/>
  <c r="K634" i="5" s="1"/>
  <c r="J614" i="5"/>
  <c r="J634" i="5" s="1"/>
  <c r="I614" i="5"/>
  <c r="I634" i="5" s="1"/>
  <c r="H614" i="5"/>
  <c r="H634" i="5" s="1"/>
  <c r="G614" i="5"/>
  <c r="G634" i="5" s="1"/>
  <c r="F614" i="5"/>
  <c r="F634" i="5" s="1"/>
  <c r="E614" i="5"/>
  <c r="E634" i="5" s="1"/>
  <c r="D614" i="5"/>
  <c r="D634" i="5" s="1"/>
  <c r="C614" i="5"/>
  <c r="C634" i="5" s="1"/>
  <c r="N604" i="5"/>
  <c r="M604" i="5"/>
  <c r="L604" i="5"/>
  <c r="K604" i="5"/>
  <c r="J604" i="5"/>
  <c r="I604" i="5"/>
  <c r="H604" i="5"/>
  <c r="G604" i="5"/>
  <c r="F604" i="5"/>
  <c r="E604" i="5"/>
  <c r="D604" i="5"/>
  <c r="C604" i="5"/>
  <c r="N600" i="5"/>
  <c r="N605" i="5" s="1"/>
  <c r="M600" i="5"/>
  <c r="M605" i="5" s="1"/>
  <c r="L600" i="5"/>
  <c r="L605" i="5" s="1"/>
  <c r="K600" i="5"/>
  <c r="K605" i="5" s="1"/>
  <c r="J600" i="5"/>
  <c r="J605" i="5" s="1"/>
  <c r="I600" i="5"/>
  <c r="I605" i="5" s="1"/>
  <c r="H600" i="5"/>
  <c r="H605" i="5" s="1"/>
  <c r="G600" i="5"/>
  <c r="G605" i="5" s="1"/>
  <c r="F600" i="5"/>
  <c r="F605" i="5" s="1"/>
  <c r="E600" i="5"/>
  <c r="E605" i="5" s="1"/>
  <c r="D600" i="5"/>
  <c r="D605" i="5" s="1"/>
  <c r="C600" i="5"/>
  <c r="C605" i="5" s="1"/>
  <c r="N590" i="5"/>
  <c r="M590" i="5"/>
  <c r="L590" i="5"/>
  <c r="K590" i="5"/>
  <c r="J590" i="5"/>
  <c r="I590" i="5"/>
  <c r="H590" i="5"/>
  <c r="G590" i="5"/>
  <c r="F590" i="5"/>
  <c r="E590" i="5"/>
  <c r="D590" i="5"/>
  <c r="C590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N571" i="5"/>
  <c r="N591" i="5" s="1"/>
  <c r="M571" i="5"/>
  <c r="M591" i="5" s="1"/>
  <c r="L571" i="5"/>
  <c r="L591" i="5" s="1"/>
  <c r="K571" i="5"/>
  <c r="K591" i="5" s="1"/>
  <c r="J571" i="5"/>
  <c r="J591" i="5" s="1"/>
  <c r="I571" i="5"/>
  <c r="I591" i="5" s="1"/>
  <c r="H571" i="5"/>
  <c r="H591" i="5" s="1"/>
  <c r="G571" i="5"/>
  <c r="G591" i="5" s="1"/>
  <c r="F571" i="5"/>
  <c r="F591" i="5" s="1"/>
  <c r="E571" i="5"/>
  <c r="E591" i="5" s="1"/>
  <c r="D571" i="5"/>
  <c r="D591" i="5" s="1"/>
  <c r="C571" i="5"/>
  <c r="C591" i="5" s="1"/>
  <c r="N562" i="5"/>
  <c r="M562" i="5"/>
  <c r="L562" i="5"/>
  <c r="K562" i="5"/>
  <c r="J562" i="5"/>
  <c r="I562" i="5"/>
  <c r="H562" i="5"/>
  <c r="G562" i="5"/>
  <c r="F562" i="5"/>
  <c r="E562" i="5"/>
  <c r="D562" i="5"/>
  <c r="C562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N542" i="5"/>
  <c r="N563" i="5" s="1"/>
  <c r="M542" i="5"/>
  <c r="M563" i="5" s="1"/>
  <c r="L542" i="5"/>
  <c r="L563" i="5" s="1"/>
  <c r="K542" i="5"/>
  <c r="K563" i="5" s="1"/>
  <c r="J542" i="5"/>
  <c r="J563" i="5" s="1"/>
  <c r="I542" i="5"/>
  <c r="I563" i="5" s="1"/>
  <c r="H542" i="5"/>
  <c r="H563" i="5" s="1"/>
  <c r="G542" i="5"/>
  <c r="G563" i="5" s="1"/>
  <c r="F542" i="5"/>
  <c r="F563" i="5" s="1"/>
  <c r="E542" i="5"/>
  <c r="E563" i="5" s="1"/>
  <c r="D542" i="5"/>
  <c r="D563" i="5" s="1"/>
  <c r="C542" i="5"/>
  <c r="C563" i="5" s="1"/>
  <c r="N535" i="5"/>
  <c r="M535" i="5"/>
  <c r="L535" i="5"/>
  <c r="K535" i="5"/>
  <c r="J535" i="5"/>
  <c r="I535" i="5"/>
  <c r="H535" i="5"/>
  <c r="G535" i="5"/>
  <c r="F535" i="5"/>
  <c r="E535" i="5"/>
  <c r="D535" i="5"/>
  <c r="C535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N520" i="5"/>
  <c r="N536" i="5" s="1"/>
  <c r="M520" i="5"/>
  <c r="M536" i="5" s="1"/>
  <c r="L520" i="5"/>
  <c r="L536" i="5" s="1"/>
  <c r="K520" i="5"/>
  <c r="K536" i="5" s="1"/>
  <c r="J520" i="5"/>
  <c r="J536" i="5" s="1"/>
  <c r="I520" i="5"/>
  <c r="I536" i="5" s="1"/>
  <c r="H520" i="5"/>
  <c r="H536" i="5" s="1"/>
  <c r="G520" i="5"/>
  <c r="G536" i="5" s="1"/>
  <c r="F520" i="5"/>
  <c r="F536" i="5" s="1"/>
  <c r="E520" i="5"/>
  <c r="E536" i="5" s="1"/>
  <c r="D520" i="5"/>
  <c r="D536" i="5" s="1"/>
  <c r="C520" i="5"/>
  <c r="C536" i="5" s="1"/>
  <c r="N513" i="5"/>
  <c r="M513" i="5"/>
  <c r="L513" i="5"/>
  <c r="K513" i="5"/>
  <c r="J513" i="5"/>
  <c r="I513" i="5"/>
  <c r="H513" i="5"/>
  <c r="G513" i="5"/>
  <c r="F513" i="5"/>
  <c r="E513" i="5"/>
  <c r="D513" i="5"/>
  <c r="C513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N501" i="5"/>
  <c r="N514" i="5" s="1"/>
  <c r="M501" i="5"/>
  <c r="M514" i="5" s="1"/>
  <c r="L501" i="5"/>
  <c r="L514" i="5" s="1"/>
  <c r="K501" i="5"/>
  <c r="K514" i="5" s="1"/>
  <c r="J501" i="5"/>
  <c r="J514" i="5" s="1"/>
  <c r="I501" i="5"/>
  <c r="I514" i="5" s="1"/>
  <c r="H501" i="5"/>
  <c r="H514" i="5" s="1"/>
  <c r="G501" i="5"/>
  <c r="G514" i="5" s="1"/>
  <c r="F501" i="5"/>
  <c r="F514" i="5" s="1"/>
  <c r="E501" i="5"/>
  <c r="E514" i="5" s="1"/>
  <c r="D501" i="5"/>
  <c r="D514" i="5" s="1"/>
  <c r="C501" i="5"/>
  <c r="C514" i="5" s="1"/>
  <c r="N494" i="5"/>
  <c r="M494" i="5"/>
  <c r="L494" i="5"/>
  <c r="K494" i="5"/>
  <c r="J494" i="5"/>
  <c r="I494" i="5"/>
  <c r="H494" i="5"/>
  <c r="G494" i="5"/>
  <c r="F494" i="5"/>
  <c r="E494" i="5"/>
  <c r="D494" i="5"/>
  <c r="C494" i="5"/>
  <c r="N490" i="5"/>
  <c r="M490" i="5"/>
  <c r="L490" i="5"/>
  <c r="K490" i="5"/>
  <c r="J490" i="5"/>
  <c r="I490" i="5"/>
  <c r="H490" i="5"/>
  <c r="G490" i="5"/>
  <c r="F490" i="5"/>
  <c r="E490" i="5"/>
  <c r="D490" i="5"/>
  <c r="C490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N473" i="5"/>
  <c r="N495" i="5" s="1"/>
  <c r="M473" i="5"/>
  <c r="M495" i="5" s="1"/>
  <c r="L473" i="5"/>
  <c r="L495" i="5" s="1"/>
  <c r="K473" i="5"/>
  <c r="K495" i="5" s="1"/>
  <c r="J473" i="5"/>
  <c r="J495" i="5" s="1"/>
  <c r="I473" i="5"/>
  <c r="I495" i="5" s="1"/>
  <c r="H473" i="5"/>
  <c r="H495" i="5" s="1"/>
  <c r="G473" i="5"/>
  <c r="G495" i="5" s="1"/>
  <c r="F473" i="5"/>
  <c r="F495" i="5" s="1"/>
  <c r="E473" i="5"/>
  <c r="E495" i="5" s="1"/>
  <c r="D473" i="5"/>
  <c r="D495" i="5" s="1"/>
  <c r="C473" i="5"/>
  <c r="C495" i="5" s="1"/>
  <c r="N465" i="5"/>
  <c r="M465" i="5"/>
  <c r="L465" i="5"/>
  <c r="K465" i="5"/>
  <c r="J465" i="5"/>
  <c r="I465" i="5"/>
  <c r="H465" i="5"/>
  <c r="G465" i="5"/>
  <c r="F465" i="5"/>
  <c r="E465" i="5"/>
  <c r="D465" i="5"/>
  <c r="C465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N453" i="5"/>
  <c r="N466" i="5" s="1"/>
  <c r="M453" i="5"/>
  <c r="M466" i="5" s="1"/>
  <c r="L453" i="5"/>
  <c r="L466" i="5" s="1"/>
  <c r="K453" i="5"/>
  <c r="K466" i="5" s="1"/>
  <c r="J453" i="5"/>
  <c r="J466" i="5" s="1"/>
  <c r="I453" i="5"/>
  <c r="I466" i="5" s="1"/>
  <c r="H453" i="5"/>
  <c r="H466" i="5" s="1"/>
  <c r="G453" i="5"/>
  <c r="G466" i="5" s="1"/>
  <c r="F453" i="5"/>
  <c r="F466" i="5" s="1"/>
  <c r="E453" i="5"/>
  <c r="E466" i="5" s="1"/>
  <c r="D453" i="5"/>
  <c r="D466" i="5" s="1"/>
  <c r="C453" i="5"/>
  <c r="C466" i="5" s="1"/>
  <c r="N446" i="5"/>
  <c r="M446" i="5"/>
  <c r="L446" i="5"/>
  <c r="K446" i="5"/>
  <c r="J446" i="5"/>
  <c r="I446" i="5"/>
  <c r="H446" i="5"/>
  <c r="G446" i="5"/>
  <c r="F446" i="5"/>
  <c r="E446" i="5"/>
  <c r="D446" i="5"/>
  <c r="C446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N424" i="5"/>
  <c r="N447" i="5" s="1"/>
  <c r="M424" i="5"/>
  <c r="M447" i="5" s="1"/>
  <c r="L424" i="5"/>
  <c r="L447" i="5" s="1"/>
  <c r="K424" i="5"/>
  <c r="K447" i="5" s="1"/>
  <c r="J424" i="5"/>
  <c r="J447" i="5" s="1"/>
  <c r="I424" i="5"/>
  <c r="I447" i="5" s="1"/>
  <c r="H424" i="5"/>
  <c r="H447" i="5" s="1"/>
  <c r="G424" i="5"/>
  <c r="G447" i="5" s="1"/>
  <c r="F424" i="5"/>
  <c r="F447" i="5" s="1"/>
  <c r="E424" i="5"/>
  <c r="E447" i="5" s="1"/>
  <c r="D424" i="5"/>
  <c r="D447" i="5" s="1"/>
  <c r="C424" i="5"/>
  <c r="C447" i="5" s="1"/>
  <c r="N416" i="5"/>
  <c r="M416" i="5"/>
  <c r="L416" i="5"/>
  <c r="K416" i="5"/>
  <c r="J416" i="5"/>
  <c r="I416" i="5"/>
  <c r="H416" i="5"/>
  <c r="G416" i="5"/>
  <c r="F416" i="5"/>
  <c r="E416" i="5"/>
  <c r="D416" i="5"/>
  <c r="C416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N397" i="5"/>
  <c r="N417" i="5" s="1"/>
  <c r="M397" i="5"/>
  <c r="M417" i="5" s="1"/>
  <c r="L397" i="5"/>
  <c r="L417" i="5" s="1"/>
  <c r="K397" i="5"/>
  <c r="K417" i="5" s="1"/>
  <c r="J397" i="5"/>
  <c r="J417" i="5" s="1"/>
  <c r="I397" i="5"/>
  <c r="I417" i="5" s="1"/>
  <c r="H397" i="5"/>
  <c r="H417" i="5" s="1"/>
  <c r="G397" i="5"/>
  <c r="G417" i="5" s="1"/>
  <c r="F397" i="5"/>
  <c r="F417" i="5" s="1"/>
  <c r="E397" i="5"/>
  <c r="E417" i="5" s="1"/>
  <c r="D397" i="5"/>
  <c r="D417" i="5" s="1"/>
  <c r="C397" i="5"/>
  <c r="C417" i="5" s="1"/>
  <c r="N389" i="5"/>
  <c r="M389" i="5"/>
  <c r="L389" i="5"/>
  <c r="K389" i="5"/>
  <c r="J389" i="5"/>
  <c r="I389" i="5"/>
  <c r="H389" i="5"/>
  <c r="G389" i="5"/>
  <c r="F389" i="5"/>
  <c r="E389" i="5"/>
  <c r="D389" i="5"/>
  <c r="C389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N377" i="5"/>
  <c r="N390" i="5" s="1"/>
  <c r="M377" i="5"/>
  <c r="M390" i="5" s="1"/>
  <c r="L377" i="5"/>
  <c r="L390" i="5" s="1"/>
  <c r="K377" i="5"/>
  <c r="K390" i="5" s="1"/>
  <c r="J377" i="5"/>
  <c r="J390" i="5" s="1"/>
  <c r="I377" i="5"/>
  <c r="I390" i="5" s="1"/>
  <c r="H377" i="5"/>
  <c r="H390" i="5" s="1"/>
  <c r="G377" i="5"/>
  <c r="G390" i="5" s="1"/>
  <c r="F377" i="5"/>
  <c r="F390" i="5" s="1"/>
  <c r="E377" i="5"/>
  <c r="E390" i="5" s="1"/>
  <c r="D377" i="5"/>
  <c r="D390" i="5" s="1"/>
  <c r="C377" i="5"/>
  <c r="C390" i="5" s="1"/>
  <c r="N369" i="5"/>
  <c r="M369" i="5"/>
  <c r="L369" i="5"/>
  <c r="K369" i="5"/>
  <c r="J369" i="5"/>
  <c r="I369" i="5"/>
  <c r="H369" i="5"/>
  <c r="G369" i="5"/>
  <c r="F369" i="5"/>
  <c r="E369" i="5"/>
  <c r="D369" i="5"/>
  <c r="C369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N352" i="5"/>
  <c r="N370" i="5" s="1"/>
  <c r="M352" i="5"/>
  <c r="M370" i="5" s="1"/>
  <c r="L352" i="5"/>
  <c r="L370" i="5" s="1"/>
  <c r="K352" i="5"/>
  <c r="K370" i="5" s="1"/>
  <c r="J352" i="5"/>
  <c r="J370" i="5" s="1"/>
  <c r="I352" i="5"/>
  <c r="I370" i="5" s="1"/>
  <c r="H352" i="5"/>
  <c r="H370" i="5" s="1"/>
  <c r="G352" i="5"/>
  <c r="G370" i="5" s="1"/>
  <c r="F352" i="5"/>
  <c r="F370" i="5" s="1"/>
  <c r="E352" i="5"/>
  <c r="E370" i="5" s="1"/>
  <c r="D352" i="5"/>
  <c r="D370" i="5" s="1"/>
  <c r="C352" i="5"/>
  <c r="C370" i="5" s="1"/>
  <c r="N345" i="5"/>
  <c r="M345" i="5"/>
  <c r="L345" i="5"/>
  <c r="K345" i="5"/>
  <c r="J345" i="5"/>
  <c r="I345" i="5"/>
  <c r="H345" i="5"/>
  <c r="G345" i="5"/>
  <c r="F345" i="5"/>
  <c r="E345" i="5"/>
  <c r="D345" i="5"/>
  <c r="C345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N326" i="5"/>
  <c r="N346" i="5" s="1"/>
  <c r="M326" i="5"/>
  <c r="M346" i="5" s="1"/>
  <c r="L326" i="5"/>
  <c r="L346" i="5" s="1"/>
  <c r="K326" i="5"/>
  <c r="K346" i="5" s="1"/>
  <c r="J326" i="5"/>
  <c r="J346" i="5" s="1"/>
  <c r="I326" i="5"/>
  <c r="I346" i="5" s="1"/>
  <c r="H326" i="5"/>
  <c r="H346" i="5" s="1"/>
  <c r="G326" i="5"/>
  <c r="G346" i="5" s="1"/>
  <c r="F326" i="5"/>
  <c r="F346" i="5" s="1"/>
  <c r="E326" i="5"/>
  <c r="E346" i="5" s="1"/>
  <c r="D326" i="5"/>
  <c r="D346" i="5" s="1"/>
  <c r="C326" i="5"/>
  <c r="C346" i="5" s="1"/>
  <c r="N319" i="5"/>
  <c r="M319" i="5"/>
  <c r="L319" i="5"/>
  <c r="K319" i="5"/>
  <c r="J319" i="5"/>
  <c r="I319" i="5"/>
  <c r="H319" i="5"/>
  <c r="G319" i="5"/>
  <c r="F319" i="5"/>
  <c r="E319" i="5"/>
  <c r="D319" i="5"/>
  <c r="C319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N298" i="5"/>
  <c r="N320" i="5" s="1"/>
  <c r="M298" i="5"/>
  <c r="M320" i="5" s="1"/>
  <c r="L298" i="5"/>
  <c r="L320" i="5" s="1"/>
  <c r="K298" i="5"/>
  <c r="K320" i="5" s="1"/>
  <c r="J298" i="5"/>
  <c r="J320" i="5" s="1"/>
  <c r="I298" i="5"/>
  <c r="I320" i="5" s="1"/>
  <c r="H298" i="5"/>
  <c r="H320" i="5" s="1"/>
  <c r="G298" i="5"/>
  <c r="G320" i="5" s="1"/>
  <c r="F298" i="5"/>
  <c r="F320" i="5" s="1"/>
  <c r="E298" i="5"/>
  <c r="E320" i="5" s="1"/>
  <c r="D298" i="5"/>
  <c r="D320" i="5" s="1"/>
  <c r="C298" i="5"/>
  <c r="C320" i="5" s="1"/>
  <c r="N290" i="5"/>
  <c r="M290" i="5"/>
  <c r="L290" i="5"/>
  <c r="K290" i="5"/>
  <c r="J290" i="5"/>
  <c r="I290" i="5"/>
  <c r="H290" i="5"/>
  <c r="G290" i="5"/>
  <c r="F290" i="5"/>
  <c r="E290" i="5"/>
  <c r="D290" i="5"/>
  <c r="C290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N276" i="5"/>
  <c r="N291" i="5" s="1"/>
  <c r="M276" i="5"/>
  <c r="M291" i="5" s="1"/>
  <c r="L276" i="5"/>
  <c r="L291" i="5" s="1"/>
  <c r="K276" i="5"/>
  <c r="K291" i="5" s="1"/>
  <c r="J276" i="5"/>
  <c r="J291" i="5" s="1"/>
  <c r="I276" i="5"/>
  <c r="I291" i="5" s="1"/>
  <c r="H276" i="5"/>
  <c r="H291" i="5" s="1"/>
  <c r="G276" i="5"/>
  <c r="G291" i="5" s="1"/>
  <c r="F276" i="5"/>
  <c r="F291" i="5" s="1"/>
  <c r="E276" i="5"/>
  <c r="E291" i="5" s="1"/>
  <c r="D276" i="5"/>
  <c r="D291" i="5" s="1"/>
  <c r="C276" i="5"/>
  <c r="C291" i="5" s="1"/>
  <c r="N269" i="5"/>
  <c r="M269" i="5"/>
  <c r="L269" i="5"/>
  <c r="K269" i="5"/>
  <c r="J269" i="5"/>
  <c r="I269" i="5"/>
  <c r="H269" i="5"/>
  <c r="G269" i="5"/>
  <c r="F269" i="5"/>
  <c r="E269" i="5"/>
  <c r="D269" i="5"/>
  <c r="C269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N254" i="5"/>
  <c r="N270" i="5" s="1"/>
  <c r="M254" i="5"/>
  <c r="M270" i="5" s="1"/>
  <c r="L254" i="5"/>
  <c r="L270" i="5" s="1"/>
  <c r="K254" i="5"/>
  <c r="K270" i="5" s="1"/>
  <c r="J254" i="5"/>
  <c r="J270" i="5" s="1"/>
  <c r="I254" i="5"/>
  <c r="I270" i="5" s="1"/>
  <c r="H254" i="5"/>
  <c r="H270" i="5" s="1"/>
  <c r="G254" i="5"/>
  <c r="G270" i="5" s="1"/>
  <c r="F254" i="5"/>
  <c r="F270" i="5" s="1"/>
  <c r="E254" i="5"/>
  <c r="E270" i="5" s="1"/>
  <c r="D254" i="5"/>
  <c r="D270" i="5" s="1"/>
  <c r="C254" i="5"/>
  <c r="C270" i="5" s="1"/>
  <c r="N246" i="5"/>
  <c r="M246" i="5"/>
  <c r="L246" i="5"/>
  <c r="K246" i="5"/>
  <c r="J246" i="5"/>
  <c r="I246" i="5"/>
  <c r="H246" i="5"/>
  <c r="G246" i="5"/>
  <c r="F246" i="5"/>
  <c r="E246" i="5"/>
  <c r="D246" i="5"/>
  <c r="C246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N227" i="5"/>
  <c r="N247" i="5" s="1"/>
  <c r="M227" i="5"/>
  <c r="M247" i="5" s="1"/>
  <c r="L227" i="5"/>
  <c r="L247" i="5" s="1"/>
  <c r="K227" i="5"/>
  <c r="K247" i="5" s="1"/>
  <c r="J227" i="5"/>
  <c r="J247" i="5" s="1"/>
  <c r="I227" i="5"/>
  <c r="I247" i="5" s="1"/>
  <c r="H227" i="5"/>
  <c r="H247" i="5" s="1"/>
  <c r="G227" i="5"/>
  <c r="G247" i="5" s="1"/>
  <c r="F227" i="5"/>
  <c r="F247" i="5" s="1"/>
  <c r="E227" i="5"/>
  <c r="E247" i="5" s="1"/>
  <c r="D227" i="5"/>
  <c r="D247" i="5" s="1"/>
  <c r="C227" i="5"/>
  <c r="C247" i="5" s="1"/>
  <c r="N218" i="5"/>
  <c r="M218" i="5"/>
  <c r="L218" i="5"/>
  <c r="K218" i="5"/>
  <c r="J218" i="5"/>
  <c r="I218" i="5"/>
  <c r="H218" i="5"/>
  <c r="G218" i="5"/>
  <c r="F218" i="5"/>
  <c r="E218" i="5"/>
  <c r="D218" i="5"/>
  <c r="C218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N204" i="5"/>
  <c r="N219" i="5" s="1"/>
  <c r="M204" i="5"/>
  <c r="M219" i="5" s="1"/>
  <c r="L204" i="5"/>
  <c r="L219" i="5" s="1"/>
  <c r="K204" i="5"/>
  <c r="K219" i="5" s="1"/>
  <c r="J204" i="5"/>
  <c r="J219" i="5" s="1"/>
  <c r="I204" i="5"/>
  <c r="I219" i="5" s="1"/>
  <c r="H204" i="5"/>
  <c r="H219" i="5" s="1"/>
  <c r="G204" i="5"/>
  <c r="G219" i="5" s="1"/>
  <c r="F204" i="5"/>
  <c r="F219" i="5" s="1"/>
  <c r="E204" i="5"/>
  <c r="E219" i="5" s="1"/>
  <c r="D204" i="5"/>
  <c r="D219" i="5" s="1"/>
  <c r="C204" i="5"/>
  <c r="C219" i="5" s="1"/>
  <c r="N197" i="5"/>
  <c r="M197" i="5"/>
  <c r="L197" i="5"/>
  <c r="K197" i="5"/>
  <c r="J197" i="5"/>
  <c r="I197" i="5"/>
  <c r="H197" i="5"/>
  <c r="G197" i="5"/>
  <c r="F197" i="5"/>
  <c r="E197" i="5"/>
  <c r="D197" i="5"/>
  <c r="C197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N180" i="5"/>
  <c r="N198" i="5" s="1"/>
  <c r="M180" i="5"/>
  <c r="M198" i="5" s="1"/>
  <c r="L180" i="5"/>
  <c r="L198" i="5" s="1"/>
  <c r="K180" i="5"/>
  <c r="K198" i="5" s="1"/>
  <c r="J180" i="5"/>
  <c r="J198" i="5" s="1"/>
  <c r="I180" i="5"/>
  <c r="I198" i="5" s="1"/>
  <c r="H180" i="5"/>
  <c r="H198" i="5" s="1"/>
  <c r="G180" i="5"/>
  <c r="G198" i="5" s="1"/>
  <c r="F180" i="5"/>
  <c r="F198" i="5" s="1"/>
  <c r="E180" i="5"/>
  <c r="E198" i="5" s="1"/>
  <c r="D180" i="5"/>
  <c r="D198" i="5" s="1"/>
  <c r="C180" i="5"/>
  <c r="C198" i="5" s="1"/>
  <c r="N173" i="5"/>
  <c r="M173" i="5"/>
  <c r="L173" i="5"/>
  <c r="K173" i="5"/>
  <c r="J173" i="5"/>
  <c r="I173" i="5"/>
  <c r="H173" i="5"/>
  <c r="G173" i="5"/>
  <c r="F173" i="5"/>
  <c r="E173" i="5"/>
  <c r="D173" i="5"/>
  <c r="C173" i="5"/>
  <c r="N169" i="5"/>
  <c r="N174" i="5" s="1"/>
  <c r="M169" i="5"/>
  <c r="M174" i="5" s="1"/>
  <c r="L169" i="5"/>
  <c r="L174" i="5" s="1"/>
  <c r="K169" i="5"/>
  <c r="K174" i="5" s="1"/>
  <c r="J169" i="5"/>
  <c r="J174" i="5" s="1"/>
  <c r="I169" i="5"/>
  <c r="I174" i="5" s="1"/>
  <c r="H169" i="5"/>
  <c r="H174" i="5" s="1"/>
  <c r="G169" i="5"/>
  <c r="G174" i="5" s="1"/>
  <c r="F169" i="5"/>
  <c r="F174" i="5" s="1"/>
  <c r="E169" i="5"/>
  <c r="E174" i="5" s="1"/>
  <c r="D169" i="5"/>
  <c r="D174" i="5" s="1"/>
  <c r="C169" i="5"/>
  <c r="C174" i="5" s="1"/>
  <c r="N158" i="5"/>
  <c r="M158" i="5"/>
  <c r="L158" i="5"/>
  <c r="K158" i="5"/>
  <c r="J158" i="5"/>
  <c r="I158" i="5"/>
  <c r="H158" i="5"/>
  <c r="G158" i="5"/>
  <c r="F158" i="5"/>
  <c r="E158" i="5"/>
  <c r="D158" i="5"/>
  <c r="C158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N146" i="5"/>
  <c r="N159" i="5" s="1"/>
  <c r="M146" i="5"/>
  <c r="M159" i="5" s="1"/>
  <c r="L146" i="5"/>
  <c r="L159" i="5" s="1"/>
  <c r="K146" i="5"/>
  <c r="K159" i="5" s="1"/>
  <c r="J146" i="5"/>
  <c r="J159" i="5" s="1"/>
  <c r="I146" i="5"/>
  <c r="I159" i="5" s="1"/>
  <c r="H146" i="5"/>
  <c r="H159" i="5" s="1"/>
  <c r="G146" i="5"/>
  <c r="G159" i="5" s="1"/>
  <c r="F146" i="5"/>
  <c r="F159" i="5" s="1"/>
  <c r="E146" i="5"/>
  <c r="E159" i="5" s="1"/>
  <c r="D146" i="5"/>
  <c r="D159" i="5" s="1"/>
  <c r="C146" i="5"/>
  <c r="C159" i="5" s="1"/>
  <c r="N139" i="5"/>
  <c r="M139" i="5"/>
  <c r="L139" i="5"/>
  <c r="K139" i="5"/>
  <c r="J139" i="5"/>
  <c r="I139" i="5"/>
  <c r="H139" i="5"/>
  <c r="G139" i="5"/>
  <c r="F139" i="5"/>
  <c r="E139" i="5"/>
  <c r="D139" i="5"/>
  <c r="C139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N125" i="5"/>
  <c r="N140" i="5" s="1"/>
  <c r="M125" i="5"/>
  <c r="M140" i="5" s="1"/>
  <c r="L125" i="5"/>
  <c r="L140" i="5" s="1"/>
  <c r="K125" i="5"/>
  <c r="K140" i="5" s="1"/>
  <c r="J125" i="5"/>
  <c r="J140" i="5" s="1"/>
  <c r="I125" i="5"/>
  <c r="I140" i="5" s="1"/>
  <c r="H125" i="5"/>
  <c r="H140" i="5" s="1"/>
  <c r="G125" i="5"/>
  <c r="G140" i="5" s="1"/>
  <c r="F125" i="5"/>
  <c r="F140" i="5" s="1"/>
  <c r="E125" i="5"/>
  <c r="E140" i="5" s="1"/>
  <c r="D125" i="5"/>
  <c r="D140" i="5" s="1"/>
  <c r="C125" i="5"/>
  <c r="C140" i="5" s="1"/>
  <c r="N118" i="5"/>
  <c r="M118" i="5"/>
  <c r="L118" i="5"/>
  <c r="K118" i="5"/>
  <c r="J118" i="5"/>
  <c r="I118" i="5"/>
  <c r="H118" i="5"/>
  <c r="G118" i="5"/>
  <c r="F118" i="5"/>
  <c r="E118" i="5"/>
  <c r="D118" i="5"/>
  <c r="C118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N101" i="5"/>
  <c r="N119" i="5" s="1"/>
  <c r="M101" i="5"/>
  <c r="M119" i="5" s="1"/>
  <c r="L101" i="5"/>
  <c r="L119" i="5" s="1"/>
  <c r="K101" i="5"/>
  <c r="K119" i="5" s="1"/>
  <c r="J101" i="5"/>
  <c r="J119" i="5" s="1"/>
  <c r="I101" i="5"/>
  <c r="I119" i="5" s="1"/>
  <c r="H101" i="5"/>
  <c r="H119" i="5" s="1"/>
  <c r="G101" i="5"/>
  <c r="G119" i="5" s="1"/>
  <c r="F101" i="5"/>
  <c r="F119" i="5" s="1"/>
  <c r="E101" i="5"/>
  <c r="E119" i="5" s="1"/>
  <c r="D101" i="5"/>
  <c r="D119" i="5" s="1"/>
  <c r="C101" i="5"/>
  <c r="C119" i="5" s="1"/>
  <c r="N94" i="5"/>
  <c r="M94" i="5"/>
  <c r="L94" i="5"/>
  <c r="K94" i="5"/>
  <c r="J94" i="5"/>
  <c r="I94" i="5"/>
  <c r="H94" i="5"/>
  <c r="G94" i="5"/>
  <c r="F94" i="5"/>
  <c r="E94" i="5"/>
  <c r="D94" i="5"/>
  <c r="C94" i="5"/>
  <c r="N90" i="5"/>
  <c r="N95" i="5" s="1"/>
  <c r="M90" i="5"/>
  <c r="M95" i="5" s="1"/>
  <c r="L90" i="5"/>
  <c r="L95" i="5" s="1"/>
  <c r="K90" i="5"/>
  <c r="K95" i="5" s="1"/>
  <c r="J90" i="5"/>
  <c r="J95" i="5" s="1"/>
  <c r="I90" i="5"/>
  <c r="I95" i="5" s="1"/>
  <c r="H90" i="5"/>
  <c r="H95" i="5" s="1"/>
  <c r="G90" i="5"/>
  <c r="G95" i="5" s="1"/>
  <c r="F90" i="5"/>
  <c r="F95" i="5" s="1"/>
  <c r="E90" i="5"/>
  <c r="E95" i="5" s="1"/>
  <c r="D90" i="5"/>
  <c r="D95" i="5" s="1"/>
  <c r="C90" i="5"/>
  <c r="C95" i="5" s="1"/>
  <c r="N77" i="5"/>
  <c r="M77" i="5"/>
  <c r="L77" i="5"/>
  <c r="K77" i="5"/>
  <c r="J77" i="5"/>
  <c r="I77" i="5"/>
  <c r="H77" i="5"/>
  <c r="G77" i="5"/>
  <c r="F77" i="5"/>
  <c r="E77" i="5"/>
  <c r="D77" i="5"/>
  <c r="C77" i="5"/>
  <c r="N73" i="5"/>
  <c r="M73" i="5"/>
  <c r="L73" i="5"/>
  <c r="K73" i="5"/>
  <c r="J73" i="5"/>
  <c r="I73" i="5"/>
  <c r="H73" i="5"/>
  <c r="G73" i="5"/>
  <c r="F73" i="5"/>
  <c r="E73" i="5"/>
  <c r="D73" i="5"/>
  <c r="C73" i="5"/>
  <c r="N69" i="5"/>
  <c r="M69" i="5"/>
  <c r="L69" i="5"/>
  <c r="K69" i="5"/>
  <c r="J69" i="5"/>
  <c r="I69" i="5"/>
  <c r="H69" i="5"/>
  <c r="G69" i="5"/>
  <c r="F69" i="5"/>
  <c r="E69" i="5"/>
  <c r="D69" i="5"/>
  <c r="C69" i="5"/>
  <c r="N58" i="5"/>
  <c r="N78" i="5" s="1"/>
  <c r="M58" i="5"/>
  <c r="M78" i="5" s="1"/>
  <c r="L58" i="5"/>
  <c r="L78" i="5" s="1"/>
  <c r="K58" i="5"/>
  <c r="K78" i="5" s="1"/>
  <c r="J58" i="5"/>
  <c r="J78" i="5" s="1"/>
  <c r="I58" i="5"/>
  <c r="I78" i="5" s="1"/>
  <c r="H58" i="5"/>
  <c r="H78" i="5" s="1"/>
  <c r="G58" i="5"/>
  <c r="G78" i="5" s="1"/>
  <c r="F58" i="5"/>
  <c r="F78" i="5" s="1"/>
  <c r="E58" i="5"/>
  <c r="E78" i="5" s="1"/>
  <c r="D58" i="5"/>
  <c r="D78" i="5" s="1"/>
  <c r="C58" i="5"/>
  <c r="C78" i="5" s="1"/>
  <c r="N50" i="5"/>
  <c r="M50" i="5"/>
  <c r="L50" i="5"/>
  <c r="K50" i="5"/>
  <c r="J50" i="5"/>
  <c r="I50" i="5"/>
  <c r="H50" i="5"/>
  <c r="G50" i="5"/>
  <c r="F50" i="5"/>
  <c r="E50" i="5"/>
  <c r="D50" i="5"/>
  <c r="C50" i="5"/>
  <c r="N46" i="5"/>
  <c r="M46" i="5"/>
  <c r="L46" i="5"/>
  <c r="K46" i="5"/>
  <c r="J46" i="5"/>
  <c r="I46" i="5"/>
  <c r="H46" i="5"/>
  <c r="G46" i="5"/>
  <c r="F46" i="5"/>
  <c r="E46" i="5"/>
  <c r="D46" i="5"/>
  <c r="C46" i="5"/>
  <c r="N42" i="5"/>
  <c r="M42" i="5"/>
  <c r="L42" i="5"/>
  <c r="K42" i="5"/>
  <c r="J42" i="5"/>
  <c r="I42" i="5"/>
  <c r="H42" i="5"/>
  <c r="G42" i="5"/>
  <c r="F42" i="5"/>
  <c r="E42" i="5"/>
  <c r="D42" i="5"/>
  <c r="C42" i="5"/>
  <c r="N32" i="5"/>
  <c r="N51" i="5" s="1"/>
  <c r="M32" i="5"/>
  <c r="M51" i="5" s="1"/>
  <c r="L32" i="5"/>
  <c r="L51" i="5" s="1"/>
  <c r="K32" i="5"/>
  <c r="K51" i="5" s="1"/>
  <c r="J32" i="5"/>
  <c r="J51" i="5" s="1"/>
  <c r="I32" i="5"/>
  <c r="I51" i="5" s="1"/>
  <c r="H32" i="5"/>
  <c r="H51" i="5" s="1"/>
  <c r="G32" i="5"/>
  <c r="G51" i="5" s="1"/>
  <c r="F32" i="5"/>
  <c r="F51" i="5" s="1"/>
  <c r="E32" i="5"/>
  <c r="E51" i="5" s="1"/>
  <c r="D32" i="5"/>
  <c r="D51" i="5" s="1"/>
  <c r="C32" i="5"/>
  <c r="C51" i="5" s="1"/>
  <c r="N25" i="5"/>
  <c r="M25" i="5"/>
  <c r="L25" i="5"/>
  <c r="K25" i="5"/>
  <c r="J25" i="5"/>
  <c r="I25" i="5"/>
  <c r="H25" i="5"/>
  <c r="G25" i="5"/>
  <c r="F25" i="5"/>
  <c r="E25" i="5"/>
  <c r="D25" i="5"/>
  <c r="C25" i="5"/>
  <c r="N21" i="5"/>
  <c r="M21" i="5"/>
  <c r="L21" i="5"/>
  <c r="K21" i="5"/>
  <c r="J21" i="5"/>
  <c r="I21" i="5"/>
  <c r="H21" i="5"/>
  <c r="G21" i="5"/>
  <c r="F21" i="5"/>
  <c r="E21" i="5"/>
  <c r="D21" i="5"/>
  <c r="C21" i="5"/>
  <c r="N17" i="5"/>
  <c r="M17" i="5"/>
  <c r="L17" i="5"/>
  <c r="K17" i="5"/>
  <c r="J17" i="5"/>
  <c r="I17" i="5"/>
  <c r="H17" i="5"/>
  <c r="G17" i="5"/>
  <c r="F17" i="5"/>
  <c r="E17" i="5"/>
  <c r="D17" i="5"/>
  <c r="C17" i="5"/>
  <c r="N11" i="5"/>
  <c r="N26" i="5" s="1"/>
  <c r="M11" i="5"/>
  <c r="M26" i="5" s="1"/>
  <c r="L11" i="5"/>
  <c r="L26" i="5" s="1"/>
  <c r="K11" i="5"/>
  <c r="K26" i="5" s="1"/>
  <c r="J11" i="5"/>
  <c r="J26" i="5" s="1"/>
  <c r="I11" i="5"/>
  <c r="I26" i="5" s="1"/>
  <c r="H11" i="5"/>
  <c r="H26" i="5" s="1"/>
  <c r="G11" i="5"/>
  <c r="G26" i="5" s="1"/>
  <c r="F11" i="5"/>
  <c r="F26" i="5" s="1"/>
  <c r="E11" i="5"/>
  <c r="E26" i="5" s="1"/>
  <c r="D11" i="5"/>
  <c r="D26" i="5" s="1"/>
  <c r="C11" i="5"/>
  <c r="C26" i="5" s="1"/>
  <c r="C130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N121" i="4"/>
  <c r="N130" i="4" s="1"/>
  <c r="M121" i="4"/>
  <c r="M130" i="4" s="1"/>
  <c r="L121" i="4"/>
  <c r="L130" i="4" s="1"/>
  <c r="K121" i="4"/>
  <c r="K130" i="4" s="1"/>
  <c r="J121" i="4"/>
  <c r="J130" i="4" s="1"/>
  <c r="I121" i="4"/>
  <c r="I130" i="4" s="1"/>
  <c r="H121" i="4"/>
  <c r="H130" i="4" s="1"/>
  <c r="G121" i="4"/>
  <c r="G130" i="4" s="1"/>
  <c r="F121" i="4"/>
  <c r="F130" i="4" s="1"/>
  <c r="E121" i="4"/>
  <c r="E130" i="4" s="1"/>
  <c r="D121" i="4"/>
  <c r="D130" i="4" s="1"/>
  <c r="C121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N110" i="4"/>
  <c r="N115" i="4" s="1"/>
  <c r="M110" i="4"/>
  <c r="M115" i="4" s="1"/>
  <c r="L110" i="4"/>
  <c r="L115" i="4" s="1"/>
  <c r="K110" i="4"/>
  <c r="K115" i="4" s="1"/>
  <c r="J110" i="4"/>
  <c r="J115" i="4" s="1"/>
  <c r="I110" i="4"/>
  <c r="I115" i="4" s="1"/>
  <c r="H110" i="4"/>
  <c r="H115" i="4" s="1"/>
  <c r="G110" i="4"/>
  <c r="G115" i="4" s="1"/>
  <c r="F110" i="4"/>
  <c r="F115" i="4" s="1"/>
  <c r="E110" i="4"/>
  <c r="E115" i="4" s="1"/>
  <c r="D110" i="4"/>
  <c r="D115" i="4" s="1"/>
  <c r="C110" i="4"/>
  <c r="C115" i="4" s="1"/>
  <c r="N99" i="4"/>
  <c r="M99" i="4"/>
  <c r="L99" i="4"/>
  <c r="K99" i="4"/>
  <c r="J99" i="4"/>
  <c r="I99" i="4"/>
  <c r="H99" i="4"/>
  <c r="G99" i="4"/>
  <c r="F99" i="4"/>
  <c r="E99" i="4"/>
  <c r="D99" i="4"/>
  <c r="C99" i="4"/>
  <c r="N95" i="4"/>
  <c r="N100" i="4" s="1"/>
  <c r="M95" i="4"/>
  <c r="M100" i="4" s="1"/>
  <c r="L95" i="4"/>
  <c r="L100" i="4" s="1"/>
  <c r="K95" i="4"/>
  <c r="K100" i="4" s="1"/>
  <c r="J95" i="4"/>
  <c r="J100" i="4" s="1"/>
  <c r="I95" i="4"/>
  <c r="I100" i="4" s="1"/>
  <c r="H95" i="4"/>
  <c r="H100" i="4" s="1"/>
  <c r="G95" i="4"/>
  <c r="G100" i="4" s="1"/>
  <c r="F95" i="4"/>
  <c r="F100" i="4" s="1"/>
  <c r="E95" i="4"/>
  <c r="E100" i="4" s="1"/>
  <c r="D95" i="4"/>
  <c r="D100" i="4" s="1"/>
  <c r="C95" i="4"/>
  <c r="C100" i="4" s="1"/>
  <c r="N84" i="4"/>
  <c r="M84" i="4"/>
  <c r="L84" i="4"/>
  <c r="K84" i="4"/>
  <c r="J84" i="4"/>
  <c r="I84" i="4"/>
  <c r="H84" i="4"/>
  <c r="G84" i="4"/>
  <c r="F84" i="4"/>
  <c r="E84" i="4"/>
  <c r="D84" i="4"/>
  <c r="C84" i="4"/>
  <c r="N79" i="4"/>
  <c r="M79" i="4"/>
  <c r="L79" i="4"/>
  <c r="K79" i="4"/>
  <c r="J79" i="4"/>
  <c r="I79" i="4"/>
  <c r="H79" i="4"/>
  <c r="G79" i="4"/>
  <c r="F79" i="4"/>
  <c r="E79" i="4"/>
  <c r="D79" i="4"/>
  <c r="C79" i="4"/>
  <c r="N74" i="4"/>
  <c r="M74" i="4"/>
  <c r="L74" i="4"/>
  <c r="K74" i="4"/>
  <c r="J74" i="4"/>
  <c r="I74" i="4"/>
  <c r="H74" i="4"/>
  <c r="G74" i="4"/>
  <c r="F74" i="4"/>
  <c r="E74" i="4"/>
  <c r="D74" i="4"/>
  <c r="C74" i="4"/>
  <c r="N66" i="4"/>
  <c r="N85" i="4" s="1"/>
  <c r="M66" i="4"/>
  <c r="M85" i="4" s="1"/>
  <c r="L66" i="4"/>
  <c r="L85" i="4" s="1"/>
  <c r="K66" i="4"/>
  <c r="K85" i="4" s="1"/>
  <c r="J66" i="4"/>
  <c r="J85" i="4" s="1"/>
  <c r="I66" i="4"/>
  <c r="I85" i="4" s="1"/>
  <c r="H66" i="4"/>
  <c r="H85" i="4" s="1"/>
  <c r="G66" i="4"/>
  <c r="G85" i="4" s="1"/>
  <c r="F66" i="4"/>
  <c r="F85" i="4" s="1"/>
  <c r="E66" i="4"/>
  <c r="E85" i="4" s="1"/>
  <c r="D66" i="4"/>
  <c r="D85" i="4" s="1"/>
  <c r="C66" i="4"/>
  <c r="C85" i="4" s="1"/>
  <c r="N59" i="4"/>
  <c r="M59" i="4"/>
  <c r="L59" i="4"/>
  <c r="K59" i="4"/>
  <c r="J59" i="4"/>
  <c r="I59" i="4"/>
  <c r="H59" i="4"/>
  <c r="G59" i="4"/>
  <c r="F59" i="4"/>
  <c r="E59" i="4"/>
  <c r="D59" i="4"/>
  <c r="C59" i="4"/>
  <c r="N55" i="4"/>
  <c r="N60" i="4" s="1"/>
  <c r="M55" i="4"/>
  <c r="M60" i="4" s="1"/>
  <c r="L55" i="4"/>
  <c r="L60" i="4" s="1"/>
  <c r="K55" i="4"/>
  <c r="K60" i="4" s="1"/>
  <c r="J55" i="4"/>
  <c r="J60" i="4" s="1"/>
  <c r="I55" i="4"/>
  <c r="I60" i="4" s="1"/>
  <c r="H55" i="4"/>
  <c r="H60" i="4" s="1"/>
  <c r="G55" i="4"/>
  <c r="G60" i="4" s="1"/>
  <c r="F55" i="4"/>
  <c r="F60" i="4" s="1"/>
  <c r="E55" i="4"/>
  <c r="E60" i="4" s="1"/>
  <c r="D55" i="4"/>
  <c r="D60" i="4" s="1"/>
  <c r="C55" i="4"/>
  <c r="C60" i="4" s="1"/>
  <c r="N44" i="4"/>
  <c r="M44" i="4"/>
  <c r="L44" i="4"/>
  <c r="K44" i="4"/>
  <c r="J44" i="4"/>
  <c r="I44" i="4"/>
  <c r="H44" i="4"/>
  <c r="G44" i="4"/>
  <c r="F44" i="4"/>
  <c r="E44" i="4"/>
  <c r="D44" i="4"/>
  <c r="C44" i="4"/>
  <c r="N40" i="4"/>
  <c r="N45" i="4" s="1"/>
  <c r="M40" i="4"/>
  <c r="M45" i="4" s="1"/>
  <c r="L40" i="4"/>
  <c r="L45" i="4" s="1"/>
  <c r="K40" i="4"/>
  <c r="K45" i="4" s="1"/>
  <c r="J40" i="4"/>
  <c r="J45" i="4" s="1"/>
  <c r="I40" i="4"/>
  <c r="I45" i="4" s="1"/>
  <c r="H40" i="4"/>
  <c r="H45" i="4" s="1"/>
  <c r="G40" i="4"/>
  <c r="G45" i="4" s="1"/>
  <c r="F40" i="4"/>
  <c r="F45" i="4" s="1"/>
  <c r="E40" i="4"/>
  <c r="E45" i="4" s="1"/>
  <c r="D40" i="4"/>
  <c r="D45" i="4" s="1"/>
  <c r="C40" i="4"/>
  <c r="C45" i="4" s="1"/>
  <c r="N30" i="4"/>
  <c r="M30" i="4"/>
  <c r="L30" i="4"/>
  <c r="K30" i="4"/>
  <c r="J30" i="4"/>
  <c r="I30" i="4"/>
  <c r="H30" i="4"/>
  <c r="G30" i="4"/>
  <c r="F30" i="4"/>
  <c r="E30" i="4"/>
  <c r="D30" i="4"/>
  <c r="C30" i="4"/>
  <c r="N27" i="4"/>
  <c r="M27" i="4"/>
  <c r="L27" i="4"/>
  <c r="K27" i="4"/>
  <c r="J27" i="4"/>
  <c r="I27" i="4"/>
  <c r="H27" i="4"/>
  <c r="G27" i="4"/>
  <c r="F27" i="4"/>
  <c r="E27" i="4"/>
  <c r="D27" i="4"/>
  <c r="C27" i="4"/>
  <c r="N23" i="4"/>
  <c r="M23" i="4"/>
  <c r="L23" i="4"/>
  <c r="K23" i="4"/>
  <c r="J23" i="4"/>
  <c r="I23" i="4"/>
  <c r="H23" i="4"/>
  <c r="G23" i="4"/>
  <c r="F23" i="4"/>
  <c r="E23" i="4"/>
  <c r="D23" i="4"/>
  <c r="C23" i="4"/>
  <c r="N18" i="4"/>
  <c r="M18" i="4"/>
  <c r="L18" i="4"/>
  <c r="K18" i="4"/>
  <c r="J18" i="4"/>
  <c r="I18" i="4"/>
  <c r="H18" i="4"/>
  <c r="G18" i="4"/>
  <c r="F18" i="4"/>
  <c r="E18" i="4"/>
  <c r="D18" i="4"/>
  <c r="C18" i="4"/>
  <c r="N15" i="4"/>
  <c r="N31" i="4" s="1"/>
  <c r="M15" i="4"/>
  <c r="M31" i="4" s="1"/>
  <c r="L15" i="4"/>
  <c r="L31" i="4" s="1"/>
  <c r="K15" i="4"/>
  <c r="K31" i="4" s="1"/>
  <c r="J15" i="4"/>
  <c r="J31" i="4" s="1"/>
  <c r="I15" i="4"/>
  <c r="I31" i="4" s="1"/>
  <c r="H15" i="4"/>
  <c r="H31" i="4" s="1"/>
  <c r="G15" i="4"/>
  <c r="G31" i="4" s="1"/>
  <c r="F15" i="4"/>
  <c r="F31" i="4" s="1"/>
  <c r="E15" i="4"/>
  <c r="E31" i="4" s="1"/>
  <c r="D15" i="4"/>
  <c r="D31" i="4" s="1"/>
  <c r="C15" i="4"/>
  <c r="C31" i="4" s="1"/>
  <c r="H7097" i="3"/>
  <c r="G7097" i="3"/>
  <c r="N7096" i="3"/>
  <c r="M7096" i="3"/>
  <c r="L7096" i="3"/>
  <c r="K7096" i="3"/>
  <c r="J7096" i="3"/>
  <c r="I7096" i="3"/>
  <c r="H7096" i="3"/>
  <c r="G7096" i="3"/>
  <c r="F7096" i="3"/>
  <c r="E7096" i="3"/>
  <c r="D7096" i="3"/>
  <c r="C7096" i="3"/>
  <c r="N7092" i="3"/>
  <c r="M7092" i="3"/>
  <c r="L7092" i="3"/>
  <c r="K7092" i="3"/>
  <c r="J7092" i="3"/>
  <c r="I7092" i="3"/>
  <c r="H7092" i="3"/>
  <c r="G7092" i="3"/>
  <c r="F7092" i="3"/>
  <c r="E7092" i="3"/>
  <c r="D7092" i="3"/>
  <c r="C7092" i="3"/>
  <c r="N7088" i="3"/>
  <c r="N7097" i="3" s="1"/>
  <c r="M7088" i="3"/>
  <c r="M7097" i="3" s="1"/>
  <c r="L7088" i="3"/>
  <c r="L7097" i="3" s="1"/>
  <c r="K7088" i="3"/>
  <c r="K7097" i="3" s="1"/>
  <c r="J7088" i="3"/>
  <c r="J7097" i="3" s="1"/>
  <c r="I7088" i="3"/>
  <c r="I7097" i="3" s="1"/>
  <c r="H7088" i="3"/>
  <c r="G7088" i="3"/>
  <c r="F7088" i="3"/>
  <c r="F7097" i="3" s="1"/>
  <c r="E7088" i="3"/>
  <c r="E7097" i="3" s="1"/>
  <c r="D7088" i="3"/>
  <c r="D7097" i="3" s="1"/>
  <c r="C7088" i="3"/>
  <c r="C7097" i="3" s="1"/>
  <c r="L7075" i="3"/>
  <c r="K7075" i="3"/>
  <c r="N7074" i="3"/>
  <c r="M7074" i="3"/>
  <c r="L7074" i="3"/>
  <c r="K7074" i="3"/>
  <c r="J7074" i="3"/>
  <c r="I7074" i="3"/>
  <c r="H7074" i="3"/>
  <c r="G7074" i="3"/>
  <c r="F7074" i="3"/>
  <c r="E7074" i="3"/>
  <c r="D7074" i="3"/>
  <c r="C7074" i="3"/>
  <c r="N7069" i="3"/>
  <c r="M7069" i="3"/>
  <c r="L7069" i="3"/>
  <c r="K7069" i="3"/>
  <c r="J7069" i="3"/>
  <c r="I7069" i="3"/>
  <c r="H7069" i="3"/>
  <c r="G7069" i="3"/>
  <c r="F7069" i="3"/>
  <c r="E7069" i="3"/>
  <c r="D7069" i="3"/>
  <c r="C7069" i="3"/>
  <c r="N7065" i="3"/>
  <c r="M7065" i="3"/>
  <c r="L7065" i="3"/>
  <c r="K7065" i="3"/>
  <c r="J7065" i="3"/>
  <c r="I7065" i="3"/>
  <c r="H7065" i="3"/>
  <c r="G7065" i="3"/>
  <c r="F7065" i="3"/>
  <c r="E7065" i="3"/>
  <c r="D7065" i="3"/>
  <c r="C7065" i="3"/>
  <c r="N7058" i="3"/>
  <c r="N7075" i="3" s="1"/>
  <c r="M7058" i="3"/>
  <c r="M7075" i="3" s="1"/>
  <c r="L7058" i="3"/>
  <c r="K7058" i="3"/>
  <c r="J7058" i="3"/>
  <c r="J7075" i="3" s="1"/>
  <c r="I7058" i="3"/>
  <c r="I7075" i="3" s="1"/>
  <c r="H7058" i="3"/>
  <c r="H7075" i="3" s="1"/>
  <c r="G7058" i="3"/>
  <c r="G7075" i="3" s="1"/>
  <c r="F7058" i="3"/>
  <c r="F7075" i="3" s="1"/>
  <c r="E7058" i="3"/>
  <c r="E7075" i="3" s="1"/>
  <c r="D7058" i="3"/>
  <c r="D7075" i="3" s="1"/>
  <c r="C7058" i="3"/>
  <c r="C7075" i="3" s="1"/>
  <c r="H7051" i="3"/>
  <c r="G7051" i="3"/>
  <c r="N7050" i="3"/>
  <c r="M7050" i="3"/>
  <c r="L7050" i="3"/>
  <c r="K7050" i="3"/>
  <c r="J7050" i="3"/>
  <c r="I7050" i="3"/>
  <c r="H7050" i="3"/>
  <c r="G7050" i="3"/>
  <c r="F7050" i="3"/>
  <c r="E7050" i="3"/>
  <c r="D7050" i="3"/>
  <c r="C7050" i="3"/>
  <c r="N7045" i="3"/>
  <c r="M7045" i="3"/>
  <c r="L7045" i="3"/>
  <c r="K7045" i="3"/>
  <c r="J7045" i="3"/>
  <c r="I7045" i="3"/>
  <c r="H7045" i="3"/>
  <c r="G7045" i="3"/>
  <c r="F7045" i="3"/>
  <c r="E7045" i="3"/>
  <c r="D7045" i="3"/>
  <c r="C7045" i="3"/>
  <c r="N7042" i="3"/>
  <c r="N7051" i="3" s="1"/>
  <c r="M7042" i="3"/>
  <c r="M7051" i="3" s="1"/>
  <c r="L7042" i="3"/>
  <c r="L7051" i="3" s="1"/>
  <c r="K7042" i="3"/>
  <c r="K7051" i="3" s="1"/>
  <c r="J7042" i="3"/>
  <c r="J7051" i="3" s="1"/>
  <c r="I7042" i="3"/>
  <c r="I7051" i="3" s="1"/>
  <c r="H7042" i="3"/>
  <c r="G7042" i="3"/>
  <c r="F7042" i="3"/>
  <c r="F7051" i="3" s="1"/>
  <c r="E7042" i="3"/>
  <c r="E7051" i="3" s="1"/>
  <c r="D7042" i="3"/>
  <c r="D7051" i="3" s="1"/>
  <c r="C7042" i="3"/>
  <c r="C7051" i="3" s="1"/>
  <c r="N7028" i="3"/>
  <c r="M7028" i="3"/>
  <c r="L7028" i="3"/>
  <c r="K7028" i="3"/>
  <c r="J7028" i="3"/>
  <c r="I7028" i="3"/>
  <c r="H7028" i="3"/>
  <c r="G7028" i="3"/>
  <c r="F7028" i="3"/>
  <c r="E7028" i="3"/>
  <c r="D7028" i="3"/>
  <c r="C7028" i="3"/>
  <c r="N7022" i="3"/>
  <c r="M7022" i="3"/>
  <c r="L7022" i="3"/>
  <c r="K7022" i="3"/>
  <c r="J7022" i="3"/>
  <c r="I7022" i="3"/>
  <c r="H7022" i="3"/>
  <c r="G7022" i="3"/>
  <c r="F7022" i="3"/>
  <c r="E7022" i="3"/>
  <c r="D7022" i="3"/>
  <c r="C7022" i="3"/>
  <c r="N7008" i="3"/>
  <c r="N7029" i="3" s="1"/>
  <c r="M7008" i="3"/>
  <c r="M7029" i="3" s="1"/>
  <c r="L7008" i="3"/>
  <c r="L7029" i="3" s="1"/>
  <c r="K7008" i="3"/>
  <c r="K7029" i="3" s="1"/>
  <c r="J7008" i="3"/>
  <c r="J7029" i="3" s="1"/>
  <c r="I7008" i="3"/>
  <c r="I7029" i="3" s="1"/>
  <c r="H7008" i="3"/>
  <c r="H7029" i="3" s="1"/>
  <c r="G7008" i="3"/>
  <c r="G7029" i="3" s="1"/>
  <c r="F7008" i="3"/>
  <c r="F7029" i="3" s="1"/>
  <c r="E7008" i="3"/>
  <c r="E7029" i="3" s="1"/>
  <c r="D7008" i="3"/>
  <c r="D7029" i="3" s="1"/>
  <c r="C7008" i="3"/>
  <c r="C7029" i="3" s="1"/>
  <c r="H7002" i="3"/>
  <c r="G7002" i="3"/>
  <c r="N7001" i="3"/>
  <c r="M7001" i="3"/>
  <c r="L7001" i="3"/>
  <c r="K7001" i="3"/>
  <c r="J7001" i="3"/>
  <c r="I7001" i="3"/>
  <c r="H7001" i="3"/>
  <c r="G7001" i="3"/>
  <c r="F7001" i="3"/>
  <c r="E7001" i="3"/>
  <c r="D7001" i="3"/>
  <c r="C7001" i="3"/>
  <c r="N6996" i="3"/>
  <c r="M6996" i="3"/>
  <c r="L6996" i="3"/>
  <c r="K6996" i="3"/>
  <c r="J6996" i="3"/>
  <c r="I6996" i="3"/>
  <c r="H6996" i="3"/>
  <c r="G6996" i="3"/>
  <c r="F6996" i="3"/>
  <c r="E6996" i="3"/>
  <c r="D6996" i="3"/>
  <c r="C6996" i="3"/>
  <c r="N6991" i="3"/>
  <c r="M6991" i="3"/>
  <c r="L6991" i="3"/>
  <c r="K6991" i="3"/>
  <c r="J6991" i="3"/>
  <c r="I6991" i="3"/>
  <c r="H6991" i="3"/>
  <c r="G6991" i="3"/>
  <c r="F6991" i="3"/>
  <c r="E6991" i="3"/>
  <c r="D6991" i="3"/>
  <c r="C6991" i="3"/>
  <c r="N6980" i="3"/>
  <c r="N7002" i="3" s="1"/>
  <c r="M6980" i="3"/>
  <c r="M7002" i="3" s="1"/>
  <c r="L6980" i="3"/>
  <c r="L7002" i="3" s="1"/>
  <c r="K6980" i="3"/>
  <c r="K7002" i="3" s="1"/>
  <c r="J6980" i="3"/>
  <c r="J7002" i="3" s="1"/>
  <c r="I6980" i="3"/>
  <c r="I7002" i="3" s="1"/>
  <c r="H6980" i="3"/>
  <c r="G6980" i="3"/>
  <c r="F6980" i="3"/>
  <c r="F7002" i="3" s="1"/>
  <c r="E6980" i="3"/>
  <c r="E7002" i="3" s="1"/>
  <c r="D6980" i="3"/>
  <c r="D7002" i="3" s="1"/>
  <c r="C6980" i="3"/>
  <c r="C7002" i="3" s="1"/>
  <c r="L6974" i="3"/>
  <c r="K6974" i="3"/>
  <c r="N6973" i="3"/>
  <c r="M6973" i="3"/>
  <c r="L6973" i="3"/>
  <c r="K6973" i="3"/>
  <c r="J6973" i="3"/>
  <c r="I6973" i="3"/>
  <c r="H6973" i="3"/>
  <c r="G6973" i="3"/>
  <c r="F6973" i="3"/>
  <c r="E6973" i="3"/>
  <c r="D6973" i="3"/>
  <c r="C6973" i="3"/>
  <c r="N6969" i="3"/>
  <c r="M6969" i="3"/>
  <c r="L6969" i="3"/>
  <c r="K6969" i="3"/>
  <c r="J6969" i="3"/>
  <c r="I6969" i="3"/>
  <c r="H6969" i="3"/>
  <c r="G6969" i="3"/>
  <c r="F6969" i="3"/>
  <c r="E6969" i="3"/>
  <c r="D6969" i="3"/>
  <c r="C6969" i="3"/>
  <c r="N6965" i="3"/>
  <c r="M6965" i="3"/>
  <c r="L6965" i="3"/>
  <c r="K6965" i="3"/>
  <c r="J6965" i="3"/>
  <c r="I6965" i="3"/>
  <c r="H6965" i="3"/>
  <c r="G6965" i="3"/>
  <c r="F6965" i="3"/>
  <c r="E6965" i="3"/>
  <c r="D6965" i="3"/>
  <c r="C6965" i="3"/>
  <c r="N6955" i="3"/>
  <c r="N6974" i="3" s="1"/>
  <c r="M6955" i="3"/>
  <c r="M6974" i="3" s="1"/>
  <c r="L6955" i="3"/>
  <c r="K6955" i="3"/>
  <c r="J6955" i="3"/>
  <c r="J6974" i="3" s="1"/>
  <c r="I6955" i="3"/>
  <c r="I6974" i="3" s="1"/>
  <c r="H6955" i="3"/>
  <c r="H6974" i="3" s="1"/>
  <c r="G6955" i="3"/>
  <c r="G6974" i="3" s="1"/>
  <c r="F6955" i="3"/>
  <c r="F6974" i="3" s="1"/>
  <c r="E6955" i="3"/>
  <c r="E6974" i="3" s="1"/>
  <c r="D6955" i="3"/>
  <c r="D6974" i="3" s="1"/>
  <c r="C6955" i="3"/>
  <c r="C6974" i="3" s="1"/>
  <c r="H6949" i="3"/>
  <c r="G6949" i="3"/>
  <c r="N6948" i="3"/>
  <c r="M6948" i="3"/>
  <c r="L6948" i="3"/>
  <c r="K6948" i="3"/>
  <c r="J6948" i="3"/>
  <c r="I6948" i="3"/>
  <c r="H6948" i="3"/>
  <c r="G6948" i="3"/>
  <c r="F6948" i="3"/>
  <c r="E6948" i="3"/>
  <c r="D6948" i="3"/>
  <c r="C6948" i="3"/>
  <c r="N6944" i="3"/>
  <c r="M6944" i="3"/>
  <c r="L6944" i="3"/>
  <c r="K6944" i="3"/>
  <c r="J6944" i="3"/>
  <c r="I6944" i="3"/>
  <c r="H6944" i="3"/>
  <c r="G6944" i="3"/>
  <c r="F6944" i="3"/>
  <c r="E6944" i="3"/>
  <c r="D6944" i="3"/>
  <c r="C6944" i="3"/>
  <c r="N6940" i="3"/>
  <c r="M6940" i="3"/>
  <c r="L6940" i="3"/>
  <c r="K6940" i="3"/>
  <c r="J6940" i="3"/>
  <c r="I6940" i="3"/>
  <c r="H6940" i="3"/>
  <c r="G6940" i="3"/>
  <c r="F6940" i="3"/>
  <c r="E6940" i="3"/>
  <c r="D6940" i="3"/>
  <c r="C6940" i="3"/>
  <c r="N6929" i="3"/>
  <c r="N6949" i="3" s="1"/>
  <c r="M6929" i="3"/>
  <c r="M6949" i="3" s="1"/>
  <c r="L6929" i="3"/>
  <c r="L6949" i="3" s="1"/>
  <c r="K6929" i="3"/>
  <c r="K6949" i="3" s="1"/>
  <c r="J6929" i="3"/>
  <c r="J6949" i="3" s="1"/>
  <c r="I6929" i="3"/>
  <c r="I6949" i="3" s="1"/>
  <c r="H6929" i="3"/>
  <c r="G6929" i="3"/>
  <c r="F6929" i="3"/>
  <c r="F6949" i="3" s="1"/>
  <c r="E6929" i="3"/>
  <c r="E6949" i="3" s="1"/>
  <c r="D6929" i="3"/>
  <c r="D6949" i="3" s="1"/>
  <c r="C6929" i="3"/>
  <c r="C6949" i="3" s="1"/>
  <c r="N6922" i="3"/>
  <c r="M6922" i="3"/>
  <c r="L6922" i="3"/>
  <c r="K6922" i="3"/>
  <c r="J6922" i="3"/>
  <c r="I6922" i="3"/>
  <c r="H6922" i="3"/>
  <c r="G6922" i="3"/>
  <c r="F6922" i="3"/>
  <c r="E6922" i="3"/>
  <c r="D6922" i="3"/>
  <c r="C6922" i="3"/>
  <c r="N6918" i="3"/>
  <c r="M6918" i="3"/>
  <c r="L6918" i="3"/>
  <c r="K6918" i="3"/>
  <c r="J6918" i="3"/>
  <c r="I6918" i="3"/>
  <c r="H6918" i="3"/>
  <c r="G6918" i="3"/>
  <c r="F6918" i="3"/>
  <c r="E6918" i="3"/>
  <c r="D6918" i="3"/>
  <c r="C6918" i="3"/>
  <c r="N6914" i="3"/>
  <c r="M6914" i="3"/>
  <c r="L6914" i="3"/>
  <c r="K6914" i="3"/>
  <c r="J6914" i="3"/>
  <c r="I6914" i="3"/>
  <c r="H6914" i="3"/>
  <c r="G6914" i="3"/>
  <c r="F6914" i="3"/>
  <c r="E6914" i="3"/>
  <c r="D6914" i="3"/>
  <c r="C6914" i="3"/>
  <c r="N6903" i="3"/>
  <c r="N6923" i="3" s="1"/>
  <c r="M6903" i="3"/>
  <c r="M6923" i="3" s="1"/>
  <c r="L6903" i="3"/>
  <c r="L6923" i="3" s="1"/>
  <c r="K6903" i="3"/>
  <c r="K6923" i="3" s="1"/>
  <c r="J6903" i="3"/>
  <c r="J6923" i="3" s="1"/>
  <c r="I6903" i="3"/>
  <c r="I6923" i="3" s="1"/>
  <c r="H6903" i="3"/>
  <c r="H6923" i="3" s="1"/>
  <c r="G6903" i="3"/>
  <c r="G6923" i="3" s="1"/>
  <c r="F6903" i="3"/>
  <c r="F6923" i="3" s="1"/>
  <c r="E6903" i="3"/>
  <c r="E6923" i="3" s="1"/>
  <c r="D6903" i="3"/>
  <c r="D6923" i="3" s="1"/>
  <c r="C6903" i="3"/>
  <c r="C6923" i="3" s="1"/>
  <c r="H6896" i="3"/>
  <c r="G6896" i="3"/>
  <c r="N6895" i="3"/>
  <c r="M6895" i="3"/>
  <c r="L6895" i="3"/>
  <c r="K6895" i="3"/>
  <c r="J6895" i="3"/>
  <c r="I6895" i="3"/>
  <c r="H6895" i="3"/>
  <c r="G6895" i="3"/>
  <c r="F6895" i="3"/>
  <c r="E6895" i="3"/>
  <c r="D6895" i="3"/>
  <c r="C6895" i="3"/>
  <c r="N6891" i="3"/>
  <c r="N6896" i="3" s="1"/>
  <c r="M6891" i="3"/>
  <c r="M6896" i="3" s="1"/>
  <c r="L6891" i="3"/>
  <c r="L6896" i="3" s="1"/>
  <c r="K6891" i="3"/>
  <c r="K6896" i="3" s="1"/>
  <c r="J6891" i="3"/>
  <c r="J6896" i="3" s="1"/>
  <c r="I6891" i="3"/>
  <c r="I6896" i="3" s="1"/>
  <c r="H6891" i="3"/>
  <c r="G6891" i="3"/>
  <c r="F6891" i="3"/>
  <c r="F6896" i="3" s="1"/>
  <c r="E6891" i="3"/>
  <c r="E6896" i="3" s="1"/>
  <c r="D6891" i="3"/>
  <c r="D6896" i="3" s="1"/>
  <c r="C6891" i="3"/>
  <c r="C6896" i="3" s="1"/>
  <c r="L6874" i="3"/>
  <c r="K6874" i="3"/>
  <c r="N6873" i="3"/>
  <c r="M6873" i="3"/>
  <c r="L6873" i="3"/>
  <c r="K6873" i="3"/>
  <c r="J6873" i="3"/>
  <c r="I6873" i="3"/>
  <c r="H6873" i="3"/>
  <c r="G6873" i="3"/>
  <c r="F6873" i="3"/>
  <c r="E6873" i="3"/>
  <c r="D6873" i="3"/>
  <c r="C6873" i="3"/>
  <c r="N6869" i="3"/>
  <c r="N6874" i="3" s="1"/>
  <c r="M6869" i="3"/>
  <c r="M6874" i="3" s="1"/>
  <c r="L6869" i="3"/>
  <c r="K6869" i="3"/>
  <c r="J6869" i="3"/>
  <c r="J6874" i="3" s="1"/>
  <c r="I6869" i="3"/>
  <c r="I6874" i="3" s="1"/>
  <c r="H6869" i="3"/>
  <c r="H6874" i="3" s="1"/>
  <c r="G6869" i="3"/>
  <c r="G6874" i="3" s="1"/>
  <c r="F6869" i="3"/>
  <c r="F6874" i="3" s="1"/>
  <c r="E6869" i="3"/>
  <c r="E6874" i="3" s="1"/>
  <c r="D6869" i="3"/>
  <c r="D6874" i="3" s="1"/>
  <c r="C6869" i="3"/>
  <c r="C6874" i="3" s="1"/>
  <c r="H6853" i="3"/>
  <c r="G6853" i="3"/>
  <c r="N6852" i="3"/>
  <c r="M6852" i="3"/>
  <c r="L6852" i="3"/>
  <c r="K6852" i="3"/>
  <c r="J6852" i="3"/>
  <c r="I6852" i="3"/>
  <c r="H6852" i="3"/>
  <c r="G6852" i="3"/>
  <c r="F6852" i="3"/>
  <c r="E6852" i="3"/>
  <c r="D6852" i="3"/>
  <c r="C6852" i="3"/>
  <c r="N6848" i="3"/>
  <c r="N6853" i="3" s="1"/>
  <c r="M6848" i="3"/>
  <c r="M6853" i="3" s="1"/>
  <c r="L6848" i="3"/>
  <c r="L6853" i="3" s="1"/>
  <c r="K6848" i="3"/>
  <c r="K6853" i="3" s="1"/>
  <c r="J6848" i="3"/>
  <c r="J6853" i="3" s="1"/>
  <c r="I6848" i="3"/>
  <c r="I6853" i="3" s="1"/>
  <c r="H6848" i="3"/>
  <c r="G6848" i="3"/>
  <c r="F6848" i="3"/>
  <c r="F6853" i="3" s="1"/>
  <c r="E6848" i="3"/>
  <c r="E6853" i="3" s="1"/>
  <c r="D6848" i="3"/>
  <c r="D6853" i="3" s="1"/>
  <c r="C6848" i="3"/>
  <c r="C6853" i="3" s="1"/>
  <c r="N6838" i="3"/>
  <c r="M6838" i="3"/>
  <c r="L6838" i="3"/>
  <c r="K6838" i="3"/>
  <c r="J6838" i="3"/>
  <c r="I6838" i="3"/>
  <c r="H6838" i="3"/>
  <c r="G6838" i="3"/>
  <c r="F6838" i="3"/>
  <c r="E6838" i="3"/>
  <c r="D6838" i="3"/>
  <c r="C6838" i="3"/>
  <c r="N6834" i="3"/>
  <c r="M6834" i="3"/>
  <c r="L6834" i="3"/>
  <c r="K6834" i="3"/>
  <c r="J6834" i="3"/>
  <c r="I6834" i="3"/>
  <c r="H6834" i="3"/>
  <c r="G6834" i="3"/>
  <c r="F6834" i="3"/>
  <c r="E6834" i="3"/>
  <c r="D6834" i="3"/>
  <c r="C6834" i="3"/>
  <c r="N6829" i="3"/>
  <c r="M6829" i="3"/>
  <c r="L6829" i="3"/>
  <c r="K6829" i="3"/>
  <c r="J6829" i="3"/>
  <c r="I6829" i="3"/>
  <c r="H6829" i="3"/>
  <c r="G6829" i="3"/>
  <c r="F6829" i="3"/>
  <c r="E6829" i="3"/>
  <c r="D6829" i="3"/>
  <c r="C6829" i="3"/>
  <c r="N6818" i="3"/>
  <c r="N6839" i="3" s="1"/>
  <c r="M6818" i="3"/>
  <c r="M6839" i="3" s="1"/>
  <c r="L6818" i="3"/>
  <c r="L6839" i="3" s="1"/>
  <c r="K6818" i="3"/>
  <c r="K6839" i="3" s="1"/>
  <c r="J6818" i="3"/>
  <c r="J6839" i="3" s="1"/>
  <c r="I6818" i="3"/>
  <c r="I6839" i="3" s="1"/>
  <c r="H6818" i="3"/>
  <c r="H6839" i="3" s="1"/>
  <c r="G6818" i="3"/>
  <c r="G6839" i="3" s="1"/>
  <c r="F6818" i="3"/>
  <c r="F6839" i="3" s="1"/>
  <c r="E6818" i="3"/>
  <c r="E6839" i="3" s="1"/>
  <c r="D6818" i="3"/>
  <c r="D6839" i="3" s="1"/>
  <c r="C6818" i="3"/>
  <c r="C6839" i="3" s="1"/>
  <c r="H6811" i="3"/>
  <c r="G6811" i="3"/>
  <c r="N6810" i="3"/>
  <c r="M6810" i="3"/>
  <c r="L6810" i="3"/>
  <c r="K6810" i="3"/>
  <c r="J6810" i="3"/>
  <c r="I6810" i="3"/>
  <c r="H6810" i="3"/>
  <c r="G6810" i="3"/>
  <c r="F6810" i="3"/>
  <c r="E6810" i="3"/>
  <c r="D6810" i="3"/>
  <c r="C6810" i="3"/>
  <c r="N6804" i="3"/>
  <c r="M6804" i="3"/>
  <c r="L6804" i="3"/>
  <c r="K6804" i="3"/>
  <c r="J6804" i="3"/>
  <c r="I6804" i="3"/>
  <c r="H6804" i="3"/>
  <c r="G6804" i="3"/>
  <c r="F6804" i="3"/>
  <c r="E6804" i="3"/>
  <c r="D6804" i="3"/>
  <c r="C6804" i="3"/>
  <c r="N6800" i="3"/>
  <c r="M6800" i="3"/>
  <c r="L6800" i="3"/>
  <c r="K6800" i="3"/>
  <c r="J6800" i="3"/>
  <c r="I6800" i="3"/>
  <c r="H6800" i="3"/>
  <c r="G6800" i="3"/>
  <c r="F6800" i="3"/>
  <c r="E6800" i="3"/>
  <c r="D6800" i="3"/>
  <c r="C6800" i="3"/>
  <c r="N6789" i="3"/>
  <c r="N6811" i="3" s="1"/>
  <c r="M6789" i="3"/>
  <c r="M6811" i="3" s="1"/>
  <c r="L6789" i="3"/>
  <c r="L6811" i="3" s="1"/>
  <c r="K6789" i="3"/>
  <c r="K6811" i="3" s="1"/>
  <c r="J6789" i="3"/>
  <c r="J6811" i="3" s="1"/>
  <c r="I6789" i="3"/>
  <c r="I6811" i="3" s="1"/>
  <c r="H6789" i="3"/>
  <c r="G6789" i="3"/>
  <c r="F6789" i="3"/>
  <c r="F6811" i="3" s="1"/>
  <c r="E6789" i="3"/>
  <c r="E6811" i="3" s="1"/>
  <c r="D6789" i="3"/>
  <c r="D6811" i="3" s="1"/>
  <c r="C6789" i="3"/>
  <c r="C6811" i="3" s="1"/>
  <c r="L6782" i="3"/>
  <c r="K6782" i="3"/>
  <c r="N6781" i="3"/>
  <c r="M6781" i="3"/>
  <c r="L6781" i="3"/>
  <c r="K6781" i="3"/>
  <c r="J6781" i="3"/>
  <c r="I6781" i="3"/>
  <c r="H6781" i="3"/>
  <c r="G6781" i="3"/>
  <c r="F6781" i="3"/>
  <c r="E6781" i="3"/>
  <c r="D6781" i="3"/>
  <c r="C6781" i="3"/>
  <c r="N6776" i="3"/>
  <c r="M6776" i="3"/>
  <c r="L6776" i="3"/>
  <c r="K6776" i="3"/>
  <c r="J6776" i="3"/>
  <c r="I6776" i="3"/>
  <c r="H6776" i="3"/>
  <c r="G6776" i="3"/>
  <c r="F6776" i="3"/>
  <c r="E6776" i="3"/>
  <c r="D6776" i="3"/>
  <c r="C6776" i="3"/>
  <c r="N6772" i="3"/>
  <c r="M6772" i="3"/>
  <c r="L6772" i="3"/>
  <c r="K6772" i="3"/>
  <c r="J6772" i="3"/>
  <c r="I6772" i="3"/>
  <c r="H6772" i="3"/>
  <c r="G6772" i="3"/>
  <c r="F6772" i="3"/>
  <c r="E6772" i="3"/>
  <c r="D6772" i="3"/>
  <c r="C6772" i="3"/>
  <c r="N6762" i="3"/>
  <c r="N6782" i="3" s="1"/>
  <c r="M6762" i="3"/>
  <c r="M6782" i="3" s="1"/>
  <c r="L6762" i="3"/>
  <c r="K6762" i="3"/>
  <c r="J6762" i="3"/>
  <c r="J6782" i="3" s="1"/>
  <c r="I6762" i="3"/>
  <c r="I6782" i="3" s="1"/>
  <c r="H6762" i="3"/>
  <c r="H6782" i="3" s="1"/>
  <c r="G6762" i="3"/>
  <c r="G6782" i="3" s="1"/>
  <c r="F6762" i="3"/>
  <c r="F6782" i="3" s="1"/>
  <c r="E6762" i="3"/>
  <c r="E6782" i="3" s="1"/>
  <c r="D6762" i="3"/>
  <c r="D6782" i="3" s="1"/>
  <c r="C6762" i="3"/>
  <c r="C6782" i="3" s="1"/>
  <c r="H6756" i="3"/>
  <c r="G6756" i="3"/>
  <c r="N6755" i="3"/>
  <c r="M6755" i="3"/>
  <c r="L6755" i="3"/>
  <c r="K6755" i="3"/>
  <c r="J6755" i="3"/>
  <c r="I6755" i="3"/>
  <c r="H6755" i="3"/>
  <c r="G6755" i="3"/>
  <c r="F6755" i="3"/>
  <c r="E6755" i="3"/>
  <c r="D6755" i="3"/>
  <c r="C6755" i="3"/>
  <c r="N6751" i="3"/>
  <c r="M6751" i="3"/>
  <c r="L6751" i="3"/>
  <c r="K6751" i="3"/>
  <c r="J6751" i="3"/>
  <c r="I6751" i="3"/>
  <c r="H6751" i="3"/>
  <c r="G6751" i="3"/>
  <c r="F6751" i="3"/>
  <c r="E6751" i="3"/>
  <c r="D6751" i="3"/>
  <c r="C6751" i="3"/>
  <c r="N6745" i="3"/>
  <c r="N6756" i="3" s="1"/>
  <c r="M6745" i="3"/>
  <c r="M6756" i="3" s="1"/>
  <c r="L6745" i="3"/>
  <c r="L6756" i="3" s="1"/>
  <c r="K6745" i="3"/>
  <c r="K6756" i="3" s="1"/>
  <c r="J6745" i="3"/>
  <c r="J6756" i="3" s="1"/>
  <c r="I6745" i="3"/>
  <c r="I6756" i="3" s="1"/>
  <c r="H6745" i="3"/>
  <c r="G6745" i="3"/>
  <c r="F6745" i="3"/>
  <c r="F6756" i="3" s="1"/>
  <c r="E6745" i="3"/>
  <c r="E6756" i="3" s="1"/>
  <c r="D6745" i="3"/>
  <c r="D6756" i="3" s="1"/>
  <c r="C6745" i="3"/>
  <c r="C6756" i="3" s="1"/>
  <c r="N6731" i="3"/>
  <c r="M6731" i="3"/>
  <c r="L6731" i="3"/>
  <c r="K6731" i="3"/>
  <c r="J6731" i="3"/>
  <c r="I6731" i="3"/>
  <c r="H6731" i="3"/>
  <c r="G6731" i="3"/>
  <c r="F6731" i="3"/>
  <c r="E6731" i="3"/>
  <c r="D6731" i="3"/>
  <c r="C6731" i="3"/>
  <c r="N6727" i="3"/>
  <c r="M6727" i="3"/>
  <c r="L6727" i="3"/>
  <c r="K6727" i="3"/>
  <c r="J6727" i="3"/>
  <c r="I6727" i="3"/>
  <c r="H6727" i="3"/>
  <c r="G6727" i="3"/>
  <c r="F6727" i="3"/>
  <c r="E6727" i="3"/>
  <c r="D6727" i="3"/>
  <c r="C6727" i="3"/>
  <c r="N6724" i="3"/>
  <c r="N6732" i="3" s="1"/>
  <c r="M6724" i="3"/>
  <c r="M6732" i="3" s="1"/>
  <c r="L6724" i="3"/>
  <c r="L6732" i="3" s="1"/>
  <c r="K6724" i="3"/>
  <c r="K6732" i="3" s="1"/>
  <c r="J6724" i="3"/>
  <c r="J6732" i="3" s="1"/>
  <c r="I6724" i="3"/>
  <c r="I6732" i="3" s="1"/>
  <c r="H6724" i="3"/>
  <c r="H6732" i="3" s="1"/>
  <c r="G6724" i="3"/>
  <c r="G6732" i="3" s="1"/>
  <c r="F6724" i="3"/>
  <c r="F6732" i="3" s="1"/>
  <c r="E6724" i="3"/>
  <c r="E6732" i="3" s="1"/>
  <c r="D6724" i="3"/>
  <c r="D6732" i="3" s="1"/>
  <c r="C6724" i="3"/>
  <c r="C6732" i="3" s="1"/>
  <c r="H6712" i="3"/>
  <c r="G6712" i="3"/>
  <c r="N6711" i="3"/>
  <c r="M6711" i="3"/>
  <c r="L6711" i="3"/>
  <c r="K6711" i="3"/>
  <c r="J6711" i="3"/>
  <c r="I6711" i="3"/>
  <c r="H6711" i="3"/>
  <c r="G6711" i="3"/>
  <c r="F6711" i="3"/>
  <c r="E6711" i="3"/>
  <c r="D6711" i="3"/>
  <c r="C6711" i="3"/>
  <c r="N6707" i="3"/>
  <c r="M6707" i="3"/>
  <c r="L6707" i="3"/>
  <c r="K6707" i="3"/>
  <c r="J6707" i="3"/>
  <c r="I6707" i="3"/>
  <c r="H6707" i="3"/>
  <c r="G6707" i="3"/>
  <c r="F6707" i="3"/>
  <c r="E6707" i="3"/>
  <c r="D6707" i="3"/>
  <c r="C6707" i="3"/>
  <c r="N6700" i="3"/>
  <c r="M6700" i="3"/>
  <c r="L6700" i="3"/>
  <c r="K6700" i="3"/>
  <c r="J6700" i="3"/>
  <c r="I6700" i="3"/>
  <c r="H6700" i="3"/>
  <c r="G6700" i="3"/>
  <c r="F6700" i="3"/>
  <c r="E6700" i="3"/>
  <c r="D6700" i="3"/>
  <c r="C6700" i="3"/>
  <c r="N6687" i="3"/>
  <c r="N6712" i="3" s="1"/>
  <c r="M6687" i="3"/>
  <c r="M6712" i="3" s="1"/>
  <c r="L6687" i="3"/>
  <c r="L6712" i="3" s="1"/>
  <c r="K6687" i="3"/>
  <c r="K6712" i="3" s="1"/>
  <c r="J6687" i="3"/>
  <c r="J6712" i="3" s="1"/>
  <c r="I6687" i="3"/>
  <c r="I6712" i="3" s="1"/>
  <c r="H6687" i="3"/>
  <c r="G6687" i="3"/>
  <c r="F6687" i="3"/>
  <c r="F6712" i="3" s="1"/>
  <c r="E6687" i="3"/>
  <c r="E6712" i="3" s="1"/>
  <c r="D6687" i="3"/>
  <c r="D6712" i="3" s="1"/>
  <c r="C6687" i="3"/>
  <c r="C6712" i="3" s="1"/>
  <c r="K6681" i="3"/>
  <c r="N6680" i="3"/>
  <c r="M6680" i="3"/>
  <c r="L6680" i="3"/>
  <c r="K6680" i="3"/>
  <c r="J6680" i="3"/>
  <c r="I6680" i="3"/>
  <c r="H6680" i="3"/>
  <c r="G6680" i="3"/>
  <c r="F6680" i="3"/>
  <c r="E6680" i="3"/>
  <c r="D6680" i="3"/>
  <c r="C6680" i="3"/>
  <c r="N6674" i="3"/>
  <c r="N6681" i="3" s="1"/>
  <c r="M6674" i="3"/>
  <c r="M6681" i="3" s="1"/>
  <c r="L6674" i="3"/>
  <c r="L6681" i="3" s="1"/>
  <c r="K6674" i="3"/>
  <c r="J6674" i="3"/>
  <c r="J6681" i="3" s="1"/>
  <c r="I6674" i="3"/>
  <c r="I6681" i="3" s="1"/>
  <c r="H6674" i="3"/>
  <c r="H6681" i="3" s="1"/>
  <c r="G6674" i="3"/>
  <c r="G6681" i="3" s="1"/>
  <c r="F6674" i="3"/>
  <c r="F6681" i="3" s="1"/>
  <c r="E6674" i="3"/>
  <c r="E6681" i="3" s="1"/>
  <c r="D6674" i="3"/>
  <c r="D6681" i="3" s="1"/>
  <c r="C6674" i="3"/>
  <c r="C6681" i="3" s="1"/>
  <c r="H6657" i="3"/>
  <c r="G6657" i="3"/>
  <c r="N6656" i="3"/>
  <c r="M6656" i="3"/>
  <c r="L6656" i="3"/>
  <c r="K6656" i="3"/>
  <c r="J6656" i="3"/>
  <c r="I6656" i="3"/>
  <c r="H6656" i="3"/>
  <c r="G6656" i="3"/>
  <c r="F6656" i="3"/>
  <c r="E6656" i="3"/>
  <c r="D6656" i="3"/>
  <c r="C6656" i="3"/>
  <c r="N6650" i="3"/>
  <c r="N6657" i="3" s="1"/>
  <c r="M6650" i="3"/>
  <c r="M6657" i="3" s="1"/>
  <c r="L6650" i="3"/>
  <c r="L6657" i="3" s="1"/>
  <c r="K6650" i="3"/>
  <c r="K6657" i="3" s="1"/>
  <c r="J6650" i="3"/>
  <c r="J6657" i="3" s="1"/>
  <c r="I6650" i="3"/>
  <c r="I6657" i="3" s="1"/>
  <c r="H6650" i="3"/>
  <c r="G6650" i="3"/>
  <c r="F6650" i="3"/>
  <c r="F6657" i="3" s="1"/>
  <c r="E6650" i="3"/>
  <c r="E6657" i="3" s="1"/>
  <c r="D6650" i="3"/>
  <c r="D6657" i="3" s="1"/>
  <c r="C6650" i="3"/>
  <c r="C6657" i="3" s="1"/>
  <c r="L6640" i="3"/>
  <c r="N6639" i="3"/>
  <c r="M6639" i="3"/>
  <c r="L6639" i="3"/>
  <c r="K6639" i="3"/>
  <c r="J6639" i="3"/>
  <c r="I6639" i="3"/>
  <c r="H6639" i="3"/>
  <c r="G6639" i="3"/>
  <c r="F6639" i="3"/>
  <c r="E6639" i="3"/>
  <c r="D6639" i="3"/>
  <c r="C6639" i="3"/>
  <c r="N6635" i="3"/>
  <c r="M6635" i="3"/>
  <c r="L6635" i="3"/>
  <c r="K6635" i="3"/>
  <c r="J6635" i="3"/>
  <c r="I6635" i="3"/>
  <c r="H6635" i="3"/>
  <c r="G6635" i="3"/>
  <c r="F6635" i="3"/>
  <c r="E6635" i="3"/>
  <c r="D6635" i="3"/>
  <c r="C6635" i="3"/>
  <c r="N6632" i="3"/>
  <c r="N6640" i="3" s="1"/>
  <c r="M6632" i="3"/>
  <c r="M6640" i="3" s="1"/>
  <c r="L6632" i="3"/>
  <c r="K6632" i="3"/>
  <c r="K6640" i="3" s="1"/>
  <c r="J6632" i="3"/>
  <c r="J6640" i="3" s="1"/>
  <c r="I6632" i="3"/>
  <c r="I6640" i="3" s="1"/>
  <c r="H6632" i="3"/>
  <c r="H6640" i="3" s="1"/>
  <c r="G6632" i="3"/>
  <c r="G6640" i="3" s="1"/>
  <c r="F6632" i="3"/>
  <c r="F6640" i="3" s="1"/>
  <c r="E6632" i="3"/>
  <c r="E6640" i="3" s="1"/>
  <c r="D6632" i="3"/>
  <c r="D6640" i="3" s="1"/>
  <c r="C6632" i="3"/>
  <c r="C6640" i="3" s="1"/>
  <c r="H6615" i="3"/>
  <c r="G6615" i="3"/>
  <c r="N6614" i="3"/>
  <c r="M6614" i="3"/>
  <c r="L6614" i="3"/>
  <c r="K6614" i="3"/>
  <c r="J6614" i="3"/>
  <c r="I6614" i="3"/>
  <c r="H6614" i="3"/>
  <c r="G6614" i="3"/>
  <c r="F6614" i="3"/>
  <c r="E6614" i="3"/>
  <c r="D6614" i="3"/>
  <c r="C6614" i="3"/>
  <c r="N6610" i="3"/>
  <c r="N6615" i="3" s="1"/>
  <c r="M6610" i="3"/>
  <c r="M6615" i="3" s="1"/>
  <c r="L6610" i="3"/>
  <c r="L6615" i="3" s="1"/>
  <c r="K6610" i="3"/>
  <c r="K6615" i="3" s="1"/>
  <c r="J6610" i="3"/>
  <c r="J6615" i="3" s="1"/>
  <c r="I6610" i="3"/>
  <c r="I6615" i="3" s="1"/>
  <c r="H6610" i="3"/>
  <c r="G6610" i="3"/>
  <c r="F6610" i="3"/>
  <c r="F6615" i="3" s="1"/>
  <c r="E6610" i="3"/>
  <c r="E6615" i="3" s="1"/>
  <c r="D6610" i="3"/>
  <c r="D6615" i="3" s="1"/>
  <c r="C6610" i="3"/>
  <c r="C6615" i="3" s="1"/>
  <c r="K6593" i="3"/>
  <c r="N6592" i="3"/>
  <c r="M6592" i="3"/>
  <c r="L6592" i="3"/>
  <c r="K6592" i="3"/>
  <c r="J6592" i="3"/>
  <c r="I6592" i="3"/>
  <c r="H6592" i="3"/>
  <c r="G6592" i="3"/>
  <c r="F6592" i="3"/>
  <c r="E6592" i="3"/>
  <c r="D6592" i="3"/>
  <c r="C6592" i="3"/>
  <c r="N6588" i="3"/>
  <c r="M6588" i="3"/>
  <c r="L6588" i="3"/>
  <c r="K6588" i="3"/>
  <c r="J6588" i="3"/>
  <c r="I6588" i="3"/>
  <c r="H6588" i="3"/>
  <c r="G6588" i="3"/>
  <c r="F6588" i="3"/>
  <c r="E6588" i="3"/>
  <c r="D6588" i="3"/>
  <c r="C6588" i="3"/>
  <c r="N6585" i="3"/>
  <c r="N6593" i="3" s="1"/>
  <c r="M6585" i="3"/>
  <c r="M6593" i="3" s="1"/>
  <c r="L6585" i="3"/>
  <c r="L6593" i="3" s="1"/>
  <c r="K6585" i="3"/>
  <c r="J6585" i="3"/>
  <c r="J6593" i="3" s="1"/>
  <c r="I6585" i="3"/>
  <c r="I6593" i="3" s="1"/>
  <c r="H6585" i="3"/>
  <c r="H6593" i="3" s="1"/>
  <c r="G6585" i="3"/>
  <c r="G6593" i="3" s="1"/>
  <c r="F6585" i="3"/>
  <c r="F6593" i="3" s="1"/>
  <c r="E6585" i="3"/>
  <c r="E6593" i="3" s="1"/>
  <c r="D6585" i="3"/>
  <c r="D6593" i="3" s="1"/>
  <c r="C6585" i="3"/>
  <c r="C6593" i="3" s="1"/>
  <c r="H6570" i="3"/>
  <c r="G6570" i="3"/>
  <c r="N6569" i="3"/>
  <c r="M6569" i="3"/>
  <c r="L6569" i="3"/>
  <c r="K6569" i="3"/>
  <c r="J6569" i="3"/>
  <c r="I6569" i="3"/>
  <c r="H6569" i="3"/>
  <c r="G6569" i="3"/>
  <c r="F6569" i="3"/>
  <c r="E6569" i="3"/>
  <c r="D6569" i="3"/>
  <c r="C6569" i="3"/>
  <c r="N6564" i="3"/>
  <c r="M6564" i="3"/>
  <c r="L6564" i="3"/>
  <c r="K6564" i="3"/>
  <c r="J6564" i="3"/>
  <c r="I6564" i="3"/>
  <c r="H6564" i="3"/>
  <c r="G6564" i="3"/>
  <c r="F6564" i="3"/>
  <c r="E6564" i="3"/>
  <c r="D6564" i="3"/>
  <c r="C6564" i="3"/>
  <c r="N6560" i="3"/>
  <c r="N6570" i="3" s="1"/>
  <c r="M6560" i="3"/>
  <c r="M6570" i="3" s="1"/>
  <c r="L6560" i="3"/>
  <c r="L6570" i="3" s="1"/>
  <c r="K6560" i="3"/>
  <c r="K6570" i="3" s="1"/>
  <c r="J6560" i="3"/>
  <c r="J6570" i="3" s="1"/>
  <c r="I6560" i="3"/>
  <c r="I6570" i="3" s="1"/>
  <c r="H6560" i="3"/>
  <c r="G6560" i="3"/>
  <c r="F6560" i="3"/>
  <c r="F6570" i="3" s="1"/>
  <c r="E6560" i="3"/>
  <c r="E6570" i="3" s="1"/>
  <c r="D6560" i="3"/>
  <c r="D6570" i="3" s="1"/>
  <c r="C6560" i="3"/>
  <c r="C6570" i="3" s="1"/>
  <c r="L6547" i="3"/>
  <c r="N6546" i="3"/>
  <c r="M6546" i="3"/>
  <c r="L6546" i="3"/>
  <c r="K6546" i="3"/>
  <c r="J6546" i="3"/>
  <c r="I6546" i="3"/>
  <c r="H6546" i="3"/>
  <c r="G6546" i="3"/>
  <c r="F6546" i="3"/>
  <c r="E6546" i="3"/>
  <c r="D6546" i="3"/>
  <c r="C6546" i="3"/>
  <c r="N6542" i="3"/>
  <c r="M6542" i="3"/>
  <c r="L6542" i="3"/>
  <c r="K6542" i="3"/>
  <c r="J6542" i="3"/>
  <c r="I6542" i="3"/>
  <c r="H6542" i="3"/>
  <c r="G6542" i="3"/>
  <c r="F6542" i="3"/>
  <c r="E6542" i="3"/>
  <c r="D6542" i="3"/>
  <c r="C6542" i="3"/>
  <c r="N6537" i="3"/>
  <c r="M6537" i="3"/>
  <c r="L6537" i="3"/>
  <c r="K6537" i="3"/>
  <c r="J6537" i="3"/>
  <c r="I6537" i="3"/>
  <c r="H6537" i="3"/>
  <c r="G6537" i="3"/>
  <c r="F6537" i="3"/>
  <c r="E6537" i="3"/>
  <c r="D6537" i="3"/>
  <c r="C6537" i="3"/>
  <c r="N6529" i="3"/>
  <c r="N6547" i="3" s="1"/>
  <c r="M6529" i="3"/>
  <c r="M6547" i="3" s="1"/>
  <c r="L6529" i="3"/>
  <c r="K6529" i="3"/>
  <c r="K6547" i="3" s="1"/>
  <c r="J6529" i="3"/>
  <c r="J6547" i="3" s="1"/>
  <c r="I6529" i="3"/>
  <c r="I6547" i="3" s="1"/>
  <c r="H6529" i="3"/>
  <c r="H6547" i="3" s="1"/>
  <c r="G6529" i="3"/>
  <c r="G6547" i="3" s="1"/>
  <c r="F6529" i="3"/>
  <c r="F6547" i="3" s="1"/>
  <c r="E6529" i="3"/>
  <c r="E6547" i="3" s="1"/>
  <c r="D6529" i="3"/>
  <c r="D6547" i="3" s="1"/>
  <c r="C6529" i="3"/>
  <c r="C6547" i="3" s="1"/>
  <c r="H6523" i="3"/>
  <c r="G6523" i="3"/>
  <c r="N6522" i="3"/>
  <c r="M6522" i="3"/>
  <c r="L6522" i="3"/>
  <c r="K6522" i="3"/>
  <c r="J6522" i="3"/>
  <c r="I6522" i="3"/>
  <c r="H6522" i="3"/>
  <c r="G6522" i="3"/>
  <c r="F6522" i="3"/>
  <c r="E6522" i="3"/>
  <c r="D6522" i="3"/>
  <c r="C6522" i="3"/>
  <c r="N6518" i="3"/>
  <c r="M6518" i="3"/>
  <c r="L6518" i="3"/>
  <c r="K6518" i="3"/>
  <c r="J6518" i="3"/>
  <c r="I6518" i="3"/>
  <c r="H6518" i="3"/>
  <c r="G6518" i="3"/>
  <c r="F6518" i="3"/>
  <c r="E6518" i="3"/>
  <c r="D6518" i="3"/>
  <c r="C6518" i="3"/>
  <c r="N6513" i="3"/>
  <c r="M6513" i="3"/>
  <c r="L6513" i="3"/>
  <c r="K6513" i="3"/>
  <c r="J6513" i="3"/>
  <c r="I6513" i="3"/>
  <c r="H6513" i="3"/>
  <c r="G6513" i="3"/>
  <c r="F6513" i="3"/>
  <c r="E6513" i="3"/>
  <c r="D6513" i="3"/>
  <c r="C6513" i="3"/>
  <c r="N6503" i="3"/>
  <c r="N6523" i="3" s="1"/>
  <c r="M6503" i="3"/>
  <c r="M6523" i="3" s="1"/>
  <c r="L6503" i="3"/>
  <c r="L6523" i="3" s="1"/>
  <c r="K6503" i="3"/>
  <c r="K6523" i="3" s="1"/>
  <c r="J6503" i="3"/>
  <c r="J6523" i="3" s="1"/>
  <c r="I6503" i="3"/>
  <c r="I6523" i="3" s="1"/>
  <c r="H6503" i="3"/>
  <c r="G6503" i="3"/>
  <c r="F6503" i="3"/>
  <c r="F6523" i="3" s="1"/>
  <c r="E6503" i="3"/>
  <c r="E6523" i="3" s="1"/>
  <c r="D6503" i="3"/>
  <c r="D6523" i="3" s="1"/>
  <c r="C6503" i="3"/>
  <c r="C6523" i="3" s="1"/>
  <c r="K6496" i="3"/>
  <c r="N6495" i="3"/>
  <c r="M6495" i="3"/>
  <c r="L6495" i="3"/>
  <c r="K6495" i="3"/>
  <c r="J6495" i="3"/>
  <c r="I6495" i="3"/>
  <c r="H6495" i="3"/>
  <c r="G6495" i="3"/>
  <c r="F6495" i="3"/>
  <c r="E6495" i="3"/>
  <c r="D6495" i="3"/>
  <c r="C6495" i="3"/>
  <c r="N6489" i="3"/>
  <c r="N6496" i="3" s="1"/>
  <c r="M6489" i="3"/>
  <c r="M6496" i="3" s="1"/>
  <c r="L6489" i="3"/>
  <c r="L6496" i="3" s="1"/>
  <c r="K6489" i="3"/>
  <c r="J6489" i="3"/>
  <c r="J6496" i="3" s="1"/>
  <c r="I6489" i="3"/>
  <c r="I6496" i="3" s="1"/>
  <c r="H6489" i="3"/>
  <c r="H6496" i="3" s="1"/>
  <c r="G6489" i="3"/>
  <c r="G6496" i="3" s="1"/>
  <c r="F6489" i="3"/>
  <c r="F6496" i="3" s="1"/>
  <c r="E6489" i="3"/>
  <c r="E6496" i="3" s="1"/>
  <c r="D6489" i="3"/>
  <c r="D6496" i="3" s="1"/>
  <c r="C6489" i="3"/>
  <c r="C6496" i="3" s="1"/>
  <c r="H6477" i="3"/>
  <c r="G6477" i="3"/>
  <c r="N6476" i="3"/>
  <c r="M6476" i="3"/>
  <c r="L6476" i="3"/>
  <c r="K6476" i="3"/>
  <c r="J6476" i="3"/>
  <c r="I6476" i="3"/>
  <c r="H6476" i="3"/>
  <c r="G6476" i="3"/>
  <c r="F6476" i="3"/>
  <c r="E6476" i="3"/>
  <c r="D6476" i="3"/>
  <c r="C6476" i="3"/>
  <c r="N6471" i="3"/>
  <c r="N6477" i="3" s="1"/>
  <c r="M6471" i="3"/>
  <c r="M6477" i="3" s="1"/>
  <c r="L6471" i="3"/>
  <c r="L6477" i="3" s="1"/>
  <c r="K6471" i="3"/>
  <c r="K6477" i="3" s="1"/>
  <c r="J6471" i="3"/>
  <c r="J6477" i="3" s="1"/>
  <c r="I6471" i="3"/>
  <c r="I6477" i="3" s="1"/>
  <c r="H6471" i="3"/>
  <c r="G6471" i="3"/>
  <c r="F6471" i="3"/>
  <c r="F6477" i="3" s="1"/>
  <c r="E6471" i="3"/>
  <c r="E6477" i="3" s="1"/>
  <c r="D6471" i="3"/>
  <c r="D6477" i="3" s="1"/>
  <c r="C6471" i="3"/>
  <c r="C6477" i="3" s="1"/>
  <c r="L6459" i="3"/>
  <c r="N6458" i="3"/>
  <c r="M6458" i="3"/>
  <c r="L6458" i="3"/>
  <c r="K6458" i="3"/>
  <c r="J6458" i="3"/>
  <c r="I6458" i="3"/>
  <c r="H6458" i="3"/>
  <c r="G6458" i="3"/>
  <c r="F6458" i="3"/>
  <c r="E6458" i="3"/>
  <c r="D6458" i="3"/>
  <c r="C6458" i="3"/>
  <c r="N6453" i="3"/>
  <c r="M6453" i="3"/>
  <c r="L6453" i="3"/>
  <c r="K6453" i="3"/>
  <c r="J6453" i="3"/>
  <c r="I6453" i="3"/>
  <c r="H6453" i="3"/>
  <c r="G6453" i="3"/>
  <c r="F6453" i="3"/>
  <c r="E6453" i="3"/>
  <c r="D6453" i="3"/>
  <c r="C6453" i="3"/>
  <c r="N6449" i="3"/>
  <c r="M6449" i="3"/>
  <c r="L6449" i="3"/>
  <c r="K6449" i="3"/>
  <c r="J6449" i="3"/>
  <c r="I6449" i="3"/>
  <c r="H6449" i="3"/>
  <c r="G6449" i="3"/>
  <c r="F6449" i="3"/>
  <c r="E6449" i="3"/>
  <c r="D6449" i="3"/>
  <c r="C6449" i="3"/>
  <c r="N6442" i="3"/>
  <c r="N6459" i="3" s="1"/>
  <c r="M6442" i="3"/>
  <c r="M6459" i="3" s="1"/>
  <c r="L6442" i="3"/>
  <c r="K6442" i="3"/>
  <c r="K6459" i="3" s="1"/>
  <c r="J6442" i="3"/>
  <c r="J6459" i="3" s="1"/>
  <c r="I6442" i="3"/>
  <c r="I6459" i="3" s="1"/>
  <c r="H6442" i="3"/>
  <c r="H6459" i="3" s="1"/>
  <c r="G6442" i="3"/>
  <c r="G6459" i="3" s="1"/>
  <c r="F6442" i="3"/>
  <c r="F6459" i="3" s="1"/>
  <c r="E6442" i="3"/>
  <c r="E6459" i="3" s="1"/>
  <c r="D6442" i="3"/>
  <c r="D6459" i="3" s="1"/>
  <c r="C6442" i="3"/>
  <c r="C6459" i="3" s="1"/>
  <c r="E6436" i="3"/>
  <c r="N6435" i="3"/>
  <c r="M6435" i="3"/>
  <c r="L6435" i="3"/>
  <c r="K6435" i="3"/>
  <c r="J6435" i="3"/>
  <c r="I6435" i="3"/>
  <c r="H6435" i="3"/>
  <c r="G6435" i="3"/>
  <c r="F6435" i="3"/>
  <c r="E6435" i="3"/>
  <c r="D6435" i="3"/>
  <c r="C6435" i="3"/>
  <c r="N6431" i="3"/>
  <c r="M6431" i="3"/>
  <c r="L6431" i="3"/>
  <c r="K6431" i="3"/>
  <c r="J6431" i="3"/>
  <c r="I6431" i="3"/>
  <c r="H6431" i="3"/>
  <c r="G6431" i="3"/>
  <c r="F6431" i="3"/>
  <c r="E6431" i="3"/>
  <c r="D6431" i="3"/>
  <c r="C6431" i="3"/>
  <c r="N6427" i="3"/>
  <c r="M6427" i="3"/>
  <c r="L6427" i="3"/>
  <c r="K6427" i="3"/>
  <c r="J6427" i="3"/>
  <c r="I6427" i="3"/>
  <c r="H6427" i="3"/>
  <c r="G6427" i="3"/>
  <c r="F6427" i="3"/>
  <c r="E6427" i="3"/>
  <c r="D6427" i="3"/>
  <c r="C6427" i="3"/>
  <c r="N6419" i="3"/>
  <c r="N6436" i="3" s="1"/>
  <c r="M6419" i="3"/>
  <c r="M6436" i="3" s="1"/>
  <c r="L6419" i="3"/>
  <c r="L6436" i="3" s="1"/>
  <c r="K6419" i="3"/>
  <c r="K6436" i="3" s="1"/>
  <c r="J6419" i="3"/>
  <c r="J6436" i="3" s="1"/>
  <c r="I6419" i="3"/>
  <c r="I6436" i="3" s="1"/>
  <c r="H6419" i="3"/>
  <c r="H6436" i="3" s="1"/>
  <c r="G6419" i="3"/>
  <c r="G6436" i="3" s="1"/>
  <c r="F6419" i="3"/>
  <c r="F6436" i="3" s="1"/>
  <c r="E6419" i="3"/>
  <c r="D6419" i="3"/>
  <c r="D6436" i="3" s="1"/>
  <c r="C6419" i="3"/>
  <c r="C6436" i="3" s="1"/>
  <c r="N6413" i="3"/>
  <c r="I6413" i="3"/>
  <c r="F6413" i="3"/>
  <c r="N6412" i="3"/>
  <c r="M6412" i="3"/>
  <c r="L6412" i="3"/>
  <c r="K6412" i="3"/>
  <c r="J6412" i="3"/>
  <c r="I6412" i="3"/>
  <c r="H6412" i="3"/>
  <c r="G6412" i="3"/>
  <c r="F6412" i="3"/>
  <c r="E6412" i="3"/>
  <c r="D6412" i="3"/>
  <c r="C6412" i="3"/>
  <c r="N6408" i="3"/>
  <c r="M6408" i="3"/>
  <c r="L6408" i="3"/>
  <c r="K6408" i="3"/>
  <c r="J6408" i="3"/>
  <c r="I6408" i="3"/>
  <c r="H6408" i="3"/>
  <c r="G6408" i="3"/>
  <c r="F6408" i="3"/>
  <c r="E6408" i="3"/>
  <c r="D6408" i="3"/>
  <c r="C6408" i="3"/>
  <c r="N6404" i="3"/>
  <c r="M6404" i="3"/>
  <c r="L6404" i="3"/>
  <c r="K6404" i="3"/>
  <c r="J6404" i="3"/>
  <c r="I6404" i="3"/>
  <c r="H6404" i="3"/>
  <c r="G6404" i="3"/>
  <c r="F6404" i="3"/>
  <c r="E6404" i="3"/>
  <c r="D6404" i="3"/>
  <c r="C6404" i="3"/>
  <c r="N6396" i="3"/>
  <c r="M6396" i="3"/>
  <c r="M6413" i="3" s="1"/>
  <c r="L6396" i="3"/>
  <c r="L6413" i="3" s="1"/>
  <c r="K6396" i="3"/>
  <c r="K6413" i="3" s="1"/>
  <c r="J6396" i="3"/>
  <c r="J6413" i="3" s="1"/>
  <c r="I6396" i="3"/>
  <c r="H6396" i="3"/>
  <c r="H6413" i="3" s="1"/>
  <c r="G6396" i="3"/>
  <c r="G6413" i="3" s="1"/>
  <c r="F6396" i="3"/>
  <c r="E6396" i="3"/>
  <c r="E6413" i="3" s="1"/>
  <c r="D6396" i="3"/>
  <c r="D6413" i="3" s="1"/>
  <c r="C6396" i="3"/>
  <c r="C6413" i="3" s="1"/>
  <c r="M6390" i="3"/>
  <c r="E6390" i="3"/>
  <c r="N6389" i="3"/>
  <c r="M6389" i="3"/>
  <c r="L6389" i="3"/>
  <c r="K6389" i="3"/>
  <c r="J6389" i="3"/>
  <c r="I6389" i="3"/>
  <c r="H6389" i="3"/>
  <c r="G6389" i="3"/>
  <c r="F6389" i="3"/>
  <c r="E6389" i="3"/>
  <c r="D6389" i="3"/>
  <c r="C6389" i="3"/>
  <c r="N6385" i="3"/>
  <c r="M6385" i="3"/>
  <c r="L6385" i="3"/>
  <c r="K6385" i="3"/>
  <c r="J6385" i="3"/>
  <c r="I6385" i="3"/>
  <c r="H6385" i="3"/>
  <c r="G6385" i="3"/>
  <c r="F6385" i="3"/>
  <c r="E6385" i="3"/>
  <c r="D6385" i="3"/>
  <c r="C6385" i="3"/>
  <c r="N6381" i="3"/>
  <c r="M6381" i="3"/>
  <c r="L6381" i="3"/>
  <c r="K6381" i="3"/>
  <c r="J6381" i="3"/>
  <c r="I6381" i="3"/>
  <c r="H6381" i="3"/>
  <c r="G6381" i="3"/>
  <c r="F6381" i="3"/>
  <c r="E6381" i="3"/>
  <c r="D6381" i="3"/>
  <c r="C6381" i="3"/>
  <c r="N6375" i="3"/>
  <c r="N6390" i="3" s="1"/>
  <c r="M6375" i="3"/>
  <c r="L6375" i="3"/>
  <c r="L6390" i="3" s="1"/>
  <c r="K6375" i="3"/>
  <c r="K6390" i="3" s="1"/>
  <c r="J6375" i="3"/>
  <c r="J6390" i="3" s="1"/>
  <c r="I6375" i="3"/>
  <c r="I6390" i="3" s="1"/>
  <c r="H6375" i="3"/>
  <c r="H6390" i="3" s="1"/>
  <c r="G6375" i="3"/>
  <c r="G6390" i="3" s="1"/>
  <c r="F6375" i="3"/>
  <c r="F6390" i="3" s="1"/>
  <c r="E6375" i="3"/>
  <c r="D6375" i="3"/>
  <c r="D6390" i="3" s="1"/>
  <c r="C6375" i="3"/>
  <c r="C6390" i="3" s="1"/>
  <c r="N6368" i="3"/>
  <c r="F6368" i="3"/>
  <c r="N6367" i="3"/>
  <c r="M6367" i="3"/>
  <c r="L6367" i="3"/>
  <c r="K6367" i="3"/>
  <c r="J6367" i="3"/>
  <c r="I6367" i="3"/>
  <c r="H6367" i="3"/>
  <c r="G6367" i="3"/>
  <c r="F6367" i="3"/>
  <c r="E6367" i="3"/>
  <c r="D6367" i="3"/>
  <c r="C6367" i="3"/>
  <c r="N6363" i="3"/>
  <c r="M6363" i="3"/>
  <c r="L6363" i="3"/>
  <c r="K6363" i="3"/>
  <c r="J6363" i="3"/>
  <c r="I6363" i="3"/>
  <c r="H6363" i="3"/>
  <c r="G6363" i="3"/>
  <c r="F6363" i="3"/>
  <c r="E6363" i="3"/>
  <c r="D6363" i="3"/>
  <c r="C6363" i="3"/>
  <c r="N6354" i="3"/>
  <c r="M6354" i="3"/>
  <c r="M6368" i="3" s="1"/>
  <c r="L6354" i="3"/>
  <c r="L6368" i="3" s="1"/>
  <c r="K6354" i="3"/>
  <c r="K6368" i="3" s="1"/>
  <c r="J6354" i="3"/>
  <c r="J6368" i="3" s="1"/>
  <c r="I6354" i="3"/>
  <c r="I6368" i="3" s="1"/>
  <c r="H6354" i="3"/>
  <c r="H6368" i="3" s="1"/>
  <c r="G6354" i="3"/>
  <c r="G6368" i="3" s="1"/>
  <c r="F6354" i="3"/>
  <c r="E6354" i="3"/>
  <c r="E6368" i="3" s="1"/>
  <c r="D6354" i="3"/>
  <c r="D6368" i="3" s="1"/>
  <c r="C6354" i="3"/>
  <c r="C6368" i="3" s="1"/>
  <c r="M6348" i="3"/>
  <c r="E6348" i="3"/>
  <c r="N6347" i="3"/>
  <c r="M6347" i="3"/>
  <c r="L6347" i="3"/>
  <c r="K6347" i="3"/>
  <c r="J6347" i="3"/>
  <c r="I6347" i="3"/>
  <c r="H6347" i="3"/>
  <c r="G6347" i="3"/>
  <c r="F6347" i="3"/>
  <c r="E6347" i="3"/>
  <c r="D6347" i="3"/>
  <c r="C6347" i="3"/>
  <c r="N6343" i="3"/>
  <c r="M6343" i="3"/>
  <c r="L6343" i="3"/>
  <c r="K6343" i="3"/>
  <c r="J6343" i="3"/>
  <c r="I6343" i="3"/>
  <c r="H6343" i="3"/>
  <c r="G6343" i="3"/>
  <c r="F6343" i="3"/>
  <c r="E6343" i="3"/>
  <c r="D6343" i="3"/>
  <c r="C6343" i="3"/>
  <c r="N6338" i="3"/>
  <c r="M6338" i="3"/>
  <c r="L6338" i="3"/>
  <c r="K6338" i="3"/>
  <c r="J6338" i="3"/>
  <c r="I6338" i="3"/>
  <c r="H6338" i="3"/>
  <c r="G6338" i="3"/>
  <c r="F6338" i="3"/>
  <c r="E6338" i="3"/>
  <c r="D6338" i="3"/>
  <c r="C6338" i="3"/>
  <c r="N6326" i="3"/>
  <c r="N6348" i="3" s="1"/>
  <c r="M6326" i="3"/>
  <c r="L6326" i="3"/>
  <c r="L6348" i="3" s="1"/>
  <c r="K6326" i="3"/>
  <c r="K6348" i="3" s="1"/>
  <c r="J6326" i="3"/>
  <c r="J6348" i="3" s="1"/>
  <c r="I6326" i="3"/>
  <c r="I6348" i="3" s="1"/>
  <c r="H6326" i="3"/>
  <c r="H6348" i="3" s="1"/>
  <c r="G6326" i="3"/>
  <c r="G6348" i="3" s="1"/>
  <c r="F6326" i="3"/>
  <c r="F6348" i="3" s="1"/>
  <c r="E6326" i="3"/>
  <c r="D6326" i="3"/>
  <c r="D6348" i="3" s="1"/>
  <c r="C6326" i="3"/>
  <c r="C6348" i="3" s="1"/>
  <c r="N6320" i="3"/>
  <c r="F6320" i="3"/>
  <c r="N6319" i="3"/>
  <c r="M6319" i="3"/>
  <c r="L6319" i="3"/>
  <c r="K6319" i="3"/>
  <c r="J6319" i="3"/>
  <c r="I6319" i="3"/>
  <c r="H6319" i="3"/>
  <c r="G6319" i="3"/>
  <c r="F6319" i="3"/>
  <c r="E6319" i="3"/>
  <c r="D6319" i="3"/>
  <c r="C6319" i="3"/>
  <c r="N6313" i="3"/>
  <c r="M6313" i="3"/>
  <c r="L6313" i="3"/>
  <c r="K6313" i="3"/>
  <c r="J6313" i="3"/>
  <c r="I6313" i="3"/>
  <c r="H6313" i="3"/>
  <c r="G6313" i="3"/>
  <c r="F6313" i="3"/>
  <c r="E6313" i="3"/>
  <c r="D6313" i="3"/>
  <c r="C6313" i="3"/>
  <c r="N6310" i="3"/>
  <c r="M6310" i="3"/>
  <c r="M6320" i="3" s="1"/>
  <c r="L6310" i="3"/>
  <c r="L6320" i="3" s="1"/>
  <c r="K6310" i="3"/>
  <c r="K6320" i="3" s="1"/>
  <c r="J6310" i="3"/>
  <c r="J6320" i="3" s="1"/>
  <c r="I6310" i="3"/>
  <c r="I6320" i="3" s="1"/>
  <c r="H6310" i="3"/>
  <c r="H6320" i="3" s="1"/>
  <c r="G6310" i="3"/>
  <c r="G6320" i="3" s="1"/>
  <c r="F6310" i="3"/>
  <c r="E6310" i="3"/>
  <c r="E6320" i="3" s="1"/>
  <c r="D6310" i="3"/>
  <c r="D6320" i="3" s="1"/>
  <c r="C6310" i="3"/>
  <c r="C6320" i="3" s="1"/>
  <c r="M6297" i="3"/>
  <c r="E6297" i="3"/>
  <c r="N6296" i="3"/>
  <c r="M6296" i="3"/>
  <c r="L6296" i="3"/>
  <c r="K6296" i="3"/>
  <c r="J6296" i="3"/>
  <c r="I6296" i="3"/>
  <c r="H6296" i="3"/>
  <c r="G6296" i="3"/>
  <c r="F6296" i="3"/>
  <c r="E6296" i="3"/>
  <c r="D6296" i="3"/>
  <c r="C6296" i="3"/>
  <c r="N6292" i="3"/>
  <c r="M6292" i="3"/>
  <c r="L6292" i="3"/>
  <c r="K6292" i="3"/>
  <c r="J6292" i="3"/>
  <c r="I6292" i="3"/>
  <c r="H6292" i="3"/>
  <c r="G6292" i="3"/>
  <c r="F6292" i="3"/>
  <c r="E6292" i="3"/>
  <c r="D6292" i="3"/>
  <c r="C6292" i="3"/>
  <c r="N6289" i="3"/>
  <c r="N6297" i="3" s="1"/>
  <c r="M6289" i="3"/>
  <c r="L6289" i="3"/>
  <c r="L6297" i="3" s="1"/>
  <c r="K6289" i="3"/>
  <c r="K6297" i="3" s="1"/>
  <c r="J6289" i="3"/>
  <c r="J6297" i="3" s="1"/>
  <c r="I6289" i="3"/>
  <c r="I6297" i="3" s="1"/>
  <c r="H6289" i="3"/>
  <c r="H6297" i="3" s="1"/>
  <c r="G6289" i="3"/>
  <c r="G6297" i="3" s="1"/>
  <c r="F6289" i="3"/>
  <c r="F6297" i="3" s="1"/>
  <c r="E6289" i="3"/>
  <c r="D6289" i="3"/>
  <c r="D6297" i="3" s="1"/>
  <c r="C6289" i="3"/>
  <c r="C6297" i="3" s="1"/>
  <c r="N6278" i="3"/>
  <c r="I6278" i="3"/>
  <c r="F6278" i="3"/>
  <c r="N6277" i="3"/>
  <c r="M6277" i="3"/>
  <c r="L6277" i="3"/>
  <c r="K6277" i="3"/>
  <c r="J6277" i="3"/>
  <c r="I6277" i="3"/>
  <c r="H6277" i="3"/>
  <c r="G6277" i="3"/>
  <c r="F6277" i="3"/>
  <c r="E6277" i="3"/>
  <c r="D6277" i="3"/>
  <c r="C6277" i="3"/>
  <c r="N6273" i="3"/>
  <c r="M6273" i="3"/>
  <c r="L6273" i="3"/>
  <c r="K6273" i="3"/>
  <c r="J6273" i="3"/>
  <c r="I6273" i="3"/>
  <c r="H6273" i="3"/>
  <c r="G6273" i="3"/>
  <c r="F6273" i="3"/>
  <c r="E6273" i="3"/>
  <c r="D6273" i="3"/>
  <c r="C6273" i="3"/>
  <c r="N6270" i="3"/>
  <c r="M6270" i="3"/>
  <c r="M6278" i="3" s="1"/>
  <c r="L6270" i="3"/>
  <c r="L6278" i="3" s="1"/>
  <c r="K6270" i="3"/>
  <c r="K6278" i="3" s="1"/>
  <c r="J6270" i="3"/>
  <c r="J6278" i="3" s="1"/>
  <c r="I6270" i="3"/>
  <c r="H6270" i="3"/>
  <c r="H6278" i="3" s="1"/>
  <c r="G6270" i="3"/>
  <c r="G6278" i="3" s="1"/>
  <c r="F6270" i="3"/>
  <c r="E6270" i="3"/>
  <c r="E6278" i="3" s="1"/>
  <c r="D6270" i="3"/>
  <c r="D6278" i="3" s="1"/>
  <c r="C6270" i="3"/>
  <c r="C6278" i="3" s="1"/>
  <c r="M6257" i="3"/>
  <c r="E6257" i="3"/>
  <c r="N6256" i="3"/>
  <c r="M6256" i="3"/>
  <c r="L6256" i="3"/>
  <c r="K6256" i="3"/>
  <c r="J6256" i="3"/>
  <c r="I6256" i="3"/>
  <c r="H6256" i="3"/>
  <c r="G6256" i="3"/>
  <c r="F6256" i="3"/>
  <c r="E6256" i="3"/>
  <c r="D6256" i="3"/>
  <c r="C6256" i="3"/>
  <c r="N6252" i="3"/>
  <c r="M6252" i="3"/>
  <c r="L6252" i="3"/>
  <c r="K6252" i="3"/>
  <c r="J6252" i="3"/>
  <c r="I6252" i="3"/>
  <c r="H6252" i="3"/>
  <c r="G6252" i="3"/>
  <c r="F6252" i="3"/>
  <c r="E6252" i="3"/>
  <c r="D6252" i="3"/>
  <c r="C6252" i="3"/>
  <c r="N6249" i="3"/>
  <c r="N6257" i="3" s="1"/>
  <c r="M6249" i="3"/>
  <c r="L6249" i="3"/>
  <c r="L6257" i="3" s="1"/>
  <c r="K6249" i="3"/>
  <c r="K6257" i="3" s="1"/>
  <c r="J6249" i="3"/>
  <c r="J6257" i="3" s="1"/>
  <c r="I6249" i="3"/>
  <c r="I6257" i="3" s="1"/>
  <c r="H6249" i="3"/>
  <c r="H6257" i="3" s="1"/>
  <c r="G6249" i="3"/>
  <c r="G6257" i="3" s="1"/>
  <c r="F6249" i="3"/>
  <c r="F6257" i="3" s="1"/>
  <c r="E6249" i="3"/>
  <c r="D6249" i="3"/>
  <c r="D6257" i="3" s="1"/>
  <c r="C6249" i="3"/>
  <c r="C6257" i="3" s="1"/>
  <c r="N6235" i="3"/>
  <c r="F6235" i="3"/>
  <c r="N6234" i="3"/>
  <c r="M6234" i="3"/>
  <c r="L6234" i="3"/>
  <c r="K6234" i="3"/>
  <c r="J6234" i="3"/>
  <c r="I6234" i="3"/>
  <c r="H6234" i="3"/>
  <c r="G6234" i="3"/>
  <c r="F6234" i="3"/>
  <c r="E6234" i="3"/>
  <c r="D6234" i="3"/>
  <c r="C6234" i="3"/>
  <c r="N6229" i="3"/>
  <c r="M6229" i="3"/>
  <c r="M6235" i="3" s="1"/>
  <c r="L6229" i="3"/>
  <c r="L6235" i="3" s="1"/>
  <c r="K6229" i="3"/>
  <c r="K6235" i="3" s="1"/>
  <c r="J6229" i="3"/>
  <c r="J6235" i="3" s="1"/>
  <c r="I6229" i="3"/>
  <c r="I6235" i="3" s="1"/>
  <c r="H6229" i="3"/>
  <c r="H6235" i="3" s="1"/>
  <c r="G6229" i="3"/>
  <c r="G6235" i="3" s="1"/>
  <c r="F6229" i="3"/>
  <c r="E6229" i="3"/>
  <c r="E6235" i="3" s="1"/>
  <c r="D6229" i="3"/>
  <c r="D6235" i="3" s="1"/>
  <c r="C6229" i="3"/>
  <c r="C6235" i="3" s="1"/>
  <c r="M6216" i="3"/>
  <c r="J6216" i="3"/>
  <c r="E6216" i="3"/>
  <c r="N6215" i="3"/>
  <c r="M6215" i="3"/>
  <c r="L6215" i="3"/>
  <c r="K6215" i="3"/>
  <c r="J6215" i="3"/>
  <c r="I6215" i="3"/>
  <c r="H6215" i="3"/>
  <c r="G6215" i="3"/>
  <c r="F6215" i="3"/>
  <c r="E6215" i="3"/>
  <c r="D6215" i="3"/>
  <c r="C6215" i="3"/>
  <c r="N6211" i="3"/>
  <c r="M6211" i="3"/>
  <c r="L6211" i="3"/>
  <c r="K6211" i="3"/>
  <c r="J6211" i="3"/>
  <c r="I6211" i="3"/>
  <c r="H6211" i="3"/>
  <c r="G6211" i="3"/>
  <c r="F6211" i="3"/>
  <c r="E6211" i="3"/>
  <c r="D6211" i="3"/>
  <c r="C6211" i="3"/>
  <c r="N6207" i="3"/>
  <c r="N6216" i="3" s="1"/>
  <c r="M6207" i="3"/>
  <c r="L6207" i="3"/>
  <c r="L6216" i="3" s="1"/>
  <c r="K6207" i="3"/>
  <c r="K6216" i="3" s="1"/>
  <c r="J6207" i="3"/>
  <c r="I6207" i="3"/>
  <c r="I6216" i="3" s="1"/>
  <c r="H6207" i="3"/>
  <c r="H6216" i="3" s="1"/>
  <c r="G6207" i="3"/>
  <c r="G6216" i="3" s="1"/>
  <c r="F6207" i="3"/>
  <c r="F6216" i="3" s="1"/>
  <c r="E6207" i="3"/>
  <c r="D6207" i="3"/>
  <c r="D6216" i="3" s="1"/>
  <c r="C6207" i="3"/>
  <c r="C6216" i="3" s="1"/>
  <c r="N6190" i="3"/>
  <c r="I6190" i="3"/>
  <c r="F6190" i="3"/>
  <c r="N6189" i="3"/>
  <c r="M6189" i="3"/>
  <c r="L6189" i="3"/>
  <c r="K6189" i="3"/>
  <c r="J6189" i="3"/>
  <c r="I6189" i="3"/>
  <c r="H6189" i="3"/>
  <c r="G6189" i="3"/>
  <c r="F6189" i="3"/>
  <c r="E6189" i="3"/>
  <c r="D6189" i="3"/>
  <c r="C6189" i="3"/>
  <c r="N6184" i="3"/>
  <c r="M6184" i="3"/>
  <c r="M6190" i="3" s="1"/>
  <c r="L6184" i="3"/>
  <c r="L6190" i="3" s="1"/>
  <c r="K6184" i="3"/>
  <c r="K6190" i="3" s="1"/>
  <c r="J6184" i="3"/>
  <c r="J6190" i="3" s="1"/>
  <c r="I6184" i="3"/>
  <c r="H6184" i="3"/>
  <c r="H6190" i="3" s="1"/>
  <c r="G6184" i="3"/>
  <c r="G6190" i="3" s="1"/>
  <c r="F6184" i="3"/>
  <c r="E6184" i="3"/>
  <c r="E6190" i="3" s="1"/>
  <c r="D6184" i="3"/>
  <c r="D6190" i="3" s="1"/>
  <c r="C6184" i="3"/>
  <c r="C6190" i="3" s="1"/>
  <c r="M6172" i="3"/>
  <c r="E6172" i="3"/>
  <c r="N6171" i="3"/>
  <c r="M6171" i="3"/>
  <c r="L6171" i="3"/>
  <c r="K6171" i="3"/>
  <c r="J6171" i="3"/>
  <c r="I6171" i="3"/>
  <c r="H6171" i="3"/>
  <c r="G6171" i="3"/>
  <c r="F6171" i="3"/>
  <c r="E6171" i="3"/>
  <c r="D6171" i="3"/>
  <c r="C6171" i="3"/>
  <c r="N6165" i="3"/>
  <c r="M6165" i="3"/>
  <c r="L6165" i="3"/>
  <c r="K6165" i="3"/>
  <c r="J6165" i="3"/>
  <c r="I6165" i="3"/>
  <c r="H6165" i="3"/>
  <c r="G6165" i="3"/>
  <c r="F6165" i="3"/>
  <c r="E6165" i="3"/>
  <c r="D6165" i="3"/>
  <c r="C6165" i="3"/>
  <c r="N6162" i="3"/>
  <c r="N6172" i="3" s="1"/>
  <c r="M6162" i="3"/>
  <c r="L6162" i="3"/>
  <c r="L6172" i="3" s="1"/>
  <c r="K6162" i="3"/>
  <c r="K6172" i="3" s="1"/>
  <c r="J6162" i="3"/>
  <c r="J6172" i="3" s="1"/>
  <c r="I6162" i="3"/>
  <c r="I6172" i="3" s="1"/>
  <c r="H6162" i="3"/>
  <c r="H6172" i="3" s="1"/>
  <c r="G6162" i="3"/>
  <c r="G6172" i="3" s="1"/>
  <c r="F6162" i="3"/>
  <c r="F6172" i="3" s="1"/>
  <c r="E6162" i="3"/>
  <c r="D6162" i="3"/>
  <c r="D6172" i="3" s="1"/>
  <c r="C6162" i="3"/>
  <c r="C6172" i="3" s="1"/>
  <c r="N6149" i="3"/>
  <c r="F6149" i="3"/>
  <c r="N6148" i="3"/>
  <c r="M6148" i="3"/>
  <c r="L6148" i="3"/>
  <c r="K6148" i="3"/>
  <c r="J6148" i="3"/>
  <c r="I6148" i="3"/>
  <c r="H6148" i="3"/>
  <c r="G6148" i="3"/>
  <c r="F6148" i="3"/>
  <c r="E6148" i="3"/>
  <c r="D6148" i="3"/>
  <c r="C6148" i="3"/>
  <c r="N6143" i="3"/>
  <c r="M6143" i="3"/>
  <c r="M6149" i="3" s="1"/>
  <c r="L6143" i="3"/>
  <c r="L6149" i="3" s="1"/>
  <c r="K6143" i="3"/>
  <c r="K6149" i="3" s="1"/>
  <c r="J6143" i="3"/>
  <c r="J6149" i="3" s="1"/>
  <c r="I6143" i="3"/>
  <c r="I6149" i="3" s="1"/>
  <c r="H6143" i="3"/>
  <c r="H6149" i="3" s="1"/>
  <c r="G6143" i="3"/>
  <c r="G6149" i="3" s="1"/>
  <c r="F6143" i="3"/>
  <c r="E6143" i="3"/>
  <c r="E6149" i="3" s="1"/>
  <c r="D6143" i="3"/>
  <c r="D6149" i="3" s="1"/>
  <c r="C6143" i="3"/>
  <c r="C6149" i="3" s="1"/>
  <c r="M6130" i="3"/>
  <c r="J6130" i="3"/>
  <c r="E6130" i="3"/>
  <c r="N6129" i="3"/>
  <c r="M6129" i="3"/>
  <c r="L6129" i="3"/>
  <c r="K6129" i="3"/>
  <c r="J6129" i="3"/>
  <c r="I6129" i="3"/>
  <c r="H6129" i="3"/>
  <c r="G6129" i="3"/>
  <c r="F6129" i="3"/>
  <c r="E6129" i="3"/>
  <c r="D6129" i="3"/>
  <c r="C6129" i="3"/>
  <c r="N6124" i="3"/>
  <c r="N6130" i="3" s="1"/>
  <c r="M6124" i="3"/>
  <c r="L6124" i="3"/>
  <c r="L6130" i="3" s="1"/>
  <c r="K6124" i="3"/>
  <c r="K6130" i="3" s="1"/>
  <c r="J6124" i="3"/>
  <c r="I6124" i="3"/>
  <c r="I6130" i="3" s="1"/>
  <c r="H6124" i="3"/>
  <c r="H6130" i="3" s="1"/>
  <c r="G6124" i="3"/>
  <c r="G6130" i="3" s="1"/>
  <c r="F6124" i="3"/>
  <c r="F6130" i="3" s="1"/>
  <c r="E6124" i="3"/>
  <c r="D6124" i="3"/>
  <c r="D6130" i="3" s="1"/>
  <c r="C6124" i="3"/>
  <c r="C6130" i="3" s="1"/>
  <c r="N6112" i="3"/>
  <c r="I6112" i="3"/>
  <c r="F6112" i="3"/>
  <c r="N6111" i="3"/>
  <c r="M6111" i="3"/>
  <c r="L6111" i="3"/>
  <c r="K6111" i="3"/>
  <c r="J6111" i="3"/>
  <c r="I6111" i="3"/>
  <c r="H6111" i="3"/>
  <c r="G6111" i="3"/>
  <c r="F6111" i="3"/>
  <c r="E6111" i="3"/>
  <c r="D6111" i="3"/>
  <c r="C6111" i="3"/>
  <c r="N6105" i="3"/>
  <c r="M6105" i="3"/>
  <c r="L6105" i="3"/>
  <c r="K6105" i="3"/>
  <c r="J6105" i="3"/>
  <c r="I6105" i="3"/>
  <c r="H6105" i="3"/>
  <c r="G6105" i="3"/>
  <c r="F6105" i="3"/>
  <c r="E6105" i="3"/>
  <c r="D6105" i="3"/>
  <c r="C6105" i="3"/>
  <c r="N6101" i="3"/>
  <c r="M6101" i="3"/>
  <c r="M6112" i="3" s="1"/>
  <c r="L6101" i="3"/>
  <c r="L6112" i="3" s="1"/>
  <c r="K6101" i="3"/>
  <c r="K6112" i="3" s="1"/>
  <c r="J6101" i="3"/>
  <c r="J6112" i="3" s="1"/>
  <c r="I6101" i="3"/>
  <c r="H6101" i="3"/>
  <c r="H6112" i="3" s="1"/>
  <c r="G6101" i="3"/>
  <c r="G6112" i="3" s="1"/>
  <c r="F6101" i="3"/>
  <c r="E6101" i="3"/>
  <c r="E6112" i="3" s="1"/>
  <c r="D6101" i="3"/>
  <c r="D6112" i="3" s="1"/>
  <c r="C6101" i="3"/>
  <c r="C6112" i="3" s="1"/>
  <c r="M6085" i="3"/>
  <c r="E6085" i="3"/>
  <c r="N6084" i="3"/>
  <c r="M6084" i="3"/>
  <c r="L6084" i="3"/>
  <c r="K6084" i="3"/>
  <c r="J6084" i="3"/>
  <c r="I6084" i="3"/>
  <c r="H6084" i="3"/>
  <c r="G6084" i="3"/>
  <c r="F6084" i="3"/>
  <c r="E6084" i="3"/>
  <c r="D6084" i="3"/>
  <c r="C6084" i="3"/>
  <c r="N6079" i="3"/>
  <c r="M6079" i="3"/>
  <c r="L6079" i="3"/>
  <c r="K6079" i="3"/>
  <c r="J6079" i="3"/>
  <c r="I6079" i="3"/>
  <c r="H6079" i="3"/>
  <c r="G6079" i="3"/>
  <c r="F6079" i="3"/>
  <c r="E6079" i="3"/>
  <c r="D6079" i="3"/>
  <c r="C6079" i="3"/>
  <c r="N6076" i="3"/>
  <c r="N6085" i="3" s="1"/>
  <c r="M6076" i="3"/>
  <c r="L6076" i="3"/>
  <c r="L6085" i="3" s="1"/>
  <c r="K6076" i="3"/>
  <c r="K6085" i="3" s="1"/>
  <c r="J6076" i="3"/>
  <c r="J6085" i="3" s="1"/>
  <c r="I6076" i="3"/>
  <c r="I6085" i="3" s="1"/>
  <c r="H6076" i="3"/>
  <c r="H6085" i="3" s="1"/>
  <c r="G6076" i="3"/>
  <c r="G6085" i="3" s="1"/>
  <c r="F6076" i="3"/>
  <c r="F6085" i="3" s="1"/>
  <c r="E6076" i="3"/>
  <c r="D6076" i="3"/>
  <c r="D6085" i="3" s="1"/>
  <c r="C6076" i="3"/>
  <c r="C6085" i="3" s="1"/>
  <c r="N6061" i="3"/>
  <c r="F6061" i="3"/>
  <c r="N6060" i="3"/>
  <c r="M6060" i="3"/>
  <c r="L6060" i="3"/>
  <c r="K6060" i="3"/>
  <c r="J6060" i="3"/>
  <c r="I6060" i="3"/>
  <c r="H6060" i="3"/>
  <c r="G6060" i="3"/>
  <c r="F6060" i="3"/>
  <c r="E6060" i="3"/>
  <c r="D6060" i="3"/>
  <c r="C6060" i="3"/>
  <c r="N6056" i="3"/>
  <c r="M6056" i="3"/>
  <c r="L6056" i="3"/>
  <c r="K6056" i="3"/>
  <c r="J6056" i="3"/>
  <c r="I6056" i="3"/>
  <c r="H6056" i="3"/>
  <c r="G6056" i="3"/>
  <c r="F6056" i="3"/>
  <c r="E6056" i="3"/>
  <c r="D6056" i="3"/>
  <c r="C6056" i="3"/>
  <c r="N6053" i="3"/>
  <c r="M6053" i="3"/>
  <c r="M6061" i="3" s="1"/>
  <c r="L6053" i="3"/>
  <c r="L6061" i="3" s="1"/>
  <c r="K6053" i="3"/>
  <c r="K6061" i="3" s="1"/>
  <c r="J6053" i="3"/>
  <c r="J6061" i="3" s="1"/>
  <c r="I6053" i="3"/>
  <c r="I6061" i="3" s="1"/>
  <c r="H6053" i="3"/>
  <c r="H6061" i="3" s="1"/>
  <c r="G6053" i="3"/>
  <c r="G6061" i="3" s="1"/>
  <c r="F6053" i="3"/>
  <c r="E6053" i="3"/>
  <c r="E6061" i="3" s="1"/>
  <c r="D6053" i="3"/>
  <c r="D6061" i="3" s="1"/>
  <c r="C6053" i="3"/>
  <c r="C6061" i="3" s="1"/>
  <c r="M6036" i="3"/>
  <c r="J6036" i="3"/>
  <c r="E6036" i="3"/>
  <c r="N6035" i="3"/>
  <c r="M6035" i="3"/>
  <c r="L6035" i="3"/>
  <c r="K6035" i="3"/>
  <c r="J6035" i="3"/>
  <c r="I6035" i="3"/>
  <c r="H6035" i="3"/>
  <c r="G6035" i="3"/>
  <c r="F6035" i="3"/>
  <c r="E6035" i="3"/>
  <c r="D6035" i="3"/>
  <c r="C6035" i="3"/>
  <c r="N6031" i="3"/>
  <c r="M6031" i="3"/>
  <c r="L6031" i="3"/>
  <c r="K6031" i="3"/>
  <c r="J6031" i="3"/>
  <c r="I6031" i="3"/>
  <c r="H6031" i="3"/>
  <c r="G6031" i="3"/>
  <c r="F6031" i="3"/>
  <c r="E6031" i="3"/>
  <c r="D6031" i="3"/>
  <c r="C6031" i="3"/>
  <c r="N6026" i="3"/>
  <c r="N6036" i="3" s="1"/>
  <c r="M6026" i="3"/>
  <c r="L6026" i="3"/>
  <c r="L6036" i="3" s="1"/>
  <c r="K6026" i="3"/>
  <c r="K6036" i="3" s="1"/>
  <c r="J6026" i="3"/>
  <c r="I6026" i="3"/>
  <c r="I6036" i="3" s="1"/>
  <c r="H6026" i="3"/>
  <c r="H6036" i="3" s="1"/>
  <c r="G6026" i="3"/>
  <c r="G6036" i="3" s="1"/>
  <c r="F6026" i="3"/>
  <c r="F6036" i="3" s="1"/>
  <c r="E6026" i="3"/>
  <c r="D6026" i="3"/>
  <c r="D6036" i="3" s="1"/>
  <c r="C6026" i="3"/>
  <c r="C6036" i="3" s="1"/>
  <c r="N6010" i="3"/>
  <c r="I6010" i="3"/>
  <c r="F6010" i="3"/>
  <c r="N6009" i="3"/>
  <c r="M6009" i="3"/>
  <c r="L6009" i="3"/>
  <c r="K6009" i="3"/>
  <c r="J6009" i="3"/>
  <c r="I6009" i="3"/>
  <c r="H6009" i="3"/>
  <c r="G6009" i="3"/>
  <c r="F6009" i="3"/>
  <c r="E6009" i="3"/>
  <c r="D6009" i="3"/>
  <c r="C6009" i="3"/>
  <c r="N6005" i="3"/>
  <c r="M6005" i="3"/>
  <c r="L6005" i="3"/>
  <c r="K6005" i="3"/>
  <c r="J6005" i="3"/>
  <c r="I6005" i="3"/>
  <c r="H6005" i="3"/>
  <c r="G6005" i="3"/>
  <c r="F6005" i="3"/>
  <c r="E6005" i="3"/>
  <c r="D6005" i="3"/>
  <c r="C6005" i="3"/>
  <c r="N6000" i="3"/>
  <c r="M6000" i="3"/>
  <c r="L6000" i="3"/>
  <c r="K6000" i="3"/>
  <c r="J6000" i="3"/>
  <c r="I6000" i="3"/>
  <c r="H6000" i="3"/>
  <c r="G6000" i="3"/>
  <c r="F6000" i="3"/>
  <c r="E6000" i="3"/>
  <c r="D6000" i="3"/>
  <c r="C6000" i="3"/>
  <c r="N5990" i="3"/>
  <c r="M5990" i="3"/>
  <c r="M6010" i="3" s="1"/>
  <c r="L5990" i="3"/>
  <c r="L6010" i="3" s="1"/>
  <c r="K5990" i="3"/>
  <c r="K6010" i="3" s="1"/>
  <c r="J5990" i="3"/>
  <c r="J6010" i="3" s="1"/>
  <c r="I5990" i="3"/>
  <c r="H5990" i="3"/>
  <c r="H6010" i="3" s="1"/>
  <c r="G5990" i="3"/>
  <c r="G6010" i="3" s="1"/>
  <c r="F5990" i="3"/>
  <c r="E5990" i="3"/>
  <c r="E6010" i="3" s="1"/>
  <c r="D5990" i="3"/>
  <c r="D6010" i="3" s="1"/>
  <c r="C5990" i="3"/>
  <c r="C6010" i="3" s="1"/>
  <c r="M5984" i="3"/>
  <c r="E5984" i="3"/>
  <c r="N5983" i="3"/>
  <c r="M5983" i="3"/>
  <c r="L5983" i="3"/>
  <c r="K5983" i="3"/>
  <c r="J5983" i="3"/>
  <c r="I5983" i="3"/>
  <c r="H5983" i="3"/>
  <c r="G5983" i="3"/>
  <c r="F5983" i="3"/>
  <c r="E5983" i="3"/>
  <c r="D5983" i="3"/>
  <c r="C5983" i="3"/>
  <c r="N5979" i="3"/>
  <c r="M5979" i="3"/>
  <c r="L5979" i="3"/>
  <c r="K5979" i="3"/>
  <c r="J5979" i="3"/>
  <c r="I5979" i="3"/>
  <c r="H5979" i="3"/>
  <c r="G5979" i="3"/>
  <c r="F5979" i="3"/>
  <c r="E5979" i="3"/>
  <c r="D5979" i="3"/>
  <c r="C5979" i="3"/>
  <c r="N5973" i="3"/>
  <c r="M5973" i="3"/>
  <c r="L5973" i="3"/>
  <c r="K5973" i="3"/>
  <c r="J5973" i="3"/>
  <c r="I5973" i="3"/>
  <c r="H5973" i="3"/>
  <c r="G5973" i="3"/>
  <c r="F5973" i="3"/>
  <c r="E5973" i="3"/>
  <c r="D5973" i="3"/>
  <c r="C5973" i="3"/>
  <c r="N5963" i="3"/>
  <c r="N5984" i="3" s="1"/>
  <c r="M5963" i="3"/>
  <c r="L5963" i="3"/>
  <c r="L5984" i="3" s="1"/>
  <c r="K5963" i="3"/>
  <c r="K5984" i="3" s="1"/>
  <c r="J5963" i="3"/>
  <c r="J5984" i="3" s="1"/>
  <c r="I5963" i="3"/>
  <c r="I5984" i="3" s="1"/>
  <c r="H5963" i="3"/>
  <c r="H5984" i="3" s="1"/>
  <c r="G5963" i="3"/>
  <c r="G5984" i="3" s="1"/>
  <c r="F5963" i="3"/>
  <c r="F5984" i="3" s="1"/>
  <c r="E5963" i="3"/>
  <c r="D5963" i="3"/>
  <c r="D5984" i="3" s="1"/>
  <c r="C5963" i="3"/>
  <c r="C5984" i="3" s="1"/>
  <c r="N5957" i="3"/>
  <c r="F5957" i="3"/>
  <c r="N5956" i="3"/>
  <c r="M5956" i="3"/>
  <c r="L5956" i="3"/>
  <c r="K5956" i="3"/>
  <c r="J5956" i="3"/>
  <c r="I5956" i="3"/>
  <c r="H5956" i="3"/>
  <c r="G5956" i="3"/>
  <c r="F5956" i="3"/>
  <c r="E5956" i="3"/>
  <c r="D5956" i="3"/>
  <c r="C5956" i="3"/>
  <c r="N5951" i="3"/>
  <c r="M5951" i="3"/>
  <c r="L5951" i="3"/>
  <c r="K5951" i="3"/>
  <c r="J5951" i="3"/>
  <c r="I5951" i="3"/>
  <c r="H5951" i="3"/>
  <c r="G5951" i="3"/>
  <c r="F5951" i="3"/>
  <c r="E5951" i="3"/>
  <c r="D5951" i="3"/>
  <c r="C5951" i="3"/>
  <c r="N5943" i="3"/>
  <c r="M5943" i="3"/>
  <c r="L5943" i="3"/>
  <c r="K5943" i="3"/>
  <c r="J5943" i="3"/>
  <c r="I5943" i="3"/>
  <c r="H5943" i="3"/>
  <c r="G5943" i="3"/>
  <c r="F5943" i="3"/>
  <c r="E5943" i="3"/>
  <c r="D5943" i="3"/>
  <c r="C5943" i="3"/>
  <c r="N5939" i="3"/>
  <c r="M5939" i="3"/>
  <c r="L5939" i="3"/>
  <c r="K5939" i="3"/>
  <c r="J5939" i="3"/>
  <c r="I5939" i="3"/>
  <c r="H5939" i="3"/>
  <c r="G5939" i="3"/>
  <c r="F5939" i="3"/>
  <c r="E5939" i="3"/>
  <c r="D5939" i="3"/>
  <c r="C5939" i="3"/>
  <c r="N5931" i="3"/>
  <c r="M5931" i="3"/>
  <c r="M5957" i="3" s="1"/>
  <c r="L5931" i="3"/>
  <c r="L5957" i="3" s="1"/>
  <c r="K5931" i="3"/>
  <c r="K5957" i="3" s="1"/>
  <c r="J5931" i="3"/>
  <c r="J5957" i="3" s="1"/>
  <c r="I5931" i="3"/>
  <c r="I5957" i="3" s="1"/>
  <c r="H5931" i="3"/>
  <c r="H5957" i="3" s="1"/>
  <c r="G5931" i="3"/>
  <c r="G5957" i="3" s="1"/>
  <c r="F5931" i="3"/>
  <c r="E5931" i="3"/>
  <c r="E5957" i="3" s="1"/>
  <c r="D5931" i="3"/>
  <c r="D5957" i="3" s="1"/>
  <c r="C5931" i="3"/>
  <c r="C5957" i="3" s="1"/>
  <c r="M5925" i="3"/>
  <c r="J5925" i="3"/>
  <c r="E5925" i="3"/>
  <c r="N5924" i="3"/>
  <c r="M5924" i="3"/>
  <c r="L5924" i="3"/>
  <c r="K5924" i="3"/>
  <c r="J5924" i="3"/>
  <c r="I5924" i="3"/>
  <c r="H5924" i="3"/>
  <c r="G5924" i="3"/>
  <c r="F5924" i="3"/>
  <c r="E5924" i="3"/>
  <c r="D5924" i="3"/>
  <c r="C5924" i="3"/>
  <c r="N5920" i="3"/>
  <c r="M5920" i="3"/>
  <c r="L5920" i="3"/>
  <c r="K5920" i="3"/>
  <c r="J5920" i="3"/>
  <c r="I5920" i="3"/>
  <c r="H5920" i="3"/>
  <c r="G5920" i="3"/>
  <c r="F5920" i="3"/>
  <c r="E5920" i="3"/>
  <c r="D5920" i="3"/>
  <c r="C5920" i="3"/>
  <c r="N5915" i="3"/>
  <c r="M5915" i="3"/>
  <c r="L5915" i="3"/>
  <c r="K5915" i="3"/>
  <c r="J5915" i="3"/>
  <c r="I5915" i="3"/>
  <c r="H5915" i="3"/>
  <c r="G5915" i="3"/>
  <c r="F5915" i="3"/>
  <c r="E5915" i="3"/>
  <c r="D5915" i="3"/>
  <c r="C5915" i="3"/>
  <c r="N5905" i="3"/>
  <c r="N5925" i="3" s="1"/>
  <c r="M5905" i="3"/>
  <c r="L5905" i="3"/>
  <c r="L5925" i="3" s="1"/>
  <c r="K5905" i="3"/>
  <c r="K5925" i="3" s="1"/>
  <c r="J5905" i="3"/>
  <c r="I5905" i="3"/>
  <c r="I5925" i="3" s="1"/>
  <c r="H5905" i="3"/>
  <c r="H5925" i="3" s="1"/>
  <c r="G5905" i="3"/>
  <c r="G5925" i="3" s="1"/>
  <c r="F5905" i="3"/>
  <c r="F5925" i="3" s="1"/>
  <c r="E5905" i="3"/>
  <c r="D5905" i="3"/>
  <c r="D5925" i="3" s="1"/>
  <c r="C5905" i="3"/>
  <c r="C5925" i="3" s="1"/>
  <c r="N5899" i="3"/>
  <c r="I5899" i="3"/>
  <c r="F5899" i="3"/>
  <c r="N5898" i="3"/>
  <c r="M5898" i="3"/>
  <c r="L5898" i="3"/>
  <c r="K5898" i="3"/>
  <c r="J5898" i="3"/>
  <c r="I5898" i="3"/>
  <c r="H5898" i="3"/>
  <c r="G5898" i="3"/>
  <c r="F5898" i="3"/>
  <c r="E5898" i="3"/>
  <c r="D5898" i="3"/>
  <c r="C5898" i="3"/>
  <c r="N5894" i="3"/>
  <c r="M5894" i="3"/>
  <c r="L5894" i="3"/>
  <c r="K5894" i="3"/>
  <c r="J5894" i="3"/>
  <c r="I5894" i="3"/>
  <c r="H5894" i="3"/>
  <c r="G5894" i="3"/>
  <c r="F5894" i="3"/>
  <c r="E5894" i="3"/>
  <c r="D5894" i="3"/>
  <c r="C5894" i="3"/>
  <c r="N5890" i="3"/>
  <c r="M5890" i="3"/>
  <c r="L5890" i="3"/>
  <c r="K5890" i="3"/>
  <c r="J5890" i="3"/>
  <c r="I5890" i="3"/>
  <c r="H5890" i="3"/>
  <c r="G5890" i="3"/>
  <c r="F5890" i="3"/>
  <c r="E5890" i="3"/>
  <c r="D5890" i="3"/>
  <c r="C5890" i="3"/>
  <c r="N5884" i="3"/>
  <c r="M5884" i="3"/>
  <c r="M5899" i="3" s="1"/>
  <c r="L5884" i="3"/>
  <c r="L5899" i="3" s="1"/>
  <c r="K5884" i="3"/>
  <c r="K5899" i="3" s="1"/>
  <c r="J5884" i="3"/>
  <c r="J5899" i="3" s="1"/>
  <c r="I5884" i="3"/>
  <c r="H5884" i="3"/>
  <c r="H5899" i="3" s="1"/>
  <c r="G5884" i="3"/>
  <c r="G5899" i="3" s="1"/>
  <c r="F5884" i="3"/>
  <c r="E5884" i="3"/>
  <c r="E5899" i="3" s="1"/>
  <c r="D5884" i="3"/>
  <c r="D5899" i="3" s="1"/>
  <c r="C5884" i="3"/>
  <c r="C5899" i="3" s="1"/>
  <c r="M5877" i="3"/>
  <c r="E5877" i="3"/>
  <c r="N5876" i="3"/>
  <c r="M5876" i="3"/>
  <c r="L5876" i="3"/>
  <c r="K5876" i="3"/>
  <c r="J5876" i="3"/>
  <c r="I5876" i="3"/>
  <c r="H5876" i="3"/>
  <c r="G5876" i="3"/>
  <c r="F5876" i="3"/>
  <c r="E5876" i="3"/>
  <c r="D5876" i="3"/>
  <c r="C5876" i="3"/>
  <c r="N5871" i="3"/>
  <c r="M5871" i="3"/>
  <c r="L5871" i="3"/>
  <c r="K5871" i="3"/>
  <c r="J5871" i="3"/>
  <c r="I5871" i="3"/>
  <c r="H5871" i="3"/>
  <c r="G5871" i="3"/>
  <c r="F5871" i="3"/>
  <c r="E5871" i="3"/>
  <c r="D5871" i="3"/>
  <c r="C5871" i="3"/>
  <c r="N5867" i="3"/>
  <c r="N5877" i="3" s="1"/>
  <c r="M5867" i="3"/>
  <c r="L5867" i="3"/>
  <c r="L5877" i="3" s="1"/>
  <c r="K5867" i="3"/>
  <c r="K5877" i="3" s="1"/>
  <c r="J5867" i="3"/>
  <c r="J5877" i="3" s="1"/>
  <c r="I5867" i="3"/>
  <c r="I5877" i="3" s="1"/>
  <c r="H5867" i="3"/>
  <c r="H5877" i="3" s="1"/>
  <c r="G5867" i="3"/>
  <c r="G5877" i="3" s="1"/>
  <c r="F5867" i="3"/>
  <c r="F5877" i="3" s="1"/>
  <c r="E5867" i="3"/>
  <c r="D5867" i="3"/>
  <c r="D5877" i="3" s="1"/>
  <c r="C5867" i="3"/>
  <c r="C5877" i="3" s="1"/>
  <c r="N5855" i="3"/>
  <c r="D5855" i="3"/>
  <c r="N5854" i="3"/>
  <c r="M5854" i="3"/>
  <c r="L5854" i="3"/>
  <c r="K5854" i="3"/>
  <c r="J5854" i="3"/>
  <c r="I5854" i="3"/>
  <c r="H5854" i="3"/>
  <c r="G5854" i="3"/>
  <c r="F5854" i="3"/>
  <c r="E5854" i="3"/>
  <c r="D5854" i="3"/>
  <c r="C5854" i="3"/>
  <c r="N5847" i="3"/>
  <c r="M5847" i="3"/>
  <c r="M5855" i="3" s="1"/>
  <c r="L5847" i="3"/>
  <c r="L5855" i="3" s="1"/>
  <c r="K5847" i="3"/>
  <c r="K5855" i="3" s="1"/>
  <c r="J5847" i="3"/>
  <c r="J5855" i="3" s="1"/>
  <c r="I5847" i="3"/>
  <c r="I5855" i="3" s="1"/>
  <c r="H5847" i="3"/>
  <c r="H5855" i="3" s="1"/>
  <c r="G5847" i="3"/>
  <c r="G5855" i="3" s="1"/>
  <c r="F5847" i="3"/>
  <c r="F5855" i="3" s="1"/>
  <c r="E5847" i="3"/>
  <c r="E5855" i="3" s="1"/>
  <c r="D5847" i="3"/>
  <c r="C5847" i="3"/>
  <c r="C5855" i="3" s="1"/>
  <c r="N5832" i="3"/>
  <c r="M5832" i="3"/>
  <c r="I5832" i="3"/>
  <c r="H5832" i="3"/>
  <c r="E5832" i="3"/>
  <c r="D5832" i="3"/>
  <c r="N5831" i="3"/>
  <c r="M5831" i="3"/>
  <c r="L5831" i="3"/>
  <c r="K5831" i="3"/>
  <c r="J5831" i="3"/>
  <c r="I5831" i="3"/>
  <c r="H5831" i="3"/>
  <c r="G5831" i="3"/>
  <c r="F5831" i="3"/>
  <c r="E5831" i="3"/>
  <c r="D5831" i="3"/>
  <c r="C5831" i="3"/>
  <c r="N5825" i="3"/>
  <c r="M5825" i="3"/>
  <c r="L5825" i="3"/>
  <c r="L5832" i="3" s="1"/>
  <c r="K5825" i="3"/>
  <c r="K5832" i="3" s="1"/>
  <c r="J5825" i="3"/>
  <c r="J5832" i="3" s="1"/>
  <c r="I5825" i="3"/>
  <c r="H5825" i="3"/>
  <c r="G5825" i="3"/>
  <c r="G5832" i="3" s="1"/>
  <c r="F5825" i="3"/>
  <c r="F5832" i="3" s="1"/>
  <c r="E5825" i="3"/>
  <c r="D5825" i="3"/>
  <c r="C5825" i="3"/>
  <c r="C5832" i="3" s="1"/>
  <c r="N5811" i="3"/>
  <c r="J5811" i="3"/>
  <c r="I5811" i="3"/>
  <c r="F5811" i="3"/>
  <c r="E5811" i="3"/>
  <c r="D5811" i="3"/>
  <c r="N5810" i="3"/>
  <c r="M5810" i="3"/>
  <c r="L5810" i="3"/>
  <c r="K5810" i="3"/>
  <c r="J5810" i="3"/>
  <c r="I5810" i="3"/>
  <c r="H5810" i="3"/>
  <c r="G5810" i="3"/>
  <c r="F5810" i="3"/>
  <c r="E5810" i="3"/>
  <c r="D5810" i="3"/>
  <c r="C5810" i="3"/>
  <c r="N5805" i="3"/>
  <c r="M5805" i="3"/>
  <c r="L5805" i="3"/>
  <c r="K5805" i="3"/>
  <c r="J5805" i="3"/>
  <c r="I5805" i="3"/>
  <c r="H5805" i="3"/>
  <c r="G5805" i="3"/>
  <c r="F5805" i="3"/>
  <c r="E5805" i="3"/>
  <c r="D5805" i="3"/>
  <c r="C5805" i="3"/>
  <c r="N5798" i="3"/>
  <c r="M5798" i="3"/>
  <c r="L5798" i="3"/>
  <c r="K5798" i="3"/>
  <c r="J5798" i="3"/>
  <c r="I5798" i="3"/>
  <c r="H5798" i="3"/>
  <c r="G5798" i="3"/>
  <c r="F5798" i="3"/>
  <c r="E5798" i="3"/>
  <c r="D5798" i="3"/>
  <c r="C5798" i="3"/>
  <c r="N5786" i="3"/>
  <c r="M5786" i="3"/>
  <c r="M5811" i="3" s="1"/>
  <c r="L5786" i="3"/>
  <c r="L5811" i="3" s="1"/>
  <c r="K5786" i="3"/>
  <c r="K5811" i="3" s="1"/>
  <c r="J5786" i="3"/>
  <c r="I5786" i="3"/>
  <c r="H5786" i="3"/>
  <c r="H5811" i="3" s="1"/>
  <c r="G5786" i="3"/>
  <c r="G5811" i="3" s="1"/>
  <c r="F5786" i="3"/>
  <c r="E5786" i="3"/>
  <c r="D5786" i="3"/>
  <c r="C5786" i="3"/>
  <c r="C5811" i="3" s="1"/>
  <c r="L5779" i="3"/>
  <c r="J5779" i="3"/>
  <c r="F5779" i="3"/>
  <c r="E5779" i="3"/>
  <c r="N5778" i="3"/>
  <c r="M5778" i="3"/>
  <c r="L5778" i="3"/>
  <c r="K5778" i="3"/>
  <c r="J5778" i="3"/>
  <c r="I5778" i="3"/>
  <c r="H5778" i="3"/>
  <c r="G5778" i="3"/>
  <c r="F5778" i="3"/>
  <c r="E5778" i="3"/>
  <c r="D5778" i="3"/>
  <c r="C5778" i="3"/>
  <c r="N5774" i="3"/>
  <c r="M5774" i="3"/>
  <c r="L5774" i="3"/>
  <c r="K5774" i="3"/>
  <c r="J5774" i="3"/>
  <c r="I5774" i="3"/>
  <c r="H5774" i="3"/>
  <c r="G5774" i="3"/>
  <c r="F5774" i="3"/>
  <c r="E5774" i="3"/>
  <c r="D5774" i="3"/>
  <c r="C5774" i="3"/>
  <c r="N5770" i="3"/>
  <c r="N5779" i="3" s="1"/>
  <c r="M5770" i="3"/>
  <c r="M5779" i="3" s="1"/>
  <c r="L5770" i="3"/>
  <c r="K5770" i="3"/>
  <c r="K5779" i="3" s="1"/>
  <c r="J5770" i="3"/>
  <c r="I5770" i="3"/>
  <c r="I5779" i="3" s="1"/>
  <c r="H5770" i="3"/>
  <c r="H5779" i="3" s="1"/>
  <c r="G5770" i="3"/>
  <c r="G5779" i="3" s="1"/>
  <c r="F5770" i="3"/>
  <c r="E5770" i="3"/>
  <c r="D5770" i="3"/>
  <c r="D5779" i="3" s="1"/>
  <c r="C5770" i="3"/>
  <c r="C5779" i="3" s="1"/>
  <c r="M5759" i="3"/>
  <c r="L5759" i="3"/>
  <c r="H5759" i="3"/>
  <c r="F5759" i="3"/>
  <c r="D5759" i="3"/>
  <c r="N5758" i="3"/>
  <c r="M5758" i="3"/>
  <c r="L5758" i="3"/>
  <c r="K5758" i="3"/>
  <c r="J5758" i="3"/>
  <c r="I5758" i="3"/>
  <c r="H5758" i="3"/>
  <c r="G5758" i="3"/>
  <c r="F5758" i="3"/>
  <c r="E5758" i="3"/>
  <c r="D5758" i="3"/>
  <c r="C5758" i="3"/>
  <c r="N5754" i="3"/>
  <c r="M5754" i="3"/>
  <c r="L5754" i="3"/>
  <c r="K5754" i="3"/>
  <c r="J5754" i="3"/>
  <c r="I5754" i="3"/>
  <c r="H5754" i="3"/>
  <c r="G5754" i="3"/>
  <c r="F5754" i="3"/>
  <c r="E5754" i="3"/>
  <c r="D5754" i="3"/>
  <c r="C5754" i="3"/>
  <c r="N5749" i="3"/>
  <c r="M5749" i="3"/>
  <c r="L5749" i="3"/>
  <c r="K5749" i="3"/>
  <c r="J5749" i="3"/>
  <c r="I5749" i="3"/>
  <c r="H5749" i="3"/>
  <c r="G5749" i="3"/>
  <c r="F5749" i="3"/>
  <c r="E5749" i="3"/>
  <c r="D5749" i="3"/>
  <c r="C5749" i="3"/>
  <c r="N5740" i="3"/>
  <c r="N5759" i="3" s="1"/>
  <c r="M5740" i="3"/>
  <c r="L5740" i="3"/>
  <c r="K5740" i="3"/>
  <c r="K5759" i="3" s="1"/>
  <c r="J5740" i="3"/>
  <c r="J5759" i="3" s="1"/>
  <c r="I5740" i="3"/>
  <c r="I5759" i="3" s="1"/>
  <c r="H5740" i="3"/>
  <c r="G5740" i="3"/>
  <c r="G5759" i="3" s="1"/>
  <c r="F5740" i="3"/>
  <c r="E5740" i="3"/>
  <c r="E5759" i="3" s="1"/>
  <c r="D5740" i="3"/>
  <c r="C5740" i="3"/>
  <c r="C5759" i="3" s="1"/>
  <c r="M5734" i="3"/>
  <c r="I5734" i="3"/>
  <c r="H5734" i="3"/>
  <c r="E5734" i="3"/>
  <c r="D5734" i="3"/>
  <c r="N5733" i="3"/>
  <c r="M5733" i="3"/>
  <c r="L5733" i="3"/>
  <c r="K5733" i="3"/>
  <c r="J5733" i="3"/>
  <c r="I5733" i="3"/>
  <c r="H5733" i="3"/>
  <c r="G5733" i="3"/>
  <c r="F5733" i="3"/>
  <c r="E5733" i="3"/>
  <c r="D5733" i="3"/>
  <c r="C5733" i="3"/>
  <c r="N5729" i="3"/>
  <c r="M5729" i="3"/>
  <c r="L5729" i="3"/>
  <c r="K5729" i="3"/>
  <c r="J5729" i="3"/>
  <c r="I5729" i="3"/>
  <c r="H5729" i="3"/>
  <c r="G5729" i="3"/>
  <c r="F5729" i="3"/>
  <c r="E5729" i="3"/>
  <c r="D5729" i="3"/>
  <c r="C5729" i="3"/>
  <c r="N5725" i="3"/>
  <c r="M5725" i="3"/>
  <c r="L5725" i="3"/>
  <c r="K5725" i="3"/>
  <c r="J5725" i="3"/>
  <c r="I5725" i="3"/>
  <c r="H5725" i="3"/>
  <c r="G5725" i="3"/>
  <c r="F5725" i="3"/>
  <c r="E5725" i="3"/>
  <c r="D5725" i="3"/>
  <c r="C5725" i="3"/>
  <c r="N5715" i="3"/>
  <c r="N5734" i="3" s="1"/>
  <c r="M5715" i="3"/>
  <c r="L5715" i="3"/>
  <c r="L5734" i="3" s="1"/>
  <c r="K5715" i="3"/>
  <c r="K5734" i="3" s="1"/>
  <c r="J5715" i="3"/>
  <c r="J5734" i="3" s="1"/>
  <c r="I5715" i="3"/>
  <c r="H5715" i="3"/>
  <c r="G5715" i="3"/>
  <c r="G5734" i="3" s="1"/>
  <c r="F5715" i="3"/>
  <c r="F5734" i="3" s="1"/>
  <c r="E5715" i="3"/>
  <c r="D5715" i="3"/>
  <c r="C5715" i="3"/>
  <c r="C5734" i="3" s="1"/>
  <c r="N5709" i="3"/>
  <c r="J5709" i="3"/>
  <c r="I5709" i="3"/>
  <c r="F5709" i="3"/>
  <c r="E5709" i="3"/>
  <c r="D5709" i="3"/>
  <c r="N5708" i="3"/>
  <c r="M5708" i="3"/>
  <c r="L5708" i="3"/>
  <c r="K5708" i="3"/>
  <c r="J5708" i="3"/>
  <c r="I5708" i="3"/>
  <c r="H5708" i="3"/>
  <c r="G5708" i="3"/>
  <c r="F5708" i="3"/>
  <c r="E5708" i="3"/>
  <c r="D5708" i="3"/>
  <c r="C5708" i="3"/>
  <c r="N5704" i="3"/>
  <c r="M5704" i="3"/>
  <c r="L5704" i="3"/>
  <c r="K5704" i="3"/>
  <c r="J5704" i="3"/>
  <c r="I5704" i="3"/>
  <c r="H5704" i="3"/>
  <c r="G5704" i="3"/>
  <c r="F5704" i="3"/>
  <c r="E5704" i="3"/>
  <c r="D5704" i="3"/>
  <c r="C5704" i="3"/>
  <c r="N5700" i="3"/>
  <c r="M5700" i="3"/>
  <c r="L5700" i="3"/>
  <c r="K5700" i="3"/>
  <c r="J5700" i="3"/>
  <c r="I5700" i="3"/>
  <c r="H5700" i="3"/>
  <c r="G5700" i="3"/>
  <c r="F5700" i="3"/>
  <c r="E5700" i="3"/>
  <c r="D5700" i="3"/>
  <c r="C5700" i="3"/>
  <c r="N5689" i="3"/>
  <c r="M5689" i="3"/>
  <c r="M5709" i="3" s="1"/>
  <c r="L5689" i="3"/>
  <c r="L5709" i="3" s="1"/>
  <c r="K5689" i="3"/>
  <c r="K5709" i="3" s="1"/>
  <c r="J5689" i="3"/>
  <c r="I5689" i="3"/>
  <c r="H5689" i="3"/>
  <c r="H5709" i="3" s="1"/>
  <c r="G5689" i="3"/>
  <c r="G5709" i="3" s="1"/>
  <c r="F5689" i="3"/>
  <c r="E5689" i="3"/>
  <c r="D5689" i="3"/>
  <c r="C5689" i="3"/>
  <c r="C5709" i="3" s="1"/>
  <c r="J5683" i="3"/>
  <c r="F5683" i="3"/>
  <c r="E5683" i="3"/>
  <c r="N5682" i="3"/>
  <c r="M5682" i="3"/>
  <c r="L5682" i="3"/>
  <c r="K5682" i="3"/>
  <c r="J5682" i="3"/>
  <c r="I5682" i="3"/>
  <c r="H5682" i="3"/>
  <c r="G5682" i="3"/>
  <c r="F5682" i="3"/>
  <c r="E5682" i="3"/>
  <c r="D5682" i="3"/>
  <c r="C5682" i="3"/>
  <c r="N5678" i="3"/>
  <c r="M5678" i="3"/>
  <c r="L5678" i="3"/>
  <c r="K5678" i="3"/>
  <c r="J5678" i="3"/>
  <c r="I5678" i="3"/>
  <c r="H5678" i="3"/>
  <c r="G5678" i="3"/>
  <c r="F5678" i="3"/>
  <c r="E5678" i="3"/>
  <c r="D5678" i="3"/>
  <c r="C5678" i="3"/>
  <c r="N5674" i="3"/>
  <c r="M5674" i="3"/>
  <c r="L5674" i="3"/>
  <c r="K5674" i="3"/>
  <c r="J5674" i="3"/>
  <c r="I5674" i="3"/>
  <c r="H5674" i="3"/>
  <c r="G5674" i="3"/>
  <c r="F5674" i="3"/>
  <c r="E5674" i="3"/>
  <c r="D5674" i="3"/>
  <c r="C5674" i="3"/>
  <c r="N5666" i="3"/>
  <c r="N5683" i="3" s="1"/>
  <c r="M5666" i="3"/>
  <c r="M5683" i="3" s="1"/>
  <c r="L5666" i="3"/>
  <c r="L5683" i="3" s="1"/>
  <c r="K5666" i="3"/>
  <c r="K5683" i="3" s="1"/>
  <c r="J5666" i="3"/>
  <c r="I5666" i="3"/>
  <c r="I5683" i="3" s="1"/>
  <c r="H5666" i="3"/>
  <c r="H5683" i="3" s="1"/>
  <c r="G5666" i="3"/>
  <c r="G5683" i="3" s="1"/>
  <c r="F5666" i="3"/>
  <c r="E5666" i="3"/>
  <c r="D5666" i="3"/>
  <c r="D5683" i="3" s="1"/>
  <c r="C5666" i="3"/>
  <c r="C5683" i="3" s="1"/>
  <c r="L5660" i="3"/>
  <c r="H5660" i="3"/>
  <c r="F5660" i="3"/>
  <c r="D5660" i="3"/>
  <c r="N5659" i="3"/>
  <c r="M5659" i="3"/>
  <c r="L5659" i="3"/>
  <c r="K5659" i="3"/>
  <c r="J5659" i="3"/>
  <c r="I5659" i="3"/>
  <c r="H5659" i="3"/>
  <c r="G5659" i="3"/>
  <c r="F5659" i="3"/>
  <c r="E5659" i="3"/>
  <c r="D5659" i="3"/>
  <c r="C5659" i="3"/>
  <c r="N5655" i="3"/>
  <c r="M5655" i="3"/>
  <c r="L5655" i="3"/>
  <c r="K5655" i="3"/>
  <c r="J5655" i="3"/>
  <c r="I5655" i="3"/>
  <c r="H5655" i="3"/>
  <c r="G5655" i="3"/>
  <c r="F5655" i="3"/>
  <c r="E5655" i="3"/>
  <c r="D5655" i="3"/>
  <c r="C5655" i="3"/>
  <c r="N5652" i="3"/>
  <c r="M5652" i="3"/>
  <c r="L5652" i="3"/>
  <c r="K5652" i="3"/>
  <c r="J5652" i="3"/>
  <c r="I5652" i="3"/>
  <c r="H5652" i="3"/>
  <c r="G5652" i="3"/>
  <c r="F5652" i="3"/>
  <c r="E5652" i="3"/>
  <c r="D5652" i="3"/>
  <c r="C5652" i="3"/>
  <c r="N5641" i="3"/>
  <c r="N5660" i="3" s="1"/>
  <c r="M5641" i="3"/>
  <c r="M5660" i="3" s="1"/>
  <c r="L5641" i="3"/>
  <c r="K5641" i="3"/>
  <c r="K5660" i="3" s="1"/>
  <c r="J5641" i="3"/>
  <c r="J5660" i="3" s="1"/>
  <c r="I5641" i="3"/>
  <c r="I5660" i="3" s="1"/>
  <c r="H5641" i="3"/>
  <c r="G5641" i="3"/>
  <c r="G5660" i="3" s="1"/>
  <c r="F5641" i="3"/>
  <c r="E5641" i="3"/>
  <c r="E5660" i="3" s="1"/>
  <c r="D5641" i="3"/>
  <c r="C5641" i="3"/>
  <c r="C5660" i="3" s="1"/>
  <c r="M5635" i="3"/>
  <c r="I5635" i="3"/>
  <c r="H5635" i="3"/>
  <c r="E5635" i="3"/>
  <c r="D5635" i="3"/>
  <c r="N5634" i="3"/>
  <c r="M5634" i="3"/>
  <c r="L5634" i="3"/>
  <c r="K5634" i="3"/>
  <c r="J5634" i="3"/>
  <c r="I5634" i="3"/>
  <c r="H5634" i="3"/>
  <c r="G5634" i="3"/>
  <c r="F5634" i="3"/>
  <c r="E5634" i="3"/>
  <c r="D5634" i="3"/>
  <c r="C5634" i="3"/>
  <c r="N5629" i="3"/>
  <c r="M5629" i="3"/>
  <c r="L5629" i="3"/>
  <c r="K5629" i="3"/>
  <c r="J5629" i="3"/>
  <c r="I5629" i="3"/>
  <c r="H5629" i="3"/>
  <c r="G5629" i="3"/>
  <c r="F5629" i="3"/>
  <c r="E5629" i="3"/>
  <c r="D5629" i="3"/>
  <c r="C5629" i="3"/>
  <c r="N5624" i="3"/>
  <c r="M5624" i="3"/>
  <c r="L5624" i="3"/>
  <c r="K5624" i="3"/>
  <c r="J5624" i="3"/>
  <c r="I5624" i="3"/>
  <c r="H5624" i="3"/>
  <c r="G5624" i="3"/>
  <c r="F5624" i="3"/>
  <c r="E5624" i="3"/>
  <c r="D5624" i="3"/>
  <c r="C5624" i="3"/>
  <c r="N5614" i="3"/>
  <c r="N5635" i="3" s="1"/>
  <c r="M5614" i="3"/>
  <c r="L5614" i="3"/>
  <c r="L5635" i="3" s="1"/>
  <c r="K5614" i="3"/>
  <c r="K5635" i="3" s="1"/>
  <c r="J5614" i="3"/>
  <c r="J5635" i="3" s="1"/>
  <c r="I5614" i="3"/>
  <c r="H5614" i="3"/>
  <c r="G5614" i="3"/>
  <c r="G5635" i="3" s="1"/>
  <c r="F5614" i="3"/>
  <c r="F5635" i="3" s="1"/>
  <c r="E5614" i="3"/>
  <c r="D5614" i="3"/>
  <c r="C5614" i="3"/>
  <c r="C5635" i="3" s="1"/>
  <c r="N5608" i="3"/>
  <c r="J5608" i="3"/>
  <c r="I5608" i="3"/>
  <c r="F5608" i="3"/>
  <c r="E5608" i="3"/>
  <c r="N5607" i="3"/>
  <c r="M5607" i="3"/>
  <c r="L5607" i="3"/>
  <c r="K5607" i="3"/>
  <c r="J5607" i="3"/>
  <c r="I5607" i="3"/>
  <c r="H5607" i="3"/>
  <c r="G5607" i="3"/>
  <c r="F5607" i="3"/>
  <c r="E5607" i="3"/>
  <c r="D5607" i="3"/>
  <c r="C5607" i="3"/>
  <c r="N5603" i="3"/>
  <c r="M5603" i="3"/>
  <c r="L5603" i="3"/>
  <c r="K5603" i="3"/>
  <c r="J5603" i="3"/>
  <c r="I5603" i="3"/>
  <c r="H5603" i="3"/>
  <c r="G5603" i="3"/>
  <c r="F5603" i="3"/>
  <c r="E5603" i="3"/>
  <c r="D5603" i="3"/>
  <c r="C5603" i="3"/>
  <c r="N5599" i="3"/>
  <c r="M5599" i="3"/>
  <c r="L5599" i="3"/>
  <c r="K5599" i="3"/>
  <c r="J5599" i="3"/>
  <c r="I5599" i="3"/>
  <c r="H5599" i="3"/>
  <c r="G5599" i="3"/>
  <c r="F5599" i="3"/>
  <c r="E5599" i="3"/>
  <c r="D5599" i="3"/>
  <c r="C5599" i="3"/>
  <c r="N5590" i="3"/>
  <c r="M5590" i="3"/>
  <c r="M5608" i="3" s="1"/>
  <c r="L5590" i="3"/>
  <c r="L5608" i="3" s="1"/>
  <c r="K5590" i="3"/>
  <c r="K5608" i="3" s="1"/>
  <c r="J5590" i="3"/>
  <c r="I5590" i="3"/>
  <c r="H5590" i="3"/>
  <c r="H5608" i="3" s="1"/>
  <c r="G5590" i="3"/>
  <c r="G5608" i="3" s="1"/>
  <c r="F5590" i="3"/>
  <c r="E5590" i="3"/>
  <c r="D5590" i="3"/>
  <c r="D5608" i="3" s="1"/>
  <c r="C5590" i="3"/>
  <c r="C5608" i="3" s="1"/>
  <c r="J5584" i="3"/>
  <c r="F5584" i="3"/>
  <c r="N5583" i="3"/>
  <c r="M5583" i="3"/>
  <c r="L5583" i="3"/>
  <c r="K5583" i="3"/>
  <c r="J5583" i="3"/>
  <c r="I5583" i="3"/>
  <c r="H5583" i="3"/>
  <c r="G5583" i="3"/>
  <c r="F5583" i="3"/>
  <c r="E5583" i="3"/>
  <c r="D5583" i="3"/>
  <c r="C5583" i="3"/>
  <c r="N5579" i="3"/>
  <c r="M5579" i="3"/>
  <c r="L5579" i="3"/>
  <c r="K5579" i="3"/>
  <c r="J5579" i="3"/>
  <c r="I5579" i="3"/>
  <c r="H5579" i="3"/>
  <c r="G5579" i="3"/>
  <c r="F5579" i="3"/>
  <c r="E5579" i="3"/>
  <c r="D5579" i="3"/>
  <c r="C5579" i="3"/>
  <c r="N5575" i="3"/>
  <c r="N5584" i="3" s="1"/>
  <c r="M5575" i="3"/>
  <c r="M5584" i="3" s="1"/>
  <c r="L5575" i="3"/>
  <c r="L5584" i="3" s="1"/>
  <c r="K5575" i="3"/>
  <c r="K5584" i="3" s="1"/>
  <c r="J5575" i="3"/>
  <c r="I5575" i="3"/>
  <c r="I5584" i="3" s="1"/>
  <c r="H5575" i="3"/>
  <c r="H5584" i="3" s="1"/>
  <c r="G5575" i="3"/>
  <c r="G5584" i="3" s="1"/>
  <c r="F5575" i="3"/>
  <c r="E5575" i="3"/>
  <c r="E5584" i="3" s="1"/>
  <c r="D5575" i="3"/>
  <c r="D5584" i="3" s="1"/>
  <c r="C5575" i="3"/>
  <c r="C5584" i="3" s="1"/>
  <c r="L5561" i="3"/>
  <c r="H5561" i="3"/>
  <c r="D5561" i="3"/>
  <c r="N5560" i="3"/>
  <c r="M5560" i="3"/>
  <c r="L5560" i="3"/>
  <c r="K5560" i="3"/>
  <c r="J5560" i="3"/>
  <c r="I5560" i="3"/>
  <c r="H5560" i="3"/>
  <c r="G5560" i="3"/>
  <c r="F5560" i="3"/>
  <c r="E5560" i="3"/>
  <c r="D5560" i="3"/>
  <c r="C5560" i="3"/>
  <c r="N5554" i="3"/>
  <c r="N5561" i="3" s="1"/>
  <c r="M5554" i="3"/>
  <c r="M5561" i="3" s="1"/>
  <c r="L5554" i="3"/>
  <c r="K5554" i="3"/>
  <c r="K5561" i="3" s="1"/>
  <c r="J5554" i="3"/>
  <c r="J5561" i="3" s="1"/>
  <c r="I5554" i="3"/>
  <c r="I5561" i="3" s="1"/>
  <c r="H5554" i="3"/>
  <c r="G5554" i="3"/>
  <c r="G5561" i="3" s="1"/>
  <c r="F5554" i="3"/>
  <c r="F5561" i="3" s="1"/>
  <c r="E5554" i="3"/>
  <c r="E5561" i="3" s="1"/>
  <c r="D5554" i="3"/>
  <c r="C5554" i="3"/>
  <c r="C5561" i="3" s="1"/>
  <c r="N5536" i="3"/>
  <c r="M5536" i="3"/>
  <c r="I5536" i="3"/>
  <c r="H5536" i="3"/>
  <c r="E5536" i="3"/>
  <c r="D5536" i="3"/>
  <c r="N5535" i="3"/>
  <c r="M5535" i="3"/>
  <c r="L5535" i="3"/>
  <c r="K5535" i="3"/>
  <c r="J5535" i="3"/>
  <c r="I5535" i="3"/>
  <c r="H5535" i="3"/>
  <c r="G5535" i="3"/>
  <c r="F5535" i="3"/>
  <c r="E5535" i="3"/>
  <c r="D5535" i="3"/>
  <c r="C5535" i="3"/>
  <c r="N5531" i="3"/>
  <c r="M5531" i="3"/>
  <c r="L5531" i="3"/>
  <c r="L5536" i="3" s="1"/>
  <c r="K5531" i="3"/>
  <c r="K5536" i="3" s="1"/>
  <c r="J5531" i="3"/>
  <c r="J5536" i="3" s="1"/>
  <c r="I5531" i="3"/>
  <c r="H5531" i="3"/>
  <c r="G5531" i="3"/>
  <c r="G5536" i="3" s="1"/>
  <c r="F5531" i="3"/>
  <c r="F5536" i="3" s="1"/>
  <c r="E5531" i="3"/>
  <c r="D5531" i="3"/>
  <c r="C5531" i="3"/>
  <c r="C5536" i="3" s="1"/>
  <c r="N5517" i="3"/>
  <c r="J5517" i="3"/>
  <c r="I5517" i="3"/>
  <c r="F5517" i="3"/>
  <c r="E5517" i="3"/>
  <c r="N5516" i="3"/>
  <c r="M5516" i="3"/>
  <c r="L5516" i="3"/>
  <c r="K5516" i="3"/>
  <c r="J5516" i="3"/>
  <c r="I5516" i="3"/>
  <c r="H5516" i="3"/>
  <c r="G5516" i="3"/>
  <c r="F5516" i="3"/>
  <c r="E5516" i="3"/>
  <c r="D5516" i="3"/>
  <c r="C5516" i="3"/>
  <c r="N5512" i="3"/>
  <c r="M5512" i="3"/>
  <c r="L5512" i="3"/>
  <c r="K5512" i="3"/>
  <c r="J5512" i="3"/>
  <c r="I5512" i="3"/>
  <c r="H5512" i="3"/>
  <c r="G5512" i="3"/>
  <c r="F5512" i="3"/>
  <c r="E5512" i="3"/>
  <c r="D5512" i="3"/>
  <c r="C5512" i="3"/>
  <c r="N5509" i="3"/>
  <c r="M5509" i="3"/>
  <c r="M5517" i="3" s="1"/>
  <c r="L5509" i="3"/>
  <c r="L5517" i="3" s="1"/>
  <c r="K5509" i="3"/>
  <c r="K5517" i="3" s="1"/>
  <c r="J5509" i="3"/>
  <c r="I5509" i="3"/>
  <c r="H5509" i="3"/>
  <c r="H5517" i="3" s="1"/>
  <c r="G5509" i="3"/>
  <c r="G5517" i="3" s="1"/>
  <c r="F5509" i="3"/>
  <c r="E5509" i="3"/>
  <c r="D5509" i="3"/>
  <c r="D5517" i="3" s="1"/>
  <c r="C5509" i="3"/>
  <c r="C5517" i="3" s="1"/>
  <c r="L5494" i="3"/>
  <c r="J5494" i="3"/>
  <c r="F5494" i="3"/>
  <c r="N5493" i="3"/>
  <c r="M5493" i="3"/>
  <c r="L5493" i="3"/>
  <c r="K5493" i="3"/>
  <c r="J5493" i="3"/>
  <c r="I5493" i="3"/>
  <c r="H5493" i="3"/>
  <c r="G5493" i="3"/>
  <c r="F5493" i="3"/>
  <c r="E5493" i="3"/>
  <c r="D5493" i="3"/>
  <c r="C5493" i="3"/>
  <c r="N5487" i="3"/>
  <c r="M5487" i="3"/>
  <c r="L5487" i="3"/>
  <c r="K5487" i="3"/>
  <c r="J5487" i="3"/>
  <c r="I5487" i="3"/>
  <c r="H5487" i="3"/>
  <c r="G5487" i="3"/>
  <c r="F5487" i="3"/>
  <c r="E5487" i="3"/>
  <c r="D5487" i="3"/>
  <c r="C5487" i="3"/>
  <c r="N5484" i="3"/>
  <c r="N5494" i="3" s="1"/>
  <c r="M5484" i="3"/>
  <c r="M5494" i="3" s="1"/>
  <c r="L5484" i="3"/>
  <c r="K5484" i="3"/>
  <c r="K5494" i="3" s="1"/>
  <c r="J5484" i="3"/>
  <c r="I5484" i="3"/>
  <c r="I5494" i="3" s="1"/>
  <c r="H5484" i="3"/>
  <c r="H5494" i="3" s="1"/>
  <c r="G5484" i="3"/>
  <c r="G5494" i="3" s="1"/>
  <c r="F5484" i="3"/>
  <c r="E5484" i="3"/>
  <c r="E5494" i="3" s="1"/>
  <c r="D5484" i="3"/>
  <c r="D5494" i="3" s="1"/>
  <c r="C5484" i="3"/>
  <c r="C5494" i="3" s="1"/>
  <c r="M5472" i="3"/>
  <c r="L5472" i="3"/>
  <c r="H5472" i="3"/>
  <c r="D5472" i="3"/>
  <c r="N5471" i="3"/>
  <c r="M5471" i="3"/>
  <c r="L5471" i="3"/>
  <c r="K5471" i="3"/>
  <c r="J5471" i="3"/>
  <c r="I5471" i="3"/>
  <c r="H5471" i="3"/>
  <c r="G5471" i="3"/>
  <c r="F5471" i="3"/>
  <c r="E5471" i="3"/>
  <c r="D5471" i="3"/>
  <c r="C5471" i="3"/>
  <c r="N5466" i="3"/>
  <c r="M5466" i="3"/>
  <c r="L5466" i="3"/>
  <c r="K5466" i="3"/>
  <c r="J5466" i="3"/>
  <c r="I5466" i="3"/>
  <c r="H5466" i="3"/>
  <c r="G5466" i="3"/>
  <c r="F5466" i="3"/>
  <c r="E5466" i="3"/>
  <c r="D5466" i="3"/>
  <c r="C5466" i="3"/>
  <c r="N5460" i="3"/>
  <c r="M5460" i="3"/>
  <c r="L5460" i="3"/>
  <c r="K5460" i="3"/>
  <c r="J5460" i="3"/>
  <c r="I5460" i="3"/>
  <c r="H5460" i="3"/>
  <c r="G5460" i="3"/>
  <c r="F5460" i="3"/>
  <c r="E5460" i="3"/>
  <c r="D5460" i="3"/>
  <c r="C5460" i="3"/>
  <c r="N5456" i="3"/>
  <c r="M5456" i="3"/>
  <c r="L5456" i="3"/>
  <c r="K5456" i="3"/>
  <c r="J5456" i="3"/>
  <c r="I5456" i="3"/>
  <c r="H5456" i="3"/>
  <c r="G5456" i="3"/>
  <c r="F5456" i="3"/>
  <c r="E5456" i="3"/>
  <c r="D5456" i="3"/>
  <c r="C5456" i="3"/>
  <c r="N5444" i="3"/>
  <c r="N5472" i="3" s="1"/>
  <c r="M5444" i="3"/>
  <c r="L5444" i="3"/>
  <c r="K5444" i="3"/>
  <c r="K5472" i="3" s="1"/>
  <c r="J5444" i="3"/>
  <c r="J5472" i="3" s="1"/>
  <c r="I5444" i="3"/>
  <c r="I5472" i="3" s="1"/>
  <c r="H5444" i="3"/>
  <c r="G5444" i="3"/>
  <c r="G5472" i="3" s="1"/>
  <c r="F5444" i="3"/>
  <c r="F5472" i="3" s="1"/>
  <c r="E5444" i="3"/>
  <c r="E5472" i="3" s="1"/>
  <c r="D5444" i="3"/>
  <c r="C5444" i="3"/>
  <c r="C5472" i="3" s="1"/>
  <c r="N5438" i="3"/>
  <c r="M5438" i="3"/>
  <c r="J5438" i="3"/>
  <c r="I5438" i="3"/>
  <c r="H5438" i="3"/>
  <c r="N5437" i="3"/>
  <c r="M5437" i="3"/>
  <c r="L5437" i="3"/>
  <c r="K5437" i="3"/>
  <c r="J5437" i="3"/>
  <c r="I5437" i="3"/>
  <c r="H5437" i="3"/>
  <c r="G5437" i="3"/>
  <c r="F5437" i="3"/>
  <c r="E5437" i="3"/>
  <c r="D5437" i="3"/>
  <c r="C5437" i="3"/>
  <c r="N5431" i="3"/>
  <c r="M5431" i="3"/>
  <c r="L5431" i="3"/>
  <c r="K5431" i="3"/>
  <c r="J5431" i="3"/>
  <c r="I5431" i="3"/>
  <c r="H5431" i="3"/>
  <c r="G5431" i="3"/>
  <c r="F5431" i="3"/>
  <c r="E5431" i="3"/>
  <c r="D5431" i="3"/>
  <c r="C5431" i="3"/>
  <c r="N5426" i="3"/>
  <c r="M5426" i="3"/>
  <c r="L5426" i="3"/>
  <c r="L5438" i="3" s="1"/>
  <c r="K5426" i="3"/>
  <c r="K5438" i="3" s="1"/>
  <c r="J5426" i="3"/>
  <c r="I5426" i="3"/>
  <c r="H5426" i="3"/>
  <c r="G5426" i="3"/>
  <c r="G5438" i="3" s="1"/>
  <c r="F5426" i="3"/>
  <c r="F5438" i="3" s="1"/>
  <c r="E5426" i="3"/>
  <c r="E5438" i="3" s="1"/>
  <c r="D5426" i="3"/>
  <c r="D5438" i="3" s="1"/>
  <c r="C5426" i="3"/>
  <c r="C5438" i="3" s="1"/>
  <c r="N5412" i="3"/>
  <c r="M5412" i="3"/>
  <c r="L5412" i="3"/>
  <c r="K5412" i="3"/>
  <c r="J5412" i="3"/>
  <c r="I5412" i="3"/>
  <c r="H5412" i="3"/>
  <c r="G5412" i="3"/>
  <c r="F5412" i="3"/>
  <c r="E5412" i="3"/>
  <c r="D5412" i="3"/>
  <c r="C5412" i="3"/>
  <c r="N5408" i="3"/>
  <c r="N5413" i="3" s="1"/>
  <c r="M5408" i="3"/>
  <c r="M5413" i="3" s="1"/>
  <c r="L5408" i="3"/>
  <c r="L5413" i="3" s="1"/>
  <c r="K5408" i="3"/>
  <c r="K5413" i="3" s="1"/>
  <c r="J5408" i="3"/>
  <c r="J5413" i="3" s="1"/>
  <c r="I5408" i="3"/>
  <c r="I5413" i="3" s="1"/>
  <c r="H5408" i="3"/>
  <c r="H5413" i="3" s="1"/>
  <c r="G5408" i="3"/>
  <c r="G5413" i="3" s="1"/>
  <c r="F5408" i="3"/>
  <c r="F5413" i="3" s="1"/>
  <c r="E5408" i="3"/>
  <c r="E5413" i="3" s="1"/>
  <c r="D5408" i="3"/>
  <c r="D5413" i="3" s="1"/>
  <c r="C5408" i="3"/>
  <c r="C5413" i="3" s="1"/>
  <c r="H5395" i="3"/>
  <c r="G5395" i="3"/>
  <c r="N5394" i="3"/>
  <c r="M5394" i="3"/>
  <c r="L5394" i="3"/>
  <c r="K5394" i="3"/>
  <c r="J5394" i="3"/>
  <c r="I5394" i="3"/>
  <c r="H5394" i="3"/>
  <c r="G5394" i="3"/>
  <c r="F5394" i="3"/>
  <c r="E5394" i="3"/>
  <c r="D5394" i="3"/>
  <c r="C5394" i="3"/>
  <c r="N5390" i="3"/>
  <c r="M5390" i="3"/>
  <c r="L5390" i="3"/>
  <c r="K5390" i="3"/>
  <c r="J5390" i="3"/>
  <c r="I5390" i="3"/>
  <c r="H5390" i="3"/>
  <c r="G5390" i="3"/>
  <c r="F5390" i="3"/>
  <c r="E5390" i="3"/>
  <c r="D5390" i="3"/>
  <c r="C5390" i="3"/>
  <c r="N5386" i="3"/>
  <c r="M5386" i="3"/>
  <c r="L5386" i="3"/>
  <c r="K5386" i="3"/>
  <c r="J5386" i="3"/>
  <c r="I5386" i="3"/>
  <c r="H5386" i="3"/>
  <c r="G5386" i="3"/>
  <c r="F5386" i="3"/>
  <c r="E5386" i="3"/>
  <c r="D5386" i="3"/>
  <c r="C5386" i="3"/>
  <c r="N5377" i="3"/>
  <c r="N5395" i="3" s="1"/>
  <c r="M5377" i="3"/>
  <c r="M5395" i="3" s="1"/>
  <c r="L5377" i="3"/>
  <c r="L5395" i="3" s="1"/>
  <c r="K5377" i="3"/>
  <c r="K5395" i="3" s="1"/>
  <c r="J5377" i="3"/>
  <c r="J5395" i="3" s="1"/>
  <c r="I5377" i="3"/>
  <c r="I5395" i="3" s="1"/>
  <c r="H5377" i="3"/>
  <c r="G5377" i="3"/>
  <c r="F5377" i="3"/>
  <c r="F5395" i="3" s="1"/>
  <c r="E5377" i="3"/>
  <c r="E5395" i="3" s="1"/>
  <c r="D5377" i="3"/>
  <c r="D5395" i="3" s="1"/>
  <c r="C5377" i="3"/>
  <c r="C5395" i="3" s="1"/>
  <c r="N5370" i="3"/>
  <c r="M5370" i="3"/>
  <c r="L5370" i="3"/>
  <c r="K5370" i="3"/>
  <c r="J5370" i="3"/>
  <c r="I5370" i="3"/>
  <c r="H5370" i="3"/>
  <c r="G5370" i="3"/>
  <c r="F5370" i="3"/>
  <c r="E5370" i="3"/>
  <c r="D5370" i="3"/>
  <c r="C5370" i="3"/>
  <c r="N5364" i="3"/>
  <c r="M5364" i="3"/>
  <c r="L5364" i="3"/>
  <c r="K5364" i="3"/>
  <c r="J5364" i="3"/>
  <c r="I5364" i="3"/>
  <c r="H5364" i="3"/>
  <c r="G5364" i="3"/>
  <c r="F5364" i="3"/>
  <c r="E5364" i="3"/>
  <c r="D5364" i="3"/>
  <c r="C5364" i="3"/>
  <c r="N5360" i="3"/>
  <c r="N5371" i="3" s="1"/>
  <c r="M5360" i="3"/>
  <c r="M5371" i="3" s="1"/>
  <c r="L5360" i="3"/>
  <c r="L5371" i="3" s="1"/>
  <c r="K5360" i="3"/>
  <c r="K5371" i="3" s="1"/>
  <c r="J5360" i="3"/>
  <c r="J5371" i="3" s="1"/>
  <c r="I5360" i="3"/>
  <c r="I5371" i="3" s="1"/>
  <c r="H5360" i="3"/>
  <c r="H5371" i="3" s="1"/>
  <c r="G5360" i="3"/>
  <c r="G5371" i="3" s="1"/>
  <c r="F5360" i="3"/>
  <c r="F5371" i="3" s="1"/>
  <c r="E5360" i="3"/>
  <c r="E5371" i="3" s="1"/>
  <c r="D5360" i="3"/>
  <c r="D5371" i="3" s="1"/>
  <c r="C5360" i="3"/>
  <c r="C5371" i="3" s="1"/>
  <c r="H5348" i="3"/>
  <c r="G5348" i="3"/>
  <c r="N5347" i="3"/>
  <c r="M5347" i="3"/>
  <c r="L5347" i="3"/>
  <c r="K5347" i="3"/>
  <c r="J5347" i="3"/>
  <c r="I5347" i="3"/>
  <c r="H5347" i="3"/>
  <c r="G5347" i="3"/>
  <c r="F5347" i="3"/>
  <c r="E5347" i="3"/>
  <c r="D5347" i="3"/>
  <c r="C5347" i="3"/>
  <c r="N5343" i="3"/>
  <c r="M5343" i="3"/>
  <c r="L5343" i="3"/>
  <c r="K5343" i="3"/>
  <c r="J5343" i="3"/>
  <c r="I5343" i="3"/>
  <c r="H5343" i="3"/>
  <c r="G5343" i="3"/>
  <c r="F5343" i="3"/>
  <c r="E5343" i="3"/>
  <c r="D5343" i="3"/>
  <c r="C5343" i="3"/>
  <c r="N5338" i="3"/>
  <c r="M5338" i="3"/>
  <c r="L5338" i="3"/>
  <c r="K5338" i="3"/>
  <c r="J5338" i="3"/>
  <c r="I5338" i="3"/>
  <c r="H5338" i="3"/>
  <c r="G5338" i="3"/>
  <c r="F5338" i="3"/>
  <c r="E5338" i="3"/>
  <c r="D5338" i="3"/>
  <c r="C5338" i="3"/>
  <c r="N5329" i="3"/>
  <c r="N5348" i="3" s="1"/>
  <c r="M5329" i="3"/>
  <c r="M5348" i="3" s="1"/>
  <c r="L5329" i="3"/>
  <c r="L5348" i="3" s="1"/>
  <c r="K5329" i="3"/>
  <c r="K5348" i="3" s="1"/>
  <c r="J5329" i="3"/>
  <c r="J5348" i="3" s="1"/>
  <c r="I5329" i="3"/>
  <c r="I5348" i="3" s="1"/>
  <c r="H5329" i="3"/>
  <c r="G5329" i="3"/>
  <c r="F5329" i="3"/>
  <c r="F5348" i="3" s="1"/>
  <c r="E5329" i="3"/>
  <c r="E5348" i="3" s="1"/>
  <c r="D5329" i="3"/>
  <c r="D5348" i="3" s="1"/>
  <c r="C5329" i="3"/>
  <c r="C5348" i="3" s="1"/>
  <c r="M5323" i="3"/>
  <c r="L5323" i="3"/>
  <c r="H5323" i="3"/>
  <c r="G5323" i="3"/>
  <c r="N5322" i="3"/>
  <c r="M5322" i="3"/>
  <c r="L5322" i="3"/>
  <c r="K5322" i="3"/>
  <c r="J5322" i="3"/>
  <c r="I5322" i="3"/>
  <c r="H5322" i="3"/>
  <c r="G5322" i="3"/>
  <c r="F5322" i="3"/>
  <c r="E5322" i="3"/>
  <c r="D5322" i="3"/>
  <c r="C5322" i="3"/>
  <c r="N5315" i="3"/>
  <c r="M5315" i="3"/>
  <c r="L5315" i="3"/>
  <c r="K5315" i="3"/>
  <c r="J5315" i="3"/>
  <c r="I5315" i="3"/>
  <c r="H5315" i="3"/>
  <c r="G5315" i="3"/>
  <c r="F5315" i="3"/>
  <c r="E5315" i="3"/>
  <c r="D5315" i="3"/>
  <c r="C5315" i="3"/>
  <c r="N5311" i="3"/>
  <c r="M5311" i="3"/>
  <c r="L5311" i="3"/>
  <c r="K5311" i="3"/>
  <c r="J5311" i="3"/>
  <c r="I5311" i="3"/>
  <c r="H5311" i="3"/>
  <c r="G5311" i="3"/>
  <c r="F5311" i="3"/>
  <c r="E5311" i="3"/>
  <c r="D5311" i="3"/>
  <c r="C5311" i="3"/>
  <c r="N5302" i="3"/>
  <c r="N5323" i="3" s="1"/>
  <c r="M5302" i="3"/>
  <c r="L5302" i="3"/>
  <c r="K5302" i="3"/>
  <c r="K5323" i="3" s="1"/>
  <c r="J5302" i="3"/>
  <c r="J5323" i="3" s="1"/>
  <c r="I5302" i="3"/>
  <c r="I5323" i="3" s="1"/>
  <c r="H5302" i="3"/>
  <c r="G5302" i="3"/>
  <c r="F5302" i="3"/>
  <c r="F5323" i="3" s="1"/>
  <c r="E5302" i="3"/>
  <c r="E5323" i="3" s="1"/>
  <c r="D5302" i="3"/>
  <c r="D5323" i="3" s="1"/>
  <c r="C5302" i="3"/>
  <c r="C5323" i="3" s="1"/>
  <c r="M5296" i="3"/>
  <c r="I5296" i="3"/>
  <c r="H5296" i="3"/>
  <c r="N5295" i="3"/>
  <c r="M5295" i="3"/>
  <c r="L5295" i="3"/>
  <c r="K5295" i="3"/>
  <c r="J5295" i="3"/>
  <c r="I5295" i="3"/>
  <c r="H5295" i="3"/>
  <c r="G5295" i="3"/>
  <c r="F5295" i="3"/>
  <c r="E5295" i="3"/>
  <c r="D5295" i="3"/>
  <c r="C5295" i="3"/>
  <c r="N5290" i="3"/>
  <c r="M5290" i="3"/>
  <c r="L5290" i="3"/>
  <c r="K5290" i="3"/>
  <c r="J5290" i="3"/>
  <c r="I5290" i="3"/>
  <c r="H5290" i="3"/>
  <c r="G5290" i="3"/>
  <c r="F5290" i="3"/>
  <c r="E5290" i="3"/>
  <c r="D5290" i="3"/>
  <c r="C5290" i="3"/>
  <c r="N5286" i="3"/>
  <c r="M5286" i="3"/>
  <c r="L5286" i="3"/>
  <c r="K5286" i="3"/>
  <c r="J5286" i="3"/>
  <c r="I5286" i="3"/>
  <c r="H5286" i="3"/>
  <c r="G5286" i="3"/>
  <c r="F5286" i="3"/>
  <c r="E5286" i="3"/>
  <c r="D5286" i="3"/>
  <c r="C5286" i="3"/>
  <c r="N5272" i="3"/>
  <c r="N5296" i="3" s="1"/>
  <c r="M5272" i="3"/>
  <c r="L5272" i="3"/>
  <c r="L5296" i="3" s="1"/>
  <c r="K5272" i="3"/>
  <c r="K5296" i="3" s="1"/>
  <c r="J5272" i="3"/>
  <c r="J5296" i="3" s="1"/>
  <c r="I5272" i="3"/>
  <c r="H5272" i="3"/>
  <c r="G5272" i="3"/>
  <c r="G5296" i="3" s="1"/>
  <c r="F5272" i="3"/>
  <c r="F5296" i="3" s="1"/>
  <c r="E5272" i="3"/>
  <c r="E5296" i="3" s="1"/>
  <c r="D5272" i="3"/>
  <c r="D5296" i="3" s="1"/>
  <c r="C5272" i="3"/>
  <c r="C5296" i="3" s="1"/>
  <c r="K5266" i="3"/>
  <c r="I5266" i="3"/>
  <c r="D5266" i="3"/>
  <c r="N5265" i="3"/>
  <c r="M5265" i="3"/>
  <c r="L5265" i="3"/>
  <c r="K5265" i="3"/>
  <c r="J5265" i="3"/>
  <c r="I5265" i="3"/>
  <c r="H5265" i="3"/>
  <c r="G5265" i="3"/>
  <c r="F5265" i="3"/>
  <c r="E5265" i="3"/>
  <c r="D5265" i="3"/>
  <c r="C5265" i="3"/>
  <c r="N5261" i="3"/>
  <c r="M5261" i="3"/>
  <c r="L5261" i="3"/>
  <c r="K5261" i="3"/>
  <c r="J5261" i="3"/>
  <c r="I5261" i="3"/>
  <c r="H5261" i="3"/>
  <c r="G5261" i="3"/>
  <c r="F5261" i="3"/>
  <c r="E5261" i="3"/>
  <c r="D5261" i="3"/>
  <c r="C5261" i="3"/>
  <c r="N5257" i="3"/>
  <c r="M5257" i="3"/>
  <c r="L5257" i="3"/>
  <c r="K5257" i="3"/>
  <c r="J5257" i="3"/>
  <c r="I5257" i="3"/>
  <c r="H5257" i="3"/>
  <c r="G5257" i="3"/>
  <c r="F5257" i="3"/>
  <c r="E5257" i="3"/>
  <c r="D5257" i="3"/>
  <c r="C5257" i="3"/>
  <c r="N5247" i="3"/>
  <c r="N5266" i="3" s="1"/>
  <c r="M5247" i="3"/>
  <c r="M5266" i="3" s="1"/>
  <c r="L5247" i="3"/>
  <c r="L5266" i="3" s="1"/>
  <c r="K5247" i="3"/>
  <c r="J5247" i="3"/>
  <c r="J5266" i="3" s="1"/>
  <c r="I5247" i="3"/>
  <c r="H5247" i="3"/>
  <c r="H5266" i="3" s="1"/>
  <c r="G5247" i="3"/>
  <c r="G5266" i="3" s="1"/>
  <c r="F5247" i="3"/>
  <c r="F5266" i="3" s="1"/>
  <c r="E5247" i="3"/>
  <c r="E5266" i="3" s="1"/>
  <c r="D5247" i="3"/>
  <c r="C5247" i="3"/>
  <c r="C5266" i="3" s="1"/>
  <c r="L5240" i="3"/>
  <c r="K5240" i="3"/>
  <c r="G5240" i="3"/>
  <c r="E5240" i="3"/>
  <c r="N5239" i="3"/>
  <c r="M5239" i="3"/>
  <c r="L5239" i="3"/>
  <c r="K5239" i="3"/>
  <c r="J5239" i="3"/>
  <c r="I5239" i="3"/>
  <c r="H5239" i="3"/>
  <c r="G5239" i="3"/>
  <c r="F5239" i="3"/>
  <c r="E5239" i="3"/>
  <c r="D5239" i="3"/>
  <c r="C5239" i="3"/>
  <c r="N5235" i="3"/>
  <c r="M5235" i="3"/>
  <c r="L5235" i="3"/>
  <c r="K5235" i="3"/>
  <c r="J5235" i="3"/>
  <c r="I5235" i="3"/>
  <c r="H5235" i="3"/>
  <c r="G5235" i="3"/>
  <c r="F5235" i="3"/>
  <c r="E5235" i="3"/>
  <c r="D5235" i="3"/>
  <c r="C5235" i="3"/>
  <c r="N5230" i="3"/>
  <c r="M5230" i="3"/>
  <c r="L5230" i="3"/>
  <c r="K5230" i="3"/>
  <c r="J5230" i="3"/>
  <c r="I5230" i="3"/>
  <c r="H5230" i="3"/>
  <c r="G5230" i="3"/>
  <c r="F5230" i="3"/>
  <c r="E5230" i="3"/>
  <c r="D5230" i="3"/>
  <c r="C5230" i="3"/>
  <c r="N5221" i="3"/>
  <c r="N5240" i="3" s="1"/>
  <c r="M5221" i="3"/>
  <c r="M5240" i="3" s="1"/>
  <c r="L5221" i="3"/>
  <c r="K5221" i="3"/>
  <c r="J5221" i="3"/>
  <c r="J5240" i="3" s="1"/>
  <c r="I5221" i="3"/>
  <c r="I5240" i="3" s="1"/>
  <c r="H5221" i="3"/>
  <c r="H5240" i="3" s="1"/>
  <c r="G5221" i="3"/>
  <c r="F5221" i="3"/>
  <c r="F5240" i="3" s="1"/>
  <c r="E5221" i="3"/>
  <c r="D5221" i="3"/>
  <c r="D5240" i="3" s="1"/>
  <c r="C5221" i="3"/>
  <c r="C5240" i="3" s="1"/>
  <c r="M5215" i="3"/>
  <c r="L5215" i="3"/>
  <c r="H5215" i="3"/>
  <c r="G5215" i="3"/>
  <c r="N5214" i="3"/>
  <c r="M5214" i="3"/>
  <c r="L5214" i="3"/>
  <c r="K5214" i="3"/>
  <c r="J5214" i="3"/>
  <c r="I5214" i="3"/>
  <c r="H5214" i="3"/>
  <c r="G5214" i="3"/>
  <c r="F5214" i="3"/>
  <c r="E5214" i="3"/>
  <c r="D5214" i="3"/>
  <c r="C5214" i="3"/>
  <c r="N5210" i="3"/>
  <c r="M5210" i="3"/>
  <c r="L5210" i="3"/>
  <c r="K5210" i="3"/>
  <c r="J5210" i="3"/>
  <c r="I5210" i="3"/>
  <c r="H5210" i="3"/>
  <c r="G5210" i="3"/>
  <c r="F5210" i="3"/>
  <c r="E5210" i="3"/>
  <c r="D5210" i="3"/>
  <c r="C5210" i="3"/>
  <c r="N5207" i="3"/>
  <c r="N5215" i="3" s="1"/>
  <c r="M5207" i="3"/>
  <c r="L5207" i="3"/>
  <c r="K5207" i="3"/>
  <c r="K5215" i="3" s="1"/>
  <c r="J5207" i="3"/>
  <c r="J5215" i="3" s="1"/>
  <c r="I5207" i="3"/>
  <c r="I5215" i="3" s="1"/>
  <c r="H5207" i="3"/>
  <c r="G5207" i="3"/>
  <c r="F5207" i="3"/>
  <c r="F5215" i="3" s="1"/>
  <c r="E5207" i="3"/>
  <c r="E5215" i="3" s="1"/>
  <c r="D5207" i="3"/>
  <c r="D5215" i="3" s="1"/>
  <c r="C5207" i="3"/>
  <c r="C5215" i="3" s="1"/>
  <c r="M5191" i="3"/>
  <c r="I5191" i="3"/>
  <c r="H5191" i="3"/>
  <c r="N5190" i="3"/>
  <c r="M5190" i="3"/>
  <c r="L5190" i="3"/>
  <c r="K5190" i="3"/>
  <c r="J5190" i="3"/>
  <c r="I5190" i="3"/>
  <c r="H5190" i="3"/>
  <c r="G5190" i="3"/>
  <c r="F5190" i="3"/>
  <c r="E5190" i="3"/>
  <c r="D5190" i="3"/>
  <c r="C5190" i="3"/>
  <c r="N5184" i="3"/>
  <c r="M5184" i="3"/>
  <c r="L5184" i="3"/>
  <c r="K5184" i="3"/>
  <c r="J5184" i="3"/>
  <c r="I5184" i="3"/>
  <c r="H5184" i="3"/>
  <c r="G5184" i="3"/>
  <c r="F5184" i="3"/>
  <c r="E5184" i="3"/>
  <c r="D5184" i="3"/>
  <c r="C5184" i="3"/>
  <c r="N5181" i="3"/>
  <c r="N5191" i="3" s="1"/>
  <c r="M5181" i="3"/>
  <c r="L5181" i="3"/>
  <c r="L5191" i="3" s="1"/>
  <c r="K5181" i="3"/>
  <c r="K5191" i="3" s="1"/>
  <c r="J5181" i="3"/>
  <c r="J5191" i="3" s="1"/>
  <c r="I5181" i="3"/>
  <c r="H5181" i="3"/>
  <c r="G5181" i="3"/>
  <c r="G5191" i="3" s="1"/>
  <c r="F5181" i="3"/>
  <c r="F5191" i="3" s="1"/>
  <c r="E5181" i="3"/>
  <c r="E5191" i="3" s="1"/>
  <c r="D5181" i="3"/>
  <c r="D5191" i="3" s="1"/>
  <c r="C5181" i="3"/>
  <c r="C5191" i="3" s="1"/>
  <c r="K5170" i="3"/>
  <c r="I5170" i="3"/>
  <c r="D5170" i="3"/>
  <c r="N5169" i="3"/>
  <c r="M5169" i="3"/>
  <c r="L5169" i="3"/>
  <c r="K5169" i="3"/>
  <c r="J5169" i="3"/>
  <c r="I5169" i="3"/>
  <c r="H5169" i="3"/>
  <c r="G5169" i="3"/>
  <c r="F5169" i="3"/>
  <c r="E5169" i="3"/>
  <c r="D5169" i="3"/>
  <c r="C5169" i="3"/>
  <c r="N5165" i="3"/>
  <c r="M5165" i="3"/>
  <c r="L5165" i="3"/>
  <c r="K5165" i="3"/>
  <c r="J5165" i="3"/>
  <c r="I5165" i="3"/>
  <c r="H5165" i="3"/>
  <c r="G5165" i="3"/>
  <c r="F5165" i="3"/>
  <c r="E5165" i="3"/>
  <c r="D5165" i="3"/>
  <c r="C5165" i="3"/>
  <c r="N5162" i="3"/>
  <c r="N5170" i="3" s="1"/>
  <c r="M5162" i="3"/>
  <c r="M5170" i="3" s="1"/>
  <c r="L5162" i="3"/>
  <c r="L5170" i="3" s="1"/>
  <c r="K5162" i="3"/>
  <c r="J5162" i="3"/>
  <c r="J5170" i="3" s="1"/>
  <c r="I5162" i="3"/>
  <c r="H5162" i="3"/>
  <c r="H5170" i="3" s="1"/>
  <c r="G5162" i="3"/>
  <c r="G5170" i="3" s="1"/>
  <c r="F5162" i="3"/>
  <c r="F5170" i="3" s="1"/>
  <c r="E5162" i="3"/>
  <c r="E5170" i="3" s="1"/>
  <c r="D5162" i="3"/>
  <c r="C5162" i="3"/>
  <c r="C5170" i="3" s="1"/>
  <c r="K5146" i="3"/>
  <c r="G5146" i="3"/>
  <c r="N5145" i="3"/>
  <c r="M5145" i="3"/>
  <c r="L5145" i="3"/>
  <c r="K5145" i="3"/>
  <c r="J5145" i="3"/>
  <c r="I5145" i="3"/>
  <c r="H5145" i="3"/>
  <c r="G5145" i="3"/>
  <c r="F5145" i="3"/>
  <c r="E5145" i="3"/>
  <c r="D5145" i="3"/>
  <c r="C5145" i="3"/>
  <c r="N5141" i="3"/>
  <c r="M5141" i="3"/>
  <c r="L5141" i="3"/>
  <c r="K5141" i="3"/>
  <c r="J5141" i="3"/>
  <c r="I5141" i="3"/>
  <c r="H5141" i="3"/>
  <c r="G5141" i="3"/>
  <c r="F5141" i="3"/>
  <c r="E5141" i="3"/>
  <c r="D5141" i="3"/>
  <c r="C5141" i="3"/>
  <c r="N5138" i="3"/>
  <c r="N5146" i="3" s="1"/>
  <c r="M5138" i="3"/>
  <c r="M5146" i="3" s="1"/>
  <c r="L5138" i="3"/>
  <c r="L5146" i="3" s="1"/>
  <c r="K5138" i="3"/>
  <c r="J5138" i="3"/>
  <c r="J5146" i="3" s="1"/>
  <c r="I5138" i="3"/>
  <c r="I5146" i="3" s="1"/>
  <c r="H5138" i="3"/>
  <c r="H5146" i="3" s="1"/>
  <c r="G5138" i="3"/>
  <c r="F5138" i="3"/>
  <c r="F5146" i="3" s="1"/>
  <c r="E5138" i="3"/>
  <c r="E5146" i="3" s="1"/>
  <c r="D5138" i="3"/>
  <c r="D5146" i="3" s="1"/>
  <c r="C5138" i="3"/>
  <c r="C5146" i="3" s="1"/>
  <c r="L5123" i="3"/>
  <c r="K5123" i="3"/>
  <c r="H5123" i="3"/>
  <c r="G5123" i="3"/>
  <c r="N5122" i="3"/>
  <c r="M5122" i="3"/>
  <c r="L5122" i="3"/>
  <c r="K5122" i="3"/>
  <c r="J5122" i="3"/>
  <c r="I5122" i="3"/>
  <c r="H5122" i="3"/>
  <c r="G5122" i="3"/>
  <c r="F5122" i="3"/>
  <c r="E5122" i="3"/>
  <c r="D5122" i="3"/>
  <c r="C5122" i="3"/>
  <c r="N5116" i="3"/>
  <c r="N5123" i="3" s="1"/>
  <c r="M5116" i="3"/>
  <c r="M5123" i="3" s="1"/>
  <c r="L5116" i="3"/>
  <c r="K5116" i="3"/>
  <c r="J5116" i="3"/>
  <c r="J5123" i="3" s="1"/>
  <c r="I5116" i="3"/>
  <c r="I5123" i="3" s="1"/>
  <c r="H5116" i="3"/>
  <c r="G5116" i="3"/>
  <c r="F5116" i="3"/>
  <c r="F5123" i="3" s="1"/>
  <c r="E5116" i="3"/>
  <c r="E5123" i="3" s="1"/>
  <c r="D5116" i="3"/>
  <c r="D5123" i="3" s="1"/>
  <c r="C5116" i="3"/>
  <c r="C5123" i="3" s="1"/>
  <c r="M5101" i="3"/>
  <c r="L5101" i="3"/>
  <c r="I5101" i="3"/>
  <c r="H5101" i="3"/>
  <c r="N5100" i="3"/>
  <c r="M5100" i="3"/>
  <c r="L5100" i="3"/>
  <c r="K5100" i="3"/>
  <c r="J5100" i="3"/>
  <c r="I5100" i="3"/>
  <c r="H5100" i="3"/>
  <c r="G5100" i="3"/>
  <c r="F5100" i="3"/>
  <c r="E5100" i="3"/>
  <c r="D5100" i="3"/>
  <c r="C5100" i="3"/>
  <c r="N5095" i="3"/>
  <c r="M5095" i="3"/>
  <c r="L5095" i="3"/>
  <c r="K5095" i="3"/>
  <c r="J5095" i="3"/>
  <c r="I5095" i="3"/>
  <c r="H5095" i="3"/>
  <c r="G5095" i="3"/>
  <c r="F5095" i="3"/>
  <c r="E5095" i="3"/>
  <c r="D5095" i="3"/>
  <c r="C5095" i="3"/>
  <c r="N5092" i="3"/>
  <c r="N5101" i="3" s="1"/>
  <c r="M5092" i="3"/>
  <c r="L5092" i="3"/>
  <c r="K5092" i="3"/>
  <c r="K5101" i="3" s="1"/>
  <c r="J5092" i="3"/>
  <c r="J5101" i="3" s="1"/>
  <c r="I5092" i="3"/>
  <c r="H5092" i="3"/>
  <c r="G5092" i="3"/>
  <c r="G5101" i="3" s="1"/>
  <c r="F5092" i="3"/>
  <c r="F5101" i="3" s="1"/>
  <c r="E5092" i="3"/>
  <c r="E5101" i="3" s="1"/>
  <c r="D5092" i="3"/>
  <c r="D5101" i="3" s="1"/>
  <c r="C5092" i="3"/>
  <c r="C5101" i="3" s="1"/>
  <c r="M5079" i="3"/>
  <c r="I5079" i="3"/>
  <c r="N5078" i="3"/>
  <c r="M5078" i="3"/>
  <c r="L5078" i="3"/>
  <c r="K5078" i="3"/>
  <c r="J5078" i="3"/>
  <c r="I5078" i="3"/>
  <c r="H5078" i="3"/>
  <c r="G5078" i="3"/>
  <c r="F5078" i="3"/>
  <c r="E5078" i="3"/>
  <c r="D5078" i="3"/>
  <c r="C5078" i="3"/>
  <c r="N5072" i="3"/>
  <c r="M5072" i="3"/>
  <c r="L5072" i="3"/>
  <c r="K5072" i="3"/>
  <c r="J5072" i="3"/>
  <c r="I5072" i="3"/>
  <c r="H5072" i="3"/>
  <c r="G5072" i="3"/>
  <c r="F5072" i="3"/>
  <c r="E5072" i="3"/>
  <c r="D5072" i="3"/>
  <c r="C5072" i="3"/>
  <c r="N5066" i="3"/>
  <c r="M5066" i="3"/>
  <c r="L5066" i="3"/>
  <c r="K5066" i="3"/>
  <c r="J5066" i="3"/>
  <c r="I5066" i="3"/>
  <c r="H5066" i="3"/>
  <c r="G5066" i="3"/>
  <c r="F5066" i="3"/>
  <c r="E5066" i="3"/>
  <c r="D5066" i="3"/>
  <c r="C5066" i="3"/>
  <c r="N5054" i="3"/>
  <c r="N5079" i="3" s="1"/>
  <c r="M5054" i="3"/>
  <c r="L5054" i="3"/>
  <c r="L5079" i="3" s="1"/>
  <c r="K5054" i="3"/>
  <c r="K5079" i="3" s="1"/>
  <c r="J5054" i="3"/>
  <c r="J5079" i="3" s="1"/>
  <c r="I5054" i="3"/>
  <c r="H5054" i="3"/>
  <c r="H5079" i="3" s="1"/>
  <c r="G5054" i="3"/>
  <c r="G5079" i="3" s="1"/>
  <c r="F5054" i="3"/>
  <c r="F5079" i="3" s="1"/>
  <c r="E5054" i="3"/>
  <c r="E5079" i="3" s="1"/>
  <c r="D5054" i="3"/>
  <c r="D5079" i="3" s="1"/>
  <c r="C5054" i="3"/>
  <c r="C5079" i="3" s="1"/>
  <c r="K5047" i="3"/>
  <c r="G5047" i="3"/>
  <c r="N5046" i="3"/>
  <c r="M5046" i="3"/>
  <c r="L5046" i="3"/>
  <c r="K5046" i="3"/>
  <c r="J5046" i="3"/>
  <c r="I5046" i="3"/>
  <c r="H5046" i="3"/>
  <c r="G5046" i="3"/>
  <c r="F5046" i="3"/>
  <c r="E5046" i="3"/>
  <c r="D5046" i="3"/>
  <c r="C5046" i="3"/>
  <c r="N5041" i="3"/>
  <c r="M5041" i="3"/>
  <c r="L5041" i="3"/>
  <c r="K5041" i="3"/>
  <c r="J5041" i="3"/>
  <c r="I5041" i="3"/>
  <c r="H5041" i="3"/>
  <c r="G5041" i="3"/>
  <c r="F5041" i="3"/>
  <c r="E5041" i="3"/>
  <c r="D5041" i="3"/>
  <c r="C5041" i="3"/>
  <c r="N5038" i="3"/>
  <c r="N5047" i="3" s="1"/>
  <c r="M5038" i="3"/>
  <c r="M5047" i="3" s="1"/>
  <c r="L5038" i="3"/>
  <c r="L5047" i="3" s="1"/>
  <c r="K5038" i="3"/>
  <c r="J5038" i="3"/>
  <c r="J5047" i="3" s="1"/>
  <c r="I5038" i="3"/>
  <c r="I5047" i="3" s="1"/>
  <c r="H5038" i="3"/>
  <c r="H5047" i="3" s="1"/>
  <c r="G5038" i="3"/>
  <c r="F5038" i="3"/>
  <c r="F5047" i="3" s="1"/>
  <c r="E5038" i="3"/>
  <c r="E5047" i="3" s="1"/>
  <c r="D5038" i="3"/>
  <c r="D5047" i="3" s="1"/>
  <c r="C5038" i="3"/>
  <c r="C5047" i="3" s="1"/>
  <c r="L5026" i="3"/>
  <c r="K5026" i="3"/>
  <c r="H5026" i="3"/>
  <c r="G5026" i="3"/>
  <c r="N5025" i="3"/>
  <c r="M5025" i="3"/>
  <c r="L5025" i="3"/>
  <c r="K5025" i="3"/>
  <c r="J5025" i="3"/>
  <c r="I5025" i="3"/>
  <c r="H5025" i="3"/>
  <c r="G5025" i="3"/>
  <c r="F5025" i="3"/>
  <c r="E5025" i="3"/>
  <c r="D5025" i="3"/>
  <c r="C5025" i="3"/>
  <c r="N5021" i="3"/>
  <c r="M5021" i="3"/>
  <c r="L5021" i="3"/>
  <c r="K5021" i="3"/>
  <c r="J5021" i="3"/>
  <c r="I5021" i="3"/>
  <c r="H5021" i="3"/>
  <c r="G5021" i="3"/>
  <c r="F5021" i="3"/>
  <c r="E5021" i="3"/>
  <c r="D5021" i="3"/>
  <c r="C5021" i="3"/>
  <c r="N5017" i="3"/>
  <c r="M5017" i="3"/>
  <c r="L5017" i="3"/>
  <c r="K5017" i="3"/>
  <c r="J5017" i="3"/>
  <c r="I5017" i="3"/>
  <c r="H5017" i="3"/>
  <c r="G5017" i="3"/>
  <c r="F5017" i="3"/>
  <c r="E5017" i="3"/>
  <c r="D5017" i="3"/>
  <c r="C5017" i="3"/>
  <c r="N5010" i="3"/>
  <c r="N5026" i="3" s="1"/>
  <c r="M5010" i="3"/>
  <c r="M5026" i="3" s="1"/>
  <c r="L5010" i="3"/>
  <c r="K5010" i="3"/>
  <c r="J5010" i="3"/>
  <c r="J5026" i="3" s="1"/>
  <c r="I5010" i="3"/>
  <c r="I5026" i="3" s="1"/>
  <c r="H5010" i="3"/>
  <c r="G5010" i="3"/>
  <c r="F5010" i="3"/>
  <c r="F5026" i="3" s="1"/>
  <c r="E5010" i="3"/>
  <c r="E5026" i="3" s="1"/>
  <c r="D5010" i="3"/>
  <c r="D5026" i="3" s="1"/>
  <c r="C5010" i="3"/>
  <c r="C5026" i="3" s="1"/>
  <c r="M5004" i="3"/>
  <c r="L5004" i="3"/>
  <c r="I5004" i="3"/>
  <c r="H5004" i="3"/>
  <c r="N5003" i="3"/>
  <c r="M5003" i="3"/>
  <c r="L5003" i="3"/>
  <c r="K5003" i="3"/>
  <c r="J5003" i="3"/>
  <c r="I5003" i="3"/>
  <c r="H5003" i="3"/>
  <c r="G5003" i="3"/>
  <c r="F5003" i="3"/>
  <c r="E5003" i="3"/>
  <c r="D5003" i="3"/>
  <c r="C5003" i="3"/>
  <c r="N4999" i="3"/>
  <c r="M4999" i="3"/>
  <c r="L4999" i="3"/>
  <c r="K4999" i="3"/>
  <c r="J4999" i="3"/>
  <c r="I4999" i="3"/>
  <c r="H4999" i="3"/>
  <c r="G4999" i="3"/>
  <c r="F4999" i="3"/>
  <c r="E4999" i="3"/>
  <c r="D4999" i="3"/>
  <c r="C4999" i="3"/>
  <c r="N4995" i="3"/>
  <c r="M4995" i="3"/>
  <c r="L4995" i="3"/>
  <c r="K4995" i="3"/>
  <c r="J4995" i="3"/>
  <c r="I4995" i="3"/>
  <c r="H4995" i="3"/>
  <c r="G4995" i="3"/>
  <c r="F4995" i="3"/>
  <c r="E4995" i="3"/>
  <c r="D4995" i="3"/>
  <c r="C4995" i="3"/>
  <c r="N4985" i="3"/>
  <c r="N5004" i="3" s="1"/>
  <c r="M4985" i="3"/>
  <c r="L4985" i="3"/>
  <c r="K4985" i="3"/>
  <c r="K5004" i="3" s="1"/>
  <c r="J4985" i="3"/>
  <c r="J5004" i="3" s="1"/>
  <c r="I4985" i="3"/>
  <c r="H4985" i="3"/>
  <c r="G4985" i="3"/>
  <c r="G5004" i="3" s="1"/>
  <c r="F4985" i="3"/>
  <c r="F5004" i="3" s="1"/>
  <c r="E4985" i="3"/>
  <c r="E5004" i="3" s="1"/>
  <c r="D4985" i="3"/>
  <c r="D5004" i="3" s="1"/>
  <c r="C4985" i="3"/>
  <c r="C5004" i="3" s="1"/>
  <c r="M4978" i="3"/>
  <c r="I4978" i="3"/>
  <c r="H4978" i="3"/>
  <c r="N4977" i="3"/>
  <c r="M4977" i="3"/>
  <c r="L4977" i="3"/>
  <c r="K4977" i="3"/>
  <c r="J4977" i="3"/>
  <c r="I4977" i="3"/>
  <c r="H4977" i="3"/>
  <c r="G4977" i="3"/>
  <c r="F4977" i="3"/>
  <c r="E4977" i="3"/>
  <c r="D4977" i="3"/>
  <c r="C4977" i="3"/>
  <c r="N4973" i="3"/>
  <c r="M4973" i="3"/>
  <c r="L4973" i="3"/>
  <c r="K4973" i="3"/>
  <c r="J4973" i="3"/>
  <c r="I4973" i="3"/>
  <c r="H4973" i="3"/>
  <c r="G4973" i="3"/>
  <c r="F4973" i="3"/>
  <c r="E4973" i="3"/>
  <c r="D4973" i="3"/>
  <c r="C4973" i="3"/>
  <c r="N4964" i="3"/>
  <c r="M4964" i="3"/>
  <c r="L4964" i="3"/>
  <c r="K4964" i="3"/>
  <c r="J4964" i="3"/>
  <c r="I4964" i="3"/>
  <c r="H4964" i="3"/>
  <c r="G4964" i="3"/>
  <c r="F4964" i="3"/>
  <c r="E4964" i="3"/>
  <c r="D4964" i="3"/>
  <c r="C4964" i="3"/>
  <c r="N4948" i="3"/>
  <c r="N4978" i="3" s="1"/>
  <c r="M4948" i="3"/>
  <c r="L4948" i="3"/>
  <c r="L4978" i="3" s="1"/>
  <c r="K4948" i="3"/>
  <c r="K4978" i="3" s="1"/>
  <c r="J4948" i="3"/>
  <c r="J4978" i="3" s="1"/>
  <c r="I4948" i="3"/>
  <c r="H4948" i="3"/>
  <c r="G4948" i="3"/>
  <c r="G4978" i="3" s="1"/>
  <c r="F4948" i="3"/>
  <c r="F4978" i="3" s="1"/>
  <c r="E4948" i="3"/>
  <c r="E4978" i="3" s="1"/>
  <c r="D4948" i="3"/>
  <c r="D4978" i="3" s="1"/>
  <c r="C4948" i="3"/>
  <c r="C4978" i="3" s="1"/>
  <c r="K4942" i="3"/>
  <c r="I4942" i="3"/>
  <c r="G4942" i="3"/>
  <c r="E4942" i="3"/>
  <c r="D4942" i="3"/>
  <c r="N4941" i="3"/>
  <c r="M4941" i="3"/>
  <c r="L4941" i="3"/>
  <c r="K4941" i="3"/>
  <c r="J4941" i="3"/>
  <c r="I4941" i="3"/>
  <c r="H4941" i="3"/>
  <c r="G4941" i="3"/>
  <c r="F4941" i="3"/>
  <c r="E4941" i="3"/>
  <c r="D4941" i="3"/>
  <c r="C4941" i="3"/>
  <c r="N4937" i="3"/>
  <c r="M4937" i="3"/>
  <c r="L4937" i="3"/>
  <c r="K4937" i="3"/>
  <c r="J4937" i="3"/>
  <c r="I4937" i="3"/>
  <c r="H4937" i="3"/>
  <c r="G4937" i="3"/>
  <c r="F4937" i="3"/>
  <c r="E4937" i="3"/>
  <c r="D4937" i="3"/>
  <c r="C4937" i="3"/>
  <c r="N4931" i="3"/>
  <c r="M4931" i="3"/>
  <c r="L4931" i="3"/>
  <c r="K4931" i="3"/>
  <c r="J4931" i="3"/>
  <c r="I4931" i="3"/>
  <c r="H4931" i="3"/>
  <c r="G4931" i="3"/>
  <c r="F4931" i="3"/>
  <c r="E4931" i="3"/>
  <c r="D4931" i="3"/>
  <c r="C4931" i="3"/>
  <c r="N4918" i="3"/>
  <c r="N4942" i="3" s="1"/>
  <c r="M4918" i="3"/>
  <c r="M4942" i="3" s="1"/>
  <c r="L4918" i="3"/>
  <c r="L4942" i="3" s="1"/>
  <c r="K4918" i="3"/>
  <c r="J4918" i="3"/>
  <c r="J4942" i="3" s="1"/>
  <c r="I4918" i="3"/>
  <c r="H4918" i="3"/>
  <c r="H4942" i="3" s="1"/>
  <c r="G4918" i="3"/>
  <c r="F4918" i="3"/>
  <c r="F4942" i="3" s="1"/>
  <c r="E4918" i="3"/>
  <c r="D4918" i="3"/>
  <c r="C4918" i="3"/>
  <c r="C4942" i="3" s="1"/>
  <c r="L4911" i="3"/>
  <c r="K4911" i="3"/>
  <c r="H4911" i="3"/>
  <c r="G4911" i="3"/>
  <c r="N4910" i="3"/>
  <c r="M4910" i="3"/>
  <c r="L4910" i="3"/>
  <c r="K4910" i="3"/>
  <c r="J4910" i="3"/>
  <c r="I4910" i="3"/>
  <c r="H4910" i="3"/>
  <c r="G4910" i="3"/>
  <c r="F4910" i="3"/>
  <c r="E4910" i="3"/>
  <c r="D4910" i="3"/>
  <c r="C4910" i="3"/>
  <c r="N4906" i="3"/>
  <c r="M4906" i="3"/>
  <c r="L4906" i="3"/>
  <c r="K4906" i="3"/>
  <c r="J4906" i="3"/>
  <c r="I4906" i="3"/>
  <c r="H4906" i="3"/>
  <c r="G4906" i="3"/>
  <c r="F4906" i="3"/>
  <c r="E4906" i="3"/>
  <c r="D4906" i="3"/>
  <c r="C4906" i="3"/>
  <c r="N4900" i="3"/>
  <c r="M4900" i="3"/>
  <c r="L4900" i="3"/>
  <c r="K4900" i="3"/>
  <c r="J4900" i="3"/>
  <c r="I4900" i="3"/>
  <c r="H4900" i="3"/>
  <c r="G4900" i="3"/>
  <c r="F4900" i="3"/>
  <c r="E4900" i="3"/>
  <c r="D4900" i="3"/>
  <c r="C4900" i="3"/>
  <c r="N4894" i="3"/>
  <c r="N4911" i="3" s="1"/>
  <c r="M4894" i="3"/>
  <c r="M4911" i="3" s="1"/>
  <c r="L4894" i="3"/>
  <c r="K4894" i="3"/>
  <c r="J4894" i="3"/>
  <c r="J4911" i="3" s="1"/>
  <c r="I4894" i="3"/>
  <c r="I4911" i="3" s="1"/>
  <c r="H4894" i="3"/>
  <c r="G4894" i="3"/>
  <c r="F4894" i="3"/>
  <c r="F4911" i="3" s="1"/>
  <c r="E4894" i="3"/>
  <c r="E4911" i="3" s="1"/>
  <c r="D4894" i="3"/>
  <c r="D4911" i="3" s="1"/>
  <c r="C4894" i="3"/>
  <c r="C4911" i="3" s="1"/>
  <c r="M4888" i="3"/>
  <c r="L4888" i="3"/>
  <c r="I4888" i="3"/>
  <c r="H4888" i="3"/>
  <c r="N4887" i="3"/>
  <c r="M4887" i="3"/>
  <c r="L4887" i="3"/>
  <c r="K4887" i="3"/>
  <c r="J4887" i="3"/>
  <c r="I4887" i="3"/>
  <c r="H4887" i="3"/>
  <c r="G4887" i="3"/>
  <c r="F4887" i="3"/>
  <c r="E4887" i="3"/>
  <c r="D4887" i="3"/>
  <c r="C4887" i="3"/>
  <c r="N4883" i="3"/>
  <c r="M4883" i="3"/>
  <c r="L4883" i="3"/>
  <c r="K4883" i="3"/>
  <c r="J4883" i="3"/>
  <c r="I4883" i="3"/>
  <c r="H4883" i="3"/>
  <c r="G4883" i="3"/>
  <c r="F4883" i="3"/>
  <c r="E4883" i="3"/>
  <c r="D4883" i="3"/>
  <c r="C4883" i="3"/>
  <c r="N4878" i="3"/>
  <c r="M4878" i="3"/>
  <c r="L4878" i="3"/>
  <c r="K4878" i="3"/>
  <c r="J4878" i="3"/>
  <c r="I4878" i="3"/>
  <c r="H4878" i="3"/>
  <c r="G4878" i="3"/>
  <c r="F4878" i="3"/>
  <c r="E4878" i="3"/>
  <c r="D4878" i="3"/>
  <c r="C4878" i="3"/>
  <c r="N4867" i="3"/>
  <c r="N4888" i="3" s="1"/>
  <c r="M4867" i="3"/>
  <c r="L4867" i="3"/>
  <c r="K4867" i="3"/>
  <c r="K4888" i="3" s="1"/>
  <c r="J4867" i="3"/>
  <c r="J4888" i="3" s="1"/>
  <c r="I4867" i="3"/>
  <c r="H4867" i="3"/>
  <c r="G4867" i="3"/>
  <c r="G4888" i="3" s="1"/>
  <c r="F4867" i="3"/>
  <c r="F4888" i="3" s="1"/>
  <c r="E4867" i="3"/>
  <c r="E4888" i="3" s="1"/>
  <c r="D4867" i="3"/>
  <c r="D4888" i="3" s="1"/>
  <c r="C4867" i="3"/>
  <c r="C4888" i="3" s="1"/>
  <c r="M4861" i="3"/>
  <c r="I4861" i="3"/>
  <c r="N4860" i="3"/>
  <c r="M4860" i="3"/>
  <c r="L4860" i="3"/>
  <c r="K4860" i="3"/>
  <c r="J4860" i="3"/>
  <c r="I4860" i="3"/>
  <c r="H4860" i="3"/>
  <c r="G4860" i="3"/>
  <c r="F4860" i="3"/>
  <c r="E4860" i="3"/>
  <c r="D4860" i="3"/>
  <c r="C4860" i="3"/>
  <c r="N4856" i="3"/>
  <c r="M4856" i="3"/>
  <c r="L4856" i="3"/>
  <c r="K4856" i="3"/>
  <c r="J4856" i="3"/>
  <c r="I4856" i="3"/>
  <c r="H4856" i="3"/>
  <c r="G4856" i="3"/>
  <c r="F4856" i="3"/>
  <c r="E4856" i="3"/>
  <c r="D4856" i="3"/>
  <c r="C4856" i="3"/>
  <c r="N4852" i="3"/>
  <c r="N4861" i="3" s="1"/>
  <c r="M4852" i="3"/>
  <c r="L4852" i="3"/>
  <c r="L4861" i="3" s="1"/>
  <c r="K4852" i="3"/>
  <c r="K4861" i="3" s="1"/>
  <c r="J4852" i="3"/>
  <c r="J4861" i="3" s="1"/>
  <c r="I4852" i="3"/>
  <c r="H4852" i="3"/>
  <c r="H4861" i="3" s="1"/>
  <c r="G4852" i="3"/>
  <c r="G4861" i="3" s="1"/>
  <c r="F4852" i="3"/>
  <c r="F4861" i="3" s="1"/>
  <c r="E4852" i="3"/>
  <c r="E4861" i="3" s="1"/>
  <c r="D4852" i="3"/>
  <c r="D4861" i="3" s="1"/>
  <c r="C4852" i="3"/>
  <c r="C4861" i="3" s="1"/>
  <c r="K4840" i="3"/>
  <c r="G4840" i="3"/>
  <c r="E4840" i="3"/>
  <c r="N4839" i="3"/>
  <c r="M4839" i="3"/>
  <c r="L4839" i="3"/>
  <c r="K4839" i="3"/>
  <c r="J4839" i="3"/>
  <c r="I4839" i="3"/>
  <c r="H4839" i="3"/>
  <c r="G4839" i="3"/>
  <c r="F4839" i="3"/>
  <c r="E4839" i="3"/>
  <c r="D4839" i="3"/>
  <c r="C4839" i="3"/>
  <c r="N4835" i="3"/>
  <c r="M4835" i="3"/>
  <c r="L4835" i="3"/>
  <c r="K4835" i="3"/>
  <c r="J4835" i="3"/>
  <c r="I4835" i="3"/>
  <c r="H4835" i="3"/>
  <c r="G4835" i="3"/>
  <c r="F4835" i="3"/>
  <c r="E4835" i="3"/>
  <c r="D4835" i="3"/>
  <c r="C4835" i="3"/>
  <c r="N4830" i="3"/>
  <c r="M4830" i="3"/>
  <c r="L4830" i="3"/>
  <c r="K4830" i="3"/>
  <c r="J4830" i="3"/>
  <c r="I4830" i="3"/>
  <c r="H4830" i="3"/>
  <c r="G4830" i="3"/>
  <c r="F4830" i="3"/>
  <c r="E4830" i="3"/>
  <c r="D4830" i="3"/>
  <c r="C4830" i="3"/>
  <c r="N4820" i="3"/>
  <c r="N4840" i="3" s="1"/>
  <c r="M4820" i="3"/>
  <c r="M4840" i="3" s="1"/>
  <c r="L4820" i="3"/>
  <c r="L4840" i="3" s="1"/>
  <c r="K4820" i="3"/>
  <c r="J4820" i="3"/>
  <c r="J4840" i="3" s="1"/>
  <c r="I4820" i="3"/>
  <c r="I4840" i="3" s="1"/>
  <c r="H4820" i="3"/>
  <c r="H4840" i="3" s="1"/>
  <c r="G4820" i="3"/>
  <c r="F4820" i="3"/>
  <c r="F4840" i="3" s="1"/>
  <c r="E4820" i="3"/>
  <c r="D4820" i="3"/>
  <c r="D4840" i="3" s="1"/>
  <c r="C4820" i="3"/>
  <c r="C4840" i="3" s="1"/>
  <c r="L4814" i="3"/>
  <c r="K4814" i="3"/>
  <c r="H4814" i="3"/>
  <c r="G4814" i="3"/>
  <c r="N4813" i="3"/>
  <c r="M4813" i="3"/>
  <c r="L4813" i="3"/>
  <c r="K4813" i="3"/>
  <c r="J4813" i="3"/>
  <c r="I4813" i="3"/>
  <c r="H4813" i="3"/>
  <c r="G4813" i="3"/>
  <c r="F4813" i="3"/>
  <c r="E4813" i="3"/>
  <c r="D4813" i="3"/>
  <c r="C4813" i="3"/>
  <c r="N4809" i="3"/>
  <c r="M4809" i="3"/>
  <c r="L4809" i="3"/>
  <c r="K4809" i="3"/>
  <c r="J4809" i="3"/>
  <c r="I4809" i="3"/>
  <c r="H4809" i="3"/>
  <c r="G4809" i="3"/>
  <c r="F4809" i="3"/>
  <c r="E4809" i="3"/>
  <c r="D4809" i="3"/>
  <c r="C4809" i="3"/>
  <c r="N4805" i="3"/>
  <c r="N4814" i="3" s="1"/>
  <c r="M4805" i="3"/>
  <c r="M4814" i="3" s="1"/>
  <c r="L4805" i="3"/>
  <c r="K4805" i="3"/>
  <c r="J4805" i="3"/>
  <c r="J4814" i="3" s="1"/>
  <c r="I4805" i="3"/>
  <c r="I4814" i="3" s="1"/>
  <c r="H4805" i="3"/>
  <c r="G4805" i="3"/>
  <c r="F4805" i="3"/>
  <c r="F4814" i="3" s="1"/>
  <c r="E4805" i="3"/>
  <c r="E4814" i="3" s="1"/>
  <c r="D4805" i="3"/>
  <c r="D4814" i="3" s="1"/>
  <c r="C4805" i="3"/>
  <c r="C4814" i="3" s="1"/>
  <c r="M4793" i="3"/>
  <c r="L4793" i="3"/>
  <c r="I4793" i="3"/>
  <c r="H4793" i="3"/>
  <c r="N4792" i="3"/>
  <c r="M4792" i="3"/>
  <c r="L4792" i="3"/>
  <c r="K4792" i="3"/>
  <c r="J4792" i="3"/>
  <c r="I4792" i="3"/>
  <c r="H4792" i="3"/>
  <c r="G4792" i="3"/>
  <c r="F4792" i="3"/>
  <c r="E4792" i="3"/>
  <c r="D4792" i="3"/>
  <c r="C4792" i="3"/>
  <c r="N4788" i="3"/>
  <c r="M4788" i="3"/>
  <c r="L4788" i="3"/>
  <c r="K4788" i="3"/>
  <c r="J4788" i="3"/>
  <c r="I4788" i="3"/>
  <c r="H4788" i="3"/>
  <c r="G4788" i="3"/>
  <c r="F4788" i="3"/>
  <c r="E4788" i="3"/>
  <c r="D4788" i="3"/>
  <c r="C4788" i="3"/>
  <c r="N4784" i="3"/>
  <c r="N4793" i="3" s="1"/>
  <c r="M4784" i="3"/>
  <c r="L4784" i="3"/>
  <c r="K4784" i="3"/>
  <c r="K4793" i="3" s="1"/>
  <c r="J4784" i="3"/>
  <c r="J4793" i="3" s="1"/>
  <c r="I4784" i="3"/>
  <c r="H4784" i="3"/>
  <c r="G4784" i="3"/>
  <c r="G4793" i="3" s="1"/>
  <c r="F4784" i="3"/>
  <c r="F4793" i="3" s="1"/>
  <c r="E4784" i="3"/>
  <c r="E4793" i="3" s="1"/>
  <c r="D4784" i="3"/>
  <c r="D4793" i="3" s="1"/>
  <c r="C4784" i="3"/>
  <c r="C4793" i="3" s="1"/>
  <c r="D4769" i="3"/>
  <c r="N4768" i="3"/>
  <c r="M4768" i="3"/>
  <c r="L4768" i="3"/>
  <c r="K4768" i="3"/>
  <c r="J4768" i="3"/>
  <c r="I4768" i="3"/>
  <c r="H4768" i="3"/>
  <c r="G4768" i="3"/>
  <c r="F4768" i="3"/>
  <c r="E4768" i="3"/>
  <c r="D4768" i="3"/>
  <c r="C4768" i="3"/>
  <c r="N4764" i="3"/>
  <c r="M4764" i="3"/>
  <c r="L4764" i="3"/>
  <c r="K4764" i="3"/>
  <c r="J4764" i="3"/>
  <c r="I4764" i="3"/>
  <c r="H4764" i="3"/>
  <c r="G4764" i="3"/>
  <c r="F4764" i="3"/>
  <c r="E4764" i="3"/>
  <c r="D4764" i="3"/>
  <c r="C4764" i="3"/>
  <c r="N4761" i="3"/>
  <c r="N4769" i="3" s="1"/>
  <c r="M4761" i="3"/>
  <c r="M4769" i="3" s="1"/>
  <c r="L4761" i="3"/>
  <c r="L4769" i="3" s="1"/>
  <c r="K4761" i="3"/>
  <c r="K4769" i="3" s="1"/>
  <c r="J4761" i="3"/>
  <c r="J4769" i="3" s="1"/>
  <c r="I4761" i="3"/>
  <c r="I4769" i="3" s="1"/>
  <c r="H4761" i="3"/>
  <c r="H4769" i="3" s="1"/>
  <c r="G4761" i="3"/>
  <c r="G4769" i="3" s="1"/>
  <c r="F4761" i="3"/>
  <c r="F4769" i="3" s="1"/>
  <c r="E4761" i="3"/>
  <c r="E4769" i="3" s="1"/>
  <c r="D4761" i="3"/>
  <c r="C4761" i="3"/>
  <c r="C4769" i="3" s="1"/>
  <c r="K4746" i="3"/>
  <c r="I4746" i="3"/>
  <c r="G4746" i="3"/>
  <c r="D4746" i="3"/>
  <c r="N4745" i="3"/>
  <c r="M4745" i="3"/>
  <c r="L4745" i="3"/>
  <c r="K4745" i="3"/>
  <c r="J4745" i="3"/>
  <c r="I4745" i="3"/>
  <c r="H4745" i="3"/>
  <c r="G4745" i="3"/>
  <c r="F4745" i="3"/>
  <c r="E4745" i="3"/>
  <c r="D4745" i="3"/>
  <c r="C4745" i="3"/>
  <c r="N4739" i="3"/>
  <c r="N4746" i="3" s="1"/>
  <c r="M4739" i="3"/>
  <c r="M4746" i="3" s="1"/>
  <c r="L4739" i="3"/>
  <c r="L4746" i="3" s="1"/>
  <c r="K4739" i="3"/>
  <c r="J4739" i="3"/>
  <c r="J4746" i="3" s="1"/>
  <c r="I4739" i="3"/>
  <c r="H4739" i="3"/>
  <c r="H4746" i="3" s="1"/>
  <c r="G4739" i="3"/>
  <c r="F4739" i="3"/>
  <c r="F4746" i="3" s="1"/>
  <c r="E4739" i="3"/>
  <c r="E4746" i="3" s="1"/>
  <c r="D4739" i="3"/>
  <c r="C4739" i="3"/>
  <c r="C4746" i="3" s="1"/>
  <c r="M4722" i="3"/>
  <c r="L4722" i="3"/>
  <c r="H4722" i="3"/>
  <c r="G4722" i="3"/>
  <c r="N4721" i="3"/>
  <c r="M4721" i="3"/>
  <c r="L4721" i="3"/>
  <c r="K4721" i="3"/>
  <c r="J4721" i="3"/>
  <c r="I4721" i="3"/>
  <c r="H4721" i="3"/>
  <c r="G4721" i="3"/>
  <c r="F4721" i="3"/>
  <c r="E4721" i="3"/>
  <c r="D4721" i="3"/>
  <c r="C4721" i="3"/>
  <c r="N4715" i="3"/>
  <c r="N4722" i="3" s="1"/>
  <c r="M4715" i="3"/>
  <c r="L4715" i="3"/>
  <c r="K4715" i="3"/>
  <c r="K4722" i="3" s="1"/>
  <c r="J4715" i="3"/>
  <c r="J4722" i="3" s="1"/>
  <c r="I4715" i="3"/>
  <c r="I4722" i="3" s="1"/>
  <c r="H4715" i="3"/>
  <c r="G4715" i="3"/>
  <c r="F4715" i="3"/>
  <c r="F4722" i="3" s="1"/>
  <c r="E4715" i="3"/>
  <c r="E4722" i="3" s="1"/>
  <c r="D4715" i="3"/>
  <c r="D4722" i="3" s="1"/>
  <c r="C4715" i="3"/>
  <c r="C4722" i="3" s="1"/>
  <c r="M4702" i="3"/>
  <c r="L4702" i="3"/>
  <c r="I4702" i="3"/>
  <c r="G4702" i="3"/>
  <c r="D4702" i="3"/>
  <c r="N4701" i="3"/>
  <c r="M4701" i="3"/>
  <c r="L4701" i="3"/>
  <c r="K4701" i="3"/>
  <c r="J4701" i="3"/>
  <c r="I4701" i="3"/>
  <c r="H4701" i="3"/>
  <c r="G4701" i="3"/>
  <c r="F4701" i="3"/>
  <c r="E4701" i="3"/>
  <c r="D4701" i="3"/>
  <c r="C4701" i="3"/>
  <c r="N4696" i="3"/>
  <c r="N4702" i="3" s="1"/>
  <c r="M4696" i="3"/>
  <c r="L4696" i="3"/>
  <c r="K4696" i="3"/>
  <c r="K4702" i="3" s="1"/>
  <c r="J4696" i="3"/>
  <c r="J4702" i="3" s="1"/>
  <c r="I4696" i="3"/>
  <c r="H4696" i="3"/>
  <c r="H4702" i="3" s="1"/>
  <c r="G4696" i="3"/>
  <c r="F4696" i="3"/>
  <c r="F4702" i="3" s="1"/>
  <c r="E4696" i="3"/>
  <c r="E4702" i="3" s="1"/>
  <c r="D4696" i="3"/>
  <c r="C4696" i="3"/>
  <c r="C4702" i="3" s="1"/>
  <c r="I4683" i="3"/>
  <c r="N4682" i="3"/>
  <c r="M4682" i="3"/>
  <c r="L4682" i="3"/>
  <c r="K4682" i="3"/>
  <c r="J4682" i="3"/>
  <c r="I4682" i="3"/>
  <c r="H4682" i="3"/>
  <c r="G4682" i="3"/>
  <c r="F4682" i="3"/>
  <c r="E4682" i="3"/>
  <c r="D4682" i="3"/>
  <c r="C4682" i="3"/>
  <c r="N4677" i="3"/>
  <c r="M4677" i="3"/>
  <c r="L4677" i="3"/>
  <c r="K4677" i="3"/>
  <c r="J4677" i="3"/>
  <c r="I4677" i="3"/>
  <c r="H4677" i="3"/>
  <c r="G4677" i="3"/>
  <c r="F4677" i="3"/>
  <c r="E4677" i="3"/>
  <c r="D4677" i="3"/>
  <c r="C4677" i="3"/>
  <c r="N4673" i="3"/>
  <c r="M4673" i="3"/>
  <c r="L4673" i="3"/>
  <c r="K4673" i="3"/>
  <c r="J4673" i="3"/>
  <c r="I4673" i="3"/>
  <c r="H4673" i="3"/>
  <c r="G4673" i="3"/>
  <c r="F4673" i="3"/>
  <c r="E4673" i="3"/>
  <c r="D4673" i="3"/>
  <c r="C4673" i="3"/>
  <c r="N4662" i="3"/>
  <c r="N4683" i="3" s="1"/>
  <c r="M4662" i="3"/>
  <c r="M4683" i="3" s="1"/>
  <c r="L4662" i="3"/>
  <c r="L4683" i="3" s="1"/>
  <c r="K4662" i="3"/>
  <c r="K4683" i="3" s="1"/>
  <c r="J4662" i="3"/>
  <c r="J4683" i="3" s="1"/>
  <c r="I4662" i="3"/>
  <c r="H4662" i="3"/>
  <c r="H4683" i="3" s="1"/>
  <c r="G4662" i="3"/>
  <c r="G4683" i="3" s="1"/>
  <c r="F4662" i="3"/>
  <c r="F4683" i="3" s="1"/>
  <c r="E4662" i="3"/>
  <c r="E4683" i="3" s="1"/>
  <c r="D4662" i="3"/>
  <c r="D4683" i="3" s="1"/>
  <c r="C4662" i="3"/>
  <c r="C4683" i="3" s="1"/>
  <c r="K4656" i="3"/>
  <c r="G4656" i="3"/>
  <c r="N4655" i="3"/>
  <c r="M4655" i="3"/>
  <c r="L4655" i="3"/>
  <c r="K4655" i="3"/>
  <c r="J4655" i="3"/>
  <c r="I4655" i="3"/>
  <c r="H4655" i="3"/>
  <c r="G4655" i="3"/>
  <c r="F4655" i="3"/>
  <c r="E4655" i="3"/>
  <c r="D4655" i="3"/>
  <c r="C4655" i="3"/>
  <c r="N4651" i="3"/>
  <c r="M4651" i="3"/>
  <c r="L4651" i="3"/>
  <c r="K4651" i="3"/>
  <c r="J4651" i="3"/>
  <c r="I4651" i="3"/>
  <c r="H4651" i="3"/>
  <c r="G4651" i="3"/>
  <c r="F4651" i="3"/>
  <c r="E4651" i="3"/>
  <c r="D4651" i="3"/>
  <c r="C4651" i="3"/>
  <c r="N4647" i="3"/>
  <c r="M4647" i="3"/>
  <c r="L4647" i="3"/>
  <c r="K4647" i="3"/>
  <c r="J4647" i="3"/>
  <c r="I4647" i="3"/>
  <c r="H4647" i="3"/>
  <c r="G4647" i="3"/>
  <c r="F4647" i="3"/>
  <c r="E4647" i="3"/>
  <c r="D4647" i="3"/>
  <c r="C4647" i="3"/>
  <c r="N4637" i="3"/>
  <c r="N4656" i="3" s="1"/>
  <c r="M4637" i="3"/>
  <c r="M4656" i="3" s="1"/>
  <c r="L4637" i="3"/>
  <c r="L4656" i="3" s="1"/>
  <c r="K4637" i="3"/>
  <c r="J4637" i="3"/>
  <c r="J4656" i="3" s="1"/>
  <c r="I4637" i="3"/>
  <c r="I4656" i="3" s="1"/>
  <c r="H4637" i="3"/>
  <c r="H4656" i="3" s="1"/>
  <c r="G4637" i="3"/>
  <c r="F4637" i="3"/>
  <c r="F4656" i="3" s="1"/>
  <c r="E4637" i="3"/>
  <c r="E4656" i="3" s="1"/>
  <c r="D4637" i="3"/>
  <c r="D4656" i="3" s="1"/>
  <c r="C4637" i="3"/>
  <c r="C4656" i="3" s="1"/>
  <c r="L4631" i="3"/>
  <c r="H4631" i="3"/>
  <c r="G4631" i="3"/>
  <c r="E4631" i="3"/>
  <c r="N4630" i="3"/>
  <c r="M4630" i="3"/>
  <c r="L4630" i="3"/>
  <c r="K4630" i="3"/>
  <c r="J4630" i="3"/>
  <c r="I4630" i="3"/>
  <c r="H4630" i="3"/>
  <c r="G4630" i="3"/>
  <c r="F4630" i="3"/>
  <c r="E4630" i="3"/>
  <c r="D4630" i="3"/>
  <c r="C4630" i="3"/>
  <c r="N4626" i="3"/>
  <c r="M4626" i="3"/>
  <c r="L4626" i="3"/>
  <c r="K4626" i="3"/>
  <c r="J4626" i="3"/>
  <c r="I4626" i="3"/>
  <c r="H4626" i="3"/>
  <c r="G4626" i="3"/>
  <c r="F4626" i="3"/>
  <c r="E4626" i="3"/>
  <c r="D4626" i="3"/>
  <c r="C4626" i="3"/>
  <c r="N4622" i="3"/>
  <c r="M4622" i="3"/>
  <c r="L4622" i="3"/>
  <c r="K4622" i="3"/>
  <c r="J4622" i="3"/>
  <c r="I4622" i="3"/>
  <c r="H4622" i="3"/>
  <c r="G4622" i="3"/>
  <c r="F4622" i="3"/>
  <c r="E4622" i="3"/>
  <c r="D4622" i="3"/>
  <c r="C4622" i="3"/>
  <c r="N4612" i="3"/>
  <c r="N4631" i="3" s="1"/>
  <c r="M4612" i="3"/>
  <c r="M4631" i="3" s="1"/>
  <c r="L4612" i="3"/>
  <c r="K4612" i="3"/>
  <c r="K4631" i="3" s="1"/>
  <c r="J4612" i="3"/>
  <c r="J4631" i="3" s="1"/>
  <c r="I4612" i="3"/>
  <c r="I4631" i="3" s="1"/>
  <c r="H4612" i="3"/>
  <c r="G4612" i="3"/>
  <c r="F4612" i="3"/>
  <c r="F4631" i="3" s="1"/>
  <c r="E4612" i="3"/>
  <c r="D4612" i="3"/>
  <c r="D4631" i="3" s="1"/>
  <c r="C4612" i="3"/>
  <c r="C4631" i="3" s="1"/>
  <c r="M4605" i="3"/>
  <c r="I4605" i="3"/>
  <c r="N4604" i="3"/>
  <c r="M4604" i="3"/>
  <c r="L4604" i="3"/>
  <c r="K4604" i="3"/>
  <c r="J4604" i="3"/>
  <c r="I4604" i="3"/>
  <c r="H4604" i="3"/>
  <c r="G4604" i="3"/>
  <c r="F4604" i="3"/>
  <c r="E4604" i="3"/>
  <c r="D4604" i="3"/>
  <c r="C4604" i="3"/>
  <c r="N4600" i="3"/>
  <c r="N4605" i="3" s="1"/>
  <c r="M4600" i="3"/>
  <c r="L4600" i="3"/>
  <c r="L4605" i="3" s="1"/>
  <c r="K4600" i="3"/>
  <c r="K4605" i="3" s="1"/>
  <c r="J4600" i="3"/>
  <c r="J4605" i="3" s="1"/>
  <c r="I4600" i="3"/>
  <c r="H4600" i="3"/>
  <c r="H4605" i="3" s="1"/>
  <c r="G4600" i="3"/>
  <c r="G4605" i="3" s="1"/>
  <c r="F4600" i="3"/>
  <c r="F4605" i="3" s="1"/>
  <c r="E4600" i="3"/>
  <c r="E4605" i="3" s="1"/>
  <c r="D4600" i="3"/>
  <c r="D4605" i="3" s="1"/>
  <c r="C4600" i="3"/>
  <c r="C4605" i="3" s="1"/>
  <c r="I4584" i="3"/>
  <c r="H4584" i="3"/>
  <c r="N4583" i="3"/>
  <c r="M4583" i="3"/>
  <c r="L4583" i="3"/>
  <c r="K4583" i="3"/>
  <c r="J4583" i="3"/>
  <c r="I4583" i="3"/>
  <c r="H4583" i="3"/>
  <c r="G4583" i="3"/>
  <c r="F4583" i="3"/>
  <c r="E4583" i="3"/>
  <c r="D4583" i="3"/>
  <c r="C4583" i="3"/>
  <c r="N4579" i="3"/>
  <c r="M4579" i="3"/>
  <c r="L4579" i="3"/>
  <c r="K4579" i="3"/>
  <c r="J4579" i="3"/>
  <c r="I4579" i="3"/>
  <c r="H4579" i="3"/>
  <c r="G4579" i="3"/>
  <c r="F4579" i="3"/>
  <c r="E4579" i="3"/>
  <c r="D4579" i="3"/>
  <c r="C4579" i="3"/>
  <c r="N4576" i="3"/>
  <c r="M4576" i="3"/>
  <c r="L4576" i="3"/>
  <c r="K4576" i="3"/>
  <c r="J4576" i="3"/>
  <c r="I4576" i="3"/>
  <c r="H4576" i="3"/>
  <c r="G4576" i="3"/>
  <c r="F4576" i="3"/>
  <c r="E4576" i="3"/>
  <c r="D4576" i="3"/>
  <c r="C4576" i="3"/>
  <c r="N4564" i="3"/>
  <c r="N4584" i="3" s="1"/>
  <c r="M4564" i="3"/>
  <c r="M4584" i="3" s="1"/>
  <c r="L4564" i="3"/>
  <c r="L4584" i="3" s="1"/>
  <c r="K4564" i="3"/>
  <c r="K4584" i="3" s="1"/>
  <c r="J4564" i="3"/>
  <c r="J4584" i="3" s="1"/>
  <c r="I4564" i="3"/>
  <c r="H4564" i="3"/>
  <c r="G4564" i="3"/>
  <c r="G4584" i="3" s="1"/>
  <c r="F4564" i="3"/>
  <c r="F4584" i="3" s="1"/>
  <c r="E4564" i="3"/>
  <c r="E4584" i="3" s="1"/>
  <c r="D4564" i="3"/>
  <c r="D4584" i="3" s="1"/>
  <c r="C4564" i="3"/>
  <c r="C4584" i="3" s="1"/>
  <c r="K4558" i="3"/>
  <c r="G4558" i="3"/>
  <c r="E4558" i="3"/>
  <c r="N4557" i="3"/>
  <c r="M4557" i="3"/>
  <c r="L4557" i="3"/>
  <c r="K4557" i="3"/>
  <c r="J4557" i="3"/>
  <c r="I4557" i="3"/>
  <c r="H4557" i="3"/>
  <c r="G4557" i="3"/>
  <c r="F4557" i="3"/>
  <c r="E4557" i="3"/>
  <c r="D4557" i="3"/>
  <c r="C4557" i="3"/>
  <c r="N4553" i="3"/>
  <c r="M4553" i="3"/>
  <c r="L4553" i="3"/>
  <c r="K4553" i="3"/>
  <c r="J4553" i="3"/>
  <c r="I4553" i="3"/>
  <c r="H4553" i="3"/>
  <c r="G4553" i="3"/>
  <c r="F4553" i="3"/>
  <c r="E4553" i="3"/>
  <c r="D4553" i="3"/>
  <c r="C4553" i="3"/>
  <c r="N4549" i="3"/>
  <c r="M4549" i="3"/>
  <c r="L4549" i="3"/>
  <c r="K4549" i="3"/>
  <c r="J4549" i="3"/>
  <c r="I4549" i="3"/>
  <c r="H4549" i="3"/>
  <c r="G4549" i="3"/>
  <c r="F4549" i="3"/>
  <c r="E4549" i="3"/>
  <c r="D4549" i="3"/>
  <c r="C4549" i="3"/>
  <c r="N4536" i="3"/>
  <c r="N4558" i="3" s="1"/>
  <c r="M4536" i="3"/>
  <c r="M4558" i="3" s="1"/>
  <c r="L4536" i="3"/>
  <c r="L4558" i="3" s="1"/>
  <c r="K4536" i="3"/>
  <c r="J4536" i="3"/>
  <c r="J4558" i="3" s="1"/>
  <c r="I4536" i="3"/>
  <c r="I4558" i="3" s="1"/>
  <c r="H4536" i="3"/>
  <c r="H4558" i="3" s="1"/>
  <c r="G4536" i="3"/>
  <c r="F4536" i="3"/>
  <c r="F4558" i="3" s="1"/>
  <c r="E4536" i="3"/>
  <c r="D4536" i="3"/>
  <c r="D4558" i="3" s="1"/>
  <c r="C4536" i="3"/>
  <c r="C4558" i="3" s="1"/>
  <c r="L4530" i="3"/>
  <c r="K4530" i="3"/>
  <c r="H4530" i="3"/>
  <c r="E4530" i="3"/>
  <c r="N4529" i="3"/>
  <c r="M4529" i="3"/>
  <c r="L4529" i="3"/>
  <c r="K4529" i="3"/>
  <c r="J4529" i="3"/>
  <c r="I4529" i="3"/>
  <c r="H4529" i="3"/>
  <c r="G4529" i="3"/>
  <c r="F4529" i="3"/>
  <c r="E4529" i="3"/>
  <c r="D4529" i="3"/>
  <c r="C4529" i="3"/>
  <c r="N4525" i="3"/>
  <c r="N4530" i="3" s="1"/>
  <c r="M4525" i="3"/>
  <c r="M4530" i="3" s="1"/>
  <c r="L4525" i="3"/>
  <c r="K4525" i="3"/>
  <c r="J4525" i="3"/>
  <c r="J4530" i="3" s="1"/>
  <c r="I4525" i="3"/>
  <c r="I4530" i="3" s="1"/>
  <c r="H4525" i="3"/>
  <c r="G4525" i="3"/>
  <c r="G4530" i="3" s="1"/>
  <c r="F4525" i="3"/>
  <c r="F4530" i="3" s="1"/>
  <c r="E4525" i="3"/>
  <c r="D4525" i="3"/>
  <c r="D4530" i="3" s="1"/>
  <c r="C4525" i="3"/>
  <c r="C4530" i="3" s="1"/>
  <c r="N4511" i="3"/>
  <c r="K4511" i="3"/>
  <c r="J4511" i="3"/>
  <c r="F4511" i="3"/>
  <c r="E4511" i="3"/>
  <c r="N4510" i="3"/>
  <c r="M4510" i="3"/>
  <c r="L4510" i="3"/>
  <c r="K4510" i="3"/>
  <c r="J4510" i="3"/>
  <c r="I4510" i="3"/>
  <c r="H4510" i="3"/>
  <c r="G4510" i="3"/>
  <c r="F4510" i="3"/>
  <c r="E4510" i="3"/>
  <c r="D4510" i="3"/>
  <c r="C4510" i="3"/>
  <c r="N4506" i="3"/>
  <c r="M4506" i="3"/>
  <c r="L4506" i="3"/>
  <c r="K4506" i="3"/>
  <c r="J4506" i="3"/>
  <c r="I4506" i="3"/>
  <c r="H4506" i="3"/>
  <c r="G4506" i="3"/>
  <c r="F4506" i="3"/>
  <c r="E4506" i="3"/>
  <c r="D4506" i="3"/>
  <c r="C4506" i="3"/>
  <c r="N4502" i="3"/>
  <c r="M4502" i="3"/>
  <c r="M4511" i="3" s="1"/>
  <c r="L4502" i="3"/>
  <c r="L4511" i="3" s="1"/>
  <c r="K4502" i="3"/>
  <c r="J4502" i="3"/>
  <c r="I4502" i="3"/>
  <c r="I4511" i="3" s="1"/>
  <c r="H4502" i="3"/>
  <c r="H4511" i="3" s="1"/>
  <c r="G4502" i="3"/>
  <c r="G4511" i="3" s="1"/>
  <c r="F4502" i="3"/>
  <c r="E4502" i="3"/>
  <c r="D4502" i="3"/>
  <c r="D4511" i="3" s="1"/>
  <c r="C4502" i="3"/>
  <c r="C4511" i="3" s="1"/>
  <c r="K4486" i="3"/>
  <c r="G4486" i="3"/>
  <c r="F4486" i="3"/>
  <c r="N4485" i="3"/>
  <c r="M4485" i="3"/>
  <c r="L4485" i="3"/>
  <c r="K4485" i="3"/>
  <c r="J4485" i="3"/>
  <c r="I4485" i="3"/>
  <c r="H4485" i="3"/>
  <c r="G4485" i="3"/>
  <c r="F4485" i="3"/>
  <c r="E4485" i="3"/>
  <c r="D4485" i="3"/>
  <c r="C4485" i="3"/>
  <c r="N4481" i="3"/>
  <c r="N4486" i="3" s="1"/>
  <c r="M4481" i="3"/>
  <c r="M4486" i="3" s="1"/>
  <c r="L4481" i="3"/>
  <c r="L4486" i="3" s="1"/>
  <c r="K4481" i="3"/>
  <c r="J4481" i="3"/>
  <c r="J4486" i="3" s="1"/>
  <c r="I4481" i="3"/>
  <c r="I4486" i="3" s="1"/>
  <c r="H4481" i="3"/>
  <c r="H4486" i="3" s="1"/>
  <c r="G4481" i="3"/>
  <c r="F4481" i="3"/>
  <c r="E4481" i="3"/>
  <c r="E4486" i="3" s="1"/>
  <c r="D4481" i="3"/>
  <c r="D4486" i="3" s="1"/>
  <c r="C4481" i="3"/>
  <c r="C4486" i="3" s="1"/>
  <c r="M4470" i="3"/>
  <c r="I4470" i="3"/>
  <c r="G4470" i="3"/>
  <c r="N4469" i="3"/>
  <c r="M4469" i="3"/>
  <c r="L4469" i="3"/>
  <c r="K4469" i="3"/>
  <c r="J4469" i="3"/>
  <c r="I4469" i="3"/>
  <c r="H4469" i="3"/>
  <c r="G4469" i="3"/>
  <c r="F4469" i="3"/>
  <c r="E4469" i="3"/>
  <c r="D4469" i="3"/>
  <c r="C4469" i="3"/>
  <c r="N4465" i="3"/>
  <c r="M4465" i="3"/>
  <c r="L4465" i="3"/>
  <c r="K4465" i="3"/>
  <c r="J4465" i="3"/>
  <c r="I4465" i="3"/>
  <c r="H4465" i="3"/>
  <c r="G4465" i="3"/>
  <c r="F4465" i="3"/>
  <c r="E4465" i="3"/>
  <c r="D4465" i="3"/>
  <c r="C4465" i="3"/>
  <c r="N4459" i="3"/>
  <c r="M4459" i="3"/>
  <c r="L4459" i="3"/>
  <c r="K4459" i="3"/>
  <c r="J4459" i="3"/>
  <c r="I4459" i="3"/>
  <c r="H4459" i="3"/>
  <c r="G4459" i="3"/>
  <c r="F4459" i="3"/>
  <c r="E4459" i="3"/>
  <c r="D4459" i="3"/>
  <c r="C4459" i="3"/>
  <c r="N4446" i="3"/>
  <c r="N4470" i="3" s="1"/>
  <c r="M4446" i="3"/>
  <c r="L4446" i="3"/>
  <c r="L4470" i="3" s="1"/>
  <c r="K4446" i="3"/>
  <c r="K4470" i="3" s="1"/>
  <c r="J4446" i="3"/>
  <c r="J4470" i="3" s="1"/>
  <c r="I4446" i="3"/>
  <c r="H4446" i="3"/>
  <c r="H4470" i="3" s="1"/>
  <c r="G4446" i="3"/>
  <c r="F4446" i="3"/>
  <c r="F4470" i="3" s="1"/>
  <c r="E4446" i="3"/>
  <c r="E4470" i="3" s="1"/>
  <c r="D4446" i="3"/>
  <c r="D4470" i="3" s="1"/>
  <c r="C4446" i="3"/>
  <c r="C4470" i="3" s="1"/>
  <c r="N4440" i="3"/>
  <c r="M4440" i="3"/>
  <c r="J4440" i="3"/>
  <c r="I4440" i="3"/>
  <c r="E4440" i="3"/>
  <c r="N4439" i="3"/>
  <c r="M4439" i="3"/>
  <c r="L4439" i="3"/>
  <c r="K4439" i="3"/>
  <c r="J4439" i="3"/>
  <c r="I4439" i="3"/>
  <c r="H4439" i="3"/>
  <c r="G4439" i="3"/>
  <c r="F4439" i="3"/>
  <c r="E4439" i="3"/>
  <c r="D4439" i="3"/>
  <c r="C4439" i="3"/>
  <c r="N4433" i="3"/>
  <c r="M4433" i="3"/>
  <c r="L4433" i="3"/>
  <c r="K4433" i="3"/>
  <c r="J4433" i="3"/>
  <c r="I4433" i="3"/>
  <c r="H4433" i="3"/>
  <c r="G4433" i="3"/>
  <c r="F4433" i="3"/>
  <c r="E4433" i="3"/>
  <c r="D4433" i="3"/>
  <c r="C4433" i="3"/>
  <c r="N4430" i="3"/>
  <c r="M4430" i="3"/>
  <c r="L4430" i="3"/>
  <c r="L4440" i="3" s="1"/>
  <c r="K4430" i="3"/>
  <c r="K4440" i="3" s="1"/>
  <c r="J4430" i="3"/>
  <c r="I4430" i="3"/>
  <c r="H4430" i="3"/>
  <c r="H4440" i="3" s="1"/>
  <c r="G4430" i="3"/>
  <c r="G4440" i="3" s="1"/>
  <c r="F4430" i="3"/>
  <c r="F4440" i="3" s="1"/>
  <c r="E4430" i="3"/>
  <c r="D4430" i="3"/>
  <c r="D4440" i="3" s="1"/>
  <c r="C4430" i="3"/>
  <c r="C4440" i="3" s="1"/>
  <c r="N4412" i="3"/>
  <c r="K4412" i="3"/>
  <c r="J4412" i="3"/>
  <c r="F4412" i="3"/>
  <c r="E4412" i="3"/>
  <c r="N4411" i="3"/>
  <c r="M4411" i="3"/>
  <c r="L4411" i="3"/>
  <c r="K4411" i="3"/>
  <c r="J4411" i="3"/>
  <c r="I4411" i="3"/>
  <c r="H4411" i="3"/>
  <c r="G4411" i="3"/>
  <c r="F4411" i="3"/>
  <c r="E4411" i="3"/>
  <c r="D4411" i="3"/>
  <c r="C4411" i="3"/>
  <c r="N4407" i="3"/>
  <c r="M4407" i="3"/>
  <c r="L4407" i="3"/>
  <c r="K4407" i="3"/>
  <c r="J4407" i="3"/>
  <c r="I4407" i="3"/>
  <c r="H4407" i="3"/>
  <c r="G4407" i="3"/>
  <c r="F4407" i="3"/>
  <c r="E4407" i="3"/>
  <c r="D4407" i="3"/>
  <c r="C4407" i="3"/>
  <c r="N4404" i="3"/>
  <c r="M4404" i="3"/>
  <c r="L4404" i="3"/>
  <c r="K4404" i="3"/>
  <c r="J4404" i="3"/>
  <c r="I4404" i="3"/>
  <c r="H4404" i="3"/>
  <c r="G4404" i="3"/>
  <c r="F4404" i="3"/>
  <c r="E4404" i="3"/>
  <c r="D4404" i="3"/>
  <c r="C4404" i="3"/>
  <c r="N4393" i="3"/>
  <c r="M4393" i="3"/>
  <c r="M4412" i="3" s="1"/>
  <c r="L4393" i="3"/>
  <c r="L4412" i="3" s="1"/>
  <c r="K4393" i="3"/>
  <c r="J4393" i="3"/>
  <c r="I4393" i="3"/>
  <c r="I4412" i="3" s="1"/>
  <c r="H4393" i="3"/>
  <c r="H4412" i="3" s="1"/>
  <c r="G4393" i="3"/>
  <c r="G4412" i="3" s="1"/>
  <c r="F4393" i="3"/>
  <c r="E4393" i="3"/>
  <c r="D4393" i="3"/>
  <c r="D4412" i="3" s="1"/>
  <c r="C4393" i="3"/>
  <c r="C4412" i="3" s="1"/>
  <c r="K4387" i="3"/>
  <c r="G4387" i="3"/>
  <c r="F4387" i="3"/>
  <c r="N4386" i="3"/>
  <c r="M4386" i="3"/>
  <c r="L4386" i="3"/>
  <c r="K4386" i="3"/>
  <c r="J4386" i="3"/>
  <c r="I4386" i="3"/>
  <c r="H4386" i="3"/>
  <c r="G4386" i="3"/>
  <c r="F4386" i="3"/>
  <c r="E4386" i="3"/>
  <c r="D4386" i="3"/>
  <c r="C4386" i="3"/>
  <c r="N4380" i="3"/>
  <c r="M4380" i="3"/>
  <c r="L4380" i="3"/>
  <c r="K4380" i="3"/>
  <c r="J4380" i="3"/>
  <c r="I4380" i="3"/>
  <c r="H4380" i="3"/>
  <c r="G4380" i="3"/>
  <c r="F4380" i="3"/>
  <c r="E4380" i="3"/>
  <c r="D4380" i="3"/>
  <c r="C4380" i="3"/>
  <c r="N4377" i="3"/>
  <c r="N4387" i="3" s="1"/>
  <c r="M4377" i="3"/>
  <c r="M4387" i="3" s="1"/>
  <c r="L4377" i="3"/>
  <c r="L4387" i="3" s="1"/>
  <c r="K4377" i="3"/>
  <c r="J4377" i="3"/>
  <c r="J4387" i="3" s="1"/>
  <c r="I4377" i="3"/>
  <c r="I4387" i="3" s="1"/>
  <c r="H4377" i="3"/>
  <c r="H4387" i="3" s="1"/>
  <c r="G4377" i="3"/>
  <c r="F4377" i="3"/>
  <c r="E4377" i="3"/>
  <c r="E4387" i="3" s="1"/>
  <c r="D4377" i="3"/>
  <c r="D4387" i="3" s="1"/>
  <c r="C4377" i="3"/>
  <c r="C4387" i="3" s="1"/>
  <c r="M4365" i="3"/>
  <c r="I4365" i="3"/>
  <c r="G4365" i="3"/>
  <c r="N4364" i="3"/>
  <c r="M4364" i="3"/>
  <c r="L4364" i="3"/>
  <c r="K4364" i="3"/>
  <c r="J4364" i="3"/>
  <c r="I4364" i="3"/>
  <c r="H4364" i="3"/>
  <c r="G4364" i="3"/>
  <c r="F4364" i="3"/>
  <c r="E4364" i="3"/>
  <c r="D4364" i="3"/>
  <c r="C4364" i="3"/>
  <c r="N4359" i="3"/>
  <c r="M4359" i="3"/>
  <c r="L4359" i="3"/>
  <c r="K4359" i="3"/>
  <c r="J4359" i="3"/>
  <c r="I4359" i="3"/>
  <c r="H4359" i="3"/>
  <c r="G4359" i="3"/>
  <c r="F4359" i="3"/>
  <c r="E4359" i="3"/>
  <c r="D4359" i="3"/>
  <c r="C4359" i="3"/>
  <c r="N4356" i="3"/>
  <c r="N4365" i="3" s="1"/>
  <c r="M4356" i="3"/>
  <c r="L4356" i="3"/>
  <c r="L4365" i="3" s="1"/>
  <c r="K4356" i="3"/>
  <c r="K4365" i="3" s="1"/>
  <c r="J4356" i="3"/>
  <c r="J4365" i="3" s="1"/>
  <c r="I4356" i="3"/>
  <c r="H4356" i="3"/>
  <c r="H4365" i="3" s="1"/>
  <c r="G4356" i="3"/>
  <c r="F4356" i="3"/>
  <c r="F4365" i="3" s="1"/>
  <c r="E4356" i="3"/>
  <c r="E4365" i="3" s="1"/>
  <c r="D4356" i="3"/>
  <c r="D4365" i="3" s="1"/>
  <c r="C4356" i="3"/>
  <c r="C4365" i="3" s="1"/>
  <c r="N4343" i="3"/>
  <c r="M4343" i="3"/>
  <c r="J4343" i="3"/>
  <c r="I4343" i="3"/>
  <c r="E4343" i="3"/>
  <c r="N4342" i="3"/>
  <c r="M4342" i="3"/>
  <c r="L4342" i="3"/>
  <c r="K4342" i="3"/>
  <c r="J4342" i="3"/>
  <c r="I4342" i="3"/>
  <c r="H4342" i="3"/>
  <c r="G4342" i="3"/>
  <c r="F4342" i="3"/>
  <c r="E4342" i="3"/>
  <c r="D4342" i="3"/>
  <c r="C4342" i="3"/>
  <c r="N4338" i="3"/>
  <c r="M4338" i="3"/>
  <c r="L4338" i="3"/>
  <c r="K4338" i="3"/>
  <c r="J4338" i="3"/>
  <c r="I4338" i="3"/>
  <c r="H4338" i="3"/>
  <c r="G4338" i="3"/>
  <c r="F4338" i="3"/>
  <c r="E4338" i="3"/>
  <c r="D4338" i="3"/>
  <c r="C4338" i="3"/>
  <c r="N4333" i="3"/>
  <c r="M4333" i="3"/>
  <c r="L4333" i="3"/>
  <c r="K4333" i="3"/>
  <c r="J4333" i="3"/>
  <c r="I4333" i="3"/>
  <c r="H4333" i="3"/>
  <c r="G4333" i="3"/>
  <c r="F4333" i="3"/>
  <c r="E4333" i="3"/>
  <c r="D4333" i="3"/>
  <c r="C4333" i="3"/>
  <c r="N4322" i="3"/>
  <c r="M4322" i="3"/>
  <c r="L4322" i="3"/>
  <c r="L4343" i="3" s="1"/>
  <c r="K4322" i="3"/>
  <c r="K4343" i="3" s="1"/>
  <c r="J4322" i="3"/>
  <c r="I4322" i="3"/>
  <c r="H4322" i="3"/>
  <c r="H4343" i="3" s="1"/>
  <c r="G4322" i="3"/>
  <c r="G4343" i="3" s="1"/>
  <c r="F4322" i="3"/>
  <c r="F4343" i="3" s="1"/>
  <c r="E4322" i="3"/>
  <c r="D4322" i="3"/>
  <c r="D4343" i="3" s="1"/>
  <c r="C4322" i="3"/>
  <c r="C4343" i="3" s="1"/>
  <c r="N4315" i="3"/>
  <c r="K4315" i="3"/>
  <c r="J4315" i="3"/>
  <c r="F4315" i="3"/>
  <c r="E4315" i="3"/>
  <c r="N4314" i="3"/>
  <c r="M4314" i="3"/>
  <c r="L4314" i="3"/>
  <c r="K4314" i="3"/>
  <c r="J4314" i="3"/>
  <c r="I4314" i="3"/>
  <c r="H4314" i="3"/>
  <c r="G4314" i="3"/>
  <c r="F4314" i="3"/>
  <c r="E4314" i="3"/>
  <c r="D4314" i="3"/>
  <c r="C4314" i="3"/>
  <c r="N4309" i="3"/>
  <c r="M4309" i="3"/>
  <c r="L4309" i="3"/>
  <c r="K4309" i="3"/>
  <c r="J4309" i="3"/>
  <c r="I4309" i="3"/>
  <c r="H4309" i="3"/>
  <c r="G4309" i="3"/>
  <c r="F4309" i="3"/>
  <c r="E4309" i="3"/>
  <c r="D4309" i="3"/>
  <c r="C4309" i="3"/>
  <c r="N4303" i="3"/>
  <c r="M4303" i="3"/>
  <c r="L4303" i="3"/>
  <c r="K4303" i="3"/>
  <c r="J4303" i="3"/>
  <c r="I4303" i="3"/>
  <c r="H4303" i="3"/>
  <c r="G4303" i="3"/>
  <c r="F4303" i="3"/>
  <c r="E4303" i="3"/>
  <c r="D4303" i="3"/>
  <c r="C4303" i="3"/>
  <c r="N4293" i="3"/>
  <c r="M4293" i="3"/>
  <c r="M4315" i="3" s="1"/>
  <c r="L4293" i="3"/>
  <c r="L4315" i="3" s="1"/>
  <c r="K4293" i="3"/>
  <c r="J4293" i="3"/>
  <c r="I4293" i="3"/>
  <c r="I4315" i="3" s="1"/>
  <c r="H4293" i="3"/>
  <c r="H4315" i="3" s="1"/>
  <c r="G4293" i="3"/>
  <c r="G4315" i="3" s="1"/>
  <c r="F4293" i="3"/>
  <c r="E4293" i="3"/>
  <c r="D4293" i="3"/>
  <c r="D4315" i="3" s="1"/>
  <c r="C4293" i="3"/>
  <c r="C4315" i="3" s="1"/>
  <c r="K4287" i="3"/>
  <c r="G4287" i="3"/>
  <c r="F4287" i="3"/>
  <c r="N4286" i="3"/>
  <c r="M4286" i="3"/>
  <c r="L4286" i="3"/>
  <c r="K4286" i="3"/>
  <c r="J4286" i="3"/>
  <c r="I4286" i="3"/>
  <c r="H4286" i="3"/>
  <c r="G4286" i="3"/>
  <c r="F4286" i="3"/>
  <c r="E4286" i="3"/>
  <c r="D4286" i="3"/>
  <c r="C4286" i="3"/>
  <c r="N4282" i="3"/>
  <c r="M4282" i="3"/>
  <c r="L4282" i="3"/>
  <c r="K4282" i="3"/>
  <c r="J4282" i="3"/>
  <c r="I4282" i="3"/>
  <c r="H4282" i="3"/>
  <c r="G4282" i="3"/>
  <c r="F4282" i="3"/>
  <c r="E4282" i="3"/>
  <c r="D4282" i="3"/>
  <c r="C4282" i="3"/>
  <c r="N4277" i="3"/>
  <c r="M4277" i="3"/>
  <c r="L4277" i="3"/>
  <c r="K4277" i="3"/>
  <c r="J4277" i="3"/>
  <c r="I4277" i="3"/>
  <c r="H4277" i="3"/>
  <c r="G4277" i="3"/>
  <c r="F4277" i="3"/>
  <c r="E4277" i="3"/>
  <c r="D4277" i="3"/>
  <c r="C4277" i="3"/>
  <c r="N4265" i="3"/>
  <c r="N4287" i="3" s="1"/>
  <c r="M4265" i="3"/>
  <c r="M4287" i="3" s="1"/>
  <c r="L4265" i="3"/>
  <c r="L4287" i="3" s="1"/>
  <c r="K4265" i="3"/>
  <c r="J4265" i="3"/>
  <c r="J4287" i="3" s="1"/>
  <c r="I4265" i="3"/>
  <c r="I4287" i="3" s="1"/>
  <c r="H4265" i="3"/>
  <c r="H4287" i="3" s="1"/>
  <c r="G4265" i="3"/>
  <c r="F4265" i="3"/>
  <c r="E4265" i="3"/>
  <c r="E4287" i="3" s="1"/>
  <c r="D4265" i="3"/>
  <c r="D4287" i="3" s="1"/>
  <c r="C4265" i="3"/>
  <c r="C4287" i="3" s="1"/>
  <c r="M4259" i="3"/>
  <c r="I4259" i="3"/>
  <c r="G4259" i="3"/>
  <c r="N4258" i="3"/>
  <c r="M4258" i="3"/>
  <c r="L4258" i="3"/>
  <c r="K4258" i="3"/>
  <c r="J4258" i="3"/>
  <c r="I4258" i="3"/>
  <c r="H4258" i="3"/>
  <c r="G4258" i="3"/>
  <c r="F4258" i="3"/>
  <c r="E4258" i="3"/>
  <c r="D4258" i="3"/>
  <c r="C4258" i="3"/>
  <c r="N4254" i="3"/>
  <c r="M4254" i="3"/>
  <c r="L4254" i="3"/>
  <c r="K4254" i="3"/>
  <c r="J4254" i="3"/>
  <c r="I4254" i="3"/>
  <c r="H4254" i="3"/>
  <c r="G4254" i="3"/>
  <c r="F4254" i="3"/>
  <c r="E4254" i="3"/>
  <c r="D4254" i="3"/>
  <c r="C4254" i="3"/>
  <c r="N4250" i="3"/>
  <c r="M4250" i="3"/>
  <c r="L4250" i="3"/>
  <c r="K4250" i="3"/>
  <c r="J4250" i="3"/>
  <c r="I4250" i="3"/>
  <c r="H4250" i="3"/>
  <c r="G4250" i="3"/>
  <c r="F4250" i="3"/>
  <c r="E4250" i="3"/>
  <c r="D4250" i="3"/>
  <c r="C4250" i="3"/>
  <c r="N4243" i="3"/>
  <c r="N4259" i="3" s="1"/>
  <c r="M4243" i="3"/>
  <c r="L4243" i="3"/>
  <c r="L4259" i="3" s="1"/>
  <c r="K4243" i="3"/>
  <c r="K4259" i="3" s="1"/>
  <c r="J4243" i="3"/>
  <c r="J4259" i="3" s="1"/>
  <c r="I4243" i="3"/>
  <c r="H4243" i="3"/>
  <c r="H4259" i="3" s="1"/>
  <c r="G4243" i="3"/>
  <c r="F4243" i="3"/>
  <c r="F4259" i="3" s="1"/>
  <c r="E4243" i="3"/>
  <c r="E4259" i="3" s="1"/>
  <c r="D4243" i="3"/>
  <c r="D4259" i="3" s="1"/>
  <c r="C4243" i="3"/>
  <c r="C4259" i="3" s="1"/>
  <c r="N4237" i="3"/>
  <c r="M4237" i="3"/>
  <c r="J4237" i="3"/>
  <c r="I4237" i="3"/>
  <c r="E4237" i="3"/>
  <c r="N4236" i="3"/>
  <c r="M4236" i="3"/>
  <c r="L4236" i="3"/>
  <c r="K4236" i="3"/>
  <c r="J4236" i="3"/>
  <c r="I4236" i="3"/>
  <c r="H4236" i="3"/>
  <c r="G4236" i="3"/>
  <c r="F4236" i="3"/>
  <c r="E4236" i="3"/>
  <c r="D4236" i="3"/>
  <c r="C4236" i="3"/>
  <c r="N4231" i="3"/>
  <c r="M4231" i="3"/>
  <c r="L4231" i="3"/>
  <c r="K4231" i="3"/>
  <c r="J4231" i="3"/>
  <c r="I4231" i="3"/>
  <c r="H4231" i="3"/>
  <c r="G4231" i="3"/>
  <c r="F4231" i="3"/>
  <c r="E4231" i="3"/>
  <c r="D4231" i="3"/>
  <c r="C4231" i="3"/>
  <c r="N4225" i="3"/>
  <c r="M4225" i="3"/>
  <c r="L4225" i="3"/>
  <c r="K4225" i="3"/>
  <c r="J4225" i="3"/>
  <c r="I4225" i="3"/>
  <c r="H4225" i="3"/>
  <c r="G4225" i="3"/>
  <c r="F4225" i="3"/>
  <c r="E4225" i="3"/>
  <c r="D4225" i="3"/>
  <c r="C4225" i="3"/>
  <c r="N4213" i="3"/>
  <c r="M4213" i="3"/>
  <c r="L4213" i="3"/>
  <c r="L4237" i="3" s="1"/>
  <c r="K4213" i="3"/>
  <c r="K4237" i="3" s="1"/>
  <c r="J4213" i="3"/>
  <c r="I4213" i="3"/>
  <c r="H4213" i="3"/>
  <c r="H4237" i="3" s="1"/>
  <c r="G4213" i="3"/>
  <c r="G4237" i="3" s="1"/>
  <c r="F4213" i="3"/>
  <c r="F4237" i="3" s="1"/>
  <c r="E4213" i="3"/>
  <c r="D4213" i="3"/>
  <c r="D4237" i="3" s="1"/>
  <c r="C4213" i="3"/>
  <c r="C4237" i="3" s="1"/>
  <c r="N4207" i="3"/>
  <c r="K4207" i="3"/>
  <c r="J4207" i="3"/>
  <c r="F4207" i="3"/>
  <c r="E4207" i="3"/>
  <c r="N4206" i="3"/>
  <c r="M4206" i="3"/>
  <c r="L4206" i="3"/>
  <c r="K4206" i="3"/>
  <c r="J4206" i="3"/>
  <c r="I4206" i="3"/>
  <c r="H4206" i="3"/>
  <c r="G4206" i="3"/>
  <c r="F4206" i="3"/>
  <c r="E4206" i="3"/>
  <c r="D4206" i="3"/>
  <c r="C4206" i="3"/>
  <c r="N4202" i="3"/>
  <c r="M4202" i="3"/>
  <c r="L4202" i="3"/>
  <c r="K4202" i="3"/>
  <c r="J4202" i="3"/>
  <c r="I4202" i="3"/>
  <c r="H4202" i="3"/>
  <c r="G4202" i="3"/>
  <c r="F4202" i="3"/>
  <c r="E4202" i="3"/>
  <c r="D4202" i="3"/>
  <c r="C4202" i="3"/>
  <c r="N4196" i="3"/>
  <c r="M4196" i="3"/>
  <c r="L4196" i="3"/>
  <c r="K4196" i="3"/>
  <c r="J4196" i="3"/>
  <c r="I4196" i="3"/>
  <c r="H4196" i="3"/>
  <c r="G4196" i="3"/>
  <c r="F4196" i="3"/>
  <c r="E4196" i="3"/>
  <c r="D4196" i="3"/>
  <c r="C4196" i="3"/>
  <c r="N4187" i="3"/>
  <c r="M4187" i="3"/>
  <c r="M4207" i="3" s="1"/>
  <c r="L4187" i="3"/>
  <c r="L4207" i="3" s="1"/>
  <c r="K4187" i="3"/>
  <c r="J4187" i="3"/>
  <c r="I4187" i="3"/>
  <c r="I4207" i="3" s="1"/>
  <c r="H4187" i="3"/>
  <c r="H4207" i="3" s="1"/>
  <c r="G4187" i="3"/>
  <c r="G4207" i="3" s="1"/>
  <c r="F4187" i="3"/>
  <c r="E4187" i="3"/>
  <c r="D4187" i="3"/>
  <c r="D4207" i="3" s="1"/>
  <c r="C4187" i="3"/>
  <c r="C4207" i="3" s="1"/>
  <c r="K4181" i="3"/>
  <c r="G4181" i="3"/>
  <c r="F4181" i="3"/>
  <c r="N4180" i="3"/>
  <c r="M4180" i="3"/>
  <c r="L4180" i="3"/>
  <c r="K4180" i="3"/>
  <c r="J4180" i="3"/>
  <c r="I4180" i="3"/>
  <c r="H4180" i="3"/>
  <c r="G4180" i="3"/>
  <c r="F4180" i="3"/>
  <c r="E4180" i="3"/>
  <c r="D4180" i="3"/>
  <c r="C4180" i="3"/>
  <c r="N4176" i="3"/>
  <c r="M4176" i="3"/>
  <c r="L4176" i="3"/>
  <c r="K4176" i="3"/>
  <c r="J4176" i="3"/>
  <c r="I4176" i="3"/>
  <c r="H4176" i="3"/>
  <c r="G4176" i="3"/>
  <c r="F4176" i="3"/>
  <c r="E4176" i="3"/>
  <c r="D4176" i="3"/>
  <c r="C4176" i="3"/>
  <c r="N4171" i="3"/>
  <c r="M4171" i="3"/>
  <c r="L4171" i="3"/>
  <c r="K4171" i="3"/>
  <c r="J4171" i="3"/>
  <c r="I4171" i="3"/>
  <c r="H4171" i="3"/>
  <c r="G4171" i="3"/>
  <c r="F4171" i="3"/>
  <c r="E4171" i="3"/>
  <c r="D4171" i="3"/>
  <c r="C4171" i="3"/>
  <c r="N4162" i="3"/>
  <c r="N4181" i="3" s="1"/>
  <c r="M4162" i="3"/>
  <c r="M4181" i="3" s="1"/>
  <c r="L4162" i="3"/>
  <c r="L4181" i="3" s="1"/>
  <c r="K4162" i="3"/>
  <c r="J4162" i="3"/>
  <c r="J4181" i="3" s="1"/>
  <c r="I4162" i="3"/>
  <c r="I4181" i="3" s="1"/>
  <c r="H4162" i="3"/>
  <c r="H4181" i="3" s="1"/>
  <c r="G4162" i="3"/>
  <c r="F4162" i="3"/>
  <c r="E4162" i="3"/>
  <c r="E4181" i="3" s="1"/>
  <c r="D4162" i="3"/>
  <c r="D4181" i="3" s="1"/>
  <c r="C4162" i="3"/>
  <c r="C4181" i="3" s="1"/>
  <c r="M4155" i="3"/>
  <c r="I4155" i="3"/>
  <c r="G4155" i="3"/>
  <c r="N4154" i="3"/>
  <c r="M4154" i="3"/>
  <c r="L4154" i="3"/>
  <c r="K4154" i="3"/>
  <c r="J4154" i="3"/>
  <c r="I4154" i="3"/>
  <c r="H4154" i="3"/>
  <c r="G4154" i="3"/>
  <c r="F4154" i="3"/>
  <c r="E4154" i="3"/>
  <c r="D4154" i="3"/>
  <c r="C4154" i="3"/>
  <c r="N4149" i="3"/>
  <c r="M4149" i="3"/>
  <c r="L4149" i="3"/>
  <c r="K4149" i="3"/>
  <c r="J4149" i="3"/>
  <c r="I4149" i="3"/>
  <c r="H4149" i="3"/>
  <c r="G4149" i="3"/>
  <c r="F4149" i="3"/>
  <c r="E4149" i="3"/>
  <c r="D4149" i="3"/>
  <c r="C4149" i="3"/>
  <c r="N4146" i="3"/>
  <c r="N4155" i="3" s="1"/>
  <c r="M4146" i="3"/>
  <c r="L4146" i="3"/>
  <c r="L4155" i="3" s="1"/>
  <c r="K4146" i="3"/>
  <c r="K4155" i="3" s="1"/>
  <c r="J4146" i="3"/>
  <c r="J4155" i="3" s="1"/>
  <c r="I4146" i="3"/>
  <c r="H4146" i="3"/>
  <c r="H4155" i="3" s="1"/>
  <c r="G4146" i="3"/>
  <c r="F4146" i="3"/>
  <c r="F4155" i="3" s="1"/>
  <c r="E4146" i="3"/>
  <c r="E4155" i="3" s="1"/>
  <c r="D4146" i="3"/>
  <c r="D4155" i="3" s="1"/>
  <c r="C4146" i="3"/>
  <c r="C4155" i="3" s="1"/>
  <c r="N4134" i="3"/>
  <c r="M4134" i="3"/>
  <c r="J4134" i="3"/>
  <c r="I4134" i="3"/>
  <c r="E4134" i="3"/>
  <c r="N4133" i="3"/>
  <c r="M4133" i="3"/>
  <c r="L4133" i="3"/>
  <c r="K4133" i="3"/>
  <c r="J4133" i="3"/>
  <c r="I4133" i="3"/>
  <c r="H4133" i="3"/>
  <c r="G4133" i="3"/>
  <c r="F4133" i="3"/>
  <c r="E4133" i="3"/>
  <c r="D4133" i="3"/>
  <c r="C4133" i="3"/>
  <c r="N4127" i="3"/>
  <c r="M4127" i="3"/>
  <c r="L4127" i="3"/>
  <c r="K4127" i="3"/>
  <c r="J4127" i="3"/>
  <c r="I4127" i="3"/>
  <c r="H4127" i="3"/>
  <c r="G4127" i="3"/>
  <c r="F4127" i="3"/>
  <c r="E4127" i="3"/>
  <c r="D4127" i="3"/>
  <c r="C4127" i="3"/>
  <c r="N4123" i="3"/>
  <c r="M4123" i="3"/>
  <c r="L4123" i="3"/>
  <c r="L4134" i="3" s="1"/>
  <c r="K4123" i="3"/>
  <c r="K4134" i="3" s="1"/>
  <c r="J4123" i="3"/>
  <c r="I4123" i="3"/>
  <c r="H4123" i="3"/>
  <c r="H4134" i="3" s="1"/>
  <c r="G4123" i="3"/>
  <c r="G4134" i="3" s="1"/>
  <c r="F4123" i="3"/>
  <c r="F4134" i="3" s="1"/>
  <c r="E4123" i="3"/>
  <c r="D4123" i="3"/>
  <c r="D4134" i="3" s="1"/>
  <c r="C4123" i="3"/>
  <c r="C4134" i="3" s="1"/>
  <c r="N4111" i="3"/>
  <c r="K4111" i="3"/>
  <c r="J4111" i="3"/>
  <c r="F4111" i="3"/>
  <c r="E4111" i="3"/>
  <c r="N4110" i="3"/>
  <c r="M4110" i="3"/>
  <c r="L4110" i="3"/>
  <c r="K4110" i="3"/>
  <c r="J4110" i="3"/>
  <c r="I4110" i="3"/>
  <c r="H4110" i="3"/>
  <c r="G4110" i="3"/>
  <c r="F4110" i="3"/>
  <c r="E4110" i="3"/>
  <c r="D4110" i="3"/>
  <c r="C4110" i="3"/>
  <c r="N4104" i="3"/>
  <c r="M4104" i="3"/>
  <c r="L4104" i="3"/>
  <c r="K4104" i="3"/>
  <c r="J4104" i="3"/>
  <c r="I4104" i="3"/>
  <c r="H4104" i="3"/>
  <c r="G4104" i="3"/>
  <c r="F4104" i="3"/>
  <c r="E4104" i="3"/>
  <c r="D4104" i="3"/>
  <c r="C4104" i="3"/>
  <c r="N4101" i="3"/>
  <c r="M4101" i="3"/>
  <c r="M4111" i="3" s="1"/>
  <c r="L4101" i="3"/>
  <c r="L4111" i="3" s="1"/>
  <c r="K4101" i="3"/>
  <c r="J4101" i="3"/>
  <c r="I4101" i="3"/>
  <c r="I4111" i="3" s="1"/>
  <c r="H4101" i="3"/>
  <c r="H4111" i="3" s="1"/>
  <c r="G4101" i="3"/>
  <c r="G4111" i="3" s="1"/>
  <c r="F4101" i="3"/>
  <c r="E4101" i="3"/>
  <c r="D4101" i="3"/>
  <c r="D4111" i="3" s="1"/>
  <c r="C4101" i="3"/>
  <c r="C4111" i="3" s="1"/>
  <c r="K4088" i="3"/>
  <c r="G4088" i="3"/>
  <c r="F4088" i="3"/>
  <c r="N4087" i="3"/>
  <c r="M4087" i="3"/>
  <c r="L4087" i="3"/>
  <c r="K4087" i="3"/>
  <c r="J4087" i="3"/>
  <c r="I4087" i="3"/>
  <c r="H4087" i="3"/>
  <c r="G4087" i="3"/>
  <c r="F4087" i="3"/>
  <c r="E4087" i="3"/>
  <c r="D4087" i="3"/>
  <c r="C4087" i="3"/>
  <c r="N4080" i="3"/>
  <c r="M4080" i="3"/>
  <c r="L4080" i="3"/>
  <c r="K4080" i="3"/>
  <c r="J4080" i="3"/>
  <c r="I4080" i="3"/>
  <c r="H4080" i="3"/>
  <c r="G4080" i="3"/>
  <c r="F4080" i="3"/>
  <c r="E4080" i="3"/>
  <c r="D4080" i="3"/>
  <c r="C4080" i="3"/>
  <c r="N4076" i="3"/>
  <c r="N4088" i="3" s="1"/>
  <c r="M4076" i="3"/>
  <c r="M4088" i="3" s="1"/>
  <c r="L4076" i="3"/>
  <c r="L4088" i="3" s="1"/>
  <c r="K4076" i="3"/>
  <c r="J4076" i="3"/>
  <c r="J4088" i="3" s="1"/>
  <c r="I4076" i="3"/>
  <c r="I4088" i="3" s="1"/>
  <c r="H4076" i="3"/>
  <c r="H4088" i="3" s="1"/>
  <c r="G4076" i="3"/>
  <c r="F4076" i="3"/>
  <c r="E4076" i="3"/>
  <c r="E4088" i="3" s="1"/>
  <c r="D4076" i="3"/>
  <c r="D4088" i="3" s="1"/>
  <c r="C4076" i="3"/>
  <c r="C4088" i="3" s="1"/>
  <c r="M4061" i="3"/>
  <c r="I4061" i="3"/>
  <c r="G4061" i="3"/>
  <c r="N4060" i="3"/>
  <c r="M4060" i="3"/>
  <c r="L4060" i="3"/>
  <c r="K4060" i="3"/>
  <c r="J4060" i="3"/>
  <c r="I4060" i="3"/>
  <c r="H4060" i="3"/>
  <c r="G4060" i="3"/>
  <c r="F4060" i="3"/>
  <c r="E4060" i="3"/>
  <c r="D4060" i="3"/>
  <c r="C4060" i="3"/>
  <c r="N4056" i="3"/>
  <c r="M4056" i="3"/>
  <c r="L4056" i="3"/>
  <c r="K4056" i="3"/>
  <c r="J4056" i="3"/>
  <c r="I4056" i="3"/>
  <c r="H4056" i="3"/>
  <c r="G4056" i="3"/>
  <c r="F4056" i="3"/>
  <c r="E4056" i="3"/>
  <c r="D4056" i="3"/>
  <c r="C4056" i="3"/>
  <c r="N4051" i="3"/>
  <c r="M4051" i="3"/>
  <c r="L4051" i="3"/>
  <c r="K4051" i="3"/>
  <c r="J4051" i="3"/>
  <c r="I4051" i="3"/>
  <c r="H4051" i="3"/>
  <c r="G4051" i="3"/>
  <c r="F4051" i="3"/>
  <c r="E4051" i="3"/>
  <c r="D4051" i="3"/>
  <c r="C4051" i="3"/>
  <c r="N4044" i="3"/>
  <c r="N4061" i="3" s="1"/>
  <c r="M4044" i="3"/>
  <c r="L4044" i="3"/>
  <c r="L4061" i="3" s="1"/>
  <c r="K4044" i="3"/>
  <c r="K4061" i="3" s="1"/>
  <c r="J4044" i="3"/>
  <c r="J4061" i="3" s="1"/>
  <c r="I4044" i="3"/>
  <c r="H4044" i="3"/>
  <c r="H4061" i="3" s="1"/>
  <c r="G4044" i="3"/>
  <c r="F4044" i="3"/>
  <c r="F4061" i="3" s="1"/>
  <c r="E4044" i="3"/>
  <c r="E4061" i="3" s="1"/>
  <c r="D4044" i="3"/>
  <c r="D4061" i="3" s="1"/>
  <c r="C4044" i="3"/>
  <c r="C4061" i="3" s="1"/>
  <c r="N4038" i="3"/>
  <c r="M4038" i="3"/>
  <c r="J4038" i="3"/>
  <c r="I4038" i="3"/>
  <c r="E4038" i="3"/>
  <c r="N4037" i="3"/>
  <c r="M4037" i="3"/>
  <c r="L4037" i="3"/>
  <c r="K4037" i="3"/>
  <c r="J4037" i="3"/>
  <c r="I4037" i="3"/>
  <c r="H4037" i="3"/>
  <c r="G4037" i="3"/>
  <c r="F4037" i="3"/>
  <c r="E4037" i="3"/>
  <c r="D4037" i="3"/>
  <c r="C4037" i="3"/>
  <c r="N4033" i="3"/>
  <c r="M4033" i="3"/>
  <c r="L4033" i="3"/>
  <c r="K4033" i="3"/>
  <c r="J4033" i="3"/>
  <c r="I4033" i="3"/>
  <c r="H4033" i="3"/>
  <c r="G4033" i="3"/>
  <c r="F4033" i="3"/>
  <c r="E4033" i="3"/>
  <c r="D4033" i="3"/>
  <c r="C4033" i="3"/>
  <c r="N4030" i="3"/>
  <c r="M4030" i="3"/>
  <c r="L4030" i="3"/>
  <c r="L4038" i="3" s="1"/>
  <c r="K4030" i="3"/>
  <c r="K4038" i="3" s="1"/>
  <c r="J4030" i="3"/>
  <c r="I4030" i="3"/>
  <c r="H4030" i="3"/>
  <c r="H4038" i="3" s="1"/>
  <c r="G4030" i="3"/>
  <c r="G4038" i="3" s="1"/>
  <c r="F4030" i="3"/>
  <c r="F4038" i="3" s="1"/>
  <c r="E4030" i="3"/>
  <c r="D4030" i="3"/>
  <c r="D4038" i="3" s="1"/>
  <c r="C4030" i="3"/>
  <c r="C4038" i="3" s="1"/>
  <c r="N4018" i="3"/>
  <c r="K4018" i="3"/>
  <c r="J4018" i="3"/>
  <c r="F4018" i="3"/>
  <c r="E4018" i="3"/>
  <c r="N4017" i="3"/>
  <c r="M4017" i="3"/>
  <c r="L4017" i="3"/>
  <c r="K4017" i="3"/>
  <c r="J4017" i="3"/>
  <c r="I4017" i="3"/>
  <c r="H4017" i="3"/>
  <c r="G4017" i="3"/>
  <c r="F4017" i="3"/>
  <c r="E4017" i="3"/>
  <c r="D4017" i="3"/>
  <c r="C4017" i="3"/>
  <c r="N4013" i="3"/>
  <c r="M4013" i="3"/>
  <c r="L4013" i="3"/>
  <c r="K4013" i="3"/>
  <c r="J4013" i="3"/>
  <c r="I4013" i="3"/>
  <c r="H4013" i="3"/>
  <c r="G4013" i="3"/>
  <c r="F4013" i="3"/>
  <c r="E4013" i="3"/>
  <c r="D4013" i="3"/>
  <c r="C4013" i="3"/>
  <c r="N4010" i="3"/>
  <c r="M4010" i="3"/>
  <c r="M4018" i="3" s="1"/>
  <c r="L4010" i="3"/>
  <c r="L4018" i="3" s="1"/>
  <c r="K4010" i="3"/>
  <c r="J4010" i="3"/>
  <c r="I4010" i="3"/>
  <c r="I4018" i="3" s="1"/>
  <c r="H4010" i="3"/>
  <c r="H4018" i="3" s="1"/>
  <c r="G4010" i="3"/>
  <c r="G4018" i="3" s="1"/>
  <c r="F4010" i="3"/>
  <c r="E4010" i="3"/>
  <c r="D4010" i="3"/>
  <c r="D4018" i="3" s="1"/>
  <c r="C4010" i="3"/>
  <c r="C4018" i="3" s="1"/>
  <c r="K3999" i="3"/>
  <c r="G3999" i="3"/>
  <c r="F3999" i="3"/>
  <c r="N3998" i="3"/>
  <c r="M3998" i="3"/>
  <c r="L3998" i="3"/>
  <c r="K3998" i="3"/>
  <c r="J3998" i="3"/>
  <c r="I3998" i="3"/>
  <c r="H3998" i="3"/>
  <c r="G3998" i="3"/>
  <c r="F3998" i="3"/>
  <c r="E3998" i="3"/>
  <c r="D3998" i="3"/>
  <c r="C3998" i="3"/>
  <c r="N3992" i="3"/>
  <c r="M3992" i="3"/>
  <c r="L3992" i="3"/>
  <c r="K3992" i="3"/>
  <c r="J3992" i="3"/>
  <c r="I3992" i="3"/>
  <c r="H3992" i="3"/>
  <c r="G3992" i="3"/>
  <c r="F3992" i="3"/>
  <c r="E3992" i="3"/>
  <c r="D3992" i="3"/>
  <c r="C3992" i="3"/>
  <c r="N3989" i="3"/>
  <c r="N3999" i="3" s="1"/>
  <c r="M3989" i="3"/>
  <c r="M3999" i="3" s="1"/>
  <c r="L3989" i="3"/>
  <c r="L3999" i="3" s="1"/>
  <c r="K3989" i="3"/>
  <c r="J3989" i="3"/>
  <c r="J3999" i="3" s="1"/>
  <c r="I3989" i="3"/>
  <c r="I3999" i="3" s="1"/>
  <c r="H3989" i="3"/>
  <c r="H3999" i="3" s="1"/>
  <c r="G3989" i="3"/>
  <c r="F3989" i="3"/>
  <c r="E3989" i="3"/>
  <c r="E3999" i="3" s="1"/>
  <c r="D3989" i="3"/>
  <c r="D3999" i="3" s="1"/>
  <c r="C3989" i="3"/>
  <c r="C3999" i="3" s="1"/>
  <c r="M3973" i="3"/>
  <c r="I3973" i="3"/>
  <c r="G3973" i="3"/>
  <c r="N3972" i="3"/>
  <c r="M3972" i="3"/>
  <c r="L3972" i="3"/>
  <c r="K3972" i="3"/>
  <c r="J3972" i="3"/>
  <c r="I3972" i="3"/>
  <c r="H3972" i="3"/>
  <c r="G3972" i="3"/>
  <c r="F3972" i="3"/>
  <c r="E3972" i="3"/>
  <c r="D3972" i="3"/>
  <c r="C3972" i="3"/>
  <c r="N3966" i="3"/>
  <c r="N3973" i="3" s="1"/>
  <c r="M3966" i="3"/>
  <c r="L3966" i="3"/>
  <c r="L3973" i="3" s="1"/>
  <c r="K3966" i="3"/>
  <c r="K3973" i="3" s="1"/>
  <c r="J3966" i="3"/>
  <c r="J3973" i="3" s="1"/>
  <c r="I3966" i="3"/>
  <c r="H3966" i="3"/>
  <c r="H3973" i="3" s="1"/>
  <c r="G3966" i="3"/>
  <c r="F3966" i="3"/>
  <c r="F3973" i="3" s="1"/>
  <c r="E3966" i="3"/>
  <c r="E3973" i="3" s="1"/>
  <c r="D3966" i="3"/>
  <c r="D3973" i="3" s="1"/>
  <c r="C3966" i="3"/>
  <c r="C3973" i="3" s="1"/>
  <c r="N3953" i="3"/>
  <c r="M3953" i="3"/>
  <c r="J3953" i="3"/>
  <c r="I3953" i="3"/>
  <c r="E3953" i="3"/>
  <c r="N3952" i="3"/>
  <c r="M3952" i="3"/>
  <c r="L3952" i="3"/>
  <c r="K3952" i="3"/>
  <c r="J3952" i="3"/>
  <c r="I3952" i="3"/>
  <c r="H3952" i="3"/>
  <c r="G3952" i="3"/>
  <c r="F3952" i="3"/>
  <c r="E3952" i="3"/>
  <c r="D3952" i="3"/>
  <c r="C3952" i="3"/>
  <c r="N3947" i="3"/>
  <c r="M3947" i="3"/>
  <c r="L3947" i="3"/>
  <c r="L3953" i="3" s="1"/>
  <c r="K3947" i="3"/>
  <c r="K3953" i="3" s="1"/>
  <c r="J3947" i="3"/>
  <c r="I3947" i="3"/>
  <c r="H3947" i="3"/>
  <c r="H3953" i="3" s="1"/>
  <c r="G3947" i="3"/>
  <c r="G3953" i="3" s="1"/>
  <c r="F3947" i="3"/>
  <c r="F3953" i="3" s="1"/>
  <c r="E3947" i="3"/>
  <c r="D3947" i="3"/>
  <c r="D3953" i="3" s="1"/>
  <c r="C3947" i="3"/>
  <c r="C3953" i="3" s="1"/>
  <c r="N3935" i="3"/>
  <c r="K3935" i="3"/>
  <c r="J3935" i="3"/>
  <c r="F3935" i="3"/>
  <c r="E3935" i="3"/>
  <c r="N3934" i="3"/>
  <c r="M3934" i="3"/>
  <c r="L3934" i="3"/>
  <c r="K3934" i="3"/>
  <c r="J3934" i="3"/>
  <c r="I3934" i="3"/>
  <c r="H3934" i="3"/>
  <c r="G3934" i="3"/>
  <c r="F3934" i="3"/>
  <c r="E3934" i="3"/>
  <c r="D3934" i="3"/>
  <c r="C3934" i="3"/>
  <c r="N3930" i="3"/>
  <c r="M3930" i="3"/>
  <c r="M3935" i="3" s="1"/>
  <c r="L3930" i="3"/>
  <c r="L3935" i="3" s="1"/>
  <c r="K3930" i="3"/>
  <c r="J3930" i="3"/>
  <c r="I3930" i="3"/>
  <c r="I3935" i="3" s="1"/>
  <c r="H3930" i="3"/>
  <c r="H3935" i="3" s="1"/>
  <c r="G3930" i="3"/>
  <c r="G3935" i="3" s="1"/>
  <c r="F3930" i="3"/>
  <c r="E3930" i="3"/>
  <c r="D3930" i="3"/>
  <c r="D3935" i="3" s="1"/>
  <c r="C3930" i="3"/>
  <c r="C3935" i="3" s="1"/>
  <c r="K3915" i="3"/>
  <c r="G3915" i="3"/>
  <c r="F3915" i="3"/>
  <c r="N3914" i="3"/>
  <c r="M3914" i="3"/>
  <c r="L3914" i="3"/>
  <c r="K3914" i="3"/>
  <c r="J3914" i="3"/>
  <c r="I3914" i="3"/>
  <c r="H3914" i="3"/>
  <c r="G3914" i="3"/>
  <c r="F3914" i="3"/>
  <c r="E3914" i="3"/>
  <c r="D3914" i="3"/>
  <c r="C3914" i="3"/>
  <c r="N3908" i="3"/>
  <c r="M3908" i="3"/>
  <c r="L3908" i="3"/>
  <c r="K3908" i="3"/>
  <c r="J3908" i="3"/>
  <c r="I3908" i="3"/>
  <c r="H3908" i="3"/>
  <c r="G3908" i="3"/>
  <c r="F3908" i="3"/>
  <c r="E3908" i="3"/>
  <c r="D3908" i="3"/>
  <c r="C3908" i="3"/>
  <c r="N3905" i="3"/>
  <c r="N3915" i="3" s="1"/>
  <c r="M3905" i="3"/>
  <c r="M3915" i="3" s="1"/>
  <c r="L3905" i="3"/>
  <c r="L3915" i="3" s="1"/>
  <c r="K3905" i="3"/>
  <c r="J3905" i="3"/>
  <c r="J3915" i="3" s="1"/>
  <c r="I3905" i="3"/>
  <c r="I3915" i="3" s="1"/>
  <c r="H3905" i="3"/>
  <c r="H3915" i="3" s="1"/>
  <c r="G3905" i="3"/>
  <c r="F3905" i="3"/>
  <c r="E3905" i="3"/>
  <c r="E3915" i="3" s="1"/>
  <c r="D3905" i="3"/>
  <c r="D3915" i="3" s="1"/>
  <c r="C3905" i="3"/>
  <c r="C3915" i="3" s="1"/>
  <c r="M3891" i="3"/>
  <c r="I3891" i="3"/>
  <c r="G3891" i="3"/>
  <c r="N3890" i="3"/>
  <c r="M3890" i="3"/>
  <c r="L3890" i="3"/>
  <c r="K3890" i="3"/>
  <c r="J3890" i="3"/>
  <c r="I3890" i="3"/>
  <c r="H3890" i="3"/>
  <c r="G3890" i="3"/>
  <c r="F3890" i="3"/>
  <c r="E3890" i="3"/>
  <c r="D3890" i="3"/>
  <c r="C3890" i="3"/>
  <c r="N3886" i="3"/>
  <c r="M3886" i="3"/>
  <c r="L3886" i="3"/>
  <c r="K3886" i="3"/>
  <c r="J3886" i="3"/>
  <c r="I3886" i="3"/>
  <c r="H3886" i="3"/>
  <c r="G3886" i="3"/>
  <c r="F3886" i="3"/>
  <c r="E3886" i="3"/>
  <c r="D3886" i="3"/>
  <c r="C3886" i="3"/>
  <c r="N3882" i="3"/>
  <c r="M3882" i="3"/>
  <c r="L3882" i="3"/>
  <c r="K3882" i="3"/>
  <c r="J3882" i="3"/>
  <c r="I3882" i="3"/>
  <c r="H3882" i="3"/>
  <c r="G3882" i="3"/>
  <c r="F3882" i="3"/>
  <c r="E3882" i="3"/>
  <c r="D3882" i="3"/>
  <c r="C3882" i="3"/>
  <c r="N3873" i="3"/>
  <c r="N3891" i="3" s="1"/>
  <c r="M3873" i="3"/>
  <c r="L3873" i="3"/>
  <c r="L3891" i="3" s="1"/>
  <c r="K3873" i="3"/>
  <c r="K3891" i="3" s="1"/>
  <c r="J3873" i="3"/>
  <c r="J3891" i="3" s="1"/>
  <c r="I3873" i="3"/>
  <c r="H3873" i="3"/>
  <c r="H3891" i="3" s="1"/>
  <c r="G3873" i="3"/>
  <c r="F3873" i="3"/>
  <c r="F3891" i="3" s="1"/>
  <c r="E3873" i="3"/>
  <c r="E3891" i="3" s="1"/>
  <c r="D3873" i="3"/>
  <c r="D3891" i="3" s="1"/>
  <c r="C3873" i="3"/>
  <c r="C3891" i="3" s="1"/>
  <c r="N3867" i="3"/>
  <c r="M3867" i="3"/>
  <c r="J3867" i="3"/>
  <c r="I3867" i="3"/>
  <c r="E3867" i="3"/>
  <c r="N3866" i="3"/>
  <c r="M3866" i="3"/>
  <c r="L3866" i="3"/>
  <c r="K3866" i="3"/>
  <c r="J3866" i="3"/>
  <c r="I3866" i="3"/>
  <c r="H3866" i="3"/>
  <c r="G3866" i="3"/>
  <c r="F3866" i="3"/>
  <c r="E3866" i="3"/>
  <c r="D3866" i="3"/>
  <c r="C3866" i="3"/>
  <c r="N3861" i="3"/>
  <c r="M3861" i="3"/>
  <c r="L3861" i="3"/>
  <c r="K3861" i="3"/>
  <c r="J3861" i="3"/>
  <c r="I3861" i="3"/>
  <c r="H3861" i="3"/>
  <c r="G3861" i="3"/>
  <c r="F3861" i="3"/>
  <c r="E3861" i="3"/>
  <c r="D3861" i="3"/>
  <c r="C3861" i="3"/>
  <c r="N3853" i="3"/>
  <c r="M3853" i="3"/>
  <c r="L3853" i="3"/>
  <c r="L3867" i="3" s="1"/>
  <c r="K3853" i="3"/>
  <c r="K3867" i="3" s="1"/>
  <c r="J3853" i="3"/>
  <c r="I3853" i="3"/>
  <c r="H3853" i="3"/>
  <c r="H3867" i="3" s="1"/>
  <c r="G3853" i="3"/>
  <c r="G3867" i="3" s="1"/>
  <c r="F3853" i="3"/>
  <c r="F3867" i="3" s="1"/>
  <c r="E3853" i="3"/>
  <c r="D3853" i="3"/>
  <c r="D3867" i="3" s="1"/>
  <c r="C3853" i="3"/>
  <c r="C3867" i="3" s="1"/>
  <c r="N3841" i="3"/>
  <c r="K3841" i="3"/>
  <c r="J3841" i="3"/>
  <c r="F3841" i="3"/>
  <c r="E3841" i="3"/>
  <c r="N3840" i="3"/>
  <c r="M3840" i="3"/>
  <c r="L3840" i="3"/>
  <c r="K3840" i="3"/>
  <c r="J3840" i="3"/>
  <c r="I3840" i="3"/>
  <c r="H3840" i="3"/>
  <c r="G3840" i="3"/>
  <c r="F3840" i="3"/>
  <c r="E3840" i="3"/>
  <c r="D3840" i="3"/>
  <c r="C3840" i="3"/>
  <c r="N3836" i="3"/>
  <c r="M3836" i="3"/>
  <c r="L3836" i="3"/>
  <c r="K3836" i="3"/>
  <c r="J3836" i="3"/>
  <c r="I3836" i="3"/>
  <c r="H3836" i="3"/>
  <c r="G3836" i="3"/>
  <c r="F3836" i="3"/>
  <c r="E3836" i="3"/>
  <c r="D3836" i="3"/>
  <c r="C3836" i="3"/>
  <c r="N3830" i="3"/>
  <c r="M3830" i="3"/>
  <c r="L3830" i="3"/>
  <c r="K3830" i="3"/>
  <c r="J3830" i="3"/>
  <c r="I3830" i="3"/>
  <c r="H3830" i="3"/>
  <c r="G3830" i="3"/>
  <c r="F3830" i="3"/>
  <c r="E3830" i="3"/>
  <c r="D3830" i="3"/>
  <c r="C3830" i="3"/>
  <c r="N3821" i="3"/>
  <c r="M3821" i="3"/>
  <c r="M3841" i="3" s="1"/>
  <c r="L3821" i="3"/>
  <c r="L3841" i="3" s="1"/>
  <c r="K3821" i="3"/>
  <c r="J3821" i="3"/>
  <c r="I3821" i="3"/>
  <c r="I3841" i="3" s="1"/>
  <c r="H3821" i="3"/>
  <c r="H3841" i="3" s="1"/>
  <c r="G3821" i="3"/>
  <c r="G3841" i="3" s="1"/>
  <c r="F3821" i="3"/>
  <c r="E3821" i="3"/>
  <c r="D3821" i="3"/>
  <c r="D3841" i="3" s="1"/>
  <c r="C3821" i="3"/>
  <c r="C3841" i="3" s="1"/>
  <c r="K3815" i="3"/>
  <c r="G3815" i="3"/>
  <c r="F3815" i="3"/>
  <c r="N3814" i="3"/>
  <c r="M3814" i="3"/>
  <c r="L3814" i="3"/>
  <c r="K3814" i="3"/>
  <c r="J3814" i="3"/>
  <c r="I3814" i="3"/>
  <c r="H3814" i="3"/>
  <c r="G3814" i="3"/>
  <c r="F3814" i="3"/>
  <c r="E3814" i="3"/>
  <c r="D3814" i="3"/>
  <c r="C3814" i="3"/>
  <c r="N3809" i="3"/>
  <c r="M3809" i="3"/>
  <c r="L3809" i="3"/>
  <c r="K3809" i="3"/>
  <c r="J3809" i="3"/>
  <c r="I3809" i="3"/>
  <c r="H3809" i="3"/>
  <c r="G3809" i="3"/>
  <c r="F3809" i="3"/>
  <c r="E3809" i="3"/>
  <c r="D3809" i="3"/>
  <c r="C3809" i="3"/>
  <c r="N3804" i="3"/>
  <c r="M3804" i="3"/>
  <c r="L3804" i="3"/>
  <c r="K3804" i="3"/>
  <c r="J3804" i="3"/>
  <c r="I3804" i="3"/>
  <c r="H3804" i="3"/>
  <c r="G3804" i="3"/>
  <c r="F3804" i="3"/>
  <c r="E3804" i="3"/>
  <c r="D3804" i="3"/>
  <c r="C3804" i="3"/>
  <c r="N3791" i="3"/>
  <c r="N3815" i="3" s="1"/>
  <c r="M3791" i="3"/>
  <c r="M3815" i="3" s="1"/>
  <c r="L3791" i="3"/>
  <c r="L3815" i="3" s="1"/>
  <c r="K3791" i="3"/>
  <c r="J3791" i="3"/>
  <c r="J3815" i="3" s="1"/>
  <c r="I3791" i="3"/>
  <c r="I3815" i="3" s="1"/>
  <c r="H3791" i="3"/>
  <c r="H3815" i="3" s="1"/>
  <c r="G3791" i="3"/>
  <c r="F3791" i="3"/>
  <c r="E3791" i="3"/>
  <c r="E3815" i="3" s="1"/>
  <c r="D3791" i="3"/>
  <c r="D3815" i="3" s="1"/>
  <c r="C3791" i="3"/>
  <c r="C3815" i="3" s="1"/>
  <c r="M3785" i="3"/>
  <c r="I3785" i="3"/>
  <c r="G3785" i="3"/>
  <c r="N3784" i="3"/>
  <c r="M3784" i="3"/>
  <c r="L3784" i="3"/>
  <c r="K3784" i="3"/>
  <c r="J3784" i="3"/>
  <c r="I3784" i="3"/>
  <c r="H3784" i="3"/>
  <c r="G3784" i="3"/>
  <c r="F3784" i="3"/>
  <c r="E3784" i="3"/>
  <c r="D3784" i="3"/>
  <c r="C3784" i="3"/>
  <c r="N3780" i="3"/>
  <c r="M3780" i="3"/>
  <c r="L3780" i="3"/>
  <c r="K3780" i="3"/>
  <c r="J3780" i="3"/>
  <c r="I3780" i="3"/>
  <c r="H3780" i="3"/>
  <c r="G3780" i="3"/>
  <c r="F3780" i="3"/>
  <c r="E3780" i="3"/>
  <c r="D3780" i="3"/>
  <c r="C3780" i="3"/>
  <c r="N3776" i="3"/>
  <c r="N3785" i="3" s="1"/>
  <c r="M3776" i="3"/>
  <c r="L3776" i="3"/>
  <c r="L3785" i="3" s="1"/>
  <c r="K3776" i="3"/>
  <c r="K3785" i="3" s="1"/>
  <c r="J3776" i="3"/>
  <c r="J3785" i="3" s="1"/>
  <c r="I3776" i="3"/>
  <c r="H3776" i="3"/>
  <c r="H3785" i="3" s="1"/>
  <c r="G3776" i="3"/>
  <c r="F3776" i="3"/>
  <c r="F3785" i="3" s="1"/>
  <c r="E3776" i="3"/>
  <c r="E3785" i="3" s="1"/>
  <c r="D3776" i="3"/>
  <c r="D3785" i="3" s="1"/>
  <c r="C3776" i="3"/>
  <c r="C3785" i="3" s="1"/>
  <c r="N3765" i="3"/>
  <c r="M3765" i="3"/>
  <c r="J3765" i="3"/>
  <c r="I3765" i="3"/>
  <c r="E3765" i="3"/>
  <c r="N3764" i="3"/>
  <c r="M3764" i="3"/>
  <c r="L3764" i="3"/>
  <c r="K3764" i="3"/>
  <c r="J3764" i="3"/>
  <c r="I3764" i="3"/>
  <c r="H3764" i="3"/>
  <c r="G3764" i="3"/>
  <c r="F3764" i="3"/>
  <c r="E3764" i="3"/>
  <c r="D3764" i="3"/>
  <c r="C3764" i="3"/>
  <c r="N3760" i="3"/>
  <c r="M3760" i="3"/>
  <c r="L3760" i="3"/>
  <c r="L3765" i="3" s="1"/>
  <c r="K3760" i="3"/>
  <c r="K3765" i="3" s="1"/>
  <c r="J3760" i="3"/>
  <c r="I3760" i="3"/>
  <c r="H3760" i="3"/>
  <c r="H3765" i="3" s="1"/>
  <c r="G3760" i="3"/>
  <c r="G3765" i="3" s="1"/>
  <c r="F3760" i="3"/>
  <c r="F3765" i="3" s="1"/>
  <c r="E3760" i="3"/>
  <c r="D3760" i="3"/>
  <c r="D3765" i="3" s="1"/>
  <c r="C3760" i="3"/>
  <c r="C3765" i="3" s="1"/>
  <c r="N3746" i="3"/>
  <c r="K3746" i="3"/>
  <c r="J3746" i="3"/>
  <c r="F3746" i="3"/>
  <c r="E3746" i="3"/>
  <c r="N3745" i="3"/>
  <c r="M3745" i="3"/>
  <c r="L3745" i="3"/>
  <c r="K3745" i="3"/>
  <c r="J3745" i="3"/>
  <c r="I3745" i="3"/>
  <c r="H3745" i="3"/>
  <c r="G3745" i="3"/>
  <c r="F3745" i="3"/>
  <c r="E3745" i="3"/>
  <c r="D3745" i="3"/>
  <c r="C3745" i="3"/>
  <c r="N3741" i="3"/>
  <c r="M3741" i="3"/>
  <c r="L3741" i="3"/>
  <c r="K3741" i="3"/>
  <c r="J3741" i="3"/>
  <c r="I3741" i="3"/>
  <c r="H3741" i="3"/>
  <c r="G3741" i="3"/>
  <c r="F3741" i="3"/>
  <c r="E3741" i="3"/>
  <c r="D3741" i="3"/>
  <c r="C3741" i="3"/>
  <c r="N3729" i="3"/>
  <c r="M3729" i="3"/>
  <c r="M3746" i="3" s="1"/>
  <c r="L3729" i="3"/>
  <c r="L3746" i="3" s="1"/>
  <c r="K3729" i="3"/>
  <c r="J3729" i="3"/>
  <c r="I3729" i="3"/>
  <c r="I3746" i="3" s="1"/>
  <c r="H3729" i="3"/>
  <c r="H3746" i="3" s="1"/>
  <c r="G3729" i="3"/>
  <c r="G3746" i="3" s="1"/>
  <c r="F3729" i="3"/>
  <c r="E3729" i="3"/>
  <c r="D3729" i="3"/>
  <c r="D3746" i="3" s="1"/>
  <c r="C3729" i="3"/>
  <c r="C3746" i="3" s="1"/>
  <c r="K3723" i="3"/>
  <c r="G3723" i="3"/>
  <c r="F3723" i="3"/>
  <c r="N3722" i="3"/>
  <c r="M3722" i="3"/>
  <c r="L3722" i="3"/>
  <c r="K3722" i="3"/>
  <c r="J3722" i="3"/>
  <c r="I3722" i="3"/>
  <c r="H3722" i="3"/>
  <c r="G3722" i="3"/>
  <c r="F3722" i="3"/>
  <c r="E3722" i="3"/>
  <c r="D3722" i="3"/>
  <c r="C3722" i="3"/>
  <c r="N3716" i="3"/>
  <c r="M3716" i="3"/>
  <c r="L3716" i="3"/>
  <c r="K3716" i="3"/>
  <c r="J3716" i="3"/>
  <c r="I3716" i="3"/>
  <c r="H3716" i="3"/>
  <c r="G3716" i="3"/>
  <c r="F3716" i="3"/>
  <c r="E3716" i="3"/>
  <c r="D3716" i="3"/>
  <c r="C3716" i="3"/>
  <c r="N3710" i="3"/>
  <c r="N3723" i="3" s="1"/>
  <c r="M3710" i="3"/>
  <c r="M3723" i="3" s="1"/>
  <c r="L3710" i="3"/>
  <c r="L3723" i="3" s="1"/>
  <c r="K3710" i="3"/>
  <c r="J3710" i="3"/>
  <c r="J3723" i="3" s="1"/>
  <c r="I3710" i="3"/>
  <c r="I3723" i="3" s="1"/>
  <c r="H3710" i="3"/>
  <c r="H3723" i="3" s="1"/>
  <c r="G3710" i="3"/>
  <c r="F3710" i="3"/>
  <c r="E3710" i="3"/>
  <c r="E3723" i="3" s="1"/>
  <c r="D3710" i="3"/>
  <c r="D3723" i="3" s="1"/>
  <c r="C3710" i="3"/>
  <c r="C3723" i="3" s="1"/>
  <c r="M3700" i="3"/>
  <c r="I3700" i="3"/>
  <c r="G3700" i="3"/>
  <c r="N3699" i="3"/>
  <c r="M3699" i="3"/>
  <c r="L3699" i="3"/>
  <c r="K3699" i="3"/>
  <c r="J3699" i="3"/>
  <c r="I3699" i="3"/>
  <c r="H3699" i="3"/>
  <c r="G3699" i="3"/>
  <c r="F3699" i="3"/>
  <c r="E3699" i="3"/>
  <c r="D3699" i="3"/>
  <c r="C3699" i="3"/>
  <c r="N3694" i="3"/>
  <c r="N3700" i="3" s="1"/>
  <c r="M3694" i="3"/>
  <c r="L3694" i="3"/>
  <c r="L3700" i="3" s="1"/>
  <c r="K3694" i="3"/>
  <c r="K3700" i="3" s="1"/>
  <c r="J3694" i="3"/>
  <c r="J3700" i="3" s="1"/>
  <c r="I3694" i="3"/>
  <c r="H3694" i="3"/>
  <c r="H3700" i="3" s="1"/>
  <c r="G3694" i="3"/>
  <c r="F3694" i="3"/>
  <c r="F3700" i="3" s="1"/>
  <c r="E3694" i="3"/>
  <c r="E3700" i="3" s="1"/>
  <c r="D3694" i="3"/>
  <c r="D3700" i="3" s="1"/>
  <c r="C3694" i="3"/>
  <c r="C3700" i="3" s="1"/>
  <c r="N3679" i="3"/>
  <c r="M3679" i="3"/>
  <c r="J3679" i="3"/>
  <c r="I3679" i="3"/>
  <c r="E3679" i="3"/>
  <c r="N3678" i="3"/>
  <c r="M3678" i="3"/>
  <c r="L3678" i="3"/>
  <c r="K3678" i="3"/>
  <c r="J3678" i="3"/>
  <c r="I3678" i="3"/>
  <c r="H3678" i="3"/>
  <c r="G3678" i="3"/>
  <c r="F3678" i="3"/>
  <c r="E3678" i="3"/>
  <c r="D3678" i="3"/>
  <c r="C3678" i="3"/>
  <c r="N3674" i="3"/>
  <c r="M3674" i="3"/>
  <c r="L3674" i="3"/>
  <c r="L3679" i="3" s="1"/>
  <c r="K3674" i="3"/>
  <c r="K3679" i="3" s="1"/>
  <c r="J3674" i="3"/>
  <c r="I3674" i="3"/>
  <c r="H3674" i="3"/>
  <c r="H3679" i="3" s="1"/>
  <c r="G3674" i="3"/>
  <c r="G3679" i="3" s="1"/>
  <c r="F3674" i="3"/>
  <c r="F3679" i="3" s="1"/>
  <c r="E3674" i="3"/>
  <c r="D3674" i="3"/>
  <c r="D3679" i="3" s="1"/>
  <c r="C3674" i="3"/>
  <c r="C3679" i="3" s="1"/>
  <c r="N3658" i="3"/>
  <c r="K3658" i="3"/>
  <c r="J3658" i="3"/>
  <c r="F3658" i="3"/>
  <c r="E3658" i="3"/>
  <c r="N3657" i="3"/>
  <c r="M3657" i="3"/>
  <c r="L3657" i="3"/>
  <c r="K3657" i="3"/>
  <c r="J3657" i="3"/>
  <c r="I3657" i="3"/>
  <c r="H3657" i="3"/>
  <c r="G3657" i="3"/>
  <c r="F3657" i="3"/>
  <c r="E3657" i="3"/>
  <c r="D3657" i="3"/>
  <c r="C3657" i="3"/>
  <c r="N3651" i="3"/>
  <c r="M3651" i="3"/>
  <c r="M3658" i="3" s="1"/>
  <c r="L3651" i="3"/>
  <c r="L3658" i="3" s="1"/>
  <c r="K3651" i="3"/>
  <c r="J3651" i="3"/>
  <c r="I3651" i="3"/>
  <c r="I3658" i="3" s="1"/>
  <c r="H3651" i="3"/>
  <c r="H3658" i="3" s="1"/>
  <c r="G3651" i="3"/>
  <c r="G3658" i="3" s="1"/>
  <c r="F3651" i="3"/>
  <c r="E3651" i="3"/>
  <c r="D3651" i="3"/>
  <c r="D3658" i="3" s="1"/>
  <c r="C3651" i="3"/>
  <c r="C3658" i="3" s="1"/>
  <c r="K3639" i="3"/>
  <c r="G3639" i="3"/>
  <c r="F3639" i="3"/>
  <c r="N3638" i="3"/>
  <c r="M3638" i="3"/>
  <c r="L3638" i="3"/>
  <c r="K3638" i="3"/>
  <c r="J3638" i="3"/>
  <c r="I3638" i="3"/>
  <c r="H3638" i="3"/>
  <c r="G3638" i="3"/>
  <c r="F3638" i="3"/>
  <c r="E3638" i="3"/>
  <c r="D3638" i="3"/>
  <c r="C3638" i="3"/>
  <c r="N3634" i="3"/>
  <c r="M3634" i="3"/>
  <c r="L3634" i="3"/>
  <c r="K3634" i="3"/>
  <c r="J3634" i="3"/>
  <c r="I3634" i="3"/>
  <c r="H3634" i="3"/>
  <c r="G3634" i="3"/>
  <c r="F3634" i="3"/>
  <c r="E3634" i="3"/>
  <c r="D3634" i="3"/>
  <c r="C3634" i="3"/>
  <c r="N3630" i="3"/>
  <c r="N3639" i="3" s="1"/>
  <c r="M3630" i="3"/>
  <c r="M3639" i="3" s="1"/>
  <c r="L3630" i="3"/>
  <c r="L3639" i="3" s="1"/>
  <c r="K3630" i="3"/>
  <c r="J3630" i="3"/>
  <c r="J3639" i="3" s="1"/>
  <c r="I3630" i="3"/>
  <c r="I3639" i="3" s="1"/>
  <c r="H3630" i="3"/>
  <c r="H3639" i="3" s="1"/>
  <c r="G3630" i="3"/>
  <c r="F3630" i="3"/>
  <c r="E3630" i="3"/>
  <c r="E3639" i="3" s="1"/>
  <c r="D3630" i="3"/>
  <c r="D3639" i="3" s="1"/>
  <c r="C3630" i="3"/>
  <c r="C3639" i="3" s="1"/>
  <c r="M3615" i="3"/>
  <c r="I3615" i="3"/>
  <c r="G3615" i="3"/>
  <c r="N3614" i="3"/>
  <c r="M3614" i="3"/>
  <c r="L3614" i="3"/>
  <c r="K3614" i="3"/>
  <c r="J3614" i="3"/>
  <c r="I3614" i="3"/>
  <c r="H3614" i="3"/>
  <c r="G3614" i="3"/>
  <c r="F3614" i="3"/>
  <c r="E3614" i="3"/>
  <c r="D3614" i="3"/>
  <c r="C3614" i="3"/>
  <c r="N3610" i="3"/>
  <c r="M3610" i="3"/>
  <c r="L3610" i="3"/>
  <c r="K3610" i="3"/>
  <c r="J3610" i="3"/>
  <c r="I3610" i="3"/>
  <c r="H3610" i="3"/>
  <c r="G3610" i="3"/>
  <c r="F3610" i="3"/>
  <c r="E3610" i="3"/>
  <c r="D3610" i="3"/>
  <c r="C3610" i="3"/>
  <c r="N3607" i="3"/>
  <c r="N3615" i="3" s="1"/>
  <c r="M3607" i="3"/>
  <c r="L3607" i="3"/>
  <c r="L3615" i="3" s="1"/>
  <c r="K3607" i="3"/>
  <c r="K3615" i="3" s="1"/>
  <c r="J3607" i="3"/>
  <c r="J3615" i="3" s="1"/>
  <c r="I3607" i="3"/>
  <c r="H3607" i="3"/>
  <c r="H3615" i="3" s="1"/>
  <c r="G3607" i="3"/>
  <c r="F3607" i="3"/>
  <c r="F3615" i="3" s="1"/>
  <c r="E3607" i="3"/>
  <c r="E3615" i="3" s="1"/>
  <c r="D3607" i="3"/>
  <c r="D3615" i="3" s="1"/>
  <c r="C3607" i="3"/>
  <c r="C3615" i="3" s="1"/>
  <c r="N3596" i="3"/>
  <c r="M3596" i="3"/>
  <c r="J3596" i="3"/>
  <c r="I3596" i="3"/>
  <c r="E3596" i="3"/>
  <c r="N3595" i="3"/>
  <c r="M3595" i="3"/>
  <c r="L3595" i="3"/>
  <c r="K3595" i="3"/>
  <c r="J3595" i="3"/>
  <c r="I3595" i="3"/>
  <c r="H3595" i="3"/>
  <c r="G3595" i="3"/>
  <c r="F3595" i="3"/>
  <c r="E3595" i="3"/>
  <c r="D3595" i="3"/>
  <c r="C3595" i="3"/>
  <c r="N3590" i="3"/>
  <c r="M3590" i="3"/>
  <c r="L3590" i="3"/>
  <c r="K3590" i="3"/>
  <c r="J3590" i="3"/>
  <c r="I3590" i="3"/>
  <c r="H3590" i="3"/>
  <c r="G3590" i="3"/>
  <c r="F3590" i="3"/>
  <c r="E3590" i="3"/>
  <c r="D3590" i="3"/>
  <c r="C3590" i="3"/>
  <c r="N3585" i="3"/>
  <c r="M3585" i="3"/>
  <c r="L3585" i="3"/>
  <c r="L3596" i="3" s="1"/>
  <c r="K3585" i="3"/>
  <c r="K3596" i="3" s="1"/>
  <c r="J3585" i="3"/>
  <c r="I3585" i="3"/>
  <c r="H3585" i="3"/>
  <c r="H3596" i="3" s="1"/>
  <c r="G3585" i="3"/>
  <c r="G3596" i="3" s="1"/>
  <c r="F3585" i="3"/>
  <c r="F3596" i="3" s="1"/>
  <c r="E3585" i="3"/>
  <c r="D3585" i="3"/>
  <c r="D3596" i="3" s="1"/>
  <c r="C3585" i="3"/>
  <c r="C3596" i="3" s="1"/>
  <c r="N3569" i="3"/>
  <c r="K3569" i="3"/>
  <c r="J3569" i="3"/>
  <c r="F3569" i="3"/>
  <c r="E3569" i="3"/>
  <c r="N3568" i="3"/>
  <c r="M3568" i="3"/>
  <c r="L3568" i="3"/>
  <c r="K3568" i="3"/>
  <c r="J3568" i="3"/>
  <c r="I3568" i="3"/>
  <c r="H3568" i="3"/>
  <c r="G3568" i="3"/>
  <c r="F3568" i="3"/>
  <c r="E3568" i="3"/>
  <c r="D3568" i="3"/>
  <c r="C3568" i="3"/>
  <c r="N3564" i="3"/>
  <c r="M3564" i="3"/>
  <c r="L3564" i="3"/>
  <c r="K3564" i="3"/>
  <c r="J3564" i="3"/>
  <c r="I3564" i="3"/>
  <c r="H3564" i="3"/>
  <c r="G3564" i="3"/>
  <c r="F3564" i="3"/>
  <c r="E3564" i="3"/>
  <c r="D3564" i="3"/>
  <c r="C3564" i="3"/>
  <c r="N3559" i="3"/>
  <c r="M3559" i="3"/>
  <c r="L3559" i="3"/>
  <c r="K3559" i="3"/>
  <c r="J3559" i="3"/>
  <c r="I3559" i="3"/>
  <c r="H3559" i="3"/>
  <c r="G3559" i="3"/>
  <c r="F3559" i="3"/>
  <c r="E3559" i="3"/>
  <c r="D3559" i="3"/>
  <c r="C3559" i="3"/>
  <c r="N3549" i="3"/>
  <c r="M3549" i="3"/>
  <c r="M3569" i="3" s="1"/>
  <c r="L3549" i="3"/>
  <c r="L3569" i="3" s="1"/>
  <c r="K3549" i="3"/>
  <c r="J3549" i="3"/>
  <c r="I3549" i="3"/>
  <c r="I3569" i="3" s="1"/>
  <c r="H3549" i="3"/>
  <c r="H3569" i="3" s="1"/>
  <c r="G3549" i="3"/>
  <c r="G3569" i="3" s="1"/>
  <c r="F3549" i="3"/>
  <c r="E3549" i="3"/>
  <c r="D3549" i="3"/>
  <c r="D3569" i="3" s="1"/>
  <c r="C3549" i="3"/>
  <c r="C3569" i="3" s="1"/>
  <c r="K3543" i="3"/>
  <c r="G3543" i="3"/>
  <c r="F3543" i="3"/>
  <c r="N3542" i="3"/>
  <c r="M3542" i="3"/>
  <c r="L3542" i="3"/>
  <c r="K3542" i="3"/>
  <c r="J3542" i="3"/>
  <c r="I3542" i="3"/>
  <c r="H3542" i="3"/>
  <c r="G3542" i="3"/>
  <c r="F3542" i="3"/>
  <c r="E3542" i="3"/>
  <c r="D3542" i="3"/>
  <c r="C3542" i="3"/>
  <c r="N3536" i="3"/>
  <c r="M3536" i="3"/>
  <c r="L3536" i="3"/>
  <c r="K3536" i="3"/>
  <c r="J3536" i="3"/>
  <c r="I3536" i="3"/>
  <c r="H3536" i="3"/>
  <c r="G3536" i="3"/>
  <c r="F3536" i="3"/>
  <c r="E3536" i="3"/>
  <c r="D3536" i="3"/>
  <c r="C3536" i="3"/>
  <c r="N3531" i="3"/>
  <c r="M3531" i="3"/>
  <c r="L3531" i="3"/>
  <c r="K3531" i="3"/>
  <c r="J3531" i="3"/>
  <c r="I3531" i="3"/>
  <c r="H3531" i="3"/>
  <c r="G3531" i="3"/>
  <c r="F3531" i="3"/>
  <c r="E3531" i="3"/>
  <c r="D3531" i="3"/>
  <c r="C3531" i="3"/>
  <c r="N3521" i="3"/>
  <c r="N3543" i="3" s="1"/>
  <c r="M3521" i="3"/>
  <c r="M3543" i="3" s="1"/>
  <c r="L3521" i="3"/>
  <c r="L3543" i="3" s="1"/>
  <c r="K3521" i="3"/>
  <c r="J3521" i="3"/>
  <c r="J3543" i="3" s="1"/>
  <c r="I3521" i="3"/>
  <c r="I3543" i="3" s="1"/>
  <c r="H3521" i="3"/>
  <c r="H3543" i="3" s="1"/>
  <c r="G3521" i="3"/>
  <c r="F3521" i="3"/>
  <c r="E3521" i="3"/>
  <c r="E3543" i="3" s="1"/>
  <c r="D3521" i="3"/>
  <c r="D3543" i="3" s="1"/>
  <c r="C3521" i="3"/>
  <c r="C3543" i="3" s="1"/>
  <c r="M3515" i="3"/>
  <c r="I3515" i="3"/>
  <c r="G3515" i="3"/>
  <c r="N3514" i="3"/>
  <c r="M3514" i="3"/>
  <c r="L3514" i="3"/>
  <c r="K3514" i="3"/>
  <c r="J3514" i="3"/>
  <c r="I3514" i="3"/>
  <c r="H3514" i="3"/>
  <c r="G3514" i="3"/>
  <c r="F3514" i="3"/>
  <c r="E3514" i="3"/>
  <c r="D3514" i="3"/>
  <c r="C3514" i="3"/>
  <c r="N3510" i="3"/>
  <c r="M3510" i="3"/>
  <c r="L3510" i="3"/>
  <c r="K3510" i="3"/>
  <c r="J3510" i="3"/>
  <c r="I3510" i="3"/>
  <c r="H3510" i="3"/>
  <c r="G3510" i="3"/>
  <c r="F3510" i="3"/>
  <c r="E3510" i="3"/>
  <c r="D3510" i="3"/>
  <c r="C3510" i="3"/>
  <c r="N3504" i="3"/>
  <c r="M3504" i="3"/>
  <c r="L3504" i="3"/>
  <c r="K3504" i="3"/>
  <c r="J3504" i="3"/>
  <c r="I3504" i="3"/>
  <c r="H3504" i="3"/>
  <c r="G3504" i="3"/>
  <c r="F3504" i="3"/>
  <c r="E3504" i="3"/>
  <c r="D3504" i="3"/>
  <c r="C3504" i="3"/>
  <c r="N3495" i="3"/>
  <c r="N3515" i="3" s="1"/>
  <c r="M3495" i="3"/>
  <c r="L3495" i="3"/>
  <c r="L3515" i="3" s="1"/>
  <c r="K3495" i="3"/>
  <c r="K3515" i="3" s="1"/>
  <c r="J3495" i="3"/>
  <c r="J3515" i="3" s="1"/>
  <c r="I3495" i="3"/>
  <c r="H3495" i="3"/>
  <c r="H3515" i="3" s="1"/>
  <c r="G3495" i="3"/>
  <c r="F3495" i="3"/>
  <c r="F3515" i="3" s="1"/>
  <c r="E3495" i="3"/>
  <c r="E3515" i="3" s="1"/>
  <c r="D3495" i="3"/>
  <c r="D3515" i="3" s="1"/>
  <c r="C3495" i="3"/>
  <c r="C3515" i="3" s="1"/>
  <c r="N3489" i="3"/>
  <c r="M3489" i="3"/>
  <c r="J3489" i="3"/>
  <c r="I3489" i="3"/>
  <c r="E3489" i="3"/>
  <c r="N3488" i="3"/>
  <c r="M3488" i="3"/>
  <c r="L3488" i="3"/>
  <c r="K3488" i="3"/>
  <c r="J3488" i="3"/>
  <c r="I3488" i="3"/>
  <c r="H3488" i="3"/>
  <c r="G3488" i="3"/>
  <c r="F3488" i="3"/>
  <c r="E3488" i="3"/>
  <c r="D3488" i="3"/>
  <c r="C3488" i="3"/>
  <c r="N3484" i="3"/>
  <c r="M3484" i="3"/>
  <c r="L3484" i="3"/>
  <c r="L3489" i="3" s="1"/>
  <c r="K3484" i="3"/>
  <c r="K3489" i="3" s="1"/>
  <c r="J3484" i="3"/>
  <c r="I3484" i="3"/>
  <c r="H3484" i="3"/>
  <c r="H3489" i="3" s="1"/>
  <c r="G3484" i="3"/>
  <c r="G3489" i="3" s="1"/>
  <c r="F3484" i="3"/>
  <c r="F3489" i="3" s="1"/>
  <c r="E3484" i="3"/>
  <c r="D3484" i="3"/>
  <c r="D3489" i="3" s="1"/>
  <c r="C3484" i="3"/>
  <c r="C3489" i="3" s="1"/>
  <c r="N3467" i="3"/>
  <c r="K3467" i="3"/>
  <c r="J3467" i="3"/>
  <c r="F3467" i="3"/>
  <c r="E3467" i="3"/>
  <c r="N3466" i="3"/>
  <c r="M3466" i="3"/>
  <c r="L3466" i="3"/>
  <c r="K3466" i="3"/>
  <c r="J3466" i="3"/>
  <c r="I3466" i="3"/>
  <c r="H3466" i="3"/>
  <c r="G3466" i="3"/>
  <c r="F3466" i="3"/>
  <c r="E3466" i="3"/>
  <c r="D3466" i="3"/>
  <c r="C3466" i="3"/>
  <c r="N3462" i="3"/>
  <c r="M3462" i="3"/>
  <c r="M3467" i="3" s="1"/>
  <c r="L3462" i="3"/>
  <c r="L3467" i="3" s="1"/>
  <c r="K3462" i="3"/>
  <c r="J3462" i="3"/>
  <c r="I3462" i="3"/>
  <c r="I3467" i="3" s="1"/>
  <c r="H3462" i="3"/>
  <c r="H3467" i="3" s="1"/>
  <c r="G3462" i="3"/>
  <c r="G3467" i="3" s="1"/>
  <c r="F3462" i="3"/>
  <c r="E3462" i="3"/>
  <c r="D3462" i="3"/>
  <c r="D3467" i="3" s="1"/>
  <c r="C3462" i="3"/>
  <c r="C3467" i="3" s="1"/>
  <c r="K3450" i="3"/>
  <c r="G3450" i="3"/>
  <c r="F3450" i="3"/>
  <c r="N3449" i="3"/>
  <c r="M3449" i="3"/>
  <c r="L3449" i="3"/>
  <c r="K3449" i="3"/>
  <c r="J3449" i="3"/>
  <c r="I3449" i="3"/>
  <c r="H3449" i="3"/>
  <c r="G3449" i="3"/>
  <c r="F3449" i="3"/>
  <c r="E3449" i="3"/>
  <c r="D3449" i="3"/>
  <c r="C3449" i="3"/>
  <c r="N3445" i="3"/>
  <c r="N3450" i="3" s="1"/>
  <c r="M3445" i="3"/>
  <c r="M3450" i="3" s="1"/>
  <c r="L3445" i="3"/>
  <c r="L3450" i="3" s="1"/>
  <c r="K3445" i="3"/>
  <c r="J3445" i="3"/>
  <c r="J3450" i="3" s="1"/>
  <c r="I3445" i="3"/>
  <c r="I3450" i="3" s="1"/>
  <c r="H3445" i="3"/>
  <c r="H3450" i="3" s="1"/>
  <c r="G3445" i="3"/>
  <c r="F3445" i="3"/>
  <c r="E3445" i="3"/>
  <c r="E3450" i="3" s="1"/>
  <c r="D3445" i="3"/>
  <c r="D3450" i="3" s="1"/>
  <c r="C3445" i="3"/>
  <c r="C3450" i="3" s="1"/>
  <c r="M3431" i="3"/>
  <c r="I3431" i="3"/>
  <c r="G3431" i="3"/>
  <c r="N3430" i="3"/>
  <c r="M3430" i="3"/>
  <c r="L3430" i="3"/>
  <c r="K3430" i="3"/>
  <c r="J3430" i="3"/>
  <c r="I3430" i="3"/>
  <c r="H3430" i="3"/>
  <c r="G3430" i="3"/>
  <c r="F3430" i="3"/>
  <c r="E3430" i="3"/>
  <c r="D3430" i="3"/>
  <c r="C3430" i="3"/>
  <c r="N3426" i="3"/>
  <c r="N3431" i="3" s="1"/>
  <c r="M3426" i="3"/>
  <c r="L3426" i="3"/>
  <c r="L3431" i="3" s="1"/>
  <c r="K3426" i="3"/>
  <c r="K3431" i="3" s="1"/>
  <c r="J3426" i="3"/>
  <c r="J3431" i="3" s="1"/>
  <c r="I3426" i="3"/>
  <c r="H3426" i="3"/>
  <c r="H3431" i="3" s="1"/>
  <c r="G3426" i="3"/>
  <c r="F3426" i="3"/>
  <c r="F3431" i="3" s="1"/>
  <c r="E3426" i="3"/>
  <c r="E3431" i="3" s="1"/>
  <c r="D3426" i="3"/>
  <c r="D3431" i="3" s="1"/>
  <c r="C3426" i="3"/>
  <c r="C3431" i="3" s="1"/>
  <c r="N3414" i="3"/>
  <c r="M3414" i="3"/>
  <c r="J3414" i="3"/>
  <c r="I3414" i="3"/>
  <c r="E3414" i="3"/>
  <c r="N3413" i="3"/>
  <c r="M3413" i="3"/>
  <c r="L3413" i="3"/>
  <c r="K3413" i="3"/>
  <c r="J3413" i="3"/>
  <c r="I3413" i="3"/>
  <c r="H3413" i="3"/>
  <c r="G3413" i="3"/>
  <c r="F3413" i="3"/>
  <c r="E3413" i="3"/>
  <c r="D3413" i="3"/>
  <c r="C3413" i="3"/>
  <c r="N3409" i="3"/>
  <c r="M3409" i="3"/>
  <c r="L3409" i="3"/>
  <c r="K3409" i="3"/>
  <c r="J3409" i="3"/>
  <c r="I3409" i="3"/>
  <c r="H3409" i="3"/>
  <c r="G3409" i="3"/>
  <c r="F3409" i="3"/>
  <c r="E3409" i="3"/>
  <c r="D3409" i="3"/>
  <c r="C3409" i="3"/>
  <c r="N3405" i="3"/>
  <c r="M3405" i="3"/>
  <c r="L3405" i="3"/>
  <c r="K3405" i="3"/>
  <c r="J3405" i="3"/>
  <c r="I3405" i="3"/>
  <c r="H3405" i="3"/>
  <c r="G3405" i="3"/>
  <c r="F3405" i="3"/>
  <c r="E3405" i="3"/>
  <c r="D3405" i="3"/>
  <c r="C3405" i="3"/>
  <c r="N3397" i="3"/>
  <c r="M3397" i="3"/>
  <c r="L3397" i="3"/>
  <c r="L3414" i="3" s="1"/>
  <c r="K3397" i="3"/>
  <c r="K3414" i="3" s="1"/>
  <c r="J3397" i="3"/>
  <c r="I3397" i="3"/>
  <c r="H3397" i="3"/>
  <c r="H3414" i="3" s="1"/>
  <c r="G3397" i="3"/>
  <c r="G3414" i="3" s="1"/>
  <c r="F3397" i="3"/>
  <c r="F3414" i="3" s="1"/>
  <c r="E3397" i="3"/>
  <c r="D3397" i="3"/>
  <c r="D3414" i="3" s="1"/>
  <c r="C3397" i="3"/>
  <c r="C3414" i="3" s="1"/>
  <c r="N3391" i="3"/>
  <c r="K3391" i="3"/>
  <c r="J3391" i="3"/>
  <c r="F3391" i="3"/>
  <c r="E3391" i="3"/>
  <c r="N3390" i="3"/>
  <c r="M3390" i="3"/>
  <c r="L3390" i="3"/>
  <c r="K3390" i="3"/>
  <c r="J3390" i="3"/>
  <c r="I3390" i="3"/>
  <c r="H3390" i="3"/>
  <c r="G3390" i="3"/>
  <c r="F3390" i="3"/>
  <c r="E3390" i="3"/>
  <c r="D3390" i="3"/>
  <c r="C3390" i="3"/>
  <c r="N3382" i="3"/>
  <c r="M3382" i="3"/>
  <c r="L3382" i="3"/>
  <c r="K3382" i="3"/>
  <c r="J3382" i="3"/>
  <c r="I3382" i="3"/>
  <c r="H3382" i="3"/>
  <c r="G3382" i="3"/>
  <c r="F3382" i="3"/>
  <c r="E3382" i="3"/>
  <c r="D3382" i="3"/>
  <c r="C3382" i="3"/>
  <c r="N3378" i="3"/>
  <c r="M3378" i="3"/>
  <c r="M3391" i="3" s="1"/>
  <c r="L3378" i="3"/>
  <c r="L3391" i="3" s="1"/>
  <c r="K3378" i="3"/>
  <c r="J3378" i="3"/>
  <c r="I3378" i="3"/>
  <c r="I3391" i="3" s="1"/>
  <c r="H3378" i="3"/>
  <c r="H3391" i="3" s="1"/>
  <c r="G3378" i="3"/>
  <c r="G3391" i="3" s="1"/>
  <c r="F3378" i="3"/>
  <c r="E3378" i="3"/>
  <c r="D3378" i="3"/>
  <c r="D3391" i="3" s="1"/>
  <c r="C3378" i="3"/>
  <c r="C3391" i="3" s="1"/>
  <c r="K3366" i="3"/>
  <c r="G3366" i="3"/>
  <c r="F3366" i="3"/>
  <c r="N3365" i="3"/>
  <c r="M3365" i="3"/>
  <c r="L3365" i="3"/>
  <c r="K3365" i="3"/>
  <c r="J3365" i="3"/>
  <c r="I3365" i="3"/>
  <c r="H3365" i="3"/>
  <c r="G3365" i="3"/>
  <c r="F3365" i="3"/>
  <c r="E3365" i="3"/>
  <c r="D3365" i="3"/>
  <c r="C3365" i="3"/>
  <c r="N3361" i="3"/>
  <c r="M3361" i="3"/>
  <c r="L3361" i="3"/>
  <c r="K3361" i="3"/>
  <c r="J3361" i="3"/>
  <c r="I3361" i="3"/>
  <c r="H3361" i="3"/>
  <c r="G3361" i="3"/>
  <c r="F3361" i="3"/>
  <c r="E3361" i="3"/>
  <c r="D3361" i="3"/>
  <c r="C3361" i="3"/>
  <c r="N3356" i="3"/>
  <c r="M3356" i="3"/>
  <c r="L3356" i="3"/>
  <c r="K3356" i="3"/>
  <c r="J3356" i="3"/>
  <c r="I3356" i="3"/>
  <c r="H3356" i="3"/>
  <c r="G3356" i="3"/>
  <c r="F3356" i="3"/>
  <c r="E3356" i="3"/>
  <c r="D3356" i="3"/>
  <c r="C3356" i="3"/>
  <c r="N3348" i="3"/>
  <c r="N3366" i="3" s="1"/>
  <c r="M3348" i="3"/>
  <c r="M3366" i="3" s="1"/>
  <c r="L3348" i="3"/>
  <c r="L3366" i="3" s="1"/>
  <c r="K3348" i="3"/>
  <c r="J3348" i="3"/>
  <c r="J3366" i="3" s="1"/>
  <c r="I3348" i="3"/>
  <c r="I3366" i="3" s="1"/>
  <c r="H3348" i="3"/>
  <c r="H3366" i="3" s="1"/>
  <c r="G3348" i="3"/>
  <c r="F3348" i="3"/>
  <c r="E3348" i="3"/>
  <c r="E3366" i="3" s="1"/>
  <c r="D3348" i="3"/>
  <c r="D3366" i="3" s="1"/>
  <c r="C3348" i="3"/>
  <c r="C3366" i="3" s="1"/>
  <c r="M3342" i="3"/>
  <c r="I3342" i="3"/>
  <c r="G3342" i="3"/>
  <c r="N3341" i="3"/>
  <c r="M3341" i="3"/>
  <c r="L3341" i="3"/>
  <c r="K3341" i="3"/>
  <c r="J3341" i="3"/>
  <c r="I3341" i="3"/>
  <c r="H3341" i="3"/>
  <c r="G3341" i="3"/>
  <c r="F3341" i="3"/>
  <c r="E3341" i="3"/>
  <c r="D3341" i="3"/>
  <c r="C3341" i="3"/>
  <c r="N3337" i="3"/>
  <c r="M3337" i="3"/>
  <c r="L3337" i="3"/>
  <c r="K3337" i="3"/>
  <c r="J3337" i="3"/>
  <c r="I3337" i="3"/>
  <c r="H3337" i="3"/>
  <c r="G3337" i="3"/>
  <c r="F3337" i="3"/>
  <c r="E3337" i="3"/>
  <c r="D3337" i="3"/>
  <c r="C3337" i="3"/>
  <c r="N3334" i="3"/>
  <c r="N3342" i="3" s="1"/>
  <c r="M3334" i="3"/>
  <c r="L3334" i="3"/>
  <c r="L3342" i="3" s="1"/>
  <c r="K3334" i="3"/>
  <c r="K3342" i="3" s="1"/>
  <c r="J3334" i="3"/>
  <c r="J3342" i="3" s="1"/>
  <c r="I3334" i="3"/>
  <c r="H3334" i="3"/>
  <c r="H3342" i="3" s="1"/>
  <c r="G3334" i="3"/>
  <c r="F3334" i="3"/>
  <c r="F3342" i="3" s="1"/>
  <c r="E3334" i="3"/>
  <c r="E3342" i="3" s="1"/>
  <c r="D3334" i="3"/>
  <c r="D3342" i="3" s="1"/>
  <c r="C3334" i="3"/>
  <c r="C3342" i="3" s="1"/>
  <c r="N3320" i="3"/>
  <c r="M3320" i="3"/>
  <c r="J3320" i="3"/>
  <c r="I3320" i="3"/>
  <c r="E3320" i="3"/>
  <c r="N3319" i="3"/>
  <c r="M3319" i="3"/>
  <c r="L3319" i="3"/>
  <c r="K3319" i="3"/>
  <c r="J3319" i="3"/>
  <c r="I3319" i="3"/>
  <c r="H3319" i="3"/>
  <c r="G3319" i="3"/>
  <c r="F3319" i="3"/>
  <c r="E3319" i="3"/>
  <c r="D3319" i="3"/>
  <c r="C3319" i="3"/>
  <c r="N3313" i="3"/>
  <c r="M3313" i="3"/>
  <c r="L3313" i="3"/>
  <c r="K3313" i="3"/>
  <c r="J3313" i="3"/>
  <c r="I3313" i="3"/>
  <c r="H3313" i="3"/>
  <c r="G3313" i="3"/>
  <c r="F3313" i="3"/>
  <c r="E3313" i="3"/>
  <c r="D3313" i="3"/>
  <c r="C3313" i="3"/>
  <c r="N3310" i="3"/>
  <c r="M3310" i="3"/>
  <c r="L3310" i="3"/>
  <c r="L3320" i="3" s="1"/>
  <c r="K3310" i="3"/>
  <c r="K3320" i="3" s="1"/>
  <c r="J3310" i="3"/>
  <c r="I3310" i="3"/>
  <c r="H3310" i="3"/>
  <c r="H3320" i="3" s="1"/>
  <c r="G3310" i="3"/>
  <c r="G3320" i="3" s="1"/>
  <c r="F3310" i="3"/>
  <c r="F3320" i="3" s="1"/>
  <c r="E3310" i="3"/>
  <c r="D3310" i="3"/>
  <c r="D3320" i="3" s="1"/>
  <c r="C3310" i="3"/>
  <c r="C3320" i="3" s="1"/>
  <c r="N3298" i="3"/>
  <c r="K3298" i="3"/>
  <c r="J3298" i="3"/>
  <c r="F3298" i="3"/>
  <c r="E3298" i="3"/>
  <c r="N3297" i="3"/>
  <c r="M3297" i="3"/>
  <c r="L3297" i="3"/>
  <c r="K3297" i="3"/>
  <c r="J3297" i="3"/>
  <c r="I3297" i="3"/>
  <c r="H3297" i="3"/>
  <c r="G3297" i="3"/>
  <c r="F3297" i="3"/>
  <c r="E3297" i="3"/>
  <c r="D3297" i="3"/>
  <c r="C3297" i="3"/>
  <c r="N3292" i="3"/>
  <c r="M3292" i="3"/>
  <c r="L3292" i="3"/>
  <c r="K3292" i="3"/>
  <c r="J3292" i="3"/>
  <c r="I3292" i="3"/>
  <c r="H3292" i="3"/>
  <c r="G3292" i="3"/>
  <c r="F3292" i="3"/>
  <c r="E3292" i="3"/>
  <c r="D3292" i="3"/>
  <c r="C3292" i="3"/>
  <c r="N3289" i="3"/>
  <c r="M3289" i="3"/>
  <c r="M3298" i="3" s="1"/>
  <c r="L3289" i="3"/>
  <c r="L3298" i="3" s="1"/>
  <c r="K3289" i="3"/>
  <c r="J3289" i="3"/>
  <c r="I3289" i="3"/>
  <c r="I3298" i="3" s="1"/>
  <c r="H3289" i="3"/>
  <c r="H3298" i="3" s="1"/>
  <c r="G3289" i="3"/>
  <c r="G3298" i="3" s="1"/>
  <c r="F3289" i="3"/>
  <c r="E3289" i="3"/>
  <c r="D3289" i="3"/>
  <c r="D3298" i="3" s="1"/>
  <c r="C3289" i="3"/>
  <c r="C3298" i="3" s="1"/>
  <c r="K3278" i="3"/>
  <c r="G3278" i="3"/>
  <c r="F3278" i="3"/>
  <c r="N3277" i="3"/>
  <c r="M3277" i="3"/>
  <c r="L3277" i="3"/>
  <c r="K3277" i="3"/>
  <c r="J3277" i="3"/>
  <c r="I3277" i="3"/>
  <c r="H3277" i="3"/>
  <c r="G3277" i="3"/>
  <c r="F3277" i="3"/>
  <c r="E3277" i="3"/>
  <c r="D3277" i="3"/>
  <c r="C3277" i="3"/>
  <c r="N3273" i="3"/>
  <c r="N3278" i="3" s="1"/>
  <c r="M3273" i="3"/>
  <c r="M3278" i="3" s="1"/>
  <c r="L3273" i="3"/>
  <c r="L3278" i="3" s="1"/>
  <c r="K3273" i="3"/>
  <c r="J3273" i="3"/>
  <c r="J3278" i="3" s="1"/>
  <c r="I3273" i="3"/>
  <c r="I3278" i="3" s="1"/>
  <c r="H3273" i="3"/>
  <c r="H3278" i="3" s="1"/>
  <c r="G3273" i="3"/>
  <c r="F3273" i="3"/>
  <c r="E3273" i="3"/>
  <c r="E3278" i="3" s="1"/>
  <c r="D3273" i="3"/>
  <c r="D3278" i="3" s="1"/>
  <c r="C3273" i="3"/>
  <c r="C3278" i="3" s="1"/>
  <c r="M3260" i="3"/>
  <c r="I3260" i="3"/>
  <c r="G3260" i="3"/>
  <c r="N3259" i="3"/>
  <c r="M3259" i="3"/>
  <c r="L3259" i="3"/>
  <c r="K3259" i="3"/>
  <c r="J3259" i="3"/>
  <c r="I3259" i="3"/>
  <c r="H3259" i="3"/>
  <c r="G3259" i="3"/>
  <c r="F3259" i="3"/>
  <c r="E3259" i="3"/>
  <c r="D3259" i="3"/>
  <c r="C3259" i="3"/>
  <c r="N3254" i="3"/>
  <c r="M3254" i="3"/>
  <c r="L3254" i="3"/>
  <c r="K3254" i="3"/>
  <c r="J3254" i="3"/>
  <c r="I3254" i="3"/>
  <c r="H3254" i="3"/>
  <c r="G3254" i="3"/>
  <c r="F3254" i="3"/>
  <c r="E3254" i="3"/>
  <c r="D3254" i="3"/>
  <c r="C3254" i="3"/>
  <c r="N3251" i="3"/>
  <c r="N3260" i="3" s="1"/>
  <c r="M3251" i="3"/>
  <c r="L3251" i="3"/>
  <c r="L3260" i="3" s="1"/>
  <c r="K3251" i="3"/>
  <c r="K3260" i="3" s="1"/>
  <c r="J3251" i="3"/>
  <c r="J3260" i="3" s="1"/>
  <c r="I3251" i="3"/>
  <c r="H3251" i="3"/>
  <c r="H3260" i="3" s="1"/>
  <c r="G3251" i="3"/>
  <c r="F3251" i="3"/>
  <c r="F3260" i="3" s="1"/>
  <c r="E3251" i="3"/>
  <c r="E3260" i="3" s="1"/>
  <c r="D3251" i="3"/>
  <c r="D3260" i="3" s="1"/>
  <c r="C3251" i="3"/>
  <c r="C3260" i="3" s="1"/>
  <c r="N3240" i="3"/>
  <c r="M3240" i="3"/>
  <c r="J3240" i="3"/>
  <c r="I3240" i="3"/>
  <c r="E3240" i="3"/>
  <c r="N3239" i="3"/>
  <c r="M3239" i="3"/>
  <c r="L3239" i="3"/>
  <c r="K3239" i="3"/>
  <c r="J3239" i="3"/>
  <c r="I3239" i="3"/>
  <c r="H3239" i="3"/>
  <c r="G3239" i="3"/>
  <c r="F3239" i="3"/>
  <c r="E3239" i="3"/>
  <c r="D3239" i="3"/>
  <c r="C3239" i="3"/>
  <c r="N3233" i="3"/>
  <c r="M3233" i="3"/>
  <c r="L3233" i="3"/>
  <c r="K3233" i="3"/>
  <c r="J3233" i="3"/>
  <c r="I3233" i="3"/>
  <c r="H3233" i="3"/>
  <c r="G3233" i="3"/>
  <c r="F3233" i="3"/>
  <c r="E3233" i="3"/>
  <c r="D3233" i="3"/>
  <c r="C3233" i="3"/>
  <c r="N3229" i="3"/>
  <c r="M3229" i="3"/>
  <c r="L3229" i="3"/>
  <c r="L3240" i="3" s="1"/>
  <c r="K3229" i="3"/>
  <c r="K3240" i="3" s="1"/>
  <c r="J3229" i="3"/>
  <c r="I3229" i="3"/>
  <c r="H3229" i="3"/>
  <c r="H3240" i="3" s="1"/>
  <c r="G3229" i="3"/>
  <c r="G3240" i="3" s="1"/>
  <c r="F3229" i="3"/>
  <c r="F3240" i="3" s="1"/>
  <c r="E3229" i="3"/>
  <c r="D3229" i="3"/>
  <c r="D3240" i="3" s="1"/>
  <c r="C3229" i="3"/>
  <c r="C3240" i="3" s="1"/>
  <c r="N3218" i="3"/>
  <c r="K3218" i="3"/>
  <c r="J3218" i="3"/>
  <c r="F3218" i="3"/>
  <c r="E3218" i="3"/>
  <c r="N3217" i="3"/>
  <c r="M3217" i="3"/>
  <c r="L3217" i="3"/>
  <c r="K3217" i="3"/>
  <c r="J3217" i="3"/>
  <c r="I3217" i="3"/>
  <c r="H3217" i="3"/>
  <c r="G3217" i="3"/>
  <c r="F3217" i="3"/>
  <c r="E3217" i="3"/>
  <c r="D3217" i="3"/>
  <c r="C3217" i="3"/>
  <c r="N3211" i="3"/>
  <c r="M3211" i="3"/>
  <c r="L3211" i="3"/>
  <c r="K3211" i="3"/>
  <c r="J3211" i="3"/>
  <c r="I3211" i="3"/>
  <c r="H3211" i="3"/>
  <c r="G3211" i="3"/>
  <c r="F3211" i="3"/>
  <c r="E3211" i="3"/>
  <c r="D3211" i="3"/>
  <c r="C3211" i="3"/>
  <c r="N3208" i="3"/>
  <c r="M3208" i="3"/>
  <c r="M3218" i="3" s="1"/>
  <c r="L3208" i="3"/>
  <c r="L3218" i="3" s="1"/>
  <c r="K3208" i="3"/>
  <c r="J3208" i="3"/>
  <c r="I3208" i="3"/>
  <c r="I3218" i="3" s="1"/>
  <c r="H3208" i="3"/>
  <c r="H3218" i="3" s="1"/>
  <c r="G3208" i="3"/>
  <c r="G3218" i="3" s="1"/>
  <c r="F3208" i="3"/>
  <c r="E3208" i="3"/>
  <c r="D3208" i="3"/>
  <c r="D3218" i="3" s="1"/>
  <c r="C3208" i="3"/>
  <c r="C3218" i="3" s="1"/>
  <c r="K3195" i="3"/>
  <c r="G3195" i="3"/>
  <c r="F3195" i="3"/>
  <c r="N3194" i="3"/>
  <c r="M3194" i="3"/>
  <c r="L3194" i="3"/>
  <c r="K3194" i="3"/>
  <c r="J3194" i="3"/>
  <c r="I3194" i="3"/>
  <c r="H3194" i="3"/>
  <c r="G3194" i="3"/>
  <c r="F3194" i="3"/>
  <c r="E3194" i="3"/>
  <c r="D3194" i="3"/>
  <c r="C3194" i="3"/>
  <c r="N3189" i="3"/>
  <c r="M3189" i="3"/>
  <c r="L3189" i="3"/>
  <c r="K3189" i="3"/>
  <c r="J3189" i="3"/>
  <c r="I3189" i="3"/>
  <c r="H3189" i="3"/>
  <c r="G3189" i="3"/>
  <c r="F3189" i="3"/>
  <c r="E3189" i="3"/>
  <c r="D3189" i="3"/>
  <c r="C3189" i="3"/>
  <c r="N3183" i="3"/>
  <c r="N3195" i="3" s="1"/>
  <c r="M3183" i="3"/>
  <c r="M3195" i="3" s="1"/>
  <c r="L3183" i="3"/>
  <c r="L3195" i="3" s="1"/>
  <c r="K3183" i="3"/>
  <c r="J3183" i="3"/>
  <c r="J3195" i="3" s="1"/>
  <c r="I3183" i="3"/>
  <c r="I3195" i="3" s="1"/>
  <c r="H3183" i="3"/>
  <c r="H3195" i="3" s="1"/>
  <c r="G3183" i="3"/>
  <c r="F3183" i="3"/>
  <c r="E3183" i="3"/>
  <c r="E3195" i="3" s="1"/>
  <c r="D3183" i="3"/>
  <c r="D3195" i="3" s="1"/>
  <c r="C3183" i="3"/>
  <c r="C3195" i="3" s="1"/>
  <c r="M3171" i="3"/>
  <c r="I3171" i="3"/>
  <c r="G3171" i="3"/>
  <c r="N3170" i="3"/>
  <c r="M3170" i="3"/>
  <c r="L3170" i="3"/>
  <c r="K3170" i="3"/>
  <c r="J3170" i="3"/>
  <c r="I3170" i="3"/>
  <c r="H3170" i="3"/>
  <c r="G3170" i="3"/>
  <c r="F3170" i="3"/>
  <c r="E3170" i="3"/>
  <c r="D3170" i="3"/>
  <c r="C3170" i="3"/>
  <c r="N3164" i="3"/>
  <c r="M3164" i="3"/>
  <c r="L3164" i="3"/>
  <c r="K3164" i="3"/>
  <c r="J3164" i="3"/>
  <c r="I3164" i="3"/>
  <c r="H3164" i="3"/>
  <c r="G3164" i="3"/>
  <c r="F3164" i="3"/>
  <c r="E3164" i="3"/>
  <c r="D3164" i="3"/>
  <c r="C3164" i="3"/>
  <c r="N3159" i="3"/>
  <c r="N3171" i="3" s="1"/>
  <c r="M3159" i="3"/>
  <c r="L3159" i="3"/>
  <c r="L3171" i="3" s="1"/>
  <c r="K3159" i="3"/>
  <c r="K3171" i="3" s="1"/>
  <c r="J3159" i="3"/>
  <c r="J3171" i="3" s="1"/>
  <c r="I3159" i="3"/>
  <c r="H3159" i="3"/>
  <c r="H3171" i="3" s="1"/>
  <c r="G3159" i="3"/>
  <c r="F3159" i="3"/>
  <c r="F3171" i="3" s="1"/>
  <c r="E3159" i="3"/>
  <c r="E3171" i="3" s="1"/>
  <c r="D3159" i="3"/>
  <c r="D3171" i="3" s="1"/>
  <c r="C3159" i="3"/>
  <c r="C3171" i="3" s="1"/>
  <c r="N3146" i="3"/>
  <c r="M3146" i="3"/>
  <c r="J3146" i="3"/>
  <c r="I3146" i="3"/>
  <c r="E3146" i="3"/>
  <c r="N3145" i="3"/>
  <c r="M3145" i="3"/>
  <c r="L3145" i="3"/>
  <c r="K3145" i="3"/>
  <c r="J3145" i="3"/>
  <c r="I3145" i="3"/>
  <c r="H3145" i="3"/>
  <c r="G3145" i="3"/>
  <c r="F3145" i="3"/>
  <c r="E3145" i="3"/>
  <c r="D3145" i="3"/>
  <c r="C3145" i="3"/>
  <c r="N3140" i="3"/>
  <c r="M3140" i="3"/>
  <c r="L3140" i="3"/>
  <c r="K3140" i="3"/>
  <c r="J3140" i="3"/>
  <c r="I3140" i="3"/>
  <c r="H3140" i="3"/>
  <c r="G3140" i="3"/>
  <c r="F3140" i="3"/>
  <c r="E3140" i="3"/>
  <c r="D3140" i="3"/>
  <c r="C3140" i="3"/>
  <c r="N3134" i="3"/>
  <c r="M3134" i="3"/>
  <c r="L3134" i="3"/>
  <c r="K3134" i="3"/>
  <c r="J3134" i="3"/>
  <c r="I3134" i="3"/>
  <c r="H3134" i="3"/>
  <c r="G3134" i="3"/>
  <c r="F3134" i="3"/>
  <c r="E3134" i="3"/>
  <c r="D3134" i="3"/>
  <c r="C3134" i="3"/>
  <c r="N3124" i="3"/>
  <c r="M3124" i="3"/>
  <c r="L3124" i="3"/>
  <c r="L3146" i="3" s="1"/>
  <c r="K3124" i="3"/>
  <c r="K3146" i="3" s="1"/>
  <c r="J3124" i="3"/>
  <c r="I3124" i="3"/>
  <c r="H3124" i="3"/>
  <c r="H3146" i="3" s="1"/>
  <c r="G3124" i="3"/>
  <c r="G3146" i="3" s="1"/>
  <c r="F3124" i="3"/>
  <c r="F3146" i="3" s="1"/>
  <c r="E3124" i="3"/>
  <c r="D3124" i="3"/>
  <c r="D3146" i="3" s="1"/>
  <c r="C3124" i="3"/>
  <c r="C3146" i="3" s="1"/>
  <c r="N3118" i="3"/>
  <c r="K3118" i="3"/>
  <c r="J3118" i="3"/>
  <c r="F3118" i="3"/>
  <c r="E3118" i="3"/>
  <c r="N3117" i="3"/>
  <c r="M3117" i="3"/>
  <c r="L3117" i="3"/>
  <c r="K3117" i="3"/>
  <c r="J3117" i="3"/>
  <c r="I3117" i="3"/>
  <c r="H3117" i="3"/>
  <c r="G3117" i="3"/>
  <c r="F3117" i="3"/>
  <c r="E3117" i="3"/>
  <c r="D3117" i="3"/>
  <c r="C3117" i="3"/>
  <c r="N3112" i="3"/>
  <c r="M3112" i="3"/>
  <c r="L3112" i="3"/>
  <c r="K3112" i="3"/>
  <c r="J3112" i="3"/>
  <c r="I3112" i="3"/>
  <c r="H3112" i="3"/>
  <c r="G3112" i="3"/>
  <c r="F3112" i="3"/>
  <c r="E3112" i="3"/>
  <c r="D3112" i="3"/>
  <c r="C3112" i="3"/>
  <c r="N3108" i="3"/>
  <c r="M3108" i="3"/>
  <c r="M3118" i="3" s="1"/>
  <c r="L3108" i="3"/>
  <c r="L3118" i="3" s="1"/>
  <c r="K3108" i="3"/>
  <c r="J3108" i="3"/>
  <c r="I3108" i="3"/>
  <c r="I3118" i="3" s="1"/>
  <c r="H3108" i="3"/>
  <c r="H3118" i="3" s="1"/>
  <c r="G3108" i="3"/>
  <c r="G3118" i="3" s="1"/>
  <c r="F3108" i="3"/>
  <c r="E3108" i="3"/>
  <c r="D3108" i="3"/>
  <c r="D3118" i="3" s="1"/>
  <c r="C3108" i="3"/>
  <c r="C3118" i="3" s="1"/>
  <c r="K3094" i="3"/>
  <c r="G3094" i="3"/>
  <c r="F3094" i="3"/>
  <c r="N3093" i="3"/>
  <c r="M3093" i="3"/>
  <c r="L3093" i="3"/>
  <c r="K3093" i="3"/>
  <c r="J3093" i="3"/>
  <c r="I3093" i="3"/>
  <c r="H3093" i="3"/>
  <c r="G3093" i="3"/>
  <c r="F3093" i="3"/>
  <c r="E3093" i="3"/>
  <c r="D3093" i="3"/>
  <c r="C3093" i="3"/>
  <c r="N3088" i="3"/>
  <c r="M3088" i="3"/>
  <c r="L3088" i="3"/>
  <c r="K3088" i="3"/>
  <c r="J3088" i="3"/>
  <c r="I3088" i="3"/>
  <c r="H3088" i="3"/>
  <c r="G3088" i="3"/>
  <c r="F3088" i="3"/>
  <c r="E3088" i="3"/>
  <c r="D3088" i="3"/>
  <c r="C3088" i="3"/>
  <c r="N3085" i="3"/>
  <c r="N3094" i="3" s="1"/>
  <c r="M3085" i="3"/>
  <c r="M3094" i="3" s="1"/>
  <c r="L3085" i="3"/>
  <c r="L3094" i="3" s="1"/>
  <c r="K3085" i="3"/>
  <c r="J3085" i="3"/>
  <c r="J3094" i="3" s="1"/>
  <c r="I3085" i="3"/>
  <c r="I3094" i="3" s="1"/>
  <c r="H3085" i="3"/>
  <c r="H3094" i="3" s="1"/>
  <c r="G3085" i="3"/>
  <c r="F3085" i="3"/>
  <c r="E3085" i="3"/>
  <c r="E3094" i="3" s="1"/>
  <c r="D3085" i="3"/>
  <c r="D3094" i="3" s="1"/>
  <c r="C3085" i="3"/>
  <c r="C3094" i="3" s="1"/>
  <c r="M3070" i="3"/>
  <c r="I3070" i="3"/>
  <c r="G3070" i="3"/>
  <c r="N3069" i="3"/>
  <c r="M3069" i="3"/>
  <c r="L3069" i="3"/>
  <c r="K3069" i="3"/>
  <c r="J3069" i="3"/>
  <c r="I3069" i="3"/>
  <c r="H3069" i="3"/>
  <c r="G3069" i="3"/>
  <c r="F3069" i="3"/>
  <c r="E3069" i="3"/>
  <c r="D3069" i="3"/>
  <c r="C3069" i="3"/>
  <c r="N3063" i="3"/>
  <c r="M3063" i="3"/>
  <c r="L3063" i="3"/>
  <c r="K3063" i="3"/>
  <c r="J3063" i="3"/>
  <c r="I3063" i="3"/>
  <c r="H3063" i="3"/>
  <c r="G3063" i="3"/>
  <c r="F3063" i="3"/>
  <c r="E3063" i="3"/>
  <c r="D3063" i="3"/>
  <c r="C3063" i="3"/>
  <c r="N3059" i="3"/>
  <c r="N3070" i="3" s="1"/>
  <c r="M3059" i="3"/>
  <c r="L3059" i="3"/>
  <c r="L3070" i="3" s="1"/>
  <c r="K3059" i="3"/>
  <c r="K3070" i="3" s="1"/>
  <c r="J3059" i="3"/>
  <c r="J3070" i="3" s="1"/>
  <c r="I3059" i="3"/>
  <c r="H3059" i="3"/>
  <c r="H3070" i="3" s="1"/>
  <c r="G3059" i="3"/>
  <c r="F3059" i="3"/>
  <c r="F3070" i="3" s="1"/>
  <c r="E3059" i="3"/>
  <c r="E3070" i="3" s="1"/>
  <c r="D3059" i="3"/>
  <c r="D3070" i="3" s="1"/>
  <c r="C3059" i="3"/>
  <c r="C3070" i="3" s="1"/>
  <c r="N3046" i="3"/>
  <c r="M3046" i="3"/>
  <c r="J3046" i="3"/>
  <c r="I3046" i="3"/>
  <c r="E3046" i="3"/>
  <c r="N3045" i="3"/>
  <c r="M3045" i="3"/>
  <c r="L3045" i="3"/>
  <c r="K3045" i="3"/>
  <c r="J3045" i="3"/>
  <c r="I3045" i="3"/>
  <c r="H3045" i="3"/>
  <c r="G3045" i="3"/>
  <c r="F3045" i="3"/>
  <c r="E3045" i="3"/>
  <c r="D3045" i="3"/>
  <c r="C3045" i="3"/>
  <c r="N3040" i="3"/>
  <c r="M3040" i="3"/>
  <c r="L3040" i="3"/>
  <c r="K3040" i="3"/>
  <c r="J3040" i="3"/>
  <c r="I3040" i="3"/>
  <c r="H3040" i="3"/>
  <c r="G3040" i="3"/>
  <c r="F3040" i="3"/>
  <c r="E3040" i="3"/>
  <c r="D3040" i="3"/>
  <c r="C3040" i="3"/>
  <c r="N3035" i="3"/>
  <c r="M3035" i="3"/>
  <c r="L3035" i="3"/>
  <c r="L3046" i="3" s="1"/>
  <c r="K3035" i="3"/>
  <c r="K3046" i="3" s="1"/>
  <c r="J3035" i="3"/>
  <c r="I3035" i="3"/>
  <c r="H3035" i="3"/>
  <c r="H3046" i="3" s="1"/>
  <c r="G3035" i="3"/>
  <c r="G3046" i="3" s="1"/>
  <c r="F3035" i="3"/>
  <c r="F3046" i="3" s="1"/>
  <c r="E3035" i="3"/>
  <c r="D3035" i="3"/>
  <c r="D3046" i="3" s="1"/>
  <c r="C3035" i="3"/>
  <c r="C3046" i="3" s="1"/>
  <c r="N3022" i="3"/>
  <c r="K3022" i="3"/>
  <c r="J3022" i="3"/>
  <c r="F3022" i="3"/>
  <c r="N3021" i="3"/>
  <c r="M3021" i="3"/>
  <c r="L3021" i="3"/>
  <c r="K3021" i="3"/>
  <c r="J3021" i="3"/>
  <c r="I3021" i="3"/>
  <c r="H3021" i="3"/>
  <c r="G3021" i="3"/>
  <c r="F3021" i="3"/>
  <c r="E3021" i="3"/>
  <c r="D3021" i="3"/>
  <c r="C3021" i="3"/>
  <c r="N3017" i="3"/>
  <c r="M3017" i="3"/>
  <c r="M3022" i="3" s="1"/>
  <c r="L3017" i="3"/>
  <c r="L3022" i="3" s="1"/>
  <c r="K3017" i="3"/>
  <c r="J3017" i="3"/>
  <c r="I3017" i="3"/>
  <c r="I3022" i="3" s="1"/>
  <c r="H3017" i="3"/>
  <c r="H3022" i="3" s="1"/>
  <c r="G3017" i="3"/>
  <c r="G3022" i="3" s="1"/>
  <c r="F3017" i="3"/>
  <c r="E3017" i="3"/>
  <c r="E3022" i="3" s="1"/>
  <c r="D3017" i="3"/>
  <c r="D3022" i="3" s="1"/>
  <c r="C3017" i="3"/>
  <c r="C3022" i="3" s="1"/>
  <c r="K3004" i="3"/>
  <c r="G3004" i="3"/>
  <c r="F3004" i="3"/>
  <c r="N3003" i="3"/>
  <c r="M3003" i="3"/>
  <c r="L3003" i="3"/>
  <c r="K3003" i="3"/>
  <c r="J3003" i="3"/>
  <c r="I3003" i="3"/>
  <c r="H3003" i="3"/>
  <c r="G3003" i="3"/>
  <c r="F3003" i="3"/>
  <c r="E3003" i="3"/>
  <c r="D3003" i="3"/>
  <c r="C3003" i="3"/>
  <c r="N2997" i="3"/>
  <c r="M2997" i="3"/>
  <c r="L2997" i="3"/>
  <c r="K2997" i="3"/>
  <c r="J2997" i="3"/>
  <c r="I2997" i="3"/>
  <c r="H2997" i="3"/>
  <c r="G2997" i="3"/>
  <c r="F2997" i="3"/>
  <c r="E2997" i="3"/>
  <c r="D2997" i="3"/>
  <c r="C2997" i="3"/>
  <c r="N2994" i="3"/>
  <c r="N3004" i="3" s="1"/>
  <c r="M2994" i="3"/>
  <c r="M3004" i="3" s="1"/>
  <c r="L2994" i="3"/>
  <c r="L3004" i="3" s="1"/>
  <c r="K2994" i="3"/>
  <c r="J2994" i="3"/>
  <c r="J3004" i="3" s="1"/>
  <c r="I2994" i="3"/>
  <c r="I3004" i="3" s="1"/>
  <c r="H2994" i="3"/>
  <c r="H3004" i="3" s="1"/>
  <c r="G2994" i="3"/>
  <c r="F2994" i="3"/>
  <c r="E2994" i="3"/>
  <c r="E3004" i="3" s="1"/>
  <c r="D2994" i="3"/>
  <c r="D3004" i="3" s="1"/>
  <c r="C2994" i="3"/>
  <c r="C3004" i="3" s="1"/>
  <c r="M2982" i="3"/>
  <c r="I2982" i="3"/>
  <c r="G2982" i="3"/>
  <c r="N2981" i="3"/>
  <c r="M2981" i="3"/>
  <c r="L2981" i="3"/>
  <c r="K2981" i="3"/>
  <c r="J2981" i="3"/>
  <c r="I2981" i="3"/>
  <c r="H2981" i="3"/>
  <c r="G2981" i="3"/>
  <c r="F2981" i="3"/>
  <c r="E2981" i="3"/>
  <c r="D2981" i="3"/>
  <c r="C2981" i="3"/>
  <c r="N2976" i="3"/>
  <c r="M2976" i="3"/>
  <c r="L2976" i="3"/>
  <c r="K2976" i="3"/>
  <c r="J2976" i="3"/>
  <c r="I2976" i="3"/>
  <c r="H2976" i="3"/>
  <c r="G2976" i="3"/>
  <c r="F2976" i="3"/>
  <c r="E2976" i="3"/>
  <c r="D2976" i="3"/>
  <c r="C2976" i="3"/>
  <c r="N2972" i="3"/>
  <c r="N2982" i="3" s="1"/>
  <c r="M2972" i="3"/>
  <c r="L2972" i="3"/>
  <c r="L2982" i="3" s="1"/>
  <c r="K2972" i="3"/>
  <c r="K2982" i="3" s="1"/>
  <c r="J2972" i="3"/>
  <c r="J2982" i="3" s="1"/>
  <c r="I2972" i="3"/>
  <c r="H2972" i="3"/>
  <c r="H2982" i="3" s="1"/>
  <c r="G2972" i="3"/>
  <c r="F2972" i="3"/>
  <c r="F2982" i="3" s="1"/>
  <c r="E2972" i="3"/>
  <c r="E2982" i="3" s="1"/>
  <c r="D2972" i="3"/>
  <c r="D2982" i="3" s="1"/>
  <c r="C2972" i="3"/>
  <c r="C2982" i="3" s="1"/>
  <c r="N2958" i="3"/>
  <c r="M2958" i="3"/>
  <c r="J2958" i="3"/>
  <c r="I2958" i="3"/>
  <c r="E2958" i="3"/>
  <c r="N2957" i="3"/>
  <c r="M2957" i="3"/>
  <c r="L2957" i="3"/>
  <c r="K2957" i="3"/>
  <c r="J2957" i="3"/>
  <c r="I2957" i="3"/>
  <c r="H2957" i="3"/>
  <c r="G2957" i="3"/>
  <c r="F2957" i="3"/>
  <c r="E2957" i="3"/>
  <c r="D2957" i="3"/>
  <c r="C2957" i="3"/>
  <c r="N2952" i="3"/>
  <c r="M2952" i="3"/>
  <c r="L2952" i="3"/>
  <c r="L2958" i="3" s="1"/>
  <c r="K2952" i="3"/>
  <c r="K2958" i="3" s="1"/>
  <c r="J2952" i="3"/>
  <c r="I2952" i="3"/>
  <c r="H2952" i="3"/>
  <c r="H2958" i="3" s="1"/>
  <c r="G2952" i="3"/>
  <c r="G2958" i="3" s="1"/>
  <c r="F2952" i="3"/>
  <c r="F2958" i="3" s="1"/>
  <c r="E2952" i="3"/>
  <c r="D2952" i="3"/>
  <c r="D2958" i="3" s="1"/>
  <c r="C2952" i="3"/>
  <c r="C2958" i="3" s="1"/>
  <c r="N2940" i="3"/>
  <c r="K2940" i="3"/>
  <c r="J2940" i="3"/>
  <c r="F2940" i="3"/>
  <c r="N2939" i="3"/>
  <c r="M2939" i="3"/>
  <c r="L2939" i="3"/>
  <c r="K2939" i="3"/>
  <c r="J2939" i="3"/>
  <c r="I2939" i="3"/>
  <c r="H2939" i="3"/>
  <c r="G2939" i="3"/>
  <c r="F2939" i="3"/>
  <c r="E2939" i="3"/>
  <c r="D2939" i="3"/>
  <c r="C2939" i="3"/>
  <c r="N2934" i="3"/>
  <c r="M2934" i="3"/>
  <c r="L2934" i="3"/>
  <c r="K2934" i="3"/>
  <c r="J2934" i="3"/>
  <c r="I2934" i="3"/>
  <c r="H2934" i="3"/>
  <c r="G2934" i="3"/>
  <c r="F2934" i="3"/>
  <c r="E2934" i="3"/>
  <c r="D2934" i="3"/>
  <c r="C2934" i="3"/>
  <c r="N2931" i="3"/>
  <c r="M2931" i="3"/>
  <c r="M2940" i="3" s="1"/>
  <c r="L2931" i="3"/>
  <c r="L2940" i="3" s="1"/>
  <c r="K2931" i="3"/>
  <c r="J2931" i="3"/>
  <c r="I2931" i="3"/>
  <c r="I2940" i="3" s="1"/>
  <c r="H2931" i="3"/>
  <c r="H2940" i="3" s="1"/>
  <c r="G2931" i="3"/>
  <c r="G2940" i="3" s="1"/>
  <c r="F2931" i="3"/>
  <c r="E2931" i="3"/>
  <c r="E2940" i="3" s="1"/>
  <c r="D2931" i="3"/>
  <c r="D2940" i="3" s="1"/>
  <c r="C2931" i="3"/>
  <c r="C2940" i="3" s="1"/>
  <c r="K2917" i="3"/>
  <c r="G2917" i="3"/>
  <c r="F2917" i="3"/>
  <c r="N2916" i="3"/>
  <c r="M2916" i="3"/>
  <c r="L2916" i="3"/>
  <c r="K2916" i="3"/>
  <c r="J2916" i="3"/>
  <c r="I2916" i="3"/>
  <c r="H2916" i="3"/>
  <c r="G2916" i="3"/>
  <c r="F2916" i="3"/>
  <c r="E2916" i="3"/>
  <c r="D2916" i="3"/>
  <c r="C2916" i="3"/>
  <c r="N2911" i="3"/>
  <c r="M2911" i="3"/>
  <c r="L2911" i="3"/>
  <c r="K2911" i="3"/>
  <c r="J2911" i="3"/>
  <c r="I2911" i="3"/>
  <c r="H2911" i="3"/>
  <c r="G2911" i="3"/>
  <c r="F2911" i="3"/>
  <c r="E2911" i="3"/>
  <c r="D2911" i="3"/>
  <c r="C2911" i="3"/>
  <c r="N2908" i="3"/>
  <c r="N2917" i="3" s="1"/>
  <c r="M2908" i="3"/>
  <c r="M2917" i="3" s="1"/>
  <c r="L2908" i="3"/>
  <c r="L2917" i="3" s="1"/>
  <c r="K2908" i="3"/>
  <c r="J2908" i="3"/>
  <c r="J2917" i="3" s="1"/>
  <c r="I2908" i="3"/>
  <c r="I2917" i="3" s="1"/>
  <c r="H2908" i="3"/>
  <c r="H2917" i="3" s="1"/>
  <c r="G2908" i="3"/>
  <c r="F2908" i="3"/>
  <c r="E2908" i="3"/>
  <c r="E2917" i="3" s="1"/>
  <c r="D2908" i="3"/>
  <c r="D2917" i="3" s="1"/>
  <c r="C2908" i="3"/>
  <c r="C2917" i="3" s="1"/>
  <c r="M2891" i="3"/>
  <c r="I2891" i="3"/>
  <c r="G2891" i="3"/>
  <c r="N2890" i="3"/>
  <c r="M2890" i="3"/>
  <c r="L2890" i="3"/>
  <c r="K2890" i="3"/>
  <c r="J2890" i="3"/>
  <c r="I2890" i="3"/>
  <c r="H2890" i="3"/>
  <c r="G2890" i="3"/>
  <c r="F2890" i="3"/>
  <c r="E2890" i="3"/>
  <c r="D2890" i="3"/>
  <c r="C2890" i="3"/>
  <c r="N2886" i="3"/>
  <c r="M2886" i="3"/>
  <c r="L2886" i="3"/>
  <c r="K2886" i="3"/>
  <c r="J2886" i="3"/>
  <c r="I2886" i="3"/>
  <c r="H2886" i="3"/>
  <c r="G2886" i="3"/>
  <c r="F2886" i="3"/>
  <c r="E2886" i="3"/>
  <c r="D2886" i="3"/>
  <c r="C2886" i="3"/>
  <c r="N2880" i="3"/>
  <c r="M2880" i="3"/>
  <c r="L2880" i="3"/>
  <c r="K2880" i="3"/>
  <c r="J2880" i="3"/>
  <c r="I2880" i="3"/>
  <c r="H2880" i="3"/>
  <c r="G2880" i="3"/>
  <c r="F2880" i="3"/>
  <c r="E2880" i="3"/>
  <c r="D2880" i="3"/>
  <c r="C2880" i="3"/>
  <c r="N2870" i="3"/>
  <c r="N2891" i="3" s="1"/>
  <c r="M2870" i="3"/>
  <c r="L2870" i="3"/>
  <c r="L2891" i="3" s="1"/>
  <c r="K2870" i="3"/>
  <c r="K2891" i="3" s="1"/>
  <c r="J2870" i="3"/>
  <c r="J2891" i="3" s="1"/>
  <c r="I2870" i="3"/>
  <c r="H2870" i="3"/>
  <c r="H2891" i="3" s="1"/>
  <c r="G2870" i="3"/>
  <c r="F2870" i="3"/>
  <c r="F2891" i="3" s="1"/>
  <c r="E2870" i="3"/>
  <c r="E2891" i="3" s="1"/>
  <c r="D2870" i="3"/>
  <c r="D2891" i="3" s="1"/>
  <c r="C2870" i="3"/>
  <c r="C2891" i="3" s="1"/>
  <c r="N2864" i="3"/>
  <c r="M2864" i="3"/>
  <c r="J2864" i="3"/>
  <c r="I2864" i="3"/>
  <c r="E2864" i="3"/>
  <c r="N2863" i="3"/>
  <c r="M2863" i="3"/>
  <c r="L2863" i="3"/>
  <c r="K2863" i="3"/>
  <c r="J2863" i="3"/>
  <c r="I2863" i="3"/>
  <c r="H2863" i="3"/>
  <c r="G2863" i="3"/>
  <c r="F2863" i="3"/>
  <c r="E2863" i="3"/>
  <c r="D2863" i="3"/>
  <c r="C2863" i="3"/>
  <c r="N2858" i="3"/>
  <c r="M2858" i="3"/>
  <c r="L2858" i="3"/>
  <c r="K2858" i="3"/>
  <c r="J2858" i="3"/>
  <c r="I2858" i="3"/>
  <c r="H2858" i="3"/>
  <c r="G2858" i="3"/>
  <c r="F2858" i="3"/>
  <c r="E2858" i="3"/>
  <c r="D2858" i="3"/>
  <c r="C2858" i="3"/>
  <c r="N2854" i="3"/>
  <c r="M2854" i="3"/>
  <c r="L2854" i="3"/>
  <c r="K2854" i="3"/>
  <c r="J2854" i="3"/>
  <c r="I2854" i="3"/>
  <c r="H2854" i="3"/>
  <c r="G2854" i="3"/>
  <c r="F2854" i="3"/>
  <c r="E2854" i="3"/>
  <c r="D2854" i="3"/>
  <c r="C2854" i="3"/>
  <c r="N2844" i="3"/>
  <c r="M2844" i="3"/>
  <c r="L2844" i="3"/>
  <c r="L2864" i="3" s="1"/>
  <c r="K2844" i="3"/>
  <c r="K2864" i="3" s="1"/>
  <c r="J2844" i="3"/>
  <c r="I2844" i="3"/>
  <c r="H2844" i="3"/>
  <c r="H2864" i="3" s="1"/>
  <c r="G2844" i="3"/>
  <c r="G2864" i="3" s="1"/>
  <c r="F2844" i="3"/>
  <c r="F2864" i="3" s="1"/>
  <c r="E2844" i="3"/>
  <c r="D2844" i="3"/>
  <c r="D2864" i="3" s="1"/>
  <c r="C2844" i="3"/>
  <c r="C2864" i="3" s="1"/>
  <c r="N2837" i="3"/>
  <c r="K2837" i="3"/>
  <c r="J2837" i="3"/>
  <c r="F2837" i="3"/>
  <c r="N2836" i="3"/>
  <c r="M2836" i="3"/>
  <c r="L2836" i="3"/>
  <c r="K2836" i="3"/>
  <c r="J2836" i="3"/>
  <c r="I2836" i="3"/>
  <c r="H2836" i="3"/>
  <c r="G2836" i="3"/>
  <c r="F2836" i="3"/>
  <c r="E2836" i="3"/>
  <c r="D2836" i="3"/>
  <c r="C2836" i="3"/>
  <c r="N2832" i="3"/>
  <c r="M2832" i="3"/>
  <c r="L2832" i="3"/>
  <c r="K2832" i="3"/>
  <c r="J2832" i="3"/>
  <c r="I2832" i="3"/>
  <c r="H2832" i="3"/>
  <c r="G2832" i="3"/>
  <c r="F2832" i="3"/>
  <c r="E2832" i="3"/>
  <c r="D2832" i="3"/>
  <c r="C2832" i="3"/>
  <c r="N2828" i="3"/>
  <c r="M2828" i="3"/>
  <c r="L2828" i="3"/>
  <c r="K2828" i="3"/>
  <c r="J2828" i="3"/>
  <c r="I2828" i="3"/>
  <c r="H2828" i="3"/>
  <c r="G2828" i="3"/>
  <c r="F2828" i="3"/>
  <c r="E2828" i="3"/>
  <c r="D2828" i="3"/>
  <c r="C2828" i="3"/>
  <c r="N2815" i="3"/>
  <c r="M2815" i="3"/>
  <c r="M2837" i="3" s="1"/>
  <c r="L2815" i="3"/>
  <c r="L2837" i="3" s="1"/>
  <c r="K2815" i="3"/>
  <c r="J2815" i="3"/>
  <c r="I2815" i="3"/>
  <c r="I2837" i="3" s="1"/>
  <c r="H2815" i="3"/>
  <c r="H2837" i="3" s="1"/>
  <c r="G2815" i="3"/>
  <c r="G2837" i="3" s="1"/>
  <c r="F2815" i="3"/>
  <c r="E2815" i="3"/>
  <c r="E2837" i="3" s="1"/>
  <c r="D2815" i="3"/>
  <c r="D2837" i="3" s="1"/>
  <c r="C2815" i="3"/>
  <c r="C2837" i="3" s="1"/>
  <c r="K2809" i="3"/>
  <c r="G2809" i="3"/>
  <c r="F2809" i="3"/>
  <c r="N2808" i="3"/>
  <c r="M2808" i="3"/>
  <c r="L2808" i="3"/>
  <c r="K2808" i="3"/>
  <c r="J2808" i="3"/>
  <c r="I2808" i="3"/>
  <c r="H2808" i="3"/>
  <c r="G2808" i="3"/>
  <c r="F2808" i="3"/>
  <c r="E2808" i="3"/>
  <c r="D2808" i="3"/>
  <c r="C2808" i="3"/>
  <c r="N2805" i="3"/>
  <c r="M2805" i="3"/>
  <c r="L2805" i="3"/>
  <c r="K2805" i="3"/>
  <c r="J2805" i="3"/>
  <c r="I2805" i="3"/>
  <c r="H2805" i="3"/>
  <c r="G2805" i="3"/>
  <c r="F2805" i="3"/>
  <c r="E2805" i="3"/>
  <c r="D2805" i="3"/>
  <c r="C2805" i="3"/>
  <c r="N2801" i="3"/>
  <c r="N2809" i="3" s="1"/>
  <c r="M2801" i="3"/>
  <c r="M2809" i="3" s="1"/>
  <c r="L2801" i="3"/>
  <c r="L2809" i="3" s="1"/>
  <c r="K2801" i="3"/>
  <c r="J2801" i="3"/>
  <c r="J2809" i="3" s="1"/>
  <c r="I2801" i="3"/>
  <c r="I2809" i="3" s="1"/>
  <c r="H2801" i="3"/>
  <c r="H2809" i="3" s="1"/>
  <c r="G2801" i="3"/>
  <c r="F2801" i="3"/>
  <c r="E2801" i="3"/>
  <c r="E2809" i="3" s="1"/>
  <c r="D2801" i="3"/>
  <c r="D2809" i="3" s="1"/>
  <c r="C2801" i="3"/>
  <c r="C2809" i="3" s="1"/>
  <c r="M2784" i="3"/>
  <c r="I2784" i="3"/>
  <c r="G2784" i="3"/>
  <c r="N2783" i="3"/>
  <c r="M2783" i="3"/>
  <c r="L2783" i="3"/>
  <c r="K2783" i="3"/>
  <c r="J2783" i="3"/>
  <c r="I2783" i="3"/>
  <c r="H2783" i="3"/>
  <c r="G2783" i="3"/>
  <c r="F2783" i="3"/>
  <c r="E2783" i="3"/>
  <c r="D2783" i="3"/>
  <c r="C2783" i="3"/>
  <c r="N2778" i="3"/>
  <c r="M2778" i="3"/>
  <c r="L2778" i="3"/>
  <c r="K2778" i="3"/>
  <c r="J2778" i="3"/>
  <c r="I2778" i="3"/>
  <c r="H2778" i="3"/>
  <c r="G2778" i="3"/>
  <c r="F2778" i="3"/>
  <c r="E2778" i="3"/>
  <c r="D2778" i="3"/>
  <c r="C2778" i="3"/>
  <c r="N2773" i="3"/>
  <c r="N2784" i="3" s="1"/>
  <c r="M2773" i="3"/>
  <c r="L2773" i="3"/>
  <c r="L2784" i="3" s="1"/>
  <c r="K2773" i="3"/>
  <c r="K2784" i="3" s="1"/>
  <c r="J2773" i="3"/>
  <c r="J2784" i="3" s="1"/>
  <c r="I2773" i="3"/>
  <c r="H2773" i="3"/>
  <c r="H2784" i="3" s="1"/>
  <c r="G2773" i="3"/>
  <c r="F2773" i="3"/>
  <c r="F2784" i="3" s="1"/>
  <c r="E2773" i="3"/>
  <c r="E2784" i="3" s="1"/>
  <c r="D2773" i="3"/>
  <c r="D2784" i="3" s="1"/>
  <c r="C2773" i="3"/>
  <c r="C2784" i="3" s="1"/>
  <c r="N2756" i="3"/>
  <c r="M2756" i="3"/>
  <c r="J2756" i="3"/>
  <c r="I2756" i="3"/>
  <c r="E2756" i="3"/>
  <c r="N2755" i="3"/>
  <c r="M2755" i="3"/>
  <c r="L2755" i="3"/>
  <c r="K2755" i="3"/>
  <c r="J2755" i="3"/>
  <c r="I2755" i="3"/>
  <c r="H2755" i="3"/>
  <c r="G2755" i="3"/>
  <c r="F2755" i="3"/>
  <c r="E2755" i="3"/>
  <c r="D2755" i="3"/>
  <c r="C2755" i="3"/>
  <c r="N2749" i="3"/>
  <c r="M2749" i="3"/>
  <c r="L2749" i="3"/>
  <c r="K2749" i="3"/>
  <c r="J2749" i="3"/>
  <c r="I2749" i="3"/>
  <c r="H2749" i="3"/>
  <c r="G2749" i="3"/>
  <c r="F2749" i="3"/>
  <c r="E2749" i="3"/>
  <c r="D2749" i="3"/>
  <c r="C2749" i="3"/>
  <c r="N2745" i="3"/>
  <c r="M2745" i="3"/>
  <c r="L2745" i="3"/>
  <c r="K2745" i="3"/>
  <c r="J2745" i="3"/>
  <c r="I2745" i="3"/>
  <c r="H2745" i="3"/>
  <c r="G2745" i="3"/>
  <c r="F2745" i="3"/>
  <c r="E2745" i="3"/>
  <c r="D2745" i="3"/>
  <c r="C2745" i="3"/>
  <c r="N2735" i="3"/>
  <c r="M2735" i="3"/>
  <c r="L2735" i="3"/>
  <c r="L2756" i="3" s="1"/>
  <c r="K2735" i="3"/>
  <c r="K2756" i="3" s="1"/>
  <c r="J2735" i="3"/>
  <c r="I2735" i="3"/>
  <c r="H2735" i="3"/>
  <c r="H2756" i="3" s="1"/>
  <c r="G2735" i="3"/>
  <c r="G2756" i="3" s="1"/>
  <c r="F2735" i="3"/>
  <c r="F2756" i="3" s="1"/>
  <c r="E2735" i="3"/>
  <c r="D2735" i="3"/>
  <c r="D2756" i="3" s="1"/>
  <c r="C2735" i="3"/>
  <c r="C2756" i="3" s="1"/>
  <c r="N2728" i="3"/>
  <c r="K2728" i="3"/>
  <c r="J2728" i="3"/>
  <c r="F2728" i="3"/>
  <c r="N2727" i="3"/>
  <c r="M2727" i="3"/>
  <c r="L2727" i="3"/>
  <c r="K2727" i="3"/>
  <c r="J2727" i="3"/>
  <c r="I2727" i="3"/>
  <c r="H2727" i="3"/>
  <c r="G2727" i="3"/>
  <c r="F2727" i="3"/>
  <c r="E2727" i="3"/>
  <c r="D2727" i="3"/>
  <c r="C2727" i="3"/>
  <c r="N2723" i="3"/>
  <c r="M2723" i="3"/>
  <c r="L2723" i="3"/>
  <c r="K2723" i="3"/>
  <c r="J2723" i="3"/>
  <c r="I2723" i="3"/>
  <c r="H2723" i="3"/>
  <c r="G2723" i="3"/>
  <c r="F2723" i="3"/>
  <c r="E2723" i="3"/>
  <c r="D2723" i="3"/>
  <c r="C2723" i="3"/>
  <c r="N2720" i="3"/>
  <c r="M2720" i="3"/>
  <c r="M2728" i="3" s="1"/>
  <c r="L2720" i="3"/>
  <c r="L2728" i="3" s="1"/>
  <c r="K2720" i="3"/>
  <c r="J2720" i="3"/>
  <c r="I2720" i="3"/>
  <c r="I2728" i="3" s="1"/>
  <c r="H2720" i="3"/>
  <c r="H2728" i="3" s="1"/>
  <c r="G2720" i="3"/>
  <c r="G2728" i="3" s="1"/>
  <c r="F2720" i="3"/>
  <c r="E2720" i="3"/>
  <c r="E2728" i="3" s="1"/>
  <c r="D2720" i="3"/>
  <c r="D2728" i="3" s="1"/>
  <c r="C2720" i="3"/>
  <c r="C2728" i="3" s="1"/>
  <c r="K2707" i="3"/>
  <c r="G2707" i="3"/>
  <c r="F2707" i="3"/>
  <c r="N2706" i="3"/>
  <c r="M2706" i="3"/>
  <c r="L2706" i="3"/>
  <c r="K2706" i="3"/>
  <c r="J2706" i="3"/>
  <c r="I2706" i="3"/>
  <c r="H2706" i="3"/>
  <c r="G2706" i="3"/>
  <c r="F2706" i="3"/>
  <c r="E2706" i="3"/>
  <c r="D2706" i="3"/>
  <c r="C2706" i="3"/>
  <c r="N2702" i="3"/>
  <c r="M2702" i="3"/>
  <c r="L2702" i="3"/>
  <c r="K2702" i="3"/>
  <c r="J2702" i="3"/>
  <c r="I2702" i="3"/>
  <c r="H2702" i="3"/>
  <c r="G2702" i="3"/>
  <c r="F2702" i="3"/>
  <c r="E2702" i="3"/>
  <c r="D2702" i="3"/>
  <c r="C2702" i="3"/>
  <c r="N2699" i="3"/>
  <c r="M2699" i="3"/>
  <c r="L2699" i="3"/>
  <c r="K2699" i="3"/>
  <c r="J2699" i="3"/>
  <c r="I2699" i="3"/>
  <c r="H2699" i="3"/>
  <c r="G2699" i="3"/>
  <c r="F2699" i="3"/>
  <c r="E2699" i="3"/>
  <c r="D2699" i="3"/>
  <c r="C2699" i="3"/>
  <c r="N2686" i="3"/>
  <c r="N2707" i="3" s="1"/>
  <c r="M2686" i="3"/>
  <c r="M2707" i="3" s="1"/>
  <c r="L2686" i="3"/>
  <c r="L2707" i="3" s="1"/>
  <c r="K2686" i="3"/>
  <c r="J2686" i="3"/>
  <c r="J2707" i="3" s="1"/>
  <c r="I2686" i="3"/>
  <c r="I2707" i="3" s="1"/>
  <c r="H2686" i="3"/>
  <c r="H2707" i="3" s="1"/>
  <c r="G2686" i="3"/>
  <c r="F2686" i="3"/>
  <c r="E2686" i="3"/>
  <c r="E2707" i="3" s="1"/>
  <c r="D2686" i="3"/>
  <c r="D2707" i="3" s="1"/>
  <c r="C2686" i="3"/>
  <c r="C2707" i="3" s="1"/>
  <c r="M2678" i="3"/>
  <c r="I2678" i="3"/>
  <c r="G2678" i="3"/>
  <c r="N2677" i="3"/>
  <c r="M2677" i="3"/>
  <c r="L2677" i="3"/>
  <c r="K2677" i="3"/>
  <c r="J2677" i="3"/>
  <c r="I2677" i="3"/>
  <c r="H2677" i="3"/>
  <c r="G2677" i="3"/>
  <c r="F2677" i="3"/>
  <c r="E2677" i="3"/>
  <c r="D2677" i="3"/>
  <c r="C2677" i="3"/>
  <c r="N2673" i="3"/>
  <c r="M2673" i="3"/>
  <c r="L2673" i="3"/>
  <c r="K2673" i="3"/>
  <c r="J2673" i="3"/>
  <c r="I2673" i="3"/>
  <c r="H2673" i="3"/>
  <c r="G2673" i="3"/>
  <c r="F2673" i="3"/>
  <c r="E2673" i="3"/>
  <c r="D2673" i="3"/>
  <c r="C2673" i="3"/>
  <c r="N2669" i="3"/>
  <c r="M2669" i="3"/>
  <c r="L2669" i="3"/>
  <c r="K2669" i="3"/>
  <c r="J2669" i="3"/>
  <c r="I2669" i="3"/>
  <c r="H2669" i="3"/>
  <c r="G2669" i="3"/>
  <c r="F2669" i="3"/>
  <c r="E2669" i="3"/>
  <c r="D2669" i="3"/>
  <c r="C2669" i="3"/>
  <c r="N2664" i="3"/>
  <c r="M2664" i="3"/>
  <c r="L2664" i="3"/>
  <c r="K2664" i="3"/>
  <c r="J2664" i="3"/>
  <c r="I2664" i="3"/>
  <c r="H2664" i="3"/>
  <c r="G2664" i="3"/>
  <c r="F2664" i="3"/>
  <c r="E2664" i="3"/>
  <c r="D2664" i="3"/>
  <c r="C2664" i="3"/>
  <c r="N2654" i="3"/>
  <c r="N2678" i="3" s="1"/>
  <c r="M2654" i="3"/>
  <c r="L2654" i="3"/>
  <c r="L2678" i="3" s="1"/>
  <c r="K2654" i="3"/>
  <c r="K2678" i="3" s="1"/>
  <c r="J2654" i="3"/>
  <c r="J2678" i="3" s="1"/>
  <c r="I2654" i="3"/>
  <c r="H2654" i="3"/>
  <c r="H2678" i="3" s="1"/>
  <c r="G2654" i="3"/>
  <c r="F2654" i="3"/>
  <c r="F2678" i="3" s="1"/>
  <c r="E2654" i="3"/>
  <c r="E2678" i="3" s="1"/>
  <c r="D2654" i="3"/>
  <c r="D2678" i="3" s="1"/>
  <c r="C2654" i="3"/>
  <c r="C2678" i="3" s="1"/>
  <c r="N2648" i="3"/>
  <c r="M2648" i="3"/>
  <c r="J2648" i="3"/>
  <c r="I2648" i="3"/>
  <c r="E2648" i="3"/>
  <c r="N2647" i="3"/>
  <c r="M2647" i="3"/>
  <c r="L2647" i="3"/>
  <c r="K2647" i="3"/>
  <c r="J2647" i="3"/>
  <c r="I2647" i="3"/>
  <c r="H2647" i="3"/>
  <c r="G2647" i="3"/>
  <c r="F2647" i="3"/>
  <c r="E2647" i="3"/>
  <c r="D2647" i="3"/>
  <c r="C2647" i="3"/>
  <c r="N2643" i="3"/>
  <c r="M2643" i="3"/>
  <c r="L2643" i="3"/>
  <c r="K2643" i="3"/>
  <c r="J2643" i="3"/>
  <c r="I2643" i="3"/>
  <c r="H2643" i="3"/>
  <c r="G2643" i="3"/>
  <c r="F2643" i="3"/>
  <c r="E2643" i="3"/>
  <c r="D2643" i="3"/>
  <c r="C2643" i="3"/>
  <c r="N2637" i="3"/>
  <c r="M2637" i="3"/>
  <c r="L2637" i="3"/>
  <c r="K2637" i="3"/>
  <c r="J2637" i="3"/>
  <c r="I2637" i="3"/>
  <c r="H2637" i="3"/>
  <c r="G2637" i="3"/>
  <c r="F2637" i="3"/>
  <c r="E2637" i="3"/>
  <c r="D2637" i="3"/>
  <c r="C2637" i="3"/>
  <c r="N2626" i="3"/>
  <c r="M2626" i="3"/>
  <c r="L2626" i="3"/>
  <c r="L2648" i="3" s="1"/>
  <c r="K2626" i="3"/>
  <c r="K2648" i="3" s="1"/>
  <c r="J2626" i="3"/>
  <c r="I2626" i="3"/>
  <c r="H2626" i="3"/>
  <c r="H2648" i="3" s="1"/>
  <c r="G2626" i="3"/>
  <c r="G2648" i="3" s="1"/>
  <c r="F2626" i="3"/>
  <c r="F2648" i="3" s="1"/>
  <c r="E2626" i="3"/>
  <c r="D2626" i="3"/>
  <c r="D2648" i="3" s="1"/>
  <c r="C2626" i="3"/>
  <c r="C2648" i="3" s="1"/>
  <c r="N2620" i="3"/>
  <c r="K2620" i="3"/>
  <c r="J2620" i="3"/>
  <c r="F2620" i="3"/>
  <c r="N2619" i="3"/>
  <c r="M2619" i="3"/>
  <c r="L2619" i="3"/>
  <c r="K2619" i="3"/>
  <c r="J2619" i="3"/>
  <c r="I2619" i="3"/>
  <c r="H2619" i="3"/>
  <c r="G2619" i="3"/>
  <c r="F2619" i="3"/>
  <c r="E2619" i="3"/>
  <c r="D2619" i="3"/>
  <c r="C2619" i="3"/>
  <c r="N2614" i="3"/>
  <c r="M2614" i="3"/>
  <c r="L2614" i="3"/>
  <c r="K2614" i="3"/>
  <c r="J2614" i="3"/>
  <c r="I2614" i="3"/>
  <c r="H2614" i="3"/>
  <c r="G2614" i="3"/>
  <c r="F2614" i="3"/>
  <c r="E2614" i="3"/>
  <c r="D2614" i="3"/>
  <c r="C2614" i="3"/>
  <c r="N2611" i="3"/>
  <c r="M2611" i="3"/>
  <c r="M2620" i="3" s="1"/>
  <c r="L2611" i="3"/>
  <c r="L2620" i="3" s="1"/>
  <c r="K2611" i="3"/>
  <c r="J2611" i="3"/>
  <c r="I2611" i="3"/>
  <c r="I2620" i="3" s="1"/>
  <c r="H2611" i="3"/>
  <c r="H2620" i="3" s="1"/>
  <c r="G2611" i="3"/>
  <c r="G2620" i="3" s="1"/>
  <c r="F2611" i="3"/>
  <c r="E2611" i="3"/>
  <c r="E2620" i="3" s="1"/>
  <c r="D2611" i="3"/>
  <c r="D2620" i="3" s="1"/>
  <c r="C2611" i="3"/>
  <c r="C2620" i="3" s="1"/>
  <c r="M2599" i="3"/>
  <c r="K2599" i="3"/>
  <c r="G2599" i="3"/>
  <c r="N2598" i="3"/>
  <c r="M2598" i="3"/>
  <c r="L2598" i="3"/>
  <c r="K2598" i="3"/>
  <c r="J2598" i="3"/>
  <c r="I2598" i="3"/>
  <c r="H2598" i="3"/>
  <c r="G2598" i="3"/>
  <c r="F2598" i="3"/>
  <c r="E2598" i="3"/>
  <c r="D2598" i="3"/>
  <c r="C2598" i="3"/>
  <c r="N2594" i="3"/>
  <c r="M2594" i="3"/>
  <c r="L2594" i="3"/>
  <c r="K2594" i="3"/>
  <c r="J2594" i="3"/>
  <c r="I2594" i="3"/>
  <c r="H2594" i="3"/>
  <c r="G2594" i="3"/>
  <c r="F2594" i="3"/>
  <c r="E2594" i="3"/>
  <c r="D2594" i="3"/>
  <c r="C2594" i="3"/>
  <c r="N2590" i="3"/>
  <c r="N2599" i="3" s="1"/>
  <c r="M2590" i="3"/>
  <c r="L2590" i="3"/>
  <c r="L2599" i="3" s="1"/>
  <c r="K2590" i="3"/>
  <c r="J2590" i="3"/>
  <c r="J2599" i="3" s="1"/>
  <c r="I2590" i="3"/>
  <c r="I2599" i="3" s="1"/>
  <c r="H2590" i="3"/>
  <c r="H2599" i="3" s="1"/>
  <c r="G2590" i="3"/>
  <c r="F2590" i="3"/>
  <c r="F2599" i="3" s="1"/>
  <c r="E2590" i="3"/>
  <c r="E2599" i="3" s="1"/>
  <c r="D2590" i="3"/>
  <c r="D2599" i="3" s="1"/>
  <c r="C2590" i="3"/>
  <c r="C2599" i="3" s="1"/>
  <c r="N2580" i="3"/>
  <c r="F2580" i="3"/>
  <c r="N2579" i="3"/>
  <c r="M2579" i="3"/>
  <c r="L2579" i="3"/>
  <c r="K2579" i="3"/>
  <c r="J2579" i="3"/>
  <c r="I2579" i="3"/>
  <c r="H2579" i="3"/>
  <c r="G2579" i="3"/>
  <c r="F2579" i="3"/>
  <c r="E2579" i="3"/>
  <c r="D2579" i="3"/>
  <c r="C2579" i="3"/>
  <c r="N2575" i="3"/>
  <c r="M2575" i="3"/>
  <c r="L2575" i="3"/>
  <c r="K2575" i="3"/>
  <c r="J2575" i="3"/>
  <c r="I2575" i="3"/>
  <c r="H2575" i="3"/>
  <c r="G2575" i="3"/>
  <c r="F2575" i="3"/>
  <c r="E2575" i="3"/>
  <c r="D2575" i="3"/>
  <c r="C2575" i="3"/>
  <c r="N2571" i="3"/>
  <c r="M2571" i="3"/>
  <c r="M2580" i="3" s="1"/>
  <c r="L2571" i="3"/>
  <c r="L2580" i="3" s="1"/>
  <c r="K2571" i="3"/>
  <c r="K2580" i="3" s="1"/>
  <c r="J2571" i="3"/>
  <c r="J2580" i="3" s="1"/>
  <c r="I2571" i="3"/>
  <c r="I2580" i="3" s="1"/>
  <c r="H2571" i="3"/>
  <c r="H2580" i="3" s="1"/>
  <c r="G2571" i="3"/>
  <c r="G2580" i="3" s="1"/>
  <c r="F2571" i="3"/>
  <c r="E2571" i="3"/>
  <c r="E2580" i="3" s="1"/>
  <c r="D2571" i="3"/>
  <c r="D2580" i="3" s="1"/>
  <c r="C2571" i="3"/>
  <c r="C2580" i="3" s="1"/>
  <c r="G2559" i="3"/>
  <c r="N2558" i="3"/>
  <c r="M2558" i="3"/>
  <c r="L2558" i="3"/>
  <c r="K2558" i="3"/>
  <c r="J2558" i="3"/>
  <c r="I2558" i="3"/>
  <c r="H2558" i="3"/>
  <c r="G2558" i="3"/>
  <c r="F2558" i="3"/>
  <c r="E2558" i="3"/>
  <c r="D2558" i="3"/>
  <c r="C2558" i="3"/>
  <c r="N2553" i="3"/>
  <c r="M2553" i="3"/>
  <c r="L2553" i="3"/>
  <c r="K2553" i="3"/>
  <c r="J2553" i="3"/>
  <c r="I2553" i="3"/>
  <c r="H2553" i="3"/>
  <c r="G2553" i="3"/>
  <c r="F2553" i="3"/>
  <c r="E2553" i="3"/>
  <c r="D2553" i="3"/>
  <c r="C2553" i="3"/>
  <c r="N2548" i="3"/>
  <c r="M2548" i="3"/>
  <c r="L2548" i="3"/>
  <c r="K2548" i="3"/>
  <c r="J2548" i="3"/>
  <c r="I2548" i="3"/>
  <c r="H2548" i="3"/>
  <c r="G2548" i="3"/>
  <c r="F2548" i="3"/>
  <c r="E2548" i="3"/>
  <c r="D2548" i="3"/>
  <c r="C2548" i="3"/>
  <c r="N2538" i="3"/>
  <c r="N2559" i="3" s="1"/>
  <c r="M2538" i="3"/>
  <c r="M2559" i="3" s="1"/>
  <c r="L2538" i="3"/>
  <c r="L2559" i="3" s="1"/>
  <c r="K2538" i="3"/>
  <c r="K2559" i="3" s="1"/>
  <c r="J2538" i="3"/>
  <c r="J2559" i="3" s="1"/>
  <c r="I2538" i="3"/>
  <c r="I2559" i="3" s="1"/>
  <c r="H2538" i="3"/>
  <c r="H2559" i="3" s="1"/>
  <c r="G2538" i="3"/>
  <c r="F2538" i="3"/>
  <c r="F2559" i="3" s="1"/>
  <c r="E2538" i="3"/>
  <c r="E2559" i="3" s="1"/>
  <c r="D2538" i="3"/>
  <c r="D2559" i="3" s="1"/>
  <c r="C2538" i="3"/>
  <c r="C2559" i="3" s="1"/>
  <c r="N2532" i="3"/>
  <c r="K2532" i="3"/>
  <c r="J2532" i="3"/>
  <c r="F2532" i="3"/>
  <c r="E2532" i="3"/>
  <c r="N2531" i="3"/>
  <c r="M2531" i="3"/>
  <c r="L2531" i="3"/>
  <c r="K2531" i="3"/>
  <c r="J2531" i="3"/>
  <c r="I2531" i="3"/>
  <c r="H2531" i="3"/>
  <c r="G2531" i="3"/>
  <c r="F2531" i="3"/>
  <c r="E2531" i="3"/>
  <c r="D2531" i="3"/>
  <c r="C2531" i="3"/>
  <c r="N2526" i="3"/>
  <c r="M2526" i="3"/>
  <c r="L2526" i="3"/>
  <c r="K2526" i="3"/>
  <c r="J2526" i="3"/>
  <c r="I2526" i="3"/>
  <c r="H2526" i="3"/>
  <c r="G2526" i="3"/>
  <c r="F2526" i="3"/>
  <c r="E2526" i="3"/>
  <c r="D2526" i="3"/>
  <c r="C2526" i="3"/>
  <c r="N2522" i="3"/>
  <c r="M2522" i="3"/>
  <c r="L2522" i="3"/>
  <c r="K2522" i="3"/>
  <c r="J2522" i="3"/>
  <c r="I2522" i="3"/>
  <c r="H2522" i="3"/>
  <c r="G2522" i="3"/>
  <c r="F2522" i="3"/>
  <c r="E2522" i="3"/>
  <c r="D2522" i="3"/>
  <c r="C2522" i="3"/>
  <c r="N2507" i="3"/>
  <c r="M2507" i="3"/>
  <c r="M2532" i="3" s="1"/>
  <c r="L2507" i="3"/>
  <c r="L2532" i="3" s="1"/>
  <c r="K2507" i="3"/>
  <c r="J2507" i="3"/>
  <c r="I2507" i="3"/>
  <c r="I2532" i="3" s="1"/>
  <c r="H2507" i="3"/>
  <c r="H2532" i="3" s="1"/>
  <c r="G2507" i="3"/>
  <c r="G2532" i="3" s="1"/>
  <c r="F2507" i="3"/>
  <c r="E2507" i="3"/>
  <c r="D2507" i="3"/>
  <c r="D2532" i="3" s="1"/>
  <c r="C2507" i="3"/>
  <c r="C2532" i="3" s="1"/>
  <c r="K2501" i="3"/>
  <c r="G2501" i="3"/>
  <c r="F2501" i="3"/>
  <c r="N2500" i="3"/>
  <c r="M2500" i="3"/>
  <c r="L2500" i="3"/>
  <c r="K2500" i="3"/>
  <c r="J2500" i="3"/>
  <c r="I2500" i="3"/>
  <c r="H2500" i="3"/>
  <c r="G2500" i="3"/>
  <c r="F2500" i="3"/>
  <c r="E2500" i="3"/>
  <c r="D2500" i="3"/>
  <c r="C2500" i="3"/>
  <c r="N2496" i="3"/>
  <c r="M2496" i="3"/>
  <c r="L2496" i="3"/>
  <c r="K2496" i="3"/>
  <c r="J2496" i="3"/>
  <c r="I2496" i="3"/>
  <c r="H2496" i="3"/>
  <c r="G2496" i="3"/>
  <c r="F2496" i="3"/>
  <c r="E2496" i="3"/>
  <c r="D2496" i="3"/>
  <c r="C2496" i="3"/>
  <c r="N2490" i="3"/>
  <c r="M2490" i="3"/>
  <c r="L2490" i="3"/>
  <c r="K2490" i="3"/>
  <c r="J2490" i="3"/>
  <c r="I2490" i="3"/>
  <c r="H2490" i="3"/>
  <c r="G2490" i="3"/>
  <c r="F2490" i="3"/>
  <c r="E2490" i="3"/>
  <c r="D2490" i="3"/>
  <c r="C2490" i="3"/>
  <c r="N2480" i="3"/>
  <c r="N2501" i="3" s="1"/>
  <c r="M2480" i="3"/>
  <c r="M2501" i="3" s="1"/>
  <c r="L2480" i="3"/>
  <c r="L2501" i="3" s="1"/>
  <c r="K2480" i="3"/>
  <c r="J2480" i="3"/>
  <c r="J2501" i="3" s="1"/>
  <c r="I2480" i="3"/>
  <c r="I2501" i="3" s="1"/>
  <c r="H2480" i="3"/>
  <c r="H2501" i="3" s="1"/>
  <c r="G2480" i="3"/>
  <c r="F2480" i="3"/>
  <c r="E2480" i="3"/>
  <c r="E2501" i="3" s="1"/>
  <c r="D2480" i="3"/>
  <c r="D2501" i="3" s="1"/>
  <c r="C2480" i="3"/>
  <c r="C2501" i="3" s="1"/>
  <c r="M2473" i="3"/>
  <c r="I2473" i="3"/>
  <c r="G2473" i="3"/>
  <c r="N2472" i="3"/>
  <c r="M2472" i="3"/>
  <c r="L2472" i="3"/>
  <c r="K2472" i="3"/>
  <c r="J2472" i="3"/>
  <c r="I2472" i="3"/>
  <c r="H2472" i="3"/>
  <c r="G2472" i="3"/>
  <c r="F2472" i="3"/>
  <c r="E2472" i="3"/>
  <c r="D2472" i="3"/>
  <c r="C2472" i="3"/>
  <c r="N2469" i="3"/>
  <c r="M2469" i="3"/>
  <c r="L2469" i="3"/>
  <c r="K2469" i="3"/>
  <c r="J2469" i="3"/>
  <c r="I2469" i="3"/>
  <c r="H2469" i="3"/>
  <c r="G2469" i="3"/>
  <c r="F2469" i="3"/>
  <c r="E2469" i="3"/>
  <c r="D2469" i="3"/>
  <c r="C2469" i="3"/>
  <c r="N2465" i="3"/>
  <c r="M2465" i="3"/>
  <c r="L2465" i="3"/>
  <c r="K2465" i="3"/>
  <c r="J2465" i="3"/>
  <c r="I2465" i="3"/>
  <c r="H2465" i="3"/>
  <c r="G2465" i="3"/>
  <c r="F2465" i="3"/>
  <c r="E2465" i="3"/>
  <c r="D2465" i="3"/>
  <c r="C2465" i="3"/>
  <c r="N2462" i="3"/>
  <c r="N2473" i="3" s="1"/>
  <c r="M2462" i="3"/>
  <c r="L2462" i="3"/>
  <c r="L2473" i="3" s="1"/>
  <c r="K2462" i="3"/>
  <c r="K2473" i="3" s="1"/>
  <c r="J2462" i="3"/>
  <c r="J2473" i="3" s="1"/>
  <c r="I2462" i="3"/>
  <c r="H2462" i="3"/>
  <c r="H2473" i="3" s="1"/>
  <c r="G2462" i="3"/>
  <c r="F2462" i="3"/>
  <c r="F2473" i="3" s="1"/>
  <c r="E2462" i="3"/>
  <c r="E2473" i="3" s="1"/>
  <c r="D2462" i="3"/>
  <c r="D2473" i="3" s="1"/>
  <c r="C2462" i="3"/>
  <c r="C2473" i="3" s="1"/>
  <c r="N2450" i="3"/>
  <c r="M2450" i="3"/>
  <c r="J2450" i="3"/>
  <c r="I2450" i="3"/>
  <c r="E2450" i="3"/>
  <c r="N2449" i="3"/>
  <c r="M2449" i="3"/>
  <c r="L2449" i="3"/>
  <c r="K2449" i="3"/>
  <c r="J2449" i="3"/>
  <c r="I2449" i="3"/>
  <c r="H2449" i="3"/>
  <c r="G2449" i="3"/>
  <c r="F2449" i="3"/>
  <c r="E2449" i="3"/>
  <c r="D2449" i="3"/>
  <c r="C2449" i="3"/>
  <c r="N2445" i="3"/>
  <c r="M2445" i="3"/>
  <c r="L2445" i="3"/>
  <c r="K2445" i="3"/>
  <c r="J2445" i="3"/>
  <c r="I2445" i="3"/>
  <c r="H2445" i="3"/>
  <c r="G2445" i="3"/>
  <c r="F2445" i="3"/>
  <c r="E2445" i="3"/>
  <c r="D2445" i="3"/>
  <c r="C2445" i="3"/>
  <c r="N2439" i="3"/>
  <c r="M2439" i="3"/>
  <c r="L2439" i="3"/>
  <c r="L2450" i="3" s="1"/>
  <c r="K2439" i="3"/>
  <c r="K2450" i="3" s="1"/>
  <c r="J2439" i="3"/>
  <c r="I2439" i="3"/>
  <c r="H2439" i="3"/>
  <c r="H2450" i="3" s="1"/>
  <c r="G2439" i="3"/>
  <c r="G2450" i="3" s="1"/>
  <c r="F2439" i="3"/>
  <c r="F2450" i="3" s="1"/>
  <c r="E2439" i="3"/>
  <c r="D2439" i="3"/>
  <c r="D2450" i="3" s="1"/>
  <c r="C2439" i="3"/>
  <c r="C2450" i="3" s="1"/>
  <c r="G2425" i="3"/>
  <c r="N2424" i="3"/>
  <c r="M2424" i="3"/>
  <c r="L2424" i="3"/>
  <c r="K2424" i="3"/>
  <c r="J2424" i="3"/>
  <c r="I2424" i="3"/>
  <c r="H2424" i="3"/>
  <c r="G2424" i="3"/>
  <c r="F2424" i="3"/>
  <c r="E2424" i="3"/>
  <c r="D2424" i="3"/>
  <c r="C2424" i="3"/>
  <c r="N2419" i="3"/>
  <c r="M2419" i="3"/>
  <c r="L2419" i="3"/>
  <c r="K2419" i="3"/>
  <c r="J2419" i="3"/>
  <c r="I2419" i="3"/>
  <c r="H2419" i="3"/>
  <c r="G2419" i="3"/>
  <c r="F2419" i="3"/>
  <c r="E2419" i="3"/>
  <c r="D2419" i="3"/>
  <c r="C2419" i="3"/>
  <c r="N2415" i="3"/>
  <c r="N2425" i="3" s="1"/>
  <c r="M2415" i="3"/>
  <c r="M2425" i="3" s="1"/>
  <c r="L2415" i="3"/>
  <c r="L2425" i="3" s="1"/>
  <c r="K2415" i="3"/>
  <c r="K2425" i="3" s="1"/>
  <c r="J2415" i="3"/>
  <c r="J2425" i="3" s="1"/>
  <c r="I2415" i="3"/>
  <c r="I2425" i="3" s="1"/>
  <c r="H2415" i="3"/>
  <c r="H2425" i="3" s="1"/>
  <c r="G2415" i="3"/>
  <c r="F2415" i="3"/>
  <c r="F2425" i="3" s="1"/>
  <c r="E2415" i="3"/>
  <c r="E2425" i="3" s="1"/>
  <c r="D2415" i="3"/>
  <c r="D2425" i="3" s="1"/>
  <c r="C2415" i="3"/>
  <c r="C2425" i="3" s="1"/>
  <c r="N2399" i="3"/>
  <c r="M2399" i="3"/>
  <c r="L2399" i="3"/>
  <c r="K2399" i="3"/>
  <c r="J2399" i="3"/>
  <c r="I2399" i="3"/>
  <c r="H2399" i="3"/>
  <c r="G2399" i="3"/>
  <c r="F2399" i="3"/>
  <c r="E2399" i="3"/>
  <c r="D2399" i="3"/>
  <c r="C2399" i="3"/>
  <c r="N2395" i="3"/>
  <c r="M2395" i="3"/>
  <c r="L2395" i="3"/>
  <c r="K2395" i="3"/>
  <c r="J2395" i="3"/>
  <c r="I2395" i="3"/>
  <c r="H2395" i="3"/>
  <c r="G2395" i="3"/>
  <c r="F2395" i="3"/>
  <c r="E2395" i="3"/>
  <c r="D2395" i="3"/>
  <c r="C2395" i="3"/>
  <c r="N2392" i="3"/>
  <c r="M2392" i="3"/>
  <c r="L2392" i="3"/>
  <c r="K2392" i="3"/>
  <c r="J2392" i="3"/>
  <c r="I2392" i="3"/>
  <c r="H2392" i="3"/>
  <c r="G2392" i="3"/>
  <c r="F2392" i="3"/>
  <c r="E2392" i="3"/>
  <c r="D2392" i="3"/>
  <c r="C2392" i="3"/>
  <c r="N2378" i="3"/>
  <c r="N2400" i="3" s="1"/>
  <c r="M2378" i="3"/>
  <c r="M2400" i="3" s="1"/>
  <c r="L2378" i="3"/>
  <c r="L2400" i="3" s="1"/>
  <c r="K2378" i="3"/>
  <c r="K2400" i="3" s="1"/>
  <c r="J2378" i="3"/>
  <c r="J2400" i="3" s="1"/>
  <c r="I2378" i="3"/>
  <c r="I2400" i="3" s="1"/>
  <c r="H2378" i="3"/>
  <c r="H2400" i="3" s="1"/>
  <c r="G2378" i="3"/>
  <c r="G2400" i="3" s="1"/>
  <c r="F2378" i="3"/>
  <c r="F2400" i="3" s="1"/>
  <c r="E2378" i="3"/>
  <c r="E2400" i="3" s="1"/>
  <c r="D2378" i="3"/>
  <c r="D2400" i="3" s="1"/>
  <c r="C2378" i="3"/>
  <c r="C2400" i="3" s="1"/>
  <c r="K2371" i="3"/>
  <c r="G2371" i="3"/>
  <c r="N2370" i="3"/>
  <c r="M2370" i="3"/>
  <c r="L2370" i="3"/>
  <c r="K2370" i="3"/>
  <c r="J2370" i="3"/>
  <c r="I2370" i="3"/>
  <c r="H2370" i="3"/>
  <c r="G2370" i="3"/>
  <c r="F2370" i="3"/>
  <c r="E2370" i="3"/>
  <c r="D2370" i="3"/>
  <c r="C2370" i="3"/>
  <c r="N2366" i="3"/>
  <c r="M2366" i="3"/>
  <c r="L2366" i="3"/>
  <c r="K2366" i="3"/>
  <c r="J2366" i="3"/>
  <c r="I2366" i="3"/>
  <c r="H2366" i="3"/>
  <c r="G2366" i="3"/>
  <c r="F2366" i="3"/>
  <c r="E2366" i="3"/>
  <c r="D2366" i="3"/>
  <c r="C2366" i="3"/>
  <c r="N2359" i="3"/>
  <c r="M2359" i="3"/>
  <c r="L2359" i="3"/>
  <c r="K2359" i="3"/>
  <c r="J2359" i="3"/>
  <c r="I2359" i="3"/>
  <c r="H2359" i="3"/>
  <c r="G2359" i="3"/>
  <c r="F2359" i="3"/>
  <c r="E2359" i="3"/>
  <c r="D2359" i="3"/>
  <c r="C2359" i="3"/>
  <c r="N2346" i="3"/>
  <c r="N2371" i="3" s="1"/>
  <c r="M2346" i="3"/>
  <c r="M2371" i="3" s="1"/>
  <c r="L2346" i="3"/>
  <c r="L2371" i="3" s="1"/>
  <c r="K2346" i="3"/>
  <c r="J2346" i="3"/>
  <c r="J2371" i="3" s="1"/>
  <c r="I2346" i="3"/>
  <c r="I2371" i="3" s="1"/>
  <c r="H2346" i="3"/>
  <c r="H2371" i="3" s="1"/>
  <c r="G2346" i="3"/>
  <c r="F2346" i="3"/>
  <c r="F2371" i="3" s="1"/>
  <c r="E2346" i="3"/>
  <c r="E2371" i="3" s="1"/>
  <c r="D2346" i="3"/>
  <c r="D2371" i="3" s="1"/>
  <c r="C2346" i="3"/>
  <c r="C2371" i="3" s="1"/>
  <c r="K2338" i="3"/>
  <c r="G2338" i="3"/>
  <c r="N2337" i="3"/>
  <c r="M2337" i="3"/>
  <c r="L2337" i="3"/>
  <c r="K2337" i="3"/>
  <c r="J2337" i="3"/>
  <c r="I2337" i="3"/>
  <c r="H2337" i="3"/>
  <c r="G2337" i="3"/>
  <c r="F2337" i="3"/>
  <c r="E2337" i="3"/>
  <c r="D2337" i="3"/>
  <c r="C2337" i="3"/>
  <c r="N2332" i="3"/>
  <c r="M2332" i="3"/>
  <c r="L2332" i="3"/>
  <c r="K2332" i="3"/>
  <c r="J2332" i="3"/>
  <c r="I2332" i="3"/>
  <c r="H2332" i="3"/>
  <c r="G2332" i="3"/>
  <c r="F2332" i="3"/>
  <c r="E2332" i="3"/>
  <c r="D2332" i="3"/>
  <c r="C2332" i="3"/>
  <c r="N2328" i="3"/>
  <c r="M2328" i="3"/>
  <c r="L2328" i="3"/>
  <c r="K2328" i="3"/>
  <c r="J2328" i="3"/>
  <c r="I2328" i="3"/>
  <c r="H2328" i="3"/>
  <c r="G2328" i="3"/>
  <c r="F2328" i="3"/>
  <c r="E2328" i="3"/>
  <c r="D2328" i="3"/>
  <c r="C2328" i="3"/>
  <c r="N2318" i="3"/>
  <c r="N2338" i="3" s="1"/>
  <c r="M2318" i="3"/>
  <c r="M2338" i="3" s="1"/>
  <c r="L2318" i="3"/>
  <c r="L2338" i="3" s="1"/>
  <c r="K2318" i="3"/>
  <c r="J2318" i="3"/>
  <c r="J2338" i="3" s="1"/>
  <c r="I2318" i="3"/>
  <c r="I2338" i="3" s="1"/>
  <c r="H2318" i="3"/>
  <c r="H2338" i="3" s="1"/>
  <c r="G2318" i="3"/>
  <c r="F2318" i="3"/>
  <c r="F2338" i="3" s="1"/>
  <c r="E2318" i="3"/>
  <c r="E2338" i="3" s="1"/>
  <c r="D2318" i="3"/>
  <c r="D2338" i="3" s="1"/>
  <c r="C2318" i="3"/>
  <c r="C2338" i="3" s="1"/>
  <c r="G2312" i="3"/>
  <c r="N2311" i="3"/>
  <c r="M2311" i="3"/>
  <c r="L2311" i="3"/>
  <c r="K2311" i="3"/>
  <c r="J2311" i="3"/>
  <c r="I2311" i="3"/>
  <c r="H2311" i="3"/>
  <c r="G2311" i="3"/>
  <c r="F2311" i="3"/>
  <c r="E2311" i="3"/>
  <c r="D2311" i="3"/>
  <c r="C2311" i="3"/>
  <c r="N2306" i="3"/>
  <c r="M2306" i="3"/>
  <c r="L2306" i="3"/>
  <c r="K2306" i="3"/>
  <c r="J2306" i="3"/>
  <c r="I2306" i="3"/>
  <c r="H2306" i="3"/>
  <c r="G2306" i="3"/>
  <c r="F2306" i="3"/>
  <c r="E2306" i="3"/>
  <c r="D2306" i="3"/>
  <c r="C2306" i="3"/>
  <c r="N2302" i="3"/>
  <c r="N2312" i="3" s="1"/>
  <c r="M2302" i="3"/>
  <c r="M2312" i="3" s="1"/>
  <c r="L2302" i="3"/>
  <c r="L2312" i="3" s="1"/>
  <c r="K2302" i="3"/>
  <c r="K2312" i="3" s="1"/>
  <c r="J2302" i="3"/>
  <c r="J2312" i="3" s="1"/>
  <c r="I2302" i="3"/>
  <c r="I2312" i="3" s="1"/>
  <c r="H2302" i="3"/>
  <c r="H2312" i="3" s="1"/>
  <c r="G2302" i="3"/>
  <c r="F2302" i="3"/>
  <c r="F2312" i="3" s="1"/>
  <c r="E2302" i="3"/>
  <c r="E2312" i="3" s="1"/>
  <c r="D2302" i="3"/>
  <c r="D2312" i="3" s="1"/>
  <c r="C2302" i="3"/>
  <c r="C2312" i="3" s="1"/>
  <c r="N2288" i="3"/>
  <c r="M2288" i="3"/>
  <c r="L2288" i="3"/>
  <c r="K2288" i="3"/>
  <c r="J2288" i="3"/>
  <c r="I2288" i="3"/>
  <c r="H2288" i="3"/>
  <c r="G2288" i="3"/>
  <c r="F2288" i="3"/>
  <c r="E2288" i="3"/>
  <c r="D2288" i="3"/>
  <c r="C2288" i="3"/>
  <c r="N2283" i="3"/>
  <c r="M2283" i="3"/>
  <c r="L2283" i="3"/>
  <c r="K2283" i="3"/>
  <c r="J2283" i="3"/>
  <c r="I2283" i="3"/>
  <c r="H2283" i="3"/>
  <c r="G2283" i="3"/>
  <c r="F2283" i="3"/>
  <c r="E2283" i="3"/>
  <c r="D2283" i="3"/>
  <c r="C2283" i="3"/>
  <c r="N2274" i="3"/>
  <c r="M2274" i="3"/>
  <c r="L2274" i="3"/>
  <c r="K2274" i="3"/>
  <c r="J2274" i="3"/>
  <c r="I2274" i="3"/>
  <c r="H2274" i="3"/>
  <c r="G2274" i="3"/>
  <c r="F2274" i="3"/>
  <c r="E2274" i="3"/>
  <c r="D2274" i="3"/>
  <c r="C2274" i="3"/>
  <c r="N2258" i="3"/>
  <c r="N2289" i="3" s="1"/>
  <c r="M2258" i="3"/>
  <c r="M2289" i="3" s="1"/>
  <c r="L2258" i="3"/>
  <c r="L2289" i="3" s="1"/>
  <c r="K2258" i="3"/>
  <c r="K2289" i="3" s="1"/>
  <c r="J2258" i="3"/>
  <c r="J2289" i="3" s="1"/>
  <c r="I2258" i="3"/>
  <c r="I2289" i="3" s="1"/>
  <c r="H2258" i="3"/>
  <c r="H2289" i="3" s="1"/>
  <c r="G2258" i="3"/>
  <c r="G2289" i="3" s="1"/>
  <c r="F2258" i="3"/>
  <c r="F2289" i="3" s="1"/>
  <c r="E2258" i="3"/>
  <c r="E2289" i="3" s="1"/>
  <c r="D2258" i="3"/>
  <c r="D2289" i="3" s="1"/>
  <c r="C2258" i="3"/>
  <c r="C2289" i="3" s="1"/>
  <c r="K2252" i="3"/>
  <c r="G2252" i="3"/>
  <c r="N2251" i="3"/>
  <c r="M2251" i="3"/>
  <c r="L2251" i="3"/>
  <c r="K2251" i="3"/>
  <c r="J2251" i="3"/>
  <c r="I2251" i="3"/>
  <c r="H2251" i="3"/>
  <c r="G2251" i="3"/>
  <c r="F2251" i="3"/>
  <c r="E2251" i="3"/>
  <c r="D2251" i="3"/>
  <c r="C2251" i="3"/>
  <c r="N2247" i="3"/>
  <c r="M2247" i="3"/>
  <c r="L2247" i="3"/>
  <c r="K2247" i="3"/>
  <c r="J2247" i="3"/>
  <c r="I2247" i="3"/>
  <c r="H2247" i="3"/>
  <c r="G2247" i="3"/>
  <c r="F2247" i="3"/>
  <c r="E2247" i="3"/>
  <c r="D2247" i="3"/>
  <c r="C2247" i="3"/>
  <c r="N2241" i="3"/>
  <c r="M2241" i="3"/>
  <c r="L2241" i="3"/>
  <c r="K2241" i="3"/>
  <c r="J2241" i="3"/>
  <c r="I2241" i="3"/>
  <c r="H2241" i="3"/>
  <c r="G2241" i="3"/>
  <c r="F2241" i="3"/>
  <c r="E2241" i="3"/>
  <c r="D2241" i="3"/>
  <c r="C2241" i="3"/>
  <c r="N2230" i="3"/>
  <c r="N2252" i="3" s="1"/>
  <c r="M2230" i="3"/>
  <c r="M2252" i="3" s="1"/>
  <c r="L2230" i="3"/>
  <c r="L2252" i="3" s="1"/>
  <c r="K2230" i="3"/>
  <c r="J2230" i="3"/>
  <c r="J2252" i="3" s="1"/>
  <c r="I2230" i="3"/>
  <c r="I2252" i="3" s="1"/>
  <c r="H2230" i="3"/>
  <c r="H2252" i="3" s="1"/>
  <c r="G2230" i="3"/>
  <c r="F2230" i="3"/>
  <c r="F2252" i="3" s="1"/>
  <c r="E2230" i="3"/>
  <c r="E2252" i="3" s="1"/>
  <c r="D2230" i="3"/>
  <c r="D2252" i="3" s="1"/>
  <c r="C2230" i="3"/>
  <c r="C2252" i="3" s="1"/>
  <c r="K2223" i="3"/>
  <c r="G2223" i="3"/>
  <c r="N2222" i="3"/>
  <c r="M2222" i="3"/>
  <c r="L2222" i="3"/>
  <c r="K2222" i="3"/>
  <c r="J2222" i="3"/>
  <c r="I2222" i="3"/>
  <c r="H2222" i="3"/>
  <c r="G2222" i="3"/>
  <c r="F2222" i="3"/>
  <c r="E2222" i="3"/>
  <c r="D2222" i="3"/>
  <c r="C2222" i="3"/>
  <c r="N2217" i="3"/>
  <c r="M2217" i="3"/>
  <c r="L2217" i="3"/>
  <c r="K2217" i="3"/>
  <c r="J2217" i="3"/>
  <c r="I2217" i="3"/>
  <c r="H2217" i="3"/>
  <c r="G2217" i="3"/>
  <c r="F2217" i="3"/>
  <c r="E2217" i="3"/>
  <c r="D2217" i="3"/>
  <c r="C2217" i="3"/>
  <c r="N2214" i="3"/>
  <c r="N2223" i="3" s="1"/>
  <c r="M2214" i="3"/>
  <c r="M2223" i="3" s="1"/>
  <c r="L2214" i="3"/>
  <c r="L2223" i="3" s="1"/>
  <c r="K2214" i="3"/>
  <c r="J2214" i="3"/>
  <c r="J2223" i="3" s="1"/>
  <c r="I2214" i="3"/>
  <c r="I2223" i="3" s="1"/>
  <c r="H2214" i="3"/>
  <c r="H2223" i="3" s="1"/>
  <c r="G2214" i="3"/>
  <c r="F2214" i="3"/>
  <c r="F2223" i="3" s="1"/>
  <c r="E2214" i="3"/>
  <c r="E2223" i="3" s="1"/>
  <c r="D2214" i="3"/>
  <c r="D2223" i="3" s="1"/>
  <c r="C2214" i="3"/>
  <c r="C2223" i="3" s="1"/>
  <c r="G2200" i="3"/>
  <c r="N2199" i="3"/>
  <c r="M2199" i="3"/>
  <c r="L2199" i="3"/>
  <c r="K2199" i="3"/>
  <c r="J2199" i="3"/>
  <c r="I2199" i="3"/>
  <c r="H2199" i="3"/>
  <c r="G2199" i="3"/>
  <c r="F2199" i="3"/>
  <c r="E2199" i="3"/>
  <c r="D2199" i="3"/>
  <c r="C2199" i="3"/>
  <c r="N2195" i="3"/>
  <c r="M2195" i="3"/>
  <c r="L2195" i="3"/>
  <c r="K2195" i="3"/>
  <c r="J2195" i="3"/>
  <c r="I2195" i="3"/>
  <c r="H2195" i="3"/>
  <c r="G2195" i="3"/>
  <c r="F2195" i="3"/>
  <c r="E2195" i="3"/>
  <c r="D2195" i="3"/>
  <c r="C2195" i="3"/>
  <c r="N2192" i="3"/>
  <c r="N2200" i="3" s="1"/>
  <c r="M2192" i="3"/>
  <c r="M2200" i="3" s="1"/>
  <c r="L2192" i="3"/>
  <c r="L2200" i="3" s="1"/>
  <c r="K2192" i="3"/>
  <c r="K2200" i="3" s="1"/>
  <c r="J2192" i="3"/>
  <c r="J2200" i="3" s="1"/>
  <c r="I2192" i="3"/>
  <c r="I2200" i="3" s="1"/>
  <c r="H2192" i="3"/>
  <c r="H2200" i="3" s="1"/>
  <c r="G2192" i="3"/>
  <c r="F2192" i="3"/>
  <c r="F2200" i="3" s="1"/>
  <c r="E2192" i="3"/>
  <c r="E2200" i="3" s="1"/>
  <c r="D2192" i="3"/>
  <c r="D2200" i="3" s="1"/>
  <c r="C2192" i="3"/>
  <c r="C2200" i="3" s="1"/>
  <c r="N2180" i="3"/>
  <c r="M2180" i="3"/>
  <c r="L2180" i="3"/>
  <c r="K2180" i="3"/>
  <c r="J2180" i="3"/>
  <c r="I2180" i="3"/>
  <c r="H2180" i="3"/>
  <c r="G2180" i="3"/>
  <c r="F2180" i="3"/>
  <c r="E2180" i="3"/>
  <c r="D2180" i="3"/>
  <c r="C2180" i="3"/>
  <c r="N2176" i="3"/>
  <c r="M2176" i="3"/>
  <c r="L2176" i="3"/>
  <c r="K2176" i="3"/>
  <c r="J2176" i="3"/>
  <c r="I2176" i="3"/>
  <c r="H2176" i="3"/>
  <c r="G2176" i="3"/>
  <c r="F2176" i="3"/>
  <c r="E2176" i="3"/>
  <c r="D2176" i="3"/>
  <c r="C2176" i="3"/>
  <c r="N2171" i="3"/>
  <c r="N2181" i="3" s="1"/>
  <c r="M2171" i="3"/>
  <c r="M2181" i="3" s="1"/>
  <c r="L2171" i="3"/>
  <c r="L2181" i="3" s="1"/>
  <c r="K2171" i="3"/>
  <c r="K2181" i="3" s="1"/>
  <c r="J2171" i="3"/>
  <c r="J2181" i="3" s="1"/>
  <c r="I2171" i="3"/>
  <c r="I2181" i="3" s="1"/>
  <c r="H2171" i="3"/>
  <c r="H2181" i="3" s="1"/>
  <c r="G2171" i="3"/>
  <c r="G2181" i="3" s="1"/>
  <c r="F2171" i="3"/>
  <c r="F2181" i="3" s="1"/>
  <c r="E2171" i="3"/>
  <c r="E2181" i="3" s="1"/>
  <c r="D2171" i="3"/>
  <c r="D2181" i="3" s="1"/>
  <c r="C2171" i="3"/>
  <c r="C2181" i="3" s="1"/>
  <c r="K2157" i="3"/>
  <c r="G2157" i="3"/>
  <c r="N2156" i="3"/>
  <c r="M2156" i="3"/>
  <c r="L2156" i="3"/>
  <c r="K2156" i="3"/>
  <c r="J2156" i="3"/>
  <c r="I2156" i="3"/>
  <c r="H2156" i="3"/>
  <c r="G2156" i="3"/>
  <c r="F2156" i="3"/>
  <c r="E2156" i="3"/>
  <c r="D2156" i="3"/>
  <c r="C2156" i="3"/>
  <c r="N2151" i="3"/>
  <c r="M2151" i="3"/>
  <c r="L2151" i="3"/>
  <c r="K2151" i="3"/>
  <c r="J2151" i="3"/>
  <c r="I2151" i="3"/>
  <c r="H2151" i="3"/>
  <c r="G2151" i="3"/>
  <c r="F2151" i="3"/>
  <c r="E2151" i="3"/>
  <c r="D2151" i="3"/>
  <c r="C2151" i="3"/>
  <c r="N2147" i="3"/>
  <c r="M2147" i="3"/>
  <c r="L2147" i="3"/>
  <c r="K2147" i="3"/>
  <c r="J2147" i="3"/>
  <c r="I2147" i="3"/>
  <c r="H2147" i="3"/>
  <c r="G2147" i="3"/>
  <c r="F2147" i="3"/>
  <c r="E2147" i="3"/>
  <c r="D2147" i="3"/>
  <c r="C2147" i="3"/>
  <c r="N2135" i="3"/>
  <c r="N2157" i="3" s="1"/>
  <c r="M2135" i="3"/>
  <c r="M2157" i="3" s="1"/>
  <c r="L2135" i="3"/>
  <c r="L2157" i="3" s="1"/>
  <c r="K2135" i="3"/>
  <c r="J2135" i="3"/>
  <c r="J2157" i="3" s="1"/>
  <c r="I2135" i="3"/>
  <c r="I2157" i="3" s="1"/>
  <c r="H2135" i="3"/>
  <c r="H2157" i="3" s="1"/>
  <c r="G2135" i="3"/>
  <c r="F2135" i="3"/>
  <c r="F2157" i="3" s="1"/>
  <c r="E2135" i="3"/>
  <c r="E2157" i="3" s="1"/>
  <c r="D2135" i="3"/>
  <c r="D2157" i="3" s="1"/>
  <c r="C2135" i="3"/>
  <c r="C2157" i="3" s="1"/>
  <c r="K2128" i="3"/>
  <c r="G2128" i="3"/>
  <c r="N2127" i="3"/>
  <c r="M2127" i="3"/>
  <c r="L2127" i="3"/>
  <c r="K2127" i="3"/>
  <c r="J2127" i="3"/>
  <c r="I2127" i="3"/>
  <c r="H2127" i="3"/>
  <c r="G2127" i="3"/>
  <c r="F2127" i="3"/>
  <c r="E2127" i="3"/>
  <c r="D2127" i="3"/>
  <c r="C2127" i="3"/>
  <c r="N2123" i="3"/>
  <c r="M2123" i="3"/>
  <c r="L2123" i="3"/>
  <c r="K2123" i="3"/>
  <c r="J2123" i="3"/>
  <c r="I2123" i="3"/>
  <c r="H2123" i="3"/>
  <c r="G2123" i="3"/>
  <c r="F2123" i="3"/>
  <c r="E2123" i="3"/>
  <c r="D2123" i="3"/>
  <c r="C2123" i="3"/>
  <c r="N2116" i="3"/>
  <c r="M2116" i="3"/>
  <c r="L2116" i="3"/>
  <c r="K2116" i="3"/>
  <c r="J2116" i="3"/>
  <c r="I2116" i="3"/>
  <c r="H2116" i="3"/>
  <c r="G2116" i="3"/>
  <c r="F2116" i="3"/>
  <c r="E2116" i="3"/>
  <c r="D2116" i="3"/>
  <c r="C2116" i="3"/>
  <c r="N2104" i="3"/>
  <c r="N2128" i="3" s="1"/>
  <c r="M2104" i="3"/>
  <c r="M2128" i="3" s="1"/>
  <c r="L2104" i="3"/>
  <c r="L2128" i="3" s="1"/>
  <c r="K2104" i="3"/>
  <c r="J2104" i="3"/>
  <c r="J2128" i="3" s="1"/>
  <c r="I2104" i="3"/>
  <c r="I2128" i="3" s="1"/>
  <c r="H2104" i="3"/>
  <c r="H2128" i="3" s="1"/>
  <c r="G2104" i="3"/>
  <c r="F2104" i="3"/>
  <c r="F2128" i="3" s="1"/>
  <c r="E2104" i="3"/>
  <c r="E2128" i="3" s="1"/>
  <c r="D2104" i="3"/>
  <c r="D2128" i="3" s="1"/>
  <c r="C2104" i="3"/>
  <c r="C2128" i="3" s="1"/>
  <c r="G2097" i="3"/>
  <c r="N2096" i="3"/>
  <c r="M2096" i="3"/>
  <c r="L2096" i="3"/>
  <c r="K2096" i="3"/>
  <c r="J2096" i="3"/>
  <c r="I2096" i="3"/>
  <c r="H2096" i="3"/>
  <c r="G2096" i="3"/>
  <c r="F2096" i="3"/>
  <c r="E2096" i="3"/>
  <c r="D2096" i="3"/>
  <c r="C2096" i="3"/>
  <c r="N2092" i="3"/>
  <c r="N2097" i="3" s="1"/>
  <c r="M2092" i="3"/>
  <c r="M2097" i="3" s="1"/>
  <c r="L2092" i="3"/>
  <c r="L2097" i="3" s="1"/>
  <c r="K2092" i="3"/>
  <c r="K2097" i="3" s="1"/>
  <c r="J2092" i="3"/>
  <c r="J2097" i="3" s="1"/>
  <c r="I2092" i="3"/>
  <c r="I2097" i="3" s="1"/>
  <c r="H2092" i="3"/>
  <c r="H2097" i="3" s="1"/>
  <c r="G2092" i="3"/>
  <c r="F2092" i="3"/>
  <c r="F2097" i="3" s="1"/>
  <c r="E2092" i="3"/>
  <c r="E2097" i="3" s="1"/>
  <c r="D2092" i="3"/>
  <c r="D2097" i="3" s="1"/>
  <c r="C2092" i="3"/>
  <c r="C2097" i="3" s="1"/>
  <c r="N2082" i="3"/>
  <c r="M2082" i="3"/>
  <c r="L2082" i="3"/>
  <c r="K2082" i="3"/>
  <c r="J2082" i="3"/>
  <c r="I2082" i="3"/>
  <c r="H2082" i="3"/>
  <c r="G2082" i="3"/>
  <c r="F2082" i="3"/>
  <c r="E2082" i="3"/>
  <c r="D2082" i="3"/>
  <c r="C2082" i="3"/>
  <c r="N2078" i="3"/>
  <c r="M2078" i="3"/>
  <c r="L2078" i="3"/>
  <c r="K2078" i="3"/>
  <c r="J2078" i="3"/>
  <c r="I2078" i="3"/>
  <c r="H2078" i="3"/>
  <c r="G2078" i="3"/>
  <c r="F2078" i="3"/>
  <c r="E2078" i="3"/>
  <c r="D2078" i="3"/>
  <c r="C2078" i="3"/>
  <c r="N2072" i="3"/>
  <c r="M2072" i="3"/>
  <c r="L2072" i="3"/>
  <c r="K2072" i="3"/>
  <c r="J2072" i="3"/>
  <c r="I2072" i="3"/>
  <c r="H2072" i="3"/>
  <c r="G2072" i="3"/>
  <c r="F2072" i="3"/>
  <c r="E2072" i="3"/>
  <c r="D2072" i="3"/>
  <c r="C2072" i="3"/>
  <c r="N2060" i="3"/>
  <c r="N2083" i="3" s="1"/>
  <c r="M2060" i="3"/>
  <c r="M2083" i="3" s="1"/>
  <c r="L2060" i="3"/>
  <c r="L2083" i="3" s="1"/>
  <c r="K2060" i="3"/>
  <c r="K2083" i="3" s="1"/>
  <c r="J2060" i="3"/>
  <c r="J2083" i="3" s="1"/>
  <c r="I2060" i="3"/>
  <c r="I2083" i="3" s="1"/>
  <c r="H2060" i="3"/>
  <c r="H2083" i="3" s="1"/>
  <c r="G2060" i="3"/>
  <c r="G2083" i="3" s="1"/>
  <c r="F2060" i="3"/>
  <c r="F2083" i="3" s="1"/>
  <c r="E2060" i="3"/>
  <c r="E2083" i="3" s="1"/>
  <c r="D2060" i="3"/>
  <c r="D2083" i="3" s="1"/>
  <c r="C2060" i="3"/>
  <c r="C2083" i="3" s="1"/>
  <c r="K2054" i="3"/>
  <c r="G2054" i="3"/>
  <c r="N2053" i="3"/>
  <c r="M2053" i="3"/>
  <c r="L2053" i="3"/>
  <c r="K2053" i="3"/>
  <c r="J2053" i="3"/>
  <c r="I2053" i="3"/>
  <c r="H2053" i="3"/>
  <c r="G2053" i="3"/>
  <c r="F2053" i="3"/>
  <c r="E2053" i="3"/>
  <c r="D2053" i="3"/>
  <c r="C2053" i="3"/>
  <c r="N2049" i="3"/>
  <c r="M2049" i="3"/>
  <c r="L2049" i="3"/>
  <c r="K2049" i="3"/>
  <c r="J2049" i="3"/>
  <c r="I2049" i="3"/>
  <c r="H2049" i="3"/>
  <c r="G2049" i="3"/>
  <c r="F2049" i="3"/>
  <c r="E2049" i="3"/>
  <c r="D2049" i="3"/>
  <c r="C2049" i="3"/>
  <c r="N2045" i="3"/>
  <c r="M2045" i="3"/>
  <c r="L2045" i="3"/>
  <c r="K2045" i="3"/>
  <c r="J2045" i="3"/>
  <c r="I2045" i="3"/>
  <c r="H2045" i="3"/>
  <c r="G2045" i="3"/>
  <c r="F2045" i="3"/>
  <c r="E2045" i="3"/>
  <c r="D2045" i="3"/>
  <c r="C2045" i="3"/>
  <c r="N2035" i="3"/>
  <c r="N2054" i="3" s="1"/>
  <c r="M2035" i="3"/>
  <c r="M2054" i="3" s="1"/>
  <c r="L2035" i="3"/>
  <c r="L2054" i="3" s="1"/>
  <c r="K2035" i="3"/>
  <c r="J2035" i="3"/>
  <c r="J2054" i="3" s="1"/>
  <c r="I2035" i="3"/>
  <c r="I2054" i="3" s="1"/>
  <c r="H2035" i="3"/>
  <c r="H2054" i="3" s="1"/>
  <c r="G2035" i="3"/>
  <c r="F2035" i="3"/>
  <c r="F2054" i="3" s="1"/>
  <c r="E2035" i="3"/>
  <c r="E2054" i="3" s="1"/>
  <c r="D2035" i="3"/>
  <c r="D2054" i="3" s="1"/>
  <c r="C2035" i="3"/>
  <c r="C2054" i="3" s="1"/>
  <c r="K2028" i="3"/>
  <c r="G2028" i="3"/>
  <c r="N2027" i="3"/>
  <c r="M2027" i="3"/>
  <c r="L2027" i="3"/>
  <c r="K2027" i="3"/>
  <c r="J2027" i="3"/>
  <c r="I2027" i="3"/>
  <c r="H2027" i="3"/>
  <c r="G2027" i="3"/>
  <c r="F2027" i="3"/>
  <c r="E2027" i="3"/>
  <c r="D2027" i="3"/>
  <c r="C2027" i="3"/>
  <c r="N2023" i="3"/>
  <c r="M2023" i="3"/>
  <c r="L2023" i="3"/>
  <c r="K2023" i="3"/>
  <c r="J2023" i="3"/>
  <c r="I2023" i="3"/>
  <c r="H2023" i="3"/>
  <c r="G2023" i="3"/>
  <c r="F2023" i="3"/>
  <c r="E2023" i="3"/>
  <c r="D2023" i="3"/>
  <c r="C2023" i="3"/>
  <c r="N2019" i="3"/>
  <c r="N2028" i="3" s="1"/>
  <c r="M2019" i="3"/>
  <c r="M2028" i="3" s="1"/>
  <c r="L2019" i="3"/>
  <c r="L2028" i="3" s="1"/>
  <c r="K2019" i="3"/>
  <c r="J2019" i="3"/>
  <c r="J2028" i="3" s="1"/>
  <c r="I2019" i="3"/>
  <c r="I2028" i="3" s="1"/>
  <c r="H2019" i="3"/>
  <c r="H2028" i="3" s="1"/>
  <c r="G2019" i="3"/>
  <c r="F2019" i="3"/>
  <c r="F2028" i="3" s="1"/>
  <c r="E2019" i="3"/>
  <c r="E2028" i="3" s="1"/>
  <c r="D2019" i="3"/>
  <c r="D2028" i="3" s="1"/>
  <c r="C2019" i="3"/>
  <c r="C2028" i="3" s="1"/>
  <c r="G2003" i="3"/>
  <c r="N2002" i="3"/>
  <c r="M2002" i="3"/>
  <c r="L2002" i="3"/>
  <c r="K2002" i="3"/>
  <c r="J2002" i="3"/>
  <c r="I2002" i="3"/>
  <c r="H2002" i="3"/>
  <c r="G2002" i="3"/>
  <c r="F2002" i="3"/>
  <c r="E2002" i="3"/>
  <c r="D2002" i="3"/>
  <c r="C2002" i="3"/>
  <c r="N1998" i="3"/>
  <c r="N2003" i="3" s="1"/>
  <c r="M1998" i="3"/>
  <c r="M2003" i="3" s="1"/>
  <c r="L1998" i="3"/>
  <c r="L2003" i="3" s="1"/>
  <c r="K1998" i="3"/>
  <c r="K2003" i="3" s="1"/>
  <c r="J1998" i="3"/>
  <c r="J2003" i="3" s="1"/>
  <c r="I1998" i="3"/>
  <c r="I2003" i="3" s="1"/>
  <c r="H1998" i="3"/>
  <c r="H2003" i="3" s="1"/>
  <c r="G1998" i="3"/>
  <c r="F1998" i="3"/>
  <c r="F2003" i="3" s="1"/>
  <c r="E1998" i="3"/>
  <c r="E2003" i="3" s="1"/>
  <c r="D1998" i="3"/>
  <c r="D2003" i="3" s="1"/>
  <c r="C1998" i="3"/>
  <c r="C2003" i="3" s="1"/>
  <c r="N1987" i="3"/>
  <c r="M1987" i="3"/>
  <c r="L1987" i="3"/>
  <c r="K1987" i="3"/>
  <c r="J1987" i="3"/>
  <c r="I1987" i="3"/>
  <c r="H1987" i="3"/>
  <c r="G1987" i="3"/>
  <c r="F1987" i="3"/>
  <c r="E1987" i="3"/>
  <c r="D1987" i="3"/>
  <c r="C1987" i="3"/>
  <c r="N1983" i="3"/>
  <c r="N1988" i="3" s="1"/>
  <c r="M1983" i="3"/>
  <c r="M1988" i="3" s="1"/>
  <c r="L1983" i="3"/>
  <c r="L1988" i="3" s="1"/>
  <c r="K1983" i="3"/>
  <c r="K1988" i="3" s="1"/>
  <c r="J1983" i="3"/>
  <c r="J1988" i="3" s="1"/>
  <c r="I1983" i="3"/>
  <c r="I1988" i="3" s="1"/>
  <c r="H1983" i="3"/>
  <c r="H1988" i="3" s="1"/>
  <c r="G1983" i="3"/>
  <c r="G1988" i="3" s="1"/>
  <c r="F1983" i="3"/>
  <c r="F1988" i="3" s="1"/>
  <c r="E1983" i="3"/>
  <c r="E1988" i="3" s="1"/>
  <c r="D1983" i="3"/>
  <c r="D1988" i="3" s="1"/>
  <c r="C1983" i="3"/>
  <c r="C1988" i="3" s="1"/>
  <c r="K1968" i="3"/>
  <c r="G1968" i="3"/>
  <c r="N1967" i="3"/>
  <c r="M1967" i="3"/>
  <c r="L1967" i="3"/>
  <c r="K1967" i="3"/>
  <c r="J1967" i="3"/>
  <c r="I1967" i="3"/>
  <c r="H1967" i="3"/>
  <c r="G1967" i="3"/>
  <c r="F1967" i="3"/>
  <c r="E1967" i="3"/>
  <c r="D1967" i="3"/>
  <c r="C1967" i="3"/>
  <c r="N1963" i="3"/>
  <c r="N1968" i="3" s="1"/>
  <c r="M1963" i="3"/>
  <c r="M1968" i="3" s="1"/>
  <c r="L1963" i="3"/>
  <c r="L1968" i="3" s="1"/>
  <c r="K1963" i="3"/>
  <c r="J1963" i="3"/>
  <c r="J1968" i="3" s="1"/>
  <c r="I1963" i="3"/>
  <c r="I1968" i="3" s="1"/>
  <c r="H1963" i="3"/>
  <c r="H1968" i="3" s="1"/>
  <c r="G1963" i="3"/>
  <c r="F1963" i="3"/>
  <c r="F1968" i="3" s="1"/>
  <c r="E1963" i="3"/>
  <c r="E1968" i="3" s="1"/>
  <c r="D1963" i="3"/>
  <c r="D1968" i="3" s="1"/>
  <c r="C1963" i="3"/>
  <c r="C1968" i="3" s="1"/>
  <c r="K1949" i="3"/>
  <c r="G1949" i="3"/>
  <c r="N1948" i="3"/>
  <c r="M1948" i="3"/>
  <c r="L1948" i="3"/>
  <c r="K1948" i="3"/>
  <c r="J1948" i="3"/>
  <c r="I1948" i="3"/>
  <c r="H1948" i="3"/>
  <c r="G1948" i="3"/>
  <c r="F1948" i="3"/>
  <c r="E1948" i="3"/>
  <c r="D1948" i="3"/>
  <c r="C1948" i="3"/>
  <c r="N1944" i="3"/>
  <c r="M1944" i="3"/>
  <c r="L1944" i="3"/>
  <c r="K1944" i="3"/>
  <c r="J1944" i="3"/>
  <c r="I1944" i="3"/>
  <c r="H1944" i="3"/>
  <c r="G1944" i="3"/>
  <c r="F1944" i="3"/>
  <c r="E1944" i="3"/>
  <c r="D1944" i="3"/>
  <c r="C1944" i="3"/>
  <c r="N1940" i="3"/>
  <c r="M1940" i="3"/>
  <c r="L1940" i="3"/>
  <c r="K1940" i="3"/>
  <c r="J1940" i="3"/>
  <c r="I1940" i="3"/>
  <c r="H1940" i="3"/>
  <c r="G1940" i="3"/>
  <c r="F1940" i="3"/>
  <c r="E1940" i="3"/>
  <c r="D1940" i="3"/>
  <c r="C1940" i="3"/>
  <c r="N1930" i="3"/>
  <c r="N1949" i="3" s="1"/>
  <c r="M1930" i="3"/>
  <c r="M1949" i="3" s="1"/>
  <c r="L1930" i="3"/>
  <c r="L1949" i="3" s="1"/>
  <c r="K1930" i="3"/>
  <c r="J1930" i="3"/>
  <c r="J1949" i="3" s="1"/>
  <c r="I1930" i="3"/>
  <c r="I1949" i="3" s="1"/>
  <c r="H1930" i="3"/>
  <c r="H1949" i="3" s="1"/>
  <c r="G1930" i="3"/>
  <c r="F1930" i="3"/>
  <c r="F1949" i="3" s="1"/>
  <c r="E1930" i="3"/>
  <c r="E1949" i="3" s="1"/>
  <c r="D1930" i="3"/>
  <c r="D1949" i="3" s="1"/>
  <c r="C1930" i="3"/>
  <c r="C1949" i="3" s="1"/>
  <c r="G1924" i="3"/>
  <c r="N1923" i="3"/>
  <c r="M1923" i="3"/>
  <c r="L1923" i="3"/>
  <c r="K1923" i="3"/>
  <c r="J1923" i="3"/>
  <c r="I1923" i="3"/>
  <c r="H1923" i="3"/>
  <c r="G1923" i="3"/>
  <c r="F1923" i="3"/>
  <c r="E1923" i="3"/>
  <c r="D1923" i="3"/>
  <c r="C1923" i="3"/>
  <c r="N1917" i="3"/>
  <c r="M1917" i="3"/>
  <c r="L1917" i="3"/>
  <c r="K1917" i="3"/>
  <c r="J1917" i="3"/>
  <c r="I1917" i="3"/>
  <c r="H1917" i="3"/>
  <c r="G1917" i="3"/>
  <c r="F1917" i="3"/>
  <c r="E1917" i="3"/>
  <c r="D1917" i="3"/>
  <c r="C1917" i="3"/>
  <c r="N1912" i="3"/>
  <c r="M1912" i="3"/>
  <c r="L1912" i="3"/>
  <c r="K1912" i="3"/>
  <c r="J1912" i="3"/>
  <c r="I1912" i="3"/>
  <c r="H1912" i="3"/>
  <c r="G1912" i="3"/>
  <c r="F1912" i="3"/>
  <c r="E1912" i="3"/>
  <c r="D1912" i="3"/>
  <c r="C1912" i="3"/>
  <c r="N1899" i="3"/>
  <c r="N1924" i="3" s="1"/>
  <c r="M1899" i="3"/>
  <c r="M1924" i="3" s="1"/>
  <c r="L1899" i="3"/>
  <c r="L1924" i="3" s="1"/>
  <c r="K1899" i="3"/>
  <c r="K1924" i="3" s="1"/>
  <c r="J1899" i="3"/>
  <c r="J1924" i="3" s="1"/>
  <c r="I1899" i="3"/>
  <c r="I1924" i="3" s="1"/>
  <c r="H1899" i="3"/>
  <c r="H1924" i="3" s="1"/>
  <c r="G1899" i="3"/>
  <c r="F1899" i="3"/>
  <c r="F1924" i="3" s="1"/>
  <c r="E1899" i="3"/>
  <c r="E1924" i="3" s="1"/>
  <c r="D1899" i="3"/>
  <c r="D1924" i="3" s="1"/>
  <c r="C1899" i="3"/>
  <c r="C1924" i="3" s="1"/>
  <c r="N1892" i="3"/>
  <c r="M1892" i="3"/>
  <c r="L1892" i="3"/>
  <c r="K1892" i="3"/>
  <c r="J1892" i="3"/>
  <c r="I1892" i="3"/>
  <c r="H1892" i="3"/>
  <c r="G1892" i="3"/>
  <c r="F1892" i="3"/>
  <c r="E1892" i="3"/>
  <c r="D1892" i="3"/>
  <c r="C1892" i="3"/>
  <c r="N1887" i="3"/>
  <c r="M1887" i="3"/>
  <c r="L1887" i="3"/>
  <c r="K1887" i="3"/>
  <c r="J1887" i="3"/>
  <c r="I1887" i="3"/>
  <c r="H1887" i="3"/>
  <c r="G1887" i="3"/>
  <c r="F1887" i="3"/>
  <c r="E1887" i="3"/>
  <c r="D1887" i="3"/>
  <c r="C1887" i="3"/>
  <c r="N1883" i="3"/>
  <c r="M1883" i="3"/>
  <c r="L1883" i="3"/>
  <c r="K1883" i="3"/>
  <c r="J1883" i="3"/>
  <c r="I1883" i="3"/>
  <c r="H1883" i="3"/>
  <c r="G1883" i="3"/>
  <c r="F1883" i="3"/>
  <c r="E1883" i="3"/>
  <c r="D1883" i="3"/>
  <c r="C1883" i="3"/>
  <c r="N1875" i="3"/>
  <c r="N1893" i="3" s="1"/>
  <c r="M1875" i="3"/>
  <c r="M1893" i="3" s="1"/>
  <c r="L1875" i="3"/>
  <c r="L1893" i="3" s="1"/>
  <c r="K1875" i="3"/>
  <c r="K1893" i="3" s="1"/>
  <c r="J1875" i="3"/>
  <c r="J1893" i="3" s="1"/>
  <c r="I1875" i="3"/>
  <c r="I1893" i="3" s="1"/>
  <c r="H1875" i="3"/>
  <c r="H1893" i="3" s="1"/>
  <c r="G1875" i="3"/>
  <c r="G1893" i="3" s="1"/>
  <c r="F1875" i="3"/>
  <c r="F1893" i="3" s="1"/>
  <c r="E1875" i="3"/>
  <c r="E1893" i="3" s="1"/>
  <c r="D1875" i="3"/>
  <c r="D1893" i="3" s="1"/>
  <c r="C1875" i="3"/>
  <c r="C1893" i="3" s="1"/>
  <c r="K1869" i="3"/>
  <c r="G1869" i="3"/>
  <c r="N1868" i="3"/>
  <c r="M1868" i="3"/>
  <c r="L1868" i="3"/>
  <c r="K1868" i="3"/>
  <c r="J1868" i="3"/>
  <c r="I1868" i="3"/>
  <c r="H1868" i="3"/>
  <c r="G1868" i="3"/>
  <c r="F1868" i="3"/>
  <c r="E1868" i="3"/>
  <c r="D1868" i="3"/>
  <c r="C1868" i="3"/>
  <c r="N1864" i="3"/>
  <c r="M1864" i="3"/>
  <c r="L1864" i="3"/>
  <c r="K1864" i="3"/>
  <c r="J1864" i="3"/>
  <c r="I1864" i="3"/>
  <c r="H1864" i="3"/>
  <c r="G1864" i="3"/>
  <c r="F1864" i="3"/>
  <c r="E1864" i="3"/>
  <c r="D1864" i="3"/>
  <c r="C1864" i="3"/>
  <c r="N1859" i="3"/>
  <c r="N1869" i="3" s="1"/>
  <c r="M1859" i="3"/>
  <c r="M1869" i="3" s="1"/>
  <c r="L1859" i="3"/>
  <c r="L1869" i="3" s="1"/>
  <c r="K1859" i="3"/>
  <c r="J1859" i="3"/>
  <c r="J1869" i="3" s="1"/>
  <c r="I1859" i="3"/>
  <c r="I1869" i="3" s="1"/>
  <c r="H1859" i="3"/>
  <c r="H1869" i="3" s="1"/>
  <c r="G1859" i="3"/>
  <c r="F1859" i="3"/>
  <c r="F1869" i="3" s="1"/>
  <c r="E1859" i="3"/>
  <c r="E1869" i="3" s="1"/>
  <c r="D1859" i="3"/>
  <c r="D1869" i="3" s="1"/>
  <c r="C1859" i="3"/>
  <c r="C1869" i="3" s="1"/>
  <c r="K1845" i="3"/>
  <c r="G1845" i="3"/>
  <c r="N1844" i="3"/>
  <c r="M1844" i="3"/>
  <c r="L1844" i="3"/>
  <c r="K1844" i="3"/>
  <c r="J1844" i="3"/>
  <c r="I1844" i="3"/>
  <c r="H1844" i="3"/>
  <c r="G1844" i="3"/>
  <c r="F1844" i="3"/>
  <c r="E1844" i="3"/>
  <c r="D1844" i="3"/>
  <c r="C1844" i="3"/>
  <c r="N1838" i="3"/>
  <c r="M1838" i="3"/>
  <c r="L1838" i="3"/>
  <c r="K1838" i="3"/>
  <c r="J1838" i="3"/>
  <c r="I1838" i="3"/>
  <c r="H1838" i="3"/>
  <c r="G1838" i="3"/>
  <c r="F1838" i="3"/>
  <c r="E1838" i="3"/>
  <c r="D1838" i="3"/>
  <c r="C1838" i="3"/>
  <c r="N1835" i="3"/>
  <c r="N1845" i="3" s="1"/>
  <c r="M1835" i="3"/>
  <c r="M1845" i="3" s="1"/>
  <c r="L1835" i="3"/>
  <c r="L1845" i="3" s="1"/>
  <c r="K1835" i="3"/>
  <c r="J1835" i="3"/>
  <c r="J1845" i="3" s="1"/>
  <c r="I1835" i="3"/>
  <c r="I1845" i="3" s="1"/>
  <c r="H1835" i="3"/>
  <c r="H1845" i="3" s="1"/>
  <c r="G1835" i="3"/>
  <c r="F1835" i="3"/>
  <c r="F1845" i="3" s="1"/>
  <c r="E1835" i="3"/>
  <c r="E1845" i="3" s="1"/>
  <c r="D1835" i="3"/>
  <c r="D1845" i="3" s="1"/>
  <c r="C1835" i="3"/>
  <c r="C1845" i="3" s="1"/>
  <c r="G1821" i="3"/>
  <c r="N1820" i="3"/>
  <c r="M1820" i="3"/>
  <c r="L1820" i="3"/>
  <c r="K1820" i="3"/>
  <c r="J1820" i="3"/>
  <c r="I1820" i="3"/>
  <c r="H1820" i="3"/>
  <c r="G1820" i="3"/>
  <c r="F1820" i="3"/>
  <c r="E1820" i="3"/>
  <c r="D1820" i="3"/>
  <c r="C1820" i="3"/>
  <c r="N1815" i="3"/>
  <c r="M1815" i="3"/>
  <c r="L1815" i="3"/>
  <c r="K1815" i="3"/>
  <c r="J1815" i="3"/>
  <c r="I1815" i="3"/>
  <c r="H1815" i="3"/>
  <c r="G1815" i="3"/>
  <c r="F1815" i="3"/>
  <c r="E1815" i="3"/>
  <c r="D1815" i="3"/>
  <c r="C1815" i="3"/>
  <c r="N1810" i="3"/>
  <c r="M1810" i="3"/>
  <c r="L1810" i="3"/>
  <c r="K1810" i="3"/>
  <c r="J1810" i="3"/>
  <c r="I1810" i="3"/>
  <c r="H1810" i="3"/>
  <c r="G1810" i="3"/>
  <c r="F1810" i="3"/>
  <c r="E1810" i="3"/>
  <c r="D1810" i="3"/>
  <c r="C1810" i="3"/>
  <c r="N1802" i="3"/>
  <c r="N1821" i="3" s="1"/>
  <c r="M1802" i="3"/>
  <c r="M1821" i="3" s="1"/>
  <c r="L1802" i="3"/>
  <c r="L1821" i="3" s="1"/>
  <c r="K1802" i="3"/>
  <c r="K1821" i="3" s="1"/>
  <c r="J1802" i="3"/>
  <c r="J1821" i="3" s="1"/>
  <c r="I1802" i="3"/>
  <c r="I1821" i="3" s="1"/>
  <c r="H1802" i="3"/>
  <c r="H1821" i="3" s="1"/>
  <c r="G1802" i="3"/>
  <c r="F1802" i="3"/>
  <c r="F1821" i="3" s="1"/>
  <c r="E1802" i="3"/>
  <c r="E1821" i="3" s="1"/>
  <c r="D1802" i="3"/>
  <c r="D1821" i="3" s="1"/>
  <c r="C1802" i="3"/>
  <c r="C1821" i="3" s="1"/>
  <c r="N1795" i="3"/>
  <c r="M1795" i="3"/>
  <c r="L1795" i="3"/>
  <c r="K1795" i="3"/>
  <c r="J1795" i="3"/>
  <c r="I1795" i="3"/>
  <c r="H1795" i="3"/>
  <c r="G1795" i="3"/>
  <c r="F1795" i="3"/>
  <c r="E1795" i="3"/>
  <c r="D1795" i="3"/>
  <c r="C1795" i="3"/>
  <c r="N1792" i="3"/>
  <c r="M1792" i="3"/>
  <c r="L1792" i="3"/>
  <c r="K1792" i="3"/>
  <c r="J1792" i="3"/>
  <c r="I1792" i="3"/>
  <c r="H1792" i="3"/>
  <c r="G1792" i="3"/>
  <c r="F1792" i="3"/>
  <c r="E1792" i="3"/>
  <c r="D1792" i="3"/>
  <c r="C1792" i="3"/>
  <c r="N1785" i="3"/>
  <c r="N1796" i="3" s="1"/>
  <c r="M1785" i="3"/>
  <c r="M1796" i="3" s="1"/>
  <c r="L1785" i="3"/>
  <c r="L1796" i="3" s="1"/>
  <c r="K1785" i="3"/>
  <c r="K1796" i="3" s="1"/>
  <c r="J1785" i="3"/>
  <c r="J1796" i="3" s="1"/>
  <c r="I1785" i="3"/>
  <c r="I1796" i="3" s="1"/>
  <c r="H1785" i="3"/>
  <c r="H1796" i="3" s="1"/>
  <c r="G1785" i="3"/>
  <c r="G1796" i="3" s="1"/>
  <c r="F1785" i="3"/>
  <c r="F1796" i="3" s="1"/>
  <c r="E1785" i="3"/>
  <c r="E1796" i="3" s="1"/>
  <c r="D1785" i="3"/>
  <c r="D1796" i="3" s="1"/>
  <c r="C1785" i="3"/>
  <c r="C1796" i="3" s="1"/>
  <c r="K1770" i="3"/>
  <c r="G1770" i="3"/>
  <c r="N1769" i="3"/>
  <c r="M1769" i="3"/>
  <c r="L1769" i="3"/>
  <c r="K1769" i="3"/>
  <c r="J1769" i="3"/>
  <c r="I1769" i="3"/>
  <c r="H1769" i="3"/>
  <c r="G1769" i="3"/>
  <c r="F1769" i="3"/>
  <c r="E1769" i="3"/>
  <c r="D1769" i="3"/>
  <c r="C1769" i="3"/>
  <c r="N1765" i="3"/>
  <c r="N1770" i="3" s="1"/>
  <c r="M1765" i="3"/>
  <c r="M1770" i="3" s="1"/>
  <c r="L1765" i="3"/>
  <c r="L1770" i="3" s="1"/>
  <c r="K1765" i="3"/>
  <c r="J1765" i="3"/>
  <c r="J1770" i="3" s="1"/>
  <c r="I1765" i="3"/>
  <c r="I1770" i="3" s="1"/>
  <c r="H1765" i="3"/>
  <c r="H1770" i="3" s="1"/>
  <c r="G1765" i="3"/>
  <c r="F1765" i="3"/>
  <c r="F1770" i="3" s="1"/>
  <c r="E1765" i="3"/>
  <c r="E1770" i="3" s="1"/>
  <c r="D1765" i="3"/>
  <c r="D1770" i="3" s="1"/>
  <c r="C1765" i="3"/>
  <c r="C1770" i="3" s="1"/>
  <c r="K1752" i="3"/>
  <c r="G1752" i="3"/>
  <c r="N1751" i="3"/>
  <c r="M1751" i="3"/>
  <c r="L1751" i="3"/>
  <c r="K1751" i="3"/>
  <c r="J1751" i="3"/>
  <c r="I1751" i="3"/>
  <c r="H1751" i="3"/>
  <c r="G1751" i="3"/>
  <c r="F1751" i="3"/>
  <c r="E1751" i="3"/>
  <c r="D1751" i="3"/>
  <c r="C1751" i="3"/>
  <c r="N1747" i="3"/>
  <c r="M1747" i="3"/>
  <c r="L1747" i="3"/>
  <c r="K1747" i="3"/>
  <c r="J1747" i="3"/>
  <c r="I1747" i="3"/>
  <c r="H1747" i="3"/>
  <c r="G1747" i="3"/>
  <c r="F1747" i="3"/>
  <c r="E1747" i="3"/>
  <c r="D1747" i="3"/>
  <c r="C1747" i="3"/>
  <c r="N1742" i="3"/>
  <c r="M1742" i="3"/>
  <c r="L1742" i="3"/>
  <c r="K1742" i="3"/>
  <c r="J1742" i="3"/>
  <c r="I1742" i="3"/>
  <c r="H1742" i="3"/>
  <c r="G1742" i="3"/>
  <c r="F1742" i="3"/>
  <c r="E1742" i="3"/>
  <c r="D1742" i="3"/>
  <c r="C1742" i="3"/>
  <c r="N1728" i="3"/>
  <c r="N1752" i="3" s="1"/>
  <c r="M1728" i="3"/>
  <c r="M1752" i="3" s="1"/>
  <c r="L1728" i="3"/>
  <c r="L1752" i="3" s="1"/>
  <c r="K1728" i="3"/>
  <c r="J1728" i="3"/>
  <c r="J1752" i="3" s="1"/>
  <c r="I1728" i="3"/>
  <c r="I1752" i="3" s="1"/>
  <c r="H1728" i="3"/>
  <c r="H1752" i="3" s="1"/>
  <c r="G1728" i="3"/>
  <c r="F1728" i="3"/>
  <c r="F1752" i="3" s="1"/>
  <c r="E1728" i="3"/>
  <c r="E1752" i="3" s="1"/>
  <c r="D1728" i="3"/>
  <c r="D1752" i="3" s="1"/>
  <c r="C1728" i="3"/>
  <c r="C1752" i="3" s="1"/>
  <c r="G1722" i="3"/>
  <c r="N1721" i="3"/>
  <c r="M1721" i="3"/>
  <c r="L1721" i="3"/>
  <c r="K1721" i="3"/>
  <c r="J1721" i="3"/>
  <c r="I1721" i="3"/>
  <c r="H1721" i="3"/>
  <c r="G1721" i="3"/>
  <c r="F1721" i="3"/>
  <c r="E1721" i="3"/>
  <c r="D1721" i="3"/>
  <c r="C1721" i="3"/>
  <c r="N1715" i="3"/>
  <c r="N1722" i="3" s="1"/>
  <c r="M1715" i="3"/>
  <c r="M1722" i="3" s="1"/>
  <c r="L1715" i="3"/>
  <c r="L1722" i="3" s="1"/>
  <c r="K1715" i="3"/>
  <c r="K1722" i="3" s="1"/>
  <c r="J1715" i="3"/>
  <c r="J1722" i="3" s="1"/>
  <c r="I1715" i="3"/>
  <c r="I1722" i="3" s="1"/>
  <c r="H1715" i="3"/>
  <c r="H1722" i="3" s="1"/>
  <c r="G1715" i="3"/>
  <c r="F1715" i="3"/>
  <c r="F1722" i="3" s="1"/>
  <c r="E1715" i="3"/>
  <c r="E1722" i="3" s="1"/>
  <c r="D1715" i="3"/>
  <c r="D1722" i="3" s="1"/>
  <c r="C1715" i="3"/>
  <c r="C1722" i="3" s="1"/>
  <c r="N1703" i="3"/>
  <c r="M1703" i="3"/>
  <c r="L1703" i="3"/>
  <c r="K1703" i="3"/>
  <c r="J1703" i="3"/>
  <c r="I1703" i="3"/>
  <c r="H1703" i="3"/>
  <c r="G1703" i="3"/>
  <c r="F1703" i="3"/>
  <c r="E1703" i="3"/>
  <c r="D1703" i="3"/>
  <c r="C1703" i="3"/>
  <c r="N1698" i="3"/>
  <c r="M1698" i="3"/>
  <c r="L1698" i="3"/>
  <c r="K1698" i="3"/>
  <c r="J1698" i="3"/>
  <c r="I1698" i="3"/>
  <c r="H1698" i="3"/>
  <c r="G1698" i="3"/>
  <c r="F1698" i="3"/>
  <c r="E1698" i="3"/>
  <c r="D1698" i="3"/>
  <c r="C1698" i="3"/>
  <c r="N1693" i="3"/>
  <c r="N1704" i="3" s="1"/>
  <c r="M1693" i="3"/>
  <c r="M1704" i="3" s="1"/>
  <c r="L1693" i="3"/>
  <c r="L1704" i="3" s="1"/>
  <c r="K1693" i="3"/>
  <c r="K1704" i="3" s="1"/>
  <c r="J1693" i="3"/>
  <c r="J1704" i="3" s="1"/>
  <c r="I1693" i="3"/>
  <c r="I1704" i="3" s="1"/>
  <c r="H1693" i="3"/>
  <c r="H1704" i="3" s="1"/>
  <c r="G1693" i="3"/>
  <c r="G1704" i="3" s="1"/>
  <c r="F1693" i="3"/>
  <c r="F1704" i="3" s="1"/>
  <c r="E1693" i="3"/>
  <c r="E1704" i="3" s="1"/>
  <c r="D1693" i="3"/>
  <c r="D1704" i="3" s="1"/>
  <c r="C1693" i="3"/>
  <c r="C1704" i="3" s="1"/>
  <c r="K1676" i="3"/>
  <c r="G1676" i="3"/>
  <c r="N1675" i="3"/>
  <c r="M1675" i="3"/>
  <c r="L1675" i="3"/>
  <c r="K1675" i="3"/>
  <c r="J1675" i="3"/>
  <c r="I1675" i="3"/>
  <c r="H1675" i="3"/>
  <c r="G1675" i="3"/>
  <c r="F1675" i="3"/>
  <c r="E1675" i="3"/>
  <c r="D1675" i="3"/>
  <c r="C1675" i="3"/>
  <c r="N1671" i="3"/>
  <c r="M1671" i="3"/>
  <c r="L1671" i="3"/>
  <c r="K1671" i="3"/>
  <c r="J1671" i="3"/>
  <c r="I1671" i="3"/>
  <c r="H1671" i="3"/>
  <c r="G1671" i="3"/>
  <c r="F1671" i="3"/>
  <c r="E1671" i="3"/>
  <c r="D1671" i="3"/>
  <c r="C1671" i="3"/>
  <c r="N1667" i="3"/>
  <c r="M1667" i="3"/>
  <c r="L1667" i="3"/>
  <c r="K1667" i="3"/>
  <c r="J1667" i="3"/>
  <c r="I1667" i="3"/>
  <c r="H1667" i="3"/>
  <c r="G1667" i="3"/>
  <c r="F1667" i="3"/>
  <c r="E1667" i="3"/>
  <c r="D1667" i="3"/>
  <c r="C1667" i="3"/>
  <c r="N1656" i="3"/>
  <c r="N1676" i="3" s="1"/>
  <c r="M1656" i="3"/>
  <c r="M1676" i="3" s="1"/>
  <c r="L1656" i="3"/>
  <c r="L1676" i="3" s="1"/>
  <c r="K1656" i="3"/>
  <c r="J1656" i="3"/>
  <c r="J1676" i="3" s="1"/>
  <c r="I1656" i="3"/>
  <c r="I1676" i="3" s="1"/>
  <c r="H1656" i="3"/>
  <c r="H1676" i="3" s="1"/>
  <c r="G1656" i="3"/>
  <c r="F1656" i="3"/>
  <c r="F1676" i="3" s="1"/>
  <c r="E1656" i="3"/>
  <c r="E1676" i="3" s="1"/>
  <c r="D1656" i="3"/>
  <c r="D1676" i="3" s="1"/>
  <c r="C1656" i="3"/>
  <c r="C1676" i="3" s="1"/>
  <c r="K1649" i="3"/>
  <c r="G1649" i="3"/>
  <c r="N1648" i="3"/>
  <c r="M1648" i="3"/>
  <c r="L1648" i="3"/>
  <c r="K1648" i="3"/>
  <c r="J1648" i="3"/>
  <c r="I1648" i="3"/>
  <c r="H1648" i="3"/>
  <c r="G1648" i="3"/>
  <c r="F1648" i="3"/>
  <c r="E1648" i="3"/>
  <c r="D1648" i="3"/>
  <c r="C1648" i="3"/>
  <c r="N1644" i="3"/>
  <c r="N1649" i="3" s="1"/>
  <c r="M1644" i="3"/>
  <c r="M1649" i="3" s="1"/>
  <c r="L1644" i="3"/>
  <c r="L1649" i="3" s="1"/>
  <c r="K1644" i="3"/>
  <c r="J1644" i="3"/>
  <c r="J1649" i="3" s="1"/>
  <c r="I1644" i="3"/>
  <c r="I1649" i="3" s="1"/>
  <c r="H1644" i="3"/>
  <c r="H1649" i="3" s="1"/>
  <c r="G1644" i="3"/>
  <c r="F1644" i="3"/>
  <c r="F1649" i="3" s="1"/>
  <c r="E1644" i="3"/>
  <c r="E1649" i="3" s="1"/>
  <c r="D1644" i="3"/>
  <c r="D1649" i="3" s="1"/>
  <c r="C1644" i="3"/>
  <c r="C1649" i="3" s="1"/>
  <c r="G1634" i="3"/>
  <c r="N1633" i="3"/>
  <c r="M1633" i="3"/>
  <c r="L1633" i="3"/>
  <c r="K1633" i="3"/>
  <c r="J1633" i="3"/>
  <c r="I1633" i="3"/>
  <c r="H1633" i="3"/>
  <c r="G1633" i="3"/>
  <c r="F1633" i="3"/>
  <c r="E1633" i="3"/>
  <c r="D1633" i="3"/>
  <c r="C1633" i="3"/>
  <c r="N1629" i="3"/>
  <c r="M1629" i="3"/>
  <c r="L1629" i="3"/>
  <c r="K1629" i="3"/>
  <c r="J1629" i="3"/>
  <c r="I1629" i="3"/>
  <c r="H1629" i="3"/>
  <c r="G1629" i="3"/>
  <c r="F1629" i="3"/>
  <c r="E1629" i="3"/>
  <c r="D1629" i="3"/>
  <c r="C1629" i="3"/>
  <c r="N1625" i="3"/>
  <c r="N1634" i="3" s="1"/>
  <c r="M1625" i="3"/>
  <c r="M1634" i="3" s="1"/>
  <c r="L1625" i="3"/>
  <c r="L1634" i="3" s="1"/>
  <c r="K1625" i="3"/>
  <c r="K1634" i="3" s="1"/>
  <c r="J1625" i="3"/>
  <c r="J1634" i="3" s="1"/>
  <c r="I1625" i="3"/>
  <c r="I1634" i="3" s="1"/>
  <c r="H1625" i="3"/>
  <c r="H1634" i="3" s="1"/>
  <c r="G1625" i="3"/>
  <c r="F1625" i="3"/>
  <c r="F1634" i="3" s="1"/>
  <c r="E1625" i="3"/>
  <c r="E1634" i="3" s="1"/>
  <c r="D1625" i="3"/>
  <c r="D1634" i="3" s="1"/>
  <c r="C1625" i="3"/>
  <c r="C1634" i="3" s="1"/>
  <c r="N1612" i="3"/>
  <c r="M1612" i="3"/>
  <c r="L1612" i="3"/>
  <c r="K1612" i="3"/>
  <c r="J1612" i="3"/>
  <c r="I1612" i="3"/>
  <c r="H1612" i="3"/>
  <c r="G1612" i="3"/>
  <c r="F1612" i="3"/>
  <c r="E1612" i="3"/>
  <c r="D1612" i="3"/>
  <c r="C1612" i="3"/>
  <c r="N1608" i="3"/>
  <c r="M1608" i="3"/>
  <c r="L1608" i="3"/>
  <c r="K1608" i="3"/>
  <c r="J1608" i="3"/>
  <c r="I1608" i="3"/>
  <c r="H1608" i="3"/>
  <c r="G1608" i="3"/>
  <c r="F1608" i="3"/>
  <c r="E1608" i="3"/>
  <c r="D1608" i="3"/>
  <c r="C1608" i="3"/>
  <c r="N1604" i="3"/>
  <c r="N1613" i="3" s="1"/>
  <c r="M1604" i="3"/>
  <c r="M1613" i="3" s="1"/>
  <c r="L1604" i="3"/>
  <c r="L1613" i="3" s="1"/>
  <c r="K1604" i="3"/>
  <c r="K1613" i="3" s="1"/>
  <c r="J1604" i="3"/>
  <c r="J1613" i="3" s="1"/>
  <c r="I1604" i="3"/>
  <c r="I1613" i="3" s="1"/>
  <c r="H1604" i="3"/>
  <c r="H1613" i="3" s="1"/>
  <c r="G1604" i="3"/>
  <c r="G1613" i="3" s="1"/>
  <c r="F1604" i="3"/>
  <c r="F1613" i="3" s="1"/>
  <c r="E1604" i="3"/>
  <c r="E1613" i="3" s="1"/>
  <c r="D1604" i="3"/>
  <c r="D1613" i="3" s="1"/>
  <c r="C1604" i="3"/>
  <c r="C1613" i="3" s="1"/>
  <c r="K1593" i="3"/>
  <c r="G1593" i="3"/>
  <c r="N1592" i="3"/>
  <c r="M1592" i="3"/>
  <c r="L1592" i="3"/>
  <c r="K1592" i="3"/>
  <c r="J1592" i="3"/>
  <c r="I1592" i="3"/>
  <c r="H1592" i="3"/>
  <c r="G1592" i="3"/>
  <c r="F1592" i="3"/>
  <c r="E1592" i="3"/>
  <c r="D1592" i="3"/>
  <c r="C1592" i="3"/>
  <c r="N1588" i="3"/>
  <c r="M1588" i="3"/>
  <c r="L1588" i="3"/>
  <c r="K1588" i="3"/>
  <c r="J1588" i="3"/>
  <c r="I1588" i="3"/>
  <c r="H1588" i="3"/>
  <c r="G1588" i="3"/>
  <c r="F1588" i="3"/>
  <c r="E1588" i="3"/>
  <c r="D1588" i="3"/>
  <c r="C1588" i="3"/>
  <c r="N1584" i="3"/>
  <c r="N1593" i="3" s="1"/>
  <c r="M1584" i="3"/>
  <c r="M1593" i="3" s="1"/>
  <c r="L1584" i="3"/>
  <c r="L1593" i="3" s="1"/>
  <c r="K1584" i="3"/>
  <c r="J1584" i="3"/>
  <c r="J1593" i="3" s="1"/>
  <c r="I1584" i="3"/>
  <c r="I1593" i="3" s="1"/>
  <c r="H1584" i="3"/>
  <c r="H1593" i="3" s="1"/>
  <c r="G1584" i="3"/>
  <c r="F1584" i="3"/>
  <c r="F1593" i="3" s="1"/>
  <c r="E1584" i="3"/>
  <c r="E1593" i="3" s="1"/>
  <c r="D1584" i="3"/>
  <c r="D1593" i="3" s="1"/>
  <c r="C1584" i="3"/>
  <c r="C1593" i="3" s="1"/>
  <c r="K1571" i="3"/>
  <c r="G1571" i="3"/>
  <c r="N1570" i="3"/>
  <c r="M1570" i="3"/>
  <c r="L1570" i="3"/>
  <c r="K1570" i="3"/>
  <c r="J1570" i="3"/>
  <c r="I1570" i="3"/>
  <c r="H1570" i="3"/>
  <c r="G1570" i="3"/>
  <c r="F1570" i="3"/>
  <c r="E1570" i="3"/>
  <c r="D1570" i="3"/>
  <c r="C1570" i="3"/>
  <c r="N1564" i="3"/>
  <c r="M1564" i="3"/>
  <c r="L1564" i="3"/>
  <c r="K1564" i="3"/>
  <c r="J1564" i="3"/>
  <c r="I1564" i="3"/>
  <c r="H1564" i="3"/>
  <c r="G1564" i="3"/>
  <c r="F1564" i="3"/>
  <c r="E1564" i="3"/>
  <c r="D1564" i="3"/>
  <c r="C1564" i="3"/>
  <c r="N1559" i="3"/>
  <c r="N1571" i="3" s="1"/>
  <c r="M1559" i="3"/>
  <c r="M1571" i="3" s="1"/>
  <c r="L1559" i="3"/>
  <c r="L1571" i="3" s="1"/>
  <c r="K1559" i="3"/>
  <c r="J1559" i="3"/>
  <c r="J1571" i="3" s="1"/>
  <c r="I1559" i="3"/>
  <c r="I1571" i="3" s="1"/>
  <c r="H1559" i="3"/>
  <c r="H1571" i="3" s="1"/>
  <c r="G1559" i="3"/>
  <c r="F1559" i="3"/>
  <c r="F1571" i="3" s="1"/>
  <c r="E1559" i="3"/>
  <c r="E1571" i="3" s="1"/>
  <c r="D1559" i="3"/>
  <c r="D1571" i="3" s="1"/>
  <c r="C1559" i="3"/>
  <c r="C1571" i="3" s="1"/>
  <c r="G1547" i="3"/>
  <c r="N1546" i="3"/>
  <c r="M1546" i="3"/>
  <c r="L1546" i="3"/>
  <c r="K1546" i="3"/>
  <c r="J1546" i="3"/>
  <c r="I1546" i="3"/>
  <c r="H1546" i="3"/>
  <c r="G1546" i="3"/>
  <c r="F1546" i="3"/>
  <c r="E1546" i="3"/>
  <c r="D1546" i="3"/>
  <c r="C1546" i="3"/>
  <c r="N1542" i="3"/>
  <c r="M1542" i="3"/>
  <c r="L1542" i="3"/>
  <c r="K1542" i="3"/>
  <c r="J1542" i="3"/>
  <c r="I1542" i="3"/>
  <c r="H1542" i="3"/>
  <c r="G1542" i="3"/>
  <c r="F1542" i="3"/>
  <c r="E1542" i="3"/>
  <c r="D1542" i="3"/>
  <c r="C1542" i="3"/>
  <c r="N1539" i="3"/>
  <c r="N1547" i="3" s="1"/>
  <c r="M1539" i="3"/>
  <c r="M1547" i="3" s="1"/>
  <c r="L1539" i="3"/>
  <c r="L1547" i="3" s="1"/>
  <c r="K1539" i="3"/>
  <c r="K1547" i="3" s="1"/>
  <c r="J1539" i="3"/>
  <c r="J1547" i="3" s="1"/>
  <c r="I1539" i="3"/>
  <c r="I1547" i="3" s="1"/>
  <c r="H1539" i="3"/>
  <c r="H1547" i="3" s="1"/>
  <c r="G1539" i="3"/>
  <c r="F1539" i="3"/>
  <c r="F1547" i="3" s="1"/>
  <c r="E1539" i="3"/>
  <c r="E1547" i="3" s="1"/>
  <c r="D1539" i="3"/>
  <c r="D1547" i="3" s="1"/>
  <c r="C1539" i="3"/>
  <c r="C1547" i="3" s="1"/>
  <c r="N1527" i="3"/>
  <c r="M1527" i="3"/>
  <c r="L1527" i="3"/>
  <c r="K1527" i="3"/>
  <c r="J1527" i="3"/>
  <c r="I1527" i="3"/>
  <c r="H1527" i="3"/>
  <c r="G1527" i="3"/>
  <c r="F1527" i="3"/>
  <c r="E1527" i="3"/>
  <c r="D1527" i="3"/>
  <c r="C1527" i="3"/>
  <c r="N1521" i="3"/>
  <c r="M1521" i="3"/>
  <c r="L1521" i="3"/>
  <c r="K1521" i="3"/>
  <c r="J1521" i="3"/>
  <c r="I1521" i="3"/>
  <c r="H1521" i="3"/>
  <c r="G1521" i="3"/>
  <c r="F1521" i="3"/>
  <c r="E1521" i="3"/>
  <c r="D1521" i="3"/>
  <c r="C1521" i="3"/>
  <c r="N1517" i="3"/>
  <c r="M1517" i="3"/>
  <c r="L1517" i="3"/>
  <c r="K1517" i="3"/>
  <c r="J1517" i="3"/>
  <c r="I1517" i="3"/>
  <c r="H1517" i="3"/>
  <c r="G1517" i="3"/>
  <c r="F1517" i="3"/>
  <c r="E1517" i="3"/>
  <c r="D1517" i="3"/>
  <c r="C1517" i="3"/>
  <c r="N1506" i="3"/>
  <c r="N1528" i="3" s="1"/>
  <c r="M1506" i="3"/>
  <c r="M1528" i="3" s="1"/>
  <c r="L1506" i="3"/>
  <c r="L1528" i="3" s="1"/>
  <c r="K1506" i="3"/>
  <c r="K1528" i="3" s="1"/>
  <c r="J1506" i="3"/>
  <c r="J1528" i="3" s="1"/>
  <c r="I1506" i="3"/>
  <c r="I1528" i="3" s="1"/>
  <c r="H1506" i="3"/>
  <c r="H1528" i="3" s="1"/>
  <c r="G1506" i="3"/>
  <c r="G1528" i="3" s="1"/>
  <c r="F1506" i="3"/>
  <c r="F1528" i="3" s="1"/>
  <c r="E1506" i="3"/>
  <c r="E1528" i="3" s="1"/>
  <c r="D1506" i="3"/>
  <c r="D1528" i="3" s="1"/>
  <c r="C1506" i="3"/>
  <c r="C1528" i="3" s="1"/>
  <c r="K1499" i="3"/>
  <c r="G1499" i="3"/>
  <c r="N1498" i="3"/>
  <c r="M1498" i="3"/>
  <c r="L1498" i="3"/>
  <c r="K1498" i="3"/>
  <c r="J1498" i="3"/>
  <c r="I1498" i="3"/>
  <c r="H1498" i="3"/>
  <c r="G1498" i="3"/>
  <c r="F1498" i="3"/>
  <c r="E1498" i="3"/>
  <c r="D1498" i="3"/>
  <c r="C1498" i="3"/>
  <c r="N1494" i="3"/>
  <c r="M1494" i="3"/>
  <c r="L1494" i="3"/>
  <c r="K1494" i="3"/>
  <c r="J1494" i="3"/>
  <c r="I1494" i="3"/>
  <c r="H1494" i="3"/>
  <c r="G1494" i="3"/>
  <c r="F1494" i="3"/>
  <c r="E1494" i="3"/>
  <c r="D1494" i="3"/>
  <c r="C1494" i="3"/>
  <c r="N1491" i="3"/>
  <c r="N1499" i="3" s="1"/>
  <c r="M1491" i="3"/>
  <c r="M1499" i="3" s="1"/>
  <c r="L1491" i="3"/>
  <c r="L1499" i="3" s="1"/>
  <c r="K1491" i="3"/>
  <c r="J1491" i="3"/>
  <c r="J1499" i="3" s="1"/>
  <c r="I1491" i="3"/>
  <c r="I1499" i="3" s="1"/>
  <c r="H1491" i="3"/>
  <c r="H1499" i="3" s="1"/>
  <c r="G1491" i="3"/>
  <c r="F1491" i="3"/>
  <c r="F1499" i="3" s="1"/>
  <c r="E1491" i="3"/>
  <c r="E1499" i="3" s="1"/>
  <c r="D1491" i="3"/>
  <c r="D1499" i="3" s="1"/>
  <c r="C1491" i="3"/>
  <c r="C1499" i="3" s="1"/>
  <c r="K1479" i="3"/>
  <c r="G1479" i="3"/>
  <c r="N1478" i="3"/>
  <c r="M1478" i="3"/>
  <c r="L1478" i="3"/>
  <c r="K1478" i="3"/>
  <c r="J1478" i="3"/>
  <c r="I1478" i="3"/>
  <c r="H1478" i="3"/>
  <c r="G1478" i="3"/>
  <c r="F1478" i="3"/>
  <c r="E1478" i="3"/>
  <c r="D1478" i="3"/>
  <c r="C1478" i="3"/>
  <c r="N1474" i="3"/>
  <c r="M1474" i="3"/>
  <c r="L1474" i="3"/>
  <c r="K1474" i="3"/>
  <c r="J1474" i="3"/>
  <c r="I1474" i="3"/>
  <c r="H1474" i="3"/>
  <c r="G1474" i="3"/>
  <c r="F1474" i="3"/>
  <c r="E1474" i="3"/>
  <c r="D1474" i="3"/>
  <c r="C1474" i="3"/>
  <c r="N1471" i="3"/>
  <c r="N1479" i="3" s="1"/>
  <c r="M1471" i="3"/>
  <c r="M1479" i="3" s="1"/>
  <c r="L1471" i="3"/>
  <c r="L1479" i="3" s="1"/>
  <c r="K1471" i="3"/>
  <c r="J1471" i="3"/>
  <c r="J1479" i="3" s="1"/>
  <c r="I1471" i="3"/>
  <c r="I1479" i="3" s="1"/>
  <c r="H1471" i="3"/>
  <c r="H1479" i="3" s="1"/>
  <c r="G1471" i="3"/>
  <c r="F1471" i="3"/>
  <c r="F1479" i="3" s="1"/>
  <c r="E1471" i="3"/>
  <c r="E1479" i="3" s="1"/>
  <c r="D1471" i="3"/>
  <c r="D1479" i="3" s="1"/>
  <c r="C1471" i="3"/>
  <c r="C1479" i="3" s="1"/>
  <c r="G1460" i="3"/>
  <c r="N1459" i="3"/>
  <c r="M1459" i="3"/>
  <c r="L1459" i="3"/>
  <c r="K1459" i="3"/>
  <c r="J1459" i="3"/>
  <c r="I1459" i="3"/>
  <c r="H1459" i="3"/>
  <c r="G1459" i="3"/>
  <c r="F1459" i="3"/>
  <c r="E1459" i="3"/>
  <c r="D1459" i="3"/>
  <c r="C1459" i="3"/>
  <c r="N1455" i="3"/>
  <c r="N1460" i="3" s="1"/>
  <c r="M1455" i="3"/>
  <c r="M1460" i="3" s="1"/>
  <c r="L1455" i="3"/>
  <c r="L1460" i="3" s="1"/>
  <c r="K1455" i="3"/>
  <c r="K1460" i="3" s="1"/>
  <c r="J1455" i="3"/>
  <c r="J1460" i="3" s="1"/>
  <c r="I1455" i="3"/>
  <c r="I1460" i="3" s="1"/>
  <c r="H1455" i="3"/>
  <c r="H1460" i="3" s="1"/>
  <c r="G1455" i="3"/>
  <c r="F1455" i="3"/>
  <c r="F1460" i="3" s="1"/>
  <c r="E1455" i="3"/>
  <c r="E1460" i="3" s="1"/>
  <c r="D1455" i="3"/>
  <c r="D1460" i="3" s="1"/>
  <c r="C1455" i="3"/>
  <c r="C1460" i="3" s="1"/>
  <c r="N1445" i="3"/>
  <c r="M1445" i="3"/>
  <c r="L1445" i="3"/>
  <c r="K1445" i="3"/>
  <c r="J1445" i="3"/>
  <c r="I1445" i="3"/>
  <c r="H1445" i="3"/>
  <c r="G1445" i="3"/>
  <c r="F1445" i="3"/>
  <c r="E1445" i="3"/>
  <c r="D1445" i="3"/>
  <c r="C1445" i="3"/>
  <c r="N1441" i="3"/>
  <c r="M1441" i="3"/>
  <c r="L1441" i="3"/>
  <c r="K1441" i="3"/>
  <c r="J1441" i="3"/>
  <c r="I1441" i="3"/>
  <c r="H1441" i="3"/>
  <c r="G1441" i="3"/>
  <c r="F1441" i="3"/>
  <c r="E1441" i="3"/>
  <c r="D1441" i="3"/>
  <c r="C1441" i="3"/>
  <c r="N1438" i="3"/>
  <c r="N1446" i="3" s="1"/>
  <c r="M1438" i="3"/>
  <c r="M1446" i="3" s="1"/>
  <c r="L1438" i="3"/>
  <c r="L1446" i="3" s="1"/>
  <c r="K1438" i="3"/>
  <c r="K1446" i="3" s="1"/>
  <c r="J1438" i="3"/>
  <c r="J1446" i="3" s="1"/>
  <c r="I1438" i="3"/>
  <c r="I1446" i="3" s="1"/>
  <c r="H1438" i="3"/>
  <c r="H1446" i="3" s="1"/>
  <c r="G1438" i="3"/>
  <c r="G1446" i="3" s="1"/>
  <c r="F1438" i="3"/>
  <c r="F1446" i="3" s="1"/>
  <c r="E1438" i="3"/>
  <c r="E1446" i="3" s="1"/>
  <c r="D1438" i="3"/>
  <c r="D1446" i="3" s="1"/>
  <c r="C1438" i="3"/>
  <c r="C1446" i="3" s="1"/>
  <c r="K1422" i="3"/>
  <c r="G1422" i="3"/>
  <c r="N1421" i="3"/>
  <c r="M1421" i="3"/>
  <c r="L1421" i="3"/>
  <c r="K1421" i="3"/>
  <c r="J1421" i="3"/>
  <c r="I1421" i="3"/>
  <c r="H1421" i="3"/>
  <c r="G1421" i="3"/>
  <c r="F1421" i="3"/>
  <c r="E1421" i="3"/>
  <c r="D1421" i="3"/>
  <c r="C1421" i="3"/>
  <c r="N1418" i="3"/>
  <c r="M1418" i="3"/>
  <c r="L1418" i="3"/>
  <c r="K1418" i="3"/>
  <c r="J1418" i="3"/>
  <c r="I1418" i="3"/>
  <c r="H1418" i="3"/>
  <c r="G1418" i="3"/>
  <c r="F1418" i="3"/>
  <c r="E1418" i="3"/>
  <c r="D1418" i="3"/>
  <c r="C1418" i="3"/>
  <c r="N1413" i="3"/>
  <c r="M1413" i="3"/>
  <c r="L1413" i="3"/>
  <c r="K1413" i="3"/>
  <c r="J1413" i="3"/>
  <c r="I1413" i="3"/>
  <c r="H1413" i="3"/>
  <c r="G1413" i="3"/>
  <c r="F1413" i="3"/>
  <c r="E1413" i="3"/>
  <c r="D1413" i="3"/>
  <c r="C1413" i="3"/>
  <c r="N1409" i="3"/>
  <c r="N1422" i="3" s="1"/>
  <c r="M1409" i="3"/>
  <c r="M1422" i="3" s="1"/>
  <c r="L1409" i="3"/>
  <c r="L1422" i="3" s="1"/>
  <c r="K1409" i="3"/>
  <c r="J1409" i="3"/>
  <c r="J1422" i="3" s="1"/>
  <c r="I1409" i="3"/>
  <c r="I1422" i="3" s="1"/>
  <c r="H1409" i="3"/>
  <c r="H1422" i="3" s="1"/>
  <c r="G1409" i="3"/>
  <c r="F1409" i="3"/>
  <c r="F1422" i="3" s="1"/>
  <c r="E1409" i="3"/>
  <c r="E1422" i="3" s="1"/>
  <c r="D1409" i="3"/>
  <c r="D1422" i="3" s="1"/>
  <c r="C1409" i="3"/>
  <c r="C1422" i="3" s="1"/>
  <c r="K1391" i="3"/>
  <c r="G1391" i="3"/>
  <c r="N1390" i="3"/>
  <c r="M1390" i="3"/>
  <c r="L1390" i="3"/>
  <c r="K1390" i="3"/>
  <c r="J1390" i="3"/>
  <c r="I1390" i="3"/>
  <c r="H1390" i="3"/>
  <c r="G1390" i="3"/>
  <c r="F1390" i="3"/>
  <c r="E1390" i="3"/>
  <c r="D1390" i="3"/>
  <c r="C1390" i="3"/>
  <c r="N1385" i="3"/>
  <c r="M1385" i="3"/>
  <c r="L1385" i="3"/>
  <c r="K1385" i="3"/>
  <c r="J1385" i="3"/>
  <c r="I1385" i="3"/>
  <c r="H1385" i="3"/>
  <c r="G1385" i="3"/>
  <c r="F1385" i="3"/>
  <c r="E1385" i="3"/>
  <c r="D1385" i="3"/>
  <c r="C1385" i="3"/>
  <c r="N1377" i="3"/>
  <c r="M1377" i="3"/>
  <c r="L1377" i="3"/>
  <c r="K1377" i="3"/>
  <c r="J1377" i="3"/>
  <c r="I1377" i="3"/>
  <c r="H1377" i="3"/>
  <c r="G1377" i="3"/>
  <c r="F1377" i="3"/>
  <c r="E1377" i="3"/>
  <c r="D1377" i="3"/>
  <c r="C1377" i="3"/>
  <c r="N1367" i="3"/>
  <c r="N1391" i="3" s="1"/>
  <c r="M1367" i="3"/>
  <c r="M1391" i="3" s="1"/>
  <c r="L1367" i="3"/>
  <c r="L1391" i="3" s="1"/>
  <c r="K1367" i="3"/>
  <c r="J1367" i="3"/>
  <c r="J1391" i="3" s="1"/>
  <c r="I1367" i="3"/>
  <c r="I1391" i="3" s="1"/>
  <c r="H1367" i="3"/>
  <c r="H1391" i="3" s="1"/>
  <c r="G1367" i="3"/>
  <c r="F1367" i="3"/>
  <c r="F1391" i="3" s="1"/>
  <c r="E1367" i="3"/>
  <c r="E1391" i="3" s="1"/>
  <c r="D1367" i="3"/>
  <c r="D1391" i="3" s="1"/>
  <c r="C1367" i="3"/>
  <c r="C1391" i="3" s="1"/>
  <c r="G1360" i="3"/>
  <c r="N1359" i="3"/>
  <c r="M1359" i="3"/>
  <c r="L1359" i="3"/>
  <c r="K1359" i="3"/>
  <c r="J1359" i="3"/>
  <c r="I1359" i="3"/>
  <c r="H1359" i="3"/>
  <c r="G1359" i="3"/>
  <c r="F1359" i="3"/>
  <c r="E1359" i="3"/>
  <c r="D1359" i="3"/>
  <c r="C1359" i="3"/>
  <c r="N1353" i="3"/>
  <c r="N1360" i="3" s="1"/>
  <c r="M1353" i="3"/>
  <c r="M1360" i="3" s="1"/>
  <c r="L1353" i="3"/>
  <c r="L1360" i="3" s="1"/>
  <c r="K1353" i="3"/>
  <c r="K1360" i="3" s="1"/>
  <c r="J1353" i="3"/>
  <c r="J1360" i="3" s="1"/>
  <c r="I1353" i="3"/>
  <c r="I1360" i="3" s="1"/>
  <c r="H1353" i="3"/>
  <c r="H1360" i="3" s="1"/>
  <c r="G1353" i="3"/>
  <c r="F1353" i="3"/>
  <c r="F1360" i="3" s="1"/>
  <c r="E1353" i="3"/>
  <c r="E1360" i="3" s="1"/>
  <c r="D1353" i="3"/>
  <c r="D1360" i="3" s="1"/>
  <c r="C1353" i="3"/>
  <c r="C1360" i="3" s="1"/>
  <c r="N1342" i="3"/>
  <c r="M1342" i="3"/>
  <c r="L1342" i="3"/>
  <c r="K1342" i="3"/>
  <c r="J1342" i="3"/>
  <c r="I1342" i="3"/>
  <c r="H1342" i="3"/>
  <c r="G1342" i="3"/>
  <c r="F1342" i="3"/>
  <c r="E1342" i="3"/>
  <c r="D1342" i="3"/>
  <c r="C1342" i="3"/>
  <c r="N1338" i="3"/>
  <c r="M1338" i="3"/>
  <c r="L1338" i="3"/>
  <c r="K1338" i="3"/>
  <c r="J1338" i="3"/>
  <c r="I1338" i="3"/>
  <c r="H1338" i="3"/>
  <c r="G1338" i="3"/>
  <c r="F1338" i="3"/>
  <c r="E1338" i="3"/>
  <c r="D1338" i="3"/>
  <c r="C1338" i="3"/>
  <c r="N1334" i="3"/>
  <c r="N1343" i="3" s="1"/>
  <c r="M1334" i="3"/>
  <c r="M1343" i="3" s="1"/>
  <c r="L1334" i="3"/>
  <c r="L1343" i="3" s="1"/>
  <c r="K1334" i="3"/>
  <c r="K1343" i="3" s="1"/>
  <c r="J1334" i="3"/>
  <c r="J1343" i="3" s="1"/>
  <c r="I1334" i="3"/>
  <c r="I1343" i="3" s="1"/>
  <c r="H1334" i="3"/>
  <c r="H1343" i="3" s="1"/>
  <c r="G1334" i="3"/>
  <c r="G1343" i="3" s="1"/>
  <c r="F1334" i="3"/>
  <c r="F1343" i="3" s="1"/>
  <c r="E1334" i="3"/>
  <c r="E1343" i="3" s="1"/>
  <c r="D1334" i="3"/>
  <c r="D1343" i="3" s="1"/>
  <c r="C1334" i="3"/>
  <c r="C1343" i="3" s="1"/>
  <c r="K1319" i="3"/>
  <c r="G1319" i="3"/>
  <c r="N1318" i="3"/>
  <c r="M1318" i="3"/>
  <c r="L1318" i="3"/>
  <c r="K1318" i="3"/>
  <c r="J1318" i="3"/>
  <c r="I1318" i="3"/>
  <c r="H1318" i="3"/>
  <c r="G1318" i="3"/>
  <c r="F1318" i="3"/>
  <c r="E1318" i="3"/>
  <c r="D1318" i="3"/>
  <c r="C1318" i="3"/>
  <c r="N1314" i="3"/>
  <c r="N1319" i="3" s="1"/>
  <c r="M1314" i="3"/>
  <c r="M1319" i="3" s="1"/>
  <c r="L1314" i="3"/>
  <c r="L1319" i="3" s="1"/>
  <c r="K1314" i="3"/>
  <c r="J1314" i="3"/>
  <c r="J1319" i="3" s="1"/>
  <c r="I1314" i="3"/>
  <c r="I1319" i="3" s="1"/>
  <c r="H1314" i="3"/>
  <c r="H1319" i="3" s="1"/>
  <c r="G1314" i="3"/>
  <c r="F1314" i="3"/>
  <c r="F1319" i="3" s="1"/>
  <c r="E1314" i="3"/>
  <c r="E1319" i="3" s="1"/>
  <c r="D1314" i="3"/>
  <c r="D1319" i="3" s="1"/>
  <c r="C1314" i="3"/>
  <c r="C1319" i="3" s="1"/>
  <c r="K1299" i="3"/>
  <c r="G1299" i="3"/>
  <c r="N1298" i="3"/>
  <c r="M1298" i="3"/>
  <c r="L1298" i="3"/>
  <c r="K1298" i="3"/>
  <c r="J1298" i="3"/>
  <c r="I1298" i="3"/>
  <c r="H1298" i="3"/>
  <c r="G1298" i="3"/>
  <c r="F1298" i="3"/>
  <c r="E1298" i="3"/>
  <c r="D1298" i="3"/>
  <c r="C1298" i="3"/>
  <c r="N1294" i="3"/>
  <c r="N1299" i="3" s="1"/>
  <c r="M1294" i="3"/>
  <c r="M1299" i="3" s="1"/>
  <c r="L1294" i="3"/>
  <c r="L1299" i="3" s="1"/>
  <c r="K1294" i="3"/>
  <c r="J1294" i="3"/>
  <c r="J1299" i="3" s="1"/>
  <c r="I1294" i="3"/>
  <c r="I1299" i="3" s="1"/>
  <c r="H1294" i="3"/>
  <c r="H1299" i="3" s="1"/>
  <c r="G1294" i="3"/>
  <c r="F1294" i="3"/>
  <c r="F1299" i="3" s="1"/>
  <c r="E1294" i="3"/>
  <c r="E1299" i="3" s="1"/>
  <c r="D1294" i="3"/>
  <c r="D1299" i="3" s="1"/>
  <c r="C1294" i="3"/>
  <c r="C1299" i="3" s="1"/>
  <c r="G1280" i="3"/>
  <c r="N1279" i="3"/>
  <c r="M1279" i="3"/>
  <c r="L1279" i="3"/>
  <c r="K1279" i="3"/>
  <c r="J1279" i="3"/>
  <c r="I1279" i="3"/>
  <c r="H1279" i="3"/>
  <c r="G1279" i="3"/>
  <c r="F1279" i="3"/>
  <c r="E1279" i="3"/>
  <c r="D1279" i="3"/>
  <c r="C1279" i="3"/>
  <c r="N1275" i="3"/>
  <c r="M1275" i="3"/>
  <c r="L1275" i="3"/>
  <c r="K1275" i="3"/>
  <c r="J1275" i="3"/>
  <c r="I1275" i="3"/>
  <c r="H1275" i="3"/>
  <c r="G1275" i="3"/>
  <c r="F1275" i="3"/>
  <c r="E1275" i="3"/>
  <c r="D1275" i="3"/>
  <c r="C1275" i="3"/>
  <c r="N1272" i="3"/>
  <c r="N1280" i="3" s="1"/>
  <c r="M1272" i="3"/>
  <c r="M1280" i="3" s="1"/>
  <c r="L1272" i="3"/>
  <c r="L1280" i="3" s="1"/>
  <c r="K1272" i="3"/>
  <c r="K1280" i="3" s="1"/>
  <c r="J1272" i="3"/>
  <c r="J1280" i="3" s="1"/>
  <c r="I1272" i="3"/>
  <c r="I1280" i="3" s="1"/>
  <c r="H1272" i="3"/>
  <c r="H1280" i="3" s="1"/>
  <c r="G1272" i="3"/>
  <c r="F1272" i="3"/>
  <c r="F1280" i="3" s="1"/>
  <c r="E1272" i="3"/>
  <c r="E1280" i="3" s="1"/>
  <c r="D1272" i="3"/>
  <c r="D1280" i="3" s="1"/>
  <c r="C1272" i="3"/>
  <c r="C1280" i="3" s="1"/>
  <c r="N1256" i="3"/>
  <c r="M1256" i="3"/>
  <c r="L1256" i="3"/>
  <c r="K1256" i="3"/>
  <c r="J1256" i="3"/>
  <c r="I1256" i="3"/>
  <c r="H1256" i="3"/>
  <c r="G1256" i="3"/>
  <c r="F1256" i="3"/>
  <c r="E1256" i="3"/>
  <c r="D1256" i="3"/>
  <c r="C1256" i="3"/>
  <c r="N1252" i="3"/>
  <c r="M1252" i="3"/>
  <c r="L1252" i="3"/>
  <c r="K1252" i="3"/>
  <c r="J1252" i="3"/>
  <c r="I1252" i="3"/>
  <c r="H1252" i="3"/>
  <c r="G1252" i="3"/>
  <c r="F1252" i="3"/>
  <c r="E1252" i="3"/>
  <c r="D1252" i="3"/>
  <c r="C1252" i="3"/>
  <c r="N1248" i="3"/>
  <c r="N1257" i="3" s="1"/>
  <c r="M1248" i="3"/>
  <c r="M1257" i="3" s="1"/>
  <c r="L1248" i="3"/>
  <c r="L1257" i="3" s="1"/>
  <c r="K1248" i="3"/>
  <c r="K1257" i="3" s="1"/>
  <c r="J1248" i="3"/>
  <c r="J1257" i="3" s="1"/>
  <c r="I1248" i="3"/>
  <c r="I1257" i="3" s="1"/>
  <c r="H1248" i="3"/>
  <c r="H1257" i="3" s="1"/>
  <c r="G1248" i="3"/>
  <c r="G1257" i="3" s="1"/>
  <c r="F1248" i="3"/>
  <c r="F1257" i="3" s="1"/>
  <c r="E1248" i="3"/>
  <c r="E1257" i="3" s="1"/>
  <c r="D1248" i="3"/>
  <c r="D1257" i="3" s="1"/>
  <c r="C1248" i="3"/>
  <c r="C1257" i="3" s="1"/>
  <c r="K1238" i="3"/>
  <c r="G1238" i="3"/>
  <c r="N1237" i="3"/>
  <c r="M1237" i="3"/>
  <c r="L1237" i="3"/>
  <c r="K1237" i="3"/>
  <c r="J1237" i="3"/>
  <c r="I1237" i="3"/>
  <c r="H1237" i="3"/>
  <c r="G1237" i="3"/>
  <c r="F1237" i="3"/>
  <c r="E1237" i="3"/>
  <c r="D1237" i="3"/>
  <c r="C1237" i="3"/>
  <c r="N1232" i="3"/>
  <c r="N1238" i="3" s="1"/>
  <c r="M1232" i="3"/>
  <c r="M1238" i="3" s="1"/>
  <c r="L1232" i="3"/>
  <c r="L1238" i="3" s="1"/>
  <c r="K1232" i="3"/>
  <c r="J1232" i="3"/>
  <c r="J1238" i="3" s="1"/>
  <c r="I1232" i="3"/>
  <c r="I1238" i="3" s="1"/>
  <c r="H1232" i="3"/>
  <c r="H1238" i="3" s="1"/>
  <c r="G1232" i="3"/>
  <c r="F1232" i="3"/>
  <c r="F1238" i="3" s="1"/>
  <c r="E1232" i="3"/>
  <c r="E1238" i="3" s="1"/>
  <c r="D1232" i="3"/>
  <c r="D1238" i="3" s="1"/>
  <c r="C1232" i="3"/>
  <c r="C1238" i="3" s="1"/>
  <c r="K1216" i="3"/>
  <c r="G1216" i="3"/>
  <c r="N1215" i="3"/>
  <c r="M1215" i="3"/>
  <c r="L1215" i="3"/>
  <c r="K1215" i="3"/>
  <c r="J1215" i="3"/>
  <c r="I1215" i="3"/>
  <c r="H1215" i="3"/>
  <c r="G1215" i="3"/>
  <c r="F1215" i="3"/>
  <c r="E1215" i="3"/>
  <c r="D1215" i="3"/>
  <c r="C1215" i="3"/>
  <c r="N1211" i="3"/>
  <c r="M1211" i="3"/>
  <c r="L1211" i="3"/>
  <c r="K1211" i="3"/>
  <c r="J1211" i="3"/>
  <c r="I1211" i="3"/>
  <c r="H1211" i="3"/>
  <c r="G1211" i="3"/>
  <c r="F1211" i="3"/>
  <c r="E1211" i="3"/>
  <c r="D1211" i="3"/>
  <c r="C1211" i="3"/>
  <c r="N1207" i="3"/>
  <c r="M1207" i="3"/>
  <c r="L1207" i="3"/>
  <c r="K1207" i="3"/>
  <c r="J1207" i="3"/>
  <c r="I1207" i="3"/>
  <c r="H1207" i="3"/>
  <c r="G1207" i="3"/>
  <c r="F1207" i="3"/>
  <c r="E1207" i="3"/>
  <c r="D1207" i="3"/>
  <c r="C1207" i="3"/>
  <c r="N1200" i="3"/>
  <c r="N1216" i="3" s="1"/>
  <c r="M1200" i="3"/>
  <c r="M1216" i="3" s="1"/>
  <c r="L1200" i="3"/>
  <c r="L1216" i="3" s="1"/>
  <c r="K1200" i="3"/>
  <c r="J1200" i="3"/>
  <c r="J1216" i="3" s="1"/>
  <c r="I1200" i="3"/>
  <c r="I1216" i="3" s="1"/>
  <c r="H1200" i="3"/>
  <c r="H1216" i="3" s="1"/>
  <c r="G1200" i="3"/>
  <c r="F1200" i="3"/>
  <c r="F1216" i="3" s="1"/>
  <c r="E1200" i="3"/>
  <c r="E1216" i="3" s="1"/>
  <c r="D1200" i="3"/>
  <c r="D1216" i="3" s="1"/>
  <c r="C1200" i="3"/>
  <c r="C1216" i="3" s="1"/>
  <c r="G1194" i="3"/>
  <c r="N1193" i="3"/>
  <c r="M1193" i="3"/>
  <c r="L1193" i="3"/>
  <c r="K1193" i="3"/>
  <c r="J1193" i="3"/>
  <c r="I1193" i="3"/>
  <c r="H1193" i="3"/>
  <c r="G1193" i="3"/>
  <c r="F1193" i="3"/>
  <c r="E1193" i="3"/>
  <c r="D1193" i="3"/>
  <c r="C1193" i="3"/>
  <c r="N1188" i="3"/>
  <c r="M1188" i="3"/>
  <c r="L1188" i="3"/>
  <c r="K1188" i="3"/>
  <c r="J1188" i="3"/>
  <c r="I1188" i="3"/>
  <c r="H1188" i="3"/>
  <c r="G1188" i="3"/>
  <c r="F1188" i="3"/>
  <c r="E1188" i="3"/>
  <c r="D1188" i="3"/>
  <c r="C1188" i="3"/>
  <c r="N1184" i="3"/>
  <c r="N1194" i="3" s="1"/>
  <c r="M1184" i="3"/>
  <c r="M1194" i="3" s="1"/>
  <c r="L1184" i="3"/>
  <c r="L1194" i="3" s="1"/>
  <c r="K1184" i="3"/>
  <c r="K1194" i="3" s="1"/>
  <c r="J1184" i="3"/>
  <c r="J1194" i="3" s="1"/>
  <c r="I1184" i="3"/>
  <c r="I1194" i="3" s="1"/>
  <c r="H1184" i="3"/>
  <c r="H1194" i="3" s="1"/>
  <c r="G1184" i="3"/>
  <c r="F1184" i="3"/>
  <c r="F1194" i="3" s="1"/>
  <c r="E1184" i="3"/>
  <c r="E1194" i="3" s="1"/>
  <c r="D1184" i="3"/>
  <c r="D1194" i="3" s="1"/>
  <c r="C1184" i="3"/>
  <c r="C1194" i="3" s="1"/>
  <c r="N1170" i="3"/>
  <c r="M1170" i="3"/>
  <c r="L1170" i="3"/>
  <c r="K1170" i="3"/>
  <c r="J1170" i="3"/>
  <c r="I1170" i="3"/>
  <c r="H1170" i="3"/>
  <c r="G1170" i="3"/>
  <c r="F1170" i="3"/>
  <c r="E1170" i="3"/>
  <c r="D1170" i="3"/>
  <c r="C1170" i="3"/>
  <c r="N1166" i="3"/>
  <c r="M1166" i="3"/>
  <c r="L1166" i="3"/>
  <c r="K1166" i="3"/>
  <c r="J1166" i="3"/>
  <c r="I1166" i="3"/>
  <c r="H1166" i="3"/>
  <c r="G1166" i="3"/>
  <c r="F1166" i="3"/>
  <c r="E1166" i="3"/>
  <c r="D1166" i="3"/>
  <c r="C1166" i="3"/>
  <c r="N1162" i="3"/>
  <c r="N1171" i="3" s="1"/>
  <c r="M1162" i="3"/>
  <c r="M1171" i="3" s="1"/>
  <c r="L1162" i="3"/>
  <c r="L1171" i="3" s="1"/>
  <c r="K1162" i="3"/>
  <c r="K1171" i="3" s="1"/>
  <c r="J1162" i="3"/>
  <c r="J1171" i="3" s="1"/>
  <c r="I1162" i="3"/>
  <c r="I1171" i="3" s="1"/>
  <c r="H1162" i="3"/>
  <c r="H1171" i="3" s="1"/>
  <c r="G1162" i="3"/>
  <c r="G1171" i="3" s="1"/>
  <c r="F1162" i="3"/>
  <c r="F1171" i="3" s="1"/>
  <c r="E1162" i="3"/>
  <c r="E1171" i="3" s="1"/>
  <c r="D1162" i="3"/>
  <c r="D1171" i="3" s="1"/>
  <c r="C1162" i="3"/>
  <c r="C1171" i="3" s="1"/>
  <c r="H1151" i="3"/>
  <c r="G1151" i="3"/>
  <c r="N1150" i="3"/>
  <c r="M1150" i="3"/>
  <c r="L1150" i="3"/>
  <c r="K1150" i="3"/>
  <c r="J1150" i="3"/>
  <c r="I1150" i="3"/>
  <c r="H1150" i="3"/>
  <c r="G1150" i="3"/>
  <c r="F1150" i="3"/>
  <c r="E1150" i="3"/>
  <c r="D1150" i="3"/>
  <c r="C1150" i="3"/>
  <c r="N1146" i="3"/>
  <c r="M1146" i="3"/>
  <c r="L1146" i="3"/>
  <c r="K1146" i="3"/>
  <c r="J1146" i="3"/>
  <c r="I1146" i="3"/>
  <c r="H1146" i="3"/>
  <c r="G1146" i="3"/>
  <c r="F1146" i="3"/>
  <c r="E1146" i="3"/>
  <c r="D1146" i="3"/>
  <c r="C1146" i="3"/>
  <c r="N1142" i="3"/>
  <c r="M1142" i="3"/>
  <c r="L1142" i="3"/>
  <c r="K1142" i="3"/>
  <c r="J1142" i="3"/>
  <c r="I1142" i="3"/>
  <c r="H1142" i="3"/>
  <c r="G1142" i="3"/>
  <c r="F1142" i="3"/>
  <c r="E1142" i="3"/>
  <c r="D1142" i="3"/>
  <c r="C1142" i="3"/>
  <c r="N1132" i="3"/>
  <c r="N1151" i="3" s="1"/>
  <c r="M1132" i="3"/>
  <c r="M1151" i="3" s="1"/>
  <c r="L1132" i="3"/>
  <c r="L1151" i="3" s="1"/>
  <c r="K1132" i="3"/>
  <c r="K1151" i="3" s="1"/>
  <c r="J1132" i="3"/>
  <c r="J1151" i="3" s="1"/>
  <c r="I1132" i="3"/>
  <c r="I1151" i="3" s="1"/>
  <c r="H1132" i="3"/>
  <c r="G1132" i="3"/>
  <c r="F1132" i="3"/>
  <c r="F1151" i="3" s="1"/>
  <c r="E1132" i="3"/>
  <c r="E1151" i="3" s="1"/>
  <c r="D1132" i="3"/>
  <c r="D1151" i="3" s="1"/>
  <c r="C1132" i="3"/>
  <c r="C1151" i="3" s="1"/>
  <c r="N1125" i="3"/>
  <c r="M1125" i="3"/>
  <c r="L1125" i="3"/>
  <c r="K1125" i="3"/>
  <c r="J1125" i="3"/>
  <c r="I1125" i="3"/>
  <c r="H1125" i="3"/>
  <c r="G1125" i="3"/>
  <c r="F1125" i="3"/>
  <c r="E1125" i="3"/>
  <c r="D1125" i="3"/>
  <c r="C1125" i="3"/>
  <c r="N1121" i="3"/>
  <c r="M1121" i="3"/>
  <c r="L1121" i="3"/>
  <c r="K1121" i="3"/>
  <c r="J1121" i="3"/>
  <c r="I1121" i="3"/>
  <c r="H1121" i="3"/>
  <c r="G1121" i="3"/>
  <c r="F1121" i="3"/>
  <c r="E1121" i="3"/>
  <c r="D1121" i="3"/>
  <c r="C1121" i="3"/>
  <c r="N1118" i="3"/>
  <c r="N1126" i="3" s="1"/>
  <c r="M1118" i="3"/>
  <c r="M1126" i="3" s="1"/>
  <c r="L1118" i="3"/>
  <c r="L1126" i="3" s="1"/>
  <c r="K1118" i="3"/>
  <c r="K1126" i="3" s="1"/>
  <c r="J1118" i="3"/>
  <c r="J1126" i="3" s="1"/>
  <c r="I1118" i="3"/>
  <c r="I1126" i="3" s="1"/>
  <c r="H1118" i="3"/>
  <c r="H1126" i="3" s="1"/>
  <c r="G1118" i="3"/>
  <c r="G1126" i="3" s="1"/>
  <c r="F1118" i="3"/>
  <c r="F1126" i="3" s="1"/>
  <c r="E1118" i="3"/>
  <c r="E1126" i="3" s="1"/>
  <c r="D1118" i="3"/>
  <c r="D1126" i="3" s="1"/>
  <c r="C1118" i="3"/>
  <c r="C1126" i="3" s="1"/>
  <c r="N1105" i="3"/>
  <c r="M1105" i="3"/>
  <c r="L1105" i="3"/>
  <c r="K1105" i="3"/>
  <c r="J1105" i="3"/>
  <c r="I1105" i="3"/>
  <c r="H1105" i="3"/>
  <c r="G1105" i="3"/>
  <c r="F1105" i="3"/>
  <c r="E1105" i="3"/>
  <c r="D1105" i="3"/>
  <c r="C1105" i="3"/>
  <c r="N1101" i="3"/>
  <c r="M1101" i="3"/>
  <c r="L1101" i="3"/>
  <c r="K1101" i="3"/>
  <c r="J1101" i="3"/>
  <c r="I1101" i="3"/>
  <c r="H1101" i="3"/>
  <c r="G1101" i="3"/>
  <c r="F1101" i="3"/>
  <c r="E1101" i="3"/>
  <c r="D1101" i="3"/>
  <c r="C1101" i="3"/>
  <c r="N1098" i="3"/>
  <c r="N1106" i="3" s="1"/>
  <c r="M1098" i="3"/>
  <c r="M1106" i="3" s="1"/>
  <c r="L1098" i="3"/>
  <c r="L1106" i="3" s="1"/>
  <c r="K1098" i="3"/>
  <c r="K1106" i="3" s="1"/>
  <c r="J1098" i="3"/>
  <c r="J1106" i="3" s="1"/>
  <c r="I1098" i="3"/>
  <c r="I1106" i="3" s="1"/>
  <c r="H1098" i="3"/>
  <c r="H1106" i="3" s="1"/>
  <c r="G1098" i="3"/>
  <c r="G1106" i="3" s="1"/>
  <c r="F1098" i="3"/>
  <c r="F1106" i="3" s="1"/>
  <c r="E1098" i="3"/>
  <c r="E1106" i="3" s="1"/>
  <c r="D1098" i="3"/>
  <c r="D1106" i="3" s="1"/>
  <c r="C1098" i="3"/>
  <c r="C1106" i="3" s="1"/>
  <c r="N1081" i="3"/>
  <c r="M1081" i="3"/>
  <c r="L1081" i="3"/>
  <c r="K1081" i="3"/>
  <c r="J1081" i="3"/>
  <c r="I1081" i="3"/>
  <c r="H1081" i="3"/>
  <c r="G1081" i="3"/>
  <c r="F1081" i="3"/>
  <c r="E1081" i="3"/>
  <c r="D1081" i="3"/>
  <c r="C1081" i="3"/>
  <c r="N1077" i="3"/>
  <c r="N1082" i="3" s="1"/>
  <c r="M1077" i="3"/>
  <c r="M1082" i="3" s="1"/>
  <c r="L1077" i="3"/>
  <c r="L1082" i="3" s="1"/>
  <c r="K1077" i="3"/>
  <c r="K1082" i="3" s="1"/>
  <c r="J1077" i="3"/>
  <c r="J1082" i="3" s="1"/>
  <c r="I1077" i="3"/>
  <c r="I1082" i="3" s="1"/>
  <c r="H1077" i="3"/>
  <c r="H1082" i="3" s="1"/>
  <c r="G1077" i="3"/>
  <c r="G1082" i="3" s="1"/>
  <c r="F1077" i="3"/>
  <c r="F1082" i="3" s="1"/>
  <c r="E1077" i="3"/>
  <c r="E1082" i="3" s="1"/>
  <c r="D1077" i="3"/>
  <c r="D1082" i="3" s="1"/>
  <c r="C1077" i="3"/>
  <c r="C1082" i="3" s="1"/>
  <c r="N1062" i="3"/>
  <c r="M1062" i="3"/>
  <c r="L1062" i="3"/>
  <c r="K1062" i="3"/>
  <c r="J1062" i="3"/>
  <c r="I1062" i="3"/>
  <c r="H1062" i="3"/>
  <c r="G1062" i="3"/>
  <c r="F1062" i="3"/>
  <c r="E1062" i="3"/>
  <c r="D1062" i="3"/>
  <c r="C1062" i="3"/>
  <c r="N1058" i="3"/>
  <c r="M1058" i="3"/>
  <c r="L1058" i="3"/>
  <c r="K1058" i="3"/>
  <c r="J1058" i="3"/>
  <c r="I1058" i="3"/>
  <c r="H1058" i="3"/>
  <c r="G1058" i="3"/>
  <c r="F1058" i="3"/>
  <c r="E1058" i="3"/>
  <c r="D1058" i="3"/>
  <c r="C1058" i="3"/>
  <c r="N1055" i="3"/>
  <c r="N1063" i="3" s="1"/>
  <c r="M1055" i="3"/>
  <c r="M1063" i="3" s="1"/>
  <c r="L1055" i="3"/>
  <c r="L1063" i="3" s="1"/>
  <c r="K1055" i="3"/>
  <c r="K1063" i="3" s="1"/>
  <c r="J1055" i="3"/>
  <c r="J1063" i="3" s="1"/>
  <c r="I1055" i="3"/>
  <c r="I1063" i="3" s="1"/>
  <c r="H1055" i="3"/>
  <c r="H1063" i="3" s="1"/>
  <c r="G1055" i="3"/>
  <c r="G1063" i="3" s="1"/>
  <c r="F1055" i="3"/>
  <c r="F1063" i="3" s="1"/>
  <c r="E1055" i="3"/>
  <c r="E1063" i="3" s="1"/>
  <c r="D1055" i="3"/>
  <c r="D1063" i="3" s="1"/>
  <c r="C1055" i="3"/>
  <c r="C1063" i="3" s="1"/>
  <c r="N1043" i="3"/>
  <c r="M1043" i="3"/>
  <c r="L1043" i="3"/>
  <c r="K1043" i="3"/>
  <c r="J1043" i="3"/>
  <c r="I1043" i="3"/>
  <c r="H1043" i="3"/>
  <c r="G1043" i="3"/>
  <c r="F1043" i="3"/>
  <c r="E1043" i="3"/>
  <c r="D1043" i="3"/>
  <c r="C1043" i="3"/>
  <c r="N1039" i="3"/>
  <c r="M1039" i="3"/>
  <c r="L1039" i="3"/>
  <c r="K1039" i="3"/>
  <c r="J1039" i="3"/>
  <c r="I1039" i="3"/>
  <c r="H1039" i="3"/>
  <c r="G1039" i="3"/>
  <c r="F1039" i="3"/>
  <c r="E1039" i="3"/>
  <c r="D1039" i="3"/>
  <c r="C1039" i="3"/>
  <c r="N1036" i="3"/>
  <c r="N1044" i="3" s="1"/>
  <c r="M1036" i="3"/>
  <c r="M1044" i="3" s="1"/>
  <c r="L1036" i="3"/>
  <c r="L1044" i="3" s="1"/>
  <c r="K1036" i="3"/>
  <c r="K1044" i="3" s="1"/>
  <c r="J1036" i="3"/>
  <c r="J1044" i="3" s="1"/>
  <c r="I1036" i="3"/>
  <c r="I1044" i="3" s="1"/>
  <c r="H1036" i="3"/>
  <c r="H1044" i="3" s="1"/>
  <c r="G1036" i="3"/>
  <c r="G1044" i="3" s="1"/>
  <c r="F1036" i="3"/>
  <c r="F1044" i="3" s="1"/>
  <c r="E1036" i="3"/>
  <c r="E1044" i="3" s="1"/>
  <c r="D1036" i="3"/>
  <c r="D1044" i="3" s="1"/>
  <c r="C1036" i="3"/>
  <c r="C1044" i="3" s="1"/>
  <c r="N1022" i="3"/>
  <c r="M1022" i="3"/>
  <c r="L1022" i="3"/>
  <c r="K1022" i="3"/>
  <c r="J1022" i="3"/>
  <c r="I1022" i="3"/>
  <c r="H1022" i="3"/>
  <c r="G1022" i="3"/>
  <c r="F1022" i="3"/>
  <c r="E1022" i="3"/>
  <c r="D1022" i="3"/>
  <c r="C1022" i="3"/>
  <c r="N1016" i="3"/>
  <c r="M1016" i="3"/>
  <c r="L1016" i="3"/>
  <c r="K1016" i="3"/>
  <c r="J1016" i="3"/>
  <c r="I1016" i="3"/>
  <c r="H1016" i="3"/>
  <c r="G1016" i="3"/>
  <c r="F1016" i="3"/>
  <c r="E1016" i="3"/>
  <c r="D1016" i="3"/>
  <c r="C1016" i="3"/>
  <c r="N1008" i="3"/>
  <c r="M1008" i="3"/>
  <c r="L1008" i="3"/>
  <c r="K1008" i="3"/>
  <c r="J1008" i="3"/>
  <c r="I1008" i="3"/>
  <c r="H1008" i="3"/>
  <c r="G1008" i="3"/>
  <c r="F1008" i="3"/>
  <c r="E1008" i="3"/>
  <c r="D1008" i="3"/>
  <c r="C1008" i="3"/>
  <c r="N996" i="3"/>
  <c r="N1023" i="3" s="1"/>
  <c r="M996" i="3"/>
  <c r="M1023" i="3" s="1"/>
  <c r="L996" i="3"/>
  <c r="L1023" i="3" s="1"/>
  <c r="K996" i="3"/>
  <c r="K1023" i="3" s="1"/>
  <c r="J996" i="3"/>
  <c r="J1023" i="3" s="1"/>
  <c r="I996" i="3"/>
  <c r="I1023" i="3" s="1"/>
  <c r="H996" i="3"/>
  <c r="H1023" i="3" s="1"/>
  <c r="G996" i="3"/>
  <c r="G1023" i="3" s="1"/>
  <c r="F996" i="3"/>
  <c r="F1023" i="3" s="1"/>
  <c r="E996" i="3"/>
  <c r="E1023" i="3" s="1"/>
  <c r="D996" i="3"/>
  <c r="D1023" i="3" s="1"/>
  <c r="C996" i="3"/>
  <c r="C1023" i="3" s="1"/>
  <c r="N988" i="3"/>
  <c r="M988" i="3"/>
  <c r="L988" i="3"/>
  <c r="K988" i="3"/>
  <c r="J988" i="3"/>
  <c r="I988" i="3"/>
  <c r="H988" i="3"/>
  <c r="G988" i="3"/>
  <c r="F988" i="3"/>
  <c r="E988" i="3"/>
  <c r="D988" i="3"/>
  <c r="C988" i="3"/>
  <c r="N983" i="3"/>
  <c r="M983" i="3"/>
  <c r="L983" i="3"/>
  <c r="K983" i="3"/>
  <c r="J983" i="3"/>
  <c r="I983" i="3"/>
  <c r="H983" i="3"/>
  <c r="G983" i="3"/>
  <c r="F983" i="3"/>
  <c r="E983" i="3"/>
  <c r="D983" i="3"/>
  <c r="C983" i="3"/>
  <c r="N980" i="3"/>
  <c r="N989" i="3" s="1"/>
  <c r="M980" i="3"/>
  <c r="M989" i="3" s="1"/>
  <c r="L980" i="3"/>
  <c r="L989" i="3" s="1"/>
  <c r="K980" i="3"/>
  <c r="K989" i="3" s="1"/>
  <c r="J980" i="3"/>
  <c r="J989" i="3" s="1"/>
  <c r="I980" i="3"/>
  <c r="I989" i="3" s="1"/>
  <c r="H980" i="3"/>
  <c r="H989" i="3" s="1"/>
  <c r="G980" i="3"/>
  <c r="G989" i="3" s="1"/>
  <c r="F980" i="3"/>
  <c r="F989" i="3" s="1"/>
  <c r="E980" i="3"/>
  <c r="E989" i="3" s="1"/>
  <c r="D980" i="3"/>
  <c r="D989" i="3" s="1"/>
  <c r="C980" i="3"/>
  <c r="C989" i="3" s="1"/>
  <c r="N961" i="3"/>
  <c r="M961" i="3"/>
  <c r="L961" i="3"/>
  <c r="K961" i="3"/>
  <c r="J961" i="3"/>
  <c r="I961" i="3"/>
  <c r="H961" i="3"/>
  <c r="G961" i="3"/>
  <c r="F961" i="3"/>
  <c r="E961" i="3"/>
  <c r="D961" i="3"/>
  <c r="C961" i="3"/>
  <c r="N957" i="3"/>
  <c r="M957" i="3"/>
  <c r="L957" i="3"/>
  <c r="K957" i="3"/>
  <c r="J957" i="3"/>
  <c r="I957" i="3"/>
  <c r="H957" i="3"/>
  <c r="G957" i="3"/>
  <c r="F957" i="3"/>
  <c r="E957" i="3"/>
  <c r="D957" i="3"/>
  <c r="C957" i="3"/>
  <c r="N953" i="3"/>
  <c r="N962" i="3" s="1"/>
  <c r="M953" i="3"/>
  <c r="M962" i="3" s="1"/>
  <c r="L953" i="3"/>
  <c r="L962" i="3" s="1"/>
  <c r="K953" i="3"/>
  <c r="K962" i="3" s="1"/>
  <c r="J953" i="3"/>
  <c r="J962" i="3" s="1"/>
  <c r="I953" i="3"/>
  <c r="I962" i="3" s="1"/>
  <c r="H953" i="3"/>
  <c r="H962" i="3" s="1"/>
  <c r="G953" i="3"/>
  <c r="G962" i="3" s="1"/>
  <c r="F953" i="3"/>
  <c r="F962" i="3" s="1"/>
  <c r="E953" i="3"/>
  <c r="E962" i="3" s="1"/>
  <c r="D953" i="3"/>
  <c r="D962" i="3" s="1"/>
  <c r="C953" i="3"/>
  <c r="C962" i="3" s="1"/>
  <c r="N938" i="3"/>
  <c r="M938" i="3"/>
  <c r="L938" i="3"/>
  <c r="K938" i="3"/>
  <c r="J938" i="3"/>
  <c r="I938" i="3"/>
  <c r="H938" i="3"/>
  <c r="G938" i="3"/>
  <c r="F938" i="3"/>
  <c r="E938" i="3"/>
  <c r="D938" i="3"/>
  <c r="C938" i="3"/>
  <c r="N934" i="3"/>
  <c r="M934" i="3"/>
  <c r="L934" i="3"/>
  <c r="K934" i="3"/>
  <c r="J934" i="3"/>
  <c r="I934" i="3"/>
  <c r="H934" i="3"/>
  <c r="G934" i="3"/>
  <c r="F934" i="3"/>
  <c r="E934" i="3"/>
  <c r="D934" i="3"/>
  <c r="C934" i="3"/>
  <c r="N930" i="3"/>
  <c r="N939" i="3" s="1"/>
  <c r="M930" i="3"/>
  <c r="M939" i="3" s="1"/>
  <c r="L930" i="3"/>
  <c r="L939" i="3" s="1"/>
  <c r="K930" i="3"/>
  <c r="K939" i="3" s="1"/>
  <c r="J930" i="3"/>
  <c r="J939" i="3" s="1"/>
  <c r="I930" i="3"/>
  <c r="I939" i="3" s="1"/>
  <c r="H930" i="3"/>
  <c r="H939" i="3" s="1"/>
  <c r="G930" i="3"/>
  <c r="G939" i="3" s="1"/>
  <c r="F930" i="3"/>
  <c r="F939" i="3" s="1"/>
  <c r="E930" i="3"/>
  <c r="E939" i="3" s="1"/>
  <c r="D930" i="3"/>
  <c r="D939" i="3" s="1"/>
  <c r="C930" i="3"/>
  <c r="C939" i="3" s="1"/>
  <c r="N914" i="3"/>
  <c r="M914" i="3"/>
  <c r="L914" i="3"/>
  <c r="K914" i="3"/>
  <c r="J914" i="3"/>
  <c r="I914" i="3"/>
  <c r="H914" i="3"/>
  <c r="G914" i="3"/>
  <c r="F914" i="3"/>
  <c r="E914" i="3"/>
  <c r="D914" i="3"/>
  <c r="C914" i="3"/>
  <c r="N910" i="3"/>
  <c r="M910" i="3"/>
  <c r="L910" i="3"/>
  <c r="K910" i="3"/>
  <c r="J910" i="3"/>
  <c r="I910" i="3"/>
  <c r="H910" i="3"/>
  <c r="G910" i="3"/>
  <c r="F910" i="3"/>
  <c r="E910" i="3"/>
  <c r="D910" i="3"/>
  <c r="C910" i="3"/>
  <c r="N906" i="3"/>
  <c r="M906" i="3"/>
  <c r="L906" i="3"/>
  <c r="K906" i="3"/>
  <c r="J906" i="3"/>
  <c r="I906" i="3"/>
  <c r="H906" i="3"/>
  <c r="G906" i="3"/>
  <c r="F906" i="3"/>
  <c r="E906" i="3"/>
  <c r="D906" i="3"/>
  <c r="C906" i="3"/>
  <c r="N895" i="3"/>
  <c r="N915" i="3" s="1"/>
  <c r="M895" i="3"/>
  <c r="M915" i="3" s="1"/>
  <c r="L895" i="3"/>
  <c r="L915" i="3" s="1"/>
  <c r="K895" i="3"/>
  <c r="K915" i="3" s="1"/>
  <c r="J895" i="3"/>
  <c r="J915" i="3" s="1"/>
  <c r="I895" i="3"/>
  <c r="I915" i="3" s="1"/>
  <c r="H895" i="3"/>
  <c r="H915" i="3" s="1"/>
  <c r="G895" i="3"/>
  <c r="G915" i="3" s="1"/>
  <c r="F895" i="3"/>
  <c r="F915" i="3" s="1"/>
  <c r="E895" i="3"/>
  <c r="E915" i="3" s="1"/>
  <c r="D895" i="3"/>
  <c r="D915" i="3" s="1"/>
  <c r="C895" i="3"/>
  <c r="C915" i="3" s="1"/>
  <c r="N887" i="3"/>
  <c r="M887" i="3"/>
  <c r="L887" i="3"/>
  <c r="K887" i="3"/>
  <c r="J887" i="3"/>
  <c r="I887" i="3"/>
  <c r="H887" i="3"/>
  <c r="G887" i="3"/>
  <c r="F887" i="3"/>
  <c r="E887" i="3"/>
  <c r="D887" i="3"/>
  <c r="C887" i="3"/>
  <c r="N883" i="3"/>
  <c r="M883" i="3"/>
  <c r="L883" i="3"/>
  <c r="K883" i="3"/>
  <c r="J883" i="3"/>
  <c r="I883" i="3"/>
  <c r="H883" i="3"/>
  <c r="G883" i="3"/>
  <c r="F883" i="3"/>
  <c r="E883" i="3"/>
  <c r="D883" i="3"/>
  <c r="C883" i="3"/>
  <c r="N880" i="3"/>
  <c r="N888" i="3" s="1"/>
  <c r="M880" i="3"/>
  <c r="M888" i="3" s="1"/>
  <c r="L880" i="3"/>
  <c r="L888" i="3" s="1"/>
  <c r="K880" i="3"/>
  <c r="K888" i="3" s="1"/>
  <c r="J880" i="3"/>
  <c r="J888" i="3" s="1"/>
  <c r="I880" i="3"/>
  <c r="I888" i="3" s="1"/>
  <c r="H880" i="3"/>
  <c r="H888" i="3" s="1"/>
  <c r="G880" i="3"/>
  <c r="G888" i="3" s="1"/>
  <c r="F880" i="3"/>
  <c r="F888" i="3" s="1"/>
  <c r="E880" i="3"/>
  <c r="E888" i="3" s="1"/>
  <c r="D880" i="3"/>
  <c r="D888" i="3" s="1"/>
  <c r="C880" i="3"/>
  <c r="C888" i="3" s="1"/>
  <c r="N865" i="3"/>
  <c r="M865" i="3"/>
  <c r="L865" i="3"/>
  <c r="K865" i="3"/>
  <c r="J865" i="3"/>
  <c r="I865" i="3"/>
  <c r="H865" i="3"/>
  <c r="G865" i="3"/>
  <c r="F865" i="3"/>
  <c r="E865" i="3"/>
  <c r="D865" i="3"/>
  <c r="C865" i="3"/>
  <c r="N860" i="3"/>
  <c r="M860" i="3"/>
  <c r="L860" i="3"/>
  <c r="K860" i="3"/>
  <c r="J860" i="3"/>
  <c r="I860" i="3"/>
  <c r="H860" i="3"/>
  <c r="G860" i="3"/>
  <c r="F860" i="3"/>
  <c r="E860" i="3"/>
  <c r="D860" i="3"/>
  <c r="C860" i="3"/>
  <c r="N853" i="3"/>
  <c r="M853" i="3"/>
  <c r="L853" i="3"/>
  <c r="K853" i="3"/>
  <c r="J853" i="3"/>
  <c r="I853" i="3"/>
  <c r="H853" i="3"/>
  <c r="G853" i="3"/>
  <c r="F853" i="3"/>
  <c r="E853" i="3"/>
  <c r="D853" i="3"/>
  <c r="C853" i="3"/>
  <c r="N838" i="3"/>
  <c r="N866" i="3" s="1"/>
  <c r="M838" i="3"/>
  <c r="M866" i="3" s="1"/>
  <c r="L838" i="3"/>
  <c r="L866" i="3" s="1"/>
  <c r="K838" i="3"/>
  <c r="K866" i="3" s="1"/>
  <c r="J838" i="3"/>
  <c r="J866" i="3" s="1"/>
  <c r="I838" i="3"/>
  <c r="I866" i="3" s="1"/>
  <c r="H838" i="3"/>
  <c r="H866" i="3" s="1"/>
  <c r="G838" i="3"/>
  <c r="G866" i="3" s="1"/>
  <c r="F838" i="3"/>
  <c r="F866" i="3" s="1"/>
  <c r="E838" i="3"/>
  <c r="E866" i="3" s="1"/>
  <c r="D838" i="3"/>
  <c r="D866" i="3" s="1"/>
  <c r="C838" i="3"/>
  <c r="C866" i="3" s="1"/>
  <c r="N831" i="3"/>
  <c r="M831" i="3"/>
  <c r="L831" i="3"/>
  <c r="K831" i="3"/>
  <c r="J831" i="3"/>
  <c r="I831" i="3"/>
  <c r="H831" i="3"/>
  <c r="G831" i="3"/>
  <c r="F831" i="3"/>
  <c r="E831" i="3"/>
  <c r="D831" i="3"/>
  <c r="C831" i="3"/>
  <c r="N828" i="3"/>
  <c r="M828" i="3"/>
  <c r="L828" i="3"/>
  <c r="K828" i="3"/>
  <c r="J828" i="3"/>
  <c r="I828" i="3"/>
  <c r="H828" i="3"/>
  <c r="G828" i="3"/>
  <c r="F828" i="3"/>
  <c r="E828" i="3"/>
  <c r="D828" i="3"/>
  <c r="C828" i="3"/>
  <c r="N820" i="3"/>
  <c r="M820" i="3"/>
  <c r="L820" i="3"/>
  <c r="K820" i="3"/>
  <c r="J820" i="3"/>
  <c r="I820" i="3"/>
  <c r="H820" i="3"/>
  <c r="G820" i="3"/>
  <c r="F820" i="3"/>
  <c r="E820" i="3"/>
  <c r="D820" i="3"/>
  <c r="C820" i="3"/>
  <c r="N815" i="3"/>
  <c r="N832" i="3" s="1"/>
  <c r="M815" i="3"/>
  <c r="M832" i="3" s="1"/>
  <c r="L815" i="3"/>
  <c r="L832" i="3" s="1"/>
  <c r="K815" i="3"/>
  <c r="K832" i="3" s="1"/>
  <c r="J815" i="3"/>
  <c r="J832" i="3" s="1"/>
  <c r="I815" i="3"/>
  <c r="I832" i="3" s="1"/>
  <c r="H815" i="3"/>
  <c r="H832" i="3" s="1"/>
  <c r="G815" i="3"/>
  <c r="G832" i="3" s="1"/>
  <c r="F815" i="3"/>
  <c r="F832" i="3" s="1"/>
  <c r="E815" i="3"/>
  <c r="E832" i="3" s="1"/>
  <c r="D815" i="3"/>
  <c r="D832" i="3" s="1"/>
  <c r="C815" i="3"/>
  <c r="C832" i="3" s="1"/>
  <c r="N796" i="3"/>
  <c r="M796" i="3"/>
  <c r="L796" i="3"/>
  <c r="K796" i="3"/>
  <c r="J796" i="3"/>
  <c r="I796" i="3"/>
  <c r="H796" i="3"/>
  <c r="G796" i="3"/>
  <c r="F796" i="3"/>
  <c r="E796" i="3"/>
  <c r="D796" i="3"/>
  <c r="C796" i="3"/>
  <c r="N792" i="3"/>
  <c r="M792" i="3"/>
  <c r="L792" i="3"/>
  <c r="K792" i="3"/>
  <c r="J792" i="3"/>
  <c r="I792" i="3"/>
  <c r="H792" i="3"/>
  <c r="G792" i="3"/>
  <c r="F792" i="3"/>
  <c r="E792" i="3"/>
  <c r="D792" i="3"/>
  <c r="C792" i="3"/>
  <c r="N784" i="3"/>
  <c r="M784" i="3"/>
  <c r="L784" i="3"/>
  <c r="K784" i="3"/>
  <c r="J784" i="3"/>
  <c r="I784" i="3"/>
  <c r="H784" i="3"/>
  <c r="G784" i="3"/>
  <c r="F784" i="3"/>
  <c r="E784" i="3"/>
  <c r="D784" i="3"/>
  <c r="C784" i="3"/>
  <c r="N774" i="3"/>
  <c r="N797" i="3" s="1"/>
  <c r="M774" i="3"/>
  <c r="M797" i="3" s="1"/>
  <c r="L774" i="3"/>
  <c r="L797" i="3" s="1"/>
  <c r="K774" i="3"/>
  <c r="K797" i="3" s="1"/>
  <c r="J774" i="3"/>
  <c r="J797" i="3" s="1"/>
  <c r="I774" i="3"/>
  <c r="I797" i="3" s="1"/>
  <c r="H774" i="3"/>
  <c r="H797" i="3" s="1"/>
  <c r="G774" i="3"/>
  <c r="G797" i="3" s="1"/>
  <c r="F774" i="3"/>
  <c r="F797" i="3" s="1"/>
  <c r="E774" i="3"/>
  <c r="E797" i="3" s="1"/>
  <c r="D774" i="3"/>
  <c r="D797" i="3" s="1"/>
  <c r="C774" i="3"/>
  <c r="C797" i="3" s="1"/>
  <c r="N767" i="3"/>
  <c r="M767" i="3"/>
  <c r="L767" i="3"/>
  <c r="K767" i="3"/>
  <c r="J767" i="3"/>
  <c r="I767" i="3"/>
  <c r="H767" i="3"/>
  <c r="G767" i="3"/>
  <c r="F767" i="3"/>
  <c r="E767" i="3"/>
  <c r="D767" i="3"/>
  <c r="C767" i="3"/>
  <c r="N763" i="3"/>
  <c r="N768" i="3" s="1"/>
  <c r="M763" i="3"/>
  <c r="M768" i="3" s="1"/>
  <c r="L763" i="3"/>
  <c r="L768" i="3" s="1"/>
  <c r="K763" i="3"/>
  <c r="K768" i="3" s="1"/>
  <c r="J763" i="3"/>
  <c r="J768" i="3" s="1"/>
  <c r="I763" i="3"/>
  <c r="I768" i="3" s="1"/>
  <c r="H763" i="3"/>
  <c r="H768" i="3" s="1"/>
  <c r="G763" i="3"/>
  <c r="G768" i="3" s="1"/>
  <c r="F763" i="3"/>
  <c r="F768" i="3" s="1"/>
  <c r="E763" i="3"/>
  <c r="E768" i="3" s="1"/>
  <c r="D763" i="3"/>
  <c r="D768" i="3" s="1"/>
  <c r="C763" i="3"/>
  <c r="C768" i="3" s="1"/>
  <c r="N749" i="3"/>
  <c r="M749" i="3"/>
  <c r="L749" i="3"/>
  <c r="K749" i="3"/>
  <c r="J749" i="3"/>
  <c r="I749" i="3"/>
  <c r="H749" i="3"/>
  <c r="G749" i="3"/>
  <c r="F749" i="3"/>
  <c r="E749" i="3"/>
  <c r="D749" i="3"/>
  <c r="C749" i="3"/>
  <c r="N744" i="3"/>
  <c r="M744" i="3"/>
  <c r="L744" i="3"/>
  <c r="K744" i="3"/>
  <c r="J744" i="3"/>
  <c r="I744" i="3"/>
  <c r="H744" i="3"/>
  <c r="G744" i="3"/>
  <c r="F744" i="3"/>
  <c r="E744" i="3"/>
  <c r="D744" i="3"/>
  <c r="C744" i="3"/>
  <c r="N738" i="3"/>
  <c r="M738" i="3"/>
  <c r="L738" i="3"/>
  <c r="K738" i="3"/>
  <c r="J738" i="3"/>
  <c r="I738" i="3"/>
  <c r="H738" i="3"/>
  <c r="G738" i="3"/>
  <c r="F738" i="3"/>
  <c r="E738" i="3"/>
  <c r="D738" i="3"/>
  <c r="C738" i="3"/>
  <c r="N726" i="3"/>
  <c r="N750" i="3" s="1"/>
  <c r="M726" i="3"/>
  <c r="M750" i="3" s="1"/>
  <c r="L726" i="3"/>
  <c r="L750" i="3" s="1"/>
  <c r="K726" i="3"/>
  <c r="K750" i="3" s="1"/>
  <c r="J726" i="3"/>
  <c r="J750" i="3" s="1"/>
  <c r="I726" i="3"/>
  <c r="I750" i="3" s="1"/>
  <c r="H726" i="3"/>
  <c r="H750" i="3" s="1"/>
  <c r="G726" i="3"/>
  <c r="G750" i="3" s="1"/>
  <c r="F726" i="3"/>
  <c r="F750" i="3" s="1"/>
  <c r="E726" i="3"/>
  <c r="E750" i="3" s="1"/>
  <c r="D726" i="3"/>
  <c r="D750" i="3" s="1"/>
  <c r="C726" i="3"/>
  <c r="C750" i="3" s="1"/>
  <c r="N719" i="3"/>
  <c r="M719" i="3"/>
  <c r="L719" i="3"/>
  <c r="K719" i="3"/>
  <c r="J719" i="3"/>
  <c r="I719" i="3"/>
  <c r="H719" i="3"/>
  <c r="G719" i="3"/>
  <c r="F719" i="3"/>
  <c r="E719" i="3"/>
  <c r="D719" i="3"/>
  <c r="C719" i="3"/>
  <c r="N715" i="3"/>
  <c r="M715" i="3"/>
  <c r="L715" i="3"/>
  <c r="K715" i="3"/>
  <c r="J715" i="3"/>
  <c r="I715" i="3"/>
  <c r="H715" i="3"/>
  <c r="G715" i="3"/>
  <c r="F715" i="3"/>
  <c r="E715" i="3"/>
  <c r="D715" i="3"/>
  <c r="C715" i="3"/>
  <c r="N712" i="3"/>
  <c r="N720" i="3" s="1"/>
  <c r="M712" i="3"/>
  <c r="M720" i="3" s="1"/>
  <c r="L712" i="3"/>
  <c r="L720" i="3" s="1"/>
  <c r="K712" i="3"/>
  <c r="K720" i="3" s="1"/>
  <c r="J712" i="3"/>
  <c r="J720" i="3" s="1"/>
  <c r="I712" i="3"/>
  <c r="I720" i="3" s="1"/>
  <c r="H712" i="3"/>
  <c r="H720" i="3" s="1"/>
  <c r="G712" i="3"/>
  <c r="G720" i="3" s="1"/>
  <c r="F712" i="3"/>
  <c r="F720" i="3" s="1"/>
  <c r="E712" i="3"/>
  <c r="E720" i="3" s="1"/>
  <c r="D712" i="3"/>
  <c r="D720" i="3" s="1"/>
  <c r="C712" i="3"/>
  <c r="C720" i="3" s="1"/>
  <c r="N699" i="3"/>
  <c r="M699" i="3"/>
  <c r="L699" i="3"/>
  <c r="K699" i="3"/>
  <c r="J699" i="3"/>
  <c r="I699" i="3"/>
  <c r="H699" i="3"/>
  <c r="G699" i="3"/>
  <c r="F699" i="3"/>
  <c r="E699" i="3"/>
  <c r="D699" i="3"/>
  <c r="C699" i="3"/>
  <c r="N695" i="3"/>
  <c r="M695" i="3"/>
  <c r="L695" i="3"/>
  <c r="K695" i="3"/>
  <c r="J695" i="3"/>
  <c r="I695" i="3"/>
  <c r="H695" i="3"/>
  <c r="G695" i="3"/>
  <c r="F695" i="3"/>
  <c r="E695" i="3"/>
  <c r="D695" i="3"/>
  <c r="C695" i="3"/>
  <c r="N691" i="3"/>
  <c r="N700" i="3" s="1"/>
  <c r="M691" i="3"/>
  <c r="M700" i="3" s="1"/>
  <c r="L691" i="3"/>
  <c r="L700" i="3" s="1"/>
  <c r="K691" i="3"/>
  <c r="K700" i="3" s="1"/>
  <c r="J691" i="3"/>
  <c r="J700" i="3" s="1"/>
  <c r="I691" i="3"/>
  <c r="I700" i="3" s="1"/>
  <c r="H691" i="3"/>
  <c r="H700" i="3" s="1"/>
  <c r="G691" i="3"/>
  <c r="G700" i="3" s="1"/>
  <c r="F691" i="3"/>
  <c r="F700" i="3" s="1"/>
  <c r="E691" i="3"/>
  <c r="E700" i="3" s="1"/>
  <c r="D691" i="3"/>
  <c r="D700" i="3" s="1"/>
  <c r="C691" i="3"/>
  <c r="C700" i="3" s="1"/>
  <c r="N675" i="3"/>
  <c r="M675" i="3"/>
  <c r="L675" i="3"/>
  <c r="K675" i="3"/>
  <c r="J675" i="3"/>
  <c r="I675" i="3"/>
  <c r="H675" i="3"/>
  <c r="G675" i="3"/>
  <c r="F675" i="3"/>
  <c r="E675" i="3"/>
  <c r="D675" i="3"/>
  <c r="C675" i="3"/>
  <c r="N671" i="3"/>
  <c r="M671" i="3"/>
  <c r="L671" i="3"/>
  <c r="K671" i="3"/>
  <c r="J671" i="3"/>
  <c r="I671" i="3"/>
  <c r="H671" i="3"/>
  <c r="G671" i="3"/>
  <c r="F671" i="3"/>
  <c r="E671" i="3"/>
  <c r="D671" i="3"/>
  <c r="C671" i="3"/>
  <c r="N662" i="3"/>
  <c r="N676" i="3" s="1"/>
  <c r="M662" i="3"/>
  <c r="M676" i="3" s="1"/>
  <c r="L662" i="3"/>
  <c r="L676" i="3" s="1"/>
  <c r="K662" i="3"/>
  <c r="K676" i="3" s="1"/>
  <c r="J662" i="3"/>
  <c r="J676" i="3" s="1"/>
  <c r="I662" i="3"/>
  <c r="I676" i="3" s="1"/>
  <c r="H662" i="3"/>
  <c r="H676" i="3" s="1"/>
  <c r="G662" i="3"/>
  <c r="G676" i="3" s="1"/>
  <c r="F662" i="3"/>
  <c r="F676" i="3" s="1"/>
  <c r="E662" i="3"/>
  <c r="E676" i="3" s="1"/>
  <c r="D662" i="3"/>
  <c r="D676" i="3" s="1"/>
  <c r="C662" i="3"/>
  <c r="C676" i="3" s="1"/>
  <c r="N647" i="3"/>
  <c r="M647" i="3"/>
  <c r="L647" i="3"/>
  <c r="K647" i="3"/>
  <c r="J647" i="3"/>
  <c r="I647" i="3"/>
  <c r="H647" i="3"/>
  <c r="G647" i="3"/>
  <c r="F647" i="3"/>
  <c r="E647" i="3"/>
  <c r="D647" i="3"/>
  <c r="C647" i="3"/>
  <c r="N643" i="3"/>
  <c r="M643" i="3"/>
  <c r="L643" i="3"/>
  <c r="K643" i="3"/>
  <c r="J643" i="3"/>
  <c r="I643" i="3"/>
  <c r="H643" i="3"/>
  <c r="G643" i="3"/>
  <c r="F643" i="3"/>
  <c r="E643" i="3"/>
  <c r="D643" i="3"/>
  <c r="C643" i="3"/>
  <c r="N639" i="3"/>
  <c r="N648" i="3" s="1"/>
  <c r="M639" i="3"/>
  <c r="M648" i="3" s="1"/>
  <c r="L639" i="3"/>
  <c r="L648" i="3" s="1"/>
  <c r="K639" i="3"/>
  <c r="K648" i="3" s="1"/>
  <c r="J639" i="3"/>
  <c r="J648" i="3" s="1"/>
  <c r="I639" i="3"/>
  <c r="I648" i="3" s="1"/>
  <c r="H639" i="3"/>
  <c r="H648" i="3" s="1"/>
  <c r="G639" i="3"/>
  <c r="G648" i="3" s="1"/>
  <c r="F639" i="3"/>
  <c r="F648" i="3" s="1"/>
  <c r="E639" i="3"/>
  <c r="E648" i="3" s="1"/>
  <c r="D639" i="3"/>
  <c r="D648" i="3" s="1"/>
  <c r="C639" i="3"/>
  <c r="C648" i="3" s="1"/>
  <c r="N626" i="3"/>
  <c r="M626" i="3"/>
  <c r="L626" i="3"/>
  <c r="K626" i="3"/>
  <c r="J626" i="3"/>
  <c r="I626" i="3"/>
  <c r="H626" i="3"/>
  <c r="G626" i="3"/>
  <c r="F626" i="3"/>
  <c r="E626" i="3"/>
  <c r="D626" i="3"/>
  <c r="C626" i="3"/>
  <c r="N621" i="3"/>
  <c r="N627" i="3" s="1"/>
  <c r="M621" i="3"/>
  <c r="M627" i="3" s="1"/>
  <c r="L621" i="3"/>
  <c r="L627" i="3" s="1"/>
  <c r="K621" i="3"/>
  <c r="K627" i="3" s="1"/>
  <c r="J621" i="3"/>
  <c r="J627" i="3" s="1"/>
  <c r="I621" i="3"/>
  <c r="I627" i="3" s="1"/>
  <c r="H621" i="3"/>
  <c r="H627" i="3" s="1"/>
  <c r="G621" i="3"/>
  <c r="G627" i="3" s="1"/>
  <c r="F621" i="3"/>
  <c r="F627" i="3" s="1"/>
  <c r="E621" i="3"/>
  <c r="E627" i="3" s="1"/>
  <c r="D621" i="3"/>
  <c r="D627" i="3" s="1"/>
  <c r="C621" i="3"/>
  <c r="C627" i="3" s="1"/>
  <c r="N604" i="3"/>
  <c r="M604" i="3"/>
  <c r="L604" i="3"/>
  <c r="K604" i="3"/>
  <c r="J604" i="3"/>
  <c r="I604" i="3"/>
  <c r="H604" i="3"/>
  <c r="G604" i="3"/>
  <c r="F604" i="3"/>
  <c r="E604" i="3"/>
  <c r="D604" i="3"/>
  <c r="C604" i="3"/>
  <c r="N598" i="3"/>
  <c r="M598" i="3"/>
  <c r="L598" i="3"/>
  <c r="K598" i="3"/>
  <c r="J598" i="3"/>
  <c r="I598" i="3"/>
  <c r="H598" i="3"/>
  <c r="G598" i="3"/>
  <c r="F598" i="3"/>
  <c r="E598" i="3"/>
  <c r="D598" i="3"/>
  <c r="C598" i="3"/>
  <c r="N594" i="3"/>
  <c r="N605" i="3" s="1"/>
  <c r="M594" i="3"/>
  <c r="M605" i="3" s="1"/>
  <c r="L594" i="3"/>
  <c r="L605" i="3" s="1"/>
  <c r="K594" i="3"/>
  <c r="K605" i="3" s="1"/>
  <c r="J594" i="3"/>
  <c r="J605" i="3" s="1"/>
  <c r="I594" i="3"/>
  <c r="I605" i="3" s="1"/>
  <c r="H594" i="3"/>
  <c r="H605" i="3" s="1"/>
  <c r="G594" i="3"/>
  <c r="G605" i="3" s="1"/>
  <c r="F594" i="3"/>
  <c r="F605" i="3" s="1"/>
  <c r="E594" i="3"/>
  <c r="E605" i="3" s="1"/>
  <c r="D594" i="3"/>
  <c r="D605" i="3" s="1"/>
  <c r="C594" i="3"/>
  <c r="C605" i="3" s="1"/>
  <c r="N580" i="3"/>
  <c r="M580" i="3"/>
  <c r="L580" i="3"/>
  <c r="K580" i="3"/>
  <c r="J580" i="3"/>
  <c r="I580" i="3"/>
  <c r="H580" i="3"/>
  <c r="G580" i="3"/>
  <c r="F580" i="3"/>
  <c r="E580" i="3"/>
  <c r="D580" i="3"/>
  <c r="C580" i="3"/>
  <c r="N574" i="3"/>
  <c r="M574" i="3"/>
  <c r="L574" i="3"/>
  <c r="K574" i="3"/>
  <c r="J574" i="3"/>
  <c r="I574" i="3"/>
  <c r="H574" i="3"/>
  <c r="G574" i="3"/>
  <c r="F574" i="3"/>
  <c r="E574" i="3"/>
  <c r="D574" i="3"/>
  <c r="C574" i="3"/>
  <c r="N570" i="3"/>
  <c r="N581" i="3" s="1"/>
  <c r="M570" i="3"/>
  <c r="M581" i="3" s="1"/>
  <c r="L570" i="3"/>
  <c r="L581" i="3" s="1"/>
  <c r="K570" i="3"/>
  <c r="K581" i="3" s="1"/>
  <c r="J570" i="3"/>
  <c r="J581" i="3" s="1"/>
  <c r="I570" i="3"/>
  <c r="I581" i="3" s="1"/>
  <c r="H570" i="3"/>
  <c r="H581" i="3" s="1"/>
  <c r="G570" i="3"/>
  <c r="G581" i="3" s="1"/>
  <c r="F570" i="3"/>
  <c r="F581" i="3" s="1"/>
  <c r="E570" i="3"/>
  <c r="E581" i="3" s="1"/>
  <c r="D570" i="3"/>
  <c r="D581" i="3" s="1"/>
  <c r="C570" i="3"/>
  <c r="C581" i="3" s="1"/>
  <c r="N557" i="3"/>
  <c r="M557" i="3"/>
  <c r="L557" i="3"/>
  <c r="K557" i="3"/>
  <c r="J557" i="3"/>
  <c r="I557" i="3"/>
  <c r="H557" i="3"/>
  <c r="G557" i="3"/>
  <c r="F557" i="3"/>
  <c r="E557" i="3"/>
  <c r="D557" i="3"/>
  <c r="C557" i="3"/>
  <c r="N553" i="3"/>
  <c r="N558" i="3" s="1"/>
  <c r="M553" i="3"/>
  <c r="M558" i="3" s="1"/>
  <c r="L553" i="3"/>
  <c r="L558" i="3" s="1"/>
  <c r="K553" i="3"/>
  <c r="K558" i="3" s="1"/>
  <c r="J553" i="3"/>
  <c r="J558" i="3" s="1"/>
  <c r="I553" i="3"/>
  <c r="I558" i="3" s="1"/>
  <c r="H553" i="3"/>
  <c r="H558" i="3" s="1"/>
  <c r="G553" i="3"/>
  <c r="G558" i="3" s="1"/>
  <c r="F553" i="3"/>
  <c r="F558" i="3" s="1"/>
  <c r="E553" i="3"/>
  <c r="E558" i="3" s="1"/>
  <c r="D553" i="3"/>
  <c r="D558" i="3" s="1"/>
  <c r="C553" i="3"/>
  <c r="C558" i="3" s="1"/>
  <c r="N539" i="3"/>
  <c r="M539" i="3"/>
  <c r="L539" i="3"/>
  <c r="K539" i="3"/>
  <c r="J539" i="3"/>
  <c r="I539" i="3"/>
  <c r="H539" i="3"/>
  <c r="G539" i="3"/>
  <c r="F539" i="3"/>
  <c r="E539" i="3"/>
  <c r="D539" i="3"/>
  <c r="C539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N524" i="3"/>
  <c r="N540" i="3" s="1"/>
  <c r="M524" i="3"/>
  <c r="M540" i="3" s="1"/>
  <c r="L524" i="3"/>
  <c r="L540" i="3" s="1"/>
  <c r="K524" i="3"/>
  <c r="K540" i="3" s="1"/>
  <c r="J524" i="3"/>
  <c r="J540" i="3" s="1"/>
  <c r="I524" i="3"/>
  <c r="I540" i="3" s="1"/>
  <c r="H524" i="3"/>
  <c r="H540" i="3" s="1"/>
  <c r="G524" i="3"/>
  <c r="G540" i="3" s="1"/>
  <c r="F524" i="3"/>
  <c r="F540" i="3" s="1"/>
  <c r="E524" i="3"/>
  <c r="E540" i="3" s="1"/>
  <c r="D524" i="3"/>
  <c r="D540" i="3" s="1"/>
  <c r="C524" i="3"/>
  <c r="C540" i="3" s="1"/>
  <c r="N516" i="3"/>
  <c r="M516" i="3"/>
  <c r="L516" i="3"/>
  <c r="K516" i="3"/>
  <c r="J516" i="3"/>
  <c r="I516" i="3"/>
  <c r="H516" i="3"/>
  <c r="G516" i="3"/>
  <c r="F516" i="3"/>
  <c r="E516" i="3"/>
  <c r="D516" i="3"/>
  <c r="C516" i="3"/>
  <c r="N512" i="3"/>
  <c r="M512" i="3"/>
  <c r="L512" i="3"/>
  <c r="K512" i="3"/>
  <c r="J512" i="3"/>
  <c r="I512" i="3"/>
  <c r="H512" i="3"/>
  <c r="G512" i="3"/>
  <c r="F512" i="3"/>
  <c r="E512" i="3"/>
  <c r="D512" i="3"/>
  <c r="C512" i="3"/>
  <c r="N500" i="3"/>
  <c r="N517" i="3" s="1"/>
  <c r="M500" i="3"/>
  <c r="M517" i="3" s="1"/>
  <c r="L500" i="3"/>
  <c r="L517" i="3" s="1"/>
  <c r="K500" i="3"/>
  <c r="K517" i="3" s="1"/>
  <c r="J500" i="3"/>
  <c r="J517" i="3" s="1"/>
  <c r="I500" i="3"/>
  <c r="I517" i="3" s="1"/>
  <c r="H500" i="3"/>
  <c r="H517" i="3" s="1"/>
  <c r="G500" i="3"/>
  <c r="G517" i="3" s="1"/>
  <c r="F500" i="3"/>
  <c r="F517" i="3" s="1"/>
  <c r="E500" i="3"/>
  <c r="E517" i="3" s="1"/>
  <c r="D500" i="3"/>
  <c r="D517" i="3" s="1"/>
  <c r="C500" i="3"/>
  <c r="C517" i="3" s="1"/>
  <c r="N492" i="3"/>
  <c r="M492" i="3"/>
  <c r="L492" i="3"/>
  <c r="K492" i="3"/>
  <c r="J492" i="3"/>
  <c r="I492" i="3"/>
  <c r="H492" i="3"/>
  <c r="G492" i="3"/>
  <c r="F492" i="3"/>
  <c r="E492" i="3"/>
  <c r="D492" i="3"/>
  <c r="C492" i="3"/>
  <c r="N488" i="3"/>
  <c r="N493" i="3" s="1"/>
  <c r="M488" i="3"/>
  <c r="M493" i="3" s="1"/>
  <c r="L488" i="3"/>
  <c r="L493" i="3" s="1"/>
  <c r="K488" i="3"/>
  <c r="K493" i="3" s="1"/>
  <c r="J488" i="3"/>
  <c r="J493" i="3" s="1"/>
  <c r="I488" i="3"/>
  <c r="I493" i="3" s="1"/>
  <c r="H488" i="3"/>
  <c r="H493" i="3" s="1"/>
  <c r="G488" i="3"/>
  <c r="G493" i="3" s="1"/>
  <c r="F488" i="3"/>
  <c r="F493" i="3" s="1"/>
  <c r="E488" i="3"/>
  <c r="E493" i="3" s="1"/>
  <c r="D488" i="3"/>
  <c r="D493" i="3" s="1"/>
  <c r="C488" i="3"/>
  <c r="C493" i="3" s="1"/>
  <c r="N474" i="3"/>
  <c r="M474" i="3"/>
  <c r="L474" i="3"/>
  <c r="K474" i="3"/>
  <c r="J474" i="3"/>
  <c r="I474" i="3"/>
  <c r="H474" i="3"/>
  <c r="G474" i="3"/>
  <c r="F474" i="3"/>
  <c r="E474" i="3"/>
  <c r="D474" i="3"/>
  <c r="C474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N465" i="3"/>
  <c r="M465" i="3"/>
  <c r="L465" i="3"/>
  <c r="K465" i="3"/>
  <c r="J465" i="3"/>
  <c r="I465" i="3"/>
  <c r="H465" i="3"/>
  <c r="G465" i="3"/>
  <c r="F465" i="3"/>
  <c r="E465" i="3"/>
  <c r="D465" i="3"/>
  <c r="C465" i="3"/>
  <c r="N457" i="3"/>
  <c r="N475" i="3" s="1"/>
  <c r="M457" i="3"/>
  <c r="M475" i="3" s="1"/>
  <c r="L457" i="3"/>
  <c r="L475" i="3" s="1"/>
  <c r="K457" i="3"/>
  <c r="K475" i="3" s="1"/>
  <c r="J457" i="3"/>
  <c r="J475" i="3" s="1"/>
  <c r="I457" i="3"/>
  <c r="I475" i="3" s="1"/>
  <c r="H457" i="3"/>
  <c r="H475" i="3" s="1"/>
  <c r="G457" i="3"/>
  <c r="G475" i="3" s="1"/>
  <c r="F457" i="3"/>
  <c r="F475" i="3" s="1"/>
  <c r="E457" i="3"/>
  <c r="E475" i="3" s="1"/>
  <c r="D457" i="3"/>
  <c r="D475" i="3" s="1"/>
  <c r="C457" i="3"/>
  <c r="C475" i="3" s="1"/>
  <c r="N450" i="3"/>
  <c r="M450" i="3"/>
  <c r="L450" i="3"/>
  <c r="K450" i="3"/>
  <c r="J450" i="3"/>
  <c r="I450" i="3"/>
  <c r="H450" i="3"/>
  <c r="G450" i="3"/>
  <c r="F450" i="3"/>
  <c r="E450" i="3"/>
  <c r="D450" i="3"/>
  <c r="C450" i="3"/>
  <c r="N445" i="3"/>
  <c r="N451" i="3" s="1"/>
  <c r="M445" i="3"/>
  <c r="M451" i="3" s="1"/>
  <c r="L445" i="3"/>
  <c r="L451" i="3" s="1"/>
  <c r="K445" i="3"/>
  <c r="K451" i="3" s="1"/>
  <c r="J445" i="3"/>
  <c r="J451" i="3" s="1"/>
  <c r="I445" i="3"/>
  <c r="I451" i="3" s="1"/>
  <c r="H445" i="3"/>
  <c r="H451" i="3" s="1"/>
  <c r="G445" i="3"/>
  <c r="G451" i="3" s="1"/>
  <c r="F445" i="3"/>
  <c r="F451" i="3" s="1"/>
  <c r="E445" i="3"/>
  <c r="E451" i="3" s="1"/>
  <c r="D445" i="3"/>
  <c r="D451" i="3" s="1"/>
  <c r="C445" i="3"/>
  <c r="C451" i="3" s="1"/>
  <c r="N428" i="3"/>
  <c r="M428" i="3"/>
  <c r="L428" i="3"/>
  <c r="K428" i="3"/>
  <c r="J428" i="3"/>
  <c r="I428" i="3"/>
  <c r="H428" i="3"/>
  <c r="G428" i="3"/>
  <c r="F428" i="3"/>
  <c r="E428" i="3"/>
  <c r="D428" i="3"/>
  <c r="C428" i="3"/>
  <c r="N424" i="3"/>
  <c r="N429" i="3" s="1"/>
  <c r="M424" i="3"/>
  <c r="M429" i="3" s="1"/>
  <c r="L424" i="3"/>
  <c r="L429" i="3" s="1"/>
  <c r="K424" i="3"/>
  <c r="K429" i="3" s="1"/>
  <c r="J424" i="3"/>
  <c r="J429" i="3" s="1"/>
  <c r="I424" i="3"/>
  <c r="I429" i="3" s="1"/>
  <c r="H424" i="3"/>
  <c r="H429" i="3" s="1"/>
  <c r="G424" i="3"/>
  <c r="G429" i="3" s="1"/>
  <c r="F424" i="3"/>
  <c r="F429" i="3" s="1"/>
  <c r="E424" i="3"/>
  <c r="E429" i="3" s="1"/>
  <c r="D424" i="3"/>
  <c r="D429" i="3" s="1"/>
  <c r="C424" i="3"/>
  <c r="C429" i="3" s="1"/>
  <c r="N414" i="3"/>
  <c r="M414" i="3"/>
  <c r="L414" i="3"/>
  <c r="K414" i="3"/>
  <c r="J414" i="3"/>
  <c r="I414" i="3"/>
  <c r="H414" i="3"/>
  <c r="G414" i="3"/>
  <c r="F414" i="3"/>
  <c r="E414" i="3"/>
  <c r="D414" i="3"/>
  <c r="C414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N398" i="3"/>
  <c r="N415" i="3" s="1"/>
  <c r="M398" i="3"/>
  <c r="M415" i="3" s="1"/>
  <c r="L398" i="3"/>
  <c r="L415" i="3" s="1"/>
  <c r="K398" i="3"/>
  <c r="K415" i="3" s="1"/>
  <c r="J398" i="3"/>
  <c r="J415" i="3" s="1"/>
  <c r="I398" i="3"/>
  <c r="I415" i="3" s="1"/>
  <c r="H398" i="3"/>
  <c r="H415" i="3" s="1"/>
  <c r="G398" i="3"/>
  <c r="G415" i="3" s="1"/>
  <c r="F398" i="3"/>
  <c r="F415" i="3" s="1"/>
  <c r="E398" i="3"/>
  <c r="E415" i="3" s="1"/>
  <c r="D398" i="3"/>
  <c r="D415" i="3" s="1"/>
  <c r="C398" i="3"/>
  <c r="C415" i="3" s="1"/>
  <c r="N390" i="3"/>
  <c r="M390" i="3"/>
  <c r="L390" i="3"/>
  <c r="K390" i="3"/>
  <c r="J390" i="3"/>
  <c r="I390" i="3"/>
  <c r="H390" i="3"/>
  <c r="G390" i="3"/>
  <c r="F390" i="3"/>
  <c r="E390" i="3"/>
  <c r="D390" i="3"/>
  <c r="C390" i="3"/>
  <c r="N386" i="3"/>
  <c r="N391" i="3" s="1"/>
  <c r="M386" i="3"/>
  <c r="M391" i="3" s="1"/>
  <c r="L386" i="3"/>
  <c r="L391" i="3" s="1"/>
  <c r="K386" i="3"/>
  <c r="K391" i="3" s="1"/>
  <c r="J386" i="3"/>
  <c r="J391" i="3" s="1"/>
  <c r="I386" i="3"/>
  <c r="I391" i="3" s="1"/>
  <c r="H386" i="3"/>
  <c r="H391" i="3" s="1"/>
  <c r="G386" i="3"/>
  <c r="G391" i="3" s="1"/>
  <c r="F386" i="3"/>
  <c r="F391" i="3" s="1"/>
  <c r="E386" i="3"/>
  <c r="E391" i="3" s="1"/>
  <c r="D386" i="3"/>
  <c r="D391" i="3" s="1"/>
  <c r="C386" i="3"/>
  <c r="C391" i="3" s="1"/>
  <c r="N375" i="3"/>
  <c r="M375" i="3"/>
  <c r="L375" i="3"/>
  <c r="K375" i="3"/>
  <c r="J375" i="3"/>
  <c r="I375" i="3"/>
  <c r="H375" i="3"/>
  <c r="G375" i="3"/>
  <c r="F375" i="3"/>
  <c r="E375" i="3"/>
  <c r="D375" i="3"/>
  <c r="C375" i="3"/>
  <c r="N370" i="3"/>
  <c r="N376" i="3" s="1"/>
  <c r="M370" i="3"/>
  <c r="M376" i="3" s="1"/>
  <c r="L370" i="3"/>
  <c r="L376" i="3" s="1"/>
  <c r="K370" i="3"/>
  <c r="K376" i="3" s="1"/>
  <c r="J370" i="3"/>
  <c r="J376" i="3" s="1"/>
  <c r="I370" i="3"/>
  <c r="I376" i="3" s="1"/>
  <c r="H370" i="3"/>
  <c r="H376" i="3" s="1"/>
  <c r="G370" i="3"/>
  <c r="G376" i="3" s="1"/>
  <c r="F370" i="3"/>
  <c r="F376" i="3" s="1"/>
  <c r="E370" i="3"/>
  <c r="E376" i="3" s="1"/>
  <c r="D370" i="3"/>
  <c r="D376" i="3" s="1"/>
  <c r="C370" i="3"/>
  <c r="C376" i="3" s="1"/>
  <c r="N354" i="3"/>
  <c r="M354" i="3"/>
  <c r="L354" i="3"/>
  <c r="K354" i="3"/>
  <c r="J354" i="3"/>
  <c r="I354" i="3"/>
  <c r="H354" i="3"/>
  <c r="G354" i="3"/>
  <c r="F354" i="3"/>
  <c r="E354" i="3"/>
  <c r="D354" i="3"/>
  <c r="C354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N333" i="3"/>
  <c r="N355" i="3" s="1"/>
  <c r="M333" i="3"/>
  <c r="M355" i="3" s="1"/>
  <c r="L333" i="3"/>
  <c r="L355" i="3" s="1"/>
  <c r="K333" i="3"/>
  <c r="K355" i="3" s="1"/>
  <c r="J333" i="3"/>
  <c r="J355" i="3" s="1"/>
  <c r="I333" i="3"/>
  <c r="I355" i="3" s="1"/>
  <c r="H333" i="3"/>
  <c r="H355" i="3" s="1"/>
  <c r="G333" i="3"/>
  <c r="G355" i="3" s="1"/>
  <c r="F333" i="3"/>
  <c r="F355" i="3" s="1"/>
  <c r="E333" i="3"/>
  <c r="E355" i="3" s="1"/>
  <c r="D333" i="3"/>
  <c r="D355" i="3" s="1"/>
  <c r="C333" i="3"/>
  <c r="C355" i="3" s="1"/>
  <c r="N326" i="3"/>
  <c r="M326" i="3"/>
  <c r="L326" i="3"/>
  <c r="K326" i="3"/>
  <c r="J326" i="3"/>
  <c r="I326" i="3"/>
  <c r="H326" i="3"/>
  <c r="G326" i="3"/>
  <c r="F326" i="3"/>
  <c r="E326" i="3"/>
  <c r="D326" i="3"/>
  <c r="C326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N319" i="3"/>
  <c r="N327" i="3" s="1"/>
  <c r="M319" i="3"/>
  <c r="M327" i="3" s="1"/>
  <c r="L319" i="3"/>
  <c r="L327" i="3" s="1"/>
  <c r="K319" i="3"/>
  <c r="K327" i="3" s="1"/>
  <c r="J319" i="3"/>
  <c r="J327" i="3" s="1"/>
  <c r="I319" i="3"/>
  <c r="I327" i="3" s="1"/>
  <c r="H319" i="3"/>
  <c r="H327" i="3" s="1"/>
  <c r="G319" i="3"/>
  <c r="G327" i="3" s="1"/>
  <c r="F319" i="3"/>
  <c r="F327" i="3" s="1"/>
  <c r="E319" i="3"/>
  <c r="E327" i="3" s="1"/>
  <c r="D319" i="3"/>
  <c r="D327" i="3" s="1"/>
  <c r="C319" i="3"/>
  <c r="C327" i="3" s="1"/>
  <c r="N305" i="3"/>
  <c r="M305" i="3"/>
  <c r="L305" i="3"/>
  <c r="K305" i="3"/>
  <c r="J305" i="3"/>
  <c r="I305" i="3"/>
  <c r="H305" i="3"/>
  <c r="G305" i="3"/>
  <c r="F305" i="3"/>
  <c r="E305" i="3"/>
  <c r="D305" i="3"/>
  <c r="C305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N287" i="3"/>
  <c r="N306" i="3" s="1"/>
  <c r="M287" i="3"/>
  <c r="M306" i="3" s="1"/>
  <c r="L287" i="3"/>
  <c r="L306" i="3" s="1"/>
  <c r="K287" i="3"/>
  <c r="K306" i="3" s="1"/>
  <c r="J287" i="3"/>
  <c r="J306" i="3" s="1"/>
  <c r="I287" i="3"/>
  <c r="I306" i="3" s="1"/>
  <c r="H287" i="3"/>
  <c r="H306" i="3" s="1"/>
  <c r="G287" i="3"/>
  <c r="G306" i="3" s="1"/>
  <c r="F287" i="3"/>
  <c r="F306" i="3" s="1"/>
  <c r="E287" i="3"/>
  <c r="E306" i="3" s="1"/>
  <c r="D287" i="3"/>
  <c r="D306" i="3" s="1"/>
  <c r="C287" i="3"/>
  <c r="C306" i="3" s="1"/>
  <c r="N279" i="3"/>
  <c r="M279" i="3"/>
  <c r="L279" i="3"/>
  <c r="K279" i="3"/>
  <c r="J279" i="3"/>
  <c r="I279" i="3"/>
  <c r="H279" i="3"/>
  <c r="G279" i="3"/>
  <c r="F279" i="3"/>
  <c r="E279" i="3"/>
  <c r="D279" i="3"/>
  <c r="C279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N263" i="3"/>
  <c r="N280" i="3" s="1"/>
  <c r="M263" i="3"/>
  <c r="M280" i="3" s="1"/>
  <c r="L263" i="3"/>
  <c r="L280" i="3" s="1"/>
  <c r="K263" i="3"/>
  <c r="K280" i="3" s="1"/>
  <c r="J263" i="3"/>
  <c r="J280" i="3" s="1"/>
  <c r="I263" i="3"/>
  <c r="I280" i="3" s="1"/>
  <c r="H263" i="3"/>
  <c r="H280" i="3" s="1"/>
  <c r="G263" i="3"/>
  <c r="G280" i="3" s="1"/>
  <c r="F263" i="3"/>
  <c r="F280" i="3" s="1"/>
  <c r="E263" i="3"/>
  <c r="E280" i="3" s="1"/>
  <c r="D263" i="3"/>
  <c r="D280" i="3" s="1"/>
  <c r="C263" i="3"/>
  <c r="C280" i="3" s="1"/>
  <c r="N256" i="3"/>
  <c r="M256" i="3"/>
  <c r="L256" i="3"/>
  <c r="K256" i="3"/>
  <c r="J256" i="3"/>
  <c r="I256" i="3"/>
  <c r="H256" i="3"/>
  <c r="G256" i="3"/>
  <c r="F256" i="3"/>
  <c r="E256" i="3"/>
  <c r="D256" i="3"/>
  <c r="C256" i="3"/>
  <c r="N252" i="3"/>
  <c r="N257" i="3" s="1"/>
  <c r="M252" i="3"/>
  <c r="M257" i="3" s="1"/>
  <c r="L252" i="3"/>
  <c r="L257" i="3" s="1"/>
  <c r="K252" i="3"/>
  <c r="K257" i="3" s="1"/>
  <c r="J252" i="3"/>
  <c r="J257" i="3" s="1"/>
  <c r="I252" i="3"/>
  <c r="I257" i="3" s="1"/>
  <c r="H252" i="3"/>
  <c r="H257" i="3" s="1"/>
  <c r="G252" i="3"/>
  <c r="G257" i="3" s="1"/>
  <c r="F252" i="3"/>
  <c r="F257" i="3" s="1"/>
  <c r="E252" i="3"/>
  <c r="E257" i="3" s="1"/>
  <c r="D252" i="3"/>
  <c r="D257" i="3" s="1"/>
  <c r="C252" i="3"/>
  <c r="C257" i="3" s="1"/>
  <c r="N240" i="3"/>
  <c r="M240" i="3"/>
  <c r="L240" i="3"/>
  <c r="K240" i="3"/>
  <c r="J240" i="3"/>
  <c r="I240" i="3"/>
  <c r="H240" i="3"/>
  <c r="G240" i="3"/>
  <c r="F240" i="3"/>
  <c r="E240" i="3"/>
  <c r="D240" i="3"/>
  <c r="C240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N232" i="3"/>
  <c r="N241" i="3" s="1"/>
  <c r="M232" i="3"/>
  <c r="M241" i="3" s="1"/>
  <c r="L232" i="3"/>
  <c r="L241" i="3" s="1"/>
  <c r="K232" i="3"/>
  <c r="K241" i="3" s="1"/>
  <c r="J232" i="3"/>
  <c r="J241" i="3" s="1"/>
  <c r="I232" i="3"/>
  <c r="I241" i="3" s="1"/>
  <c r="H232" i="3"/>
  <c r="H241" i="3" s="1"/>
  <c r="G232" i="3"/>
  <c r="G241" i="3" s="1"/>
  <c r="F232" i="3"/>
  <c r="F241" i="3" s="1"/>
  <c r="E232" i="3"/>
  <c r="E241" i="3" s="1"/>
  <c r="D232" i="3"/>
  <c r="D241" i="3" s="1"/>
  <c r="C232" i="3"/>
  <c r="C241" i="3" s="1"/>
  <c r="N218" i="3"/>
  <c r="M218" i="3"/>
  <c r="L218" i="3"/>
  <c r="K218" i="3"/>
  <c r="J218" i="3"/>
  <c r="I218" i="3"/>
  <c r="H218" i="3"/>
  <c r="G218" i="3"/>
  <c r="F218" i="3"/>
  <c r="E218" i="3"/>
  <c r="D218" i="3"/>
  <c r="C218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N210" i="3"/>
  <c r="N219" i="3" s="1"/>
  <c r="M210" i="3"/>
  <c r="M219" i="3" s="1"/>
  <c r="L210" i="3"/>
  <c r="L219" i="3" s="1"/>
  <c r="K210" i="3"/>
  <c r="K219" i="3" s="1"/>
  <c r="J210" i="3"/>
  <c r="J219" i="3" s="1"/>
  <c r="I210" i="3"/>
  <c r="I219" i="3" s="1"/>
  <c r="H210" i="3"/>
  <c r="H219" i="3" s="1"/>
  <c r="G210" i="3"/>
  <c r="G219" i="3" s="1"/>
  <c r="F210" i="3"/>
  <c r="F219" i="3" s="1"/>
  <c r="E210" i="3"/>
  <c r="E219" i="3" s="1"/>
  <c r="D210" i="3"/>
  <c r="D219" i="3" s="1"/>
  <c r="C210" i="3"/>
  <c r="C219" i="3" s="1"/>
  <c r="N197" i="3"/>
  <c r="M197" i="3"/>
  <c r="L197" i="3"/>
  <c r="K197" i="3"/>
  <c r="J197" i="3"/>
  <c r="I197" i="3"/>
  <c r="H197" i="3"/>
  <c r="G197" i="3"/>
  <c r="F197" i="3"/>
  <c r="E197" i="3"/>
  <c r="D197" i="3"/>
  <c r="C197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N175" i="3"/>
  <c r="N198" i="3" s="1"/>
  <c r="M175" i="3"/>
  <c r="M198" i="3" s="1"/>
  <c r="L175" i="3"/>
  <c r="L198" i="3" s="1"/>
  <c r="K175" i="3"/>
  <c r="K198" i="3" s="1"/>
  <c r="J175" i="3"/>
  <c r="J198" i="3" s="1"/>
  <c r="I175" i="3"/>
  <c r="I198" i="3" s="1"/>
  <c r="H175" i="3"/>
  <c r="H198" i="3" s="1"/>
  <c r="G175" i="3"/>
  <c r="G198" i="3" s="1"/>
  <c r="F175" i="3"/>
  <c r="F198" i="3" s="1"/>
  <c r="E175" i="3"/>
  <c r="E198" i="3" s="1"/>
  <c r="D175" i="3"/>
  <c r="D198" i="3" s="1"/>
  <c r="C175" i="3"/>
  <c r="C198" i="3" s="1"/>
  <c r="N167" i="3"/>
  <c r="M167" i="3"/>
  <c r="L167" i="3"/>
  <c r="K167" i="3"/>
  <c r="J167" i="3"/>
  <c r="I167" i="3"/>
  <c r="H167" i="3"/>
  <c r="G167" i="3"/>
  <c r="F167" i="3"/>
  <c r="E167" i="3"/>
  <c r="D167" i="3"/>
  <c r="C167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N144" i="3"/>
  <c r="N168" i="3" s="1"/>
  <c r="M144" i="3"/>
  <c r="M168" i="3" s="1"/>
  <c r="L144" i="3"/>
  <c r="L168" i="3" s="1"/>
  <c r="K144" i="3"/>
  <c r="K168" i="3" s="1"/>
  <c r="J144" i="3"/>
  <c r="J168" i="3" s="1"/>
  <c r="I144" i="3"/>
  <c r="I168" i="3" s="1"/>
  <c r="H144" i="3"/>
  <c r="H168" i="3" s="1"/>
  <c r="G144" i="3"/>
  <c r="G168" i="3" s="1"/>
  <c r="F144" i="3"/>
  <c r="F168" i="3" s="1"/>
  <c r="E144" i="3"/>
  <c r="E168" i="3" s="1"/>
  <c r="D144" i="3"/>
  <c r="D168" i="3" s="1"/>
  <c r="C144" i="3"/>
  <c r="C168" i="3" s="1"/>
  <c r="N137" i="3"/>
  <c r="M137" i="3"/>
  <c r="L137" i="3"/>
  <c r="K137" i="3"/>
  <c r="J137" i="3"/>
  <c r="I137" i="3"/>
  <c r="H137" i="3"/>
  <c r="G137" i="3"/>
  <c r="F137" i="3"/>
  <c r="E137" i="3"/>
  <c r="D137" i="3"/>
  <c r="C137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N130" i="3"/>
  <c r="N138" i="3" s="1"/>
  <c r="M130" i="3"/>
  <c r="M138" i="3" s="1"/>
  <c r="L130" i="3"/>
  <c r="L138" i="3" s="1"/>
  <c r="K130" i="3"/>
  <c r="K138" i="3" s="1"/>
  <c r="J130" i="3"/>
  <c r="J138" i="3" s="1"/>
  <c r="I130" i="3"/>
  <c r="I138" i="3" s="1"/>
  <c r="H130" i="3"/>
  <c r="H138" i="3" s="1"/>
  <c r="G130" i="3"/>
  <c r="G138" i="3" s="1"/>
  <c r="F130" i="3"/>
  <c r="F138" i="3" s="1"/>
  <c r="E130" i="3"/>
  <c r="E138" i="3" s="1"/>
  <c r="D130" i="3"/>
  <c r="D138" i="3" s="1"/>
  <c r="C130" i="3"/>
  <c r="C138" i="3" s="1"/>
  <c r="N118" i="3"/>
  <c r="M118" i="3"/>
  <c r="L118" i="3"/>
  <c r="K118" i="3"/>
  <c r="J118" i="3"/>
  <c r="I118" i="3"/>
  <c r="H118" i="3"/>
  <c r="G118" i="3"/>
  <c r="F118" i="3"/>
  <c r="E118" i="3"/>
  <c r="D118" i="3"/>
  <c r="C118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N109" i="3"/>
  <c r="N119" i="3" s="1"/>
  <c r="M109" i="3"/>
  <c r="M119" i="3" s="1"/>
  <c r="L109" i="3"/>
  <c r="L119" i="3" s="1"/>
  <c r="K109" i="3"/>
  <c r="K119" i="3" s="1"/>
  <c r="J109" i="3"/>
  <c r="J119" i="3" s="1"/>
  <c r="I109" i="3"/>
  <c r="I119" i="3" s="1"/>
  <c r="H109" i="3"/>
  <c r="H119" i="3" s="1"/>
  <c r="G109" i="3"/>
  <c r="G119" i="3" s="1"/>
  <c r="F109" i="3"/>
  <c r="F119" i="3" s="1"/>
  <c r="E109" i="3"/>
  <c r="E119" i="3" s="1"/>
  <c r="D109" i="3"/>
  <c r="D119" i="3" s="1"/>
  <c r="C109" i="3"/>
  <c r="C119" i="3" s="1"/>
  <c r="N95" i="3"/>
  <c r="M95" i="3"/>
  <c r="L95" i="3"/>
  <c r="K95" i="3"/>
  <c r="J95" i="3"/>
  <c r="I95" i="3"/>
  <c r="H95" i="3"/>
  <c r="G95" i="3"/>
  <c r="F95" i="3"/>
  <c r="E95" i="3"/>
  <c r="D95" i="3"/>
  <c r="C95" i="3"/>
  <c r="N90" i="3"/>
  <c r="M90" i="3"/>
  <c r="L90" i="3"/>
  <c r="K90" i="3"/>
  <c r="J90" i="3"/>
  <c r="I90" i="3"/>
  <c r="H90" i="3"/>
  <c r="G90" i="3"/>
  <c r="F90" i="3"/>
  <c r="E90" i="3"/>
  <c r="D90" i="3"/>
  <c r="C90" i="3"/>
  <c r="N86" i="3"/>
  <c r="N96" i="3" s="1"/>
  <c r="M86" i="3"/>
  <c r="M96" i="3" s="1"/>
  <c r="L86" i="3"/>
  <c r="L96" i="3" s="1"/>
  <c r="K86" i="3"/>
  <c r="K96" i="3" s="1"/>
  <c r="J86" i="3"/>
  <c r="J96" i="3" s="1"/>
  <c r="I86" i="3"/>
  <c r="I96" i="3" s="1"/>
  <c r="H86" i="3"/>
  <c r="H96" i="3" s="1"/>
  <c r="G86" i="3"/>
  <c r="G96" i="3" s="1"/>
  <c r="F86" i="3"/>
  <c r="F96" i="3" s="1"/>
  <c r="E86" i="3"/>
  <c r="E96" i="3" s="1"/>
  <c r="D86" i="3"/>
  <c r="D96" i="3" s="1"/>
  <c r="C86" i="3"/>
  <c r="C96" i="3" s="1"/>
  <c r="N69" i="3"/>
  <c r="M69" i="3"/>
  <c r="L69" i="3"/>
  <c r="K69" i="3"/>
  <c r="J69" i="3"/>
  <c r="I69" i="3"/>
  <c r="H69" i="3"/>
  <c r="G69" i="3"/>
  <c r="F69" i="3"/>
  <c r="E69" i="3"/>
  <c r="D69" i="3"/>
  <c r="C69" i="3"/>
  <c r="N64" i="3"/>
  <c r="M64" i="3"/>
  <c r="L64" i="3"/>
  <c r="K64" i="3"/>
  <c r="J64" i="3"/>
  <c r="I64" i="3"/>
  <c r="H64" i="3"/>
  <c r="G64" i="3"/>
  <c r="F64" i="3"/>
  <c r="E64" i="3"/>
  <c r="D64" i="3"/>
  <c r="C64" i="3"/>
  <c r="N61" i="3"/>
  <c r="M61" i="3"/>
  <c r="L61" i="3"/>
  <c r="K61" i="3"/>
  <c r="J61" i="3"/>
  <c r="I61" i="3"/>
  <c r="H61" i="3"/>
  <c r="G61" i="3"/>
  <c r="F61" i="3"/>
  <c r="E61" i="3"/>
  <c r="D61" i="3"/>
  <c r="C61" i="3"/>
  <c r="N51" i="3"/>
  <c r="N70" i="3" s="1"/>
  <c r="M51" i="3"/>
  <c r="M70" i="3" s="1"/>
  <c r="L51" i="3"/>
  <c r="L70" i="3" s="1"/>
  <c r="K51" i="3"/>
  <c r="K70" i="3" s="1"/>
  <c r="J51" i="3"/>
  <c r="J70" i="3" s="1"/>
  <c r="I51" i="3"/>
  <c r="I70" i="3" s="1"/>
  <c r="H51" i="3"/>
  <c r="H70" i="3" s="1"/>
  <c r="G51" i="3"/>
  <c r="G70" i="3" s="1"/>
  <c r="F51" i="3"/>
  <c r="F70" i="3" s="1"/>
  <c r="E51" i="3"/>
  <c r="E70" i="3" s="1"/>
  <c r="D51" i="3"/>
  <c r="D70" i="3" s="1"/>
  <c r="C51" i="3"/>
  <c r="C70" i="3" s="1"/>
  <c r="N44" i="3"/>
  <c r="M44" i="3"/>
  <c r="L44" i="3"/>
  <c r="K44" i="3"/>
  <c r="J44" i="3"/>
  <c r="I44" i="3"/>
  <c r="H44" i="3"/>
  <c r="G44" i="3"/>
  <c r="F44" i="3"/>
  <c r="E44" i="3"/>
  <c r="D44" i="3"/>
  <c r="C44" i="3"/>
  <c r="N40" i="3"/>
  <c r="N45" i="3" s="1"/>
  <c r="M40" i="3"/>
  <c r="M45" i="3" s="1"/>
  <c r="L40" i="3"/>
  <c r="L45" i="3" s="1"/>
  <c r="K40" i="3"/>
  <c r="K45" i="3" s="1"/>
  <c r="J40" i="3"/>
  <c r="J45" i="3" s="1"/>
  <c r="I40" i="3"/>
  <c r="I45" i="3" s="1"/>
  <c r="H40" i="3"/>
  <c r="H45" i="3" s="1"/>
  <c r="G40" i="3"/>
  <c r="G45" i="3" s="1"/>
  <c r="F40" i="3"/>
  <c r="F45" i="3" s="1"/>
  <c r="E40" i="3"/>
  <c r="E45" i="3" s="1"/>
  <c r="D40" i="3"/>
  <c r="D45" i="3" s="1"/>
  <c r="C40" i="3"/>
  <c r="C45" i="3" s="1"/>
  <c r="N25" i="3"/>
  <c r="M25" i="3"/>
  <c r="L25" i="3"/>
  <c r="K25" i="3"/>
  <c r="J25" i="3"/>
  <c r="I25" i="3"/>
  <c r="H25" i="3"/>
  <c r="G25" i="3"/>
  <c r="F25" i="3"/>
  <c r="E25" i="3"/>
  <c r="D25" i="3"/>
  <c r="C25" i="3"/>
  <c r="N21" i="3"/>
  <c r="N26" i="3" s="1"/>
  <c r="M21" i="3"/>
  <c r="M26" i="3" s="1"/>
  <c r="L21" i="3"/>
  <c r="L26" i="3" s="1"/>
  <c r="K21" i="3"/>
  <c r="K26" i="3" s="1"/>
  <c r="J21" i="3"/>
  <c r="J26" i="3" s="1"/>
  <c r="I21" i="3"/>
  <c r="I26" i="3" s="1"/>
  <c r="H21" i="3"/>
  <c r="H26" i="3" s="1"/>
  <c r="G21" i="3"/>
  <c r="G26" i="3" s="1"/>
  <c r="F21" i="3"/>
  <c r="F26" i="3" s="1"/>
  <c r="E21" i="3"/>
  <c r="E26" i="3" s="1"/>
  <c r="D21" i="3"/>
  <c r="D26" i="3" s="1"/>
  <c r="C21" i="3"/>
  <c r="C26" i="3" s="1"/>
  <c r="N18" i="2"/>
  <c r="M18" i="2"/>
  <c r="L18" i="2"/>
  <c r="K18" i="2"/>
  <c r="J18" i="2"/>
  <c r="I18" i="2"/>
  <c r="H18" i="2"/>
  <c r="G18" i="2"/>
  <c r="F18" i="2"/>
  <c r="E18" i="2"/>
  <c r="D18" i="2"/>
  <c r="C18" i="2"/>
  <c r="N15" i="2"/>
  <c r="M15" i="2"/>
  <c r="L15" i="2"/>
  <c r="K15" i="2"/>
  <c r="J15" i="2"/>
  <c r="I15" i="2"/>
  <c r="H15" i="2"/>
  <c r="G15" i="2"/>
  <c r="F15" i="2"/>
  <c r="E15" i="2"/>
  <c r="D15" i="2"/>
  <c r="C15" i="2"/>
  <c r="N11" i="2"/>
  <c r="N19" i="2" s="1"/>
  <c r="M11" i="2"/>
  <c r="M19" i="2" s="1"/>
  <c r="L11" i="2"/>
  <c r="L19" i="2" s="1"/>
  <c r="K11" i="2"/>
  <c r="K19" i="2" s="1"/>
  <c r="J11" i="2"/>
  <c r="J19" i="2" s="1"/>
  <c r="I11" i="2"/>
  <c r="I19" i="2" s="1"/>
  <c r="H11" i="2"/>
  <c r="H19" i="2" s="1"/>
  <c r="G11" i="2"/>
  <c r="G19" i="2" s="1"/>
  <c r="F11" i="2"/>
  <c r="F19" i="2" s="1"/>
  <c r="E11" i="2"/>
  <c r="E19" i="2" s="1"/>
  <c r="D11" i="2"/>
  <c r="D19" i="2" s="1"/>
  <c r="C11" i="2"/>
  <c r="C19" i="2" s="1"/>
  <c r="G6654" i="1"/>
  <c r="D6654" i="1"/>
  <c r="N6653" i="1"/>
  <c r="M6653" i="1"/>
  <c r="L6653" i="1"/>
  <c r="K6653" i="1"/>
  <c r="J6653" i="1"/>
  <c r="I6653" i="1"/>
  <c r="H6653" i="1"/>
  <c r="G6653" i="1"/>
  <c r="F6653" i="1"/>
  <c r="E6653" i="1"/>
  <c r="D6653" i="1"/>
  <c r="C6653" i="1"/>
  <c r="N6650" i="1"/>
  <c r="N6654" i="1" s="1"/>
  <c r="M6650" i="1"/>
  <c r="M6654" i="1" s="1"/>
  <c r="L6650" i="1"/>
  <c r="L6654" i="1" s="1"/>
  <c r="K6650" i="1"/>
  <c r="K6654" i="1" s="1"/>
  <c r="J6650" i="1"/>
  <c r="J6654" i="1" s="1"/>
  <c r="I6650" i="1"/>
  <c r="I6654" i="1" s="1"/>
  <c r="H6650" i="1"/>
  <c r="H6654" i="1" s="1"/>
  <c r="G6650" i="1"/>
  <c r="F6650" i="1"/>
  <c r="F6654" i="1" s="1"/>
  <c r="E6650" i="1"/>
  <c r="E6654" i="1" s="1"/>
  <c r="D6650" i="1"/>
  <c r="C6650" i="1"/>
  <c r="C6654" i="1" s="1"/>
  <c r="K6643" i="1"/>
  <c r="D6643" i="1"/>
  <c r="N6642" i="1"/>
  <c r="M6642" i="1"/>
  <c r="L6642" i="1"/>
  <c r="K6642" i="1"/>
  <c r="J6642" i="1"/>
  <c r="I6642" i="1"/>
  <c r="H6642" i="1"/>
  <c r="G6642" i="1"/>
  <c r="F6642" i="1"/>
  <c r="E6642" i="1"/>
  <c r="D6642" i="1"/>
  <c r="C6642" i="1"/>
  <c r="N6639" i="1"/>
  <c r="N6643" i="1" s="1"/>
  <c r="M6639" i="1"/>
  <c r="M6643" i="1" s="1"/>
  <c r="L6639" i="1"/>
  <c r="L6643" i="1" s="1"/>
  <c r="K6639" i="1"/>
  <c r="J6639" i="1"/>
  <c r="J6643" i="1" s="1"/>
  <c r="I6639" i="1"/>
  <c r="I6643" i="1" s="1"/>
  <c r="H6639" i="1"/>
  <c r="H6643" i="1" s="1"/>
  <c r="G6639" i="1"/>
  <c r="G6643" i="1" s="1"/>
  <c r="F6639" i="1"/>
  <c r="F6643" i="1" s="1"/>
  <c r="E6639" i="1"/>
  <c r="E6643" i="1" s="1"/>
  <c r="D6639" i="1"/>
  <c r="C6639" i="1"/>
  <c r="C6643" i="1" s="1"/>
  <c r="G6629" i="1"/>
  <c r="N6628" i="1"/>
  <c r="M6628" i="1"/>
  <c r="L6628" i="1"/>
  <c r="K6628" i="1"/>
  <c r="J6628" i="1"/>
  <c r="I6628" i="1"/>
  <c r="H6628" i="1"/>
  <c r="G6628" i="1"/>
  <c r="F6628" i="1"/>
  <c r="E6628" i="1"/>
  <c r="D6628" i="1"/>
  <c r="C6628" i="1"/>
  <c r="N6624" i="1"/>
  <c r="N6629" i="1" s="1"/>
  <c r="M6624" i="1"/>
  <c r="M6629" i="1" s="1"/>
  <c r="L6624" i="1"/>
  <c r="L6629" i="1" s="1"/>
  <c r="K6624" i="1"/>
  <c r="K6629" i="1" s="1"/>
  <c r="J6624" i="1"/>
  <c r="J6629" i="1" s="1"/>
  <c r="I6624" i="1"/>
  <c r="I6629" i="1" s="1"/>
  <c r="H6624" i="1"/>
  <c r="H6629" i="1" s="1"/>
  <c r="G6624" i="1"/>
  <c r="F6624" i="1"/>
  <c r="F6629" i="1" s="1"/>
  <c r="E6624" i="1"/>
  <c r="E6629" i="1" s="1"/>
  <c r="D6624" i="1"/>
  <c r="D6629" i="1" s="1"/>
  <c r="C6624" i="1"/>
  <c r="C6629" i="1" s="1"/>
  <c r="L6614" i="1"/>
  <c r="K6614" i="1"/>
  <c r="H6614" i="1"/>
  <c r="N6613" i="1"/>
  <c r="M6613" i="1"/>
  <c r="L6613" i="1"/>
  <c r="K6613" i="1"/>
  <c r="J6613" i="1"/>
  <c r="I6613" i="1"/>
  <c r="H6613" i="1"/>
  <c r="G6613" i="1"/>
  <c r="F6613" i="1"/>
  <c r="E6613" i="1"/>
  <c r="D6613" i="1"/>
  <c r="C6613" i="1"/>
  <c r="N6608" i="1"/>
  <c r="N6614" i="1" s="1"/>
  <c r="M6608" i="1"/>
  <c r="M6614" i="1" s="1"/>
  <c r="L6608" i="1"/>
  <c r="K6608" i="1"/>
  <c r="J6608" i="1"/>
  <c r="J6614" i="1" s="1"/>
  <c r="I6608" i="1"/>
  <c r="I6614" i="1" s="1"/>
  <c r="H6608" i="1"/>
  <c r="G6608" i="1"/>
  <c r="G6614" i="1" s="1"/>
  <c r="F6608" i="1"/>
  <c r="F6614" i="1" s="1"/>
  <c r="E6608" i="1"/>
  <c r="E6614" i="1" s="1"/>
  <c r="D6608" i="1"/>
  <c r="D6614" i="1" s="1"/>
  <c r="C6608" i="1"/>
  <c r="C6614" i="1" s="1"/>
  <c r="L6600" i="1"/>
  <c r="H6600" i="1"/>
  <c r="G6600" i="1"/>
  <c r="D6600" i="1"/>
  <c r="N6599" i="1"/>
  <c r="N6600" i="1" s="1"/>
  <c r="M6599" i="1"/>
  <c r="M6600" i="1" s="1"/>
  <c r="L6599" i="1"/>
  <c r="K6599" i="1"/>
  <c r="K6600" i="1" s="1"/>
  <c r="J6599" i="1"/>
  <c r="J6600" i="1" s="1"/>
  <c r="I6599" i="1"/>
  <c r="I6600" i="1" s="1"/>
  <c r="H6599" i="1"/>
  <c r="G6599" i="1"/>
  <c r="F6599" i="1"/>
  <c r="F6600" i="1" s="1"/>
  <c r="E6599" i="1"/>
  <c r="E6600" i="1" s="1"/>
  <c r="D6599" i="1"/>
  <c r="C6599" i="1"/>
  <c r="C6600" i="1" s="1"/>
  <c r="L6589" i="1"/>
  <c r="N6588" i="1"/>
  <c r="M6588" i="1"/>
  <c r="L6588" i="1"/>
  <c r="K6588" i="1"/>
  <c r="J6588" i="1"/>
  <c r="I6588" i="1"/>
  <c r="H6588" i="1"/>
  <c r="G6588" i="1"/>
  <c r="F6588" i="1"/>
  <c r="E6588" i="1"/>
  <c r="D6588" i="1"/>
  <c r="C6588" i="1"/>
  <c r="N6583" i="1"/>
  <c r="N6589" i="1" s="1"/>
  <c r="M6583" i="1"/>
  <c r="M6589" i="1" s="1"/>
  <c r="L6583" i="1"/>
  <c r="K6583" i="1"/>
  <c r="K6589" i="1" s="1"/>
  <c r="J6583" i="1"/>
  <c r="J6589" i="1" s="1"/>
  <c r="I6583" i="1"/>
  <c r="I6589" i="1" s="1"/>
  <c r="H6583" i="1"/>
  <c r="H6589" i="1" s="1"/>
  <c r="G6583" i="1"/>
  <c r="G6589" i="1" s="1"/>
  <c r="F6583" i="1"/>
  <c r="F6589" i="1" s="1"/>
  <c r="E6583" i="1"/>
  <c r="E6589" i="1" s="1"/>
  <c r="D6583" i="1"/>
  <c r="D6589" i="1" s="1"/>
  <c r="C6583" i="1"/>
  <c r="C6589" i="1" s="1"/>
  <c r="L6572" i="1"/>
  <c r="G6572" i="1"/>
  <c r="D6572" i="1"/>
  <c r="N6571" i="1"/>
  <c r="M6571" i="1"/>
  <c r="L6571" i="1"/>
  <c r="K6571" i="1"/>
  <c r="J6571" i="1"/>
  <c r="I6571" i="1"/>
  <c r="H6571" i="1"/>
  <c r="G6571" i="1"/>
  <c r="F6571" i="1"/>
  <c r="E6571" i="1"/>
  <c r="D6571" i="1"/>
  <c r="C6571" i="1"/>
  <c r="N6568" i="1"/>
  <c r="N6572" i="1" s="1"/>
  <c r="M6568" i="1"/>
  <c r="M6572" i="1" s="1"/>
  <c r="L6568" i="1"/>
  <c r="K6568" i="1"/>
  <c r="K6572" i="1" s="1"/>
  <c r="J6568" i="1"/>
  <c r="J6572" i="1" s="1"/>
  <c r="I6568" i="1"/>
  <c r="I6572" i="1" s="1"/>
  <c r="H6568" i="1"/>
  <c r="H6572" i="1" s="1"/>
  <c r="G6568" i="1"/>
  <c r="F6568" i="1"/>
  <c r="F6572" i="1" s="1"/>
  <c r="E6568" i="1"/>
  <c r="E6572" i="1" s="1"/>
  <c r="D6568" i="1"/>
  <c r="C6568" i="1"/>
  <c r="C6572" i="1" s="1"/>
  <c r="L6558" i="1"/>
  <c r="N6557" i="1"/>
  <c r="M6557" i="1"/>
  <c r="L6557" i="1"/>
  <c r="K6557" i="1"/>
  <c r="J6557" i="1"/>
  <c r="I6557" i="1"/>
  <c r="H6557" i="1"/>
  <c r="G6557" i="1"/>
  <c r="F6557" i="1"/>
  <c r="E6557" i="1"/>
  <c r="D6557" i="1"/>
  <c r="C6557" i="1"/>
  <c r="N6554" i="1"/>
  <c r="N6558" i="1" s="1"/>
  <c r="M6554" i="1"/>
  <c r="M6558" i="1" s="1"/>
  <c r="L6554" i="1"/>
  <c r="K6554" i="1"/>
  <c r="K6558" i="1" s="1"/>
  <c r="J6554" i="1"/>
  <c r="J6558" i="1" s="1"/>
  <c r="I6554" i="1"/>
  <c r="I6558" i="1" s="1"/>
  <c r="H6554" i="1"/>
  <c r="H6558" i="1" s="1"/>
  <c r="G6554" i="1"/>
  <c r="G6558" i="1" s="1"/>
  <c r="F6554" i="1"/>
  <c r="F6558" i="1" s="1"/>
  <c r="E6554" i="1"/>
  <c r="E6558" i="1" s="1"/>
  <c r="D6554" i="1"/>
  <c r="D6558" i="1" s="1"/>
  <c r="C6554" i="1"/>
  <c r="C6558" i="1" s="1"/>
  <c r="G6542" i="1"/>
  <c r="D6542" i="1"/>
  <c r="N6541" i="1"/>
  <c r="M6541" i="1"/>
  <c r="L6541" i="1"/>
  <c r="K6541" i="1"/>
  <c r="J6541" i="1"/>
  <c r="I6541" i="1"/>
  <c r="H6541" i="1"/>
  <c r="G6541" i="1"/>
  <c r="F6541" i="1"/>
  <c r="E6541" i="1"/>
  <c r="D6541" i="1"/>
  <c r="C6541" i="1"/>
  <c r="N6538" i="1"/>
  <c r="N6542" i="1" s="1"/>
  <c r="M6538" i="1"/>
  <c r="M6542" i="1" s="1"/>
  <c r="L6538" i="1"/>
  <c r="L6542" i="1" s="1"/>
  <c r="K6538" i="1"/>
  <c r="K6542" i="1" s="1"/>
  <c r="J6538" i="1"/>
  <c r="J6542" i="1" s="1"/>
  <c r="I6538" i="1"/>
  <c r="I6542" i="1" s="1"/>
  <c r="H6538" i="1"/>
  <c r="H6542" i="1" s="1"/>
  <c r="G6538" i="1"/>
  <c r="F6538" i="1"/>
  <c r="F6542" i="1" s="1"/>
  <c r="E6538" i="1"/>
  <c r="E6542" i="1" s="1"/>
  <c r="D6538" i="1"/>
  <c r="C6538" i="1"/>
  <c r="C6542" i="1" s="1"/>
  <c r="K6527" i="1"/>
  <c r="N6526" i="1"/>
  <c r="M6526" i="1"/>
  <c r="L6526" i="1"/>
  <c r="K6526" i="1"/>
  <c r="J6526" i="1"/>
  <c r="I6526" i="1"/>
  <c r="H6526" i="1"/>
  <c r="G6526" i="1"/>
  <c r="F6526" i="1"/>
  <c r="E6526" i="1"/>
  <c r="D6526" i="1"/>
  <c r="C6526" i="1"/>
  <c r="N6520" i="1"/>
  <c r="N6527" i="1" s="1"/>
  <c r="M6520" i="1"/>
  <c r="M6527" i="1" s="1"/>
  <c r="L6520" i="1"/>
  <c r="L6527" i="1" s="1"/>
  <c r="K6520" i="1"/>
  <c r="J6520" i="1"/>
  <c r="J6527" i="1" s="1"/>
  <c r="I6520" i="1"/>
  <c r="I6527" i="1" s="1"/>
  <c r="H6520" i="1"/>
  <c r="H6527" i="1" s="1"/>
  <c r="G6520" i="1"/>
  <c r="G6527" i="1" s="1"/>
  <c r="F6520" i="1"/>
  <c r="F6527" i="1" s="1"/>
  <c r="E6520" i="1"/>
  <c r="E6527" i="1" s="1"/>
  <c r="D6520" i="1"/>
  <c r="D6527" i="1" s="1"/>
  <c r="C6520" i="1"/>
  <c r="C6527" i="1" s="1"/>
  <c r="G6509" i="1"/>
  <c r="N6508" i="1"/>
  <c r="M6508" i="1"/>
  <c r="L6508" i="1"/>
  <c r="K6508" i="1"/>
  <c r="J6508" i="1"/>
  <c r="I6508" i="1"/>
  <c r="H6508" i="1"/>
  <c r="G6508" i="1"/>
  <c r="F6508" i="1"/>
  <c r="E6508" i="1"/>
  <c r="D6508" i="1"/>
  <c r="C6508" i="1"/>
  <c r="N6505" i="1"/>
  <c r="N6509" i="1" s="1"/>
  <c r="M6505" i="1"/>
  <c r="M6509" i="1" s="1"/>
  <c r="L6505" i="1"/>
  <c r="L6509" i="1" s="1"/>
  <c r="K6505" i="1"/>
  <c r="K6509" i="1" s="1"/>
  <c r="J6505" i="1"/>
  <c r="J6509" i="1" s="1"/>
  <c r="I6505" i="1"/>
  <c r="I6509" i="1" s="1"/>
  <c r="H6505" i="1"/>
  <c r="H6509" i="1" s="1"/>
  <c r="G6505" i="1"/>
  <c r="F6505" i="1"/>
  <c r="F6509" i="1" s="1"/>
  <c r="E6505" i="1"/>
  <c r="E6509" i="1" s="1"/>
  <c r="D6505" i="1"/>
  <c r="D6509" i="1" s="1"/>
  <c r="C6505" i="1"/>
  <c r="C6509" i="1" s="1"/>
  <c r="L6493" i="1"/>
  <c r="K6493" i="1"/>
  <c r="H6493" i="1"/>
  <c r="N6492" i="1"/>
  <c r="M6492" i="1"/>
  <c r="L6492" i="1"/>
  <c r="K6492" i="1"/>
  <c r="J6492" i="1"/>
  <c r="I6492" i="1"/>
  <c r="H6492" i="1"/>
  <c r="G6492" i="1"/>
  <c r="F6492" i="1"/>
  <c r="E6492" i="1"/>
  <c r="D6492" i="1"/>
  <c r="C6492" i="1"/>
  <c r="N6489" i="1"/>
  <c r="N6493" i="1" s="1"/>
  <c r="M6489" i="1"/>
  <c r="M6493" i="1" s="1"/>
  <c r="L6489" i="1"/>
  <c r="K6489" i="1"/>
  <c r="J6489" i="1"/>
  <c r="J6493" i="1" s="1"/>
  <c r="I6489" i="1"/>
  <c r="I6493" i="1" s="1"/>
  <c r="H6489" i="1"/>
  <c r="G6489" i="1"/>
  <c r="G6493" i="1" s="1"/>
  <c r="F6489" i="1"/>
  <c r="F6493" i="1" s="1"/>
  <c r="E6489" i="1"/>
  <c r="E6493" i="1" s="1"/>
  <c r="D6489" i="1"/>
  <c r="D6493" i="1" s="1"/>
  <c r="C6489" i="1"/>
  <c r="C6493" i="1" s="1"/>
  <c r="L6479" i="1"/>
  <c r="H6479" i="1"/>
  <c r="G6479" i="1"/>
  <c r="D6479" i="1"/>
  <c r="N6478" i="1"/>
  <c r="M6478" i="1"/>
  <c r="L6478" i="1"/>
  <c r="K6478" i="1"/>
  <c r="J6478" i="1"/>
  <c r="I6478" i="1"/>
  <c r="H6478" i="1"/>
  <c r="G6478" i="1"/>
  <c r="F6478" i="1"/>
  <c r="E6478" i="1"/>
  <c r="D6478" i="1"/>
  <c r="C6478" i="1"/>
  <c r="N6475" i="1"/>
  <c r="N6479" i="1" s="1"/>
  <c r="M6475" i="1"/>
  <c r="M6479" i="1" s="1"/>
  <c r="L6475" i="1"/>
  <c r="K6475" i="1"/>
  <c r="K6479" i="1" s="1"/>
  <c r="J6475" i="1"/>
  <c r="J6479" i="1" s="1"/>
  <c r="I6475" i="1"/>
  <c r="I6479" i="1" s="1"/>
  <c r="H6475" i="1"/>
  <c r="G6475" i="1"/>
  <c r="F6475" i="1"/>
  <c r="F6479" i="1" s="1"/>
  <c r="E6475" i="1"/>
  <c r="E6479" i="1" s="1"/>
  <c r="D6475" i="1"/>
  <c r="C6475" i="1"/>
  <c r="C6479" i="1" s="1"/>
  <c r="L6464" i="1"/>
  <c r="N6463" i="1"/>
  <c r="M6463" i="1"/>
  <c r="L6463" i="1"/>
  <c r="K6463" i="1"/>
  <c r="J6463" i="1"/>
  <c r="I6463" i="1"/>
  <c r="H6463" i="1"/>
  <c r="G6463" i="1"/>
  <c r="F6463" i="1"/>
  <c r="E6463" i="1"/>
  <c r="D6463" i="1"/>
  <c r="C6463" i="1"/>
  <c r="N6458" i="1"/>
  <c r="N6464" i="1" s="1"/>
  <c r="M6458" i="1"/>
  <c r="M6464" i="1" s="1"/>
  <c r="L6458" i="1"/>
  <c r="K6458" i="1"/>
  <c r="K6464" i="1" s="1"/>
  <c r="J6458" i="1"/>
  <c r="J6464" i="1" s="1"/>
  <c r="I6458" i="1"/>
  <c r="I6464" i="1" s="1"/>
  <c r="H6458" i="1"/>
  <c r="H6464" i="1" s="1"/>
  <c r="G6458" i="1"/>
  <c r="G6464" i="1" s="1"/>
  <c r="F6458" i="1"/>
  <c r="F6464" i="1" s="1"/>
  <c r="E6458" i="1"/>
  <c r="E6464" i="1" s="1"/>
  <c r="D6458" i="1"/>
  <c r="D6464" i="1" s="1"/>
  <c r="C6458" i="1"/>
  <c r="C6464" i="1" s="1"/>
  <c r="L6446" i="1"/>
  <c r="G6446" i="1"/>
  <c r="D6446" i="1"/>
  <c r="N6445" i="1"/>
  <c r="M6445" i="1"/>
  <c r="L6445" i="1"/>
  <c r="K6445" i="1"/>
  <c r="J6445" i="1"/>
  <c r="I6445" i="1"/>
  <c r="H6445" i="1"/>
  <c r="G6445" i="1"/>
  <c r="F6445" i="1"/>
  <c r="E6445" i="1"/>
  <c r="D6445" i="1"/>
  <c r="C6445" i="1"/>
  <c r="N6442" i="1"/>
  <c r="N6446" i="1" s="1"/>
  <c r="M6442" i="1"/>
  <c r="M6446" i="1" s="1"/>
  <c r="L6442" i="1"/>
  <c r="K6442" i="1"/>
  <c r="K6446" i="1" s="1"/>
  <c r="J6442" i="1"/>
  <c r="J6446" i="1" s="1"/>
  <c r="I6442" i="1"/>
  <c r="I6446" i="1" s="1"/>
  <c r="H6442" i="1"/>
  <c r="H6446" i="1" s="1"/>
  <c r="G6442" i="1"/>
  <c r="F6442" i="1"/>
  <c r="F6446" i="1" s="1"/>
  <c r="E6442" i="1"/>
  <c r="E6446" i="1" s="1"/>
  <c r="D6442" i="1"/>
  <c r="C6442" i="1"/>
  <c r="C6446" i="1" s="1"/>
  <c r="N6429" i="1"/>
  <c r="M6429" i="1"/>
  <c r="L6429" i="1"/>
  <c r="K6429" i="1"/>
  <c r="J6429" i="1"/>
  <c r="I6429" i="1"/>
  <c r="H6429" i="1"/>
  <c r="G6429" i="1"/>
  <c r="F6429" i="1"/>
  <c r="E6429" i="1"/>
  <c r="D6429" i="1"/>
  <c r="C6429" i="1"/>
  <c r="N6426" i="1"/>
  <c r="N6430" i="1" s="1"/>
  <c r="M6426" i="1"/>
  <c r="M6430" i="1" s="1"/>
  <c r="L6426" i="1"/>
  <c r="L6430" i="1" s="1"/>
  <c r="K6426" i="1"/>
  <c r="K6430" i="1" s="1"/>
  <c r="J6426" i="1"/>
  <c r="J6430" i="1" s="1"/>
  <c r="I6426" i="1"/>
  <c r="I6430" i="1" s="1"/>
  <c r="H6426" i="1"/>
  <c r="H6430" i="1" s="1"/>
  <c r="G6426" i="1"/>
  <c r="G6430" i="1" s="1"/>
  <c r="F6426" i="1"/>
  <c r="F6430" i="1" s="1"/>
  <c r="E6426" i="1"/>
  <c r="E6430" i="1" s="1"/>
  <c r="D6426" i="1"/>
  <c r="D6430" i="1" s="1"/>
  <c r="C6426" i="1"/>
  <c r="C6430" i="1" s="1"/>
  <c r="G6417" i="1"/>
  <c r="N6416" i="1"/>
  <c r="M6416" i="1"/>
  <c r="L6416" i="1"/>
  <c r="K6416" i="1"/>
  <c r="J6416" i="1"/>
  <c r="I6416" i="1"/>
  <c r="H6416" i="1"/>
  <c r="G6416" i="1"/>
  <c r="F6416" i="1"/>
  <c r="E6416" i="1"/>
  <c r="D6416" i="1"/>
  <c r="C6416" i="1"/>
  <c r="N6413" i="1"/>
  <c r="N6417" i="1" s="1"/>
  <c r="M6413" i="1"/>
  <c r="M6417" i="1" s="1"/>
  <c r="L6413" i="1"/>
  <c r="L6417" i="1" s="1"/>
  <c r="K6413" i="1"/>
  <c r="K6417" i="1" s="1"/>
  <c r="J6413" i="1"/>
  <c r="J6417" i="1" s="1"/>
  <c r="I6413" i="1"/>
  <c r="I6417" i="1" s="1"/>
  <c r="H6413" i="1"/>
  <c r="H6417" i="1" s="1"/>
  <c r="G6413" i="1"/>
  <c r="F6413" i="1"/>
  <c r="F6417" i="1" s="1"/>
  <c r="E6413" i="1"/>
  <c r="E6417" i="1" s="1"/>
  <c r="D6413" i="1"/>
  <c r="D6417" i="1" s="1"/>
  <c r="C6413" i="1"/>
  <c r="C6417" i="1" s="1"/>
  <c r="K6403" i="1"/>
  <c r="D6403" i="1"/>
  <c r="N6402" i="1"/>
  <c r="N6403" i="1" s="1"/>
  <c r="M6402" i="1"/>
  <c r="M6403" i="1" s="1"/>
  <c r="L6402" i="1"/>
  <c r="L6403" i="1" s="1"/>
  <c r="K6402" i="1"/>
  <c r="J6402" i="1"/>
  <c r="J6403" i="1" s="1"/>
  <c r="I6402" i="1"/>
  <c r="I6403" i="1" s="1"/>
  <c r="H6402" i="1"/>
  <c r="H6403" i="1" s="1"/>
  <c r="G6402" i="1"/>
  <c r="G6403" i="1" s="1"/>
  <c r="F6402" i="1"/>
  <c r="F6403" i="1" s="1"/>
  <c r="E6402" i="1"/>
  <c r="E6403" i="1" s="1"/>
  <c r="D6402" i="1"/>
  <c r="C6402" i="1"/>
  <c r="C6403" i="1" s="1"/>
  <c r="G6392" i="1"/>
  <c r="N6391" i="1"/>
  <c r="M6391" i="1"/>
  <c r="L6391" i="1"/>
  <c r="K6391" i="1"/>
  <c r="J6391" i="1"/>
  <c r="I6391" i="1"/>
  <c r="H6391" i="1"/>
  <c r="G6391" i="1"/>
  <c r="F6391" i="1"/>
  <c r="E6391" i="1"/>
  <c r="D6391" i="1"/>
  <c r="C6391" i="1"/>
  <c r="N6388" i="1"/>
  <c r="N6392" i="1" s="1"/>
  <c r="M6388" i="1"/>
  <c r="M6392" i="1" s="1"/>
  <c r="L6388" i="1"/>
  <c r="L6392" i="1" s="1"/>
  <c r="K6388" i="1"/>
  <c r="K6392" i="1" s="1"/>
  <c r="J6388" i="1"/>
  <c r="J6392" i="1" s="1"/>
  <c r="I6388" i="1"/>
  <c r="I6392" i="1" s="1"/>
  <c r="H6388" i="1"/>
  <c r="H6392" i="1" s="1"/>
  <c r="G6388" i="1"/>
  <c r="F6388" i="1"/>
  <c r="F6392" i="1" s="1"/>
  <c r="E6388" i="1"/>
  <c r="E6392" i="1" s="1"/>
  <c r="D6388" i="1"/>
  <c r="D6392" i="1" s="1"/>
  <c r="C6388" i="1"/>
  <c r="C6392" i="1" s="1"/>
  <c r="L6379" i="1"/>
  <c r="K6379" i="1"/>
  <c r="H6379" i="1"/>
  <c r="N6378" i="1"/>
  <c r="M6378" i="1"/>
  <c r="L6378" i="1"/>
  <c r="K6378" i="1"/>
  <c r="J6378" i="1"/>
  <c r="I6378" i="1"/>
  <c r="H6378" i="1"/>
  <c r="G6378" i="1"/>
  <c r="F6378" i="1"/>
  <c r="E6378" i="1"/>
  <c r="D6378" i="1"/>
  <c r="C6378" i="1"/>
  <c r="N6375" i="1"/>
  <c r="N6379" i="1" s="1"/>
  <c r="M6375" i="1"/>
  <c r="M6379" i="1" s="1"/>
  <c r="L6375" i="1"/>
  <c r="K6375" i="1"/>
  <c r="J6375" i="1"/>
  <c r="J6379" i="1" s="1"/>
  <c r="I6375" i="1"/>
  <c r="I6379" i="1" s="1"/>
  <c r="H6375" i="1"/>
  <c r="G6375" i="1"/>
  <c r="G6379" i="1" s="1"/>
  <c r="F6375" i="1"/>
  <c r="F6379" i="1" s="1"/>
  <c r="E6375" i="1"/>
  <c r="E6379" i="1" s="1"/>
  <c r="D6375" i="1"/>
  <c r="D6379" i="1" s="1"/>
  <c r="C6375" i="1"/>
  <c r="C6379" i="1" s="1"/>
  <c r="L6363" i="1"/>
  <c r="H6363" i="1"/>
  <c r="G6363" i="1"/>
  <c r="D6363" i="1"/>
  <c r="N6362" i="1"/>
  <c r="M6362" i="1"/>
  <c r="L6362" i="1"/>
  <c r="K6362" i="1"/>
  <c r="J6362" i="1"/>
  <c r="I6362" i="1"/>
  <c r="H6362" i="1"/>
  <c r="G6362" i="1"/>
  <c r="F6362" i="1"/>
  <c r="E6362" i="1"/>
  <c r="D6362" i="1"/>
  <c r="C6362" i="1"/>
  <c r="N6359" i="1"/>
  <c r="N6363" i="1" s="1"/>
  <c r="M6359" i="1"/>
  <c r="M6363" i="1" s="1"/>
  <c r="L6359" i="1"/>
  <c r="K6359" i="1"/>
  <c r="K6363" i="1" s="1"/>
  <c r="J6359" i="1"/>
  <c r="J6363" i="1" s="1"/>
  <c r="I6359" i="1"/>
  <c r="I6363" i="1" s="1"/>
  <c r="H6359" i="1"/>
  <c r="G6359" i="1"/>
  <c r="F6359" i="1"/>
  <c r="F6363" i="1" s="1"/>
  <c r="E6359" i="1"/>
  <c r="E6363" i="1" s="1"/>
  <c r="D6359" i="1"/>
  <c r="C6359" i="1"/>
  <c r="C6363" i="1" s="1"/>
  <c r="L6352" i="1"/>
  <c r="N6351" i="1"/>
  <c r="N6352" i="1" s="1"/>
  <c r="M6351" i="1"/>
  <c r="M6352" i="1" s="1"/>
  <c r="L6351" i="1"/>
  <c r="K6351" i="1"/>
  <c r="K6352" i="1" s="1"/>
  <c r="J6351" i="1"/>
  <c r="J6352" i="1" s="1"/>
  <c r="I6351" i="1"/>
  <c r="I6352" i="1" s="1"/>
  <c r="H6351" i="1"/>
  <c r="H6352" i="1" s="1"/>
  <c r="G6351" i="1"/>
  <c r="G6352" i="1" s="1"/>
  <c r="F6351" i="1"/>
  <c r="F6352" i="1" s="1"/>
  <c r="E6351" i="1"/>
  <c r="E6352" i="1" s="1"/>
  <c r="D6351" i="1"/>
  <c r="D6352" i="1" s="1"/>
  <c r="C6351" i="1"/>
  <c r="C6352" i="1" s="1"/>
  <c r="L6339" i="1"/>
  <c r="G6339" i="1"/>
  <c r="D6339" i="1"/>
  <c r="N6338" i="1"/>
  <c r="M6338" i="1"/>
  <c r="L6338" i="1"/>
  <c r="K6338" i="1"/>
  <c r="J6338" i="1"/>
  <c r="I6338" i="1"/>
  <c r="H6338" i="1"/>
  <c r="G6338" i="1"/>
  <c r="F6338" i="1"/>
  <c r="E6338" i="1"/>
  <c r="D6338" i="1"/>
  <c r="C6338" i="1"/>
  <c r="N6335" i="1"/>
  <c r="N6339" i="1" s="1"/>
  <c r="M6335" i="1"/>
  <c r="M6339" i="1" s="1"/>
  <c r="L6335" i="1"/>
  <c r="K6335" i="1"/>
  <c r="K6339" i="1" s="1"/>
  <c r="J6335" i="1"/>
  <c r="J6339" i="1" s="1"/>
  <c r="I6335" i="1"/>
  <c r="I6339" i="1" s="1"/>
  <c r="H6335" i="1"/>
  <c r="H6339" i="1" s="1"/>
  <c r="G6335" i="1"/>
  <c r="F6335" i="1"/>
  <c r="F6339" i="1" s="1"/>
  <c r="E6335" i="1"/>
  <c r="E6339" i="1" s="1"/>
  <c r="D6335" i="1"/>
  <c r="C6335" i="1"/>
  <c r="C6339" i="1" s="1"/>
  <c r="N6327" i="1"/>
  <c r="M6327" i="1"/>
  <c r="L6327" i="1"/>
  <c r="K6327" i="1"/>
  <c r="J6327" i="1"/>
  <c r="I6327" i="1"/>
  <c r="H6327" i="1"/>
  <c r="G6327" i="1"/>
  <c r="F6327" i="1"/>
  <c r="E6327" i="1"/>
  <c r="D6327" i="1"/>
  <c r="C6327" i="1"/>
  <c r="N6324" i="1"/>
  <c r="N6328" i="1" s="1"/>
  <c r="M6324" i="1"/>
  <c r="M6328" i="1" s="1"/>
  <c r="L6324" i="1"/>
  <c r="L6328" i="1" s="1"/>
  <c r="K6324" i="1"/>
  <c r="K6328" i="1" s="1"/>
  <c r="J6324" i="1"/>
  <c r="J6328" i="1" s="1"/>
  <c r="I6324" i="1"/>
  <c r="I6328" i="1" s="1"/>
  <c r="H6324" i="1"/>
  <c r="H6328" i="1" s="1"/>
  <c r="G6324" i="1"/>
  <c r="G6328" i="1" s="1"/>
  <c r="F6324" i="1"/>
  <c r="F6328" i="1" s="1"/>
  <c r="E6324" i="1"/>
  <c r="E6328" i="1" s="1"/>
  <c r="D6324" i="1"/>
  <c r="D6328" i="1" s="1"/>
  <c r="C6324" i="1"/>
  <c r="C6328" i="1" s="1"/>
  <c r="G6314" i="1"/>
  <c r="D6314" i="1"/>
  <c r="N6313" i="1"/>
  <c r="M6313" i="1"/>
  <c r="L6313" i="1"/>
  <c r="K6313" i="1"/>
  <c r="J6313" i="1"/>
  <c r="I6313" i="1"/>
  <c r="H6313" i="1"/>
  <c r="G6313" i="1"/>
  <c r="F6313" i="1"/>
  <c r="E6313" i="1"/>
  <c r="D6313" i="1"/>
  <c r="C6313" i="1"/>
  <c r="N6310" i="1"/>
  <c r="N6314" i="1" s="1"/>
  <c r="M6310" i="1"/>
  <c r="M6314" i="1" s="1"/>
  <c r="L6310" i="1"/>
  <c r="L6314" i="1" s="1"/>
  <c r="K6310" i="1"/>
  <c r="K6314" i="1" s="1"/>
  <c r="J6310" i="1"/>
  <c r="J6314" i="1" s="1"/>
  <c r="I6310" i="1"/>
  <c r="I6314" i="1" s="1"/>
  <c r="H6310" i="1"/>
  <c r="H6314" i="1" s="1"/>
  <c r="G6310" i="1"/>
  <c r="F6310" i="1"/>
  <c r="F6314" i="1" s="1"/>
  <c r="E6310" i="1"/>
  <c r="E6314" i="1" s="1"/>
  <c r="D6310" i="1"/>
  <c r="C6310" i="1"/>
  <c r="C6314" i="1" s="1"/>
  <c r="K6299" i="1"/>
  <c r="N6298" i="1"/>
  <c r="M6298" i="1"/>
  <c r="L6298" i="1"/>
  <c r="K6298" i="1"/>
  <c r="J6298" i="1"/>
  <c r="I6298" i="1"/>
  <c r="H6298" i="1"/>
  <c r="G6298" i="1"/>
  <c r="F6298" i="1"/>
  <c r="E6298" i="1"/>
  <c r="D6298" i="1"/>
  <c r="C6298" i="1"/>
  <c r="N6295" i="1"/>
  <c r="N6299" i="1" s="1"/>
  <c r="M6295" i="1"/>
  <c r="M6299" i="1" s="1"/>
  <c r="L6295" i="1"/>
  <c r="L6299" i="1" s="1"/>
  <c r="K6295" i="1"/>
  <c r="J6295" i="1"/>
  <c r="J6299" i="1" s="1"/>
  <c r="I6295" i="1"/>
  <c r="I6299" i="1" s="1"/>
  <c r="H6295" i="1"/>
  <c r="H6299" i="1" s="1"/>
  <c r="G6295" i="1"/>
  <c r="G6299" i="1" s="1"/>
  <c r="F6295" i="1"/>
  <c r="F6299" i="1" s="1"/>
  <c r="E6295" i="1"/>
  <c r="E6299" i="1" s="1"/>
  <c r="D6295" i="1"/>
  <c r="D6299" i="1" s="1"/>
  <c r="C6295" i="1"/>
  <c r="C6299" i="1" s="1"/>
  <c r="G6286" i="1"/>
  <c r="N6285" i="1"/>
  <c r="M6285" i="1"/>
  <c r="L6285" i="1"/>
  <c r="K6285" i="1"/>
  <c r="J6285" i="1"/>
  <c r="I6285" i="1"/>
  <c r="H6285" i="1"/>
  <c r="G6285" i="1"/>
  <c r="F6285" i="1"/>
  <c r="E6285" i="1"/>
  <c r="D6285" i="1"/>
  <c r="C6285" i="1"/>
  <c r="N6282" i="1"/>
  <c r="N6286" i="1" s="1"/>
  <c r="M6282" i="1"/>
  <c r="M6286" i="1" s="1"/>
  <c r="L6282" i="1"/>
  <c r="L6286" i="1" s="1"/>
  <c r="K6282" i="1"/>
  <c r="K6286" i="1" s="1"/>
  <c r="J6282" i="1"/>
  <c r="J6286" i="1" s="1"/>
  <c r="I6282" i="1"/>
  <c r="I6286" i="1" s="1"/>
  <c r="H6282" i="1"/>
  <c r="H6286" i="1" s="1"/>
  <c r="G6282" i="1"/>
  <c r="F6282" i="1"/>
  <c r="F6286" i="1" s="1"/>
  <c r="E6282" i="1"/>
  <c r="E6286" i="1" s="1"/>
  <c r="D6282" i="1"/>
  <c r="D6286" i="1" s="1"/>
  <c r="C6282" i="1"/>
  <c r="C6286" i="1" s="1"/>
  <c r="L6273" i="1"/>
  <c r="K6273" i="1"/>
  <c r="H6273" i="1"/>
  <c r="N6272" i="1"/>
  <c r="M6272" i="1"/>
  <c r="L6272" i="1"/>
  <c r="K6272" i="1"/>
  <c r="J6272" i="1"/>
  <c r="I6272" i="1"/>
  <c r="H6272" i="1"/>
  <c r="G6272" i="1"/>
  <c r="F6272" i="1"/>
  <c r="E6272" i="1"/>
  <c r="D6272" i="1"/>
  <c r="C6272" i="1"/>
  <c r="N6269" i="1"/>
  <c r="N6273" i="1" s="1"/>
  <c r="M6269" i="1"/>
  <c r="M6273" i="1" s="1"/>
  <c r="L6269" i="1"/>
  <c r="K6269" i="1"/>
  <c r="J6269" i="1"/>
  <c r="J6273" i="1" s="1"/>
  <c r="I6269" i="1"/>
  <c r="I6273" i="1" s="1"/>
  <c r="H6269" i="1"/>
  <c r="G6269" i="1"/>
  <c r="G6273" i="1" s="1"/>
  <c r="F6269" i="1"/>
  <c r="F6273" i="1" s="1"/>
  <c r="E6269" i="1"/>
  <c r="E6273" i="1" s="1"/>
  <c r="D6269" i="1"/>
  <c r="D6273" i="1" s="1"/>
  <c r="C6269" i="1"/>
  <c r="C6273" i="1" s="1"/>
  <c r="L6261" i="1"/>
  <c r="J6261" i="1"/>
  <c r="F6261" i="1"/>
  <c r="N6260" i="1"/>
  <c r="M6260" i="1"/>
  <c r="L6260" i="1"/>
  <c r="K6260" i="1"/>
  <c r="J6260" i="1"/>
  <c r="I6260" i="1"/>
  <c r="H6260" i="1"/>
  <c r="G6260" i="1"/>
  <c r="F6260" i="1"/>
  <c r="E6260" i="1"/>
  <c r="D6260" i="1"/>
  <c r="C6260" i="1"/>
  <c r="N6255" i="1"/>
  <c r="N6261" i="1" s="1"/>
  <c r="M6255" i="1"/>
  <c r="M6261" i="1" s="1"/>
  <c r="L6255" i="1"/>
  <c r="K6255" i="1"/>
  <c r="K6261" i="1" s="1"/>
  <c r="J6255" i="1"/>
  <c r="I6255" i="1"/>
  <c r="I6261" i="1" s="1"/>
  <c r="H6255" i="1"/>
  <c r="H6261" i="1" s="1"/>
  <c r="G6255" i="1"/>
  <c r="G6261" i="1" s="1"/>
  <c r="F6255" i="1"/>
  <c r="E6255" i="1"/>
  <c r="E6261" i="1" s="1"/>
  <c r="D6255" i="1"/>
  <c r="D6261" i="1" s="1"/>
  <c r="C6255" i="1"/>
  <c r="C6261" i="1" s="1"/>
  <c r="M6247" i="1"/>
  <c r="L6247" i="1"/>
  <c r="H6247" i="1"/>
  <c r="D6247" i="1"/>
  <c r="N6246" i="1"/>
  <c r="M6246" i="1"/>
  <c r="L6246" i="1"/>
  <c r="K6246" i="1"/>
  <c r="J6246" i="1"/>
  <c r="I6246" i="1"/>
  <c r="H6246" i="1"/>
  <c r="G6246" i="1"/>
  <c r="F6246" i="1"/>
  <c r="E6246" i="1"/>
  <c r="D6246" i="1"/>
  <c r="C6246" i="1"/>
  <c r="N6243" i="1"/>
  <c r="N6247" i="1" s="1"/>
  <c r="M6243" i="1"/>
  <c r="L6243" i="1"/>
  <c r="K6243" i="1"/>
  <c r="K6247" i="1" s="1"/>
  <c r="J6243" i="1"/>
  <c r="J6247" i="1" s="1"/>
  <c r="I6243" i="1"/>
  <c r="I6247" i="1" s="1"/>
  <c r="H6243" i="1"/>
  <c r="G6243" i="1"/>
  <c r="G6247" i="1" s="1"/>
  <c r="F6243" i="1"/>
  <c r="F6247" i="1" s="1"/>
  <c r="E6243" i="1"/>
  <c r="E6247" i="1" s="1"/>
  <c r="D6243" i="1"/>
  <c r="C6243" i="1"/>
  <c r="C6247" i="1" s="1"/>
  <c r="N6233" i="1"/>
  <c r="M6233" i="1"/>
  <c r="I6233" i="1"/>
  <c r="H6233" i="1"/>
  <c r="E6233" i="1"/>
  <c r="D6233" i="1"/>
  <c r="N6232" i="1"/>
  <c r="M6232" i="1"/>
  <c r="L6232" i="1"/>
  <c r="K6232" i="1"/>
  <c r="J6232" i="1"/>
  <c r="I6232" i="1"/>
  <c r="H6232" i="1"/>
  <c r="G6232" i="1"/>
  <c r="F6232" i="1"/>
  <c r="E6232" i="1"/>
  <c r="D6232" i="1"/>
  <c r="C6232" i="1"/>
  <c r="N6229" i="1"/>
  <c r="M6229" i="1"/>
  <c r="L6229" i="1"/>
  <c r="L6233" i="1" s="1"/>
  <c r="K6229" i="1"/>
  <c r="K6233" i="1" s="1"/>
  <c r="J6229" i="1"/>
  <c r="J6233" i="1" s="1"/>
  <c r="I6229" i="1"/>
  <c r="H6229" i="1"/>
  <c r="G6229" i="1"/>
  <c r="G6233" i="1" s="1"/>
  <c r="F6229" i="1"/>
  <c r="F6233" i="1" s="1"/>
  <c r="E6229" i="1"/>
  <c r="D6229" i="1"/>
  <c r="C6229" i="1"/>
  <c r="C6233" i="1" s="1"/>
  <c r="N6222" i="1"/>
  <c r="J6222" i="1"/>
  <c r="I6222" i="1"/>
  <c r="F6222" i="1"/>
  <c r="E6222" i="1"/>
  <c r="N6221" i="1"/>
  <c r="M6221" i="1"/>
  <c r="L6221" i="1"/>
  <c r="K6221" i="1"/>
  <c r="J6221" i="1"/>
  <c r="I6221" i="1"/>
  <c r="H6221" i="1"/>
  <c r="G6221" i="1"/>
  <c r="F6221" i="1"/>
  <c r="E6221" i="1"/>
  <c r="D6221" i="1"/>
  <c r="C6221" i="1"/>
  <c r="N6216" i="1"/>
  <c r="M6216" i="1"/>
  <c r="M6222" i="1" s="1"/>
  <c r="L6216" i="1"/>
  <c r="L6222" i="1" s="1"/>
  <c r="K6216" i="1"/>
  <c r="K6222" i="1" s="1"/>
  <c r="J6216" i="1"/>
  <c r="I6216" i="1"/>
  <c r="H6216" i="1"/>
  <c r="H6222" i="1" s="1"/>
  <c r="G6216" i="1"/>
  <c r="G6222" i="1" s="1"/>
  <c r="F6216" i="1"/>
  <c r="E6216" i="1"/>
  <c r="D6216" i="1"/>
  <c r="D6222" i="1" s="1"/>
  <c r="C6216" i="1"/>
  <c r="C6222" i="1" s="1"/>
  <c r="L6207" i="1"/>
  <c r="J6207" i="1"/>
  <c r="F6207" i="1"/>
  <c r="E6207" i="1"/>
  <c r="N6206" i="1"/>
  <c r="M6206" i="1"/>
  <c r="L6206" i="1"/>
  <c r="K6206" i="1"/>
  <c r="J6206" i="1"/>
  <c r="I6206" i="1"/>
  <c r="H6206" i="1"/>
  <c r="G6206" i="1"/>
  <c r="F6206" i="1"/>
  <c r="E6206" i="1"/>
  <c r="D6206" i="1"/>
  <c r="C6206" i="1"/>
  <c r="N6203" i="1"/>
  <c r="N6207" i="1" s="1"/>
  <c r="M6203" i="1"/>
  <c r="M6207" i="1" s="1"/>
  <c r="L6203" i="1"/>
  <c r="K6203" i="1"/>
  <c r="K6207" i="1" s="1"/>
  <c r="J6203" i="1"/>
  <c r="I6203" i="1"/>
  <c r="I6207" i="1" s="1"/>
  <c r="H6203" i="1"/>
  <c r="H6207" i="1" s="1"/>
  <c r="G6203" i="1"/>
  <c r="G6207" i="1" s="1"/>
  <c r="F6203" i="1"/>
  <c r="E6203" i="1"/>
  <c r="D6203" i="1"/>
  <c r="D6207" i="1" s="1"/>
  <c r="C6203" i="1"/>
  <c r="C6207" i="1" s="1"/>
  <c r="M6192" i="1"/>
  <c r="L6192" i="1"/>
  <c r="H6192" i="1"/>
  <c r="F6192" i="1"/>
  <c r="D6192" i="1"/>
  <c r="N6191" i="1"/>
  <c r="M6191" i="1"/>
  <c r="L6191" i="1"/>
  <c r="K6191" i="1"/>
  <c r="J6191" i="1"/>
  <c r="I6191" i="1"/>
  <c r="H6191" i="1"/>
  <c r="G6191" i="1"/>
  <c r="F6191" i="1"/>
  <c r="E6191" i="1"/>
  <c r="D6191" i="1"/>
  <c r="C6191" i="1"/>
  <c r="N6188" i="1"/>
  <c r="N6192" i="1" s="1"/>
  <c r="M6188" i="1"/>
  <c r="L6188" i="1"/>
  <c r="K6188" i="1"/>
  <c r="K6192" i="1" s="1"/>
  <c r="J6188" i="1"/>
  <c r="J6192" i="1" s="1"/>
  <c r="I6188" i="1"/>
  <c r="I6192" i="1" s="1"/>
  <c r="H6188" i="1"/>
  <c r="G6188" i="1"/>
  <c r="G6192" i="1" s="1"/>
  <c r="F6188" i="1"/>
  <c r="E6188" i="1"/>
  <c r="E6192" i="1" s="1"/>
  <c r="D6188" i="1"/>
  <c r="C6188" i="1"/>
  <c r="C6192" i="1" s="1"/>
  <c r="M6178" i="1"/>
  <c r="I6178" i="1"/>
  <c r="H6178" i="1"/>
  <c r="E6178" i="1"/>
  <c r="D6178" i="1"/>
  <c r="N6177" i="1"/>
  <c r="M6177" i="1"/>
  <c r="L6177" i="1"/>
  <c r="K6177" i="1"/>
  <c r="J6177" i="1"/>
  <c r="I6177" i="1"/>
  <c r="H6177" i="1"/>
  <c r="G6177" i="1"/>
  <c r="F6177" i="1"/>
  <c r="E6177" i="1"/>
  <c r="D6177" i="1"/>
  <c r="C6177" i="1"/>
  <c r="N6174" i="1"/>
  <c r="N6178" i="1" s="1"/>
  <c r="M6174" i="1"/>
  <c r="L6174" i="1"/>
  <c r="L6178" i="1" s="1"/>
  <c r="K6174" i="1"/>
  <c r="K6178" i="1" s="1"/>
  <c r="J6174" i="1"/>
  <c r="J6178" i="1" s="1"/>
  <c r="I6174" i="1"/>
  <c r="H6174" i="1"/>
  <c r="G6174" i="1"/>
  <c r="G6178" i="1" s="1"/>
  <c r="F6174" i="1"/>
  <c r="F6178" i="1" s="1"/>
  <c r="E6174" i="1"/>
  <c r="D6174" i="1"/>
  <c r="C6174" i="1"/>
  <c r="C6178" i="1" s="1"/>
  <c r="N6163" i="1"/>
  <c r="J6163" i="1"/>
  <c r="I6163" i="1"/>
  <c r="F6163" i="1"/>
  <c r="E6163" i="1"/>
  <c r="D6163" i="1"/>
  <c r="N6162" i="1"/>
  <c r="M6162" i="1"/>
  <c r="L6162" i="1"/>
  <c r="K6162" i="1"/>
  <c r="J6162" i="1"/>
  <c r="I6162" i="1"/>
  <c r="H6162" i="1"/>
  <c r="G6162" i="1"/>
  <c r="F6162" i="1"/>
  <c r="E6162" i="1"/>
  <c r="D6162" i="1"/>
  <c r="C6162" i="1"/>
  <c r="N6159" i="1"/>
  <c r="M6159" i="1"/>
  <c r="M6163" i="1" s="1"/>
  <c r="L6159" i="1"/>
  <c r="L6163" i="1" s="1"/>
  <c r="K6159" i="1"/>
  <c r="K6163" i="1" s="1"/>
  <c r="J6159" i="1"/>
  <c r="I6159" i="1"/>
  <c r="H6159" i="1"/>
  <c r="H6163" i="1" s="1"/>
  <c r="G6159" i="1"/>
  <c r="G6163" i="1" s="1"/>
  <c r="F6159" i="1"/>
  <c r="E6159" i="1"/>
  <c r="D6159" i="1"/>
  <c r="C6159" i="1"/>
  <c r="C6163" i="1" s="1"/>
  <c r="J6149" i="1"/>
  <c r="F6149" i="1"/>
  <c r="E6149" i="1"/>
  <c r="N6148" i="1"/>
  <c r="M6148" i="1"/>
  <c r="L6148" i="1"/>
  <c r="K6148" i="1"/>
  <c r="J6148" i="1"/>
  <c r="I6148" i="1"/>
  <c r="H6148" i="1"/>
  <c r="G6148" i="1"/>
  <c r="F6148" i="1"/>
  <c r="E6148" i="1"/>
  <c r="D6148" i="1"/>
  <c r="C6148" i="1"/>
  <c r="N6145" i="1"/>
  <c r="N6149" i="1" s="1"/>
  <c r="M6145" i="1"/>
  <c r="M6149" i="1" s="1"/>
  <c r="L6145" i="1"/>
  <c r="L6149" i="1" s="1"/>
  <c r="K6145" i="1"/>
  <c r="K6149" i="1" s="1"/>
  <c r="J6145" i="1"/>
  <c r="I6145" i="1"/>
  <c r="I6149" i="1" s="1"/>
  <c r="H6145" i="1"/>
  <c r="H6149" i="1" s="1"/>
  <c r="G6145" i="1"/>
  <c r="G6149" i="1" s="1"/>
  <c r="F6145" i="1"/>
  <c r="E6145" i="1"/>
  <c r="D6145" i="1"/>
  <c r="D6149" i="1" s="1"/>
  <c r="C6145" i="1"/>
  <c r="C6149" i="1" s="1"/>
  <c r="L6136" i="1"/>
  <c r="H6136" i="1"/>
  <c r="F6136" i="1"/>
  <c r="D6136" i="1"/>
  <c r="N6135" i="1"/>
  <c r="M6135" i="1"/>
  <c r="L6135" i="1"/>
  <c r="K6135" i="1"/>
  <c r="J6135" i="1"/>
  <c r="I6135" i="1"/>
  <c r="H6135" i="1"/>
  <c r="G6135" i="1"/>
  <c r="F6135" i="1"/>
  <c r="E6135" i="1"/>
  <c r="D6135" i="1"/>
  <c r="C6135" i="1"/>
  <c r="N6132" i="1"/>
  <c r="N6136" i="1" s="1"/>
  <c r="M6132" i="1"/>
  <c r="M6136" i="1" s="1"/>
  <c r="L6132" i="1"/>
  <c r="K6132" i="1"/>
  <c r="K6136" i="1" s="1"/>
  <c r="J6132" i="1"/>
  <c r="J6136" i="1" s="1"/>
  <c r="I6132" i="1"/>
  <c r="I6136" i="1" s="1"/>
  <c r="H6132" i="1"/>
  <c r="G6132" i="1"/>
  <c r="G6136" i="1" s="1"/>
  <c r="F6132" i="1"/>
  <c r="E6132" i="1"/>
  <c r="E6136" i="1" s="1"/>
  <c r="D6132" i="1"/>
  <c r="C6132" i="1"/>
  <c r="C6136" i="1" s="1"/>
  <c r="M6122" i="1"/>
  <c r="I6122" i="1"/>
  <c r="H6122" i="1"/>
  <c r="E6122" i="1"/>
  <c r="D6122" i="1"/>
  <c r="N6121" i="1"/>
  <c r="M6121" i="1"/>
  <c r="L6121" i="1"/>
  <c r="K6121" i="1"/>
  <c r="J6121" i="1"/>
  <c r="I6121" i="1"/>
  <c r="H6121" i="1"/>
  <c r="G6121" i="1"/>
  <c r="F6121" i="1"/>
  <c r="E6121" i="1"/>
  <c r="D6121" i="1"/>
  <c r="C6121" i="1"/>
  <c r="N6118" i="1"/>
  <c r="N6122" i="1" s="1"/>
  <c r="M6118" i="1"/>
  <c r="L6118" i="1"/>
  <c r="L6122" i="1" s="1"/>
  <c r="K6118" i="1"/>
  <c r="K6122" i="1" s="1"/>
  <c r="J6118" i="1"/>
  <c r="J6122" i="1" s="1"/>
  <c r="I6118" i="1"/>
  <c r="H6118" i="1"/>
  <c r="G6118" i="1"/>
  <c r="G6122" i="1" s="1"/>
  <c r="F6118" i="1"/>
  <c r="F6122" i="1" s="1"/>
  <c r="E6118" i="1"/>
  <c r="D6118" i="1"/>
  <c r="C6118" i="1"/>
  <c r="C6122" i="1" s="1"/>
  <c r="N6108" i="1"/>
  <c r="J6108" i="1"/>
  <c r="I6108" i="1"/>
  <c r="F6108" i="1"/>
  <c r="E6108" i="1"/>
  <c r="N6107" i="1"/>
  <c r="M6107" i="1"/>
  <c r="L6107" i="1"/>
  <c r="K6107" i="1"/>
  <c r="J6107" i="1"/>
  <c r="I6107" i="1"/>
  <c r="H6107" i="1"/>
  <c r="G6107" i="1"/>
  <c r="F6107" i="1"/>
  <c r="E6107" i="1"/>
  <c r="D6107" i="1"/>
  <c r="C6107" i="1"/>
  <c r="N6104" i="1"/>
  <c r="M6104" i="1"/>
  <c r="M6108" i="1" s="1"/>
  <c r="L6104" i="1"/>
  <c r="L6108" i="1" s="1"/>
  <c r="K6104" i="1"/>
  <c r="K6108" i="1" s="1"/>
  <c r="J6104" i="1"/>
  <c r="I6104" i="1"/>
  <c r="H6104" i="1"/>
  <c r="H6108" i="1" s="1"/>
  <c r="G6104" i="1"/>
  <c r="G6108" i="1" s="1"/>
  <c r="F6104" i="1"/>
  <c r="E6104" i="1"/>
  <c r="D6104" i="1"/>
  <c r="D6108" i="1" s="1"/>
  <c r="C6104" i="1"/>
  <c r="C6108" i="1" s="1"/>
  <c r="J6096" i="1"/>
  <c r="F6096" i="1"/>
  <c r="N6095" i="1"/>
  <c r="M6095" i="1"/>
  <c r="L6095" i="1"/>
  <c r="K6095" i="1"/>
  <c r="J6095" i="1"/>
  <c r="I6095" i="1"/>
  <c r="H6095" i="1"/>
  <c r="G6095" i="1"/>
  <c r="F6095" i="1"/>
  <c r="E6095" i="1"/>
  <c r="D6095" i="1"/>
  <c r="C6095" i="1"/>
  <c r="N6092" i="1"/>
  <c r="N6096" i="1" s="1"/>
  <c r="M6092" i="1"/>
  <c r="M6096" i="1" s="1"/>
  <c r="L6092" i="1"/>
  <c r="L6096" i="1" s="1"/>
  <c r="K6092" i="1"/>
  <c r="K6096" i="1" s="1"/>
  <c r="J6092" i="1"/>
  <c r="I6092" i="1"/>
  <c r="I6096" i="1" s="1"/>
  <c r="H6092" i="1"/>
  <c r="H6096" i="1" s="1"/>
  <c r="G6092" i="1"/>
  <c r="G6096" i="1" s="1"/>
  <c r="F6092" i="1"/>
  <c r="E6092" i="1"/>
  <c r="E6096" i="1" s="1"/>
  <c r="D6092" i="1"/>
  <c r="D6096" i="1" s="1"/>
  <c r="C6092" i="1"/>
  <c r="C6096" i="1" s="1"/>
  <c r="L6084" i="1"/>
  <c r="H6084" i="1"/>
  <c r="D6084" i="1"/>
  <c r="N6083" i="1"/>
  <c r="M6083" i="1"/>
  <c r="L6083" i="1"/>
  <c r="K6083" i="1"/>
  <c r="J6083" i="1"/>
  <c r="I6083" i="1"/>
  <c r="H6083" i="1"/>
  <c r="G6083" i="1"/>
  <c r="F6083" i="1"/>
  <c r="E6083" i="1"/>
  <c r="D6083" i="1"/>
  <c r="C6083" i="1"/>
  <c r="N6080" i="1"/>
  <c r="N6084" i="1" s="1"/>
  <c r="M6080" i="1"/>
  <c r="M6084" i="1" s="1"/>
  <c r="L6080" i="1"/>
  <c r="K6080" i="1"/>
  <c r="K6084" i="1" s="1"/>
  <c r="J6080" i="1"/>
  <c r="J6084" i="1" s="1"/>
  <c r="I6080" i="1"/>
  <c r="I6084" i="1" s="1"/>
  <c r="H6080" i="1"/>
  <c r="G6080" i="1"/>
  <c r="G6084" i="1" s="1"/>
  <c r="F6080" i="1"/>
  <c r="F6084" i="1" s="1"/>
  <c r="E6080" i="1"/>
  <c r="E6084" i="1" s="1"/>
  <c r="D6080" i="1"/>
  <c r="C6080" i="1"/>
  <c r="C6084" i="1" s="1"/>
  <c r="N6068" i="1"/>
  <c r="M6068" i="1"/>
  <c r="I6068" i="1"/>
  <c r="H6068" i="1"/>
  <c r="E6068" i="1"/>
  <c r="D6068" i="1"/>
  <c r="N6067" i="1"/>
  <c r="M6067" i="1"/>
  <c r="L6067" i="1"/>
  <c r="K6067" i="1"/>
  <c r="J6067" i="1"/>
  <c r="I6067" i="1"/>
  <c r="H6067" i="1"/>
  <c r="G6067" i="1"/>
  <c r="F6067" i="1"/>
  <c r="E6067" i="1"/>
  <c r="D6067" i="1"/>
  <c r="C6067" i="1"/>
  <c r="N6063" i="1"/>
  <c r="M6063" i="1"/>
  <c r="L6063" i="1"/>
  <c r="L6068" i="1" s="1"/>
  <c r="K6063" i="1"/>
  <c r="K6068" i="1" s="1"/>
  <c r="J6063" i="1"/>
  <c r="J6068" i="1" s="1"/>
  <c r="I6063" i="1"/>
  <c r="H6063" i="1"/>
  <c r="G6063" i="1"/>
  <c r="G6068" i="1" s="1"/>
  <c r="F6063" i="1"/>
  <c r="F6068" i="1" s="1"/>
  <c r="E6063" i="1"/>
  <c r="D6063" i="1"/>
  <c r="C6063" i="1"/>
  <c r="C6068" i="1" s="1"/>
  <c r="N6055" i="1"/>
  <c r="J6055" i="1"/>
  <c r="I6055" i="1"/>
  <c r="F6055" i="1"/>
  <c r="E6055" i="1"/>
  <c r="D6055" i="1"/>
  <c r="N6054" i="1"/>
  <c r="M6054" i="1"/>
  <c r="L6054" i="1"/>
  <c r="K6054" i="1"/>
  <c r="J6054" i="1"/>
  <c r="I6054" i="1"/>
  <c r="H6054" i="1"/>
  <c r="G6054" i="1"/>
  <c r="F6054" i="1"/>
  <c r="E6054" i="1"/>
  <c r="D6054" i="1"/>
  <c r="C6054" i="1"/>
  <c r="N6051" i="1"/>
  <c r="M6051" i="1"/>
  <c r="M6055" i="1" s="1"/>
  <c r="L6051" i="1"/>
  <c r="L6055" i="1" s="1"/>
  <c r="K6051" i="1"/>
  <c r="K6055" i="1" s="1"/>
  <c r="J6051" i="1"/>
  <c r="I6051" i="1"/>
  <c r="H6051" i="1"/>
  <c r="H6055" i="1" s="1"/>
  <c r="G6051" i="1"/>
  <c r="G6055" i="1" s="1"/>
  <c r="F6051" i="1"/>
  <c r="E6051" i="1"/>
  <c r="D6051" i="1"/>
  <c r="C6051" i="1"/>
  <c r="C6055" i="1" s="1"/>
  <c r="L6040" i="1"/>
  <c r="J6040" i="1"/>
  <c r="F6040" i="1"/>
  <c r="N6039" i="1"/>
  <c r="M6039" i="1"/>
  <c r="L6039" i="1"/>
  <c r="K6039" i="1"/>
  <c r="J6039" i="1"/>
  <c r="I6039" i="1"/>
  <c r="H6039" i="1"/>
  <c r="G6039" i="1"/>
  <c r="F6039" i="1"/>
  <c r="E6039" i="1"/>
  <c r="D6039" i="1"/>
  <c r="C6039" i="1"/>
  <c r="N6034" i="1"/>
  <c r="N6040" i="1" s="1"/>
  <c r="M6034" i="1"/>
  <c r="M6040" i="1" s="1"/>
  <c r="L6034" i="1"/>
  <c r="K6034" i="1"/>
  <c r="K6040" i="1" s="1"/>
  <c r="J6034" i="1"/>
  <c r="I6034" i="1"/>
  <c r="I6040" i="1" s="1"/>
  <c r="H6034" i="1"/>
  <c r="H6040" i="1" s="1"/>
  <c r="G6034" i="1"/>
  <c r="G6040" i="1" s="1"/>
  <c r="F6034" i="1"/>
  <c r="E6034" i="1"/>
  <c r="E6040" i="1" s="1"/>
  <c r="D6034" i="1"/>
  <c r="D6040" i="1" s="1"/>
  <c r="C6034" i="1"/>
  <c r="C6040" i="1" s="1"/>
  <c r="M6021" i="1"/>
  <c r="L6021" i="1"/>
  <c r="H6021" i="1"/>
  <c r="D6021" i="1"/>
  <c r="N6020" i="1"/>
  <c r="M6020" i="1"/>
  <c r="L6020" i="1"/>
  <c r="K6020" i="1"/>
  <c r="J6020" i="1"/>
  <c r="I6020" i="1"/>
  <c r="H6020" i="1"/>
  <c r="G6020" i="1"/>
  <c r="F6020" i="1"/>
  <c r="E6020" i="1"/>
  <c r="D6020" i="1"/>
  <c r="C6020" i="1"/>
  <c r="N6017" i="1"/>
  <c r="N6021" i="1" s="1"/>
  <c r="M6017" i="1"/>
  <c r="L6017" i="1"/>
  <c r="K6017" i="1"/>
  <c r="K6021" i="1" s="1"/>
  <c r="J6017" i="1"/>
  <c r="J6021" i="1" s="1"/>
  <c r="I6017" i="1"/>
  <c r="I6021" i="1" s="1"/>
  <c r="H6017" i="1"/>
  <c r="G6017" i="1"/>
  <c r="G6021" i="1" s="1"/>
  <c r="F6017" i="1"/>
  <c r="F6021" i="1" s="1"/>
  <c r="E6017" i="1"/>
  <c r="E6021" i="1" s="1"/>
  <c r="D6017" i="1"/>
  <c r="C6017" i="1"/>
  <c r="C6021" i="1" s="1"/>
  <c r="N6010" i="1"/>
  <c r="M6010" i="1"/>
  <c r="I6010" i="1"/>
  <c r="H6010" i="1"/>
  <c r="E6010" i="1"/>
  <c r="D6010" i="1"/>
  <c r="N6009" i="1"/>
  <c r="M6009" i="1"/>
  <c r="L6009" i="1"/>
  <c r="K6009" i="1"/>
  <c r="J6009" i="1"/>
  <c r="I6009" i="1"/>
  <c r="H6009" i="1"/>
  <c r="G6009" i="1"/>
  <c r="F6009" i="1"/>
  <c r="E6009" i="1"/>
  <c r="D6009" i="1"/>
  <c r="C6009" i="1"/>
  <c r="N6006" i="1"/>
  <c r="M6006" i="1"/>
  <c r="L6006" i="1"/>
  <c r="L6010" i="1" s="1"/>
  <c r="K6006" i="1"/>
  <c r="K6010" i="1" s="1"/>
  <c r="J6006" i="1"/>
  <c r="J6010" i="1" s="1"/>
  <c r="I6006" i="1"/>
  <c r="H6006" i="1"/>
  <c r="G6006" i="1"/>
  <c r="G6010" i="1" s="1"/>
  <c r="F6006" i="1"/>
  <c r="F6010" i="1" s="1"/>
  <c r="E6006" i="1"/>
  <c r="D6006" i="1"/>
  <c r="C6006" i="1"/>
  <c r="C6010" i="1" s="1"/>
  <c r="N5997" i="1"/>
  <c r="J5997" i="1"/>
  <c r="I5997" i="1"/>
  <c r="F5997" i="1"/>
  <c r="E5997" i="1"/>
  <c r="N5996" i="1"/>
  <c r="M5996" i="1"/>
  <c r="L5996" i="1"/>
  <c r="K5996" i="1"/>
  <c r="J5996" i="1"/>
  <c r="I5996" i="1"/>
  <c r="H5996" i="1"/>
  <c r="G5996" i="1"/>
  <c r="F5996" i="1"/>
  <c r="E5996" i="1"/>
  <c r="D5996" i="1"/>
  <c r="C5996" i="1"/>
  <c r="N5993" i="1"/>
  <c r="M5993" i="1"/>
  <c r="M5997" i="1" s="1"/>
  <c r="L5993" i="1"/>
  <c r="L5997" i="1" s="1"/>
  <c r="K5993" i="1"/>
  <c r="K5997" i="1" s="1"/>
  <c r="J5993" i="1"/>
  <c r="I5993" i="1"/>
  <c r="H5993" i="1"/>
  <c r="H5997" i="1" s="1"/>
  <c r="G5993" i="1"/>
  <c r="G5997" i="1" s="1"/>
  <c r="F5993" i="1"/>
  <c r="E5993" i="1"/>
  <c r="D5993" i="1"/>
  <c r="D5997" i="1" s="1"/>
  <c r="C5993" i="1"/>
  <c r="C5997" i="1" s="1"/>
  <c r="L5984" i="1"/>
  <c r="J5984" i="1"/>
  <c r="F5984" i="1"/>
  <c r="E5984" i="1"/>
  <c r="N5983" i="1"/>
  <c r="M5983" i="1"/>
  <c r="L5983" i="1"/>
  <c r="K5983" i="1"/>
  <c r="J5983" i="1"/>
  <c r="I5983" i="1"/>
  <c r="H5983" i="1"/>
  <c r="G5983" i="1"/>
  <c r="F5983" i="1"/>
  <c r="E5983" i="1"/>
  <c r="D5983" i="1"/>
  <c r="C5983" i="1"/>
  <c r="N5980" i="1"/>
  <c r="N5984" i="1" s="1"/>
  <c r="M5980" i="1"/>
  <c r="M5984" i="1" s="1"/>
  <c r="L5980" i="1"/>
  <c r="K5980" i="1"/>
  <c r="K5984" i="1" s="1"/>
  <c r="J5980" i="1"/>
  <c r="I5980" i="1"/>
  <c r="I5984" i="1" s="1"/>
  <c r="H5980" i="1"/>
  <c r="H5984" i="1" s="1"/>
  <c r="G5980" i="1"/>
  <c r="G5984" i="1" s="1"/>
  <c r="F5980" i="1"/>
  <c r="E5980" i="1"/>
  <c r="D5980" i="1"/>
  <c r="D5984" i="1" s="1"/>
  <c r="C5980" i="1"/>
  <c r="C5984" i="1" s="1"/>
  <c r="M5967" i="1"/>
  <c r="L5967" i="1"/>
  <c r="H5967" i="1"/>
  <c r="F5967" i="1"/>
  <c r="D5967" i="1"/>
  <c r="N5966" i="1"/>
  <c r="M5966" i="1"/>
  <c r="L5966" i="1"/>
  <c r="K5966" i="1"/>
  <c r="J5966" i="1"/>
  <c r="I5966" i="1"/>
  <c r="H5966" i="1"/>
  <c r="G5966" i="1"/>
  <c r="F5966" i="1"/>
  <c r="E5966" i="1"/>
  <c r="D5966" i="1"/>
  <c r="C5966" i="1"/>
  <c r="N5963" i="1"/>
  <c r="N5967" i="1" s="1"/>
  <c r="M5963" i="1"/>
  <c r="L5963" i="1"/>
  <c r="K5963" i="1"/>
  <c r="K5967" i="1" s="1"/>
  <c r="J5963" i="1"/>
  <c r="J5967" i="1" s="1"/>
  <c r="I5963" i="1"/>
  <c r="I5967" i="1" s="1"/>
  <c r="H5963" i="1"/>
  <c r="G5963" i="1"/>
  <c r="G5967" i="1" s="1"/>
  <c r="F5963" i="1"/>
  <c r="E5963" i="1"/>
  <c r="E5967" i="1" s="1"/>
  <c r="D5963" i="1"/>
  <c r="C5963" i="1"/>
  <c r="C5967" i="1" s="1"/>
  <c r="M5954" i="1"/>
  <c r="I5954" i="1"/>
  <c r="H5954" i="1"/>
  <c r="E5954" i="1"/>
  <c r="D5954" i="1"/>
  <c r="N5953" i="1"/>
  <c r="M5953" i="1"/>
  <c r="L5953" i="1"/>
  <c r="K5953" i="1"/>
  <c r="J5953" i="1"/>
  <c r="I5953" i="1"/>
  <c r="H5953" i="1"/>
  <c r="G5953" i="1"/>
  <c r="F5953" i="1"/>
  <c r="E5953" i="1"/>
  <c r="D5953" i="1"/>
  <c r="C5953" i="1"/>
  <c r="N5950" i="1"/>
  <c r="N5954" i="1" s="1"/>
  <c r="M5950" i="1"/>
  <c r="L5950" i="1"/>
  <c r="L5954" i="1" s="1"/>
  <c r="K5950" i="1"/>
  <c r="K5954" i="1" s="1"/>
  <c r="J5950" i="1"/>
  <c r="J5954" i="1" s="1"/>
  <c r="I5950" i="1"/>
  <c r="H5950" i="1"/>
  <c r="G5950" i="1"/>
  <c r="G5954" i="1" s="1"/>
  <c r="F5950" i="1"/>
  <c r="F5954" i="1" s="1"/>
  <c r="E5950" i="1"/>
  <c r="D5950" i="1"/>
  <c r="C5950" i="1"/>
  <c r="C5954" i="1" s="1"/>
  <c r="N5939" i="1"/>
  <c r="J5939" i="1"/>
  <c r="I5939" i="1"/>
  <c r="F5939" i="1"/>
  <c r="E5939" i="1"/>
  <c r="D5939" i="1"/>
  <c r="N5938" i="1"/>
  <c r="M5938" i="1"/>
  <c r="L5938" i="1"/>
  <c r="K5938" i="1"/>
  <c r="J5938" i="1"/>
  <c r="I5938" i="1"/>
  <c r="H5938" i="1"/>
  <c r="G5938" i="1"/>
  <c r="F5938" i="1"/>
  <c r="E5938" i="1"/>
  <c r="D5938" i="1"/>
  <c r="C5938" i="1"/>
  <c r="N5934" i="1"/>
  <c r="M5934" i="1"/>
  <c r="M5939" i="1" s="1"/>
  <c r="L5934" i="1"/>
  <c r="L5939" i="1" s="1"/>
  <c r="K5934" i="1"/>
  <c r="K5939" i="1" s="1"/>
  <c r="J5934" i="1"/>
  <c r="I5934" i="1"/>
  <c r="H5934" i="1"/>
  <c r="H5939" i="1" s="1"/>
  <c r="G5934" i="1"/>
  <c r="G5939" i="1" s="1"/>
  <c r="F5934" i="1"/>
  <c r="E5934" i="1"/>
  <c r="D5934" i="1"/>
  <c r="C5934" i="1"/>
  <c r="C5939" i="1" s="1"/>
  <c r="J5922" i="1"/>
  <c r="F5922" i="1"/>
  <c r="E5922" i="1"/>
  <c r="N5921" i="1"/>
  <c r="M5921" i="1"/>
  <c r="L5921" i="1"/>
  <c r="K5921" i="1"/>
  <c r="J5921" i="1"/>
  <c r="I5921" i="1"/>
  <c r="H5921" i="1"/>
  <c r="G5921" i="1"/>
  <c r="F5921" i="1"/>
  <c r="E5921" i="1"/>
  <c r="D5921" i="1"/>
  <c r="C5921" i="1"/>
  <c r="N5918" i="1"/>
  <c r="N5922" i="1" s="1"/>
  <c r="M5918" i="1"/>
  <c r="M5922" i="1" s="1"/>
  <c r="L5918" i="1"/>
  <c r="L5922" i="1" s="1"/>
  <c r="K5918" i="1"/>
  <c r="K5922" i="1" s="1"/>
  <c r="J5918" i="1"/>
  <c r="I5918" i="1"/>
  <c r="I5922" i="1" s="1"/>
  <c r="H5918" i="1"/>
  <c r="H5922" i="1" s="1"/>
  <c r="G5918" i="1"/>
  <c r="G5922" i="1" s="1"/>
  <c r="F5918" i="1"/>
  <c r="E5918" i="1"/>
  <c r="D5918" i="1"/>
  <c r="D5922" i="1" s="1"/>
  <c r="C5918" i="1"/>
  <c r="C5922" i="1" s="1"/>
  <c r="M5908" i="1"/>
  <c r="L5908" i="1"/>
  <c r="I5908" i="1"/>
  <c r="H5908" i="1"/>
  <c r="D5908" i="1"/>
  <c r="N5907" i="1"/>
  <c r="M5907" i="1"/>
  <c r="L5907" i="1"/>
  <c r="K5907" i="1"/>
  <c r="J5907" i="1"/>
  <c r="I5907" i="1"/>
  <c r="H5907" i="1"/>
  <c r="G5907" i="1"/>
  <c r="F5907" i="1"/>
  <c r="E5907" i="1"/>
  <c r="D5907" i="1"/>
  <c r="C5907" i="1"/>
  <c r="N5903" i="1"/>
  <c r="N5908" i="1" s="1"/>
  <c r="M5903" i="1"/>
  <c r="L5903" i="1"/>
  <c r="K5903" i="1"/>
  <c r="K5908" i="1" s="1"/>
  <c r="J5903" i="1"/>
  <c r="J5908" i="1" s="1"/>
  <c r="I5903" i="1"/>
  <c r="H5903" i="1"/>
  <c r="G5903" i="1"/>
  <c r="G5908" i="1" s="1"/>
  <c r="F5903" i="1"/>
  <c r="F5908" i="1" s="1"/>
  <c r="E5903" i="1"/>
  <c r="E5908" i="1" s="1"/>
  <c r="D5903" i="1"/>
  <c r="C5903" i="1"/>
  <c r="C5908" i="1" s="1"/>
  <c r="N5894" i="1"/>
  <c r="M5894" i="1"/>
  <c r="I5894" i="1"/>
  <c r="H5894" i="1"/>
  <c r="E5894" i="1"/>
  <c r="D5894" i="1"/>
  <c r="N5893" i="1"/>
  <c r="M5893" i="1"/>
  <c r="L5893" i="1"/>
  <c r="K5893" i="1"/>
  <c r="J5893" i="1"/>
  <c r="I5893" i="1"/>
  <c r="H5893" i="1"/>
  <c r="G5893" i="1"/>
  <c r="F5893" i="1"/>
  <c r="E5893" i="1"/>
  <c r="D5893" i="1"/>
  <c r="C5893" i="1"/>
  <c r="N5890" i="1"/>
  <c r="M5890" i="1"/>
  <c r="L5890" i="1"/>
  <c r="L5894" i="1" s="1"/>
  <c r="K5890" i="1"/>
  <c r="K5894" i="1" s="1"/>
  <c r="J5890" i="1"/>
  <c r="J5894" i="1" s="1"/>
  <c r="I5890" i="1"/>
  <c r="H5890" i="1"/>
  <c r="G5890" i="1"/>
  <c r="G5894" i="1" s="1"/>
  <c r="F5890" i="1"/>
  <c r="F5894" i="1" s="1"/>
  <c r="E5890" i="1"/>
  <c r="D5890" i="1"/>
  <c r="C5890" i="1"/>
  <c r="C5894" i="1" s="1"/>
  <c r="N5878" i="1"/>
  <c r="J5878" i="1"/>
  <c r="F5878" i="1"/>
  <c r="E5878" i="1"/>
  <c r="N5877" i="1"/>
  <c r="M5877" i="1"/>
  <c r="L5877" i="1"/>
  <c r="K5877" i="1"/>
  <c r="J5877" i="1"/>
  <c r="I5877" i="1"/>
  <c r="H5877" i="1"/>
  <c r="G5877" i="1"/>
  <c r="F5877" i="1"/>
  <c r="E5877" i="1"/>
  <c r="D5877" i="1"/>
  <c r="C5877" i="1"/>
  <c r="N5874" i="1"/>
  <c r="M5874" i="1"/>
  <c r="M5878" i="1" s="1"/>
  <c r="L5874" i="1"/>
  <c r="L5878" i="1" s="1"/>
  <c r="K5874" i="1"/>
  <c r="K5878" i="1" s="1"/>
  <c r="J5874" i="1"/>
  <c r="I5874" i="1"/>
  <c r="I5878" i="1" s="1"/>
  <c r="H5874" i="1"/>
  <c r="H5878" i="1" s="1"/>
  <c r="G5874" i="1"/>
  <c r="G5878" i="1" s="1"/>
  <c r="F5874" i="1"/>
  <c r="E5874" i="1"/>
  <c r="D5874" i="1"/>
  <c r="D5878" i="1" s="1"/>
  <c r="C5874" i="1"/>
  <c r="C5878" i="1" s="1"/>
  <c r="M5864" i="1"/>
  <c r="E5864" i="1"/>
  <c r="N5863" i="1"/>
  <c r="M5863" i="1"/>
  <c r="L5863" i="1"/>
  <c r="K5863" i="1"/>
  <c r="J5863" i="1"/>
  <c r="I5863" i="1"/>
  <c r="H5863" i="1"/>
  <c r="G5863" i="1"/>
  <c r="F5863" i="1"/>
  <c r="E5863" i="1"/>
  <c r="D5863" i="1"/>
  <c r="C5863" i="1"/>
  <c r="N5857" i="1"/>
  <c r="N5864" i="1" s="1"/>
  <c r="M5857" i="1"/>
  <c r="L5857" i="1"/>
  <c r="L5864" i="1" s="1"/>
  <c r="K5857" i="1"/>
  <c r="K5864" i="1" s="1"/>
  <c r="J5857" i="1"/>
  <c r="J5864" i="1" s="1"/>
  <c r="I5857" i="1"/>
  <c r="I5864" i="1" s="1"/>
  <c r="H5857" i="1"/>
  <c r="H5864" i="1" s="1"/>
  <c r="G5857" i="1"/>
  <c r="G5864" i="1" s="1"/>
  <c r="F5857" i="1"/>
  <c r="F5864" i="1" s="1"/>
  <c r="E5857" i="1"/>
  <c r="D5857" i="1"/>
  <c r="D5864" i="1" s="1"/>
  <c r="C5857" i="1"/>
  <c r="C5864" i="1" s="1"/>
  <c r="N5846" i="1"/>
  <c r="L5846" i="1"/>
  <c r="H5846" i="1"/>
  <c r="D5846" i="1"/>
  <c r="N5845" i="1"/>
  <c r="M5845" i="1"/>
  <c r="L5845" i="1"/>
  <c r="K5845" i="1"/>
  <c r="J5845" i="1"/>
  <c r="I5845" i="1"/>
  <c r="H5845" i="1"/>
  <c r="G5845" i="1"/>
  <c r="F5845" i="1"/>
  <c r="E5845" i="1"/>
  <c r="D5845" i="1"/>
  <c r="C5845" i="1"/>
  <c r="N5842" i="1"/>
  <c r="M5842" i="1"/>
  <c r="M5846" i="1" s="1"/>
  <c r="L5842" i="1"/>
  <c r="K5842" i="1"/>
  <c r="K5846" i="1" s="1"/>
  <c r="J5842" i="1"/>
  <c r="J5846" i="1" s="1"/>
  <c r="I5842" i="1"/>
  <c r="I5846" i="1" s="1"/>
  <c r="H5842" i="1"/>
  <c r="G5842" i="1"/>
  <c r="G5846" i="1" s="1"/>
  <c r="F5842" i="1"/>
  <c r="F5846" i="1" s="1"/>
  <c r="E5842" i="1"/>
  <c r="E5846" i="1" s="1"/>
  <c r="D5842" i="1"/>
  <c r="C5842" i="1"/>
  <c r="C5846" i="1" s="1"/>
  <c r="M5831" i="1"/>
  <c r="I5831" i="1"/>
  <c r="E5831" i="1"/>
  <c r="N5830" i="1"/>
  <c r="M5830" i="1"/>
  <c r="L5830" i="1"/>
  <c r="K5830" i="1"/>
  <c r="J5830" i="1"/>
  <c r="I5830" i="1"/>
  <c r="H5830" i="1"/>
  <c r="G5830" i="1"/>
  <c r="F5830" i="1"/>
  <c r="E5830" i="1"/>
  <c r="D5830" i="1"/>
  <c r="C5830" i="1"/>
  <c r="N5827" i="1"/>
  <c r="N5831" i="1" s="1"/>
  <c r="M5827" i="1"/>
  <c r="L5827" i="1"/>
  <c r="L5831" i="1" s="1"/>
  <c r="K5827" i="1"/>
  <c r="K5831" i="1" s="1"/>
  <c r="J5827" i="1"/>
  <c r="J5831" i="1" s="1"/>
  <c r="I5827" i="1"/>
  <c r="H5827" i="1"/>
  <c r="H5831" i="1" s="1"/>
  <c r="G5827" i="1"/>
  <c r="G5831" i="1" s="1"/>
  <c r="F5827" i="1"/>
  <c r="F5831" i="1" s="1"/>
  <c r="E5827" i="1"/>
  <c r="D5827" i="1"/>
  <c r="D5831" i="1" s="1"/>
  <c r="C5827" i="1"/>
  <c r="C5831" i="1" s="1"/>
  <c r="N5819" i="1"/>
  <c r="J5819" i="1"/>
  <c r="F5819" i="1"/>
  <c r="D5819" i="1"/>
  <c r="N5818" i="1"/>
  <c r="M5818" i="1"/>
  <c r="L5818" i="1"/>
  <c r="K5818" i="1"/>
  <c r="J5818" i="1"/>
  <c r="I5818" i="1"/>
  <c r="H5818" i="1"/>
  <c r="G5818" i="1"/>
  <c r="F5818" i="1"/>
  <c r="E5818" i="1"/>
  <c r="D5818" i="1"/>
  <c r="C5818" i="1"/>
  <c r="N5814" i="1"/>
  <c r="M5814" i="1"/>
  <c r="M5819" i="1" s="1"/>
  <c r="L5814" i="1"/>
  <c r="L5819" i="1" s="1"/>
  <c r="K5814" i="1"/>
  <c r="K5819" i="1" s="1"/>
  <c r="J5814" i="1"/>
  <c r="I5814" i="1"/>
  <c r="I5819" i="1" s="1"/>
  <c r="H5814" i="1"/>
  <c r="H5819" i="1" s="1"/>
  <c r="G5814" i="1"/>
  <c r="G5819" i="1" s="1"/>
  <c r="F5814" i="1"/>
  <c r="E5814" i="1"/>
  <c r="E5819" i="1" s="1"/>
  <c r="D5814" i="1"/>
  <c r="C5814" i="1"/>
  <c r="C5819" i="1" s="1"/>
  <c r="L5805" i="1"/>
  <c r="H5805" i="1"/>
  <c r="N5804" i="1"/>
  <c r="M5804" i="1"/>
  <c r="L5804" i="1"/>
  <c r="K5804" i="1"/>
  <c r="J5804" i="1"/>
  <c r="I5804" i="1"/>
  <c r="H5804" i="1"/>
  <c r="G5804" i="1"/>
  <c r="F5804" i="1"/>
  <c r="E5804" i="1"/>
  <c r="D5804" i="1"/>
  <c r="C5804" i="1"/>
  <c r="N5801" i="1"/>
  <c r="N5805" i="1" s="1"/>
  <c r="M5801" i="1"/>
  <c r="M5805" i="1" s="1"/>
  <c r="L5801" i="1"/>
  <c r="K5801" i="1"/>
  <c r="K5805" i="1" s="1"/>
  <c r="J5801" i="1"/>
  <c r="J5805" i="1" s="1"/>
  <c r="I5801" i="1"/>
  <c r="I5805" i="1" s="1"/>
  <c r="H5801" i="1"/>
  <c r="G5801" i="1"/>
  <c r="G5805" i="1" s="1"/>
  <c r="F5801" i="1"/>
  <c r="F5805" i="1" s="1"/>
  <c r="E5801" i="1"/>
  <c r="E5805" i="1" s="1"/>
  <c r="D5801" i="1"/>
  <c r="D5805" i="1" s="1"/>
  <c r="C5801" i="1"/>
  <c r="C5805" i="1" s="1"/>
  <c r="M5793" i="1"/>
  <c r="L5793" i="1"/>
  <c r="H5793" i="1"/>
  <c r="F5793" i="1"/>
  <c r="D5793" i="1"/>
  <c r="N5792" i="1"/>
  <c r="M5792" i="1"/>
  <c r="L5792" i="1"/>
  <c r="K5792" i="1"/>
  <c r="J5792" i="1"/>
  <c r="I5792" i="1"/>
  <c r="H5792" i="1"/>
  <c r="G5792" i="1"/>
  <c r="F5792" i="1"/>
  <c r="E5792" i="1"/>
  <c r="D5792" i="1"/>
  <c r="C5792" i="1"/>
  <c r="N5789" i="1"/>
  <c r="N5793" i="1" s="1"/>
  <c r="M5789" i="1"/>
  <c r="L5789" i="1"/>
  <c r="K5789" i="1"/>
  <c r="K5793" i="1" s="1"/>
  <c r="J5789" i="1"/>
  <c r="J5793" i="1" s="1"/>
  <c r="I5789" i="1"/>
  <c r="I5793" i="1" s="1"/>
  <c r="H5789" i="1"/>
  <c r="G5789" i="1"/>
  <c r="G5793" i="1" s="1"/>
  <c r="F5789" i="1"/>
  <c r="E5789" i="1"/>
  <c r="E5793" i="1" s="1"/>
  <c r="D5789" i="1"/>
  <c r="C5789" i="1"/>
  <c r="C5793" i="1" s="1"/>
  <c r="N5780" i="1"/>
  <c r="M5780" i="1"/>
  <c r="J5780" i="1"/>
  <c r="I5780" i="1"/>
  <c r="E5780" i="1"/>
  <c r="D5780" i="1"/>
  <c r="N5779" i="1"/>
  <c r="M5779" i="1"/>
  <c r="L5779" i="1"/>
  <c r="K5779" i="1"/>
  <c r="J5779" i="1"/>
  <c r="I5779" i="1"/>
  <c r="H5779" i="1"/>
  <c r="G5779" i="1"/>
  <c r="F5779" i="1"/>
  <c r="E5779" i="1"/>
  <c r="D5779" i="1"/>
  <c r="C5779" i="1"/>
  <c r="N5776" i="1"/>
  <c r="M5776" i="1"/>
  <c r="L5776" i="1"/>
  <c r="L5780" i="1" s="1"/>
  <c r="K5776" i="1"/>
  <c r="K5780" i="1" s="1"/>
  <c r="J5776" i="1"/>
  <c r="I5776" i="1"/>
  <c r="H5776" i="1"/>
  <c r="H5780" i="1" s="1"/>
  <c r="G5776" i="1"/>
  <c r="G5780" i="1" s="1"/>
  <c r="F5776" i="1"/>
  <c r="F5780" i="1" s="1"/>
  <c r="E5776" i="1"/>
  <c r="D5776" i="1"/>
  <c r="C5776" i="1"/>
  <c r="C5780" i="1" s="1"/>
  <c r="N5763" i="1"/>
  <c r="J5763" i="1"/>
  <c r="I5763" i="1"/>
  <c r="F5763" i="1"/>
  <c r="E5763" i="1"/>
  <c r="N5762" i="1"/>
  <c r="M5762" i="1"/>
  <c r="L5762" i="1"/>
  <c r="K5762" i="1"/>
  <c r="J5762" i="1"/>
  <c r="I5762" i="1"/>
  <c r="H5762" i="1"/>
  <c r="G5762" i="1"/>
  <c r="F5762" i="1"/>
  <c r="E5762" i="1"/>
  <c r="D5762" i="1"/>
  <c r="C5762" i="1"/>
  <c r="N5759" i="1"/>
  <c r="M5759" i="1"/>
  <c r="M5763" i="1" s="1"/>
  <c r="L5759" i="1"/>
  <c r="L5763" i="1" s="1"/>
  <c r="K5759" i="1"/>
  <c r="K5763" i="1" s="1"/>
  <c r="J5759" i="1"/>
  <c r="I5759" i="1"/>
  <c r="H5759" i="1"/>
  <c r="H5763" i="1" s="1"/>
  <c r="G5759" i="1"/>
  <c r="G5763" i="1" s="1"/>
  <c r="F5759" i="1"/>
  <c r="E5759" i="1"/>
  <c r="D5759" i="1"/>
  <c r="D5763" i="1" s="1"/>
  <c r="C5759" i="1"/>
  <c r="C5763" i="1" s="1"/>
  <c r="M5747" i="1"/>
  <c r="F5747" i="1"/>
  <c r="N5746" i="1"/>
  <c r="M5746" i="1"/>
  <c r="L5746" i="1"/>
  <c r="K5746" i="1"/>
  <c r="J5746" i="1"/>
  <c r="I5746" i="1"/>
  <c r="H5746" i="1"/>
  <c r="G5746" i="1"/>
  <c r="F5746" i="1"/>
  <c r="E5746" i="1"/>
  <c r="D5746" i="1"/>
  <c r="C5746" i="1"/>
  <c r="N5741" i="1"/>
  <c r="N5747" i="1" s="1"/>
  <c r="M5741" i="1"/>
  <c r="L5741" i="1"/>
  <c r="L5747" i="1" s="1"/>
  <c r="K5741" i="1"/>
  <c r="K5747" i="1" s="1"/>
  <c r="J5741" i="1"/>
  <c r="J5747" i="1" s="1"/>
  <c r="I5741" i="1"/>
  <c r="I5747" i="1" s="1"/>
  <c r="H5741" i="1"/>
  <c r="H5747" i="1" s="1"/>
  <c r="G5741" i="1"/>
  <c r="G5747" i="1" s="1"/>
  <c r="F5741" i="1"/>
  <c r="E5741" i="1"/>
  <c r="E5747" i="1" s="1"/>
  <c r="D5741" i="1"/>
  <c r="D5747" i="1" s="1"/>
  <c r="C5741" i="1"/>
  <c r="C5747" i="1" s="1"/>
  <c r="N5729" i="1"/>
  <c r="L5729" i="1"/>
  <c r="H5729" i="1"/>
  <c r="F5729" i="1"/>
  <c r="D5729" i="1"/>
  <c r="N5728" i="1"/>
  <c r="M5728" i="1"/>
  <c r="L5728" i="1"/>
  <c r="K5728" i="1"/>
  <c r="J5728" i="1"/>
  <c r="I5728" i="1"/>
  <c r="H5728" i="1"/>
  <c r="G5728" i="1"/>
  <c r="F5728" i="1"/>
  <c r="E5728" i="1"/>
  <c r="D5728" i="1"/>
  <c r="C5728" i="1"/>
  <c r="N5725" i="1"/>
  <c r="M5725" i="1"/>
  <c r="M5729" i="1" s="1"/>
  <c r="L5725" i="1"/>
  <c r="K5725" i="1"/>
  <c r="K5729" i="1" s="1"/>
  <c r="J5725" i="1"/>
  <c r="J5729" i="1" s="1"/>
  <c r="I5725" i="1"/>
  <c r="I5729" i="1" s="1"/>
  <c r="H5725" i="1"/>
  <c r="G5725" i="1"/>
  <c r="G5729" i="1" s="1"/>
  <c r="F5725" i="1"/>
  <c r="E5725" i="1"/>
  <c r="E5729" i="1" s="1"/>
  <c r="D5725" i="1"/>
  <c r="C5725" i="1"/>
  <c r="C5729" i="1" s="1"/>
  <c r="M5716" i="1"/>
  <c r="I5716" i="1"/>
  <c r="E5716" i="1"/>
  <c r="N5715" i="1"/>
  <c r="M5715" i="1"/>
  <c r="L5715" i="1"/>
  <c r="K5715" i="1"/>
  <c r="J5715" i="1"/>
  <c r="I5715" i="1"/>
  <c r="H5715" i="1"/>
  <c r="G5715" i="1"/>
  <c r="F5715" i="1"/>
  <c r="E5715" i="1"/>
  <c r="D5715" i="1"/>
  <c r="C5715" i="1"/>
  <c r="N5711" i="1"/>
  <c r="N5716" i="1" s="1"/>
  <c r="M5711" i="1"/>
  <c r="L5711" i="1"/>
  <c r="L5716" i="1" s="1"/>
  <c r="K5711" i="1"/>
  <c r="K5716" i="1" s="1"/>
  <c r="J5711" i="1"/>
  <c r="J5716" i="1" s="1"/>
  <c r="I5711" i="1"/>
  <c r="H5711" i="1"/>
  <c r="H5716" i="1" s="1"/>
  <c r="G5711" i="1"/>
  <c r="G5716" i="1" s="1"/>
  <c r="F5711" i="1"/>
  <c r="F5716" i="1" s="1"/>
  <c r="E5711" i="1"/>
  <c r="D5711" i="1"/>
  <c r="D5716" i="1" s="1"/>
  <c r="C5711" i="1"/>
  <c r="C5716" i="1" s="1"/>
  <c r="N5697" i="1"/>
  <c r="J5697" i="1"/>
  <c r="F5697" i="1"/>
  <c r="D5697" i="1"/>
  <c r="N5696" i="1"/>
  <c r="M5696" i="1"/>
  <c r="L5696" i="1"/>
  <c r="K5696" i="1"/>
  <c r="J5696" i="1"/>
  <c r="I5696" i="1"/>
  <c r="H5696" i="1"/>
  <c r="G5696" i="1"/>
  <c r="F5696" i="1"/>
  <c r="E5696" i="1"/>
  <c r="D5696" i="1"/>
  <c r="C5696" i="1"/>
  <c r="N5693" i="1"/>
  <c r="M5693" i="1"/>
  <c r="M5697" i="1" s="1"/>
  <c r="L5693" i="1"/>
  <c r="L5697" i="1" s="1"/>
  <c r="K5693" i="1"/>
  <c r="K5697" i="1" s="1"/>
  <c r="J5693" i="1"/>
  <c r="I5693" i="1"/>
  <c r="I5697" i="1" s="1"/>
  <c r="H5693" i="1"/>
  <c r="H5697" i="1" s="1"/>
  <c r="G5693" i="1"/>
  <c r="G5697" i="1" s="1"/>
  <c r="F5693" i="1"/>
  <c r="E5693" i="1"/>
  <c r="E5697" i="1" s="1"/>
  <c r="D5693" i="1"/>
  <c r="C5693" i="1"/>
  <c r="C5697" i="1" s="1"/>
  <c r="L5684" i="1"/>
  <c r="F5684" i="1"/>
  <c r="E5684" i="1"/>
  <c r="N5683" i="1"/>
  <c r="M5683" i="1"/>
  <c r="L5683" i="1"/>
  <c r="K5683" i="1"/>
  <c r="J5683" i="1"/>
  <c r="I5683" i="1"/>
  <c r="H5683" i="1"/>
  <c r="G5683" i="1"/>
  <c r="F5683" i="1"/>
  <c r="E5683" i="1"/>
  <c r="D5683" i="1"/>
  <c r="C5683" i="1"/>
  <c r="N5680" i="1"/>
  <c r="N5684" i="1" s="1"/>
  <c r="M5680" i="1"/>
  <c r="M5684" i="1" s="1"/>
  <c r="L5680" i="1"/>
  <c r="K5680" i="1"/>
  <c r="K5684" i="1" s="1"/>
  <c r="J5680" i="1"/>
  <c r="J5684" i="1" s="1"/>
  <c r="I5680" i="1"/>
  <c r="I5684" i="1" s="1"/>
  <c r="H5680" i="1"/>
  <c r="H5684" i="1" s="1"/>
  <c r="G5680" i="1"/>
  <c r="G5684" i="1" s="1"/>
  <c r="F5680" i="1"/>
  <c r="E5680" i="1"/>
  <c r="D5680" i="1"/>
  <c r="D5684" i="1" s="1"/>
  <c r="C5680" i="1"/>
  <c r="C5684" i="1" s="1"/>
  <c r="M5671" i="1"/>
  <c r="L5671" i="1"/>
  <c r="I5671" i="1"/>
  <c r="H5671" i="1"/>
  <c r="D5671" i="1"/>
  <c r="N5670" i="1"/>
  <c r="M5670" i="1"/>
  <c r="L5670" i="1"/>
  <c r="K5670" i="1"/>
  <c r="J5670" i="1"/>
  <c r="I5670" i="1"/>
  <c r="H5670" i="1"/>
  <c r="G5670" i="1"/>
  <c r="F5670" i="1"/>
  <c r="E5670" i="1"/>
  <c r="D5670" i="1"/>
  <c r="C5670" i="1"/>
  <c r="N5667" i="1"/>
  <c r="N5671" i="1" s="1"/>
  <c r="M5667" i="1"/>
  <c r="L5667" i="1"/>
  <c r="K5667" i="1"/>
  <c r="K5671" i="1" s="1"/>
  <c r="J5667" i="1"/>
  <c r="J5671" i="1" s="1"/>
  <c r="I5667" i="1"/>
  <c r="H5667" i="1"/>
  <c r="G5667" i="1"/>
  <c r="G5671" i="1" s="1"/>
  <c r="F5667" i="1"/>
  <c r="F5671" i="1" s="1"/>
  <c r="E5667" i="1"/>
  <c r="E5671" i="1" s="1"/>
  <c r="D5667" i="1"/>
  <c r="C5667" i="1"/>
  <c r="C5671" i="1" s="1"/>
  <c r="N5656" i="1"/>
  <c r="J5656" i="1"/>
  <c r="I5656" i="1"/>
  <c r="H5656" i="1"/>
  <c r="N5655" i="1"/>
  <c r="M5655" i="1"/>
  <c r="L5655" i="1"/>
  <c r="K5655" i="1"/>
  <c r="J5655" i="1"/>
  <c r="I5655" i="1"/>
  <c r="H5655" i="1"/>
  <c r="G5655" i="1"/>
  <c r="F5655" i="1"/>
  <c r="E5655" i="1"/>
  <c r="D5655" i="1"/>
  <c r="C5655" i="1"/>
  <c r="N5652" i="1"/>
  <c r="M5652" i="1"/>
  <c r="M5656" i="1" s="1"/>
  <c r="L5652" i="1"/>
  <c r="L5656" i="1" s="1"/>
  <c r="K5652" i="1"/>
  <c r="K5656" i="1" s="1"/>
  <c r="J5652" i="1"/>
  <c r="I5652" i="1"/>
  <c r="H5652" i="1"/>
  <c r="G5652" i="1"/>
  <c r="G5656" i="1" s="1"/>
  <c r="F5652" i="1"/>
  <c r="F5656" i="1" s="1"/>
  <c r="E5652" i="1"/>
  <c r="E5656" i="1" s="1"/>
  <c r="D5652" i="1"/>
  <c r="D5656" i="1" s="1"/>
  <c r="C5652" i="1"/>
  <c r="C5656" i="1" s="1"/>
  <c r="M5642" i="1"/>
  <c r="H5642" i="1"/>
  <c r="N5641" i="1"/>
  <c r="M5641" i="1"/>
  <c r="L5641" i="1"/>
  <c r="K5641" i="1"/>
  <c r="J5641" i="1"/>
  <c r="I5641" i="1"/>
  <c r="H5641" i="1"/>
  <c r="G5641" i="1"/>
  <c r="F5641" i="1"/>
  <c r="E5641" i="1"/>
  <c r="D5641" i="1"/>
  <c r="C5641" i="1"/>
  <c r="N5638" i="1"/>
  <c r="N5642" i="1" s="1"/>
  <c r="M5638" i="1"/>
  <c r="L5638" i="1"/>
  <c r="L5642" i="1" s="1"/>
  <c r="K5638" i="1"/>
  <c r="K5642" i="1" s="1"/>
  <c r="J5638" i="1"/>
  <c r="J5642" i="1" s="1"/>
  <c r="I5638" i="1"/>
  <c r="I5642" i="1" s="1"/>
  <c r="H5638" i="1"/>
  <c r="G5638" i="1"/>
  <c r="G5642" i="1" s="1"/>
  <c r="F5638" i="1"/>
  <c r="F5642" i="1" s="1"/>
  <c r="E5638" i="1"/>
  <c r="E5642" i="1" s="1"/>
  <c r="D5638" i="1"/>
  <c r="D5642" i="1" s="1"/>
  <c r="C5638" i="1"/>
  <c r="C5642" i="1" s="1"/>
  <c r="K5627" i="1"/>
  <c r="I5627" i="1"/>
  <c r="G5627" i="1"/>
  <c r="N5626" i="1"/>
  <c r="M5626" i="1"/>
  <c r="L5626" i="1"/>
  <c r="K5626" i="1"/>
  <c r="J5626" i="1"/>
  <c r="I5626" i="1"/>
  <c r="H5626" i="1"/>
  <c r="G5626" i="1"/>
  <c r="F5626" i="1"/>
  <c r="E5626" i="1"/>
  <c r="D5626" i="1"/>
  <c r="C5626" i="1"/>
  <c r="N5623" i="1"/>
  <c r="N5627" i="1" s="1"/>
  <c r="M5623" i="1"/>
  <c r="M5627" i="1" s="1"/>
  <c r="L5623" i="1"/>
  <c r="L5627" i="1" s="1"/>
  <c r="K5623" i="1"/>
  <c r="J5623" i="1"/>
  <c r="J5627" i="1" s="1"/>
  <c r="I5623" i="1"/>
  <c r="H5623" i="1"/>
  <c r="H5627" i="1" s="1"/>
  <c r="G5623" i="1"/>
  <c r="F5623" i="1"/>
  <c r="F5627" i="1" s="1"/>
  <c r="E5623" i="1"/>
  <c r="E5627" i="1" s="1"/>
  <c r="D5623" i="1"/>
  <c r="D5627" i="1" s="1"/>
  <c r="C5623" i="1"/>
  <c r="C5627" i="1" s="1"/>
  <c r="L5616" i="1"/>
  <c r="K5616" i="1"/>
  <c r="H5616" i="1"/>
  <c r="N5615" i="1"/>
  <c r="M5615" i="1"/>
  <c r="L5615" i="1"/>
  <c r="K5615" i="1"/>
  <c r="J5615" i="1"/>
  <c r="I5615" i="1"/>
  <c r="H5615" i="1"/>
  <c r="G5615" i="1"/>
  <c r="F5615" i="1"/>
  <c r="E5615" i="1"/>
  <c r="D5615" i="1"/>
  <c r="C5615" i="1"/>
  <c r="N5612" i="1"/>
  <c r="N5616" i="1" s="1"/>
  <c r="M5612" i="1"/>
  <c r="M5616" i="1" s="1"/>
  <c r="L5612" i="1"/>
  <c r="K5612" i="1"/>
  <c r="J5612" i="1"/>
  <c r="J5616" i="1" s="1"/>
  <c r="I5612" i="1"/>
  <c r="I5616" i="1" s="1"/>
  <c r="H5612" i="1"/>
  <c r="G5612" i="1"/>
  <c r="G5616" i="1" s="1"/>
  <c r="F5612" i="1"/>
  <c r="F5616" i="1" s="1"/>
  <c r="E5612" i="1"/>
  <c r="E5616" i="1" s="1"/>
  <c r="D5612" i="1"/>
  <c r="D5616" i="1" s="1"/>
  <c r="C5612" i="1"/>
  <c r="C5616" i="1" s="1"/>
  <c r="M5604" i="1"/>
  <c r="L5604" i="1"/>
  <c r="I5604" i="1"/>
  <c r="G5604" i="1"/>
  <c r="N5603" i="1"/>
  <c r="M5603" i="1"/>
  <c r="L5603" i="1"/>
  <c r="K5603" i="1"/>
  <c r="J5603" i="1"/>
  <c r="I5603" i="1"/>
  <c r="H5603" i="1"/>
  <c r="G5603" i="1"/>
  <c r="F5603" i="1"/>
  <c r="E5603" i="1"/>
  <c r="D5603" i="1"/>
  <c r="C5603" i="1"/>
  <c r="N5599" i="1"/>
  <c r="N5604" i="1" s="1"/>
  <c r="M5599" i="1"/>
  <c r="L5599" i="1"/>
  <c r="K5599" i="1"/>
  <c r="K5604" i="1" s="1"/>
  <c r="J5599" i="1"/>
  <c r="J5604" i="1" s="1"/>
  <c r="I5599" i="1"/>
  <c r="H5599" i="1"/>
  <c r="H5604" i="1" s="1"/>
  <c r="G5599" i="1"/>
  <c r="F5599" i="1"/>
  <c r="F5604" i="1" s="1"/>
  <c r="E5599" i="1"/>
  <c r="E5604" i="1" s="1"/>
  <c r="D5599" i="1"/>
  <c r="D5604" i="1" s="1"/>
  <c r="C5599" i="1"/>
  <c r="C5604" i="1" s="1"/>
  <c r="M5590" i="1"/>
  <c r="H5590" i="1"/>
  <c r="N5589" i="1"/>
  <c r="M5589" i="1"/>
  <c r="L5589" i="1"/>
  <c r="K5589" i="1"/>
  <c r="J5589" i="1"/>
  <c r="I5589" i="1"/>
  <c r="H5589" i="1"/>
  <c r="G5589" i="1"/>
  <c r="F5589" i="1"/>
  <c r="E5589" i="1"/>
  <c r="D5589" i="1"/>
  <c r="C5589" i="1"/>
  <c r="N5586" i="1"/>
  <c r="N5590" i="1" s="1"/>
  <c r="M5586" i="1"/>
  <c r="L5586" i="1"/>
  <c r="L5590" i="1" s="1"/>
  <c r="K5586" i="1"/>
  <c r="K5590" i="1" s="1"/>
  <c r="J5586" i="1"/>
  <c r="J5590" i="1" s="1"/>
  <c r="I5586" i="1"/>
  <c r="I5590" i="1" s="1"/>
  <c r="H5586" i="1"/>
  <c r="G5586" i="1"/>
  <c r="G5590" i="1" s="1"/>
  <c r="F5586" i="1"/>
  <c r="F5590" i="1" s="1"/>
  <c r="E5586" i="1"/>
  <c r="E5590" i="1" s="1"/>
  <c r="D5586" i="1"/>
  <c r="D5590" i="1" s="1"/>
  <c r="C5586" i="1"/>
  <c r="C5590" i="1" s="1"/>
  <c r="K5574" i="1"/>
  <c r="I5574" i="1"/>
  <c r="G5574" i="1"/>
  <c r="D5574" i="1"/>
  <c r="N5573" i="1"/>
  <c r="M5573" i="1"/>
  <c r="L5573" i="1"/>
  <c r="K5573" i="1"/>
  <c r="J5573" i="1"/>
  <c r="I5573" i="1"/>
  <c r="H5573" i="1"/>
  <c r="G5573" i="1"/>
  <c r="F5573" i="1"/>
  <c r="E5573" i="1"/>
  <c r="D5573" i="1"/>
  <c r="C5573" i="1"/>
  <c r="N5569" i="1"/>
  <c r="N5574" i="1" s="1"/>
  <c r="M5569" i="1"/>
  <c r="M5574" i="1" s="1"/>
  <c r="L5569" i="1"/>
  <c r="L5574" i="1" s="1"/>
  <c r="K5569" i="1"/>
  <c r="J5569" i="1"/>
  <c r="J5574" i="1" s="1"/>
  <c r="I5569" i="1"/>
  <c r="H5569" i="1"/>
  <c r="H5574" i="1" s="1"/>
  <c r="G5569" i="1"/>
  <c r="F5569" i="1"/>
  <c r="F5574" i="1" s="1"/>
  <c r="E5569" i="1"/>
  <c r="E5574" i="1" s="1"/>
  <c r="D5569" i="1"/>
  <c r="C5569" i="1"/>
  <c r="C5574" i="1" s="1"/>
  <c r="L5560" i="1"/>
  <c r="K5560" i="1"/>
  <c r="H5560" i="1"/>
  <c r="E5560" i="1"/>
  <c r="N5559" i="1"/>
  <c r="M5559" i="1"/>
  <c r="L5559" i="1"/>
  <c r="K5559" i="1"/>
  <c r="J5559" i="1"/>
  <c r="I5559" i="1"/>
  <c r="H5559" i="1"/>
  <c r="G5559" i="1"/>
  <c r="F5559" i="1"/>
  <c r="E5559" i="1"/>
  <c r="D5559" i="1"/>
  <c r="C5559" i="1"/>
  <c r="N5556" i="1"/>
  <c r="N5560" i="1" s="1"/>
  <c r="M5556" i="1"/>
  <c r="M5560" i="1" s="1"/>
  <c r="L5556" i="1"/>
  <c r="K5556" i="1"/>
  <c r="J5556" i="1"/>
  <c r="J5560" i="1" s="1"/>
  <c r="I5556" i="1"/>
  <c r="I5560" i="1" s="1"/>
  <c r="H5556" i="1"/>
  <c r="G5556" i="1"/>
  <c r="G5560" i="1" s="1"/>
  <c r="F5556" i="1"/>
  <c r="F5560" i="1" s="1"/>
  <c r="E5556" i="1"/>
  <c r="D5556" i="1"/>
  <c r="D5560" i="1" s="1"/>
  <c r="C5556" i="1"/>
  <c r="C5560" i="1" s="1"/>
  <c r="M5546" i="1"/>
  <c r="L5546" i="1"/>
  <c r="I5546" i="1"/>
  <c r="G5546" i="1"/>
  <c r="N5545" i="1"/>
  <c r="M5545" i="1"/>
  <c r="L5545" i="1"/>
  <c r="K5545" i="1"/>
  <c r="J5545" i="1"/>
  <c r="I5545" i="1"/>
  <c r="H5545" i="1"/>
  <c r="G5545" i="1"/>
  <c r="F5545" i="1"/>
  <c r="E5545" i="1"/>
  <c r="D5545" i="1"/>
  <c r="C5545" i="1"/>
  <c r="N5542" i="1"/>
  <c r="N5546" i="1" s="1"/>
  <c r="M5542" i="1"/>
  <c r="L5542" i="1"/>
  <c r="K5542" i="1"/>
  <c r="K5546" i="1" s="1"/>
  <c r="J5542" i="1"/>
  <c r="J5546" i="1" s="1"/>
  <c r="I5542" i="1"/>
  <c r="H5542" i="1"/>
  <c r="H5546" i="1" s="1"/>
  <c r="G5542" i="1"/>
  <c r="F5542" i="1"/>
  <c r="F5546" i="1" s="1"/>
  <c r="E5542" i="1"/>
  <c r="E5546" i="1" s="1"/>
  <c r="D5542" i="1"/>
  <c r="D5546" i="1" s="1"/>
  <c r="C5542" i="1"/>
  <c r="C5546" i="1" s="1"/>
  <c r="M5530" i="1"/>
  <c r="H5530" i="1"/>
  <c r="N5529" i="1"/>
  <c r="M5529" i="1"/>
  <c r="L5529" i="1"/>
  <c r="K5529" i="1"/>
  <c r="J5529" i="1"/>
  <c r="I5529" i="1"/>
  <c r="H5529" i="1"/>
  <c r="G5529" i="1"/>
  <c r="F5529" i="1"/>
  <c r="E5529" i="1"/>
  <c r="D5529" i="1"/>
  <c r="C5529" i="1"/>
  <c r="N5526" i="1"/>
  <c r="N5530" i="1" s="1"/>
  <c r="M5526" i="1"/>
  <c r="L5526" i="1"/>
  <c r="L5530" i="1" s="1"/>
  <c r="K5526" i="1"/>
  <c r="K5530" i="1" s="1"/>
  <c r="J5526" i="1"/>
  <c r="J5530" i="1" s="1"/>
  <c r="I5526" i="1"/>
  <c r="I5530" i="1" s="1"/>
  <c r="H5526" i="1"/>
  <c r="G5526" i="1"/>
  <c r="G5530" i="1" s="1"/>
  <c r="F5526" i="1"/>
  <c r="F5530" i="1" s="1"/>
  <c r="E5526" i="1"/>
  <c r="E5530" i="1" s="1"/>
  <c r="D5526" i="1"/>
  <c r="D5530" i="1" s="1"/>
  <c r="C5526" i="1"/>
  <c r="C5530" i="1" s="1"/>
  <c r="K5517" i="1"/>
  <c r="I5517" i="1"/>
  <c r="G5517" i="1"/>
  <c r="N5516" i="1"/>
  <c r="M5516" i="1"/>
  <c r="L5516" i="1"/>
  <c r="K5516" i="1"/>
  <c r="J5516" i="1"/>
  <c r="I5516" i="1"/>
  <c r="H5516" i="1"/>
  <c r="G5516" i="1"/>
  <c r="F5516" i="1"/>
  <c r="E5516" i="1"/>
  <c r="D5516" i="1"/>
  <c r="C5516" i="1"/>
  <c r="N5513" i="1"/>
  <c r="N5517" i="1" s="1"/>
  <c r="M5513" i="1"/>
  <c r="M5517" i="1" s="1"/>
  <c r="L5513" i="1"/>
  <c r="L5517" i="1" s="1"/>
  <c r="K5513" i="1"/>
  <c r="J5513" i="1"/>
  <c r="J5517" i="1" s="1"/>
  <c r="I5513" i="1"/>
  <c r="H5513" i="1"/>
  <c r="H5517" i="1" s="1"/>
  <c r="G5513" i="1"/>
  <c r="F5513" i="1"/>
  <c r="F5517" i="1" s="1"/>
  <c r="E5513" i="1"/>
  <c r="E5517" i="1" s="1"/>
  <c r="D5513" i="1"/>
  <c r="D5517" i="1" s="1"/>
  <c r="C5513" i="1"/>
  <c r="C5517" i="1" s="1"/>
  <c r="L5504" i="1"/>
  <c r="K5504" i="1"/>
  <c r="H5504" i="1"/>
  <c r="E5504" i="1"/>
  <c r="N5503" i="1"/>
  <c r="M5503" i="1"/>
  <c r="L5503" i="1"/>
  <c r="K5503" i="1"/>
  <c r="J5503" i="1"/>
  <c r="I5503" i="1"/>
  <c r="H5503" i="1"/>
  <c r="G5503" i="1"/>
  <c r="F5503" i="1"/>
  <c r="E5503" i="1"/>
  <c r="D5503" i="1"/>
  <c r="C5503" i="1"/>
  <c r="N5500" i="1"/>
  <c r="N5504" i="1" s="1"/>
  <c r="M5500" i="1"/>
  <c r="M5504" i="1" s="1"/>
  <c r="L5500" i="1"/>
  <c r="K5500" i="1"/>
  <c r="J5500" i="1"/>
  <c r="J5504" i="1" s="1"/>
  <c r="I5500" i="1"/>
  <c r="I5504" i="1" s="1"/>
  <c r="H5500" i="1"/>
  <c r="G5500" i="1"/>
  <c r="G5504" i="1" s="1"/>
  <c r="F5500" i="1"/>
  <c r="F5504" i="1" s="1"/>
  <c r="E5500" i="1"/>
  <c r="D5500" i="1"/>
  <c r="D5504" i="1" s="1"/>
  <c r="C5500" i="1"/>
  <c r="C5504" i="1" s="1"/>
  <c r="M5491" i="1"/>
  <c r="L5491" i="1"/>
  <c r="I5491" i="1"/>
  <c r="G5491" i="1"/>
  <c r="N5490" i="1"/>
  <c r="M5490" i="1"/>
  <c r="L5490" i="1"/>
  <c r="K5490" i="1"/>
  <c r="J5490" i="1"/>
  <c r="I5490" i="1"/>
  <c r="H5490" i="1"/>
  <c r="G5490" i="1"/>
  <c r="F5490" i="1"/>
  <c r="E5490" i="1"/>
  <c r="D5490" i="1"/>
  <c r="C5490" i="1"/>
  <c r="N5487" i="1"/>
  <c r="N5491" i="1" s="1"/>
  <c r="M5487" i="1"/>
  <c r="L5487" i="1"/>
  <c r="K5487" i="1"/>
  <c r="K5491" i="1" s="1"/>
  <c r="J5487" i="1"/>
  <c r="J5491" i="1" s="1"/>
  <c r="I5487" i="1"/>
  <c r="H5487" i="1"/>
  <c r="H5491" i="1" s="1"/>
  <c r="G5487" i="1"/>
  <c r="F5487" i="1"/>
  <c r="F5491" i="1" s="1"/>
  <c r="E5487" i="1"/>
  <c r="E5491" i="1" s="1"/>
  <c r="D5487" i="1"/>
  <c r="D5491" i="1" s="1"/>
  <c r="C5487" i="1"/>
  <c r="C5491" i="1" s="1"/>
  <c r="M5478" i="1"/>
  <c r="H5478" i="1"/>
  <c r="N5477" i="1"/>
  <c r="M5477" i="1"/>
  <c r="L5477" i="1"/>
  <c r="K5477" i="1"/>
  <c r="J5477" i="1"/>
  <c r="I5477" i="1"/>
  <c r="H5477" i="1"/>
  <c r="G5477" i="1"/>
  <c r="F5477" i="1"/>
  <c r="E5477" i="1"/>
  <c r="D5477" i="1"/>
  <c r="C5477" i="1"/>
  <c r="N5474" i="1"/>
  <c r="N5478" i="1" s="1"/>
  <c r="M5474" i="1"/>
  <c r="L5474" i="1"/>
  <c r="L5478" i="1" s="1"/>
  <c r="K5474" i="1"/>
  <c r="K5478" i="1" s="1"/>
  <c r="J5474" i="1"/>
  <c r="J5478" i="1" s="1"/>
  <c r="I5474" i="1"/>
  <c r="I5478" i="1" s="1"/>
  <c r="H5474" i="1"/>
  <c r="G5474" i="1"/>
  <c r="G5478" i="1" s="1"/>
  <c r="F5474" i="1"/>
  <c r="F5478" i="1" s="1"/>
  <c r="E5474" i="1"/>
  <c r="E5478" i="1" s="1"/>
  <c r="D5474" i="1"/>
  <c r="D5478" i="1" s="1"/>
  <c r="C5474" i="1"/>
  <c r="C5478" i="1" s="1"/>
  <c r="K5460" i="1"/>
  <c r="I5460" i="1"/>
  <c r="G5460" i="1"/>
  <c r="D5460" i="1"/>
  <c r="N5459" i="1"/>
  <c r="M5459" i="1"/>
  <c r="L5459" i="1"/>
  <c r="K5459" i="1"/>
  <c r="J5459" i="1"/>
  <c r="I5459" i="1"/>
  <c r="H5459" i="1"/>
  <c r="G5459" i="1"/>
  <c r="F5459" i="1"/>
  <c r="E5459" i="1"/>
  <c r="D5459" i="1"/>
  <c r="C5459" i="1"/>
  <c r="N5456" i="1"/>
  <c r="N5460" i="1" s="1"/>
  <c r="M5456" i="1"/>
  <c r="M5460" i="1" s="1"/>
  <c r="L5456" i="1"/>
  <c r="L5460" i="1" s="1"/>
  <c r="K5456" i="1"/>
  <c r="J5456" i="1"/>
  <c r="J5460" i="1" s="1"/>
  <c r="I5456" i="1"/>
  <c r="H5456" i="1"/>
  <c r="H5460" i="1" s="1"/>
  <c r="G5456" i="1"/>
  <c r="F5456" i="1"/>
  <c r="F5460" i="1" s="1"/>
  <c r="E5456" i="1"/>
  <c r="E5460" i="1" s="1"/>
  <c r="D5456" i="1"/>
  <c r="C5456" i="1"/>
  <c r="C5460" i="1" s="1"/>
  <c r="L5446" i="1"/>
  <c r="K5446" i="1"/>
  <c r="H5446" i="1"/>
  <c r="N5445" i="1"/>
  <c r="M5445" i="1"/>
  <c r="L5445" i="1"/>
  <c r="K5445" i="1"/>
  <c r="J5445" i="1"/>
  <c r="I5445" i="1"/>
  <c r="H5445" i="1"/>
  <c r="G5445" i="1"/>
  <c r="F5445" i="1"/>
  <c r="E5445" i="1"/>
  <c r="D5445" i="1"/>
  <c r="C5445" i="1"/>
  <c r="N5442" i="1"/>
  <c r="N5446" i="1" s="1"/>
  <c r="M5442" i="1"/>
  <c r="M5446" i="1" s="1"/>
  <c r="L5442" i="1"/>
  <c r="K5442" i="1"/>
  <c r="J5442" i="1"/>
  <c r="J5446" i="1" s="1"/>
  <c r="I5442" i="1"/>
  <c r="I5446" i="1" s="1"/>
  <c r="H5442" i="1"/>
  <c r="G5442" i="1"/>
  <c r="G5446" i="1" s="1"/>
  <c r="F5442" i="1"/>
  <c r="F5446" i="1" s="1"/>
  <c r="E5442" i="1"/>
  <c r="E5446" i="1" s="1"/>
  <c r="D5442" i="1"/>
  <c r="D5446" i="1" s="1"/>
  <c r="C5442" i="1"/>
  <c r="C5446" i="1" s="1"/>
  <c r="I5433" i="1"/>
  <c r="E5433" i="1"/>
  <c r="N5432" i="1"/>
  <c r="M5432" i="1"/>
  <c r="L5432" i="1"/>
  <c r="K5432" i="1"/>
  <c r="J5432" i="1"/>
  <c r="I5432" i="1"/>
  <c r="H5432" i="1"/>
  <c r="G5432" i="1"/>
  <c r="F5432" i="1"/>
  <c r="E5432" i="1"/>
  <c r="D5432" i="1"/>
  <c r="C5432" i="1"/>
  <c r="N5429" i="1"/>
  <c r="N5433" i="1" s="1"/>
  <c r="M5429" i="1"/>
  <c r="M5433" i="1" s="1"/>
  <c r="L5429" i="1"/>
  <c r="L5433" i="1" s="1"/>
  <c r="K5429" i="1"/>
  <c r="K5433" i="1" s="1"/>
  <c r="J5429" i="1"/>
  <c r="J5433" i="1" s="1"/>
  <c r="I5429" i="1"/>
  <c r="H5429" i="1"/>
  <c r="H5433" i="1" s="1"/>
  <c r="G5429" i="1"/>
  <c r="G5433" i="1" s="1"/>
  <c r="F5429" i="1"/>
  <c r="F5433" i="1" s="1"/>
  <c r="E5429" i="1"/>
  <c r="D5429" i="1"/>
  <c r="D5433" i="1" s="1"/>
  <c r="C5429" i="1"/>
  <c r="C5433" i="1" s="1"/>
  <c r="E5420" i="1"/>
  <c r="N5419" i="1"/>
  <c r="M5419" i="1"/>
  <c r="L5419" i="1"/>
  <c r="K5419" i="1"/>
  <c r="J5419" i="1"/>
  <c r="I5419" i="1"/>
  <c r="H5419" i="1"/>
  <c r="G5419" i="1"/>
  <c r="F5419" i="1"/>
  <c r="E5419" i="1"/>
  <c r="D5419" i="1"/>
  <c r="C5419" i="1"/>
  <c r="N5416" i="1"/>
  <c r="N5420" i="1" s="1"/>
  <c r="M5416" i="1"/>
  <c r="M5420" i="1" s="1"/>
  <c r="L5416" i="1"/>
  <c r="L5420" i="1" s="1"/>
  <c r="K5416" i="1"/>
  <c r="K5420" i="1" s="1"/>
  <c r="J5416" i="1"/>
  <c r="J5420" i="1" s="1"/>
  <c r="I5416" i="1"/>
  <c r="I5420" i="1" s="1"/>
  <c r="H5416" i="1"/>
  <c r="H5420" i="1" s="1"/>
  <c r="G5416" i="1"/>
  <c r="G5420" i="1" s="1"/>
  <c r="F5416" i="1"/>
  <c r="F5420" i="1" s="1"/>
  <c r="E5416" i="1"/>
  <c r="D5416" i="1"/>
  <c r="D5420" i="1" s="1"/>
  <c r="C5416" i="1"/>
  <c r="C5420" i="1" s="1"/>
  <c r="I5403" i="1"/>
  <c r="N5402" i="1"/>
  <c r="M5402" i="1"/>
  <c r="L5402" i="1"/>
  <c r="K5402" i="1"/>
  <c r="J5402" i="1"/>
  <c r="I5402" i="1"/>
  <c r="H5402" i="1"/>
  <c r="G5402" i="1"/>
  <c r="F5402" i="1"/>
  <c r="E5402" i="1"/>
  <c r="D5402" i="1"/>
  <c r="C5402" i="1"/>
  <c r="N5399" i="1"/>
  <c r="N5403" i="1" s="1"/>
  <c r="M5399" i="1"/>
  <c r="M5403" i="1" s="1"/>
  <c r="L5399" i="1"/>
  <c r="L5403" i="1" s="1"/>
  <c r="K5399" i="1"/>
  <c r="K5403" i="1" s="1"/>
  <c r="J5399" i="1"/>
  <c r="J5403" i="1" s="1"/>
  <c r="I5399" i="1"/>
  <c r="H5399" i="1"/>
  <c r="H5403" i="1" s="1"/>
  <c r="G5399" i="1"/>
  <c r="G5403" i="1" s="1"/>
  <c r="F5399" i="1"/>
  <c r="F5403" i="1" s="1"/>
  <c r="E5399" i="1"/>
  <c r="E5403" i="1" s="1"/>
  <c r="D5399" i="1"/>
  <c r="D5403" i="1" s="1"/>
  <c r="C5399" i="1"/>
  <c r="C5403" i="1" s="1"/>
  <c r="N5385" i="1"/>
  <c r="M5385" i="1"/>
  <c r="L5385" i="1"/>
  <c r="K5385" i="1"/>
  <c r="J5385" i="1"/>
  <c r="I5385" i="1"/>
  <c r="H5385" i="1"/>
  <c r="G5385" i="1"/>
  <c r="F5385" i="1"/>
  <c r="E5385" i="1"/>
  <c r="D5385" i="1"/>
  <c r="C5385" i="1"/>
  <c r="N5382" i="1"/>
  <c r="N5386" i="1" s="1"/>
  <c r="M5382" i="1"/>
  <c r="M5386" i="1" s="1"/>
  <c r="L5382" i="1"/>
  <c r="L5386" i="1" s="1"/>
  <c r="K5382" i="1"/>
  <c r="K5386" i="1" s="1"/>
  <c r="J5382" i="1"/>
  <c r="J5386" i="1" s="1"/>
  <c r="I5382" i="1"/>
  <c r="I5386" i="1" s="1"/>
  <c r="H5382" i="1"/>
  <c r="H5386" i="1" s="1"/>
  <c r="G5382" i="1"/>
  <c r="G5386" i="1" s="1"/>
  <c r="F5382" i="1"/>
  <c r="F5386" i="1" s="1"/>
  <c r="E5382" i="1"/>
  <c r="E5386" i="1" s="1"/>
  <c r="D5382" i="1"/>
  <c r="D5386" i="1" s="1"/>
  <c r="C5382" i="1"/>
  <c r="C5386" i="1" s="1"/>
  <c r="I5374" i="1"/>
  <c r="N5373" i="1"/>
  <c r="M5373" i="1"/>
  <c r="L5373" i="1"/>
  <c r="K5373" i="1"/>
  <c r="J5373" i="1"/>
  <c r="I5373" i="1"/>
  <c r="H5373" i="1"/>
  <c r="G5373" i="1"/>
  <c r="F5373" i="1"/>
  <c r="E5373" i="1"/>
  <c r="D5373" i="1"/>
  <c r="C5373" i="1"/>
  <c r="N5370" i="1"/>
  <c r="N5374" i="1" s="1"/>
  <c r="M5370" i="1"/>
  <c r="M5374" i="1" s="1"/>
  <c r="L5370" i="1"/>
  <c r="L5374" i="1" s="1"/>
  <c r="K5370" i="1"/>
  <c r="K5374" i="1" s="1"/>
  <c r="J5370" i="1"/>
  <c r="J5374" i="1" s="1"/>
  <c r="I5370" i="1"/>
  <c r="H5370" i="1"/>
  <c r="H5374" i="1" s="1"/>
  <c r="G5370" i="1"/>
  <c r="G5374" i="1" s="1"/>
  <c r="F5370" i="1"/>
  <c r="F5374" i="1" s="1"/>
  <c r="E5370" i="1"/>
  <c r="E5374" i="1" s="1"/>
  <c r="D5370" i="1"/>
  <c r="D5374" i="1" s="1"/>
  <c r="C5370" i="1"/>
  <c r="C5374" i="1" s="1"/>
  <c r="E5361" i="1"/>
  <c r="N5360" i="1"/>
  <c r="M5360" i="1"/>
  <c r="L5360" i="1"/>
  <c r="K5360" i="1"/>
  <c r="J5360" i="1"/>
  <c r="I5360" i="1"/>
  <c r="H5360" i="1"/>
  <c r="G5360" i="1"/>
  <c r="F5360" i="1"/>
  <c r="E5360" i="1"/>
  <c r="D5360" i="1"/>
  <c r="C5360" i="1"/>
  <c r="N5357" i="1"/>
  <c r="N5361" i="1" s="1"/>
  <c r="M5357" i="1"/>
  <c r="M5361" i="1" s="1"/>
  <c r="L5357" i="1"/>
  <c r="L5361" i="1" s="1"/>
  <c r="K5357" i="1"/>
  <c r="K5361" i="1" s="1"/>
  <c r="J5357" i="1"/>
  <c r="J5361" i="1" s="1"/>
  <c r="I5357" i="1"/>
  <c r="I5361" i="1" s="1"/>
  <c r="H5357" i="1"/>
  <c r="H5361" i="1" s="1"/>
  <c r="G5357" i="1"/>
  <c r="G5361" i="1" s="1"/>
  <c r="F5357" i="1"/>
  <c r="F5361" i="1" s="1"/>
  <c r="E5357" i="1"/>
  <c r="D5357" i="1"/>
  <c r="D5361" i="1" s="1"/>
  <c r="C5357" i="1"/>
  <c r="C5361" i="1" s="1"/>
  <c r="I5349" i="1"/>
  <c r="N5348" i="1"/>
  <c r="M5348" i="1"/>
  <c r="L5348" i="1"/>
  <c r="K5348" i="1"/>
  <c r="J5348" i="1"/>
  <c r="I5348" i="1"/>
  <c r="H5348" i="1"/>
  <c r="G5348" i="1"/>
  <c r="F5348" i="1"/>
  <c r="E5348" i="1"/>
  <c r="D5348" i="1"/>
  <c r="C5348" i="1"/>
  <c r="N5345" i="1"/>
  <c r="N5349" i="1" s="1"/>
  <c r="M5345" i="1"/>
  <c r="M5349" i="1" s="1"/>
  <c r="L5345" i="1"/>
  <c r="L5349" i="1" s="1"/>
  <c r="K5345" i="1"/>
  <c r="K5349" i="1" s="1"/>
  <c r="J5345" i="1"/>
  <c r="J5349" i="1" s="1"/>
  <c r="I5345" i="1"/>
  <c r="H5345" i="1"/>
  <c r="H5349" i="1" s="1"/>
  <c r="G5345" i="1"/>
  <c r="G5349" i="1" s="1"/>
  <c r="F5345" i="1"/>
  <c r="F5349" i="1" s="1"/>
  <c r="E5345" i="1"/>
  <c r="E5349" i="1" s="1"/>
  <c r="D5345" i="1"/>
  <c r="D5349" i="1" s="1"/>
  <c r="C5345" i="1"/>
  <c r="C5349" i="1" s="1"/>
  <c r="N5337" i="1"/>
  <c r="M5337" i="1"/>
  <c r="L5337" i="1"/>
  <c r="K5337" i="1"/>
  <c r="J5337" i="1"/>
  <c r="I5337" i="1"/>
  <c r="H5337" i="1"/>
  <c r="G5337" i="1"/>
  <c r="F5337" i="1"/>
  <c r="E5337" i="1"/>
  <c r="D5337" i="1"/>
  <c r="C5337" i="1"/>
  <c r="N5334" i="1"/>
  <c r="N5338" i="1" s="1"/>
  <c r="M5334" i="1"/>
  <c r="M5338" i="1" s="1"/>
  <c r="L5334" i="1"/>
  <c r="L5338" i="1" s="1"/>
  <c r="K5334" i="1"/>
  <c r="K5338" i="1" s="1"/>
  <c r="J5334" i="1"/>
  <c r="J5338" i="1" s="1"/>
  <c r="I5334" i="1"/>
  <c r="I5338" i="1" s="1"/>
  <c r="H5334" i="1"/>
  <c r="H5338" i="1" s="1"/>
  <c r="G5334" i="1"/>
  <c r="G5338" i="1" s="1"/>
  <c r="F5334" i="1"/>
  <c r="F5338" i="1" s="1"/>
  <c r="E5334" i="1"/>
  <c r="E5338" i="1" s="1"/>
  <c r="D5334" i="1"/>
  <c r="D5338" i="1" s="1"/>
  <c r="C5334" i="1"/>
  <c r="C5338" i="1" s="1"/>
  <c r="I5325" i="1"/>
  <c r="N5324" i="1"/>
  <c r="M5324" i="1"/>
  <c r="L5324" i="1"/>
  <c r="K5324" i="1"/>
  <c r="J5324" i="1"/>
  <c r="I5324" i="1"/>
  <c r="H5324" i="1"/>
  <c r="G5324" i="1"/>
  <c r="F5324" i="1"/>
  <c r="E5324" i="1"/>
  <c r="D5324" i="1"/>
  <c r="C5324" i="1"/>
  <c r="N5321" i="1"/>
  <c r="N5325" i="1" s="1"/>
  <c r="M5321" i="1"/>
  <c r="M5325" i="1" s="1"/>
  <c r="L5321" i="1"/>
  <c r="L5325" i="1" s="1"/>
  <c r="K5321" i="1"/>
  <c r="K5325" i="1" s="1"/>
  <c r="J5321" i="1"/>
  <c r="J5325" i="1" s="1"/>
  <c r="I5321" i="1"/>
  <c r="H5321" i="1"/>
  <c r="H5325" i="1" s="1"/>
  <c r="G5321" i="1"/>
  <c r="G5325" i="1" s="1"/>
  <c r="F5321" i="1"/>
  <c r="F5325" i="1" s="1"/>
  <c r="E5321" i="1"/>
  <c r="E5325" i="1" s="1"/>
  <c r="D5321" i="1"/>
  <c r="D5325" i="1" s="1"/>
  <c r="C5321" i="1"/>
  <c r="C5325" i="1" s="1"/>
  <c r="E5311" i="1"/>
  <c r="N5310" i="1"/>
  <c r="M5310" i="1"/>
  <c r="L5310" i="1"/>
  <c r="K5310" i="1"/>
  <c r="J5310" i="1"/>
  <c r="I5310" i="1"/>
  <c r="H5310" i="1"/>
  <c r="G5310" i="1"/>
  <c r="F5310" i="1"/>
  <c r="E5310" i="1"/>
  <c r="D5310" i="1"/>
  <c r="C5310" i="1"/>
  <c r="N5306" i="1"/>
  <c r="N5311" i="1" s="1"/>
  <c r="M5306" i="1"/>
  <c r="M5311" i="1" s="1"/>
  <c r="L5306" i="1"/>
  <c r="L5311" i="1" s="1"/>
  <c r="K5306" i="1"/>
  <c r="K5311" i="1" s="1"/>
  <c r="J5306" i="1"/>
  <c r="J5311" i="1" s="1"/>
  <c r="I5306" i="1"/>
  <c r="I5311" i="1" s="1"/>
  <c r="H5306" i="1"/>
  <c r="H5311" i="1" s="1"/>
  <c r="G5306" i="1"/>
  <c r="G5311" i="1" s="1"/>
  <c r="F5306" i="1"/>
  <c r="F5311" i="1" s="1"/>
  <c r="E5306" i="1"/>
  <c r="D5306" i="1"/>
  <c r="D5311" i="1" s="1"/>
  <c r="C5306" i="1"/>
  <c r="C5311" i="1" s="1"/>
  <c r="I5298" i="1"/>
  <c r="N5297" i="1"/>
  <c r="M5297" i="1"/>
  <c r="L5297" i="1"/>
  <c r="K5297" i="1"/>
  <c r="J5297" i="1"/>
  <c r="I5297" i="1"/>
  <c r="H5297" i="1"/>
  <c r="G5297" i="1"/>
  <c r="F5297" i="1"/>
  <c r="E5297" i="1"/>
  <c r="D5297" i="1"/>
  <c r="C5297" i="1"/>
  <c r="N5294" i="1"/>
  <c r="N5298" i="1" s="1"/>
  <c r="M5294" i="1"/>
  <c r="M5298" i="1" s="1"/>
  <c r="L5294" i="1"/>
  <c r="L5298" i="1" s="1"/>
  <c r="K5294" i="1"/>
  <c r="K5298" i="1" s="1"/>
  <c r="J5294" i="1"/>
  <c r="J5298" i="1" s="1"/>
  <c r="I5294" i="1"/>
  <c r="H5294" i="1"/>
  <c r="H5298" i="1" s="1"/>
  <c r="G5294" i="1"/>
  <c r="G5298" i="1" s="1"/>
  <c r="F5294" i="1"/>
  <c r="F5298" i="1" s="1"/>
  <c r="E5294" i="1"/>
  <c r="E5298" i="1" s="1"/>
  <c r="D5294" i="1"/>
  <c r="D5298" i="1" s="1"/>
  <c r="C5294" i="1"/>
  <c r="C5298" i="1" s="1"/>
  <c r="N5286" i="1"/>
  <c r="M5286" i="1"/>
  <c r="L5286" i="1"/>
  <c r="K5286" i="1"/>
  <c r="J5286" i="1"/>
  <c r="I5286" i="1"/>
  <c r="H5286" i="1"/>
  <c r="G5286" i="1"/>
  <c r="F5286" i="1"/>
  <c r="E5286" i="1"/>
  <c r="D5286" i="1"/>
  <c r="C5286" i="1"/>
  <c r="N5283" i="1"/>
  <c r="N5287" i="1" s="1"/>
  <c r="M5283" i="1"/>
  <c r="M5287" i="1" s="1"/>
  <c r="L5283" i="1"/>
  <c r="L5287" i="1" s="1"/>
  <c r="K5283" i="1"/>
  <c r="K5287" i="1" s="1"/>
  <c r="J5283" i="1"/>
  <c r="J5287" i="1" s="1"/>
  <c r="I5283" i="1"/>
  <c r="I5287" i="1" s="1"/>
  <c r="H5283" i="1"/>
  <c r="H5287" i="1" s="1"/>
  <c r="G5283" i="1"/>
  <c r="G5287" i="1" s="1"/>
  <c r="F5283" i="1"/>
  <c r="F5287" i="1" s="1"/>
  <c r="E5283" i="1"/>
  <c r="E5287" i="1" s="1"/>
  <c r="D5283" i="1"/>
  <c r="D5287" i="1" s="1"/>
  <c r="C5283" i="1"/>
  <c r="C5287" i="1" s="1"/>
  <c r="N5272" i="1"/>
  <c r="M5272" i="1"/>
  <c r="L5272" i="1"/>
  <c r="K5272" i="1"/>
  <c r="J5272" i="1"/>
  <c r="I5272" i="1"/>
  <c r="H5272" i="1"/>
  <c r="G5272" i="1"/>
  <c r="F5272" i="1"/>
  <c r="E5272" i="1"/>
  <c r="D5272" i="1"/>
  <c r="C5272" i="1"/>
  <c r="N5269" i="1"/>
  <c r="N5273" i="1" s="1"/>
  <c r="M5269" i="1"/>
  <c r="M5273" i="1" s="1"/>
  <c r="L5269" i="1"/>
  <c r="L5273" i="1" s="1"/>
  <c r="K5269" i="1"/>
  <c r="K5273" i="1" s="1"/>
  <c r="J5269" i="1"/>
  <c r="J5273" i="1" s="1"/>
  <c r="I5269" i="1"/>
  <c r="I5273" i="1" s="1"/>
  <c r="H5269" i="1"/>
  <c r="H5273" i="1" s="1"/>
  <c r="G5269" i="1"/>
  <c r="G5273" i="1" s="1"/>
  <c r="F5269" i="1"/>
  <c r="F5273" i="1" s="1"/>
  <c r="E5269" i="1"/>
  <c r="E5273" i="1" s="1"/>
  <c r="D5269" i="1"/>
  <c r="D5273" i="1" s="1"/>
  <c r="C5269" i="1"/>
  <c r="C5273" i="1" s="1"/>
  <c r="M5262" i="1"/>
  <c r="E5262" i="1"/>
  <c r="N5261" i="1"/>
  <c r="M5261" i="1"/>
  <c r="L5261" i="1"/>
  <c r="K5261" i="1"/>
  <c r="J5261" i="1"/>
  <c r="I5261" i="1"/>
  <c r="H5261" i="1"/>
  <c r="G5261" i="1"/>
  <c r="F5261" i="1"/>
  <c r="E5261" i="1"/>
  <c r="D5261" i="1"/>
  <c r="C5261" i="1"/>
  <c r="N5258" i="1"/>
  <c r="N5262" i="1" s="1"/>
  <c r="M5258" i="1"/>
  <c r="L5258" i="1"/>
  <c r="L5262" i="1" s="1"/>
  <c r="K5258" i="1"/>
  <c r="K5262" i="1" s="1"/>
  <c r="J5258" i="1"/>
  <c r="J5262" i="1" s="1"/>
  <c r="I5258" i="1"/>
  <c r="I5262" i="1" s="1"/>
  <c r="H5258" i="1"/>
  <c r="H5262" i="1" s="1"/>
  <c r="G5258" i="1"/>
  <c r="G5262" i="1" s="1"/>
  <c r="F5258" i="1"/>
  <c r="F5262" i="1" s="1"/>
  <c r="E5258" i="1"/>
  <c r="D5258" i="1"/>
  <c r="D5262" i="1" s="1"/>
  <c r="C5258" i="1"/>
  <c r="C5262" i="1" s="1"/>
  <c r="M5251" i="1"/>
  <c r="J5251" i="1"/>
  <c r="G5251" i="1"/>
  <c r="E5251" i="1"/>
  <c r="N5250" i="1"/>
  <c r="M5250" i="1"/>
  <c r="L5250" i="1"/>
  <c r="K5250" i="1"/>
  <c r="J5250" i="1"/>
  <c r="I5250" i="1"/>
  <c r="H5250" i="1"/>
  <c r="G5250" i="1"/>
  <c r="F5250" i="1"/>
  <c r="E5250" i="1"/>
  <c r="D5250" i="1"/>
  <c r="C5250" i="1"/>
  <c r="N5247" i="1"/>
  <c r="N5251" i="1" s="1"/>
  <c r="M5247" i="1"/>
  <c r="L5247" i="1"/>
  <c r="L5251" i="1" s="1"/>
  <c r="K5247" i="1"/>
  <c r="K5251" i="1" s="1"/>
  <c r="J5247" i="1"/>
  <c r="I5247" i="1"/>
  <c r="I5251" i="1" s="1"/>
  <c r="H5247" i="1"/>
  <c r="H5251" i="1" s="1"/>
  <c r="G5247" i="1"/>
  <c r="F5247" i="1"/>
  <c r="F5251" i="1" s="1"/>
  <c r="E5247" i="1"/>
  <c r="D5247" i="1"/>
  <c r="D5251" i="1" s="1"/>
  <c r="C5247" i="1"/>
  <c r="C5251" i="1" s="1"/>
  <c r="N5240" i="1"/>
  <c r="K5240" i="1"/>
  <c r="F5240" i="1"/>
  <c r="N5239" i="1"/>
  <c r="M5239" i="1"/>
  <c r="L5239" i="1"/>
  <c r="K5239" i="1"/>
  <c r="J5239" i="1"/>
  <c r="I5239" i="1"/>
  <c r="H5239" i="1"/>
  <c r="G5239" i="1"/>
  <c r="F5239" i="1"/>
  <c r="E5239" i="1"/>
  <c r="D5239" i="1"/>
  <c r="C5239" i="1"/>
  <c r="N5236" i="1"/>
  <c r="M5236" i="1"/>
  <c r="M5240" i="1" s="1"/>
  <c r="L5236" i="1"/>
  <c r="L5240" i="1" s="1"/>
  <c r="K5236" i="1"/>
  <c r="J5236" i="1"/>
  <c r="J5240" i="1" s="1"/>
  <c r="I5236" i="1"/>
  <c r="I5240" i="1" s="1"/>
  <c r="H5236" i="1"/>
  <c r="H5240" i="1" s="1"/>
  <c r="G5236" i="1"/>
  <c r="G5240" i="1" s="1"/>
  <c r="F5236" i="1"/>
  <c r="E5236" i="1"/>
  <c r="E5240" i="1" s="1"/>
  <c r="D5236" i="1"/>
  <c r="D5240" i="1" s="1"/>
  <c r="C5236" i="1"/>
  <c r="C5240" i="1" s="1"/>
  <c r="M5224" i="1"/>
  <c r="G5224" i="1"/>
  <c r="E5224" i="1"/>
  <c r="N5223" i="1"/>
  <c r="M5223" i="1"/>
  <c r="L5223" i="1"/>
  <c r="K5223" i="1"/>
  <c r="J5223" i="1"/>
  <c r="I5223" i="1"/>
  <c r="H5223" i="1"/>
  <c r="G5223" i="1"/>
  <c r="F5223" i="1"/>
  <c r="E5223" i="1"/>
  <c r="D5223" i="1"/>
  <c r="C5223" i="1"/>
  <c r="N5220" i="1"/>
  <c r="N5224" i="1" s="1"/>
  <c r="M5220" i="1"/>
  <c r="L5220" i="1"/>
  <c r="L5224" i="1" s="1"/>
  <c r="K5220" i="1"/>
  <c r="K5224" i="1" s="1"/>
  <c r="J5220" i="1"/>
  <c r="J5224" i="1" s="1"/>
  <c r="I5220" i="1"/>
  <c r="I5224" i="1" s="1"/>
  <c r="H5220" i="1"/>
  <c r="H5224" i="1" s="1"/>
  <c r="G5220" i="1"/>
  <c r="F5220" i="1"/>
  <c r="F5224" i="1" s="1"/>
  <c r="E5220" i="1"/>
  <c r="D5220" i="1"/>
  <c r="D5224" i="1" s="1"/>
  <c r="C5220" i="1"/>
  <c r="C5224" i="1" s="1"/>
  <c r="N5208" i="1"/>
  <c r="I5208" i="1"/>
  <c r="F5208" i="1"/>
  <c r="N5207" i="1"/>
  <c r="M5207" i="1"/>
  <c r="L5207" i="1"/>
  <c r="K5207" i="1"/>
  <c r="J5207" i="1"/>
  <c r="I5207" i="1"/>
  <c r="H5207" i="1"/>
  <c r="G5207" i="1"/>
  <c r="F5207" i="1"/>
  <c r="E5207" i="1"/>
  <c r="D5207" i="1"/>
  <c r="C5207" i="1"/>
  <c r="N5204" i="1"/>
  <c r="M5204" i="1"/>
  <c r="M5208" i="1" s="1"/>
  <c r="L5204" i="1"/>
  <c r="L5208" i="1" s="1"/>
  <c r="K5204" i="1"/>
  <c r="K5208" i="1" s="1"/>
  <c r="J5204" i="1"/>
  <c r="J5208" i="1" s="1"/>
  <c r="I5204" i="1"/>
  <c r="H5204" i="1"/>
  <c r="H5208" i="1" s="1"/>
  <c r="G5204" i="1"/>
  <c r="G5208" i="1" s="1"/>
  <c r="F5204" i="1"/>
  <c r="E5204" i="1"/>
  <c r="E5208" i="1" s="1"/>
  <c r="D5204" i="1"/>
  <c r="D5208" i="1" s="1"/>
  <c r="C5204" i="1"/>
  <c r="C5208" i="1" s="1"/>
  <c r="M5193" i="1"/>
  <c r="J5193" i="1"/>
  <c r="G5193" i="1"/>
  <c r="E5193" i="1"/>
  <c r="N5192" i="1"/>
  <c r="M5192" i="1"/>
  <c r="L5192" i="1"/>
  <c r="K5192" i="1"/>
  <c r="J5192" i="1"/>
  <c r="I5192" i="1"/>
  <c r="H5192" i="1"/>
  <c r="G5192" i="1"/>
  <c r="F5192" i="1"/>
  <c r="E5192" i="1"/>
  <c r="D5192" i="1"/>
  <c r="C5192" i="1"/>
  <c r="N5189" i="1"/>
  <c r="N5193" i="1" s="1"/>
  <c r="M5189" i="1"/>
  <c r="L5189" i="1"/>
  <c r="L5193" i="1" s="1"/>
  <c r="K5189" i="1"/>
  <c r="K5193" i="1" s="1"/>
  <c r="J5189" i="1"/>
  <c r="I5189" i="1"/>
  <c r="I5193" i="1" s="1"/>
  <c r="H5189" i="1"/>
  <c r="H5193" i="1" s="1"/>
  <c r="G5189" i="1"/>
  <c r="F5189" i="1"/>
  <c r="F5193" i="1" s="1"/>
  <c r="E5189" i="1"/>
  <c r="D5189" i="1"/>
  <c r="D5193" i="1" s="1"/>
  <c r="C5189" i="1"/>
  <c r="C5193" i="1" s="1"/>
  <c r="N5181" i="1"/>
  <c r="K5181" i="1"/>
  <c r="F5181" i="1"/>
  <c r="N5180" i="1"/>
  <c r="M5180" i="1"/>
  <c r="L5180" i="1"/>
  <c r="K5180" i="1"/>
  <c r="J5180" i="1"/>
  <c r="I5180" i="1"/>
  <c r="H5180" i="1"/>
  <c r="G5180" i="1"/>
  <c r="F5180" i="1"/>
  <c r="E5180" i="1"/>
  <c r="D5180" i="1"/>
  <c r="C5180" i="1"/>
  <c r="N5177" i="1"/>
  <c r="M5177" i="1"/>
  <c r="M5181" i="1" s="1"/>
  <c r="L5177" i="1"/>
  <c r="L5181" i="1" s="1"/>
  <c r="K5177" i="1"/>
  <c r="J5177" i="1"/>
  <c r="J5181" i="1" s="1"/>
  <c r="I5177" i="1"/>
  <c r="I5181" i="1" s="1"/>
  <c r="H5177" i="1"/>
  <c r="H5181" i="1" s="1"/>
  <c r="G5177" i="1"/>
  <c r="G5181" i="1" s="1"/>
  <c r="F5177" i="1"/>
  <c r="E5177" i="1"/>
  <c r="E5181" i="1" s="1"/>
  <c r="D5177" i="1"/>
  <c r="D5181" i="1" s="1"/>
  <c r="C5177" i="1"/>
  <c r="C5181" i="1" s="1"/>
  <c r="M5170" i="1"/>
  <c r="G5170" i="1"/>
  <c r="E5170" i="1"/>
  <c r="N5169" i="1"/>
  <c r="M5169" i="1"/>
  <c r="L5169" i="1"/>
  <c r="K5169" i="1"/>
  <c r="J5169" i="1"/>
  <c r="I5169" i="1"/>
  <c r="H5169" i="1"/>
  <c r="G5169" i="1"/>
  <c r="F5169" i="1"/>
  <c r="E5169" i="1"/>
  <c r="D5169" i="1"/>
  <c r="C5169" i="1"/>
  <c r="N5166" i="1"/>
  <c r="N5170" i="1" s="1"/>
  <c r="M5166" i="1"/>
  <c r="L5166" i="1"/>
  <c r="L5170" i="1" s="1"/>
  <c r="K5166" i="1"/>
  <c r="K5170" i="1" s="1"/>
  <c r="J5166" i="1"/>
  <c r="J5170" i="1" s="1"/>
  <c r="I5166" i="1"/>
  <c r="I5170" i="1" s="1"/>
  <c r="H5166" i="1"/>
  <c r="H5170" i="1" s="1"/>
  <c r="G5166" i="1"/>
  <c r="F5166" i="1"/>
  <c r="F5170" i="1" s="1"/>
  <c r="E5166" i="1"/>
  <c r="D5166" i="1"/>
  <c r="D5170" i="1" s="1"/>
  <c r="C5166" i="1"/>
  <c r="C5170" i="1" s="1"/>
  <c r="N5157" i="1"/>
  <c r="I5157" i="1"/>
  <c r="F5157" i="1"/>
  <c r="N5156" i="1"/>
  <c r="M5156" i="1"/>
  <c r="L5156" i="1"/>
  <c r="K5156" i="1"/>
  <c r="J5156" i="1"/>
  <c r="I5156" i="1"/>
  <c r="H5156" i="1"/>
  <c r="G5156" i="1"/>
  <c r="F5156" i="1"/>
  <c r="E5156" i="1"/>
  <c r="D5156" i="1"/>
  <c r="C5156" i="1"/>
  <c r="N5151" i="1"/>
  <c r="M5151" i="1"/>
  <c r="M5157" i="1" s="1"/>
  <c r="L5151" i="1"/>
  <c r="L5157" i="1" s="1"/>
  <c r="K5151" i="1"/>
  <c r="K5157" i="1" s="1"/>
  <c r="J5151" i="1"/>
  <c r="J5157" i="1" s="1"/>
  <c r="I5151" i="1"/>
  <c r="H5151" i="1"/>
  <c r="H5157" i="1" s="1"/>
  <c r="G5151" i="1"/>
  <c r="G5157" i="1" s="1"/>
  <c r="F5151" i="1"/>
  <c r="E5151" i="1"/>
  <c r="E5157" i="1" s="1"/>
  <c r="D5151" i="1"/>
  <c r="D5157" i="1" s="1"/>
  <c r="C5151" i="1"/>
  <c r="C5157" i="1" s="1"/>
  <c r="M5140" i="1"/>
  <c r="J5140" i="1"/>
  <c r="G5140" i="1"/>
  <c r="E5140" i="1"/>
  <c r="N5139" i="1"/>
  <c r="M5139" i="1"/>
  <c r="L5139" i="1"/>
  <c r="K5139" i="1"/>
  <c r="J5139" i="1"/>
  <c r="I5139" i="1"/>
  <c r="H5139" i="1"/>
  <c r="G5139" i="1"/>
  <c r="F5139" i="1"/>
  <c r="E5139" i="1"/>
  <c r="D5139" i="1"/>
  <c r="C5139" i="1"/>
  <c r="N5134" i="1"/>
  <c r="N5140" i="1" s="1"/>
  <c r="M5134" i="1"/>
  <c r="L5134" i="1"/>
  <c r="L5140" i="1" s="1"/>
  <c r="K5134" i="1"/>
  <c r="K5140" i="1" s="1"/>
  <c r="J5134" i="1"/>
  <c r="I5134" i="1"/>
  <c r="I5140" i="1" s="1"/>
  <c r="H5134" i="1"/>
  <c r="H5140" i="1" s="1"/>
  <c r="G5134" i="1"/>
  <c r="F5134" i="1"/>
  <c r="F5140" i="1" s="1"/>
  <c r="E5134" i="1"/>
  <c r="D5134" i="1"/>
  <c r="D5140" i="1" s="1"/>
  <c r="C5134" i="1"/>
  <c r="C5140" i="1" s="1"/>
  <c r="N5127" i="1"/>
  <c r="K5127" i="1"/>
  <c r="F5127" i="1"/>
  <c r="N5126" i="1"/>
  <c r="M5126" i="1"/>
  <c r="L5126" i="1"/>
  <c r="K5126" i="1"/>
  <c r="J5126" i="1"/>
  <c r="I5126" i="1"/>
  <c r="H5126" i="1"/>
  <c r="G5126" i="1"/>
  <c r="F5126" i="1"/>
  <c r="E5126" i="1"/>
  <c r="D5126" i="1"/>
  <c r="C5126" i="1"/>
  <c r="N5123" i="1"/>
  <c r="M5123" i="1"/>
  <c r="M5127" i="1" s="1"/>
  <c r="L5123" i="1"/>
  <c r="L5127" i="1" s="1"/>
  <c r="K5123" i="1"/>
  <c r="J5123" i="1"/>
  <c r="J5127" i="1" s="1"/>
  <c r="I5123" i="1"/>
  <c r="I5127" i="1" s="1"/>
  <c r="H5123" i="1"/>
  <c r="H5127" i="1" s="1"/>
  <c r="G5123" i="1"/>
  <c r="G5127" i="1" s="1"/>
  <c r="F5123" i="1"/>
  <c r="E5123" i="1"/>
  <c r="E5127" i="1" s="1"/>
  <c r="D5123" i="1"/>
  <c r="D5127" i="1" s="1"/>
  <c r="C5123" i="1"/>
  <c r="C5127" i="1" s="1"/>
  <c r="M5112" i="1"/>
  <c r="G5112" i="1"/>
  <c r="E5112" i="1"/>
  <c r="N5111" i="1"/>
  <c r="M5111" i="1"/>
  <c r="L5111" i="1"/>
  <c r="K5111" i="1"/>
  <c r="J5111" i="1"/>
  <c r="I5111" i="1"/>
  <c r="H5111" i="1"/>
  <c r="G5111" i="1"/>
  <c r="F5111" i="1"/>
  <c r="E5111" i="1"/>
  <c r="D5111" i="1"/>
  <c r="C5111" i="1"/>
  <c r="N5108" i="1"/>
  <c r="N5112" i="1" s="1"/>
  <c r="M5108" i="1"/>
  <c r="L5108" i="1"/>
  <c r="L5112" i="1" s="1"/>
  <c r="K5108" i="1"/>
  <c r="K5112" i="1" s="1"/>
  <c r="J5108" i="1"/>
  <c r="J5112" i="1" s="1"/>
  <c r="I5108" i="1"/>
  <c r="I5112" i="1" s="1"/>
  <c r="H5108" i="1"/>
  <c r="H5112" i="1" s="1"/>
  <c r="G5108" i="1"/>
  <c r="F5108" i="1"/>
  <c r="F5112" i="1" s="1"/>
  <c r="E5108" i="1"/>
  <c r="D5108" i="1"/>
  <c r="D5112" i="1" s="1"/>
  <c r="C5108" i="1"/>
  <c r="C5112" i="1" s="1"/>
  <c r="N5099" i="1"/>
  <c r="I5099" i="1"/>
  <c r="F5099" i="1"/>
  <c r="N5098" i="1"/>
  <c r="M5098" i="1"/>
  <c r="L5098" i="1"/>
  <c r="K5098" i="1"/>
  <c r="J5098" i="1"/>
  <c r="I5098" i="1"/>
  <c r="H5098" i="1"/>
  <c r="G5098" i="1"/>
  <c r="F5098" i="1"/>
  <c r="E5098" i="1"/>
  <c r="D5098" i="1"/>
  <c r="C5098" i="1"/>
  <c r="N5093" i="1"/>
  <c r="M5093" i="1"/>
  <c r="M5099" i="1" s="1"/>
  <c r="L5093" i="1"/>
  <c r="L5099" i="1" s="1"/>
  <c r="K5093" i="1"/>
  <c r="K5099" i="1" s="1"/>
  <c r="J5093" i="1"/>
  <c r="J5099" i="1" s="1"/>
  <c r="I5093" i="1"/>
  <c r="H5093" i="1"/>
  <c r="H5099" i="1" s="1"/>
  <c r="G5093" i="1"/>
  <c r="G5099" i="1" s="1"/>
  <c r="F5093" i="1"/>
  <c r="E5093" i="1"/>
  <c r="E5099" i="1" s="1"/>
  <c r="D5093" i="1"/>
  <c r="D5099" i="1" s="1"/>
  <c r="C5093" i="1"/>
  <c r="C5099" i="1" s="1"/>
  <c r="M5083" i="1"/>
  <c r="J5083" i="1"/>
  <c r="G5083" i="1"/>
  <c r="E5083" i="1"/>
  <c r="N5082" i="1"/>
  <c r="M5082" i="1"/>
  <c r="L5082" i="1"/>
  <c r="K5082" i="1"/>
  <c r="J5082" i="1"/>
  <c r="I5082" i="1"/>
  <c r="H5082" i="1"/>
  <c r="G5082" i="1"/>
  <c r="F5082" i="1"/>
  <c r="E5082" i="1"/>
  <c r="D5082" i="1"/>
  <c r="C5082" i="1"/>
  <c r="N5078" i="1"/>
  <c r="N5083" i="1" s="1"/>
  <c r="M5078" i="1"/>
  <c r="L5078" i="1"/>
  <c r="L5083" i="1" s="1"/>
  <c r="K5078" i="1"/>
  <c r="K5083" i="1" s="1"/>
  <c r="J5078" i="1"/>
  <c r="I5078" i="1"/>
  <c r="I5083" i="1" s="1"/>
  <c r="H5078" i="1"/>
  <c r="H5083" i="1" s="1"/>
  <c r="G5078" i="1"/>
  <c r="F5078" i="1"/>
  <c r="F5083" i="1" s="1"/>
  <c r="E5078" i="1"/>
  <c r="D5078" i="1"/>
  <c r="D5083" i="1" s="1"/>
  <c r="C5078" i="1"/>
  <c r="C5083" i="1" s="1"/>
  <c r="N5065" i="1"/>
  <c r="K5065" i="1"/>
  <c r="F5065" i="1"/>
  <c r="N5064" i="1"/>
  <c r="M5064" i="1"/>
  <c r="L5064" i="1"/>
  <c r="K5064" i="1"/>
  <c r="J5064" i="1"/>
  <c r="I5064" i="1"/>
  <c r="H5064" i="1"/>
  <c r="G5064" i="1"/>
  <c r="F5064" i="1"/>
  <c r="E5064" i="1"/>
  <c r="D5064" i="1"/>
  <c r="C5064" i="1"/>
  <c r="N5061" i="1"/>
  <c r="M5061" i="1"/>
  <c r="M5065" i="1" s="1"/>
  <c r="L5061" i="1"/>
  <c r="L5065" i="1" s="1"/>
  <c r="K5061" i="1"/>
  <c r="J5061" i="1"/>
  <c r="J5065" i="1" s="1"/>
  <c r="I5061" i="1"/>
  <c r="I5065" i="1" s="1"/>
  <c r="H5061" i="1"/>
  <c r="H5065" i="1" s="1"/>
  <c r="G5061" i="1"/>
  <c r="G5065" i="1" s="1"/>
  <c r="F5061" i="1"/>
  <c r="E5061" i="1"/>
  <c r="E5065" i="1" s="1"/>
  <c r="D5061" i="1"/>
  <c r="D5065" i="1" s="1"/>
  <c r="C5061" i="1"/>
  <c r="C5065" i="1" s="1"/>
  <c r="M5052" i="1"/>
  <c r="G5052" i="1"/>
  <c r="E5052" i="1"/>
  <c r="N5051" i="1"/>
  <c r="M5051" i="1"/>
  <c r="L5051" i="1"/>
  <c r="K5051" i="1"/>
  <c r="J5051" i="1"/>
  <c r="I5051" i="1"/>
  <c r="H5051" i="1"/>
  <c r="G5051" i="1"/>
  <c r="F5051" i="1"/>
  <c r="E5051" i="1"/>
  <c r="D5051" i="1"/>
  <c r="C5051" i="1"/>
  <c r="N5048" i="1"/>
  <c r="N5052" i="1" s="1"/>
  <c r="M5048" i="1"/>
  <c r="L5048" i="1"/>
  <c r="L5052" i="1" s="1"/>
  <c r="K5048" i="1"/>
  <c r="K5052" i="1" s="1"/>
  <c r="J5048" i="1"/>
  <c r="J5052" i="1" s="1"/>
  <c r="I5048" i="1"/>
  <c r="I5052" i="1" s="1"/>
  <c r="H5048" i="1"/>
  <c r="H5052" i="1" s="1"/>
  <c r="G5048" i="1"/>
  <c r="F5048" i="1"/>
  <c r="F5052" i="1" s="1"/>
  <c r="E5048" i="1"/>
  <c r="D5048" i="1"/>
  <c r="D5052" i="1" s="1"/>
  <c r="C5048" i="1"/>
  <c r="C5052" i="1" s="1"/>
  <c r="N5040" i="1"/>
  <c r="I5040" i="1"/>
  <c r="F5040" i="1"/>
  <c r="N5039" i="1"/>
  <c r="M5039" i="1"/>
  <c r="L5039" i="1"/>
  <c r="K5039" i="1"/>
  <c r="J5039" i="1"/>
  <c r="I5039" i="1"/>
  <c r="H5039" i="1"/>
  <c r="G5039" i="1"/>
  <c r="F5039" i="1"/>
  <c r="E5039" i="1"/>
  <c r="D5039" i="1"/>
  <c r="C5039" i="1"/>
  <c r="N5036" i="1"/>
  <c r="M5036" i="1"/>
  <c r="M5040" i="1" s="1"/>
  <c r="L5036" i="1"/>
  <c r="L5040" i="1" s="1"/>
  <c r="K5036" i="1"/>
  <c r="K5040" i="1" s="1"/>
  <c r="J5036" i="1"/>
  <c r="J5040" i="1" s="1"/>
  <c r="I5036" i="1"/>
  <c r="H5036" i="1"/>
  <c r="H5040" i="1" s="1"/>
  <c r="G5036" i="1"/>
  <c r="G5040" i="1" s="1"/>
  <c r="F5036" i="1"/>
  <c r="E5036" i="1"/>
  <c r="E5040" i="1" s="1"/>
  <c r="D5036" i="1"/>
  <c r="D5040" i="1" s="1"/>
  <c r="C5036" i="1"/>
  <c r="C5040" i="1" s="1"/>
  <c r="M5029" i="1"/>
  <c r="J5029" i="1"/>
  <c r="G5029" i="1"/>
  <c r="E5029" i="1"/>
  <c r="N5028" i="1"/>
  <c r="N5029" i="1" s="1"/>
  <c r="M5028" i="1"/>
  <c r="L5028" i="1"/>
  <c r="L5029" i="1" s="1"/>
  <c r="K5028" i="1"/>
  <c r="K5029" i="1" s="1"/>
  <c r="J5028" i="1"/>
  <c r="I5028" i="1"/>
  <c r="I5029" i="1" s="1"/>
  <c r="H5028" i="1"/>
  <c r="H5029" i="1" s="1"/>
  <c r="G5028" i="1"/>
  <c r="F5028" i="1"/>
  <c r="F5029" i="1" s="1"/>
  <c r="E5028" i="1"/>
  <c r="D5028" i="1"/>
  <c r="D5029" i="1" s="1"/>
  <c r="C5028" i="1"/>
  <c r="C5029" i="1" s="1"/>
  <c r="N5020" i="1"/>
  <c r="F5020" i="1"/>
  <c r="N5019" i="1"/>
  <c r="M5019" i="1"/>
  <c r="L5019" i="1"/>
  <c r="K5019" i="1"/>
  <c r="J5019" i="1"/>
  <c r="I5019" i="1"/>
  <c r="H5019" i="1"/>
  <c r="G5019" i="1"/>
  <c r="F5019" i="1"/>
  <c r="E5019" i="1"/>
  <c r="D5019" i="1"/>
  <c r="C5019" i="1"/>
  <c r="N5014" i="1"/>
  <c r="M5014" i="1"/>
  <c r="M5020" i="1" s="1"/>
  <c r="L5014" i="1"/>
  <c r="L5020" i="1" s="1"/>
  <c r="K5014" i="1"/>
  <c r="K5020" i="1" s="1"/>
  <c r="J5014" i="1"/>
  <c r="J5020" i="1" s="1"/>
  <c r="I5014" i="1"/>
  <c r="I5020" i="1" s="1"/>
  <c r="H5014" i="1"/>
  <c r="H5020" i="1" s="1"/>
  <c r="G5014" i="1"/>
  <c r="G5020" i="1" s="1"/>
  <c r="F5014" i="1"/>
  <c r="E5014" i="1"/>
  <c r="E5020" i="1" s="1"/>
  <c r="D5014" i="1"/>
  <c r="D5020" i="1" s="1"/>
  <c r="C5014" i="1"/>
  <c r="C5020" i="1" s="1"/>
  <c r="M5004" i="1"/>
  <c r="G5004" i="1"/>
  <c r="E5004" i="1"/>
  <c r="N5003" i="1"/>
  <c r="M5003" i="1"/>
  <c r="L5003" i="1"/>
  <c r="K5003" i="1"/>
  <c r="J5003" i="1"/>
  <c r="I5003" i="1"/>
  <c r="H5003" i="1"/>
  <c r="G5003" i="1"/>
  <c r="F5003" i="1"/>
  <c r="E5003" i="1"/>
  <c r="D5003" i="1"/>
  <c r="C5003" i="1"/>
  <c r="N5000" i="1"/>
  <c r="N5004" i="1" s="1"/>
  <c r="M5000" i="1"/>
  <c r="L5000" i="1"/>
  <c r="L5004" i="1" s="1"/>
  <c r="K5000" i="1"/>
  <c r="K5004" i="1" s="1"/>
  <c r="J5000" i="1"/>
  <c r="J5004" i="1" s="1"/>
  <c r="I5000" i="1"/>
  <c r="I5004" i="1" s="1"/>
  <c r="H5000" i="1"/>
  <c r="H5004" i="1" s="1"/>
  <c r="G5000" i="1"/>
  <c r="F5000" i="1"/>
  <c r="F5004" i="1" s="1"/>
  <c r="E5000" i="1"/>
  <c r="D5000" i="1"/>
  <c r="D5004" i="1" s="1"/>
  <c r="C5000" i="1"/>
  <c r="C5004" i="1" s="1"/>
  <c r="N4991" i="1"/>
  <c r="F4991" i="1"/>
  <c r="N4990" i="1"/>
  <c r="M4990" i="1"/>
  <c r="L4990" i="1"/>
  <c r="K4990" i="1"/>
  <c r="J4990" i="1"/>
  <c r="I4990" i="1"/>
  <c r="H4990" i="1"/>
  <c r="G4990" i="1"/>
  <c r="F4990" i="1"/>
  <c r="E4990" i="1"/>
  <c r="D4990" i="1"/>
  <c r="C4990" i="1"/>
  <c r="N4985" i="1"/>
  <c r="M4985" i="1"/>
  <c r="M4991" i="1" s="1"/>
  <c r="L4985" i="1"/>
  <c r="L4991" i="1" s="1"/>
  <c r="K4985" i="1"/>
  <c r="K4991" i="1" s="1"/>
  <c r="J4985" i="1"/>
  <c r="J4991" i="1" s="1"/>
  <c r="I4985" i="1"/>
  <c r="I4991" i="1" s="1"/>
  <c r="H4985" i="1"/>
  <c r="H4991" i="1" s="1"/>
  <c r="G4985" i="1"/>
  <c r="G4991" i="1" s="1"/>
  <c r="F4985" i="1"/>
  <c r="E4985" i="1"/>
  <c r="E4991" i="1" s="1"/>
  <c r="D4985" i="1"/>
  <c r="D4991" i="1" s="1"/>
  <c r="C4985" i="1"/>
  <c r="C4991" i="1" s="1"/>
  <c r="M4975" i="1"/>
  <c r="G4975" i="1"/>
  <c r="E4975" i="1"/>
  <c r="N4974" i="1"/>
  <c r="M4974" i="1"/>
  <c r="L4974" i="1"/>
  <c r="K4974" i="1"/>
  <c r="J4974" i="1"/>
  <c r="I4974" i="1"/>
  <c r="H4974" i="1"/>
  <c r="G4974" i="1"/>
  <c r="F4974" i="1"/>
  <c r="E4974" i="1"/>
  <c r="D4974" i="1"/>
  <c r="C4974" i="1"/>
  <c r="N4971" i="1"/>
  <c r="N4975" i="1" s="1"/>
  <c r="M4971" i="1"/>
  <c r="L4971" i="1"/>
  <c r="L4975" i="1" s="1"/>
  <c r="K4971" i="1"/>
  <c r="K4975" i="1" s="1"/>
  <c r="J4971" i="1"/>
  <c r="J4975" i="1" s="1"/>
  <c r="I4971" i="1"/>
  <c r="I4975" i="1" s="1"/>
  <c r="H4971" i="1"/>
  <c r="H4975" i="1" s="1"/>
  <c r="G4971" i="1"/>
  <c r="F4971" i="1"/>
  <c r="F4975" i="1" s="1"/>
  <c r="E4971" i="1"/>
  <c r="D4971" i="1"/>
  <c r="D4975" i="1" s="1"/>
  <c r="C4971" i="1"/>
  <c r="C4975" i="1" s="1"/>
  <c r="N4964" i="1"/>
  <c r="F4964" i="1"/>
  <c r="N4963" i="1"/>
  <c r="M4963" i="1"/>
  <c r="L4963" i="1"/>
  <c r="K4963" i="1"/>
  <c r="J4963" i="1"/>
  <c r="I4963" i="1"/>
  <c r="H4963" i="1"/>
  <c r="G4963" i="1"/>
  <c r="F4963" i="1"/>
  <c r="E4963" i="1"/>
  <c r="D4963" i="1"/>
  <c r="C4963" i="1"/>
  <c r="N4960" i="1"/>
  <c r="M4960" i="1"/>
  <c r="M4964" i="1" s="1"/>
  <c r="L4960" i="1"/>
  <c r="L4964" i="1" s="1"/>
  <c r="K4960" i="1"/>
  <c r="K4964" i="1" s="1"/>
  <c r="J4960" i="1"/>
  <c r="J4964" i="1" s="1"/>
  <c r="I4960" i="1"/>
  <c r="I4964" i="1" s="1"/>
  <c r="H4960" i="1"/>
  <c r="H4964" i="1" s="1"/>
  <c r="G4960" i="1"/>
  <c r="G4964" i="1" s="1"/>
  <c r="F4960" i="1"/>
  <c r="E4960" i="1"/>
  <c r="E4964" i="1" s="1"/>
  <c r="D4960" i="1"/>
  <c r="D4964" i="1" s="1"/>
  <c r="C4960" i="1"/>
  <c r="C4964" i="1" s="1"/>
  <c r="M4951" i="1"/>
  <c r="J4951" i="1"/>
  <c r="G4951" i="1"/>
  <c r="E4951" i="1"/>
  <c r="N4950" i="1"/>
  <c r="M4950" i="1"/>
  <c r="L4950" i="1"/>
  <c r="K4950" i="1"/>
  <c r="J4950" i="1"/>
  <c r="I4950" i="1"/>
  <c r="H4950" i="1"/>
  <c r="G4950" i="1"/>
  <c r="F4950" i="1"/>
  <c r="E4950" i="1"/>
  <c r="D4950" i="1"/>
  <c r="C4950" i="1"/>
  <c r="N4947" i="1"/>
  <c r="N4951" i="1" s="1"/>
  <c r="M4947" i="1"/>
  <c r="L4947" i="1"/>
  <c r="L4951" i="1" s="1"/>
  <c r="K4947" i="1"/>
  <c r="K4951" i="1" s="1"/>
  <c r="J4947" i="1"/>
  <c r="I4947" i="1"/>
  <c r="I4951" i="1" s="1"/>
  <c r="H4947" i="1"/>
  <c r="H4951" i="1" s="1"/>
  <c r="G4947" i="1"/>
  <c r="F4947" i="1"/>
  <c r="F4951" i="1" s="1"/>
  <c r="E4947" i="1"/>
  <c r="D4947" i="1"/>
  <c r="D4951" i="1" s="1"/>
  <c r="C4947" i="1"/>
  <c r="C4951" i="1" s="1"/>
  <c r="N4935" i="1"/>
  <c r="K4935" i="1"/>
  <c r="F4935" i="1"/>
  <c r="N4934" i="1"/>
  <c r="M4934" i="1"/>
  <c r="L4934" i="1"/>
  <c r="K4934" i="1"/>
  <c r="J4934" i="1"/>
  <c r="I4934" i="1"/>
  <c r="H4934" i="1"/>
  <c r="G4934" i="1"/>
  <c r="F4934" i="1"/>
  <c r="E4934" i="1"/>
  <c r="D4934" i="1"/>
  <c r="C4934" i="1"/>
  <c r="N4931" i="1"/>
  <c r="M4931" i="1"/>
  <c r="M4935" i="1" s="1"/>
  <c r="L4931" i="1"/>
  <c r="L4935" i="1" s="1"/>
  <c r="K4931" i="1"/>
  <c r="J4931" i="1"/>
  <c r="J4935" i="1" s="1"/>
  <c r="I4931" i="1"/>
  <c r="I4935" i="1" s="1"/>
  <c r="H4931" i="1"/>
  <c r="H4935" i="1" s="1"/>
  <c r="G4931" i="1"/>
  <c r="G4935" i="1" s="1"/>
  <c r="F4931" i="1"/>
  <c r="E4931" i="1"/>
  <c r="E4935" i="1" s="1"/>
  <c r="D4931" i="1"/>
  <c r="D4935" i="1" s="1"/>
  <c r="C4931" i="1"/>
  <c r="C4935" i="1" s="1"/>
  <c r="M4920" i="1"/>
  <c r="G4920" i="1"/>
  <c r="E4920" i="1"/>
  <c r="N4919" i="1"/>
  <c r="M4919" i="1"/>
  <c r="L4919" i="1"/>
  <c r="K4919" i="1"/>
  <c r="J4919" i="1"/>
  <c r="I4919" i="1"/>
  <c r="H4919" i="1"/>
  <c r="G4919" i="1"/>
  <c r="F4919" i="1"/>
  <c r="E4919" i="1"/>
  <c r="D4919" i="1"/>
  <c r="C4919" i="1"/>
  <c r="N4916" i="1"/>
  <c r="N4920" i="1" s="1"/>
  <c r="M4916" i="1"/>
  <c r="L4916" i="1"/>
  <c r="L4920" i="1" s="1"/>
  <c r="K4916" i="1"/>
  <c r="K4920" i="1" s="1"/>
  <c r="J4916" i="1"/>
  <c r="J4920" i="1" s="1"/>
  <c r="I4916" i="1"/>
  <c r="I4920" i="1" s="1"/>
  <c r="H4916" i="1"/>
  <c r="H4920" i="1" s="1"/>
  <c r="G4916" i="1"/>
  <c r="F4916" i="1"/>
  <c r="F4920" i="1" s="1"/>
  <c r="E4916" i="1"/>
  <c r="D4916" i="1"/>
  <c r="D4920" i="1" s="1"/>
  <c r="C4916" i="1"/>
  <c r="C4920" i="1" s="1"/>
  <c r="N4908" i="1"/>
  <c r="F4908" i="1"/>
  <c r="N4907" i="1"/>
  <c r="M4907" i="1"/>
  <c r="L4907" i="1"/>
  <c r="K4907" i="1"/>
  <c r="J4907" i="1"/>
  <c r="I4907" i="1"/>
  <c r="H4907" i="1"/>
  <c r="G4907" i="1"/>
  <c r="F4907" i="1"/>
  <c r="E4907" i="1"/>
  <c r="D4907" i="1"/>
  <c r="C4907" i="1"/>
  <c r="N4904" i="1"/>
  <c r="M4904" i="1"/>
  <c r="M4908" i="1" s="1"/>
  <c r="L4904" i="1"/>
  <c r="L4908" i="1" s="1"/>
  <c r="K4904" i="1"/>
  <c r="K4908" i="1" s="1"/>
  <c r="J4904" i="1"/>
  <c r="J4908" i="1" s="1"/>
  <c r="I4904" i="1"/>
  <c r="I4908" i="1" s="1"/>
  <c r="H4904" i="1"/>
  <c r="H4908" i="1" s="1"/>
  <c r="G4904" i="1"/>
  <c r="G4908" i="1" s="1"/>
  <c r="F4904" i="1"/>
  <c r="E4904" i="1"/>
  <c r="E4908" i="1" s="1"/>
  <c r="D4904" i="1"/>
  <c r="D4908" i="1" s="1"/>
  <c r="C4904" i="1"/>
  <c r="C4908" i="1" s="1"/>
  <c r="M4895" i="1"/>
  <c r="G4895" i="1"/>
  <c r="E4895" i="1"/>
  <c r="N4894" i="1"/>
  <c r="M4894" i="1"/>
  <c r="L4894" i="1"/>
  <c r="K4894" i="1"/>
  <c r="J4894" i="1"/>
  <c r="I4894" i="1"/>
  <c r="H4894" i="1"/>
  <c r="G4894" i="1"/>
  <c r="F4894" i="1"/>
  <c r="E4894" i="1"/>
  <c r="D4894" i="1"/>
  <c r="C4894" i="1"/>
  <c r="N4891" i="1"/>
  <c r="N4895" i="1" s="1"/>
  <c r="M4891" i="1"/>
  <c r="L4891" i="1"/>
  <c r="L4895" i="1" s="1"/>
  <c r="K4891" i="1"/>
  <c r="K4895" i="1" s="1"/>
  <c r="J4891" i="1"/>
  <c r="J4895" i="1" s="1"/>
  <c r="I4891" i="1"/>
  <c r="I4895" i="1" s="1"/>
  <c r="H4891" i="1"/>
  <c r="H4895" i="1" s="1"/>
  <c r="G4891" i="1"/>
  <c r="F4891" i="1"/>
  <c r="F4895" i="1" s="1"/>
  <c r="E4891" i="1"/>
  <c r="D4891" i="1"/>
  <c r="D4895" i="1" s="1"/>
  <c r="C4891" i="1"/>
  <c r="C4895" i="1" s="1"/>
  <c r="N4881" i="1"/>
  <c r="F4881" i="1"/>
  <c r="N4880" i="1"/>
  <c r="M4880" i="1"/>
  <c r="L4880" i="1"/>
  <c r="K4880" i="1"/>
  <c r="J4880" i="1"/>
  <c r="I4880" i="1"/>
  <c r="H4880" i="1"/>
  <c r="G4880" i="1"/>
  <c r="F4880" i="1"/>
  <c r="E4880" i="1"/>
  <c r="D4880" i="1"/>
  <c r="C4880" i="1"/>
  <c r="N4877" i="1"/>
  <c r="M4877" i="1"/>
  <c r="M4881" i="1" s="1"/>
  <c r="L4877" i="1"/>
  <c r="L4881" i="1" s="1"/>
  <c r="K4877" i="1"/>
  <c r="K4881" i="1" s="1"/>
  <c r="J4877" i="1"/>
  <c r="J4881" i="1" s="1"/>
  <c r="I4877" i="1"/>
  <c r="I4881" i="1" s="1"/>
  <c r="H4877" i="1"/>
  <c r="H4881" i="1" s="1"/>
  <c r="G4877" i="1"/>
  <c r="G4881" i="1" s="1"/>
  <c r="F4877" i="1"/>
  <c r="E4877" i="1"/>
  <c r="E4881" i="1" s="1"/>
  <c r="D4877" i="1"/>
  <c r="D4881" i="1" s="1"/>
  <c r="C4877" i="1"/>
  <c r="C4881" i="1" s="1"/>
  <c r="M4867" i="1"/>
  <c r="G4867" i="1"/>
  <c r="E4867" i="1"/>
  <c r="N4866" i="1"/>
  <c r="M4866" i="1"/>
  <c r="L4866" i="1"/>
  <c r="K4866" i="1"/>
  <c r="J4866" i="1"/>
  <c r="I4866" i="1"/>
  <c r="H4866" i="1"/>
  <c r="G4866" i="1"/>
  <c r="F4866" i="1"/>
  <c r="E4866" i="1"/>
  <c r="D4866" i="1"/>
  <c r="C4866" i="1"/>
  <c r="N4863" i="1"/>
  <c r="N4867" i="1" s="1"/>
  <c r="M4863" i="1"/>
  <c r="L4863" i="1"/>
  <c r="L4867" i="1" s="1"/>
  <c r="K4863" i="1"/>
  <c r="K4867" i="1" s="1"/>
  <c r="J4863" i="1"/>
  <c r="J4867" i="1" s="1"/>
  <c r="I4863" i="1"/>
  <c r="I4867" i="1" s="1"/>
  <c r="H4863" i="1"/>
  <c r="H4867" i="1" s="1"/>
  <c r="G4863" i="1"/>
  <c r="F4863" i="1"/>
  <c r="F4867" i="1" s="1"/>
  <c r="E4863" i="1"/>
  <c r="D4863" i="1"/>
  <c r="D4867" i="1" s="1"/>
  <c r="C4863" i="1"/>
  <c r="C4867" i="1" s="1"/>
  <c r="N4854" i="1"/>
  <c r="F4854" i="1"/>
  <c r="N4853" i="1"/>
  <c r="M4853" i="1"/>
  <c r="L4853" i="1"/>
  <c r="K4853" i="1"/>
  <c r="J4853" i="1"/>
  <c r="I4853" i="1"/>
  <c r="H4853" i="1"/>
  <c r="G4853" i="1"/>
  <c r="F4853" i="1"/>
  <c r="E4853" i="1"/>
  <c r="D4853" i="1"/>
  <c r="C4853" i="1"/>
  <c r="N4850" i="1"/>
  <c r="M4850" i="1"/>
  <c r="M4854" i="1" s="1"/>
  <c r="L4850" i="1"/>
  <c r="L4854" i="1" s="1"/>
  <c r="K4850" i="1"/>
  <c r="K4854" i="1" s="1"/>
  <c r="J4850" i="1"/>
  <c r="J4854" i="1" s="1"/>
  <c r="I4850" i="1"/>
  <c r="I4854" i="1" s="1"/>
  <c r="H4850" i="1"/>
  <c r="H4854" i="1" s="1"/>
  <c r="G4850" i="1"/>
  <c r="G4854" i="1" s="1"/>
  <c r="F4850" i="1"/>
  <c r="E4850" i="1"/>
  <c r="E4854" i="1" s="1"/>
  <c r="D4850" i="1"/>
  <c r="D4854" i="1" s="1"/>
  <c r="C4850" i="1"/>
  <c r="C4854" i="1" s="1"/>
  <c r="M4842" i="1"/>
  <c r="J4842" i="1"/>
  <c r="G4842" i="1"/>
  <c r="E4842" i="1"/>
  <c r="N4841" i="1"/>
  <c r="M4841" i="1"/>
  <c r="L4841" i="1"/>
  <c r="K4841" i="1"/>
  <c r="J4841" i="1"/>
  <c r="I4841" i="1"/>
  <c r="H4841" i="1"/>
  <c r="G4841" i="1"/>
  <c r="F4841" i="1"/>
  <c r="E4841" i="1"/>
  <c r="D4841" i="1"/>
  <c r="C4841" i="1"/>
  <c r="N4838" i="1"/>
  <c r="N4842" i="1" s="1"/>
  <c r="M4838" i="1"/>
  <c r="L4838" i="1"/>
  <c r="L4842" i="1" s="1"/>
  <c r="K4838" i="1"/>
  <c r="K4842" i="1" s="1"/>
  <c r="J4838" i="1"/>
  <c r="I4838" i="1"/>
  <c r="I4842" i="1" s="1"/>
  <c r="H4838" i="1"/>
  <c r="H4842" i="1" s="1"/>
  <c r="G4838" i="1"/>
  <c r="F4838" i="1"/>
  <c r="F4842" i="1" s="1"/>
  <c r="E4838" i="1"/>
  <c r="D4838" i="1"/>
  <c r="D4842" i="1" s="1"/>
  <c r="C4838" i="1"/>
  <c r="C4842" i="1" s="1"/>
  <c r="N4829" i="1"/>
  <c r="K4829" i="1"/>
  <c r="I4829" i="1"/>
  <c r="F4829" i="1"/>
  <c r="N4828" i="1"/>
  <c r="M4828" i="1"/>
  <c r="L4828" i="1"/>
  <c r="K4828" i="1"/>
  <c r="J4828" i="1"/>
  <c r="I4828" i="1"/>
  <c r="H4828" i="1"/>
  <c r="G4828" i="1"/>
  <c r="F4828" i="1"/>
  <c r="E4828" i="1"/>
  <c r="D4828" i="1"/>
  <c r="C4828" i="1"/>
  <c r="N4825" i="1"/>
  <c r="M4825" i="1"/>
  <c r="M4829" i="1" s="1"/>
  <c r="L4825" i="1"/>
  <c r="L4829" i="1" s="1"/>
  <c r="K4825" i="1"/>
  <c r="J4825" i="1"/>
  <c r="J4829" i="1" s="1"/>
  <c r="I4825" i="1"/>
  <c r="H4825" i="1"/>
  <c r="H4829" i="1" s="1"/>
  <c r="G4825" i="1"/>
  <c r="G4829" i="1" s="1"/>
  <c r="F4825" i="1"/>
  <c r="E4825" i="1"/>
  <c r="E4829" i="1" s="1"/>
  <c r="D4825" i="1"/>
  <c r="D4829" i="1" s="1"/>
  <c r="C4825" i="1"/>
  <c r="C4829" i="1" s="1"/>
  <c r="M4814" i="1"/>
  <c r="G4814" i="1"/>
  <c r="E4814" i="1"/>
  <c r="N4813" i="1"/>
  <c r="M4813" i="1"/>
  <c r="L4813" i="1"/>
  <c r="K4813" i="1"/>
  <c r="J4813" i="1"/>
  <c r="I4813" i="1"/>
  <c r="H4813" i="1"/>
  <c r="G4813" i="1"/>
  <c r="F4813" i="1"/>
  <c r="E4813" i="1"/>
  <c r="D4813" i="1"/>
  <c r="C4813" i="1"/>
  <c r="N4810" i="1"/>
  <c r="N4814" i="1" s="1"/>
  <c r="M4810" i="1"/>
  <c r="L4810" i="1"/>
  <c r="L4814" i="1" s="1"/>
  <c r="K4810" i="1"/>
  <c r="K4814" i="1" s="1"/>
  <c r="J4810" i="1"/>
  <c r="J4814" i="1" s="1"/>
  <c r="I4810" i="1"/>
  <c r="I4814" i="1" s="1"/>
  <c r="H4810" i="1"/>
  <c r="H4814" i="1" s="1"/>
  <c r="G4810" i="1"/>
  <c r="F4810" i="1"/>
  <c r="F4814" i="1" s="1"/>
  <c r="E4810" i="1"/>
  <c r="D4810" i="1"/>
  <c r="D4814" i="1" s="1"/>
  <c r="C4810" i="1"/>
  <c r="C4814" i="1" s="1"/>
  <c r="N4803" i="1"/>
  <c r="F4803" i="1"/>
  <c r="N4802" i="1"/>
  <c r="M4802" i="1"/>
  <c r="L4802" i="1"/>
  <c r="K4802" i="1"/>
  <c r="J4802" i="1"/>
  <c r="I4802" i="1"/>
  <c r="H4802" i="1"/>
  <c r="G4802" i="1"/>
  <c r="F4802" i="1"/>
  <c r="E4802" i="1"/>
  <c r="D4802" i="1"/>
  <c r="C4802" i="1"/>
  <c r="N4799" i="1"/>
  <c r="M4799" i="1"/>
  <c r="M4803" i="1" s="1"/>
  <c r="L4799" i="1"/>
  <c r="L4803" i="1" s="1"/>
  <c r="K4799" i="1"/>
  <c r="K4803" i="1" s="1"/>
  <c r="J4799" i="1"/>
  <c r="J4803" i="1" s="1"/>
  <c r="I4799" i="1"/>
  <c r="I4803" i="1" s="1"/>
  <c r="H4799" i="1"/>
  <c r="H4803" i="1" s="1"/>
  <c r="G4799" i="1"/>
  <c r="G4803" i="1" s="1"/>
  <c r="F4799" i="1"/>
  <c r="E4799" i="1"/>
  <c r="E4803" i="1" s="1"/>
  <c r="D4799" i="1"/>
  <c r="D4803" i="1" s="1"/>
  <c r="C4799" i="1"/>
  <c r="C4803" i="1" s="1"/>
  <c r="M4790" i="1"/>
  <c r="J4790" i="1"/>
  <c r="G4790" i="1"/>
  <c r="E4790" i="1"/>
  <c r="N4789" i="1"/>
  <c r="M4789" i="1"/>
  <c r="L4789" i="1"/>
  <c r="K4789" i="1"/>
  <c r="J4789" i="1"/>
  <c r="I4789" i="1"/>
  <c r="H4789" i="1"/>
  <c r="G4789" i="1"/>
  <c r="F4789" i="1"/>
  <c r="E4789" i="1"/>
  <c r="D4789" i="1"/>
  <c r="C4789" i="1"/>
  <c r="N4786" i="1"/>
  <c r="N4790" i="1" s="1"/>
  <c r="M4786" i="1"/>
  <c r="L4786" i="1"/>
  <c r="L4790" i="1" s="1"/>
  <c r="K4786" i="1"/>
  <c r="K4790" i="1" s="1"/>
  <c r="J4786" i="1"/>
  <c r="I4786" i="1"/>
  <c r="I4790" i="1" s="1"/>
  <c r="H4786" i="1"/>
  <c r="H4790" i="1" s="1"/>
  <c r="G4786" i="1"/>
  <c r="F4786" i="1"/>
  <c r="F4790" i="1" s="1"/>
  <c r="E4786" i="1"/>
  <c r="D4786" i="1"/>
  <c r="D4790" i="1" s="1"/>
  <c r="C4786" i="1"/>
  <c r="C4790" i="1" s="1"/>
  <c r="N4779" i="1"/>
  <c r="F4779" i="1"/>
  <c r="N4778" i="1"/>
  <c r="M4778" i="1"/>
  <c r="L4778" i="1"/>
  <c r="K4778" i="1"/>
  <c r="J4778" i="1"/>
  <c r="I4778" i="1"/>
  <c r="H4778" i="1"/>
  <c r="G4778" i="1"/>
  <c r="F4778" i="1"/>
  <c r="E4778" i="1"/>
  <c r="D4778" i="1"/>
  <c r="C4778" i="1"/>
  <c r="N4762" i="1"/>
  <c r="M4762" i="1"/>
  <c r="M4779" i="1" s="1"/>
  <c r="L4762" i="1"/>
  <c r="L4779" i="1" s="1"/>
  <c r="K4762" i="1"/>
  <c r="K4779" i="1" s="1"/>
  <c r="J4762" i="1"/>
  <c r="J4779" i="1" s="1"/>
  <c r="I4762" i="1"/>
  <c r="I4779" i="1" s="1"/>
  <c r="H4762" i="1"/>
  <c r="H4779" i="1" s="1"/>
  <c r="G4762" i="1"/>
  <c r="G4779" i="1" s="1"/>
  <c r="F4762" i="1"/>
  <c r="E4762" i="1"/>
  <c r="E4779" i="1" s="1"/>
  <c r="D4762" i="1"/>
  <c r="D4779" i="1" s="1"/>
  <c r="C4762" i="1"/>
  <c r="C4779" i="1" s="1"/>
  <c r="M4747" i="1"/>
  <c r="G4747" i="1"/>
  <c r="E4747" i="1"/>
  <c r="N4746" i="1"/>
  <c r="M4746" i="1"/>
  <c r="L4746" i="1"/>
  <c r="K4746" i="1"/>
  <c r="J4746" i="1"/>
  <c r="I4746" i="1"/>
  <c r="H4746" i="1"/>
  <c r="G4746" i="1"/>
  <c r="F4746" i="1"/>
  <c r="E4746" i="1"/>
  <c r="D4746" i="1"/>
  <c r="C4746" i="1"/>
  <c r="N4743" i="1"/>
  <c r="N4747" i="1" s="1"/>
  <c r="M4743" i="1"/>
  <c r="L4743" i="1"/>
  <c r="L4747" i="1" s="1"/>
  <c r="K4743" i="1"/>
  <c r="K4747" i="1" s="1"/>
  <c r="J4743" i="1"/>
  <c r="J4747" i="1" s="1"/>
  <c r="I4743" i="1"/>
  <c r="I4747" i="1" s="1"/>
  <c r="H4743" i="1"/>
  <c r="H4747" i="1" s="1"/>
  <c r="G4743" i="1"/>
  <c r="F4743" i="1"/>
  <c r="F4747" i="1" s="1"/>
  <c r="E4743" i="1"/>
  <c r="D4743" i="1"/>
  <c r="D4747" i="1" s="1"/>
  <c r="C4743" i="1"/>
  <c r="C4747" i="1" s="1"/>
  <c r="N4733" i="1"/>
  <c r="F4733" i="1"/>
  <c r="N4732" i="1"/>
  <c r="M4732" i="1"/>
  <c r="L4732" i="1"/>
  <c r="K4732" i="1"/>
  <c r="J4732" i="1"/>
  <c r="I4732" i="1"/>
  <c r="H4732" i="1"/>
  <c r="G4732" i="1"/>
  <c r="F4732" i="1"/>
  <c r="E4732" i="1"/>
  <c r="D4732" i="1"/>
  <c r="C4732" i="1"/>
  <c r="N4729" i="1"/>
  <c r="M4729" i="1"/>
  <c r="M4733" i="1" s="1"/>
  <c r="L4729" i="1"/>
  <c r="L4733" i="1" s="1"/>
  <c r="K4729" i="1"/>
  <c r="K4733" i="1" s="1"/>
  <c r="J4729" i="1"/>
  <c r="J4733" i="1" s="1"/>
  <c r="I4729" i="1"/>
  <c r="I4733" i="1" s="1"/>
  <c r="H4729" i="1"/>
  <c r="H4733" i="1" s="1"/>
  <c r="G4729" i="1"/>
  <c r="G4733" i="1" s="1"/>
  <c r="F4729" i="1"/>
  <c r="E4729" i="1"/>
  <c r="E4733" i="1" s="1"/>
  <c r="D4729" i="1"/>
  <c r="D4733" i="1" s="1"/>
  <c r="C4729" i="1"/>
  <c r="C4733" i="1" s="1"/>
  <c r="M4722" i="1"/>
  <c r="J4722" i="1"/>
  <c r="G4722" i="1"/>
  <c r="E4722" i="1"/>
  <c r="N4721" i="1"/>
  <c r="M4721" i="1"/>
  <c r="L4721" i="1"/>
  <c r="K4721" i="1"/>
  <c r="J4721" i="1"/>
  <c r="I4721" i="1"/>
  <c r="H4721" i="1"/>
  <c r="G4721" i="1"/>
  <c r="F4721" i="1"/>
  <c r="E4721" i="1"/>
  <c r="D4721" i="1"/>
  <c r="C4721" i="1"/>
  <c r="N4717" i="1"/>
  <c r="N4722" i="1" s="1"/>
  <c r="M4717" i="1"/>
  <c r="L4717" i="1"/>
  <c r="L4722" i="1" s="1"/>
  <c r="K4717" i="1"/>
  <c r="K4722" i="1" s="1"/>
  <c r="J4717" i="1"/>
  <c r="I4717" i="1"/>
  <c r="I4722" i="1" s="1"/>
  <c r="H4717" i="1"/>
  <c r="H4722" i="1" s="1"/>
  <c r="G4717" i="1"/>
  <c r="F4717" i="1"/>
  <c r="F4722" i="1" s="1"/>
  <c r="E4717" i="1"/>
  <c r="D4717" i="1"/>
  <c r="D4722" i="1" s="1"/>
  <c r="C4717" i="1"/>
  <c r="C4722" i="1" s="1"/>
  <c r="N4708" i="1"/>
  <c r="K4708" i="1"/>
  <c r="I4708" i="1"/>
  <c r="F4708" i="1"/>
  <c r="N4707" i="1"/>
  <c r="M4707" i="1"/>
  <c r="L4707" i="1"/>
  <c r="K4707" i="1"/>
  <c r="J4707" i="1"/>
  <c r="I4707" i="1"/>
  <c r="H4707" i="1"/>
  <c r="G4707" i="1"/>
  <c r="F4707" i="1"/>
  <c r="E4707" i="1"/>
  <c r="D4707" i="1"/>
  <c r="C4707" i="1"/>
  <c r="N4704" i="1"/>
  <c r="M4704" i="1"/>
  <c r="M4708" i="1" s="1"/>
  <c r="L4704" i="1"/>
  <c r="L4708" i="1" s="1"/>
  <c r="K4704" i="1"/>
  <c r="J4704" i="1"/>
  <c r="J4708" i="1" s="1"/>
  <c r="I4704" i="1"/>
  <c r="H4704" i="1"/>
  <c r="H4708" i="1" s="1"/>
  <c r="G4704" i="1"/>
  <c r="G4708" i="1" s="1"/>
  <c r="F4704" i="1"/>
  <c r="E4704" i="1"/>
  <c r="E4708" i="1" s="1"/>
  <c r="D4704" i="1"/>
  <c r="D4708" i="1" s="1"/>
  <c r="C4704" i="1"/>
  <c r="C4708" i="1" s="1"/>
  <c r="M4695" i="1"/>
  <c r="G4695" i="1"/>
  <c r="E4695" i="1"/>
  <c r="N4694" i="1"/>
  <c r="N4695" i="1" s="1"/>
  <c r="M4694" i="1"/>
  <c r="L4694" i="1"/>
  <c r="L4695" i="1" s="1"/>
  <c r="K4694" i="1"/>
  <c r="K4695" i="1" s="1"/>
  <c r="J4694" i="1"/>
  <c r="J4695" i="1" s="1"/>
  <c r="I4694" i="1"/>
  <c r="I4695" i="1" s="1"/>
  <c r="H4694" i="1"/>
  <c r="H4695" i="1" s="1"/>
  <c r="G4694" i="1"/>
  <c r="F4694" i="1"/>
  <c r="F4695" i="1" s="1"/>
  <c r="E4694" i="1"/>
  <c r="D4694" i="1"/>
  <c r="D4695" i="1" s="1"/>
  <c r="C4694" i="1"/>
  <c r="C4695" i="1" s="1"/>
  <c r="N4686" i="1"/>
  <c r="F4686" i="1"/>
  <c r="N4685" i="1"/>
  <c r="M4685" i="1"/>
  <c r="L4685" i="1"/>
  <c r="K4685" i="1"/>
  <c r="J4685" i="1"/>
  <c r="I4685" i="1"/>
  <c r="H4685" i="1"/>
  <c r="G4685" i="1"/>
  <c r="F4685" i="1"/>
  <c r="E4685" i="1"/>
  <c r="D4685" i="1"/>
  <c r="C4685" i="1"/>
  <c r="N4682" i="1"/>
  <c r="M4682" i="1"/>
  <c r="M4686" i="1" s="1"/>
  <c r="L4682" i="1"/>
  <c r="L4686" i="1" s="1"/>
  <c r="K4682" i="1"/>
  <c r="K4686" i="1" s="1"/>
  <c r="J4682" i="1"/>
  <c r="J4686" i="1" s="1"/>
  <c r="I4682" i="1"/>
  <c r="I4686" i="1" s="1"/>
  <c r="H4682" i="1"/>
  <c r="H4686" i="1" s="1"/>
  <c r="G4682" i="1"/>
  <c r="G4686" i="1" s="1"/>
  <c r="F4682" i="1"/>
  <c r="E4682" i="1"/>
  <c r="E4686" i="1" s="1"/>
  <c r="D4682" i="1"/>
  <c r="D4686" i="1" s="1"/>
  <c r="C4682" i="1"/>
  <c r="C4686" i="1" s="1"/>
  <c r="M4673" i="1"/>
  <c r="J4673" i="1"/>
  <c r="G4673" i="1"/>
  <c r="E4673" i="1"/>
  <c r="N4672" i="1"/>
  <c r="N4673" i="1" s="1"/>
  <c r="M4672" i="1"/>
  <c r="L4672" i="1"/>
  <c r="L4673" i="1" s="1"/>
  <c r="K4672" i="1"/>
  <c r="K4673" i="1" s="1"/>
  <c r="J4672" i="1"/>
  <c r="I4672" i="1"/>
  <c r="I4673" i="1" s="1"/>
  <c r="H4672" i="1"/>
  <c r="H4673" i="1" s="1"/>
  <c r="G4672" i="1"/>
  <c r="F4672" i="1"/>
  <c r="F4673" i="1" s="1"/>
  <c r="E4672" i="1"/>
  <c r="D4672" i="1"/>
  <c r="D4673" i="1" s="1"/>
  <c r="C4672" i="1"/>
  <c r="C4673" i="1" s="1"/>
  <c r="N4663" i="1"/>
  <c r="F4663" i="1"/>
  <c r="N4662" i="1"/>
  <c r="M4662" i="1"/>
  <c r="L4662" i="1"/>
  <c r="K4662" i="1"/>
  <c r="J4662" i="1"/>
  <c r="I4662" i="1"/>
  <c r="H4662" i="1"/>
  <c r="G4662" i="1"/>
  <c r="F4662" i="1"/>
  <c r="E4662" i="1"/>
  <c r="D4662" i="1"/>
  <c r="C4662" i="1"/>
  <c r="N4659" i="1"/>
  <c r="M4659" i="1"/>
  <c r="M4663" i="1" s="1"/>
  <c r="L4659" i="1"/>
  <c r="L4663" i="1" s="1"/>
  <c r="K4659" i="1"/>
  <c r="K4663" i="1" s="1"/>
  <c r="J4659" i="1"/>
  <c r="J4663" i="1" s="1"/>
  <c r="I4659" i="1"/>
  <c r="I4663" i="1" s="1"/>
  <c r="H4659" i="1"/>
  <c r="H4663" i="1" s="1"/>
  <c r="G4659" i="1"/>
  <c r="G4663" i="1" s="1"/>
  <c r="F4659" i="1"/>
  <c r="E4659" i="1"/>
  <c r="E4663" i="1" s="1"/>
  <c r="D4659" i="1"/>
  <c r="D4663" i="1" s="1"/>
  <c r="C4659" i="1"/>
  <c r="C4663" i="1" s="1"/>
  <c r="M4648" i="1"/>
  <c r="G4648" i="1"/>
  <c r="E4648" i="1"/>
  <c r="N4647" i="1"/>
  <c r="M4647" i="1"/>
  <c r="L4647" i="1"/>
  <c r="K4647" i="1"/>
  <c r="J4647" i="1"/>
  <c r="I4647" i="1"/>
  <c r="H4647" i="1"/>
  <c r="G4647" i="1"/>
  <c r="F4647" i="1"/>
  <c r="E4647" i="1"/>
  <c r="D4647" i="1"/>
  <c r="C4647" i="1"/>
  <c r="N4644" i="1"/>
  <c r="N4648" i="1" s="1"/>
  <c r="M4644" i="1"/>
  <c r="L4644" i="1"/>
  <c r="L4648" i="1" s="1"/>
  <c r="K4644" i="1"/>
  <c r="K4648" i="1" s="1"/>
  <c r="J4644" i="1"/>
  <c r="J4648" i="1" s="1"/>
  <c r="I4644" i="1"/>
  <c r="I4648" i="1" s="1"/>
  <c r="H4644" i="1"/>
  <c r="H4648" i="1" s="1"/>
  <c r="G4644" i="1"/>
  <c r="F4644" i="1"/>
  <c r="F4648" i="1" s="1"/>
  <c r="E4644" i="1"/>
  <c r="D4644" i="1"/>
  <c r="D4648" i="1" s="1"/>
  <c r="C4644" i="1"/>
  <c r="C4648" i="1" s="1"/>
  <c r="N4635" i="1"/>
  <c r="F4635" i="1"/>
  <c r="N4634" i="1"/>
  <c r="M4634" i="1"/>
  <c r="L4634" i="1"/>
  <c r="K4634" i="1"/>
  <c r="J4634" i="1"/>
  <c r="I4634" i="1"/>
  <c r="H4634" i="1"/>
  <c r="G4634" i="1"/>
  <c r="F4634" i="1"/>
  <c r="E4634" i="1"/>
  <c r="D4634" i="1"/>
  <c r="C4634" i="1"/>
  <c r="N4631" i="1"/>
  <c r="M4631" i="1"/>
  <c r="M4635" i="1" s="1"/>
  <c r="L4631" i="1"/>
  <c r="L4635" i="1" s="1"/>
  <c r="K4631" i="1"/>
  <c r="K4635" i="1" s="1"/>
  <c r="J4631" i="1"/>
  <c r="J4635" i="1" s="1"/>
  <c r="I4631" i="1"/>
  <c r="I4635" i="1" s="1"/>
  <c r="H4631" i="1"/>
  <c r="H4635" i="1" s="1"/>
  <c r="G4631" i="1"/>
  <c r="G4635" i="1" s="1"/>
  <c r="F4631" i="1"/>
  <c r="E4631" i="1"/>
  <c r="E4635" i="1" s="1"/>
  <c r="D4631" i="1"/>
  <c r="D4635" i="1" s="1"/>
  <c r="C4631" i="1"/>
  <c r="C4635" i="1" s="1"/>
  <c r="M4619" i="1"/>
  <c r="J4619" i="1"/>
  <c r="G4619" i="1"/>
  <c r="E4619" i="1"/>
  <c r="N4618" i="1"/>
  <c r="M4618" i="1"/>
  <c r="L4618" i="1"/>
  <c r="K4618" i="1"/>
  <c r="J4618" i="1"/>
  <c r="I4618" i="1"/>
  <c r="H4618" i="1"/>
  <c r="G4618" i="1"/>
  <c r="F4618" i="1"/>
  <c r="E4618" i="1"/>
  <c r="D4618" i="1"/>
  <c r="C4618" i="1"/>
  <c r="N4615" i="1"/>
  <c r="N4619" i="1" s="1"/>
  <c r="M4615" i="1"/>
  <c r="L4615" i="1"/>
  <c r="L4619" i="1" s="1"/>
  <c r="K4615" i="1"/>
  <c r="K4619" i="1" s="1"/>
  <c r="J4615" i="1"/>
  <c r="I4615" i="1"/>
  <c r="I4619" i="1" s="1"/>
  <c r="H4615" i="1"/>
  <c r="H4619" i="1" s="1"/>
  <c r="G4615" i="1"/>
  <c r="F4615" i="1"/>
  <c r="F4619" i="1" s="1"/>
  <c r="E4615" i="1"/>
  <c r="D4615" i="1"/>
  <c r="D4619" i="1" s="1"/>
  <c r="C4615" i="1"/>
  <c r="C4619" i="1" s="1"/>
  <c r="N4605" i="1"/>
  <c r="K4605" i="1"/>
  <c r="F4605" i="1"/>
  <c r="N4604" i="1"/>
  <c r="M4604" i="1"/>
  <c r="L4604" i="1"/>
  <c r="K4604" i="1"/>
  <c r="J4604" i="1"/>
  <c r="I4604" i="1"/>
  <c r="H4604" i="1"/>
  <c r="G4604" i="1"/>
  <c r="F4604" i="1"/>
  <c r="E4604" i="1"/>
  <c r="D4604" i="1"/>
  <c r="C4604" i="1"/>
  <c r="N4599" i="1"/>
  <c r="M4599" i="1"/>
  <c r="M4605" i="1" s="1"/>
  <c r="L4599" i="1"/>
  <c r="L4605" i="1" s="1"/>
  <c r="K4599" i="1"/>
  <c r="J4599" i="1"/>
  <c r="J4605" i="1" s="1"/>
  <c r="I4599" i="1"/>
  <c r="I4605" i="1" s="1"/>
  <c r="H4599" i="1"/>
  <c r="H4605" i="1" s="1"/>
  <c r="G4599" i="1"/>
  <c r="G4605" i="1" s="1"/>
  <c r="F4599" i="1"/>
  <c r="E4599" i="1"/>
  <c r="E4605" i="1" s="1"/>
  <c r="D4599" i="1"/>
  <c r="D4605" i="1" s="1"/>
  <c r="C4599" i="1"/>
  <c r="C4605" i="1" s="1"/>
  <c r="M4588" i="1"/>
  <c r="G4588" i="1"/>
  <c r="E4588" i="1"/>
  <c r="N4587" i="1"/>
  <c r="M4587" i="1"/>
  <c r="L4587" i="1"/>
  <c r="K4587" i="1"/>
  <c r="J4587" i="1"/>
  <c r="I4587" i="1"/>
  <c r="H4587" i="1"/>
  <c r="G4587" i="1"/>
  <c r="F4587" i="1"/>
  <c r="E4587" i="1"/>
  <c r="D4587" i="1"/>
  <c r="C4587" i="1"/>
  <c r="N4584" i="1"/>
  <c r="N4588" i="1" s="1"/>
  <c r="M4584" i="1"/>
  <c r="L4584" i="1"/>
  <c r="L4588" i="1" s="1"/>
  <c r="K4584" i="1"/>
  <c r="K4588" i="1" s="1"/>
  <c r="J4584" i="1"/>
  <c r="J4588" i="1" s="1"/>
  <c r="I4584" i="1"/>
  <c r="I4588" i="1" s="1"/>
  <c r="H4584" i="1"/>
  <c r="H4588" i="1" s="1"/>
  <c r="G4584" i="1"/>
  <c r="F4584" i="1"/>
  <c r="F4588" i="1" s="1"/>
  <c r="E4584" i="1"/>
  <c r="D4584" i="1"/>
  <c r="D4588" i="1" s="1"/>
  <c r="C4584" i="1"/>
  <c r="C4588" i="1" s="1"/>
  <c r="N4577" i="1"/>
  <c r="F4577" i="1"/>
  <c r="N4576" i="1"/>
  <c r="M4576" i="1"/>
  <c r="L4576" i="1"/>
  <c r="K4576" i="1"/>
  <c r="J4576" i="1"/>
  <c r="I4576" i="1"/>
  <c r="H4576" i="1"/>
  <c r="G4576" i="1"/>
  <c r="F4576" i="1"/>
  <c r="E4576" i="1"/>
  <c r="D4576" i="1"/>
  <c r="C4576" i="1"/>
  <c r="N4573" i="1"/>
  <c r="M4573" i="1"/>
  <c r="M4577" i="1" s="1"/>
  <c r="L4573" i="1"/>
  <c r="L4577" i="1" s="1"/>
  <c r="K4573" i="1"/>
  <c r="K4577" i="1" s="1"/>
  <c r="J4573" i="1"/>
  <c r="J4577" i="1" s="1"/>
  <c r="I4573" i="1"/>
  <c r="I4577" i="1" s="1"/>
  <c r="H4573" i="1"/>
  <c r="H4577" i="1" s="1"/>
  <c r="G4573" i="1"/>
  <c r="G4577" i="1" s="1"/>
  <c r="F4573" i="1"/>
  <c r="E4573" i="1"/>
  <c r="E4577" i="1" s="1"/>
  <c r="D4573" i="1"/>
  <c r="D4577" i="1" s="1"/>
  <c r="C4573" i="1"/>
  <c r="C4577" i="1" s="1"/>
  <c r="M4566" i="1"/>
  <c r="G4566" i="1"/>
  <c r="E4566" i="1"/>
  <c r="N4565" i="1"/>
  <c r="M4565" i="1"/>
  <c r="L4565" i="1"/>
  <c r="K4565" i="1"/>
  <c r="J4565" i="1"/>
  <c r="I4565" i="1"/>
  <c r="H4565" i="1"/>
  <c r="G4565" i="1"/>
  <c r="F4565" i="1"/>
  <c r="E4565" i="1"/>
  <c r="D4565" i="1"/>
  <c r="C4565" i="1"/>
  <c r="N4562" i="1"/>
  <c r="N4566" i="1" s="1"/>
  <c r="M4562" i="1"/>
  <c r="L4562" i="1"/>
  <c r="L4566" i="1" s="1"/>
  <c r="K4562" i="1"/>
  <c r="K4566" i="1" s="1"/>
  <c r="J4562" i="1"/>
  <c r="J4566" i="1" s="1"/>
  <c r="I4562" i="1"/>
  <c r="I4566" i="1" s="1"/>
  <c r="H4562" i="1"/>
  <c r="H4566" i="1" s="1"/>
  <c r="G4562" i="1"/>
  <c r="F4562" i="1"/>
  <c r="F4566" i="1" s="1"/>
  <c r="E4562" i="1"/>
  <c r="D4562" i="1"/>
  <c r="D4566" i="1" s="1"/>
  <c r="C4562" i="1"/>
  <c r="C4566" i="1" s="1"/>
  <c r="N4551" i="1"/>
  <c r="F4551" i="1"/>
  <c r="N4550" i="1"/>
  <c r="M4550" i="1"/>
  <c r="L4550" i="1"/>
  <c r="K4550" i="1"/>
  <c r="J4550" i="1"/>
  <c r="I4550" i="1"/>
  <c r="H4550" i="1"/>
  <c r="G4550" i="1"/>
  <c r="F4550" i="1"/>
  <c r="E4550" i="1"/>
  <c r="D4550" i="1"/>
  <c r="C4550" i="1"/>
  <c r="N4547" i="1"/>
  <c r="M4547" i="1"/>
  <c r="M4551" i="1" s="1"/>
  <c r="L4547" i="1"/>
  <c r="L4551" i="1" s="1"/>
  <c r="K4547" i="1"/>
  <c r="K4551" i="1" s="1"/>
  <c r="J4547" i="1"/>
  <c r="J4551" i="1" s="1"/>
  <c r="I4547" i="1"/>
  <c r="I4551" i="1" s="1"/>
  <c r="H4547" i="1"/>
  <c r="H4551" i="1" s="1"/>
  <c r="G4547" i="1"/>
  <c r="G4551" i="1" s="1"/>
  <c r="F4547" i="1"/>
  <c r="E4547" i="1"/>
  <c r="E4551" i="1" s="1"/>
  <c r="D4547" i="1"/>
  <c r="D4551" i="1" s="1"/>
  <c r="C4547" i="1"/>
  <c r="C4551" i="1" s="1"/>
  <c r="M4538" i="1"/>
  <c r="G4538" i="1"/>
  <c r="E4538" i="1"/>
  <c r="N4537" i="1"/>
  <c r="M4537" i="1"/>
  <c r="L4537" i="1"/>
  <c r="K4537" i="1"/>
  <c r="J4537" i="1"/>
  <c r="I4537" i="1"/>
  <c r="H4537" i="1"/>
  <c r="G4537" i="1"/>
  <c r="F4537" i="1"/>
  <c r="E4537" i="1"/>
  <c r="D4537" i="1"/>
  <c r="C4537" i="1"/>
  <c r="N4531" i="1"/>
  <c r="N4538" i="1" s="1"/>
  <c r="M4531" i="1"/>
  <c r="L4531" i="1"/>
  <c r="L4538" i="1" s="1"/>
  <c r="K4531" i="1"/>
  <c r="K4538" i="1" s="1"/>
  <c r="J4531" i="1"/>
  <c r="J4538" i="1" s="1"/>
  <c r="I4531" i="1"/>
  <c r="I4538" i="1" s="1"/>
  <c r="H4531" i="1"/>
  <c r="H4538" i="1" s="1"/>
  <c r="G4531" i="1"/>
  <c r="F4531" i="1"/>
  <c r="F4538" i="1" s="1"/>
  <c r="E4531" i="1"/>
  <c r="D4531" i="1"/>
  <c r="D4538" i="1" s="1"/>
  <c r="C4531" i="1"/>
  <c r="C4538" i="1" s="1"/>
  <c r="N4520" i="1"/>
  <c r="F4520" i="1"/>
  <c r="N4519" i="1"/>
  <c r="M4519" i="1"/>
  <c r="L4519" i="1"/>
  <c r="K4519" i="1"/>
  <c r="J4519" i="1"/>
  <c r="I4519" i="1"/>
  <c r="H4519" i="1"/>
  <c r="G4519" i="1"/>
  <c r="F4519" i="1"/>
  <c r="E4519" i="1"/>
  <c r="D4519" i="1"/>
  <c r="C4519" i="1"/>
  <c r="N4516" i="1"/>
  <c r="M4516" i="1"/>
  <c r="M4520" i="1" s="1"/>
  <c r="L4516" i="1"/>
  <c r="L4520" i="1" s="1"/>
  <c r="K4516" i="1"/>
  <c r="K4520" i="1" s="1"/>
  <c r="J4516" i="1"/>
  <c r="J4520" i="1" s="1"/>
  <c r="I4516" i="1"/>
  <c r="I4520" i="1" s="1"/>
  <c r="H4516" i="1"/>
  <c r="H4520" i="1" s="1"/>
  <c r="G4516" i="1"/>
  <c r="G4520" i="1" s="1"/>
  <c r="F4516" i="1"/>
  <c r="E4516" i="1"/>
  <c r="E4520" i="1" s="1"/>
  <c r="D4516" i="1"/>
  <c r="D4520" i="1" s="1"/>
  <c r="C4516" i="1"/>
  <c r="C4520" i="1" s="1"/>
  <c r="M4505" i="1"/>
  <c r="J4505" i="1"/>
  <c r="G4505" i="1"/>
  <c r="E4505" i="1"/>
  <c r="N4504" i="1"/>
  <c r="M4504" i="1"/>
  <c r="L4504" i="1"/>
  <c r="K4504" i="1"/>
  <c r="J4504" i="1"/>
  <c r="I4504" i="1"/>
  <c r="H4504" i="1"/>
  <c r="G4504" i="1"/>
  <c r="F4504" i="1"/>
  <c r="E4504" i="1"/>
  <c r="D4504" i="1"/>
  <c r="C4504" i="1"/>
  <c r="N4500" i="1"/>
  <c r="N4505" i="1" s="1"/>
  <c r="M4500" i="1"/>
  <c r="L4500" i="1"/>
  <c r="L4505" i="1" s="1"/>
  <c r="K4500" i="1"/>
  <c r="K4505" i="1" s="1"/>
  <c r="J4500" i="1"/>
  <c r="I4500" i="1"/>
  <c r="I4505" i="1" s="1"/>
  <c r="H4500" i="1"/>
  <c r="H4505" i="1" s="1"/>
  <c r="G4500" i="1"/>
  <c r="F4500" i="1"/>
  <c r="F4505" i="1" s="1"/>
  <c r="E4500" i="1"/>
  <c r="D4500" i="1"/>
  <c r="D4505" i="1" s="1"/>
  <c r="C4500" i="1"/>
  <c r="C4505" i="1" s="1"/>
  <c r="N4490" i="1"/>
  <c r="K4490" i="1"/>
  <c r="F4490" i="1"/>
  <c r="N4489" i="1"/>
  <c r="M4489" i="1"/>
  <c r="L4489" i="1"/>
  <c r="K4489" i="1"/>
  <c r="J4489" i="1"/>
  <c r="I4489" i="1"/>
  <c r="H4489" i="1"/>
  <c r="G4489" i="1"/>
  <c r="F4489" i="1"/>
  <c r="E4489" i="1"/>
  <c r="D4489" i="1"/>
  <c r="C4489" i="1"/>
  <c r="N4486" i="1"/>
  <c r="M4486" i="1"/>
  <c r="M4490" i="1" s="1"/>
  <c r="L4486" i="1"/>
  <c r="L4490" i="1" s="1"/>
  <c r="K4486" i="1"/>
  <c r="J4486" i="1"/>
  <c r="J4490" i="1" s="1"/>
  <c r="I4486" i="1"/>
  <c r="I4490" i="1" s="1"/>
  <c r="H4486" i="1"/>
  <c r="H4490" i="1" s="1"/>
  <c r="G4486" i="1"/>
  <c r="G4490" i="1" s="1"/>
  <c r="F4486" i="1"/>
  <c r="E4486" i="1"/>
  <c r="E4490" i="1" s="1"/>
  <c r="D4486" i="1"/>
  <c r="D4490" i="1" s="1"/>
  <c r="C4486" i="1"/>
  <c r="C4490" i="1" s="1"/>
  <c r="M4477" i="1"/>
  <c r="G4477" i="1"/>
  <c r="E4477" i="1"/>
  <c r="N4476" i="1"/>
  <c r="M4476" i="1"/>
  <c r="L4476" i="1"/>
  <c r="K4476" i="1"/>
  <c r="J4476" i="1"/>
  <c r="I4476" i="1"/>
  <c r="H4476" i="1"/>
  <c r="G4476" i="1"/>
  <c r="F4476" i="1"/>
  <c r="E4476" i="1"/>
  <c r="D4476" i="1"/>
  <c r="C4476" i="1"/>
  <c r="N4473" i="1"/>
  <c r="N4477" i="1" s="1"/>
  <c r="M4473" i="1"/>
  <c r="L4473" i="1"/>
  <c r="L4477" i="1" s="1"/>
  <c r="K4473" i="1"/>
  <c r="K4477" i="1" s="1"/>
  <c r="J4473" i="1"/>
  <c r="J4477" i="1" s="1"/>
  <c r="I4473" i="1"/>
  <c r="I4477" i="1" s="1"/>
  <c r="H4473" i="1"/>
  <c r="H4477" i="1" s="1"/>
  <c r="G4473" i="1"/>
  <c r="F4473" i="1"/>
  <c r="F4477" i="1" s="1"/>
  <c r="E4473" i="1"/>
  <c r="D4473" i="1"/>
  <c r="D4477" i="1" s="1"/>
  <c r="C4473" i="1"/>
  <c r="C4477" i="1" s="1"/>
  <c r="N4462" i="1"/>
  <c r="F4462" i="1"/>
  <c r="N4461" i="1"/>
  <c r="M4461" i="1"/>
  <c r="L4461" i="1"/>
  <c r="K4461" i="1"/>
  <c r="J4461" i="1"/>
  <c r="I4461" i="1"/>
  <c r="H4461" i="1"/>
  <c r="G4461" i="1"/>
  <c r="F4461" i="1"/>
  <c r="E4461" i="1"/>
  <c r="D4461" i="1"/>
  <c r="C4461" i="1"/>
  <c r="N4457" i="1"/>
  <c r="M4457" i="1"/>
  <c r="M4462" i="1" s="1"/>
  <c r="L4457" i="1"/>
  <c r="L4462" i="1" s="1"/>
  <c r="K4457" i="1"/>
  <c r="K4462" i="1" s="1"/>
  <c r="J4457" i="1"/>
  <c r="J4462" i="1" s="1"/>
  <c r="I4457" i="1"/>
  <c r="I4462" i="1" s="1"/>
  <c r="H4457" i="1"/>
  <c r="H4462" i="1" s="1"/>
  <c r="G4457" i="1"/>
  <c r="G4462" i="1" s="1"/>
  <c r="F4457" i="1"/>
  <c r="E4457" i="1"/>
  <c r="E4462" i="1" s="1"/>
  <c r="D4457" i="1"/>
  <c r="D4462" i="1" s="1"/>
  <c r="C4457" i="1"/>
  <c r="C4462" i="1" s="1"/>
  <c r="M4444" i="1"/>
  <c r="G4444" i="1"/>
  <c r="E4444" i="1"/>
  <c r="N4443" i="1"/>
  <c r="M4443" i="1"/>
  <c r="L4443" i="1"/>
  <c r="K4443" i="1"/>
  <c r="J4443" i="1"/>
  <c r="I4443" i="1"/>
  <c r="H4443" i="1"/>
  <c r="G4443" i="1"/>
  <c r="F4443" i="1"/>
  <c r="E4443" i="1"/>
  <c r="D4443" i="1"/>
  <c r="C4443" i="1"/>
  <c r="N4435" i="1"/>
  <c r="N4444" i="1" s="1"/>
  <c r="M4435" i="1"/>
  <c r="L4435" i="1"/>
  <c r="L4444" i="1" s="1"/>
  <c r="K4435" i="1"/>
  <c r="K4444" i="1" s="1"/>
  <c r="J4435" i="1"/>
  <c r="J4444" i="1" s="1"/>
  <c r="I4435" i="1"/>
  <c r="I4444" i="1" s="1"/>
  <c r="H4435" i="1"/>
  <c r="H4444" i="1" s="1"/>
  <c r="G4435" i="1"/>
  <c r="F4435" i="1"/>
  <c r="F4444" i="1" s="1"/>
  <c r="E4435" i="1"/>
  <c r="D4435" i="1"/>
  <c r="D4444" i="1" s="1"/>
  <c r="C4435" i="1"/>
  <c r="C4444" i="1" s="1"/>
  <c r="N4424" i="1"/>
  <c r="F4424" i="1"/>
  <c r="N4423" i="1"/>
  <c r="M4423" i="1"/>
  <c r="L4423" i="1"/>
  <c r="K4423" i="1"/>
  <c r="J4423" i="1"/>
  <c r="I4423" i="1"/>
  <c r="H4423" i="1"/>
  <c r="G4423" i="1"/>
  <c r="F4423" i="1"/>
  <c r="E4423" i="1"/>
  <c r="D4423" i="1"/>
  <c r="C4423" i="1"/>
  <c r="N4420" i="1"/>
  <c r="M4420" i="1"/>
  <c r="M4424" i="1" s="1"/>
  <c r="L4420" i="1"/>
  <c r="L4424" i="1" s="1"/>
  <c r="K4420" i="1"/>
  <c r="K4424" i="1" s="1"/>
  <c r="J4420" i="1"/>
  <c r="J4424" i="1" s="1"/>
  <c r="I4420" i="1"/>
  <c r="I4424" i="1" s="1"/>
  <c r="H4420" i="1"/>
  <c r="H4424" i="1" s="1"/>
  <c r="G4420" i="1"/>
  <c r="G4424" i="1" s="1"/>
  <c r="F4420" i="1"/>
  <c r="E4420" i="1"/>
  <c r="E4424" i="1" s="1"/>
  <c r="D4420" i="1"/>
  <c r="D4424" i="1" s="1"/>
  <c r="C4420" i="1"/>
  <c r="C4424" i="1" s="1"/>
  <c r="M4412" i="1"/>
  <c r="G4412" i="1"/>
  <c r="E4412" i="1"/>
  <c r="N4411" i="1"/>
  <c r="M4411" i="1"/>
  <c r="L4411" i="1"/>
  <c r="K4411" i="1"/>
  <c r="J4411" i="1"/>
  <c r="I4411" i="1"/>
  <c r="H4411" i="1"/>
  <c r="G4411" i="1"/>
  <c r="F4411" i="1"/>
  <c r="E4411" i="1"/>
  <c r="D4411" i="1"/>
  <c r="C4411" i="1"/>
  <c r="N4408" i="1"/>
  <c r="N4412" i="1" s="1"/>
  <c r="M4408" i="1"/>
  <c r="L4408" i="1"/>
  <c r="L4412" i="1" s="1"/>
  <c r="K4408" i="1"/>
  <c r="K4412" i="1" s="1"/>
  <c r="J4408" i="1"/>
  <c r="J4412" i="1" s="1"/>
  <c r="I4408" i="1"/>
  <c r="I4412" i="1" s="1"/>
  <c r="H4408" i="1"/>
  <c r="H4412" i="1" s="1"/>
  <c r="G4408" i="1"/>
  <c r="F4408" i="1"/>
  <c r="F4412" i="1" s="1"/>
  <c r="E4408" i="1"/>
  <c r="D4408" i="1"/>
  <c r="D4412" i="1" s="1"/>
  <c r="C4408" i="1"/>
  <c r="C4412" i="1" s="1"/>
  <c r="N4396" i="1"/>
  <c r="F4396" i="1"/>
  <c r="N4395" i="1"/>
  <c r="M4395" i="1"/>
  <c r="L4395" i="1"/>
  <c r="K4395" i="1"/>
  <c r="J4395" i="1"/>
  <c r="I4395" i="1"/>
  <c r="H4395" i="1"/>
  <c r="G4395" i="1"/>
  <c r="F4395" i="1"/>
  <c r="E4395" i="1"/>
  <c r="D4395" i="1"/>
  <c r="C4395" i="1"/>
  <c r="N4392" i="1"/>
  <c r="M4392" i="1"/>
  <c r="M4396" i="1" s="1"/>
  <c r="L4392" i="1"/>
  <c r="L4396" i="1" s="1"/>
  <c r="K4392" i="1"/>
  <c r="K4396" i="1" s="1"/>
  <c r="J4392" i="1"/>
  <c r="J4396" i="1" s="1"/>
  <c r="I4392" i="1"/>
  <c r="I4396" i="1" s="1"/>
  <c r="H4392" i="1"/>
  <c r="H4396" i="1" s="1"/>
  <c r="G4392" i="1"/>
  <c r="G4396" i="1" s="1"/>
  <c r="F4392" i="1"/>
  <c r="E4392" i="1"/>
  <c r="E4396" i="1" s="1"/>
  <c r="D4392" i="1"/>
  <c r="D4396" i="1" s="1"/>
  <c r="C4392" i="1"/>
  <c r="C4396" i="1" s="1"/>
  <c r="M4382" i="1"/>
  <c r="J4382" i="1"/>
  <c r="G4382" i="1"/>
  <c r="E4382" i="1"/>
  <c r="N4381" i="1"/>
  <c r="M4381" i="1"/>
  <c r="L4381" i="1"/>
  <c r="K4381" i="1"/>
  <c r="J4381" i="1"/>
  <c r="I4381" i="1"/>
  <c r="H4381" i="1"/>
  <c r="G4381" i="1"/>
  <c r="F4381" i="1"/>
  <c r="E4381" i="1"/>
  <c r="D4381" i="1"/>
  <c r="C4381" i="1"/>
  <c r="N4375" i="1"/>
  <c r="N4382" i="1" s="1"/>
  <c r="M4375" i="1"/>
  <c r="L4375" i="1"/>
  <c r="L4382" i="1" s="1"/>
  <c r="K4375" i="1"/>
  <c r="K4382" i="1" s="1"/>
  <c r="J4375" i="1"/>
  <c r="I4375" i="1"/>
  <c r="I4382" i="1" s="1"/>
  <c r="H4375" i="1"/>
  <c r="H4382" i="1" s="1"/>
  <c r="G4375" i="1"/>
  <c r="F4375" i="1"/>
  <c r="F4382" i="1" s="1"/>
  <c r="E4375" i="1"/>
  <c r="D4375" i="1"/>
  <c r="D4382" i="1" s="1"/>
  <c r="C4375" i="1"/>
  <c r="C4382" i="1" s="1"/>
  <c r="N4362" i="1"/>
  <c r="K4362" i="1"/>
  <c r="F4362" i="1"/>
  <c r="N4361" i="1"/>
  <c r="M4361" i="1"/>
  <c r="L4361" i="1"/>
  <c r="K4361" i="1"/>
  <c r="J4361" i="1"/>
  <c r="I4361" i="1"/>
  <c r="H4361" i="1"/>
  <c r="G4361" i="1"/>
  <c r="F4361" i="1"/>
  <c r="E4361" i="1"/>
  <c r="D4361" i="1"/>
  <c r="C4361" i="1"/>
  <c r="N4358" i="1"/>
  <c r="M4358" i="1"/>
  <c r="M4362" i="1" s="1"/>
  <c r="L4358" i="1"/>
  <c r="L4362" i="1" s="1"/>
  <c r="K4358" i="1"/>
  <c r="J4358" i="1"/>
  <c r="J4362" i="1" s="1"/>
  <c r="I4358" i="1"/>
  <c r="I4362" i="1" s="1"/>
  <c r="H4358" i="1"/>
  <c r="H4362" i="1" s="1"/>
  <c r="G4358" i="1"/>
  <c r="G4362" i="1" s="1"/>
  <c r="F4358" i="1"/>
  <c r="E4358" i="1"/>
  <c r="E4362" i="1" s="1"/>
  <c r="D4358" i="1"/>
  <c r="D4362" i="1" s="1"/>
  <c r="C4358" i="1"/>
  <c r="C4362" i="1" s="1"/>
  <c r="M4348" i="1"/>
  <c r="J4348" i="1"/>
  <c r="G4348" i="1"/>
  <c r="E4348" i="1"/>
  <c r="N4347" i="1"/>
  <c r="M4347" i="1"/>
  <c r="L4347" i="1"/>
  <c r="K4347" i="1"/>
  <c r="J4347" i="1"/>
  <c r="I4347" i="1"/>
  <c r="H4347" i="1"/>
  <c r="G4347" i="1"/>
  <c r="F4347" i="1"/>
  <c r="E4347" i="1"/>
  <c r="D4347" i="1"/>
  <c r="C4347" i="1"/>
  <c r="N4344" i="1"/>
  <c r="N4348" i="1" s="1"/>
  <c r="M4344" i="1"/>
  <c r="L4344" i="1"/>
  <c r="L4348" i="1" s="1"/>
  <c r="K4344" i="1"/>
  <c r="K4348" i="1" s="1"/>
  <c r="J4344" i="1"/>
  <c r="I4344" i="1"/>
  <c r="I4348" i="1" s="1"/>
  <c r="H4344" i="1"/>
  <c r="H4348" i="1" s="1"/>
  <c r="G4344" i="1"/>
  <c r="F4344" i="1"/>
  <c r="F4348" i="1" s="1"/>
  <c r="E4344" i="1"/>
  <c r="D4344" i="1"/>
  <c r="D4348" i="1" s="1"/>
  <c r="C4344" i="1"/>
  <c r="C4348" i="1" s="1"/>
  <c r="N4334" i="1"/>
  <c r="F4334" i="1"/>
  <c r="N4333" i="1"/>
  <c r="M4333" i="1"/>
  <c r="L4333" i="1"/>
  <c r="K4333" i="1"/>
  <c r="J4333" i="1"/>
  <c r="I4333" i="1"/>
  <c r="H4333" i="1"/>
  <c r="G4333" i="1"/>
  <c r="F4333" i="1"/>
  <c r="E4333" i="1"/>
  <c r="D4333" i="1"/>
  <c r="C4333" i="1"/>
  <c r="N4330" i="1"/>
  <c r="M4330" i="1"/>
  <c r="M4334" i="1" s="1"/>
  <c r="L4330" i="1"/>
  <c r="L4334" i="1" s="1"/>
  <c r="K4330" i="1"/>
  <c r="K4334" i="1" s="1"/>
  <c r="J4330" i="1"/>
  <c r="J4334" i="1" s="1"/>
  <c r="I4330" i="1"/>
  <c r="I4334" i="1" s="1"/>
  <c r="H4330" i="1"/>
  <c r="H4334" i="1" s="1"/>
  <c r="G4330" i="1"/>
  <c r="G4334" i="1" s="1"/>
  <c r="F4330" i="1"/>
  <c r="E4330" i="1"/>
  <c r="E4334" i="1" s="1"/>
  <c r="D4330" i="1"/>
  <c r="D4334" i="1" s="1"/>
  <c r="C4330" i="1"/>
  <c r="C4334" i="1" s="1"/>
  <c r="M4323" i="1"/>
  <c r="G4323" i="1"/>
  <c r="E4323" i="1"/>
  <c r="N4322" i="1"/>
  <c r="M4322" i="1"/>
  <c r="L4322" i="1"/>
  <c r="K4322" i="1"/>
  <c r="J4322" i="1"/>
  <c r="I4322" i="1"/>
  <c r="H4322" i="1"/>
  <c r="G4322" i="1"/>
  <c r="F4322" i="1"/>
  <c r="E4322" i="1"/>
  <c r="D4322" i="1"/>
  <c r="C4322" i="1"/>
  <c r="N4319" i="1"/>
  <c r="N4323" i="1" s="1"/>
  <c r="M4319" i="1"/>
  <c r="L4319" i="1"/>
  <c r="L4323" i="1" s="1"/>
  <c r="K4319" i="1"/>
  <c r="K4323" i="1" s="1"/>
  <c r="J4319" i="1"/>
  <c r="J4323" i="1" s="1"/>
  <c r="I4319" i="1"/>
  <c r="I4323" i="1" s="1"/>
  <c r="H4319" i="1"/>
  <c r="H4323" i="1" s="1"/>
  <c r="G4319" i="1"/>
  <c r="F4319" i="1"/>
  <c r="F4323" i="1" s="1"/>
  <c r="E4319" i="1"/>
  <c r="D4319" i="1"/>
  <c r="D4323" i="1" s="1"/>
  <c r="C4319" i="1"/>
  <c r="C4323" i="1" s="1"/>
  <c r="N4310" i="1"/>
  <c r="H4310" i="1"/>
  <c r="N4309" i="1"/>
  <c r="M4309" i="1"/>
  <c r="L4309" i="1"/>
  <c r="K4309" i="1"/>
  <c r="J4309" i="1"/>
  <c r="I4309" i="1"/>
  <c r="H4309" i="1"/>
  <c r="G4309" i="1"/>
  <c r="F4309" i="1"/>
  <c r="E4309" i="1"/>
  <c r="D4309" i="1"/>
  <c r="C4309" i="1"/>
  <c r="N4306" i="1"/>
  <c r="M4306" i="1"/>
  <c r="M4310" i="1" s="1"/>
  <c r="L4306" i="1"/>
  <c r="L4310" i="1" s="1"/>
  <c r="K4306" i="1"/>
  <c r="K4310" i="1" s="1"/>
  <c r="J4306" i="1"/>
  <c r="J4310" i="1" s="1"/>
  <c r="I4306" i="1"/>
  <c r="I4310" i="1" s="1"/>
  <c r="H4306" i="1"/>
  <c r="G4306" i="1"/>
  <c r="G4310" i="1" s="1"/>
  <c r="F4306" i="1"/>
  <c r="F4310" i="1" s="1"/>
  <c r="E4306" i="1"/>
  <c r="E4310" i="1" s="1"/>
  <c r="D4306" i="1"/>
  <c r="D4310" i="1" s="1"/>
  <c r="C4306" i="1"/>
  <c r="C4310" i="1" s="1"/>
  <c r="M4297" i="1"/>
  <c r="H4297" i="1"/>
  <c r="N4296" i="1"/>
  <c r="M4296" i="1"/>
  <c r="L4296" i="1"/>
  <c r="K4296" i="1"/>
  <c r="J4296" i="1"/>
  <c r="I4296" i="1"/>
  <c r="H4296" i="1"/>
  <c r="G4296" i="1"/>
  <c r="F4296" i="1"/>
  <c r="E4296" i="1"/>
  <c r="D4296" i="1"/>
  <c r="C4296" i="1"/>
  <c r="N4293" i="1"/>
  <c r="N4297" i="1" s="1"/>
  <c r="M4293" i="1"/>
  <c r="L4293" i="1"/>
  <c r="L4297" i="1" s="1"/>
  <c r="K4293" i="1"/>
  <c r="K4297" i="1" s="1"/>
  <c r="J4293" i="1"/>
  <c r="J4297" i="1" s="1"/>
  <c r="I4293" i="1"/>
  <c r="I4297" i="1" s="1"/>
  <c r="H4293" i="1"/>
  <c r="G4293" i="1"/>
  <c r="G4297" i="1" s="1"/>
  <c r="F4293" i="1"/>
  <c r="F4297" i="1" s="1"/>
  <c r="E4293" i="1"/>
  <c r="E4297" i="1" s="1"/>
  <c r="D4293" i="1"/>
  <c r="D4297" i="1" s="1"/>
  <c r="C4293" i="1"/>
  <c r="C4297" i="1" s="1"/>
  <c r="N4286" i="1"/>
  <c r="I4286" i="1"/>
  <c r="D4286" i="1"/>
  <c r="N4285" i="1"/>
  <c r="M4285" i="1"/>
  <c r="L4285" i="1"/>
  <c r="K4285" i="1"/>
  <c r="J4285" i="1"/>
  <c r="I4285" i="1"/>
  <c r="H4285" i="1"/>
  <c r="G4285" i="1"/>
  <c r="F4285" i="1"/>
  <c r="E4285" i="1"/>
  <c r="D4285" i="1"/>
  <c r="C4285" i="1"/>
  <c r="N4282" i="1"/>
  <c r="M4282" i="1"/>
  <c r="M4286" i="1" s="1"/>
  <c r="L4282" i="1"/>
  <c r="L4286" i="1" s="1"/>
  <c r="K4282" i="1"/>
  <c r="K4286" i="1" s="1"/>
  <c r="J4282" i="1"/>
  <c r="J4286" i="1" s="1"/>
  <c r="I4282" i="1"/>
  <c r="H4282" i="1"/>
  <c r="H4286" i="1" s="1"/>
  <c r="G4282" i="1"/>
  <c r="G4286" i="1" s="1"/>
  <c r="F4282" i="1"/>
  <c r="F4286" i="1" s="1"/>
  <c r="E4282" i="1"/>
  <c r="E4286" i="1" s="1"/>
  <c r="D4282" i="1"/>
  <c r="C4282" i="1"/>
  <c r="C4286" i="1" s="1"/>
  <c r="J4272" i="1"/>
  <c r="E4272" i="1"/>
  <c r="N4271" i="1"/>
  <c r="M4271" i="1"/>
  <c r="L4271" i="1"/>
  <c r="K4271" i="1"/>
  <c r="J4271" i="1"/>
  <c r="I4271" i="1"/>
  <c r="H4271" i="1"/>
  <c r="G4271" i="1"/>
  <c r="F4271" i="1"/>
  <c r="E4271" i="1"/>
  <c r="D4271" i="1"/>
  <c r="C4271" i="1"/>
  <c r="N4267" i="1"/>
  <c r="N4272" i="1" s="1"/>
  <c r="M4267" i="1"/>
  <c r="M4272" i="1" s="1"/>
  <c r="L4267" i="1"/>
  <c r="L4272" i="1" s="1"/>
  <c r="K4267" i="1"/>
  <c r="K4272" i="1" s="1"/>
  <c r="J4267" i="1"/>
  <c r="I4267" i="1"/>
  <c r="I4272" i="1" s="1"/>
  <c r="H4267" i="1"/>
  <c r="H4272" i="1" s="1"/>
  <c r="G4267" i="1"/>
  <c r="G4272" i="1" s="1"/>
  <c r="F4267" i="1"/>
  <c r="F4272" i="1" s="1"/>
  <c r="E4267" i="1"/>
  <c r="D4267" i="1"/>
  <c r="D4272" i="1" s="1"/>
  <c r="C4267" i="1"/>
  <c r="C4272" i="1" s="1"/>
  <c r="L4257" i="1"/>
  <c r="F4257" i="1"/>
  <c r="N4256" i="1"/>
  <c r="M4256" i="1"/>
  <c r="L4256" i="1"/>
  <c r="K4256" i="1"/>
  <c r="J4256" i="1"/>
  <c r="I4256" i="1"/>
  <c r="H4256" i="1"/>
  <c r="G4256" i="1"/>
  <c r="F4256" i="1"/>
  <c r="E4256" i="1"/>
  <c r="D4256" i="1"/>
  <c r="C4256" i="1"/>
  <c r="N4253" i="1"/>
  <c r="N4257" i="1" s="1"/>
  <c r="M4253" i="1"/>
  <c r="M4257" i="1" s="1"/>
  <c r="L4253" i="1"/>
  <c r="K4253" i="1"/>
  <c r="K4257" i="1" s="1"/>
  <c r="J4253" i="1"/>
  <c r="J4257" i="1" s="1"/>
  <c r="I4253" i="1"/>
  <c r="I4257" i="1" s="1"/>
  <c r="H4253" i="1"/>
  <c r="H4257" i="1" s="1"/>
  <c r="G4253" i="1"/>
  <c r="G4257" i="1" s="1"/>
  <c r="F4253" i="1"/>
  <c r="E4253" i="1"/>
  <c r="E4257" i="1" s="1"/>
  <c r="D4253" i="1"/>
  <c r="D4257" i="1" s="1"/>
  <c r="C4253" i="1"/>
  <c r="C4257" i="1" s="1"/>
  <c r="M4243" i="1"/>
  <c r="H4243" i="1"/>
  <c r="N4242" i="1"/>
  <c r="M4242" i="1"/>
  <c r="L4242" i="1"/>
  <c r="K4242" i="1"/>
  <c r="J4242" i="1"/>
  <c r="I4242" i="1"/>
  <c r="H4242" i="1"/>
  <c r="G4242" i="1"/>
  <c r="F4242" i="1"/>
  <c r="E4242" i="1"/>
  <c r="D4242" i="1"/>
  <c r="C4242" i="1"/>
  <c r="N4239" i="1"/>
  <c r="N4243" i="1" s="1"/>
  <c r="M4239" i="1"/>
  <c r="L4239" i="1"/>
  <c r="L4243" i="1" s="1"/>
  <c r="K4239" i="1"/>
  <c r="K4243" i="1" s="1"/>
  <c r="J4239" i="1"/>
  <c r="J4243" i="1" s="1"/>
  <c r="I4239" i="1"/>
  <c r="I4243" i="1" s="1"/>
  <c r="H4239" i="1"/>
  <c r="G4239" i="1"/>
  <c r="G4243" i="1" s="1"/>
  <c r="F4239" i="1"/>
  <c r="F4243" i="1" s="1"/>
  <c r="E4239" i="1"/>
  <c r="E4243" i="1" s="1"/>
  <c r="D4239" i="1"/>
  <c r="D4243" i="1" s="1"/>
  <c r="C4239" i="1"/>
  <c r="C4243" i="1" s="1"/>
  <c r="N4230" i="1"/>
  <c r="L4230" i="1"/>
  <c r="I4230" i="1"/>
  <c r="H4230" i="1"/>
  <c r="D4230" i="1"/>
  <c r="N4229" i="1"/>
  <c r="M4229" i="1"/>
  <c r="L4229" i="1"/>
  <c r="K4229" i="1"/>
  <c r="J4229" i="1"/>
  <c r="I4229" i="1"/>
  <c r="H4229" i="1"/>
  <c r="G4229" i="1"/>
  <c r="F4229" i="1"/>
  <c r="E4229" i="1"/>
  <c r="D4229" i="1"/>
  <c r="C4229" i="1"/>
  <c r="N4226" i="1"/>
  <c r="M4226" i="1"/>
  <c r="M4230" i="1" s="1"/>
  <c r="L4226" i="1"/>
  <c r="K4226" i="1"/>
  <c r="K4230" i="1" s="1"/>
  <c r="J4226" i="1"/>
  <c r="J4230" i="1" s="1"/>
  <c r="I4226" i="1"/>
  <c r="H4226" i="1"/>
  <c r="G4226" i="1"/>
  <c r="G4230" i="1" s="1"/>
  <c r="F4226" i="1"/>
  <c r="F4230" i="1" s="1"/>
  <c r="E4226" i="1"/>
  <c r="E4230" i="1" s="1"/>
  <c r="D4226" i="1"/>
  <c r="C4226" i="1"/>
  <c r="C4230" i="1" s="1"/>
  <c r="M4219" i="1"/>
  <c r="J4219" i="1"/>
  <c r="I4219" i="1"/>
  <c r="E4219" i="1"/>
  <c r="N4218" i="1"/>
  <c r="M4218" i="1"/>
  <c r="L4218" i="1"/>
  <c r="K4218" i="1"/>
  <c r="J4218" i="1"/>
  <c r="I4218" i="1"/>
  <c r="H4218" i="1"/>
  <c r="G4218" i="1"/>
  <c r="F4218" i="1"/>
  <c r="E4218" i="1"/>
  <c r="D4218" i="1"/>
  <c r="C4218" i="1"/>
  <c r="N4215" i="1"/>
  <c r="N4219" i="1" s="1"/>
  <c r="M4215" i="1"/>
  <c r="L4215" i="1"/>
  <c r="L4219" i="1" s="1"/>
  <c r="K4215" i="1"/>
  <c r="K4219" i="1" s="1"/>
  <c r="J4215" i="1"/>
  <c r="I4215" i="1"/>
  <c r="H4215" i="1"/>
  <c r="H4219" i="1" s="1"/>
  <c r="G4215" i="1"/>
  <c r="G4219" i="1" s="1"/>
  <c r="F4215" i="1"/>
  <c r="F4219" i="1" s="1"/>
  <c r="E4215" i="1"/>
  <c r="D4215" i="1"/>
  <c r="D4219" i="1" s="1"/>
  <c r="C4215" i="1"/>
  <c r="C4219" i="1" s="1"/>
  <c r="N4206" i="1"/>
  <c r="L4206" i="1"/>
  <c r="F4206" i="1"/>
  <c r="N4205" i="1"/>
  <c r="M4205" i="1"/>
  <c r="L4205" i="1"/>
  <c r="K4205" i="1"/>
  <c r="J4205" i="1"/>
  <c r="I4205" i="1"/>
  <c r="H4205" i="1"/>
  <c r="G4205" i="1"/>
  <c r="F4205" i="1"/>
  <c r="E4205" i="1"/>
  <c r="D4205" i="1"/>
  <c r="C4205" i="1"/>
  <c r="N4202" i="1"/>
  <c r="M4202" i="1"/>
  <c r="M4206" i="1" s="1"/>
  <c r="L4202" i="1"/>
  <c r="K4202" i="1"/>
  <c r="K4206" i="1" s="1"/>
  <c r="J4202" i="1"/>
  <c r="J4206" i="1" s="1"/>
  <c r="I4202" i="1"/>
  <c r="I4206" i="1" s="1"/>
  <c r="H4202" i="1"/>
  <c r="H4206" i="1" s="1"/>
  <c r="G4202" i="1"/>
  <c r="G4206" i="1" s="1"/>
  <c r="F4202" i="1"/>
  <c r="E4202" i="1"/>
  <c r="E4206" i="1" s="1"/>
  <c r="D4202" i="1"/>
  <c r="D4206" i="1" s="1"/>
  <c r="C4202" i="1"/>
  <c r="C4206" i="1" s="1"/>
  <c r="M4193" i="1"/>
  <c r="H4193" i="1"/>
  <c r="N4192" i="1"/>
  <c r="M4192" i="1"/>
  <c r="L4192" i="1"/>
  <c r="K4192" i="1"/>
  <c r="J4192" i="1"/>
  <c r="I4192" i="1"/>
  <c r="H4192" i="1"/>
  <c r="G4192" i="1"/>
  <c r="F4192" i="1"/>
  <c r="E4192" i="1"/>
  <c r="D4192" i="1"/>
  <c r="C4192" i="1"/>
  <c r="N4188" i="1"/>
  <c r="N4193" i="1" s="1"/>
  <c r="M4188" i="1"/>
  <c r="L4188" i="1"/>
  <c r="L4193" i="1" s="1"/>
  <c r="K4188" i="1"/>
  <c r="K4193" i="1" s="1"/>
  <c r="J4188" i="1"/>
  <c r="J4193" i="1" s="1"/>
  <c r="I4188" i="1"/>
  <c r="I4193" i="1" s="1"/>
  <c r="H4188" i="1"/>
  <c r="G4188" i="1"/>
  <c r="G4193" i="1" s="1"/>
  <c r="F4188" i="1"/>
  <c r="F4193" i="1" s="1"/>
  <c r="E4188" i="1"/>
  <c r="E4193" i="1" s="1"/>
  <c r="D4188" i="1"/>
  <c r="D4193" i="1" s="1"/>
  <c r="C4188" i="1"/>
  <c r="C4193" i="1" s="1"/>
  <c r="N4181" i="1"/>
  <c r="I4181" i="1"/>
  <c r="D4181" i="1"/>
  <c r="N4180" i="1"/>
  <c r="M4180" i="1"/>
  <c r="L4180" i="1"/>
  <c r="K4180" i="1"/>
  <c r="J4180" i="1"/>
  <c r="I4180" i="1"/>
  <c r="H4180" i="1"/>
  <c r="G4180" i="1"/>
  <c r="F4180" i="1"/>
  <c r="E4180" i="1"/>
  <c r="D4180" i="1"/>
  <c r="C4180" i="1"/>
  <c r="N4177" i="1"/>
  <c r="M4177" i="1"/>
  <c r="M4181" i="1" s="1"/>
  <c r="L4177" i="1"/>
  <c r="L4181" i="1" s="1"/>
  <c r="K4177" i="1"/>
  <c r="K4181" i="1" s="1"/>
  <c r="J4177" i="1"/>
  <c r="J4181" i="1" s="1"/>
  <c r="I4177" i="1"/>
  <c r="H4177" i="1"/>
  <c r="H4181" i="1" s="1"/>
  <c r="G4177" i="1"/>
  <c r="G4181" i="1" s="1"/>
  <c r="F4177" i="1"/>
  <c r="F4181" i="1" s="1"/>
  <c r="E4177" i="1"/>
  <c r="E4181" i="1" s="1"/>
  <c r="D4177" i="1"/>
  <c r="C4177" i="1"/>
  <c r="C4181" i="1" s="1"/>
  <c r="J4167" i="1"/>
  <c r="E4167" i="1"/>
  <c r="N4166" i="1"/>
  <c r="M4166" i="1"/>
  <c r="L4166" i="1"/>
  <c r="K4166" i="1"/>
  <c r="J4166" i="1"/>
  <c r="I4166" i="1"/>
  <c r="H4166" i="1"/>
  <c r="G4166" i="1"/>
  <c r="F4166" i="1"/>
  <c r="E4166" i="1"/>
  <c r="D4166" i="1"/>
  <c r="C4166" i="1"/>
  <c r="N4163" i="1"/>
  <c r="N4167" i="1" s="1"/>
  <c r="M4163" i="1"/>
  <c r="M4167" i="1" s="1"/>
  <c r="L4163" i="1"/>
  <c r="L4167" i="1" s="1"/>
  <c r="K4163" i="1"/>
  <c r="K4167" i="1" s="1"/>
  <c r="J4163" i="1"/>
  <c r="I4163" i="1"/>
  <c r="I4167" i="1" s="1"/>
  <c r="H4163" i="1"/>
  <c r="H4167" i="1" s="1"/>
  <c r="G4163" i="1"/>
  <c r="G4167" i="1" s="1"/>
  <c r="F4163" i="1"/>
  <c r="F4167" i="1" s="1"/>
  <c r="E4163" i="1"/>
  <c r="D4163" i="1"/>
  <c r="D4167" i="1" s="1"/>
  <c r="C4163" i="1"/>
  <c r="C4167" i="1" s="1"/>
  <c r="L4156" i="1"/>
  <c r="F4156" i="1"/>
  <c r="N4155" i="1"/>
  <c r="M4155" i="1"/>
  <c r="L4155" i="1"/>
  <c r="K4155" i="1"/>
  <c r="J4155" i="1"/>
  <c r="I4155" i="1"/>
  <c r="H4155" i="1"/>
  <c r="G4155" i="1"/>
  <c r="F4155" i="1"/>
  <c r="E4155" i="1"/>
  <c r="D4155" i="1"/>
  <c r="C4155" i="1"/>
  <c r="N4152" i="1"/>
  <c r="N4156" i="1" s="1"/>
  <c r="M4152" i="1"/>
  <c r="M4156" i="1" s="1"/>
  <c r="L4152" i="1"/>
  <c r="K4152" i="1"/>
  <c r="K4156" i="1" s="1"/>
  <c r="J4152" i="1"/>
  <c r="J4156" i="1" s="1"/>
  <c r="I4152" i="1"/>
  <c r="I4156" i="1" s="1"/>
  <c r="H4152" i="1"/>
  <c r="H4156" i="1" s="1"/>
  <c r="G4152" i="1"/>
  <c r="G4156" i="1" s="1"/>
  <c r="F4152" i="1"/>
  <c r="E4152" i="1"/>
  <c r="E4156" i="1" s="1"/>
  <c r="D4152" i="1"/>
  <c r="D4156" i="1" s="1"/>
  <c r="C4152" i="1"/>
  <c r="C4156" i="1" s="1"/>
  <c r="M4145" i="1"/>
  <c r="H4145" i="1"/>
  <c r="N4144" i="1"/>
  <c r="M4144" i="1"/>
  <c r="L4144" i="1"/>
  <c r="K4144" i="1"/>
  <c r="J4144" i="1"/>
  <c r="I4144" i="1"/>
  <c r="H4144" i="1"/>
  <c r="G4144" i="1"/>
  <c r="F4144" i="1"/>
  <c r="E4144" i="1"/>
  <c r="D4144" i="1"/>
  <c r="C4144" i="1"/>
  <c r="N4138" i="1"/>
  <c r="N4145" i="1" s="1"/>
  <c r="M4138" i="1"/>
  <c r="L4138" i="1"/>
  <c r="L4145" i="1" s="1"/>
  <c r="K4138" i="1"/>
  <c r="K4145" i="1" s="1"/>
  <c r="J4138" i="1"/>
  <c r="J4145" i="1" s="1"/>
  <c r="I4138" i="1"/>
  <c r="I4145" i="1" s="1"/>
  <c r="H4138" i="1"/>
  <c r="G4138" i="1"/>
  <c r="G4145" i="1" s="1"/>
  <c r="F4138" i="1"/>
  <c r="F4145" i="1" s="1"/>
  <c r="E4138" i="1"/>
  <c r="E4145" i="1" s="1"/>
  <c r="D4138" i="1"/>
  <c r="D4145" i="1" s="1"/>
  <c r="C4138" i="1"/>
  <c r="C4145" i="1" s="1"/>
  <c r="N4125" i="1"/>
  <c r="I4125" i="1"/>
  <c r="D4125" i="1"/>
  <c r="N4124" i="1"/>
  <c r="M4124" i="1"/>
  <c r="L4124" i="1"/>
  <c r="K4124" i="1"/>
  <c r="J4124" i="1"/>
  <c r="I4124" i="1"/>
  <c r="H4124" i="1"/>
  <c r="G4124" i="1"/>
  <c r="F4124" i="1"/>
  <c r="E4124" i="1"/>
  <c r="D4124" i="1"/>
  <c r="C4124" i="1"/>
  <c r="N4119" i="1"/>
  <c r="M4119" i="1"/>
  <c r="M4125" i="1" s="1"/>
  <c r="L4119" i="1"/>
  <c r="L4125" i="1" s="1"/>
  <c r="K4119" i="1"/>
  <c r="K4125" i="1" s="1"/>
  <c r="J4119" i="1"/>
  <c r="J4125" i="1" s="1"/>
  <c r="I4119" i="1"/>
  <c r="H4119" i="1"/>
  <c r="H4125" i="1" s="1"/>
  <c r="G4119" i="1"/>
  <c r="G4125" i="1" s="1"/>
  <c r="F4119" i="1"/>
  <c r="F4125" i="1" s="1"/>
  <c r="E4119" i="1"/>
  <c r="E4125" i="1" s="1"/>
  <c r="D4119" i="1"/>
  <c r="C4119" i="1"/>
  <c r="C4125" i="1" s="1"/>
  <c r="J4108" i="1"/>
  <c r="E4108" i="1"/>
  <c r="N4107" i="1"/>
  <c r="M4107" i="1"/>
  <c r="L4107" i="1"/>
  <c r="K4107" i="1"/>
  <c r="J4107" i="1"/>
  <c r="I4107" i="1"/>
  <c r="H4107" i="1"/>
  <c r="G4107" i="1"/>
  <c r="F4107" i="1"/>
  <c r="E4107" i="1"/>
  <c r="D4107" i="1"/>
  <c r="C4107" i="1"/>
  <c r="N4102" i="1"/>
  <c r="N4108" i="1" s="1"/>
  <c r="M4102" i="1"/>
  <c r="M4108" i="1" s="1"/>
  <c r="L4102" i="1"/>
  <c r="L4108" i="1" s="1"/>
  <c r="K4102" i="1"/>
  <c r="K4108" i="1" s="1"/>
  <c r="J4102" i="1"/>
  <c r="I4102" i="1"/>
  <c r="I4108" i="1" s="1"/>
  <c r="H4102" i="1"/>
  <c r="H4108" i="1" s="1"/>
  <c r="G4102" i="1"/>
  <c r="G4108" i="1" s="1"/>
  <c r="F4102" i="1"/>
  <c r="F4108" i="1" s="1"/>
  <c r="E4102" i="1"/>
  <c r="D4102" i="1"/>
  <c r="D4108" i="1" s="1"/>
  <c r="C4102" i="1"/>
  <c r="C4108" i="1" s="1"/>
  <c r="L4091" i="1"/>
  <c r="F4091" i="1"/>
  <c r="N4090" i="1"/>
  <c r="M4090" i="1"/>
  <c r="L4090" i="1"/>
  <c r="K4090" i="1"/>
  <c r="J4090" i="1"/>
  <c r="I4090" i="1"/>
  <c r="H4090" i="1"/>
  <c r="G4090" i="1"/>
  <c r="F4090" i="1"/>
  <c r="E4090" i="1"/>
  <c r="D4090" i="1"/>
  <c r="C4090" i="1"/>
  <c r="N4086" i="1"/>
  <c r="N4091" i="1" s="1"/>
  <c r="M4086" i="1"/>
  <c r="M4091" i="1" s="1"/>
  <c r="L4086" i="1"/>
  <c r="K4086" i="1"/>
  <c r="K4091" i="1" s="1"/>
  <c r="J4086" i="1"/>
  <c r="J4091" i="1" s="1"/>
  <c r="I4086" i="1"/>
  <c r="I4091" i="1" s="1"/>
  <c r="H4086" i="1"/>
  <c r="H4091" i="1" s="1"/>
  <c r="G4086" i="1"/>
  <c r="G4091" i="1" s="1"/>
  <c r="F4086" i="1"/>
  <c r="E4086" i="1"/>
  <c r="E4091" i="1" s="1"/>
  <c r="D4086" i="1"/>
  <c r="D4091" i="1" s="1"/>
  <c r="C4086" i="1"/>
  <c r="C4091" i="1" s="1"/>
  <c r="M4076" i="1"/>
  <c r="H4076" i="1"/>
  <c r="N4075" i="1"/>
  <c r="M4075" i="1"/>
  <c r="L4075" i="1"/>
  <c r="K4075" i="1"/>
  <c r="J4075" i="1"/>
  <c r="I4075" i="1"/>
  <c r="H4075" i="1"/>
  <c r="G4075" i="1"/>
  <c r="F4075" i="1"/>
  <c r="E4075" i="1"/>
  <c r="D4075" i="1"/>
  <c r="C4075" i="1"/>
  <c r="N4072" i="1"/>
  <c r="N4076" i="1" s="1"/>
  <c r="M4072" i="1"/>
  <c r="L4072" i="1"/>
  <c r="L4076" i="1" s="1"/>
  <c r="K4072" i="1"/>
  <c r="K4076" i="1" s="1"/>
  <c r="J4072" i="1"/>
  <c r="J4076" i="1" s="1"/>
  <c r="I4072" i="1"/>
  <c r="I4076" i="1" s="1"/>
  <c r="H4072" i="1"/>
  <c r="G4072" i="1"/>
  <c r="G4076" i="1" s="1"/>
  <c r="F4072" i="1"/>
  <c r="F4076" i="1" s="1"/>
  <c r="E4072" i="1"/>
  <c r="E4076" i="1" s="1"/>
  <c r="D4072" i="1"/>
  <c r="D4076" i="1" s="1"/>
  <c r="C4072" i="1"/>
  <c r="C4076" i="1" s="1"/>
  <c r="N4062" i="1"/>
  <c r="I4062" i="1"/>
  <c r="D4062" i="1"/>
  <c r="N4061" i="1"/>
  <c r="M4061" i="1"/>
  <c r="L4061" i="1"/>
  <c r="K4061" i="1"/>
  <c r="J4061" i="1"/>
  <c r="I4061" i="1"/>
  <c r="H4061" i="1"/>
  <c r="G4061" i="1"/>
  <c r="F4061" i="1"/>
  <c r="E4061" i="1"/>
  <c r="D4061" i="1"/>
  <c r="C4061" i="1"/>
  <c r="N4057" i="1"/>
  <c r="M4057" i="1"/>
  <c r="M4062" i="1" s="1"/>
  <c r="L4057" i="1"/>
  <c r="L4062" i="1" s="1"/>
  <c r="K4057" i="1"/>
  <c r="K4062" i="1" s="1"/>
  <c r="J4057" i="1"/>
  <c r="J4062" i="1" s="1"/>
  <c r="I4057" i="1"/>
  <c r="H4057" i="1"/>
  <c r="H4062" i="1" s="1"/>
  <c r="G4057" i="1"/>
  <c r="G4062" i="1" s="1"/>
  <c r="F4057" i="1"/>
  <c r="F4062" i="1" s="1"/>
  <c r="E4057" i="1"/>
  <c r="E4062" i="1" s="1"/>
  <c r="D4057" i="1"/>
  <c r="C4057" i="1"/>
  <c r="C4062" i="1" s="1"/>
  <c r="J4047" i="1"/>
  <c r="E4047" i="1"/>
  <c r="N4046" i="1"/>
  <c r="M4046" i="1"/>
  <c r="L4046" i="1"/>
  <c r="K4046" i="1"/>
  <c r="J4046" i="1"/>
  <c r="I4046" i="1"/>
  <c r="H4046" i="1"/>
  <c r="G4046" i="1"/>
  <c r="F4046" i="1"/>
  <c r="E4046" i="1"/>
  <c r="D4046" i="1"/>
  <c r="C4046" i="1"/>
  <c r="N4043" i="1"/>
  <c r="N4047" i="1" s="1"/>
  <c r="M4043" i="1"/>
  <c r="M4047" i="1" s="1"/>
  <c r="L4043" i="1"/>
  <c r="L4047" i="1" s="1"/>
  <c r="K4043" i="1"/>
  <c r="K4047" i="1" s="1"/>
  <c r="J4043" i="1"/>
  <c r="I4043" i="1"/>
  <c r="I4047" i="1" s="1"/>
  <c r="H4043" i="1"/>
  <c r="H4047" i="1" s="1"/>
  <c r="G4043" i="1"/>
  <c r="G4047" i="1" s="1"/>
  <c r="F4043" i="1"/>
  <c r="F4047" i="1" s="1"/>
  <c r="E4043" i="1"/>
  <c r="D4043" i="1"/>
  <c r="D4047" i="1" s="1"/>
  <c r="C4043" i="1"/>
  <c r="C4047" i="1" s="1"/>
  <c r="L4033" i="1"/>
  <c r="F4033" i="1"/>
  <c r="N4032" i="1"/>
  <c r="M4032" i="1"/>
  <c r="L4032" i="1"/>
  <c r="K4032" i="1"/>
  <c r="J4032" i="1"/>
  <c r="I4032" i="1"/>
  <c r="H4032" i="1"/>
  <c r="G4032" i="1"/>
  <c r="F4032" i="1"/>
  <c r="E4032" i="1"/>
  <c r="D4032" i="1"/>
  <c r="C4032" i="1"/>
  <c r="N4029" i="1"/>
  <c r="N4033" i="1" s="1"/>
  <c r="M4029" i="1"/>
  <c r="M4033" i="1" s="1"/>
  <c r="L4029" i="1"/>
  <c r="K4029" i="1"/>
  <c r="K4033" i="1" s="1"/>
  <c r="J4029" i="1"/>
  <c r="J4033" i="1" s="1"/>
  <c r="I4029" i="1"/>
  <c r="I4033" i="1" s="1"/>
  <c r="H4029" i="1"/>
  <c r="H4033" i="1" s="1"/>
  <c r="G4029" i="1"/>
  <c r="G4033" i="1" s="1"/>
  <c r="F4029" i="1"/>
  <c r="E4029" i="1"/>
  <c r="E4033" i="1" s="1"/>
  <c r="D4029" i="1"/>
  <c r="D4033" i="1" s="1"/>
  <c r="C4029" i="1"/>
  <c r="C4033" i="1" s="1"/>
  <c r="M4020" i="1"/>
  <c r="H4020" i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N4015" i="1"/>
  <c r="N4020" i="1" s="1"/>
  <c r="M4015" i="1"/>
  <c r="L4015" i="1"/>
  <c r="L4020" i="1" s="1"/>
  <c r="K4015" i="1"/>
  <c r="K4020" i="1" s="1"/>
  <c r="J4015" i="1"/>
  <c r="J4020" i="1" s="1"/>
  <c r="I4015" i="1"/>
  <c r="I4020" i="1" s="1"/>
  <c r="H4015" i="1"/>
  <c r="G4015" i="1"/>
  <c r="G4020" i="1" s="1"/>
  <c r="F4015" i="1"/>
  <c r="F4020" i="1" s="1"/>
  <c r="E4015" i="1"/>
  <c r="E4020" i="1" s="1"/>
  <c r="D4015" i="1"/>
  <c r="D4020" i="1" s="1"/>
  <c r="C4015" i="1"/>
  <c r="C4020" i="1" s="1"/>
  <c r="N4003" i="1"/>
  <c r="I4003" i="1"/>
  <c r="D4003" i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N3996" i="1"/>
  <c r="M3996" i="1"/>
  <c r="M4003" i="1" s="1"/>
  <c r="L3996" i="1"/>
  <c r="L4003" i="1" s="1"/>
  <c r="K3996" i="1"/>
  <c r="K4003" i="1" s="1"/>
  <c r="J3996" i="1"/>
  <c r="J4003" i="1" s="1"/>
  <c r="I3996" i="1"/>
  <c r="H3996" i="1"/>
  <c r="H4003" i="1" s="1"/>
  <c r="G3996" i="1"/>
  <c r="G4003" i="1" s="1"/>
  <c r="F3996" i="1"/>
  <c r="F4003" i="1" s="1"/>
  <c r="E3996" i="1"/>
  <c r="E4003" i="1" s="1"/>
  <c r="D3996" i="1"/>
  <c r="C3996" i="1"/>
  <c r="C4003" i="1" s="1"/>
  <c r="J3987" i="1"/>
  <c r="E3987" i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N3978" i="1"/>
  <c r="N3987" i="1" s="1"/>
  <c r="M3978" i="1"/>
  <c r="M3987" i="1" s="1"/>
  <c r="L3978" i="1"/>
  <c r="L3987" i="1" s="1"/>
  <c r="K3978" i="1"/>
  <c r="K3987" i="1" s="1"/>
  <c r="J3978" i="1"/>
  <c r="I3978" i="1"/>
  <c r="I3987" i="1" s="1"/>
  <c r="H3978" i="1"/>
  <c r="H3987" i="1" s="1"/>
  <c r="G3978" i="1"/>
  <c r="G3987" i="1" s="1"/>
  <c r="F3978" i="1"/>
  <c r="F3987" i="1" s="1"/>
  <c r="E3978" i="1"/>
  <c r="D3978" i="1"/>
  <c r="D3987" i="1" s="1"/>
  <c r="C3978" i="1"/>
  <c r="C3987" i="1" s="1"/>
  <c r="L3964" i="1"/>
  <c r="F3964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N3960" i="1"/>
  <c r="N3964" i="1" s="1"/>
  <c r="M3960" i="1"/>
  <c r="M3964" i="1" s="1"/>
  <c r="L3960" i="1"/>
  <c r="K3960" i="1"/>
  <c r="K3964" i="1" s="1"/>
  <c r="J3960" i="1"/>
  <c r="J3964" i="1" s="1"/>
  <c r="I3960" i="1"/>
  <c r="I3964" i="1" s="1"/>
  <c r="H3960" i="1"/>
  <c r="H3964" i="1" s="1"/>
  <c r="G3960" i="1"/>
  <c r="G3964" i="1" s="1"/>
  <c r="F3960" i="1"/>
  <c r="E3960" i="1"/>
  <c r="E3964" i="1" s="1"/>
  <c r="D3960" i="1"/>
  <c r="D3964" i="1" s="1"/>
  <c r="C3960" i="1"/>
  <c r="C3964" i="1" s="1"/>
  <c r="M3949" i="1"/>
  <c r="H3949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N3938" i="1"/>
  <c r="N3949" i="1" s="1"/>
  <c r="M3938" i="1"/>
  <c r="L3938" i="1"/>
  <c r="L3949" i="1" s="1"/>
  <c r="K3938" i="1"/>
  <c r="K3949" i="1" s="1"/>
  <c r="J3938" i="1"/>
  <c r="J3949" i="1" s="1"/>
  <c r="I3938" i="1"/>
  <c r="I3949" i="1" s="1"/>
  <c r="H3938" i="1"/>
  <c r="G3938" i="1"/>
  <c r="G3949" i="1" s="1"/>
  <c r="F3938" i="1"/>
  <c r="F3949" i="1" s="1"/>
  <c r="E3938" i="1"/>
  <c r="E3949" i="1" s="1"/>
  <c r="D3938" i="1"/>
  <c r="D3949" i="1" s="1"/>
  <c r="C3938" i="1"/>
  <c r="C3949" i="1" s="1"/>
  <c r="N3926" i="1"/>
  <c r="I3926" i="1"/>
  <c r="D3926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N3919" i="1"/>
  <c r="M3919" i="1"/>
  <c r="M3926" i="1" s="1"/>
  <c r="L3919" i="1"/>
  <c r="L3926" i="1" s="1"/>
  <c r="K3919" i="1"/>
  <c r="K3926" i="1" s="1"/>
  <c r="J3919" i="1"/>
  <c r="J3926" i="1" s="1"/>
  <c r="I3919" i="1"/>
  <c r="H3919" i="1"/>
  <c r="H3926" i="1" s="1"/>
  <c r="G3919" i="1"/>
  <c r="G3926" i="1" s="1"/>
  <c r="F3919" i="1"/>
  <c r="F3926" i="1" s="1"/>
  <c r="E3919" i="1"/>
  <c r="E3926" i="1" s="1"/>
  <c r="D3919" i="1"/>
  <c r="C3919" i="1"/>
  <c r="C3926" i="1" s="1"/>
  <c r="J3906" i="1"/>
  <c r="E3906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N3902" i="1"/>
  <c r="N3906" i="1" s="1"/>
  <c r="M3902" i="1"/>
  <c r="M3906" i="1" s="1"/>
  <c r="L3902" i="1"/>
  <c r="L3906" i="1" s="1"/>
  <c r="K3902" i="1"/>
  <c r="K3906" i="1" s="1"/>
  <c r="J3902" i="1"/>
  <c r="I3902" i="1"/>
  <c r="I3906" i="1" s="1"/>
  <c r="H3902" i="1"/>
  <c r="H3906" i="1" s="1"/>
  <c r="G3902" i="1"/>
  <c r="G3906" i="1" s="1"/>
  <c r="F3902" i="1"/>
  <c r="F3906" i="1" s="1"/>
  <c r="E3902" i="1"/>
  <c r="D3902" i="1"/>
  <c r="D3906" i="1" s="1"/>
  <c r="C3902" i="1"/>
  <c r="C3906" i="1" s="1"/>
  <c r="L3890" i="1"/>
  <c r="F3890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N3886" i="1"/>
  <c r="N3890" i="1" s="1"/>
  <c r="M3886" i="1"/>
  <c r="M3890" i="1" s="1"/>
  <c r="L3886" i="1"/>
  <c r="K3886" i="1"/>
  <c r="K3890" i="1" s="1"/>
  <c r="J3886" i="1"/>
  <c r="J3890" i="1" s="1"/>
  <c r="I3886" i="1"/>
  <c r="I3890" i="1" s="1"/>
  <c r="H3886" i="1"/>
  <c r="H3890" i="1" s="1"/>
  <c r="G3886" i="1"/>
  <c r="G3890" i="1" s="1"/>
  <c r="F3886" i="1"/>
  <c r="E3886" i="1"/>
  <c r="E3890" i="1" s="1"/>
  <c r="D3886" i="1"/>
  <c r="D3890" i="1" s="1"/>
  <c r="C3886" i="1"/>
  <c r="C3890" i="1" s="1"/>
  <c r="M3877" i="1"/>
  <c r="H3877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N3873" i="1"/>
  <c r="N3877" i="1" s="1"/>
  <c r="M3873" i="1"/>
  <c r="L3873" i="1"/>
  <c r="L3877" i="1" s="1"/>
  <c r="K3873" i="1"/>
  <c r="K3877" i="1" s="1"/>
  <c r="J3873" i="1"/>
  <c r="J3877" i="1" s="1"/>
  <c r="I3873" i="1"/>
  <c r="I3877" i="1" s="1"/>
  <c r="H3873" i="1"/>
  <c r="G3873" i="1"/>
  <c r="G3877" i="1" s="1"/>
  <c r="F3873" i="1"/>
  <c r="F3877" i="1" s="1"/>
  <c r="E3873" i="1"/>
  <c r="E3877" i="1" s="1"/>
  <c r="D3873" i="1"/>
  <c r="D3877" i="1" s="1"/>
  <c r="C3873" i="1"/>
  <c r="C3877" i="1" s="1"/>
  <c r="N3864" i="1"/>
  <c r="I3864" i="1"/>
  <c r="D3864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N3860" i="1"/>
  <c r="M3860" i="1"/>
  <c r="M3864" i="1" s="1"/>
  <c r="L3860" i="1"/>
  <c r="L3864" i="1" s="1"/>
  <c r="K3860" i="1"/>
  <c r="K3864" i="1" s="1"/>
  <c r="J3860" i="1"/>
  <c r="J3864" i="1" s="1"/>
  <c r="I3860" i="1"/>
  <c r="H3860" i="1"/>
  <c r="H3864" i="1" s="1"/>
  <c r="G3860" i="1"/>
  <c r="G3864" i="1" s="1"/>
  <c r="F3860" i="1"/>
  <c r="F3864" i="1" s="1"/>
  <c r="E3860" i="1"/>
  <c r="E3864" i="1" s="1"/>
  <c r="D3860" i="1"/>
  <c r="C3860" i="1"/>
  <c r="C3864" i="1" s="1"/>
  <c r="J3848" i="1"/>
  <c r="E3848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N3843" i="1"/>
  <c r="N3848" i="1" s="1"/>
  <c r="M3843" i="1"/>
  <c r="M3848" i="1" s="1"/>
  <c r="L3843" i="1"/>
  <c r="L3848" i="1" s="1"/>
  <c r="K3843" i="1"/>
  <c r="K3848" i="1" s="1"/>
  <c r="J3843" i="1"/>
  <c r="I3843" i="1"/>
  <c r="I3848" i="1" s="1"/>
  <c r="H3843" i="1"/>
  <c r="H3848" i="1" s="1"/>
  <c r="G3843" i="1"/>
  <c r="G3848" i="1" s="1"/>
  <c r="F3843" i="1"/>
  <c r="F3848" i="1" s="1"/>
  <c r="E3843" i="1"/>
  <c r="D3843" i="1"/>
  <c r="D3848" i="1" s="1"/>
  <c r="C3843" i="1"/>
  <c r="C3848" i="1" s="1"/>
  <c r="L3830" i="1"/>
  <c r="F3830" i="1"/>
  <c r="N3829" i="1"/>
  <c r="N3830" i="1" s="1"/>
  <c r="M3829" i="1"/>
  <c r="M3830" i="1" s="1"/>
  <c r="L3829" i="1"/>
  <c r="K3829" i="1"/>
  <c r="K3830" i="1" s="1"/>
  <c r="J3829" i="1"/>
  <c r="J3830" i="1" s="1"/>
  <c r="I3829" i="1"/>
  <c r="I3830" i="1" s="1"/>
  <c r="H3829" i="1"/>
  <c r="H3830" i="1" s="1"/>
  <c r="G3829" i="1"/>
  <c r="G3830" i="1" s="1"/>
  <c r="F3829" i="1"/>
  <c r="E3829" i="1"/>
  <c r="E3830" i="1" s="1"/>
  <c r="D3829" i="1"/>
  <c r="D3830" i="1" s="1"/>
  <c r="C3829" i="1"/>
  <c r="C3830" i="1" s="1"/>
  <c r="M3818" i="1"/>
  <c r="H3818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N3812" i="1"/>
  <c r="N3818" i="1" s="1"/>
  <c r="M3812" i="1"/>
  <c r="L3812" i="1"/>
  <c r="L3818" i="1" s="1"/>
  <c r="K3812" i="1"/>
  <c r="K3818" i="1" s="1"/>
  <c r="J3812" i="1"/>
  <c r="J3818" i="1" s="1"/>
  <c r="I3812" i="1"/>
  <c r="I3818" i="1" s="1"/>
  <c r="H3812" i="1"/>
  <c r="G3812" i="1"/>
  <c r="G3818" i="1" s="1"/>
  <c r="F3812" i="1"/>
  <c r="F3818" i="1" s="1"/>
  <c r="E3812" i="1"/>
  <c r="E3818" i="1" s="1"/>
  <c r="D3812" i="1"/>
  <c r="D3818" i="1" s="1"/>
  <c r="C3812" i="1"/>
  <c r="C3818" i="1" s="1"/>
  <c r="N3800" i="1"/>
  <c r="I3800" i="1"/>
  <c r="D3800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N3796" i="1"/>
  <c r="M3796" i="1"/>
  <c r="M3800" i="1" s="1"/>
  <c r="L3796" i="1"/>
  <c r="L3800" i="1" s="1"/>
  <c r="K3796" i="1"/>
  <c r="K3800" i="1" s="1"/>
  <c r="J3796" i="1"/>
  <c r="J3800" i="1" s="1"/>
  <c r="I3796" i="1"/>
  <c r="H3796" i="1"/>
  <c r="H3800" i="1" s="1"/>
  <c r="G3796" i="1"/>
  <c r="G3800" i="1" s="1"/>
  <c r="F3796" i="1"/>
  <c r="F3800" i="1" s="1"/>
  <c r="E3796" i="1"/>
  <c r="E3800" i="1" s="1"/>
  <c r="D3796" i="1"/>
  <c r="C3796" i="1"/>
  <c r="C3800" i="1" s="1"/>
  <c r="J3785" i="1"/>
  <c r="E3785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N3781" i="1"/>
  <c r="N3785" i="1" s="1"/>
  <c r="M3781" i="1"/>
  <c r="M3785" i="1" s="1"/>
  <c r="L3781" i="1"/>
  <c r="L3785" i="1" s="1"/>
  <c r="K3781" i="1"/>
  <c r="K3785" i="1" s="1"/>
  <c r="J3781" i="1"/>
  <c r="I3781" i="1"/>
  <c r="I3785" i="1" s="1"/>
  <c r="H3781" i="1"/>
  <c r="H3785" i="1" s="1"/>
  <c r="G3781" i="1"/>
  <c r="G3785" i="1" s="1"/>
  <c r="F3781" i="1"/>
  <c r="F3785" i="1" s="1"/>
  <c r="E3781" i="1"/>
  <c r="D3781" i="1"/>
  <c r="D3785" i="1" s="1"/>
  <c r="C3781" i="1"/>
  <c r="C3785" i="1" s="1"/>
  <c r="L3770" i="1"/>
  <c r="F3770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N3764" i="1"/>
  <c r="N3770" i="1" s="1"/>
  <c r="M3764" i="1"/>
  <c r="M3770" i="1" s="1"/>
  <c r="L3764" i="1"/>
  <c r="K3764" i="1"/>
  <c r="K3770" i="1" s="1"/>
  <c r="J3764" i="1"/>
  <c r="J3770" i="1" s="1"/>
  <c r="I3764" i="1"/>
  <c r="I3770" i="1" s="1"/>
  <c r="H3764" i="1"/>
  <c r="H3770" i="1" s="1"/>
  <c r="G3764" i="1"/>
  <c r="G3770" i="1" s="1"/>
  <c r="F3764" i="1"/>
  <c r="E3764" i="1"/>
  <c r="E3770" i="1" s="1"/>
  <c r="D3764" i="1"/>
  <c r="D3770" i="1" s="1"/>
  <c r="C3764" i="1"/>
  <c r="C3770" i="1" s="1"/>
  <c r="M3753" i="1"/>
  <c r="H3753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N3747" i="1"/>
  <c r="N3753" i="1" s="1"/>
  <c r="M3747" i="1"/>
  <c r="L3747" i="1"/>
  <c r="L3753" i="1" s="1"/>
  <c r="K3747" i="1"/>
  <c r="K3753" i="1" s="1"/>
  <c r="J3747" i="1"/>
  <c r="J3753" i="1" s="1"/>
  <c r="I3747" i="1"/>
  <c r="I3753" i="1" s="1"/>
  <c r="H3747" i="1"/>
  <c r="G3747" i="1"/>
  <c r="G3753" i="1" s="1"/>
  <c r="F3747" i="1"/>
  <c r="F3753" i="1" s="1"/>
  <c r="E3747" i="1"/>
  <c r="E3753" i="1" s="1"/>
  <c r="D3747" i="1"/>
  <c r="D3753" i="1" s="1"/>
  <c r="C3747" i="1"/>
  <c r="C3753" i="1" s="1"/>
  <c r="N3734" i="1"/>
  <c r="I3734" i="1"/>
  <c r="D3734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N3728" i="1"/>
  <c r="M3728" i="1"/>
  <c r="M3734" i="1" s="1"/>
  <c r="L3728" i="1"/>
  <c r="L3734" i="1" s="1"/>
  <c r="K3728" i="1"/>
  <c r="K3734" i="1" s="1"/>
  <c r="J3728" i="1"/>
  <c r="J3734" i="1" s="1"/>
  <c r="I3728" i="1"/>
  <c r="H3728" i="1"/>
  <c r="H3734" i="1" s="1"/>
  <c r="G3728" i="1"/>
  <c r="G3734" i="1" s="1"/>
  <c r="F3728" i="1"/>
  <c r="F3734" i="1" s="1"/>
  <c r="E3728" i="1"/>
  <c r="E3734" i="1" s="1"/>
  <c r="D3728" i="1"/>
  <c r="C3728" i="1"/>
  <c r="C3734" i="1" s="1"/>
  <c r="J3715" i="1"/>
  <c r="E3715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N3709" i="1"/>
  <c r="N3715" i="1" s="1"/>
  <c r="M3709" i="1"/>
  <c r="M3715" i="1" s="1"/>
  <c r="L3709" i="1"/>
  <c r="L3715" i="1" s="1"/>
  <c r="K3709" i="1"/>
  <c r="K3715" i="1" s="1"/>
  <c r="J3709" i="1"/>
  <c r="I3709" i="1"/>
  <c r="I3715" i="1" s="1"/>
  <c r="H3709" i="1"/>
  <c r="H3715" i="1" s="1"/>
  <c r="G3709" i="1"/>
  <c r="G3715" i="1" s="1"/>
  <c r="F3709" i="1"/>
  <c r="F3715" i="1" s="1"/>
  <c r="E3709" i="1"/>
  <c r="D3709" i="1"/>
  <c r="D3715" i="1" s="1"/>
  <c r="C3709" i="1"/>
  <c r="C3715" i="1" s="1"/>
  <c r="L3697" i="1"/>
  <c r="F3697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N3690" i="1"/>
  <c r="N3697" i="1" s="1"/>
  <c r="M3690" i="1"/>
  <c r="M3697" i="1" s="1"/>
  <c r="L3690" i="1"/>
  <c r="K3690" i="1"/>
  <c r="K3697" i="1" s="1"/>
  <c r="J3690" i="1"/>
  <c r="J3697" i="1" s="1"/>
  <c r="I3690" i="1"/>
  <c r="I3697" i="1" s="1"/>
  <c r="H3690" i="1"/>
  <c r="H3697" i="1" s="1"/>
  <c r="G3690" i="1"/>
  <c r="G3697" i="1" s="1"/>
  <c r="F3690" i="1"/>
  <c r="E3690" i="1"/>
  <c r="E3697" i="1" s="1"/>
  <c r="D3690" i="1"/>
  <c r="D3697" i="1" s="1"/>
  <c r="C3690" i="1"/>
  <c r="C3697" i="1" s="1"/>
  <c r="M3677" i="1"/>
  <c r="H3677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N3673" i="1"/>
  <c r="N3677" i="1" s="1"/>
  <c r="M3673" i="1"/>
  <c r="L3673" i="1"/>
  <c r="L3677" i="1" s="1"/>
  <c r="K3673" i="1"/>
  <c r="K3677" i="1" s="1"/>
  <c r="J3673" i="1"/>
  <c r="J3677" i="1" s="1"/>
  <c r="I3673" i="1"/>
  <c r="I3677" i="1" s="1"/>
  <c r="H3673" i="1"/>
  <c r="G3673" i="1"/>
  <c r="G3677" i="1" s="1"/>
  <c r="F3673" i="1"/>
  <c r="F3677" i="1" s="1"/>
  <c r="E3673" i="1"/>
  <c r="E3677" i="1" s="1"/>
  <c r="D3673" i="1"/>
  <c r="D3677" i="1" s="1"/>
  <c r="C3673" i="1"/>
  <c r="C3677" i="1" s="1"/>
  <c r="N3663" i="1"/>
  <c r="I3663" i="1"/>
  <c r="D3663" i="1"/>
  <c r="N3662" i="1"/>
  <c r="M3662" i="1"/>
  <c r="M3663" i="1" s="1"/>
  <c r="L3662" i="1"/>
  <c r="L3663" i="1" s="1"/>
  <c r="K3662" i="1"/>
  <c r="K3663" i="1" s="1"/>
  <c r="J3662" i="1"/>
  <c r="J3663" i="1" s="1"/>
  <c r="I3662" i="1"/>
  <c r="H3662" i="1"/>
  <c r="H3663" i="1" s="1"/>
  <c r="G3662" i="1"/>
  <c r="G3663" i="1" s="1"/>
  <c r="F3662" i="1"/>
  <c r="F3663" i="1" s="1"/>
  <c r="E3662" i="1"/>
  <c r="E3663" i="1" s="1"/>
  <c r="D3662" i="1"/>
  <c r="C3662" i="1"/>
  <c r="C3663" i="1" s="1"/>
  <c r="J3649" i="1"/>
  <c r="E3649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N3645" i="1"/>
  <c r="N3649" i="1" s="1"/>
  <c r="M3645" i="1"/>
  <c r="M3649" i="1" s="1"/>
  <c r="L3645" i="1"/>
  <c r="L3649" i="1" s="1"/>
  <c r="K3645" i="1"/>
  <c r="K3649" i="1" s="1"/>
  <c r="J3645" i="1"/>
  <c r="I3645" i="1"/>
  <c r="I3649" i="1" s="1"/>
  <c r="H3645" i="1"/>
  <c r="H3649" i="1" s="1"/>
  <c r="G3645" i="1"/>
  <c r="G3649" i="1" s="1"/>
  <c r="F3645" i="1"/>
  <c r="F3649" i="1" s="1"/>
  <c r="E3645" i="1"/>
  <c r="D3645" i="1"/>
  <c r="D3649" i="1" s="1"/>
  <c r="C3645" i="1"/>
  <c r="C3649" i="1" s="1"/>
  <c r="L3633" i="1"/>
  <c r="F3633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N3629" i="1"/>
  <c r="N3633" i="1" s="1"/>
  <c r="M3629" i="1"/>
  <c r="M3633" i="1" s="1"/>
  <c r="L3629" i="1"/>
  <c r="K3629" i="1"/>
  <c r="K3633" i="1" s="1"/>
  <c r="J3629" i="1"/>
  <c r="J3633" i="1" s="1"/>
  <c r="I3629" i="1"/>
  <c r="I3633" i="1" s="1"/>
  <c r="H3629" i="1"/>
  <c r="H3633" i="1" s="1"/>
  <c r="G3629" i="1"/>
  <c r="G3633" i="1" s="1"/>
  <c r="F3629" i="1"/>
  <c r="E3629" i="1"/>
  <c r="E3633" i="1" s="1"/>
  <c r="D3629" i="1"/>
  <c r="D3633" i="1" s="1"/>
  <c r="C3629" i="1"/>
  <c r="C3633" i="1" s="1"/>
  <c r="M3620" i="1"/>
  <c r="H3620" i="1"/>
  <c r="N3619" i="1"/>
  <c r="N3620" i="1" s="1"/>
  <c r="M3619" i="1"/>
  <c r="L3619" i="1"/>
  <c r="L3620" i="1" s="1"/>
  <c r="K3619" i="1"/>
  <c r="K3620" i="1" s="1"/>
  <c r="J3619" i="1"/>
  <c r="J3620" i="1" s="1"/>
  <c r="I3619" i="1"/>
  <c r="I3620" i="1" s="1"/>
  <c r="H3619" i="1"/>
  <c r="G3619" i="1"/>
  <c r="G3620" i="1" s="1"/>
  <c r="F3619" i="1"/>
  <c r="F3620" i="1" s="1"/>
  <c r="E3619" i="1"/>
  <c r="E3620" i="1" s="1"/>
  <c r="D3619" i="1"/>
  <c r="D3620" i="1" s="1"/>
  <c r="C3619" i="1"/>
  <c r="C3620" i="1" s="1"/>
  <c r="N3606" i="1"/>
  <c r="I3606" i="1"/>
  <c r="D3606" i="1"/>
  <c r="N3605" i="1"/>
  <c r="M3605" i="1"/>
  <c r="M3606" i="1" s="1"/>
  <c r="L3605" i="1"/>
  <c r="L3606" i="1" s="1"/>
  <c r="K3605" i="1"/>
  <c r="K3606" i="1" s="1"/>
  <c r="J3605" i="1"/>
  <c r="J3606" i="1" s="1"/>
  <c r="I3605" i="1"/>
  <c r="H3605" i="1"/>
  <c r="H3606" i="1" s="1"/>
  <c r="G3605" i="1"/>
  <c r="G3606" i="1" s="1"/>
  <c r="F3605" i="1"/>
  <c r="F3606" i="1" s="1"/>
  <c r="E3605" i="1"/>
  <c r="E3606" i="1" s="1"/>
  <c r="D3605" i="1"/>
  <c r="C3605" i="1"/>
  <c r="C3606" i="1" s="1"/>
  <c r="J3595" i="1"/>
  <c r="E3595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N3591" i="1"/>
  <c r="N3595" i="1" s="1"/>
  <c r="M3591" i="1"/>
  <c r="M3595" i="1" s="1"/>
  <c r="L3591" i="1"/>
  <c r="L3595" i="1" s="1"/>
  <c r="K3591" i="1"/>
  <c r="K3595" i="1" s="1"/>
  <c r="J3591" i="1"/>
  <c r="I3591" i="1"/>
  <c r="I3595" i="1" s="1"/>
  <c r="H3591" i="1"/>
  <c r="H3595" i="1" s="1"/>
  <c r="G3591" i="1"/>
  <c r="G3595" i="1" s="1"/>
  <c r="F3591" i="1"/>
  <c r="F3595" i="1" s="1"/>
  <c r="E3591" i="1"/>
  <c r="D3591" i="1"/>
  <c r="D3595" i="1" s="1"/>
  <c r="C3591" i="1"/>
  <c r="C3595" i="1" s="1"/>
  <c r="L3582" i="1"/>
  <c r="F3582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N3578" i="1"/>
  <c r="N3582" i="1" s="1"/>
  <c r="M3578" i="1"/>
  <c r="M3582" i="1" s="1"/>
  <c r="L3578" i="1"/>
  <c r="K3578" i="1"/>
  <c r="K3582" i="1" s="1"/>
  <c r="J3578" i="1"/>
  <c r="J3582" i="1" s="1"/>
  <c r="I3578" i="1"/>
  <c r="I3582" i="1" s="1"/>
  <c r="H3578" i="1"/>
  <c r="H3582" i="1" s="1"/>
  <c r="G3578" i="1"/>
  <c r="G3582" i="1" s="1"/>
  <c r="F3578" i="1"/>
  <c r="E3578" i="1"/>
  <c r="E3582" i="1" s="1"/>
  <c r="D3578" i="1"/>
  <c r="D3582" i="1" s="1"/>
  <c r="C3578" i="1"/>
  <c r="C3582" i="1" s="1"/>
  <c r="M3570" i="1"/>
  <c r="H3570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N3566" i="1"/>
  <c r="N3570" i="1" s="1"/>
  <c r="M3566" i="1"/>
  <c r="L3566" i="1"/>
  <c r="L3570" i="1" s="1"/>
  <c r="K3566" i="1"/>
  <c r="K3570" i="1" s="1"/>
  <c r="J3566" i="1"/>
  <c r="J3570" i="1" s="1"/>
  <c r="I3566" i="1"/>
  <c r="I3570" i="1" s="1"/>
  <c r="H3566" i="1"/>
  <c r="G3566" i="1"/>
  <c r="G3570" i="1" s="1"/>
  <c r="F3566" i="1"/>
  <c r="F3570" i="1" s="1"/>
  <c r="E3566" i="1"/>
  <c r="E3570" i="1" s="1"/>
  <c r="D3566" i="1"/>
  <c r="D3570" i="1" s="1"/>
  <c r="C3566" i="1"/>
  <c r="C3570" i="1" s="1"/>
  <c r="N3558" i="1"/>
  <c r="I3558" i="1"/>
  <c r="D3558" i="1"/>
  <c r="N3557" i="1"/>
  <c r="M3557" i="1"/>
  <c r="M3558" i="1" s="1"/>
  <c r="L3557" i="1"/>
  <c r="L3558" i="1" s="1"/>
  <c r="K3557" i="1"/>
  <c r="K3558" i="1" s="1"/>
  <c r="J3557" i="1"/>
  <c r="J3558" i="1" s="1"/>
  <c r="I3557" i="1"/>
  <c r="H3557" i="1"/>
  <c r="H3558" i="1" s="1"/>
  <c r="G3557" i="1"/>
  <c r="G3558" i="1" s="1"/>
  <c r="F3557" i="1"/>
  <c r="F3558" i="1" s="1"/>
  <c r="E3557" i="1"/>
  <c r="E3558" i="1" s="1"/>
  <c r="D3557" i="1"/>
  <c r="C3557" i="1"/>
  <c r="C3558" i="1" s="1"/>
  <c r="J3547" i="1"/>
  <c r="E3547" i="1"/>
  <c r="N3546" i="1"/>
  <c r="N3547" i="1" s="1"/>
  <c r="M3546" i="1"/>
  <c r="M3547" i="1" s="1"/>
  <c r="L3546" i="1"/>
  <c r="L3547" i="1" s="1"/>
  <c r="K3546" i="1"/>
  <c r="K3547" i="1" s="1"/>
  <c r="J3546" i="1"/>
  <c r="I3546" i="1"/>
  <c r="I3547" i="1" s="1"/>
  <c r="H3546" i="1"/>
  <c r="H3547" i="1" s="1"/>
  <c r="G3546" i="1"/>
  <c r="G3547" i="1" s="1"/>
  <c r="F3546" i="1"/>
  <c r="F3547" i="1" s="1"/>
  <c r="E3546" i="1"/>
  <c r="D3546" i="1"/>
  <c r="D3547" i="1" s="1"/>
  <c r="C3546" i="1"/>
  <c r="C3547" i="1" s="1"/>
  <c r="L3536" i="1"/>
  <c r="F3536" i="1"/>
  <c r="N3535" i="1"/>
  <c r="N3536" i="1" s="1"/>
  <c r="M3535" i="1"/>
  <c r="M3536" i="1" s="1"/>
  <c r="L3535" i="1"/>
  <c r="K3535" i="1"/>
  <c r="K3536" i="1" s="1"/>
  <c r="J3535" i="1"/>
  <c r="J3536" i="1" s="1"/>
  <c r="I3535" i="1"/>
  <c r="I3536" i="1" s="1"/>
  <c r="H3535" i="1"/>
  <c r="H3536" i="1" s="1"/>
  <c r="G3535" i="1"/>
  <c r="G3536" i="1" s="1"/>
  <c r="F3535" i="1"/>
  <c r="E3535" i="1"/>
  <c r="E3536" i="1" s="1"/>
  <c r="D3535" i="1"/>
  <c r="D3536" i="1" s="1"/>
  <c r="C3535" i="1"/>
  <c r="C3536" i="1" s="1"/>
  <c r="M3526" i="1"/>
  <c r="H3526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N3522" i="1"/>
  <c r="N3526" i="1" s="1"/>
  <c r="M3522" i="1"/>
  <c r="L3522" i="1"/>
  <c r="L3526" i="1" s="1"/>
  <c r="K3522" i="1"/>
  <c r="K3526" i="1" s="1"/>
  <c r="J3522" i="1"/>
  <c r="J3526" i="1" s="1"/>
  <c r="I3522" i="1"/>
  <c r="I3526" i="1" s="1"/>
  <c r="H3522" i="1"/>
  <c r="G3522" i="1"/>
  <c r="G3526" i="1" s="1"/>
  <c r="F3522" i="1"/>
  <c r="F3526" i="1" s="1"/>
  <c r="E3522" i="1"/>
  <c r="E3526" i="1" s="1"/>
  <c r="D3522" i="1"/>
  <c r="D3526" i="1" s="1"/>
  <c r="C3522" i="1"/>
  <c r="C3526" i="1" s="1"/>
  <c r="N3511" i="1"/>
  <c r="I3511" i="1"/>
  <c r="D3511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N3507" i="1"/>
  <c r="M3507" i="1"/>
  <c r="M3511" i="1" s="1"/>
  <c r="L3507" i="1"/>
  <c r="L3511" i="1" s="1"/>
  <c r="K3507" i="1"/>
  <c r="K3511" i="1" s="1"/>
  <c r="J3507" i="1"/>
  <c r="J3511" i="1" s="1"/>
  <c r="I3507" i="1"/>
  <c r="H3507" i="1"/>
  <c r="H3511" i="1" s="1"/>
  <c r="G3507" i="1"/>
  <c r="G3511" i="1" s="1"/>
  <c r="F3507" i="1"/>
  <c r="F3511" i="1" s="1"/>
  <c r="E3507" i="1"/>
  <c r="E3511" i="1" s="1"/>
  <c r="D3507" i="1"/>
  <c r="C3507" i="1"/>
  <c r="C3511" i="1" s="1"/>
  <c r="J3496" i="1"/>
  <c r="E3496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N3492" i="1"/>
  <c r="N3496" i="1" s="1"/>
  <c r="M3492" i="1"/>
  <c r="M3496" i="1" s="1"/>
  <c r="L3492" i="1"/>
  <c r="L3496" i="1" s="1"/>
  <c r="K3492" i="1"/>
  <c r="K3496" i="1" s="1"/>
  <c r="J3492" i="1"/>
  <c r="I3492" i="1"/>
  <c r="I3496" i="1" s="1"/>
  <c r="H3492" i="1"/>
  <c r="H3496" i="1" s="1"/>
  <c r="G3492" i="1"/>
  <c r="G3496" i="1" s="1"/>
  <c r="F3492" i="1"/>
  <c r="F3496" i="1" s="1"/>
  <c r="E3492" i="1"/>
  <c r="D3492" i="1"/>
  <c r="D3496" i="1" s="1"/>
  <c r="C3492" i="1"/>
  <c r="C3496" i="1" s="1"/>
  <c r="L3483" i="1"/>
  <c r="F3483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N3479" i="1"/>
  <c r="N3483" i="1" s="1"/>
  <c r="M3479" i="1"/>
  <c r="M3483" i="1" s="1"/>
  <c r="L3479" i="1"/>
  <c r="K3479" i="1"/>
  <c r="K3483" i="1" s="1"/>
  <c r="J3479" i="1"/>
  <c r="J3483" i="1" s="1"/>
  <c r="I3479" i="1"/>
  <c r="I3483" i="1" s="1"/>
  <c r="H3479" i="1"/>
  <c r="H3483" i="1" s="1"/>
  <c r="G3479" i="1"/>
  <c r="G3483" i="1" s="1"/>
  <c r="F3479" i="1"/>
  <c r="E3479" i="1"/>
  <c r="E3483" i="1" s="1"/>
  <c r="D3479" i="1"/>
  <c r="D3483" i="1" s="1"/>
  <c r="C3479" i="1"/>
  <c r="C3483" i="1" s="1"/>
  <c r="M3472" i="1"/>
  <c r="H3472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N3466" i="1"/>
  <c r="N3472" i="1" s="1"/>
  <c r="M3466" i="1"/>
  <c r="L3466" i="1"/>
  <c r="L3472" i="1" s="1"/>
  <c r="K3466" i="1"/>
  <c r="K3472" i="1" s="1"/>
  <c r="J3466" i="1"/>
  <c r="J3472" i="1" s="1"/>
  <c r="I3466" i="1"/>
  <c r="I3472" i="1" s="1"/>
  <c r="H3466" i="1"/>
  <c r="G3466" i="1"/>
  <c r="G3472" i="1" s="1"/>
  <c r="F3466" i="1"/>
  <c r="F3472" i="1" s="1"/>
  <c r="E3466" i="1"/>
  <c r="E3472" i="1" s="1"/>
  <c r="D3466" i="1"/>
  <c r="D3472" i="1" s="1"/>
  <c r="C3466" i="1"/>
  <c r="C3472" i="1" s="1"/>
  <c r="N3457" i="1"/>
  <c r="I3457" i="1"/>
  <c r="D3457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N3453" i="1"/>
  <c r="M3453" i="1"/>
  <c r="M3457" i="1" s="1"/>
  <c r="L3453" i="1"/>
  <c r="L3457" i="1" s="1"/>
  <c r="K3453" i="1"/>
  <c r="K3457" i="1" s="1"/>
  <c r="J3453" i="1"/>
  <c r="J3457" i="1" s="1"/>
  <c r="I3453" i="1"/>
  <c r="H3453" i="1"/>
  <c r="H3457" i="1" s="1"/>
  <c r="G3453" i="1"/>
  <c r="G3457" i="1" s="1"/>
  <c r="F3453" i="1"/>
  <c r="F3457" i="1" s="1"/>
  <c r="E3453" i="1"/>
  <c r="E3457" i="1" s="1"/>
  <c r="D3453" i="1"/>
  <c r="C3453" i="1"/>
  <c r="C3457" i="1" s="1"/>
  <c r="J3442" i="1"/>
  <c r="E3442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N3436" i="1"/>
  <c r="N3442" i="1" s="1"/>
  <c r="M3436" i="1"/>
  <c r="M3442" i="1" s="1"/>
  <c r="L3436" i="1"/>
  <c r="L3442" i="1" s="1"/>
  <c r="K3436" i="1"/>
  <c r="K3442" i="1" s="1"/>
  <c r="J3436" i="1"/>
  <c r="I3436" i="1"/>
  <c r="I3442" i="1" s="1"/>
  <c r="H3436" i="1"/>
  <c r="H3442" i="1" s="1"/>
  <c r="G3436" i="1"/>
  <c r="G3442" i="1" s="1"/>
  <c r="F3436" i="1"/>
  <c r="F3442" i="1" s="1"/>
  <c r="E3436" i="1"/>
  <c r="D3436" i="1"/>
  <c r="D3442" i="1" s="1"/>
  <c r="C3436" i="1"/>
  <c r="C3442" i="1" s="1"/>
  <c r="L3425" i="1"/>
  <c r="F3425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N3420" i="1"/>
  <c r="N3425" i="1" s="1"/>
  <c r="M3420" i="1"/>
  <c r="M3425" i="1" s="1"/>
  <c r="L3420" i="1"/>
  <c r="K3420" i="1"/>
  <c r="K3425" i="1" s="1"/>
  <c r="J3420" i="1"/>
  <c r="J3425" i="1" s="1"/>
  <c r="I3420" i="1"/>
  <c r="I3425" i="1" s="1"/>
  <c r="H3420" i="1"/>
  <c r="H3425" i="1" s="1"/>
  <c r="G3420" i="1"/>
  <c r="G3425" i="1" s="1"/>
  <c r="F3420" i="1"/>
  <c r="E3420" i="1"/>
  <c r="E3425" i="1" s="1"/>
  <c r="D3420" i="1"/>
  <c r="D3425" i="1" s="1"/>
  <c r="C3420" i="1"/>
  <c r="C3425" i="1" s="1"/>
  <c r="M3412" i="1"/>
  <c r="H3412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N3408" i="1"/>
  <c r="N3412" i="1" s="1"/>
  <c r="M3408" i="1"/>
  <c r="L3408" i="1"/>
  <c r="L3412" i="1" s="1"/>
  <c r="K3408" i="1"/>
  <c r="K3412" i="1" s="1"/>
  <c r="J3408" i="1"/>
  <c r="J3412" i="1" s="1"/>
  <c r="I3408" i="1"/>
  <c r="I3412" i="1" s="1"/>
  <c r="H3408" i="1"/>
  <c r="G3408" i="1"/>
  <c r="G3412" i="1" s="1"/>
  <c r="F3408" i="1"/>
  <c r="F3412" i="1" s="1"/>
  <c r="E3408" i="1"/>
  <c r="E3412" i="1" s="1"/>
  <c r="D3408" i="1"/>
  <c r="D3412" i="1" s="1"/>
  <c r="C3408" i="1"/>
  <c r="C3412" i="1" s="1"/>
  <c r="N3399" i="1"/>
  <c r="I3399" i="1"/>
  <c r="D3399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N3395" i="1"/>
  <c r="M3395" i="1"/>
  <c r="M3399" i="1" s="1"/>
  <c r="L3395" i="1"/>
  <c r="L3399" i="1" s="1"/>
  <c r="K3395" i="1"/>
  <c r="K3399" i="1" s="1"/>
  <c r="J3395" i="1"/>
  <c r="J3399" i="1" s="1"/>
  <c r="I3395" i="1"/>
  <c r="H3395" i="1"/>
  <c r="H3399" i="1" s="1"/>
  <c r="G3395" i="1"/>
  <c r="G3399" i="1" s="1"/>
  <c r="F3395" i="1"/>
  <c r="F3399" i="1" s="1"/>
  <c r="E3395" i="1"/>
  <c r="E3399" i="1" s="1"/>
  <c r="D3395" i="1"/>
  <c r="C3395" i="1"/>
  <c r="C3399" i="1" s="1"/>
  <c r="J3387" i="1"/>
  <c r="E3387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N3383" i="1"/>
  <c r="N3387" i="1" s="1"/>
  <c r="M3383" i="1"/>
  <c r="M3387" i="1" s="1"/>
  <c r="L3383" i="1"/>
  <c r="L3387" i="1" s="1"/>
  <c r="K3383" i="1"/>
  <c r="K3387" i="1" s="1"/>
  <c r="J3383" i="1"/>
  <c r="I3383" i="1"/>
  <c r="I3387" i="1" s="1"/>
  <c r="H3383" i="1"/>
  <c r="H3387" i="1" s="1"/>
  <c r="G3383" i="1"/>
  <c r="G3387" i="1" s="1"/>
  <c r="F3383" i="1"/>
  <c r="F3387" i="1" s="1"/>
  <c r="E3383" i="1"/>
  <c r="D3383" i="1"/>
  <c r="D3387" i="1" s="1"/>
  <c r="C3383" i="1"/>
  <c r="C3387" i="1" s="1"/>
  <c r="L3374" i="1"/>
  <c r="F3374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N3370" i="1"/>
  <c r="N3374" i="1" s="1"/>
  <c r="M3370" i="1"/>
  <c r="M3374" i="1" s="1"/>
  <c r="L3370" i="1"/>
  <c r="K3370" i="1"/>
  <c r="K3374" i="1" s="1"/>
  <c r="J3370" i="1"/>
  <c r="J3374" i="1" s="1"/>
  <c r="I3370" i="1"/>
  <c r="I3374" i="1" s="1"/>
  <c r="H3370" i="1"/>
  <c r="H3374" i="1" s="1"/>
  <c r="G3370" i="1"/>
  <c r="G3374" i="1" s="1"/>
  <c r="F3370" i="1"/>
  <c r="E3370" i="1"/>
  <c r="E3374" i="1" s="1"/>
  <c r="D3370" i="1"/>
  <c r="D3374" i="1" s="1"/>
  <c r="C3370" i="1"/>
  <c r="C3374" i="1" s="1"/>
  <c r="M3361" i="1"/>
  <c r="H3361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N3357" i="1"/>
  <c r="N3361" i="1" s="1"/>
  <c r="M3357" i="1"/>
  <c r="L3357" i="1"/>
  <c r="L3361" i="1" s="1"/>
  <c r="K3357" i="1"/>
  <c r="K3361" i="1" s="1"/>
  <c r="J3357" i="1"/>
  <c r="J3361" i="1" s="1"/>
  <c r="I3357" i="1"/>
  <c r="I3361" i="1" s="1"/>
  <c r="H3357" i="1"/>
  <c r="G3357" i="1"/>
  <c r="G3361" i="1" s="1"/>
  <c r="F3357" i="1"/>
  <c r="F3361" i="1" s="1"/>
  <c r="E3357" i="1"/>
  <c r="E3361" i="1" s="1"/>
  <c r="D3357" i="1"/>
  <c r="D3361" i="1" s="1"/>
  <c r="C3357" i="1"/>
  <c r="C3361" i="1" s="1"/>
  <c r="N3349" i="1"/>
  <c r="I3349" i="1"/>
  <c r="D3349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N3345" i="1"/>
  <c r="M3345" i="1"/>
  <c r="M3349" i="1" s="1"/>
  <c r="L3345" i="1"/>
  <c r="L3349" i="1" s="1"/>
  <c r="K3345" i="1"/>
  <c r="K3349" i="1" s="1"/>
  <c r="J3345" i="1"/>
  <c r="J3349" i="1" s="1"/>
  <c r="I3345" i="1"/>
  <c r="H3345" i="1"/>
  <c r="H3349" i="1" s="1"/>
  <c r="G3345" i="1"/>
  <c r="G3349" i="1" s="1"/>
  <c r="F3345" i="1"/>
  <c r="F3349" i="1" s="1"/>
  <c r="E3345" i="1"/>
  <c r="E3349" i="1" s="1"/>
  <c r="D3345" i="1"/>
  <c r="C3345" i="1"/>
  <c r="C3349" i="1" s="1"/>
  <c r="J3334" i="1"/>
  <c r="E3334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N3330" i="1"/>
  <c r="N3334" i="1" s="1"/>
  <c r="M3330" i="1"/>
  <c r="M3334" i="1" s="1"/>
  <c r="L3330" i="1"/>
  <c r="L3334" i="1" s="1"/>
  <c r="K3330" i="1"/>
  <c r="K3334" i="1" s="1"/>
  <c r="J3330" i="1"/>
  <c r="I3330" i="1"/>
  <c r="I3334" i="1" s="1"/>
  <c r="H3330" i="1"/>
  <c r="H3334" i="1" s="1"/>
  <c r="G3330" i="1"/>
  <c r="G3334" i="1" s="1"/>
  <c r="F3330" i="1"/>
  <c r="F3334" i="1" s="1"/>
  <c r="E3330" i="1"/>
  <c r="D3330" i="1"/>
  <c r="D3334" i="1" s="1"/>
  <c r="C3330" i="1"/>
  <c r="C3334" i="1" s="1"/>
  <c r="L3320" i="1"/>
  <c r="F3320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N3316" i="1"/>
  <c r="N3320" i="1" s="1"/>
  <c r="M3316" i="1"/>
  <c r="M3320" i="1" s="1"/>
  <c r="L3316" i="1"/>
  <c r="K3316" i="1"/>
  <c r="K3320" i="1" s="1"/>
  <c r="J3316" i="1"/>
  <c r="J3320" i="1" s="1"/>
  <c r="I3316" i="1"/>
  <c r="I3320" i="1" s="1"/>
  <c r="H3316" i="1"/>
  <c r="H3320" i="1" s="1"/>
  <c r="G3316" i="1"/>
  <c r="G3320" i="1" s="1"/>
  <c r="F3316" i="1"/>
  <c r="E3316" i="1"/>
  <c r="E3320" i="1" s="1"/>
  <c r="D3316" i="1"/>
  <c r="D3320" i="1" s="1"/>
  <c r="C3316" i="1"/>
  <c r="C3320" i="1" s="1"/>
  <c r="M3306" i="1"/>
  <c r="H3306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N3292" i="1"/>
  <c r="N3306" i="1" s="1"/>
  <c r="M3292" i="1"/>
  <c r="L3292" i="1"/>
  <c r="L3306" i="1" s="1"/>
  <c r="K3292" i="1"/>
  <c r="K3306" i="1" s="1"/>
  <c r="J3292" i="1"/>
  <c r="J3306" i="1" s="1"/>
  <c r="I3292" i="1"/>
  <c r="I3306" i="1" s="1"/>
  <c r="H3292" i="1"/>
  <c r="G3292" i="1"/>
  <c r="G3306" i="1" s="1"/>
  <c r="F3292" i="1"/>
  <c r="F3306" i="1" s="1"/>
  <c r="E3292" i="1"/>
  <c r="E3306" i="1" s="1"/>
  <c r="D3292" i="1"/>
  <c r="D3306" i="1" s="1"/>
  <c r="C3292" i="1"/>
  <c r="C3306" i="1" s="1"/>
  <c r="N3281" i="1"/>
  <c r="I3281" i="1"/>
  <c r="D3281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N3277" i="1"/>
  <c r="M3277" i="1"/>
  <c r="M3281" i="1" s="1"/>
  <c r="L3277" i="1"/>
  <c r="L3281" i="1" s="1"/>
  <c r="K3277" i="1"/>
  <c r="K3281" i="1" s="1"/>
  <c r="J3277" i="1"/>
  <c r="J3281" i="1" s="1"/>
  <c r="I3277" i="1"/>
  <c r="H3277" i="1"/>
  <c r="H3281" i="1" s="1"/>
  <c r="G3277" i="1"/>
  <c r="G3281" i="1" s="1"/>
  <c r="F3277" i="1"/>
  <c r="F3281" i="1" s="1"/>
  <c r="E3277" i="1"/>
  <c r="E3281" i="1" s="1"/>
  <c r="D3277" i="1"/>
  <c r="C3277" i="1"/>
  <c r="C3281" i="1" s="1"/>
  <c r="J3267" i="1"/>
  <c r="E3267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N3263" i="1"/>
  <c r="N3267" i="1" s="1"/>
  <c r="M3263" i="1"/>
  <c r="M3267" i="1" s="1"/>
  <c r="L3263" i="1"/>
  <c r="L3267" i="1" s="1"/>
  <c r="K3263" i="1"/>
  <c r="K3267" i="1" s="1"/>
  <c r="J3263" i="1"/>
  <c r="I3263" i="1"/>
  <c r="I3267" i="1" s="1"/>
  <c r="H3263" i="1"/>
  <c r="H3267" i="1" s="1"/>
  <c r="G3263" i="1"/>
  <c r="G3267" i="1" s="1"/>
  <c r="F3263" i="1"/>
  <c r="F3267" i="1" s="1"/>
  <c r="E3263" i="1"/>
  <c r="D3263" i="1"/>
  <c r="D3267" i="1" s="1"/>
  <c r="C3263" i="1"/>
  <c r="C3267" i="1" s="1"/>
  <c r="L3256" i="1"/>
  <c r="F3256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N3250" i="1"/>
  <c r="N3256" i="1" s="1"/>
  <c r="M3250" i="1"/>
  <c r="M3256" i="1" s="1"/>
  <c r="L3250" i="1"/>
  <c r="K3250" i="1"/>
  <c r="K3256" i="1" s="1"/>
  <c r="J3250" i="1"/>
  <c r="J3256" i="1" s="1"/>
  <c r="I3250" i="1"/>
  <c r="I3256" i="1" s="1"/>
  <c r="H3250" i="1"/>
  <c r="H3256" i="1" s="1"/>
  <c r="G3250" i="1"/>
  <c r="G3256" i="1" s="1"/>
  <c r="F3250" i="1"/>
  <c r="E3250" i="1"/>
  <c r="E3256" i="1" s="1"/>
  <c r="D3250" i="1"/>
  <c r="D3256" i="1" s="1"/>
  <c r="C3250" i="1"/>
  <c r="C3256" i="1" s="1"/>
  <c r="M3241" i="1"/>
  <c r="H3241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N3237" i="1"/>
  <c r="N3241" i="1" s="1"/>
  <c r="M3237" i="1"/>
  <c r="L3237" i="1"/>
  <c r="L3241" i="1" s="1"/>
  <c r="K3237" i="1"/>
  <c r="K3241" i="1" s="1"/>
  <c r="J3237" i="1"/>
  <c r="J3241" i="1" s="1"/>
  <c r="I3237" i="1"/>
  <c r="I3241" i="1" s="1"/>
  <c r="H3237" i="1"/>
  <c r="G3237" i="1"/>
  <c r="G3241" i="1" s="1"/>
  <c r="F3237" i="1"/>
  <c r="F3241" i="1" s="1"/>
  <c r="E3237" i="1"/>
  <c r="E3241" i="1" s="1"/>
  <c r="D3237" i="1"/>
  <c r="D3241" i="1" s="1"/>
  <c r="C3237" i="1"/>
  <c r="C3241" i="1" s="1"/>
  <c r="N3228" i="1"/>
  <c r="I3228" i="1"/>
  <c r="D3228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N3224" i="1"/>
  <c r="M3224" i="1"/>
  <c r="M3228" i="1" s="1"/>
  <c r="L3224" i="1"/>
  <c r="L3228" i="1" s="1"/>
  <c r="K3224" i="1"/>
  <c r="K3228" i="1" s="1"/>
  <c r="J3224" i="1"/>
  <c r="J3228" i="1" s="1"/>
  <c r="I3224" i="1"/>
  <c r="H3224" i="1"/>
  <c r="H3228" i="1" s="1"/>
  <c r="G3224" i="1"/>
  <c r="G3228" i="1" s="1"/>
  <c r="F3224" i="1"/>
  <c r="F3228" i="1" s="1"/>
  <c r="E3224" i="1"/>
  <c r="E3228" i="1" s="1"/>
  <c r="D3224" i="1"/>
  <c r="C3224" i="1"/>
  <c r="C3228" i="1" s="1"/>
  <c r="J3213" i="1"/>
  <c r="E3213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N3209" i="1"/>
  <c r="N3213" i="1" s="1"/>
  <c r="M3209" i="1"/>
  <c r="M3213" i="1" s="1"/>
  <c r="L3209" i="1"/>
  <c r="L3213" i="1" s="1"/>
  <c r="K3209" i="1"/>
  <c r="K3213" i="1" s="1"/>
  <c r="J3209" i="1"/>
  <c r="I3209" i="1"/>
  <c r="I3213" i="1" s="1"/>
  <c r="H3209" i="1"/>
  <c r="H3213" i="1" s="1"/>
  <c r="G3209" i="1"/>
  <c r="G3213" i="1" s="1"/>
  <c r="F3209" i="1"/>
  <c r="F3213" i="1" s="1"/>
  <c r="E3209" i="1"/>
  <c r="D3209" i="1"/>
  <c r="D3213" i="1" s="1"/>
  <c r="C3209" i="1"/>
  <c r="C3213" i="1" s="1"/>
  <c r="L3198" i="1"/>
  <c r="F3198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N3194" i="1"/>
  <c r="N3198" i="1" s="1"/>
  <c r="M3194" i="1"/>
  <c r="M3198" i="1" s="1"/>
  <c r="L3194" i="1"/>
  <c r="K3194" i="1"/>
  <c r="K3198" i="1" s="1"/>
  <c r="J3194" i="1"/>
  <c r="J3198" i="1" s="1"/>
  <c r="I3194" i="1"/>
  <c r="I3198" i="1" s="1"/>
  <c r="H3194" i="1"/>
  <c r="H3198" i="1" s="1"/>
  <c r="G3194" i="1"/>
  <c r="G3198" i="1" s="1"/>
  <c r="F3194" i="1"/>
  <c r="E3194" i="1"/>
  <c r="E3198" i="1" s="1"/>
  <c r="D3194" i="1"/>
  <c r="D3198" i="1" s="1"/>
  <c r="C3194" i="1"/>
  <c r="C3198" i="1" s="1"/>
  <c r="M3185" i="1"/>
  <c r="H3185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N3181" i="1"/>
  <c r="N3185" i="1" s="1"/>
  <c r="M3181" i="1"/>
  <c r="L3181" i="1"/>
  <c r="L3185" i="1" s="1"/>
  <c r="K3181" i="1"/>
  <c r="K3185" i="1" s="1"/>
  <c r="J3181" i="1"/>
  <c r="J3185" i="1" s="1"/>
  <c r="I3181" i="1"/>
  <c r="I3185" i="1" s="1"/>
  <c r="H3181" i="1"/>
  <c r="G3181" i="1"/>
  <c r="G3185" i="1" s="1"/>
  <c r="F3181" i="1"/>
  <c r="F3185" i="1" s="1"/>
  <c r="E3181" i="1"/>
  <c r="E3185" i="1" s="1"/>
  <c r="D3181" i="1"/>
  <c r="D3185" i="1" s="1"/>
  <c r="C3181" i="1"/>
  <c r="C3185" i="1" s="1"/>
  <c r="N3170" i="1"/>
  <c r="I3170" i="1"/>
  <c r="D3170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N3166" i="1"/>
  <c r="M3166" i="1"/>
  <c r="M3170" i="1" s="1"/>
  <c r="L3166" i="1"/>
  <c r="L3170" i="1" s="1"/>
  <c r="K3166" i="1"/>
  <c r="K3170" i="1" s="1"/>
  <c r="J3166" i="1"/>
  <c r="J3170" i="1" s="1"/>
  <c r="I3166" i="1"/>
  <c r="H3166" i="1"/>
  <c r="H3170" i="1" s="1"/>
  <c r="G3166" i="1"/>
  <c r="G3170" i="1" s="1"/>
  <c r="F3166" i="1"/>
  <c r="F3170" i="1" s="1"/>
  <c r="E3166" i="1"/>
  <c r="E3170" i="1" s="1"/>
  <c r="D3166" i="1"/>
  <c r="C3166" i="1"/>
  <c r="C3170" i="1" s="1"/>
  <c r="J3159" i="1"/>
  <c r="E3159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N3155" i="1"/>
  <c r="N3159" i="1" s="1"/>
  <c r="M3155" i="1"/>
  <c r="M3159" i="1" s="1"/>
  <c r="L3155" i="1"/>
  <c r="L3159" i="1" s="1"/>
  <c r="K3155" i="1"/>
  <c r="K3159" i="1" s="1"/>
  <c r="J3155" i="1"/>
  <c r="I3155" i="1"/>
  <c r="I3159" i="1" s="1"/>
  <c r="H3155" i="1"/>
  <c r="H3159" i="1" s="1"/>
  <c r="G3155" i="1"/>
  <c r="G3159" i="1" s="1"/>
  <c r="F3155" i="1"/>
  <c r="F3159" i="1" s="1"/>
  <c r="E3155" i="1"/>
  <c r="D3155" i="1"/>
  <c r="D3159" i="1" s="1"/>
  <c r="C3155" i="1"/>
  <c r="C3159" i="1" s="1"/>
  <c r="L3146" i="1"/>
  <c r="F3146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N3141" i="1"/>
  <c r="N3146" i="1" s="1"/>
  <c r="M3141" i="1"/>
  <c r="M3146" i="1" s="1"/>
  <c r="L3141" i="1"/>
  <c r="K3141" i="1"/>
  <c r="K3146" i="1" s="1"/>
  <c r="J3141" i="1"/>
  <c r="J3146" i="1" s="1"/>
  <c r="I3141" i="1"/>
  <c r="I3146" i="1" s="1"/>
  <c r="H3141" i="1"/>
  <c r="H3146" i="1" s="1"/>
  <c r="G3141" i="1"/>
  <c r="G3146" i="1" s="1"/>
  <c r="F3141" i="1"/>
  <c r="E3141" i="1"/>
  <c r="E3146" i="1" s="1"/>
  <c r="D3141" i="1"/>
  <c r="D3146" i="1" s="1"/>
  <c r="C3141" i="1"/>
  <c r="C3146" i="1" s="1"/>
  <c r="M3130" i="1"/>
  <c r="H3130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N3125" i="1"/>
  <c r="N3130" i="1" s="1"/>
  <c r="M3125" i="1"/>
  <c r="L3125" i="1"/>
  <c r="L3130" i="1" s="1"/>
  <c r="K3125" i="1"/>
  <c r="K3130" i="1" s="1"/>
  <c r="J3125" i="1"/>
  <c r="J3130" i="1" s="1"/>
  <c r="I3125" i="1"/>
  <c r="I3130" i="1" s="1"/>
  <c r="H3125" i="1"/>
  <c r="G3125" i="1"/>
  <c r="G3130" i="1" s="1"/>
  <c r="F3125" i="1"/>
  <c r="F3130" i="1" s="1"/>
  <c r="E3125" i="1"/>
  <c r="E3130" i="1" s="1"/>
  <c r="D3125" i="1"/>
  <c r="D3130" i="1" s="1"/>
  <c r="C3125" i="1"/>
  <c r="C3130" i="1" s="1"/>
  <c r="N3115" i="1"/>
  <c r="I3115" i="1"/>
  <c r="D3115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N3108" i="1"/>
  <c r="M3108" i="1"/>
  <c r="M3115" i="1" s="1"/>
  <c r="L3108" i="1"/>
  <c r="L3115" i="1" s="1"/>
  <c r="K3108" i="1"/>
  <c r="K3115" i="1" s="1"/>
  <c r="J3108" i="1"/>
  <c r="J3115" i="1" s="1"/>
  <c r="I3108" i="1"/>
  <c r="H3108" i="1"/>
  <c r="H3115" i="1" s="1"/>
  <c r="G3108" i="1"/>
  <c r="G3115" i="1" s="1"/>
  <c r="F3108" i="1"/>
  <c r="F3115" i="1" s="1"/>
  <c r="E3108" i="1"/>
  <c r="E3115" i="1" s="1"/>
  <c r="D3108" i="1"/>
  <c r="C3108" i="1"/>
  <c r="C3115" i="1" s="1"/>
  <c r="J3097" i="1"/>
  <c r="E3097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N3092" i="1"/>
  <c r="N3097" i="1" s="1"/>
  <c r="M3092" i="1"/>
  <c r="M3097" i="1" s="1"/>
  <c r="L3092" i="1"/>
  <c r="L3097" i="1" s="1"/>
  <c r="K3092" i="1"/>
  <c r="K3097" i="1" s="1"/>
  <c r="J3092" i="1"/>
  <c r="I3092" i="1"/>
  <c r="I3097" i="1" s="1"/>
  <c r="H3092" i="1"/>
  <c r="H3097" i="1" s="1"/>
  <c r="G3092" i="1"/>
  <c r="G3097" i="1" s="1"/>
  <c r="F3092" i="1"/>
  <c r="F3097" i="1" s="1"/>
  <c r="E3092" i="1"/>
  <c r="D3092" i="1"/>
  <c r="D3097" i="1" s="1"/>
  <c r="C3092" i="1"/>
  <c r="C3097" i="1" s="1"/>
  <c r="L3085" i="1"/>
  <c r="F3085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N3081" i="1"/>
  <c r="N3085" i="1" s="1"/>
  <c r="M3081" i="1"/>
  <c r="M3085" i="1" s="1"/>
  <c r="L3081" i="1"/>
  <c r="K3081" i="1"/>
  <c r="K3085" i="1" s="1"/>
  <c r="J3081" i="1"/>
  <c r="J3085" i="1" s="1"/>
  <c r="I3081" i="1"/>
  <c r="I3085" i="1" s="1"/>
  <c r="H3081" i="1"/>
  <c r="H3085" i="1" s="1"/>
  <c r="G3081" i="1"/>
  <c r="G3085" i="1" s="1"/>
  <c r="F3081" i="1"/>
  <c r="E3081" i="1"/>
  <c r="E3085" i="1" s="1"/>
  <c r="D3081" i="1"/>
  <c r="D3085" i="1" s="1"/>
  <c r="C3081" i="1"/>
  <c r="C3085" i="1" s="1"/>
  <c r="M3072" i="1"/>
  <c r="H3072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N3068" i="1"/>
  <c r="N3072" i="1" s="1"/>
  <c r="M3068" i="1"/>
  <c r="L3068" i="1"/>
  <c r="L3072" i="1" s="1"/>
  <c r="K3068" i="1"/>
  <c r="K3072" i="1" s="1"/>
  <c r="J3068" i="1"/>
  <c r="J3072" i="1" s="1"/>
  <c r="I3068" i="1"/>
  <c r="I3072" i="1" s="1"/>
  <c r="H3068" i="1"/>
  <c r="G3068" i="1"/>
  <c r="G3072" i="1" s="1"/>
  <c r="F3068" i="1"/>
  <c r="F3072" i="1" s="1"/>
  <c r="E3068" i="1"/>
  <c r="E3072" i="1" s="1"/>
  <c r="D3068" i="1"/>
  <c r="D3072" i="1" s="1"/>
  <c r="C3068" i="1"/>
  <c r="C3072" i="1" s="1"/>
  <c r="N3057" i="1"/>
  <c r="I3057" i="1"/>
  <c r="D3057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N3053" i="1"/>
  <c r="M3053" i="1"/>
  <c r="M3057" i="1" s="1"/>
  <c r="L3053" i="1"/>
  <c r="L3057" i="1" s="1"/>
  <c r="K3053" i="1"/>
  <c r="K3057" i="1" s="1"/>
  <c r="J3053" i="1"/>
  <c r="J3057" i="1" s="1"/>
  <c r="I3053" i="1"/>
  <c r="H3053" i="1"/>
  <c r="H3057" i="1" s="1"/>
  <c r="G3053" i="1"/>
  <c r="G3057" i="1" s="1"/>
  <c r="F3053" i="1"/>
  <c r="F3057" i="1" s="1"/>
  <c r="E3053" i="1"/>
  <c r="E3057" i="1" s="1"/>
  <c r="D3053" i="1"/>
  <c r="C3053" i="1"/>
  <c r="C3057" i="1" s="1"/>
  <c r="J3046" i="1"/>
  <c r="E3046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N3042" i="1"/>
  <c r="N3046" i="1" s="1"/>
  <c r="M3042" i="1"/>
  <c r="M3046" i="1" s="1"/>
  <c r="L3042" i="1"/>
  <c r="L3046" i="1" s="1"/>
  <c r="K3042" i="1"/>
  <c r="K3046" i="1" s="1"/>
  <c r="J3042" i="1"/>
  <c r="I3042" i="1"/>
  <c r="I3046" i="1" s="1"/>
  <c r="H3042" i="1"/>
  <c r="H3046" i="1" s="1"/>
  <c r="G3042" i="1"/>
  <c r="G3046" i="1" s="1"/>
  <c r="F3042" i="1"/>
  <c r="F3046" i="1" s="1"/>
  <c r="E3042" i="1"/>
  <c r="D3042" i="1"/>
  <c r="D3046" i="1" s="1"/>
  <c r="C3042" i="1"/>
  <c r="C3046" i="1" s="1"/>
  <c r="L3033" i="1"/>
  <c r="F3033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N3028" i="1"/>
  <c r="N3033" i="1" s="1"/>
  <c r="M3028" i="1"/>
  <c r="M3033" i="1" s="1"/>
  <c r="L3028" i="1"/>
  <c r="K3028" i="1"/>
  <c r="K3033" i="1" s="1"/>
  <c r="J3028" i="1"/>
  <c r="J3033" i="1" s="1"/>
  <c r="I3028" i="1"/>
  <c r="I3033" i="1" s="1"/>
  <c r="H3028" i="1"/>
  <c r="H3033" i="1" s="1"/>
  <c r="G3028" i="1"/>
  <c r="G3033" i="1" s="1"/>
  <c r="F3028" i="1"/>
  <c r="E3028" i="1"/>
  <c r="E3033" i="1" s="1"/>
  <c r="D3028" i="1"/>
  <c r="D3033" i="1" s="1"/>
  <c r="C3028" i="1"/>
  <c r="C3033" i="1" s="1"/>
  <c r="M3017" i="1"/>
  <c r="H3017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N3013" i="1"/>
  <c r="N3017" i="1" s="1"/>
  <c r="M3013" i="1"/>
  <c r="L3013" i="1"/>
  <c r="L3017" i="1" s="1"/>
  <c r="K3013" i="1"/>
  <c r="K3017" i="1" s="1"/>
  <c r="J3013" i="1"/>
  <c r="J3017" i="1" s="1"/>
  <c r="I3013" i="1"/>
  <c r="I3017" i="1" s="1"/>
  <c r="H3013" i="1"/>
  <c r="G3013" i="1"/>
  <c r="G3017" i="1" s="1"/>
  <c r="F3013" i="1"/>
  <c r="F3017" i="1" s="1"/>
  <c r="E3013" i="1"/>
  <c r="E3017" i="1" s="1"/>
  <c r="D3013" i="1"/>
  <c r="D3017" i="1" s="1"/>
  <c r="C3013" i="1"/>
  <c r="C3017" i="1" s="1"/>
  <c r="N3002" i="1"/>
  <c r="I3002" i="1"/>
  <c r="D3002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N2998" i="1"/>
  <c r="M2998" i="1"/>
  <c r="M3002" i="1" s="1"/>
  <c r="L2998" i="1"/>
  <c r="L3002" i="1" s="1"/>
  <c r="K2998" i="1"/>
  <c r="K3002" i="1" s="1"/>
  <c r="J2998" i="1"/>
  <c r="J3002" i="1" s="1"/>
  <c r="I2998" i="1"/>
  <c r="H2998" i="1"/>
  <c r="H3002" i="1" s="1"/>
  <c r="G2998" i="1"/>
  <c r="G3002" i="1" s="1"/>
  <c r="F2998" i="1"/>
  <c r="F3002" i="1" s="1"/>
  <c r="E2998" i="1"/>
  <c r="E3002" i="1" s="1"/>
  <c r="D2998" i="1"/>
  <c r="C2998" i="1"/>
  <c r="C3002" i="1" s="1"/>
  <c r="J2987" i="1"/>
  <c r="E2987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N2982" i="1"/>
  <c r="N2987" i="1" s="1"/>
  <c r="M2982" i="1"/>
  <c r="M2987" i="1" s="1"/>
  <c r="L2982" i="1"/>
  <c r="L2987" i="1" s="1"/>
  <c r="K2982" i="1"/>
  <c r="K2987" i="1" s="1"/>
  <c r="J2982" i="1"/>
  <c r="I2982" i="1"/>
  <c r="I2987" i="1" s="1"/>
  <c r="H2982" i="1"/>
  <c r="H2987" i="1" s="1"/>
  <c r="G2982" i="1"/>
  <c r="G2987" i="1" s="1"/>
  <c r="F2982" i="1"/>
  <c r="F2987" i="1" s="1"/>
  <c r="E2982" i="1"/>
  <c r="D2982" i="1"/>
  <c r="D2987" i="1" s="1"/>
  <c r="C2982" i="1"/>
  <c r="C2987" i="1" s="1"/>
  <c r="L2973" i="1"/>
  <c r="F2973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N2967" i="1"/>
  <c r="N2973" i="1" s="1"/>
  <c r="M2967" i="1"/>
  <c r="M2973" i="1" s="1"/>
  <c r="L2967" i="1"/>
  <c r="K2967" i="1"/>
  <c r="K2973" i="1" s="1"/>
  <c r="J2967" i="1"/>
  <c r="J2973" i="1" s="1"/>
  <c r="I2967" i="1"/>
  <c r="I2973" i="1" s="1"/>
  <c r="H2967" i="1"/>
  <c r="H2973" i="1" s="1"/>
  <c r="G2967" i="1"/>
  <c r="G2973" i="1" s="1"/>
  <c r="F2967" i="1"/>
  <c r="E2967" i="1"/>
  <c r="E2973" i="1" s="1"/>
  <c r="D2967" i="1"/>
  <c r="D2973" i="1" s="1"/>
  <c r="C2967" i="1"/>
  <c r="C2973" i="1" s="1"/>
  <c r="M2952" i="1"/>
  <c r="H2952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N2948" i="1"/>
  <c r="N2952" i="1" s="1"/>
  <c r="M2948" i="1"/>
  <c r="L2948" i="1"/>
  <c r="L2952" i="1" s="1"/>
  <c r="K2948" i="1"/>
  <c r="K2952" i="1" s="1"/>
  <c r="J2948" i="1"/>
  <c r="J2952" i="1" s="1"/>
  <c r="I2948" i="1"/>
  <c r="I2952" i="1" s="1"/>
  <c r="H2948" i="1"/>
  <c r="G2948" i="1"/>
  <c r="G2952" i="1" s="1"/>
  <c r="F2948" i="1"/>
  <c r="F2952" i="1" s="1"/>
  <c r="E2948" i="1"/>
  <c r="E2952" i="1" s="1"/>
  <c r="D2948" i="1"/>
  <c r="D2952" i="1" s="1"/>
  <c r="C2948" i="1"/>
  <c r="C2952" i="1" s="1"/>
  <c r="N2941" i="1"/>
  <c r="I2941" i="1"/>
  <c r="D2941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N2937" i="1"/>
  <c r="M2937" i="1"/>
  <c r="M2941" i="1" s="1"/>
  <c r="L2937" i="1"/>
  <c r="L2941" i="1" s="1"/>
  <c r="K2937" i="1"/>
  <c r="K2941" i="1" s="1"/>
  <c r="J2937" i="1"/>
  <c r="J2941" i="1" s="1"/>
  <c r="I2937" i="1"/>
  <c r="H2937" i="1"/>
  <c r="H2941" i="1" s="1"/>
  <c r="G2937" i="1"/>
  <c r="G2941" i="1" s="1"/>
  <c r="F2937" i="1"/>
  <c r="F2941" i="1" s="1"/>
  <c r="E2937" i="1"/>
  <c r="E2941" i="1" s="1"/>
  <c r="D2937" i="1"/>
  <c r="C2937" i="1"/>
  <c r="C2941" i="1" s="1"/>
  <c r="J2928" i="1"/>
  <c r="E2928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N2924" i="1"/>
  <c r="N2928" i="1" s="1"/>
  <c r="M2924" i="1"/>
  <c r="M2928" i="1" s="1"/>
  <c r="L2924" i="1"/>
  <c r="L2928" i="1" s="1"/>
  <c r="K2924" i="1"/>
  <c r="K2928" i="1" s="1"/>
  <c r="J2924" i="1"/>
  <c r="I2924" i="1"/>
  <c r="I2928" i="1" s="1"/>
  <c r="H2924" i="1"/>
  <c r="H2928" i="1" s="1"/>
  <c r="G2924" i="1"/>
  <c r="G2928" i="1" s="1"/>
  <c r="F2924" i="1"/>
  <c r="F2928" i="1" s="1"/>
  <c r="E2924" i="1"/>
  <c r="D2924" i="1"/>
  <c r="D2928" i="1" s="1"/>
  <c r="C2924" i="1"/>
  <c r="C2928" i="1" s="1"/>
  <c r="L2917" i="1"/>
  <c r="F2917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N2913" i="1"/>
  <c r="N2917" i="1" s="1"/>
  <c r="M2913" i="1"/>
  <c r="M2917" i="1" s="1"/>
  <c r="L2913" i="1"/>
  <c r="K2913" i="1"/>
  <c r="K2917" i="1" s="1"/>
  <c r="J2913" i="1"/>
  <c r="J2917" i="1" s="1"/>
  <c r="I2913" i="1"/>
  <c r="I2917" i="1" s="1"/>
  <c r="H2913" i="1"/>
  <c r="H2917" i="1" s="1"/>
  <c r="G2913" i="1"/>
  <c r="G2917" i="1" s="1"/>
  <c r="F2913" i="1"/>
  <c r="E2913" i="1"/>
  <c r="E2917" i="1" s="1"/>
  <c r="D2913" i="1"/>
  <c r="D2917" i="1" s="1"/>
  <c r="C2913" i="1"/>
  <c r="C2917" i="1" s="1"/>
  <c r="M2905" i="1"/>
  <c r="H2905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N2901" i="1"/>
  <c r="N2905" i="1" s="1"/>
  <c r="M2901" i="1"/>
  <c r="L2901" i="1"/>
  <c r="L2905" i="1" s="1"/>
  <c r="K2901" i="1"/>
  <c r="K2905" i="1" s="1"/>
  <c r="J2901" i="1"/>
  <c r="J2905" i="1" s="1"/>
  <c r="I2901" i="1"/>
  <c r="I2905" i="1" s="1"/>
  <c r="H2901" i="1"/>
  <c r="G2901" i="1"/>
  <c r="G2905" i="1" s="1"/>
  <c r="F2901" i="1"/>
  <c r="F2905" i="1" s="1"/>
  <c r="E2901" i="1"/>
  <c r="E2905" i="1" s="1"/>
  <c r="D2901" i="1"/>
  <c r="D2905" i="1" s="1"/>
  <c r="C2901" i="1"/>
  <c r="C2905" i="1" s="1"/>
  <c r="N2892" i="1"/>
  <c r="I2892" i="1"/>
  <c r="D2892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N2888" i="1"/>
  <c r="M2888" i="1"/>
  <c r="M2892" i="1" s="1"/>
  <c r="L2888" i="1"/>
  <c r="L2892" i="1" s="1"/>
  <c r="K2888" i="1"/>
  <c r="K2892" i="1" s="1"/>
  <c r="J2888" i="1"/>
  <c r="J2892" i="1" s="1"/>
  <c r="I2888" i="1"/>
  <c r="H2888" i="1"/>
  <c r="H2892" i="1" s="1"/>
  <c r="G2888" i="1"/>
  <c r="G2892" i="1" s="1"/>
  <c r="F2888" i="1"/>
  <c r="F2892" i="1" s="1"/>
  <c r="E2888" i="1"/>
  <c r="E2892" i="1" s="1"/>
  <c r="D2888" i="1"/>
  <c r="C2888" i="1"/>
  <c r="C2892" i="1" s="1"/>
  <c r="J2877" i="1"/>
  <c r="E2877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N2873" i="1"/>
  <c r="N2877" i="1" s="1"/>
  <c r="M2873" i="1"/>
  <c r="M2877" i="1" s="1"/>
  <c r="L2873" i="1"/>
  <c r="L2877" i="1" s="1"/>
  <c r="K2873" i="1"/>
  <c r="K2877" i="1" s="1"/>
  <c r="J2873" i="1"/>
  <c r="I2873" i="1"/>
  <c r="I2877" i="1" s="1"/>
  <c r="H2873" i="1"/>
  <c r="H2877" i="1" s="1"/>
  <c r="G2873" i="1"/>
  <c r="G2877" i="1" s="1"/>
  <c r="F2873" i="1"/>
  <c r="F2877" i="1" s="1"/>
  <c r="E2873" i="1"/>
  <c r="D2873" i="1"/>
  <c r="D2877" i="1" s="1"/>
  <c r="C2873" i="1"/>
  <c r="C2877" i="1" s="1"/>
  <c r="L2864" i="1"/>
  <c r="F2864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N2860" i="1"/>
  <c r="N2864" i="1" s="1"/>
  <c r="M2860" i="1"/>
  <c r="M2864" i="1" s="1"/>
  <c r="L2860" i="1"/>
  <c r="K2860" i="1"/>
  <c r="K2864" i="1" s="1"/>
  <c r="J2860" i="1"/>
  <c r="J2864" i="1" s="1"/>
  <c r="I2860" i="1"/>
  <c r="I2864" i="1" s="1"/>
  <c r="H2860" i="1"/>
  <c r="H2864" i="1" s="1"/>
  <c r="G2860" i="1"/>
  <c r="G2864" i="1" s="1"/>
  <c r="F2860" i="1"/>
  <c r="E2860" i="1"/>
  <c r="E2864" i="1" s="1"/>
  <c r="D2860" i="1"/>
  <c r="D2864" i="1" s="1"/>
  <c r="C2860" i="1"/>
  <c r="C2864" i="1" s="1"/>
  <c r="M2852" i="1"/>
  <c r="H2852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N2848" i="1"/>
  <c r="N2852" i="1" s="1"/>
  <c r="M2848" i="1"/>
  <c r="L2848" i="1"/>
  <c r="L2852" i="1" s="1"/>
  <c r="K2848" i="1"/>
  <c r="K2852" i="1" s="1"/>
  <c r="J2848" i="1"/>
  <c r="J2852" i="1" s="1"/>
  <c r="I2848" i="1"/>
  <c r="I2852" i="1" s="1"/>
  <c r="H2848" i="1"/>
  <c r="G2848" i="1"/>
  <c r="G2852" i="1" s="1"/>
  <c r="F2848" i="1"/>
  <c r="F2852" i="1" s="1"/>
  <c r="E2848" i="1"/>
  <c r="E2852" i="1" s="1"/>
  <c r="D2848" i="1"/>
  <c r="D2852" i="1" s="1"/>
  <c r="C2848" i="1"/>
  <c r="C2852" i="1" s="1"/>
  <c r="N2836" i="1"/>
  <c r="I2836" i="1"/>
  <c r="D2836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N2832" i="1"/>
  <c r="M2832" i="1"/>
  <c r="M2836" i="1" s="1"/>
  <c r="L2832" i="1"/>
  <c r="L2836" i="1" s="1"/>
  <c r="K2832" i="1"/>
  <c r="K2836" i="1" s="1"/>
  <c r="J2832" i="1"/>
  <c r="J2836" i="1" s="1"/>
  <c r="I2832" i="1"/>
  <c r="H2832" i="1"/>
  <c r="H2836" i="1" s="1"/>
  <c r="G2832" i="1"/>
  <c r="G2836" i="1" s="1"/>
  <c r="F2832" i="1"/>
  <c r="F2836" i="1" s="1"/>
  <c r="E2832" i="1"/>
  <c r="E2836" i="1" s="1"/>
  <c r="D2832" i="1"/>
  <c r="C2832" i="1"/>
  <c r="C2836" i="1" s="1"/>
  <c r="J2822" i="1"/>
  <c r="E2822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N2818" i="1"/>
  <c r="N2822" i="1" s="1"/>
  <c r="M2818" i="1"/>
  <c r="M2822" i="1" s="1"/>
  <c r="L2818" i="1"/>
  <c r="L2822" i="1" s="1"/>
  <c r="K2818" i="1"/>
  <c r="K2822" i="1" s="1"/>
  <c r="J2818" i="1"/>
  <c r="I2818" i="1"/>
  <c r="I2822" i="1" s="1"/>
  <c r="H2818" i="1"/>
  <c r="H2822" i="1" s="1"/>
  <c r="G2818" i="1"/>
  <c r="G2822" i="1" s="1"/>
  <c r="F2818" i="1"/>
  <c r="F2822" i="1" s="1"/>
  <c r="E2818" i="1"/>
  <c r="D2818" i="1"/>
  <c r="D2822" i="1" s="1"/>
  <c r="C2818" i="1"/>
  <c r="C2822" i="1" s="1"/>
  <c r="L2811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N2807" i="1"/>
  <c r="N2811" i="1" s="1"/>
  <c r="M2807" i="1"/>
  <c r="M2811" i="1" s="1"/>
  <c r="L2807" i="1"/>
  <c r="K2807" i="1"/>
  <c r="K2811" i="1" s="1"/>
  <c r="J2807" i="1"/>
  <c r="J2811" i="1" s="1"/>
  <c r="I2807" i="1"/>
  <c r="I2811" i="1" s="1"/>
  <c r="H2807" i="1"/>
  <c r="H2811" i="1" s="1"/>
  <c r="G2807" i="1"/>
  <c r="G2811" i="1" s="1"/>
  <c r="F2807" i="1"/>
  <c r="F2811" i="1" s="1"/>
  <c r="E2807" i="1"/>
  <c r="E2811" i="1" s="1"/>
  <c r="D2807" i="1"/>
  <c r="D2811" i="1" s="1"/>
  <c r="C2807" i="1"/>
  <c r="C2811" i="1" s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N2793" i="1"/>
  <c r="N2797" i="1" s="1"/>
  <c r="M2793" i="1"/>
  <c r="M2797" i="1" s="1"/>
  <c r="L2793" i="1"/>
  <c r="L2797" i="1" s="1"/>
  <c r="K2793" i="1"/>
  <c r="K2797" i="1" s="1"/>
  <c r="J2793" i="1"/>
  <c r="J2797" i="1" s="1"/>
  <c r="I2793" i="1"/>
  <c r="I2797" i="1" s="1"/>
  <c r="H2793" i="1"/>
  <c r="H2797" i="1" s="1"/>
  <c r="G2793" i="1"/>
  <c r="G2797" i="1" s="1"/>
  <c r="F2793" i="1"/>
  <c r="F2797" i="1" s="1"/>
  <c r="E2793" i="1"/>
  <c r="E2797" i="1" s="1"/>
  <c r="D2793" i="1"/>
  <c r="D2797" i="1" s="1"/>
  <c r="C2793" i="1"/>
  <c r="C2797" i="1" s="1"/>
  <c r="K2785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N2778" i="1"/>
  <c r="N2785" i="1" s="1"/>
  <c r="M2778" i="1"/>
  <c r="M2785" i="1" s="1"/>
  <c r="L2778" i="1"/>
  <c r="L2785" i="1" s="1"/>
  <c r="K2778" i="1"/>
  <c r="J2778" i="1"/>
  <c r="J2785" i="1" s="1"/>
  <c r="I2778" i="1"/>
  <c r="I2785" i="1" s="1"/>
  <c r="H2778" i="1"/>
  <c r="H2785" i="1" s="1"/>
  <c r="G2778" i="1"/>
  <c r="G2785" i="1" s="1"/>
  <c r="F2778" i="1"/>
  <c r="F2785" i="1" s="1"/>
  <c r="E2778" i="1"/>
  <c r="E2785" i="1" s="1"/>
  <c r="D2778" i="1"/>
  <c r="D2785" i="1" s="1"/>
  <c r="C2778" i="1"/>
  <c r="C2785" i="1" s="1"/>
  <c r="K2767" i="1"/>
  <c r="G2767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N2762" i="1"/>
  <c r="N2767" i="1" s="1"/>
  <c r="M2762" i="1"/>
  <c r="M2767" i="1" s="1"/>
  <c r="L2762" i="1"/>
  <c r="L2767" i="1" s="1"/>
  <c r="K2762" i="1"/>
  <c r="J2762" i="1"/>
  <c r="J2767" i="1" s="1"/>
  <c r="I2762" i="1"/>
  <c r="I2767" i="1" s="1"/>
  <c r="H2762" i="1"/>
  <c r="H2767" i="1" s="1"/>
  <c r="G2762" i="1"/>
  <c r="F2762" i="1"/>
  <c r="F2767" i="1" s="1"/>
  <c r="E2762" i="1"/>
  <c r="E2767" i="1" s="1"/>
  <c r="D2762" i="1"/>
  <c r="D2767" i="1" s="1"/>
  <c r="C2762" i="1"/>
  <c r="C2767" i="1" s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N2745" i="1"/>
  <c r="N2749" i="1" s="1"/>
  <c r="M2745" i="1"/>
  <c r="M2749" i="1" s="1"/>
  <c r="L2745" i="1"/>
  <c r="L2749" i="1" s="1"/>
  <c r="K2745" i="1"/>
  <c r="K2749" i="1" s="1"/>
  <c r="J2745" i="1"/>
  <c r="J2749" i="1" s="1"/>
  <c r="I2745" i="1"/>
  <c r="I2749" i="1" s="1"/>
  <c r="H2745" i="1"/>
  <c r="H2749" i="1" s="1"/>
  <c r="G2745" i="1"/>
  <c r="G2749" i="1" s="1"/>
  <c r="F2745" i="1"/>
  <c r="F2749" i="1" s="1"/>
  <c r="E2745" i="1"/>
  <c r="E2749" i="1" s="1"/>
  <c r="D2745" i="1"/>
  <c r="D2749" i="1" s="1"/>
  <c r="C2745" i="1"/>
  <c r="C2749" i="1" s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N2728" i="1"/>
  <c r="N2734" i="1" s="1"/>
  <c r="M2728" i="1"/>
  <c r="M2734" i="1" s="1"/>
  <c r="L2728" i="1"/>
  <c r="L2734" i="1" s="1"/>
  <c r="K2728" i="1"/>
  <c r="K2734" i="1" s="1"/>
  <c r="J2728" i="1"/>
  <c r="J2734" i="1" s="1"/>
  <c r="I2728" i="1"/>
  <c r="I2734" i="1" s="1"/>
  <c r="H2728" i="1"/>
  <c r="H2734" i="1" s="1"/>
  <c r="G2728" i="1"/>
  <c r="G2734" i="1" s="1"/>
  <c r="F2728" i="1"/>
  <c r="F2734" i="1" s="1"/>
  <c r="E2728" i="1"/>
  <c r="E2734" i="1" s="1"/>
  <c r="D2728" i="1"/>
  <c r="D2734" i="1" s="1"/>
  <c r="C2728" i="1"/>
  <c r="C2734" i="1" s="1"/>
  <c r="K2718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N2714" i="1"/>
  <c r="N2718" i="1" s="1"/>
  <c r="M2714" i="1"/>
  <c r="M2718" i="1" s="1"/>
  <c r="L2714" i="1"/>
  <c r="L2718" i="1" s="1"/>
  <c r="K2714" i="1"/>
  <c r="J2714" i="1"/>
  <c r="J2718" i="1" s="1"/>
  <c r="I2714" i="1"/>
  <c r="I2718" i="1" s="1"/>
  <c r="H2714" i="1"/>
  <c r="H2718" i="1" s="1"/>
  <c r="G2714" i="1"/>
  <c r="G2718" i="1" s="1"/>
  <c r="F2714" i="1"/>
  <c r="F2718" i="1" s="1"/>
  <c r="E2714" i="1"/>
  <c r="E2718" i="1" s="1"/>
  <c r="D2714" i="1"/>
  <c r="D2718" i="1" s="1"/>
  <c r="C2714" i="1"/>
  <c r="C2718" i="1" s="1"/>
  <c r="K2702" i="1"/>
  <c r="G2702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N2696" i="1"/>
  <c r="N2702" i="1" s="1"/>
  <c r="M2696" i="1"/>
  <c r="M2702" i="1" s="1"/>
  <c r="L2696" i="1"/>
  <c r="L2702" i="1" s="1"/>
  <c r="K2696" i="1"/>
  <c r="J2696" i="1"/>
  <c r="J2702" i="1" s="1"/>
  <c r="I2696" i="1"/>
  <c r="I2702" i="1" s="1"/>
  <c r="H2696" i="1"/>
  <c r="H2702" i="1" s="1"/>
  <c r="G2696" i="1"/>
  <c r="F2696" i="1"/>
  <c r="F2702" i="1" s="1"/>
  <c r="E2696" i="1"/>
  <c r="E2702" i="1" s="1"/>
  <c r="D2696" i="1"/>
  <c r="D2702" i="1" s="1"/>
  <c r="C2696" i="1"/>
  <c r="C2702" i="1" s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N2677" i="1"/>
  <c r="N2683" i="1" s="1"/>
  <c r="M2677" i="1"/>
  <c r="M2683" i="1" s="1"/>
  <c r="L2677" i="1"/>
  <c r="L2683" i="1" s="1"/>
  <c r="K2677" i="1"/>
  <c r="K2683" i="1" s="1"/>
  <c r="J2677" i="1"/>
  <c r="J2683" i="1" s="1"/>
  <c r="I2677" i="1"/>
  <c r="I2683" i="1" s="1"/>
  <c r="H2677" i="1"/>
  <c r="H2683" i="1" s="1"/>
  <c r="G2677" i="1"/>
  <c r="G2683" i="1" s="1"/>
  <c r="F2677" i="1"/>
  <c r="F2683" i="1" s="1"/>
  <c r="E2677" i="1"/>
  <c r="E2683" i="1" s="1"/>
  <c r="D2677" i="1"/>
  <c r="D2683" i="1" s="1"/>
  <c r="C2677" i="1"/>
  <c r="C2683" i="1" s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N2665" i="1"/>
  <c r="N2669" i="1" s="1"/>
  <c r="M2665" i="1"/>
  <c r="M2669" i="1" s="1"/>
  <c r="L2665" i="1"/>
  <c r="L2669" i="1" s="1"/>
  <c r="K2665" i="1"/>
  <c r="K2669" i="1" s="1"/>
  <c r="J2665" i="1"/>
  <c r="J2669" i="1" s="1"/>
  <c r="I2665" i="1"/>
  <c r="I2669" i="1" s="1"/>
  <c r="H2665" i="1"/>
  <c r="H2669" i="1" s="1"/>
  <c r="G2665" i="1"/>
  <c r="G2669" i="1" s="1"/>
  <c r="F2665" i="1"/>
  <c r="F2669" i="1" s="1"/>
  <c r="E2665" i="1"/>
  <c r="E2669" i="1" s="1"/>
  <c r="D2665" i="1"/>
  <c r="D2669" i="1" s="1"/>
  <c r="C2665" i="1"/>
  <c r="C2669" i="1" s="1"/>
  <c r="K2656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N2651" i="1"/>
  <c r="N2656" i="1" s="1"/>
  <c r="M2651" i="1"/>
  <c r="M2656" i="1" s="1"/>
  <c r="L2651" i="1"/>
  <c r="L2656" i="1" s="1"/>
  <c r="K2651" i="1"/>
  <c r="J2651" i="1"/>
  <c r="J2656" i="1" s="1"/>
  <c r="I2651" i="1"/>
  <c r="I2656" i="1" s="1"/>
  <c r="H2651" i="1"/>
  <c r="H2656" i="1" s="1"/>
  <c r="G2651" i="1"/>
  <c r="G2656" i="1" s="1"/>
  <c r="F2651" i="1"/>
  <c r="F2656" i="1" s="1"/>
  <c r="E2651" i="1"/>
  <c r="E2656" i="1" s="1"/>
  <c r="D2651" i="1"/>
  <c r="D2656" i="1" s="1"/>
  <c r="C2651" i="1"/>
  <c r="C2656" i="1" s="1"/>
  <c r="K2644" i="1"/>
  <c r="G2644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N2639" i="1"/>
  <c r="N2644" i="1" s="1"/>
  <c r="M2639" i="1"/>
  <c r="M2644" i="1" s="1"/>
  <c r="L2639" i="1"/>
  <c r="L2644" i="1" s="1"/>
  <c r="K2639" i="1"/>
  <c r="J2639" i="1"/>
  <c r="J2644" i="1" s="1"/>
  <c r="I2639" i="1"/>
  <c r="I2644" i="1" s="1"/>
  <c r="H2639" i="1"/>
  <c r="H2644" i="1" s="1"/>
  <c r="G2639" i="1"/>
  <c r="F2639" i="1"/>
  <c r="F2644" i="1" s="1"/>
  <c r="E2639" i="1"/>
  <c r="E2644" i="1" s="1"/>
  <c r="D2639" i="1"/>
  <c r="D2644" i="1" s="1"/>
  <c r="C2639" i="1"/>
  <c r="C2644" i="1" s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N2626" i="1"/>
  <c r="N2630" i="1" s="1"/>
  <c r="M2626" i="1"/>
  <c r="M2630" i="1" s="1"/>
  <c r="L2626" i="1"/>
  <c r="L2630" i="1" s="1"/>
  <c r="K2626" i="1"/>
  <c r="K2630" i="1" s="1"/>
  <c r="J2626" i="1"/>
  <c r="J2630" i="1" s="1"/>
  <c r="I2626" i="1"/>
  <c r="I2630" i="1" s="1"/>
  <c r="H2626" i="1"/>
  <c r="H2630" i="1" s="1"/>
  <c r="G2626" i="1"/>
  <c r="G2630" i="1" s="1"/>
  <c r="F2626" i="1"/>
  <c r="F2630" i="1" s="1"/>
  <c r="E2626" i="1"/>
  <c r="E2630" i="1" s="1"/>
  <c r="D2626" i="1"/>
  <c r="D2630" i="1" s="1"/>
  <c r="C2626" i="1"/>
  <c r="C2630" i="1" s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N2614" i="1"/>
  <c r="N2618" i="1" s="1"/>
  <c r="M2614" i="1"/>
  <c r="M2618" i="1" s="1"/>
  <c r="L2614" i="1"/>
  <c r="L2618" i="1" s="1"/>
  <c r="K2614" i="1"/>
  <c r="K2618" i="1" s="1"/>
  <c r="J2614" i="1"/>
  <c r="J2618" i="1" s="1"/>
  <c r="I2614" i="1"/>
  <c r="I2618" i="1" s="1"/>
  <c r="H2614" i="1"/>
  <c r="H2618" i="1" s="1"/>
  <c r="G2614" i="1"/>
  <c r="G2618" i="1" s="1"/>
  <c r="F2614" i="1"/>
  <c r="F2618" i="1" s="1"/>
  <c r="E2614" i="1"/>
  <c r="E2618" i="1" s="1"/>
  <c r="D2614" i="1"/>
  <c r="D2618" i="1" s="1"/>
  <c r="C2614" i="1"/>
  <c r="C2618" i="1" s="1"/>
  <c r="K2607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N2603" i="1"/>
  <c r="N2607" i="1" s="1"/>
  <c r="M2603" i="1"/>
  <c r="M2607" i="1" s="1"/>
  <c r="L2603" i="1"/>
  <c r="L2607" i="1" s="1"/>
  <c r="K2603" i="1"/>
  <c r="J2603" i="1"/>
  <c r="J2607" i="1" s="1"/>
  <c r="I2603" i="1"/>
  <c r="I2607" i="1" s="1"/>
  <c r="H2603" i="1"/>
  <c r="H2607" i="1" s="1"/>
  <c r="G2603" i="1"/>
  <c r="G2607" i="1" s="1"/>
  <c r="F2603" i="1"/>
  <c r="F2607" i="1" s="1"/>
  <c r="E2603" i="1"/>
  <c r="E2607" i="1" s="1"/>
  <c r="D2603" i="1"/>
  <c r="D2607" i="1" s="1"/>
  <c r="C2603" i="1"/>
  <c r="C2607" i="1" s="1"/>
  <c r="K2595" i="1"/>
  <c r="G2595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N2591" i="1"/>
  <c r="N2595" i="1" s="1"/>
  <c r="M2591" i="1"/>
  <c r="M2595" i="1" s="1"/>
  <c r="L2591" i="1"/>
  <c r="L2595" i="1" s="1"/>
  <c r="K2591" i="1"/>
  <c r="J2591" i="1"/>
  <c r="J2595" i="1" s="1"/>
  <c r="I2591" i="1"/>
  <c r="I2595" i="1" s="1"/>
  <c r="H2591" i="1"/>
  <c r="H2595" i="1" s="1"/>
  <c r="G2591" i="1"/>
  <c r="F2591" i="1"/>
  <c r="F2595" i="1" s="1"/>
  <c r="E2591" i="1"/>
  <c r="E2595" i="1" s="1"/>
  <c r="D2591" i="1"/>
  <c r="D2595" i="1" s="1"/>
  <c r="C2591" i="1"/>
  <c r="C2595" i="1" s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N2579" i="1"/>
  <c r="N2583" i="1" s="1"/>
  <c r="M2579" i="1"/>
  <c r="M2583" i="1" s="1"/>
  <c r="L2579" i="1"/>
  <c r="L2583" i="1" s="1"/>
  <c r="K2579" i="1"/>
  <c r="K2583" i="1" s="1"/>
  <c r="J2579" i="1"/>
  <c r="J2583" i="1" s="1"/>
  <c r="I2579" i="1"/>
  <c r="I2583" i="1" s="1"/>
  <c r="H2579" i="1"/>
  <c r="H2583" i="1" s="1"/>
  <c r="G2579" i="1"/>
  <c r="G2583" i="1" s="1"/>
  <c r="F2579" i="1"/>
  <c r="F2583" i="1" s="1"/>
  <c r="E2579" i="1"/>
  <c r="E2583" i="1" s="1"/>
  <c r="D2579" i="1"/>
  <c r="D2583" i="1" s="1"/>
  <c r="C2579" i="1"/>
  <c r="C2583" i="1" s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N2566" i="1"/>
  <c r="N2571" i="1" s="1"/>
  <c r="M2566" i="1"/>
  <c r="M2571" i="1" s="1"/>
  <c r="L2566" i="1"/>
  <c r="L2571" i="1" s="1"/>
  <c r="K2566" i="1"/>
  <c r="K2571" i="1" s="1"/>
  <c r="J2566" i="1"/>
  <c r="J2571" i="1" s="1"/>
  <c r="I2566" i="1"/>
  <c r="I2571" i="1" s="1"/>
  <c r="H2566" i="1"/>
  <c r="H2571" i="1" s="1"/>
  <c r="G2566" i="1"/>
  <c r="G2571" i="1" s="1"/>
  <c r="F2566" i="1"/>
  <c r="F2571" i="1" s="1"/>
  <c r="E2566" i="1"/>
  <c r="E2571" i="1" s="1"/>
  <c r="D2566" i="1"/>
  <c r="D2571" i="1" s="1"/>
  <c r="C2566" i="1"/>
  <c r="C2571" i="1" s="1"/>
  <c r="K2559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N2555" i="1"/>
  <c r="N2559" i="1" s="1"/>
  <c r="M2555" i="1"/>
  <c r="M2559" i="1" s="1"/>
  <c r="L2555" i="1"/>
  <c r="L2559" i="1" s="1"/>
  <c r="K2555" i="1"/>
  <c r="J2555" i="1"/>
  <c r="J2559" i="1" s="1"/>
  <c r="I2555" i="1"/>
  <c r="I2559" i="1" s="1"/>
  <c r="H2555" i="1"/>
  <c r="H2559" i="1" s="1"/>
  <c r="G2555" i="1"/>
  <c r="G2559" i="1" s="1"/>
  <c r="F2555" i="1"/>
  <c r="F2559" i="1" s="1"/>
  <c r="E2555" i="1"/>
  <c r="E2559" i="1" s="1"/>
  <c r="D2555" i="1"/>
  <c r="D2559" i="1" s="1"/>
  <c r="C2555" i="1"/>
  <c r="C2559" i="1" s="1"/>
  <c r="K2547" i="1"/>
  <c r="G2547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N2542" i="1"/>
  <c r="N2547" i="1" s="1"/>
  <c r="M2542" i="1"/>
  <c r="M2547" i="1" s="1"/>
  <c r="L2542" i="1"/>
  <c r="L2547" i="1" s="1"/>
  <c r="K2542" i="1"/>
  <c r="J2542" i="1"/>
  <c r="J2547" i="1" s="1"/>
  <c r="I2542" i="1"/>
  <c r="I2547" i="1" s="1"/>
  <c r="H2542" i="1"/>
  <c r="H2547" i="1" s="1"/>
  <c r="G2542" i="1"/>
  <c r="F2542" i="1"/>
  <c r="F2547" i="1" s="1"/>
  <c r="E2542" i="1"/>
  <c r="E2547" i="1" s="1"/>
  <c r="D2542" i="1"/>
  <c r="D2547" i="1" s="1"/>
  <c r="C2542" i="1"/>
  <c r="C2547" i="1" s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N2528" i="1"/>
  <c r="N2532" i="1" s="1"/>
  <c r="M2528" i="1"/>
  <c r="M2532" i="1" s="1"/>
  <c r="L2528" i="1"/>
  <c r="L2532" i="1" s="1"/>
  <c r="K2528" i="1"/>
  <c r="K2532" i="1" s="1"/>
  <c r="J2528" i="1"/>
  <c r="J2532" i="1" s="1"/>
  <c r="I2528" i="1"/>
  <c r="I2532" i="1" s="1"/>
  <c r="H2528" i="1"/>
  <c r="H2532" i="1" s="1"/>
  <c r="G2528" i="1"/>
  <c r="G2532" i="1" s="1"/>
  <c r="F2528" i="1"/>
  <c r="F2532" i="1" s="1"/>
  <c r="E2528" i="1"/>
  <c r="E2532" i="1" s="1"/>
  <c r="D2528" i="1"/>
  <c r="D2532" i="1" s="1"/>
  <c r="C2528" i="1"/>
  <c r="C2532" i="1" s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N2514" i="1"/>
  <c r="N2518" i="1" s="1"/>
  <c r="M2514" i="1"/>
  <c r="M2518" i="1" s="1"/>
  <c r="L2514" i="1"/>
  <c r="L2518" i="1" s="1"/>
  <c r="K2514" i="1"/>
  <c r="K2518" i="1" s="1"/>
  <c r="J2514" i="1"/>
  <c r="J2518" i="1" s="1"/>
  <c r="I2514" i="1"/>
  <c r="I2518" i="1" s="1"/>
  <c r="H2514" i="1"/>
  <c r="H2518" i="1" s="1"/>
  <c r="G2514" i="1"/>
  <c r="G2518" i="1" s="1"/>
  <c r="F2514" i="1"/>
  <c r="F2518" i="1" s="1"/>
  <c r="E2514" i="1"/>
  <c r="E2518" i="1" s="1"/>
  <c r="D2514" i="1"/>
  <c r="D2518" i="1" s="1"/>
  <c r="C2514" i="1"/>
  <c r="C2518" i="1" s="1"/>
  <c r="K2506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N2502" i="1"/>
  <c r="N2506" i="1" s="1"/>
  <c r="M2502" i="1"/>
  <c r="M2506" i="1" s="1"/>
  <c r="L2502" i="1"/>
  <c r="L2506" i="1" s="1"/>
  <c r="K2502" i="1"/>
  <c r="J2502" i="1"/>
  <c r="J2506" i="1" s="1"/>
  <c r="I2502" i="1"/>
  <c r="I2506" i="1" s="1"/>
  <c r="H2502" i="1"/>
  <c r="H2506" i="1" s="1"/>
  <c r="G2502" i="1"/>
  <c r="G2506" i="1" s="1"/>
  <c r="F2502" i="1"/>
  <c r="F2506" i="1" s="1"/>
  <c r="E2502" i="1"/>
  <c r="E2506" i="1" s="1"/>
  <c r="D2502" i="1"/>
  <c r="D2506" i="1" s="1"/>
  <c r="C2502" i="1"/>
  <c r="C2506" i="1" s="1"/>
  <c r="K2491" i="1"/>
  <c r="G2491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N2487" i="1"/>
  <c r="N2491" i="1" s="1"/>
  <c r="M2487" i="1"/>
  <c r="M2491" i="1" s="1"/>
  <c r="L2487" i="1"/>
  <c r="L2491" i="1" s="1"/>
  <c r="K2487" i="1"/>
  <c r="J2487" i="1"/>
  <c r="J2491" i="1" s="1"/>
  <c r="I2487" i="1"/>
  <c r="I2491" i="1" s="1"/>
  <c r="H2487" i="1"/>
  <c r="H2491" i="1" s="1"/>
  <c r="G2487" i="1"/>
  <c r="F2487" i="1"/>
  <c r="F2491" i="1" s="1"/>
  <c r="E2487" i="1"/>
  <c r="E2491" i="1" s="1"/>
  <c r="D2487" i="1"/>
  <c r="D2491" i="1" s="1"/>
  <c r="C2487" i="1"/>
  <c r="C2491" i="1" s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N2474" i="1"/>
  <c r="N2478" i="1" s="1"/>
  <c r="M2474" i="1"/>
  <c r="M2478" i="1" s="1"/>
  <c r="L2474" i="1"/>
  <c r="L2478" i="1" s="1"/>
  <c r="K2474" i="1"/>
  <c r="K2478" i="1" s="1"/>
  <c r="J2474" i="1"/>
  <c r="J2478" i="1" s="1"/>
  <c r="I2474" i="1"/>
  <c r="I2478" i="1" s="1"/>
  <c r="H2474" i="1"/>
  <c r="H2478" i="1" s="1"/>
  <c r="G2474" i="1"/>
  <c r="G2478" i="1" s="1"/>
  <c r="F2474" i="1"/>
  <c r="F2478" i="1" s="1"/>
  <c r="E2474" i="1"/>
  <c r="E2478" i="1" s="1"/>
  <c r="D2474" i="1"/>
  <c r="D2478" i="1" s="1"/>
  <c r="C2474" i="1"/>
  <c r="C2478" i="1" s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N2460" i="1"/>
  <c r="N2464" i="1" s="1"/>
  <c r="M2460" i="1"/>
  <c r="M2464" i="1" s="1"/>
  <c r="L2460" i="1"/>
  <c r="L2464" i="1" s="1"/>
  <c r="K2460" i="1"/>
  <c r="K2464" i="1" s="1"/>
  <c r="J2460" i="1"/>
  <c r="J2464" i="1" s="1"/>
  <c r="I2460" i="1"/>
  <c r="I2464" i="1" s="1"/>
  <c r="H2460" i="1"/>
  <c r="H2464" i="1" s="1"/>
  <c r="G2460" i="1"/>
  <c r="G2464" i="1" s="1"/>
  <c r="F2460" i="1"/>
  <c r="F2464" i="1" s="1"/>
  <c r="E2460" i="1"/>
  <c r="E2464" i="1" s="1"/>
  <c r="D2460" i="1"/>
  <c r="D2464" i="1" s="1"/>
  <c r="C2460" i="1"/>
  <c r="C2464" i="1" s="1"/>
  <c r="K2447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N2443" i="1"/>
  <c r="N2447" i="1" s="1"/>
  <c r="M2443" i="1"/>
  <c r="M2447" i="1" s="1"/>
  <c r="L2443" i="1"/>
  <c r="L2447" i="1" s="1"/>
  <c r="K2443" i="1"/>
  <c r="J2443" i="1"/>
  <c r="J2447" i="1" s="1"/>
  <c r="I2443" i="1"/>
  <c r="I2447" i="1" s="1"/>
  <c r="H2443" i="1"/>
  <c r="H2447" i="1" s="1"/>
  <c r="G2443" i="1"/>
  <c r="G2447" i="1" s="1"/>
  <c r="F2443" i="1"/>
  <c r="F2447" i="1" s="1"/>
  <c r="E2443" i="1"/>
  <c r="E2447" i="1" s="1"/>
  <c r="D2443" i="1"/>
  <c r="D2447" i="1" s="1"/>
  <c r="C2443" i="1"/>
  <c r="C2447" i="1" s="1"/>
  <c r="K2430" i="1"/>
  <c r="G2430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N2426" i="1"/>
  <c r="N2430" i="1" s="1"/>
  <c r="M2426" i="1"/>
  <c r="M2430" i="1" s="1"/>
  <c r="L2426" i="1"/>
  <c r="L2430" i="1" s="1"/>
  <c r="K2426" i="1"/>
  <c r="J2426" i="1"/>
  <c r="J2430" i="1" s="1"/>
  <c r="I2426" i="1"/>
  <c r="I2430" i="1" s="1"/>
  <c r="H2426" i="1"/>
  <c r="H2430" i="1" s="1"/>
  <c r="G2426" i="1"/>
  <c r="F2426" i="1"/>
  <c r="F2430" i="1" s="1"/>
  <c r="E2426" i="1"/>
  <c r="E2430" i="1" s="1"/>
  <c r="D2426" i="1"/>
  <c r="D2430" i="1" s="1"/>
  <c r="C2426" i="1"/>
  <c r="C2430" i="1" s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N2415" i="1"/>
  <c r="N2419" i="1" s="1"/>
  <c r="M2415" i="1"/>
  <c r="M2419" i="1" s="1"/>
  <c r="L2415" i="1"/>
  <c r="L2419" i="1" s="1"/>
  <c r="K2415" i="1"/>
  <c r="K2419" i="1" s="1"/>
  <c r="J2415" i="1"/>
  <c r="J2419" i="1" s="1"/>
  <c r="I2415" i="1"/>
  <c r="I2419" i="1" s="1"/>
  <c r="H2415" i="1"/>
  <c r="H2419" i="1" s="1"/>
  <c r="G2415" i="1"/>
  <c r="G2419" i="1" s="1"/>
  <c r="F2415" i="1"/>
  <c r="F2419" i="1" s="1"/>
  <c r="E2415" i="1"/>
  <c r="E2419" i="1" s="1"/>
  <c r="D2415" i="1"/>
  <c r="D2419" i="1" s="1"/>
  <c r="C2415" i="1"/>
  <c r="C2419" i="1" s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N2404" i="1"/>
  <c r="N2408" i="1" s="1"/>
  <c r="M2404" i="1"/>
  <c r="M2408" i="1" s="1"/>
  <c r="L2404" i="1"/>
  <c r="L2408" i="1" s="1"/>
  <c r="K2404" i="1"/>
  <c r="K2408" i="1" s="1"/>
  <c r="J2404" i="1"/>
  <c r="J2408" i="1" s="1"/>
  <c r="I2404" i="1"/>
  <c r="I2408" i="1" s="1"/>
  <c r="H2404" i="1"/>
  <c r="H2408" i="1" s="1"/>
  <c r="G2404" i="1"/>
  <c r="G2408" i="1" s="1"/>
  <c r="F2404" i="1"/>
  <c r="F2408" i="1" s="1"/>
  <c r="E2404" i="1"/>
  <c r="E2408" i="1" s="1"/>
  <c r="D2404" i="1"/>
  <c r="D2408" i="1" s="1"/>
  <c r="C2404" i="1"/>
  <c r="C2408" i="1" s="1"/>
  <c r="K2395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N2389" i="1"/>
  <c r="N2395" i="1" s="1"/>
  <c r="M2389" i="1"/>
  <c r="M2395" i="1" s="1"/>
  <c r="L2389" i="1"/>
  <c r="L2395" i="1" s="1"/>
  <c r="K2389" i="1"/>
  <c r="J2389" i="1"/>
  <c r="J2395" i="1" s="1"/>
  <c r="I2389" i="1"/>
  <c r="I2395" i="1" s="1"/>
  <c r="H2389" i="1"/>
  <c r="H2395" i="1" s="1"/>
  <c r="G2389" i="1"/>
  <c r="G2395" i="1" s="1"/>
  <c r="F2389" i="1"/>
  <c r="F2395" i="1" s="1"/>
  <c r="E2389" i="1"/>
  <c r="E2395" i="1" s="1"/>
  <c r="D2389" i="1"/>
  <c r="D2395" i="1" s="1"/>
  <c r="C2389" i="1"/>
  <c r="C2395" i="1" s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N2373" i="1"/>
  <c r="N2379" i="1" s="1"/>
  <c r="M2373" i="1"/>
  <c r="M2379" i="1" s="1"/>
  <c r="L2373" i="1"/>
  <c r="L2379" i="1" s="1"/>
  <c r="K2373" i="1"/>
  <c r="K2379" i="1" s="1"/>
  <c r="J2373" i="1"/>
  <c r="J2379" i="1" s="1"/>
  <c r="I2373" i="1"/>
  <c r="I2379" i="1" s="1"/>
  <c r="H2373" i="1"/>
  <c r="H2379" i="1" s="1"/>
  <c r="G2373" i="1"/>
  <c r="G2379" i="1" s="1"/>
  <c r="F2373" i="1"/>
  <c r="F2379" i="1" s="1"/>
  <c r="E2373" i="1"/>
  <c r="E2379" i="1" s="1"/>
  <c r="D2373" i="1"/>
  <c r="D2379" i="1" s="1"/>
  <c r="C2373" i="1"/>
  <c r="C2379" i="1" s="1"/>
  <c r="N2363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N2359" i="1"/>
  <c r="M2359" i="1"/>
  <c r="M2363" i="1" s="1"/>
  <c r="L2359" i="1"/>
  <c r="L2363" i="1" s="1"/>
  <c r="K2359" i="1"/>
  <c r="K2363" i="1" s="1"/>
  <c r="J2359" i="1"/>
  <c r="J2363" i="1" s="1"/>
  <c r="I2359" i="1"/>
  <c r="I2363" i="1" s="1"/>
  <c r="H2359" i="1"/>
  <c r="H2363" i="1" s="1"/>
  <c r="G2359" i="1"/>
  <c r="G2363" i="1" s="1"/>
  <c r="F2359" i="1"/>
  <c r="F2363" i="1" s="1"/>
  <c r="E2359" i="1"/>
  <c r="E2363" i="1" s="1"/>
  <c r="D2359" i="1"/>
  <c r="D2363" i="1" s="1"/>
  <c r="C2359" i="1"/>
  <c r="C2363" i="1" s="1"/>
  <c r="N2350" i="1"/>
  <c r="J2350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N2346" i="1"/>
  <c r="M2346" i="1"/>
  <c r="M2350" i="1" s="1"/>
  <c r="L2346" i="1"/>
  <c r="L2350" i="1" s="1"/>
  <c r="K2346" i="1"/>
  <c r="K2350" i="1" s="1"/>
  <c r="J2346" i="1"/>
  <c r="I2346" i="1"/>
  <c r="I2350" i="1" s="1"/>
  <c r="H2346" i="1"/>
  <c r="H2350" i="1" s="1"/>
  <c r="G2346" i="1"/>
  <c r="G2350" i="1" s="1"/>
  <c r="F2346" i="1"/>
  <c r="F2350" i="1" s="1"/>
  <c r="E2346" i="1"/>
  <c r="E2350" i="1" s="1"/>
  <c r="D2346" i="1"/>
  <c r="D2350" i="1" s="1"/>
  <c r="C2346" i="1"/>
  <c r="C2350" i="1" s="1"/>
  <c r="N2339" i="1"/>
  <c r="J2339" i="1"/>
  <c r="F2339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N2335" i="1"/>
  <c r="M2335" i="1"/>
  <c r="M2339" i="1" s="1"/>
  <c r="L2335" i="1"/>
  <c r="L2339" i="1" s="1"/>
  <c r="K2335" i="1"/>
  <c r="K2339" i="1" s="1"/>
  <c r="J2335" i="1"/>
  <c r="I2335" i="1"/>
  <c r="I2339" i="1" s="1"/>
  <c r="H2335" i="1"/>
  <c r="H2339" i="1" s="1"/>
  <c r="G2335" i="1"/>
  <c r="G2339" i="1" s="1"/>
  <c r="F2335" i="1"/>
  <c r="E2335" i="1"/>
  <c r="E2339" i="1" s="1"/>
  <c r="D2335" i="1"/>
  <c r="D2339" i="1" s="1"/>
  <c r="C2335" i="1"/>
  <c r="C2339" i="1" s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N2321" i="1"/>
  <c r="N2327" i="1" s="1"/>
  <c r="M2321" i="1"/>
  <c r="M2327" i="1" s="1"/>
  <c r="L2321" i="1"/>
  <c r="L2327" i="1" s="1"/>
  <c r="K2321" i="1"/>
  <c r="K2327" i="1" s="1"/>
  <c r="J2321" i="1"/>
  <c r="J2327" i="1" s="1"/>
  <c r="I2321" i="1"/>
  <c r="I2327" i="1" s="1"/>
  <c r="H2321" i="1"/>
  <c r="H2327" i="1" s="1"/>
  <c r="G2321" i="1"/>
  <c r="G2327" i="1" s="1"/>
  <c r="F2321" i="1"/>
  <c r="F2327" i="1" s="1"/>
  <c r="E2321" i="1"/>
  <c r="E2327" i="1" s="1"/>
  <c r="D2321" i="1"/>
  <c r="D2327" i="1" s="1"/>
  <c r="C2321" i="1"/>
  <c r="C2327" i="1" s="1"/>
  <c r="N2310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N2305" i="1"/>
  <c r="M2305" i="1"/>
  <c r="M2310" i="1" s="1"/>
  <c r="L2305" i="1"/>
  <c r="L2310" i="1" s="1"/>
  <c r="K2305" i="1"/>
  <c r="K2310" i="1" s="1"/>
  <c r="J2305" i="1"/>
  <c r="J2310" i="1" s="1"/>
  <c r="I2305" i="1"/>
  <c r="I2310" i="1" s="1"/>
  <c r="H2305" i="1"/>
  <c r="H2310" i="1" s="1"/>
  <c r="G2305" i="1"/>
  <c r="G2310" i="1" s="1"/>
  <c r="F2305" i="1"/>
  <c r="F2310" i="1" s="1"/>
  <c r="E2305" i="1"/>
  <c r="E2310" i="1" s="1"/>
  <c r="D2305" i="1"/>
  <c r="D2310" i="1" s="1"/>
  <c r="C2305" i="1"/>
  <c r="C2310" i="1" s="1"/>
  <c r="N2295" i="1"/>
  <c r="J2295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N2291" i="1"/>
  <c r="M2291" i="1"/>
  <c r="M2295" i="1" s="1"/>
  <c r="L2291" i="1"/>
  <c r="L2295" i="1" s="1"/>
  <c r="K2291" i="1"/>
  <c r="K2295" i="1" s="1"/>
  <c r="J2291" i="1"/>
  <c r="I2291" i="1"/>
  <c r="I2295" i="1" s="1"/>
  <c r="H2291" i="1"/>
  <c r="H2295" i="1" s="1"/>
  <c r="G2291" i="1"/>
  <c r="G2295" i="1" s="1"/>
  <c r="F2291" i="1"/>
  <c r="F2295" i="1" s="1"/>
  <c r="E2291" i="1"/>
  <c r="E2295" i="1" s="1"/>
  <c r="D2291" i="1"/>
  <c r="D2295" i="1" s="1"/>
  <c r="C2291" i="1"/>
  <c r="C2295" i="1" s="1"/>
  <c r="N2284" i="1"/>
  <c r="J2284" i="1"/>
  <c r="F2284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N2280" i="1"/>
  <c r="M2280" i="1"/>
  <c r="M2284" i="1" s="1"/>
  <c r="L2280" i="1"/>
  <c r="L2284" i="1" s="1"/>
  <c r="K2280" i="1"/>
  <c r="K2284" i="1" s="1"/>
  <c r="J2280" i="1"/>
  <c r="I2280" i="1"/>
  <c r="I2284" i="1" s="1"/>
  <c r="H2280" i="1"/>
  <c r="H2284" i="1" s="1"/>
  <c r="G2280" i="1"/>
  <c r="G2284" i="1" s="1"/>
  <c r="F2280" i="1"/>
  <c r="E2280" i="1"/>
  <c r="E2284" i="1" s="1"/>
  <c r="D2280" i="1"/>
  <c r="D2284" i="1" s="1"/>
  <c r="C2280" i="1"/>
  <c r="C2284" i="1" s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N2268" i="1"/>
  <c r="N2272" i="1" s="1"/>
  <c r="M2268" i="1"/>
  <c r="M2272" i="1" s="1"/>
  <c r="L2268" i="1"/>
  <c r="L2272" i="1" s="1"/>
  <c r="K2268" i="1"/>
  <c r="K2272" i="1" s="1"/>
  <c r="J2268" i="1"/>
  <c r="J2272" i="1" s="1"/>
  <c r="I2268" i="1"/>
  <c r="I2272" i="1" s="1"/>
  <c r="H2268" i="1"/>
  <c r="H2272" i="1" s="1"/>
  <c r="G2268" i="1"/>
  <c r="G2272" i="1" s="1"/>
  <c r="F2268" i="1"/>
  <c r="F2272" i="1" s="1"/>
  <c r="E2268" i="1"/>
  <c r="E2272" i="1" s="1"/>
  <c r="D2268" i="1"/>
  <c r="D2272" i="1" s="1"/>
  <c r="C2268" i="1"/>
  <c r="C2272" i="1" s="1"/>
  <c r="N2261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N2257" i="1"/>
  <c r="M2257" i="1"/>
  <c r="M2261" i="1" s="1"/>
  <c r="L2257" i="1"/>
  <c r="L2261" i="1" s="1"/>
  <c r="K2257" i="1"/>
  <c r="K2261" i="1" s="1"/>
  <c r="J2257" i="1"/>
  <c r="J2261" i="1" s="1"/>
  <c r="I2257" i="1"/>
  <c r="I2261" i="1" s="1"/>
  <c r="H2257" i="1"/>
  <c r="H2261" i="1" s="1"/>
  <c r="G2257" i="1"/>
  <c r="G2261" i="1" s="1"/>
  <c r="F2257" i="1"/>
  <c r="F2261" i="1" s="1"/>
  <c r="E2257" i="1"/>
  <c r="E2261" i="1" s="1"/>
  <c r="D2257" i="1"/>
  <c r="D2261" i="1" s="1"/>
  <c r="C2257" i="1"/>
  <c r="C2261" i="1" s="1"/>
  <c r="N2248" i="1"/>
  <c r="J2248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N2244" i="1"/>
  <c r="M2244" i="1"/>
  <c r="M2248" i="1" s="1"/>
  <c r="L2244" i="1"/>
  <c r="L2248" i="1" s="1"/>
  <c r="K2244" i="1"/>
  <c r="K2248" i="1" s="1"/>
  <c r="J2244" i="1"/>
  <c r="I2244" i="1"/>
  <c r="I2248" i="1" s="1"/>
  <c r="H2244" i="1"/>
  <c r="H2248" i="1" s="1"/>
  <c r="G2244" i="1"/>
  <c r="G2248" i="1" s="1"/>
  <c r="F2244" i="1"/>
  <c r="F2248" i="1" s="1"/>
  <c r="E2244" i="1"/>
  <c r="E2248" i="1" s="1"/>
  <c r="D2244" i="1"/>
  <c r="D2248" i="1" s="1"/>
  <c r="C2244" i="1"/>
  <c r="C2248" i="1" s="1"/>
  <c r="N2236" i="1"/>
  <c r="J2236" i="1"/>
  <c r="F2236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N2232" i="1"/>
  <c r="M2232" i="1"/>
  <c r="M2236" i="1" s="1"/>
  <c r="L2232" i="1"/>
  <c r="L2236" i="1" s="1"/>
  <c r="K2232" i="1"/>
  <c r="K2236" i="1" s="1"/>
  <c r="J2232" i="1"/>
  <c r="I2232" i="1"/>
  <c r="I2236" i="1" s="1"/>
  <c r="H2232" i="1"/>
  <c r="H2236" i="1" s="1"/>
  <c r="G2232" i="1"/>
  <c r="G2236" i="1" s="1"/>
  <c r="F2232" i="1"/>
  <c r="E2232" i="1"/>
  <c r="E2236" i="1" s="1"/>
  <c r="D2232" i="1"/>
  <c r="D2236" i="1" s="1"/>
  <c r="C2232" i="1"/>
  <c r="C2236" i="1" s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N2220" i="1"/>
  <c r="N2225" i="1" s="1"/>
  <c r="M2220" i="1"/>
  <c r="M2225" i="1" s="1"/>
  <c r="L2220" i="1"/>
  <c r="L2225" i="1" s="1"/>
  <c r="K2220" i="1"/>
  <c r="K2225" i="1" s="1"/>
  <c r="J2220" i="1"/>
  <c r="J2225" i="1" s="1"/>
  <c r="I2220" i="1"/>
  <c r="I2225" i="1" s="1"/>
  <c r="H2220" i="1"/>
  <c r="H2225" i="1" s="1"/>
  <c r="G2220" i="1"/>
  <c r="G2225" i="1" s="1"/>
  <c r="F2220" i="1"/>
  <c r="F2225" i="1" s="1"/>
  <c r="E2220" i="1"/>
  <c r="E2225" i="1" s="1"/>
  <c r="D2220" i="1"/>
  <c r="D2225" i="1" s="1"/>
  <c r="C2220" i="1"/>
  <c r="C2225" i="1" s="1"/>
  <c r="N2213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N2209" i="1"/>
  <c r="M2209" i="1"/>
  <c r="M2213" i="1" s="1"/>
  <c r="L2209" i="1"/>
  <c r="L2213" i="1" s="1"/>
  <c r="K2209" i="1"/>
  <c r="K2213" i="1" s="1"/>
  <c r="J2209" i="1"/>
  <c r="J2213" i="1" s="1"/>
  <c r="I2209" i="1"/>
  <c r="I2213" i="1" s="1"/>
  <c r="H2209" i="1"/>
  <c r="H2213" i="1" s="1"/>
  <c r="G2209" i="1"/>
  <c r="G2213" i="1" s="1"/>
  <c r="F2209" i="1"/>
  <c r="F2213" i="1" s="1"/>
  <c r="E2209" i="1"/>
  <c r="E2213" i="1" s="1"/>
  <c r="D2209" i="1"/>
  <c r="D2213" i="1" s="1"/>
  <c r="C2209" i="1"/>
  <c r="C2213" i="1" s="1"/>
  <c r="N2202" i="1"/>
  <c r="J2202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N2198" i="1"/>
  <c r="M2198" i="1"/>
  <c r="M2202" i="1" s="1"/>
  <c r="L2198" i="1"/>
  <c r="L2202" i="1" s="1"/>
  <c r="K2198" i="1"/>
  <c r="K2202" i="1" s="1"/>
  <c r="J2198" i="1"/>
  <c r="I2198" i="1"/>
  <c r="I2202" i="1" s="1"/>
  <c r="H2198" i="1"/>
  <c r="H2202" i="1" s="1"/>
  <c r="G2198" i="1"/>
  <c r="G2202" i="1" s="1"/>
  <c r="F2198" i="1"/>
  <c r="F2202" i="1" s="1"/>
  <c r="E2198" i="1"/>
  <c r="E2202" i="1" s="1"/>
  <c r="D2198" i="1"/>
  <c r="D2202" i="1" s="1"/>
  <c r="C2198" i="1"/>
  <c r="C2202" i="1" s="1"/>
  <c r="N2187" i="1"/>
  <c r="J2187" i="1"/>
  <c r="F2187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N2183" i="1"/>
  <c r="M2183" i="1"/>
  <c r="M2187" i="1" s="1"/>
  <c r="L2183" i="1"/>
  <c r="L2187" i="1" s="1"/>
  <c r="K2183" i="1"/>
  <c r="K2187" i="1" s="1"/>
  <c r="J2183" i="1"/>
  <c r="I2183" i="1"/>
  <c r="I2187" i="1" s="1"/>
  <c r="H2183" i="1"/>
  <c r="H2187" i="1" s="1"/>
  <c r="G2183" i="1"/>
  <c r="G2187" i="1" s="1"/>
  <c r="F2183" i="1"/>
  <c r="E2183" i="1"/>
  <c r="E2187" i="1" s="1"/>
  <c r="D2183" i="1"/>
  <c r="D2187" i="1" s="1"/>
  <c r="C2183" i="1"/>
  <c r="C2187" i="1" s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N2170" i="1"/>
  <c r="N2174" i="1" s="1"/>
  <c r="M2170" i="1"/>
  <c r="M2174" i="1" s="1"/>
  <c r="L2170" i="1"/>
  <c r="L2174" i="1" s="1"/>
  <c r="K2170" i="1"/>
  <c r="K2174" i="1" s="1"/>
  <c r="J2170" i="1"/>
  <c r="J2174" i="1" s="1"/>
  <c r="I2170" i="1"/>
  <c r="I2174" i="1" s="1"/>
  <c r="H2170" i="1"/>
  <c r="H2174" i="1" s="1"/>
  <c r="G2170" i="1"/>
  <c r="G2174" i="1" s="1"/>
  <c r="F2170" i="1"/>
  <c r="F2174" i="1" s="1"/>
  <c r="E2170" i="1"/>
  <c r="E2174" i="1" s="1"/>
  <c r="D2170" i="1"/>
  <c r="D2174" i="1" s="1"/>
  <c r="C2170" i="1"/>
  <c r="C2174" i="1" s="1"/>
  <c r="N2159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N2155" i="1"/>
  <c r="M2155" i="1"/>
  <c r="M2159" i="1" s="1"/>
  <c r="L2155" i="1"/>
  <c r="L2159" i="1" s="1"/>
  <c r="K2155" i="1"/>
  <c r="K2159" i="1" s="1"/>
  <c r="J2155" i="1"/>
  <c r="J2159" i="1" s="1"/>
  <c r="I2155" i="1"/>
  <c r="I2159" i="1" s="1"/>
  <c r="H2155" i="1"/>
  <c r="H2159" i="1" s="1"/>
  <c r="G2155" i="1"/>
  <c r="G2159" i="1" s="1"/>
  <c r="F2155" i="1"/>
  <c r="F2159" i="1" s="1"/>
  <c r="E2155" i="1"/>
  <c r="E2159" i="1" s="1"/>
  <c r="D2155" i="1"/>
  <c r="D2159" i="1" s="1"/>
  <c r="C2155" i="1"/>
  <c r="C2159" i="1" s="1"/>
  <c r="N2144" i="1"/>
  <c r="J2144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N2140" i="1"/>
  <c r="M2140" i="1"/>
  <c r="M2144" i="1" s="1"/>
  <c r="L2140" i="1"/>
  <c r="L2144" i="1" s="1"/>
  <c r="K2140" i="1"/>
  <c r="K2144" i="1" s="1"/>
  <c r="J2140" i="1"/>
  <c r="I2140" i="1"/>
  <c r="I2144" i="1" s="1"/>
  <c r="H2140" i="1"/>
  <c r="H2144" i="1" s="1"/>
  <c r="G2140" i="1"/>
  <c r="G2144" i="1" s="1"/>
  <c r="F2140" i="1"/>
  <c r="F2144" i="1" s="1"/>
  <c r="E2140" i="1"/>
  <c r="E2144" i="1" s="1"/>
  <c r="D2140" i="1"/>
  <c r="D2144" i="1" s="1"/>
  <c r="C2140" i="1"/>
  <c r="C2144" i="1" s="1"/>
  <c r="N2132" i="1"/>
  <c r="J2132" i="1"/>
  <c r="F2132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N2127" i="1"/>
  <c r="M2127" i="1"/>
  <c r="M2132" i="1" s="1"/>
  <c r="L2127" i="1"/>
  <c r="L2132" i="1" s="1"/>
  <c r="K2127" i="1"/>
  <c r="K2132" i="1" s="1"/>
  <c r="J2127" i="1"/>
  <c r="I2127" i="1"/>
  <c r="I2132" i="1" s="1"/>
  <c r="H2127" i="1"/>
  <c r="H2132" i="1" s="1"/>
  <c r="G2127" i="1"/>
  <c r="G2132" i="1" s="1"/>
  <c r="F2127" i="1"/>
  <c r="E2127" i="1"/>
  <c r="E2132" i="1" s="1"/>
  <c r="D2127" i="1"/>
  <c r="D2132" i="1" s="1"/>
  <c r="C2127" i="1"/>
  <c r="C2132" i="1" s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N2109" i="1"/>
  <c r="N2113" i="1" s="1"/>
  <c r="M2109" i="1"/>
  <c r="M2113" i="1" s="1"/>
  <c r="L2109" i="1"/>
  <c r="L2113" i="1" s="1"/>
  <c r="K2109" i="1"/>
  <c r="K2113" i="1" s="1"/>
  <c r="J2109" i="1"/>
  <c r="J2113" i="1" s="1"/>
  <c r="I2109" i="1"/>
  <c r="I2113" i="1" s="1"/>
  <c r="H2109" i="1"/>
  <c r="H2113" i="1" s="1"/>
  <c r="G2109" i="1"/>
  <c r="G2113" i="1" s="1"/>
  <c r="F2109" i="1"/>
  <c r="F2113" i="1" s="1"/>
  <c r="E2109" i="1"/>
  <c r="E2113" i="1" s="1"/>
  <c r="D2109" i="1"/>
  <c r="D2113" i="1" s="1"/>
  <c r="C2109" i="1"/>
  <c r="C2113" i="1" s="1"/>
  <c r="N2102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N2098" i="1"/>
  <c r="M2098" i="1"/>
  <c r="M2102" i="1" s="1"/>
  <c r="L2098" i="1"/>
  <c r="L2102" i="1" s="1"/>
  <c r="K2098" i="1"/>
  <c r="K2102" i="1" s="1"/>
  <c r="J2098" i="1"/>
  <c r="J2102" i="1" s="1"/>
  <c r="I2098" i="1"/>
  <c r="I2102" i="1" s="1"/>
  <c r="H2098" i="1"/>
  <c r="H2102" i="1" s="1"/>
  <c r="G2098" i="1"/>
  <c r="G2102" i="1" s="1"/>
  <c r="F2098" i="1"/>
  <c r="F2102" i="1" s="1"/>
  <c r="E2098" i="1"/>
  <c r="E2102" i="1" s="1"/>
  <c r="D2098" i="1"/>
  <c r="D2102" i="1" s="1"/>
  <c r="C2098" i="1"/>
  <c r="C2102" i="1" s="1"/>
  <c r="N2087" i="1"/>
  <c r="J2087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N2082" i="1"/>
  <c r="M2082" i="1"/>
  <c r="M2087" i="1" s="1"/>
  <c r="L2082" i="1"/>
  <c r="L2087" i="1" s="1"/>
  <c r="K2082" i="1"/>
  <c r="K2087" i="1" s="1"/>
  <c r="J2082" i="1"/>
  <c r="I2082" i="1"/>
  <c r="I2087" i="1" s="1"/>
  <c r="H2082" i="1"/>
  <c r="H2087" i="1" s="1"/>
  <c r="G2082" i="1"/>
  <c r="G2087" i="1" s="1"/>
  <c r="F2082" i="1"/>
  <c r="F2087" i="1" s="1"/>
  <c r="E2082" i="1"/>
  <c r="E2087" i="1" s="1"/>
  <c r="D2082" i="1"/>
  <c r="D2087" i="1" s="1"/>
  <c r="C2082" i="1"/>
  <c r="C2087" i="1" s="1"/>
  <c r="N2071" i="1"/>
  <c r="J2071" i="1"/>
  <c r="F2071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N2067" i="1"/>
  <c r="M2067" i="1"/>
  <c r="M2071" i="1" s="1"/>
  <c r="L2067" i="1"/>
  <c r="L2071" i="1" s="1"/>
  <c r="K2067" i="1"/>
  <c r="K2071" i="1" s="1"/>
  <c r="J2067" i="1"/>
  <c r="I2067" i="1"/>
  <c r="I2071" i="1" s="1"/>
  <c r="H2067" i="1"/>
  <c r="H2071" i="1" s="1"/>
  <c r="G2067" i="1"/>
  <c r="G2071" i="1" s="1"/>
  <c r="F2067" i="1"/>
  <c r="E2067" i="1"/>
  <c r="E2071" i="1" s="1"/>
  <c r="D2067" i="1"/>
  <c r="D2071" i="1" s="1"/>
  <c r="C2067" i="1"/>
  <c r="C2071" i="1" s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N2056" i="1"/>
  <c r="N2060" i="1" s="1"/>
  <c r="M2056" i="1"/>
  <c r="M2060" i="1" s="1"/>
  <c r="L2056" i="1"/>
  <c r="L2060" i="1" s="1"/>
  <c r="K2056" i="1"/>
  <c r="K2060" i="1" s="1"/>
  <c r="J2056" i="1"/>
  <c r="J2060" i="1" s="1"/>
  <c r="I2056" i="1"/>
  <c r="I2060" i="1" s="1"/>
  <c r="H2056" i="1"/>
  <c r="H2060" i="1" s="1"/>
  <c r="G2056" i="1"/>
  <c r="G2060" i="1" s="1"/>
  <c r="F2056" i="1"/>
  <c r="F2060" i="1" s="1"/>
  <c r="E2056" i="1"/>
  <c r="E2060" i="1" s="1"/>
  <c r="D2056" i="1"/>
  <c r="D2060" i="1" s="1"/>
  <c r="C2056" i="1"/>
  <c r="C2060" i="1" s="1"/>
  <c r="N2047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N2043" i="1"/>
  <c r="M2043" i="1"/>
  <c r="M2047" i="1" s="1"/>
  <c r="L2043" i="1"/>
  <c r="L2047" i="1" s="1"/>
  <c r="K2043" i="1"/>
  <c r="K2047" i="1" s="1"/>
  <c r="J2043" i="1"/>
  <c r="J2047" i="1" s="1"/>
  <c r="I2043" i="1"/>
  <c r="I2047" i="1" s="1"/>
  <c r="H2043" i="1"/>
  <c r="H2047" i="1" s="1"/>
  <c r="G2043" i="1"/>
  <c r="G2047" i="1" s="1"/>
  <c r="F2043" i="1"/>
  <c r="F2047" i="1" s="1"/>
  <c r="E2043" i="1"/>
  <c r="E2047" i="1" s="1"/>
  <c r="D2043" i="1"/>
  <c r="D2047" i="1" s="1"/>
  <c r="C2043" i="1"/>
  <c r="C2047" i="1" s="1"/>
  <c r="N2031" i="1"/>
  <c r="J2031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N2027" i="1"/>
  <c r="M2027" i="1"/>
  <c r="M2031" i="1" s="1"/>
  <c r="L2027" i="1"/>
  <c r="L2031" i="1" s="1"/>
  <c r="K2027" i="1"/>
  <c r="K2031" i="1" s="1"/>
  <c r="J2027" i="1"/>
  <c r="I2027" i="1"/>
  <c r="I2031" i="1" s="1"/>
  <c r="H2027" i="1"/>
  <c r="H2031" i="1" s="1"/>
  <c r="G2027" i="1"/>
  <c r="G2031" i="1" s="1"/>
  <c r="F2027" i="1"/>
  <c r="F2031" i="1" s="1"/>
  <c r="E2027" i="1"/>
  <c r="E2031" i="1" s="1"/>
  <c r="D2027" i="1"/>
  <c r="D2031" i="1" s="1"/>
  <c r="C2027" i="1"/>
  <c r="C2031" i="1" s="1"/>
  <c r="N2017" i="1"/>
  <c r="J2017" i="1"/>
  <c r="F2017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N2011" i="1"/>
  <c r="M2011" i="1"/>
  <c r="M2017" i="1" s="1"/>
  <c r="L2011" i="1"/>
  <c r="L2017" i="1" s="1"/>
  <c r="K2011" i="1"/>
  <c r="K2017" i="1" s="1"/>
  <c r="J2011" i="1"/>
  <c r="I2011" i="1"/>
  <c r="I2017" i="1" s="1"/>
  <c r="H2011" i="1"/>
  <c r="H2017" i="1" s="1"/>
  <c r="G2011" i="1"/>
  <c r="G2017" i="1" s="1"/>
  <c r="F2011" i="1"/>
  <c r="E2011" i="1"/>
  <c r="E2017" i="1" s="1"/>
  <c r="D2011" i="1"/>
  <c r="D2017" i="1" s="1"/>
  <c r="C2011" i="1"/>
  <c r="C2017" i="1" s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N1998" i="1"/>
  <c r="N2002" i="1" s="1"/>
  <c r="M1998" i="1"/>
  <c r="M2002" i="1" s="1"/>
  <c r="L1998" i="1"/>
  <c r="L2002" i="1" s="1"/>
  <c r="K1998" i="1"/>
  <c r="K2002" i="1" s="1"/>
  <c r="J1998" i="1"/>
  <c r="J2002" i="1" s="1"/>
  <c r="I1998" i="1"/>
  <c r="I2002" i="1" s="1"/>
  <c r="H1998" i="1"/>
  <c r="H2002" i="1" s="1"/>
  <c r="G1998" i="1"/>
  <c r="G2002" i="1" s="1"/>
  <c r="F1998" i="1"/>
  <c r="F2002" i="1" s="1"/>
  <c r="E1998" i="1"/>
  <c r="E2002" i="1" s="1"/>
  <c r="D1998" i="1"/>
  <c r="D2002" i="1" s="1"/>
  <c r="C1998" i="1"/>
  <c r="C2002" i="1" s="1"/>
  <c r="N1986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N1982" i="1"/>
  <c r="M1982" i="1"/>
  <c r="M1986" i="1" s="1"/>
  <c r="L1982" i="1"/>
  <c r="L1986" i="1" s="1"/>
  <c r="K1982" i="1"/>
  <c r="K1986" i="1" s="1"/>
  <c r="J1982" i="1"/>
  <c r="J1986" i="1" s="1"/>
  <c r="I1982" i="1"/>
  <c r="I1986" i="1" s="1"/>
  <c r="H1982" i="1"/>
  <c r="H1986" i="1" s="1"/>
  <c r="G1982" i="1"/>
  <c r="G1986" i="1" s="1"/>
  <c r="F1982" i="1"/>
  <c r="F1986" i="1" s="1"/>
  <c r="E1982" i="1"/>
  <c r="E1986" i="1" s="1"/>
  <c r="D1982" i="1"/>
  <c r="D1986" i="1" s="1"/>
  <c r="C1982" i="1"/>
  <c r="C1986" i="1" s="1"/>
  <c r="N1975" i="1"/>
  <c r="J1975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N1971" i="1"/>
  <c r="M1971" i="1"/>
  <c r="M1975" i="1" s="1"/>
  <c r="L1971" i="1"/>
  <c r="L1975" i="1" s="1"/>
  <c r="K1971" i="1"/>
  <c r="K1975" i="1" s="1"/>
  <c r="J1971" i="1"/>
  <c r="I1971" i="1"/>
  <c r="I1975" i="1" s="1"/>
  <c r="H1971" i="1"/>
  <c r="H1975" i="1" s="1"/>
  <c r="G1971" i="1"/>
  <c r="G1975" i="1" s="1"/>
  <c r="F1971" i="1"/>
  <c r="F1975" i="1" s="1"/>
  <c r="E1971" i="1"/>
  <c r="E1975" i="1" s="1"/>
  <c r="D1971" i="1"/>
  <c r="D1975" i="1" s="1"/>
  <c r="C1971" i="1"/>
  <c r="C1975" i="1" s="1"/>
  <c r="N1961" i="1"/>
  <c r="J1961" i="1"/>
  <c r="F1961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N1957" i="1"/>
  <c r="M1957" i="1"/>
  <c r="M1961" i="1" s="1"/>
  <c r="L1957" i="1"/>
  <c r="L1961" i="1" s="1"/>
  <c r="K1957" i="1"/>
  <c r="K1961" i="1" s="1"/>
  <c r="J1957" i="1"/>
  <c r="I1957" i="1"/>
  <c r="I1961" i="1" s="1"/>
  <c r="H1957" i="1"/>
  <c r="H1961" i="1" s="1"/>
  <c r="G1957" i="1"/>
  <c r="G1961" i="1" s="1"/>
  <c r="F1957" i="1"/>
  <c r="E1957" i="1"/>
  <c r="E1961" i="1" s="1"/>
  <c r="D1957" i="1"/>
  <c r="D1961" i="1" s="1"/>
  <c r="C1957" i="1"/>
  <c r="C1961" i="1" s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N1941" i="1"/>
  <c r="N1945" i="1" s="1"/>
  <c r="M1941" i="1"/>
  <c r="M1945" i="1" s="1"/>
  <c r="L1941" i="1"/>
  <c r="L1945" i="1" s="1"/>
  <c r="K1941" i="1"/>
  <c r="K1945" i="1" s="1"/>
  <c r="J1941" i="1"/>
  <c r="J1945" i="1" s="1"/>
  <c r="I1941" i="1"/>
  <c r="I1945" i="1" s="1"/>
  <c r="H1941" i="1"/>
  <c r="H1945" i="1" s="1"/>
  <c r="G1941" i="1"/>
  <c r="G1945" i="1" s="1"/>
  <c r="F1941" i="1"/>
  <c r="F1945" i="1" s="1"/>
  <c r="E1941" i="1"/>
  <c r="E1945" i="1" s="1"/>
  <c r="D1941" i="1"/>
  <c r="D1945" i="1" s="1"/>
  <c r="C1941" i="1"/>
  <c r="C1945" i="1" s="1"/>
  <c r="N1930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N1924" i="1"/>
  <c r="M1924" i="1"/>
  <c r="M1930" i="1" s="1"/>
  <c r="L1924" i="1"/>
  <c r="L1930" i="1" s="1"/>
  <c r="K1924" i="1"/>
  <c r="K1930" i="1" s="1"/>
  <c r="J1924" i="1"/>
  <c r="J1930" i="1" s="1"/>
  <c r="I1924" i="1"/>
  <c r="I1930" i="1" s="1"/>
  <c r="H1924" i="1"/>
  <c r="H1930" i="1" s="1"/>
  <c r="G1924" i="1"/>
  <c r="G1930" i="1" s="1"/>
  <c r="F1924" i="1"/>
  <c r="F1930" i="1" s="1"/>
  <c r="E1924" i="1"/>
  <c r="E1930" i="1" s="1"/>
  <c r="D1924" i="1"/>
  <c r="D1930" i="1" s="1"/>
  <c r="C1924" i="1"/>
  <c r="C1930" i="1" s="1"/>
  <c r="N1915" i="1"/>
  <c r="J1915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N1911" i="1"/>
  <c r="M1911" i="1"/>
  <c r="M1915" i="1" s="1"/>
  <c r="L1911" i="1"/>
  <c r="L1915" i="1" s="1"/>
  <c r="K1911" i="1"/>
  <c r="K1915" i="1" s="1"/>
  <c r="J1911" i="1"/>
  <c r="I1911" i="1"/>
  <c r="I1915" i="1" s="1"/>
  <c r="H1911" i="1"/>
  <c r="H1915" i="1" s="1"/>
  <c r="G1911" i="1"/>
  <c r="G1915" i="1" s="1"/>
  <c r="F1911" i="1"/>
  <c r="F1915" i="1" s="1"/>
  <c r="E1911" i="1"/>
  <c r="E1915" i="1" s="1"/>
  <c r="D1911" i="1"/>
  <c r="D1915" i="1" s="1"/>
  <c r="C1911" i="1"/>
  <c r="C1915" i="1" s="1"/>
  <c r="N1901" i="1"/>
  <c r="J1901" i="1"/>
  <c r="F1901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N1896" i="1"/>
  <c r="M1896" i="1"/>
  <c r="M1901" i="1" s="1"/>
  <c r="L1896" i="1"/>
  <c r="L1901" i="1" s="1"/>
  <c r="K1896" i="1"/>
  <c r="K1901" i="1" s="1"/>
  <c r="J1896" i="1"/>
  <c r="I1896" i="1"/>
  <c r="I1901" i="1" s="1"/>
  <c r="H1896" i="1"/>
  <c r="H1901" i="1" s="1"/>
  <c r="G1896" i="1"/>
  <c r="G1901" i="1" s="1"/>
  <c r="F1896" i="1"/>
  <c r="E1896" i="1"/>
  <c r="E1901" i="1" s="1"/>
  <c r="D1896" i="1"/>
  <c r="D1901" i="1" s="1"/>
  <c r="C1896" i="1"/>
  <c r="C1901" i="1" s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N1884" i="1"/>
  <c r="N1889" i="1" s="1"/>
  <c r="M1884" i="1"/>
  <c r="M1889" i="1" s="1"/>
  <c r="L1884" i="1"/>
  <c r="L1889" i="1" s="1"/>
  <c r="K1884" i="1"/>
  <c r="K1889" i="1" s="1"/>
  <c r="J1884" i="1"/>
  <c r="J1889" i="1" s="1"/>
  <c r="I1884" i="1"/>
  <c r="I1889" i="1" s="1"/>
  <c r="H1884" i="1"/>
  <c r="H1889" i="1" s="1"/>
  <c r="G1884" i="1"/>
  <c r="G1889" i="1" s="1"/>
  <c r="F1884" i="1"/>
  <c r="F1889" i="1" s="1"/>
  <c r="E1884" i="1"/>
  <c r="E1889" i="1" s="1"/>
  <c r="D1884" i="1"/>
  <c r="D1889" i="1" s="1"/>
  <c r="C1884" i="1"/>
  <c r="C1889" i="1" s="1"/>
  <c r="N1873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N1869" i="1"/>
  <c r="M1869" i="1"/>
  <c r="M1873" i="1" s="1"/>
  <c r="L1869" i="1"/>
  <c r="L1873" i="1" s="1"/>
  <c r="K1869" i="1"/>
  <c r="K1873" i="1" s="1"/>
  <c r="J1869" i="1"/>
  <c r="J1873" i="1" s="1"/>
  <c r="I1869" i="1"/>
  <c r="I1873" i="1" s="1"/>
  <c r="H1869" i="1"/>
  <c r="H1873" i="1" s="1"/>
  <c r="G1869" i="1"/>
  <c r="G1873" i="1" s="1"/>
  <c r="F1869" i="1"/>
  <c r="F1873" i="1" s="1"/>
  <c r="E1869" i="1"/>
  <c r="E1873" i="1" s="1"/>
  <c r="D1869" i="1"/>
  <c r="D1873" i="1" s="1"/>
  <c r="C1869" i="1"/>
  <c r="C1873" i="1" s="1"/>
  <c r="N1858" i="1"/>
  <c r="J1858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N1854" i="1"/>
  <c r="M1854" i="1"/>
  <c r="M1858" i="1" s="1"/>
  <c r="L1854" i="1"/>
  <c r="L1858" i="1" s="1"/>
  <c r="K1854" i="1"/>
  <c r="K1858" i="1" s="1"/>
  <c r="J1854" i="1"/>
  <c r="I1854" i="1"/>
  <c r="I1858" i="1" s="1"/>
  <c r="H1854" i="1"/>
  <c r="H1858" i="1" s="1"/>
  <c r="G1854" i="1"/>
  <c r="G1858" i="1" s="1"/>
  <c r="F1854" i="1"/>
  <c r="F1858" i="1" s="1"/>
  <c r="E1854" i="1"/>
  <c r="E1858" i="1" s="1"/>
  <c r="D1854" i="1"/>
  <c r="D1858" i="1" s="1"/>
  <c r="C1854" i="1"/>
  <c r="C1858" i="1" s="1"/>
  <c r="N1846" i="1"/>
  <c r="J1846" i="1"/>
  <c r="F1846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N1842" i="1"/>
  <c r="M1842" i="1"/>
  <c r="M1846" i="1" s="1"/>
  <c r="L1842" i="1"/>
  <c r="L1846" i="1" s="1"/>
  <c r="K1842" i="1"/>
  <c r="K1846" i="1" s="1"/>
  <c r="J1842" i="1"/>
  <c r="I1842" i="1"/>
  <c r="I1846" i="1" s="1"/>
  <c r="H1842" i="1"/>
  <c r="H1846" i="1" s="1"/>
  <c r="G1842" i="1"/>
  <c r="G1846" i="1" s="1"/>
  <c r="F1842" i="1"/>
  <c r="E1842" i="1"/>
  <c r="E1846" i="1" s="1"/>
  <c r="D1842" i="1"/>
  <c r="D1846" i="1" s="1"/>
  <c r="C1842" i="1"/>
  <c r="C1846" i="1" s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N1829" i="1"/>
  <c r="N1833" i="1" s="1"/>
  <c r="M1829" i="1"/>
  <c r="M1833" i="1" s="1"/>
  <c r="L1829" i="1"/>
  <c r="L1833" i="1" s="1"/>
  <c r="K1829" i="1"/>
  <c r="K1833" i="1" s="1"/>
  <c r="J1829" i="1"/>
  <c r="J1833" i="1" s="1"/>
  <c r="I1829" i="1"/>
  <c r="I1833" i="1" s="1"/>
  <c r="H1829" i="1"/>
  <c r="H1833" i="1" s="1"/>
  <c r="G1829" i="1"/>
  <c r="G1833" i="1" s="1"/>
  <c r="F1829" i="1"/>
  <c r="F1833" i="1" s="1"/>
  <c r="E1829" i="1"/>
  <c r="E1833" i="1" s="1"/>
  <c r="D1829" i="1"/>
  <c r="D1833" i="1" s="1"/>
  <c r="C1829" i="1"/>
  <c r="C1833" i="1" s="1"/>
  <c r="N1819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N1814" i="1"/>
  <c r="M1814" i="1"/>
  <c r="M1819" i="1" s="1"/>
  <c r="L1814" i="1"/>
  <c r="L1819" i="1" s="1"/>
  <c r="K1814" i="1"/>
  <c r="K1819" i="1" s="1"/>
  <c r="J1814" i="1"/>
  <c r="J1819" i="1" s="1"/>
  <c r="I1814" i="1"/>
  <c r="I1819" i="1" s="1"/>
  <c r="H1814" i="1"/>
  <c r="H1819" i="1" s="1"/>
  <c r="G1814" i="1"/>
  <c r="G1819" i="1" s="1"/>
  <c r="F1814" i="1"/>
  <c r="F1819" i="1" s="1"/>
  <c r="E1814" i="1"/>
  <c r="E1819" i="1" s="1"/>
  <c r="D1814" i="1"/>
  <c r="D1819" i="1" s="1"/>
  <c r="C1814" i="1"/>
  <c r="C1819" i="1" s="1"/>
  <c r="N1807" i="1"/>
  <c r="J1807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N1803" i="1"/>
  <c r="M1803" i="1"/>
  <c r="M1807" i="1" s="1"/>
  <c r="L1803" i="1"/>
  <c r="L1807" i="1" s="1"/>
  <c r="K1803" i="1"/>
  <c r="K1807" i="1" s="1"/>
  <c r="J1803" i="1"/>
  <c r="I1803" i="1"/>
  <c r="I1807" i="1" s="1"/>
  <c r="H1803" i="1"/>
  <c r="H1807" i="1" s="1"/>
  <c r="G1803" i="1"/>
  <c r="G1807" i="1" s="1"/>
  <c r="F1803" i="1"/>
  <c r="F1807" i="1" s="1"/>
  <c r="E1803" i="1"/>
  <c r="E1807" i="1" s="1"/>
  <c r="D1803" i="1"/>
  <c r="D1807" i="1" s="1"/>
  <c r="C1803" i="1"/>
  <c r="C1807" i="1" s="1"/>
  <c r="N1796" i="1"/>
  <c r="J1796" i="1"/>
  <c r="F1796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N1792" i="1"/>
  <c r="M1792" i="1"/>
  <c r="M1796" i="1" s="1"/>
  <c r="L1792" i="1"/>
  <c r="L1796" i="1" s="1"/>
  <c r="K1792" i="1"/>
  <c r="K1796" i="1" s="1"/>
  <c r="J1792" i="1"/>
  <c r="I1792" i="1"/>
  <c r="I1796" i="1" s="1"/>
  <c r="H1792" i="1"/>
  <c r="H1796" i="1" s="1"/>
  <c r="G1792" i="1"/>
  <c r="G1796" i="1" s="1"/>
  <c r="F1792" i="1"/>
  <c r="E1792" i="1"/>
  <c r="E1796" i="1" s="1"/>
  <c r="D1792" i="1"/>
  <c r="D1796" i="1" s="1"/>
  <c r="C1792" i="1"/>
  <c r="C1796" i="1" s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N1778" i="1"/>
  <c r="N1783" i="1" s="1"/>
  <c r="M1778" i="1"/>
  <c r="M1783" i="1" s="1"/>
  <c r="L1778" i="1"/>
  <c r="L1783" i="1" s="1"/>
  <c r="K1778" i="1"/>
  <c r="K1783" i="1" s="1"/>
  <c r="J1778" i="1"/>
  <c r="J1783" i="1" s="1"/>
  <c r="I1778" i="1"/>
  <c r="I1783" i="1" s="1"/>
  <c r="H1778" i="1"/>
  <c r="H1783" i="1" s="1"/>
  <c r="G1778" i="1"/>
  <c r="G1783" i="1" s="1"/>
  <c r="F1778" i="1"/>
  <c r="F1783" i="1" s="1"/>
  <c r="E1778" i="1"/>
  <c r="E1783" i="1" s="1"/>
  <c r="D1778" i="1"/>
  <c r="D1783" i="1" s="1"/>
  <c r="C1778" i="1"/>
  <c r="C1783" i="1" s="1"/>
  <c r="N1765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N1761" i="1"/>
  <c r="M1761" i="1"/>
  <c r="M1765" i="1" s="1"/>
  <c r="L1761" i="1"/>
  <c r="L1765" i="1" s="1"/>
  <c r="K1761" i="1"/>
  <c r="K1765" i="1" s="1"/>
  <c r="J1761" i="1"/>
  <c r="J1765" i="1" s="1"/>
  <c r="I1761" i="1"/>
  <c r="I1765" i="1" s="1"/>
  <c r="H1761" i="1"/>
  <c r="H1765" i="1" s="1"/>
  <c r="G1761" i="1"/>
  <c r="G1765" i="1" s="1"/>
  <c r="F1761" i="1"/>
  <c r="F1765" i="1" s="1"/>
  <c r="E1761" i="1"/>
  <c r="E1765" i="1" s="1"/>
  <c r="D1761" i="1"/>
  <c r="D1765" i="1" s="1"/>
  <c r="C1761" i="1"/>
  <c r="C1765" i="1" s="1"/>
  <c r="N1751" i="1"/>
  <c r="J1751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N1747" i="1"/>
  <c r="M1747" i="1"/>
  <c r="M1751" i="1" s="1"/>
  <c r="L1747" i="1"/>
  <c r="L1751" i="1" s="1"/>
  <c r="K1747" i="1"/>
  <c r="K1751" i="1" s="1"/>
  <c r="J1747" i="1"/>
  <c r="I1747" i="1"/>
  <c r="I1751" i="1" s="1"/>
  <c r="H1747" i="1"/>
  <c r="H1751" i="1" s="1"/>
  <c r="G1747" i="1"/>
  <c r="G1751" i="1" s="1"/>
  <c r="F1747" i="1"/>
  <c r="F1751" i="1" s="1"/>
  <c r="E1747" i="1"/>
  <c r="E1751" i="1" s="1"/>
  <c r="D1747" i="1"/>
  <c r="D1751" i="1" s="1"/>
  <c r="C1747" i="1"/>
  <c r="C1751" i="1" s="1"/>
  <c r="N1736" i="1"/>
  <c r="J1736" i="1"/>
  <c r="F1736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N1731" i="1"/>
  <c r="M1731" i="1"/>
  <c r="M1736" i="1" s="1"/>
  <c r="L1731" i="1"/>
  <c r="L1736" i="1" s="1"/>
  <c r="K1731" i="1"/>
  <c r="K1736" i="1" s="1"/>
  <c r="J1731" i="1"/>
  <c r="I1731" i="1"/>
  <c r="I1736" i="1" s="1"/>
  <c r="H1731" i="1"/>
  <c r="H1736" i="1" s="1"/>
  <c r="G1731" i="1"/>
  <c r="G1736" i="1" s="1"/>
  <c r="F1731" i="1"/>
  <c r="E1731" i="1"/>
  <c r="E1736" i="1" s="1"/>
  <c r="D1731" i="1"/>
  <c r="D1736" i="1" s="1"/>
  <c r="C1731" i="1"/>
  <c r="C1736" i="1" s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N1716" i="1"/>
  <c r="N1720" i="1" s="1"/>
  <c r="M1716" i="1"/>
  <c r="M1720" i="1" s="1"/>
  <c r="L1716" i="1"/>
  <c r="L1720" i="1" s="1"/>
  <c r="K1716" i="1"/>
  <c r="K1720" i="1" s="1"/>
  <c r="J1716" i="1"/>
  <c r="J1720" i="1" s="1"/>
  <c r="I1716" i="1"/>
  <c r="I1720" i="1" s="1"/>
  <c r="H1716" i="1"/>
  <c r="H1720" i="1" s="1"/>
  <c r="G1716" i="1"/>
  <c r="G1720" i="1" s="1"/>
  <c r="F1716" i="1"/>
  <c r="F1720" i="1" s="1"/>
  <c r="E1716" i="1"/>
  <c r="E1720" i="1" s="1"/>
  <c r="D1716" i="1"/>
  <c r="D1720" i="1" s="1"/>
  <c r="C1716" i="1"/>
  <c r="C1720" i="1" s="1"/>
  <c r="N1706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N1702" i="1"/>
  <c r="M1702" i="1"/>
  <c r="M1706" i="1" s="1"/>
  <c r="L1702" i="1"/>
  <c r="L1706" i="1" s="1"/>
  <c r="K1702" i="1"/>
  <c r="K1706" i="1" s="1"/>
  <c r="J1702" i="1"/>
  <c r="J1706" i="1" s="1"/>
  <c r="I1702" i="1"/>
  <c r="I1706" i="1" s="1"/>
  <c r="H1702" i="1"/>
  <c r="H1706" i="1" s="1"/>
  <c r="G1702" i="1"/>
  <c r="G1706" i="1" s="1"/>
  <c r="F1702" i="1"/>
  <c r="F1706" i="1" s="1"/>
  <c r="E1702" i="1"/>
  <c r="E1706" i="1" s="1"/>
  <c r="D1702" i="1"/>
  <c r="D1706" i="1" s="1"/>
  <c r="C1702" i="1"/>
  <c r="C1706" i="1" s="1"/>
  <c r="N1695" i="1"/>
  <c r="J1695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N1691" i="1"/>
  <c r="M1691" i="1"/>
  <c r="M1695" i="1" s="1"/>
  <c r="L1691" i="1"/>
  <c r="L1695" i="1" s="1"/>
  <c r="K1691" i="1"/>
  <c r="K1695" i="1" s="1"/>
  <c r="J1691" i="1"/>
  <c r="I1691" i="1"/>
  <c r="I1695" i="1" s="1"/>
  <c r="H1691" i="1"/>
  <c r="H1695" i="1" s="1"/>
  <c r="G1691" i="1"/>
  <c r="G1695" i="1" s="1"/>
  <c r="F1691" i="1"/>
  <c r="F1695" i="1" s="1"/>
  <c r="E1691" i="1"/>
  <c r="E1695" i="1" s="1"/>
  <c r="D1691" i="1"/>
  <c r="D1695" i="1" s="1"/>
  <c r="C1691" i="1"/>
  <c r="C1695" i="1" s="1"/>
  <c r="N1684" i="1"/>
  <c r="J1684" i="1"/>
  <c r="F1684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N1680" i="1"/>
  <c r="M1680" i="1"/>
  <c r="M1684" i="1" s="1"/>
  <c r="L1680" i="1"/>
  <c r="L1684" i="1" s="1"/>
  <c r="K1680" i="1"/>
  <c r="K1684" i="1" s="1"/>
  <c r="J1680" i="1"/>
  <c r="I1680" i="1"/>
  <c r="I1684" i="1" s="1"/>
  <c r="H1680" i="1"/>
  <c r="H1684" i="1" s="1"/>
  <c r="G1680" i="1"/>
  <c r="G1684" i="1" s="1"/>
  <c r="F1680" i="1"/>
  <c r="E1680" i="1"/>
  <c r="E1684" i="1" s="1"/>
  <c r="D1680" i="1"/>
  <c r="D1684" i="1" s="1"/>
  <c r="C1680" i="1"/>
  <c r="C1684" i="1" s="1"/>
  <c r="N1670" i="1"/>
  <c r="N1671" i="1" s="1"/>
  <c r="M1670" i="1"/>
  <c r="M1671" i="1" s="1"/>
  <c r="L1670" i="1"/>
  <c r="L1671" i="1" s="1"/>
  <c r="K1670" i="1"/>
  <c r="K1671" i="1" s="1"/>
  <c r="J1670" i="1"/>
  <c r="J1671" i="1" s="1"/>
  <c r="I1670" i="1"/>
  <c r="I1671" i="1" s="1"/>
  <c r="H1670" i="1"/>
  <c r="H1671" i="1" s="1"/>
  <c r="G1670" i="1"/>
  <c r="G1671" i="1" s="1"/>
  <c r="F1670" i="1"/>
  <c r="F1671" i="1" s="1"/>
  <c r="E1670" i="1"/>
  <c r="E1671" i="1" s="1"/>
  <c r="D1670" i="1"/>
  <c r="D1671" i="1" s="1"/>
  <c r="C1670" i="1"/>
  <c r="C1671" i="1" s="1"/>
  <c r="N1661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N1654" i="1"/>
  <c r="M1654" i="1"/>
  <c r="M1661" i="1" s="1"/>
  <c r="L1654" i="1"/>
  <c r="L1661" i="1" s="1"/>
  <c r="K1654" i="1"/>
  <c r="K1661" i="1" s="1"/>
  <c r="J1654" i="1"/>
  <c r="J1661" i="1" s="1"/>
  <c r="I1654" i="1"/>
  <c r="I1661" i="1" s="1"/>
  <c r="H1654" i="1"/>
  <c r="H1661" i="1" s="1"/>
  <c r="G1654" i="1"/>
  <c r="G1661" i="1" s="1"/>
  <c r="F1654" i="1"/>
  <c r="F1661" i="1" s="1"/>
  <c r="E1654" i="1"/>
  <c r="E1661" i="1" s="1"/>
  <c r="D1654" i="1"/>
  <c r="D1661" i="1" s="1"/>
  <c r="C1654" i="1"/>
  <c r="C1661" i="1" s="1"/>
  <c r="N1643" i="1"/>
  <c r="J1643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N1639" i="1"/>
  <c r="M1639" i="1"/>
  <c r="M1643" i="1" s="1"/>
  <c r="L1639" i="1"/>
  <c r="L1643" i="1" s="1"/>
  <c r="K1639" i="1"/>
  <c r="K1643" i="1" s="1"/>
  <c r="J1639" i="1"/>
  <c r="I1639" i="1"/>
  <c r="I1643" i="1" s="1"/>
  <c r="H1639" i="1"/>
  <c r="H1643" i="1" s="1"/>
  <c r="G1639" i="1"/>
  <c r="G1643" i="1" s="1"/>
  <c r="F1639" i="1"/>
  <c r="F1643" i="1" s="1"/>
  <c r="E1639" i="1"/>
  <c r="E1643" i="1" s="1"/>
  <c r="D1639" i="1"/>
  <c r="D1643" i="1" s="1"/>
  <c r="C1639" i="1"/>
  <c r="C1643" i="1" s="1"/>
  <c r="N1630" i="1"/>
  <c r="J1630" i="1"/>
  <c r="F1630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N1625" i="1"/>
  <c r="M1625" i="1"/>
  <c r="M1630" i="1" s="1"/>
  <c r="L1625" i="1"/>
  <c r="L1630" i="1" s="1"/>
  <c r="K1625" i="1"/>
  <c r="K1630" i="1" s="1"/>
  <c r="J1625" i="1"/>
  <c r="I1625" i="1"/>
  <c r="I1630" i="1" s="1"/>
  <c r="H1625" i="1"/>
  <c r="H1630" i="1" s="1"/>
  <c r="G1625" i="1"/>
  <c r="G1630" i="1" s="1"/>
  <c r="F1625" i="1"/>
  <c r="E1625" i="1"/>
  <c r="E1630" i="1" s="1"/>
  <c r="D1625" i="1"/>
  <c r="D1630" i="1" s="1"/>
  <c r="C1625" i="1"/>
  <c r="C1630" i="1" s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N1612" i="1"/>
  <c r="N1617" i="1" s="1"/>
  <c r="M1612" i="1"/>
  <c r="M1617" i="1" s="1"/>
  <c r="L1612" i="1"/>
  <c r="L1617" i="1" s="1"/>
  <c r="K1612" i="1"/>
  <c r="K1617" i="1" s="1"/>
  <c r="J1612" i="1"/>
  <c r="J1617" i="1" s="1"/>
  <c r="I1612" i="1"/>
  <c r="I1617" i="1" s="1"/>
  <c r="H1612" i="1"/>
  <c r="H1617" i="1" s="1"/>
  <c r="G1612" i="1"/>
  <c r="G1617" i="1" s="1"/>
  <c r="F1612" i="1"/>
  <c r="F1617" i="1" s="1"/>
  <c r="E1612" i="1"/>
  <c r="E1617" i="1" s="1"/>
  <c r="D1612" i="1"/>
  <c r="D1617" i="1" s="1"/>
  <c r="C1612" i="1"/>
  <c r="C1617" i="1" s="1"/>
  <c r="N1605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N1600" i="1"/>
  <c r="M1600" i="1"/>
  <c r="M1605" i="1" s="1"/>
  <c r="L1600" i="1"/>
  <c r="L1605" i="1" s="1"/>
  <c r="K1600" i="1"/>
  <c r="K1605" i="1" s="1"/>
  <c r="J1600" i="1"/>
  <c r="J1605" i="1" s="1"/>
  <c r="I1600" i="1"/>
  <c r="I1605" i="1" s="1"/>
  <c r="H1600" i="1"/>
  <c r="H1605" i="1" s="1"/>
  <c r="G1600" i="1"/>
  <c r="G1605" i="1" s="1"/>
  <c r="F1600" i="1"/>
  <c r="F1605" i="1" s="1"/>
  <c r="E1600" i="1"/>
  <c r="E1605" i="1" s="1"/>
  <c r="D1600" i="1"/>
  <c r="D1605" i="1" s="1"/>
  <c r="C1600" i="1"/>
  <c r="C1605" i="1" s="1"/>
  <c r="N1591" i="1"/>
  <c r="J1591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N1587" i="1"/>
  <c r="M1587" i="1"/>
  <c r="M1591" i="1" s="1"/>
  <c r="L1587" i="1"/>
  <c r="L1591" i="1" s="1"/>
  <c r="K1587" i="1"/>
  <c r="K1591" i="1" s="1"/>
  <c r="J1587" i="1"/>
  <c r="I1587" i="1"/>
  <c r="I1591" i="1" s="1"/>
  <c r="H1587" i="1"/>
  <c r="H1591" i="1" s="1"/>
  <c r="G1587" i="1"/>
  <c r="G1591" i="1" s="1"/>
  <c r="F1587" i="1"/>
  <c r="F1591" i="1" s="1"/>
  <c r="E1587" i="1"/>
  <c r="E1591" i="1" s="1"/>
  <c r="D1587" i="1"/>
  <c r="D1591" i="1" s="1"/>
  <c r="C1587" i="1"/>
  <c r="C1591" i="1" s="1"/>
  <c r="N1577" i="1"/>
  <c r="J1577" i="1"/>
  <c r="F1577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N1573" i="1"/>
  <c r="M1573" i="1"/>
  <c r="M1577" i="1" s="1"/>
  <c r="L1573" i="1"/>
  <c r="L1577" i="1" s="1"/>
  <c r="K1573" i="1"/>
  <c r="K1577" i="1" s="1"/>
  <c r="J1573" i="1"/>
  <c r="I1573" i="1"/>
  <c r="I1577" i="1" s="1"/>
  <c r="H1573" i="1"/>
  <c r="H1577" i="1" s="1"/>
  <c r="G1573" i="1"/>
  <c r="G1577" i="1" s="1"/>
  <c r="F1573" i="1"/>
  <c r="E1573" i="1"/>
  <c r="E1577" i="1" s="1"/>
  <c r="D1573" i="1"/>
  <c r="D1577" i="1" s="1"/>
  <c r="C1573" i="1"/>
  <c r="C1577" i="1" s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N1558" i="1"/>
  <c r="N1562" i="1" s="1"/>
  <c r="M1558" i="1"/>
  <c r="M1562" i="1" s="1"/>
  <c r="L1558" i="1"/>
  <c r="L1562" i="1" s="1"/>
  <c r="K1558" i="1"/>
  <c r="K1562" i="1" s="1"/>
  <c r="J1558" i="1"/>
  <c r="J1562" i="1" s="1"/>
  <c r="I1558" i="1"/>
  <c r="I1562" i="1" s="1"/>
  <c r="H1558" i="1"/>
  <c r="H1562" i="1" s="1"/>
  <c r="G1558" i="1"/>
  <c r="G1562" i="1" s="1"/>
  <c r="F1558" i="1"/>
  <c r="F1562" i="1" s="1"/>
  <c r="E1558" i="1"/>
  <c r="E1562" i="1" s="1"/>
  <c r="D1558" i="1"/>
  <c r="D1562" i="1" s="1"/>
  <c r="C1558" i="1"/>
  <c r="C1562" i="1" s="1"/>
  <c r="N1546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N1539" i="1"/>
  <c r="M1539" i="1"/>
  <c r="M1546" i="1" s="1"/>
  <c r="L1539" i="1"/>
  <c r="L1546" i="1" s="1"/>
  <c r="K1539" i="1"/>
  <c r="K1546" i="1" s="1"/>
  <c r="J1539" i="1"/>
  <c r="J1546" i="1" s="1"/>
  <c r="I1539" i="1"/>
  <c r="I1546" i="1" s="1"/>
  <c r="H1539" i="1"/>
  <c r="H1546" i="1" s="1"/>
  <c r="G1539" i="1"/>
  <c r="G1546" i="1" s="1"/>
  <c r="F1539" i="1"/>
  <c r="F1546" i="1" s="1"/>
  <c r="E1539" i="1"/>
  <c r="E1546" i="1" s="1"/>
  <c r="D1539" i="1"/>
  <c r="D1546" i="1" s="1"/>
  <c r="C1539" i="1"/>
  <c r="C1546" i="1" s="1"/>
  <c r="N1528" i="1"/>
  <c r="J1528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N1522" i="1"/>
  <c r="M1522" i="1"/>
  <c r="M1528" i="1" s="1"/>
  <c r="L1522" i="1"/>
  <c r="L1528" i="1" s="1"/>
  <c r="K1522" i="1"/>
  <c r="K1528" i="1" s="1"/>
  <c r="J1522" i="1"/>
  <c r="I1522" i="1"/>
  <c r="I1528" i="1" s="1"/>
  <c r="H1522" i="1"/>
  <c r="H1528" i="1" s="1"/>
  <c r="G1522" i="1"/>
  <c r="G1528" i="1" s="1"/>
  <c r="F1522" i="1"/>
  <c r="F1528" i="1" s="1"/>
  <c r="E1522" i="1"/>
  <c r="E1528" i="1" s="1"/>
  <c r="D1522" i="1"/>
  <c r="D1528" i="1" s="1"/>
  <c r="C1522" i="1"/>
  <c r="C1528" i="1" s="1"/>
  <c r="N1511" i="1"/>
  <c r="J1511" i="1"/>
  <c r="F1511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N1505" i="1"/>
  <c r="M1505" i="1"/>
  <c r="M1511" i="1" s="1"/>
  <c r="L1505" i="1"/>
  <c r="L1511" i="1" s="1"/>
  <c r="K1505" i="1"/>
  <c r="K1511" i="1" s="1"/>
  <c r="J1505" i="1"/>
  <c r="I1505" i="1"/>
  <c r="I1511" i="1" s="1"/>
  <c r="H1505" i="1"/>
  <c r="H1511" i="1" s="1"/>
  <c r="G1505" i="1"/>
  <c r="G1511" i="1" s="1"/>
  <c r="F1505" i="1"/>
  <c r="E1505" i="1"/>
  <c r="E1511" i="1" s="1"/>
  <c r="D1505" i="1"/>
  <c r="D1511" i="1" s="1"/>
  <c r="C1505" i="1"/>
  <c r="C1511" i="1" s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N1490" i="1"/>
  <c r="N1494" i="1" s="1"/>
  <c r="M1490" i="1"/>
  <c r="M1494" i="1" s="1"/>
  <c r="L1490" i="1"/>
  <c r="L1494" i="1" s="1"/>
  <c r="K1490" i="1"/>
  <c r="K1494" i="1" s="1"/>
  <c r="J1490" i="1"/>
  <c r="J1494" i="1" s="1"/>
  <c r="I1490" i="1"/>
  <c r="I1494" i="1" s="1"/>
  <c r="H1490" i="1"/>
  <c r="H1494" i="1" s="1"/>
  <c r="G1490" i="1"/>
  <c r="G1494" i="1" s="1"/>
  <c r="F1490" i="1"/>
  <c r="F1494" i="1" s="1"/>
  <c r="E1490" i="1"/>
  <c r="E1494" i="1" s="1"/>
  <c r="D1490" i="1"/>
  <c r="D1494" i="1" s="1"/>
  <c r="C1490" i="1"/>
  <c r="C1494" i="1" s="1"/>
  <c r="N1481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N1476" i="1"/>
  <c r="M1476" i="1"/>
  <c r="M1481" i="1" s="1"/>
  <c r="L1476" i="1"/>
  <c r="L1481" i="1" s="1"/>
  <c r="K1476" i="1"/>
  <c r="K1481" i="1" s="1"/>
  <c r="J1476" i="1"/>
  <c r="J1481" i="1" s="1"/>
  <c r="I1476" i="1"/>
  <c r="I1481" i="1" s="1"/>
  <c r="H1476" i="1"/>
  <c r="H1481" i="1" s="1"/>
  <c r="G1476" i="1"/>
  <c r="G1481" i="1" s="1"/>
  <c r="F1476" i="1"/>
  <c r="F1481" i="1" s="1"/>
  <c r="E1476" i="1"/>
  <c r="E1481" i="1" s="1"/>
  <c r="D1476" i="1"/>
  <c r="D1481" i="1" s="1"/>
  <c r="C1476" i="1"/>
  <c r="C1481" i="1" s="1"/>
  <c r="N1467" i="1"/>
  <c r="J1467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N1461" i="1"/>
  <c r="M1461" i="1"/>
  <c r="M1467" i="1" s="1"/>
  <c r="L1461" i="1"/>
  <c r="L1467" i="1" s="1"/>
  <c r="K1461" i="1"/>
  <c r="K1467" i="1" s="1"/>
  <c r="J1461" i="1"/>
  <c r="I1461" i="1"/>
  <c r="I1467" i="1" s="1"/>
  <c r="H1461" i="1"/>
  <c r="H1467" i="1" s="1"/>
  <c r="G1461" i="1"/>
  <c r="G1467" i="1" s="1"/>
  <c r="F1461" i="1"/>
  <c r="F1467" i="1" s="1"/>
  <c r="E1461" i="1"/>
  <c r="E1467" i="1" s="1"/>
  <c r="D1461" i="1"/>
  <c r="D1467" i="1" s="1"/>
  <c r="C1461" i="1"/>
  <c r="C1467" i="1" s="1"/>
  <c r="N1448" i="1"/>
  <c r="J1448" i="1"/>
  <c r="F1448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N1442" i="1"/>
  <c r="M1442" i="1"/>
  <c r="M1448" i="1" s="1"/>
  <c r="L1442" i="1"/>
  <c r="L1448" i="1" s="1"/>
  <c r="K1442" i="1"/>
  <c r="K1448" i="1" s="1"/>
  <c r="J1442" i="1"/>
  <c r="I1442" i="1"/>
  <c r="I1448" i="1" s="1"/>
  <c r="H1442" i="1"/>
  <c r="H1448" i="1" s="1"/>
  <c r="G1442" i="1"/>
  <c r="G1448" i="1" s="1"/>
  <c r="F1442" i="1"/>
  <c r="E1442" i="1"/>
  <c r="E1448" i="1" s="1"/>
  <c r="D1442" i="1"/>
  <c r="D1448" i="1" s="1"/>
  <c r="C1442" i="1"/>
  <c r="C1448" i="1" s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N1426" i="1"/>
  <c r="N1430" i="1" s="1"/>
  <c r="M1426" i="1"/>
  <c r="M1430" i="1" s="1"/>
  <c r="L1426" i="1"/>
  <c r="L1430" i="1" s="1"/>
  <c r="K1426" i="1"/>
  <c r="K1430" i="1" s="1"/>
  <c r="J1426" i="1"/>
  <c r="J1430" i="1" s="1"/>
  <c r="I1426" i="1"/>
  <c r="I1430" i="1" s="1"/>
  <c r="H1426" i="1"/>
  <c r="H1430" i="1" s="1"/>
  <c r="G1426" i="1"/>
  <c r="G1430" i="1" s="1"/>
  <c r="F1426" i="1"/>
  <c r="F1430" i="1" s="1"/>
  <c r="E1426" i="1"/>
  <c r="E1430" i="1" s="1"/>
  <c r="D1426" i="1"/>
  <c r="D1430" i="1" s="1"/>
  <c r="C1426" i="1"/>
  <c r="C1430" i="1" s="1"/>
  <c r="N1417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N1413" i="1"/>
  <c r="M1413" i="1"/>
  <c r="M1417" i="1" s="1"/>
  <c r="L1413" i="1"/>
  <c r="L1417" i="1" s="1"/>
  <c r="K1413" i="1"/>
  <c r="K1417" i="1" s="1"/>
  <c r="J1413" i="1"/>
  <c r="J1417" i="1" s="1"/>
  <c r="I1413" i="1"/>
  <c r="I1417" i="1" s="1"/>
  <c r="H1413" i="1"/>
  <c r="H1417" i="1" s="1"/>
  <c r="G1413" i="1"/>
  <c r="G1417" i="1" s="1"/>
  <c r="F1413" i="1"/>
  <c r="F1417" i="1" s="1"/>
  <c r="E1413" i="1"/>
  <c r="E1417" i="1" s="1"/>
  <c r="D1413" i="1"/>
  <c r="D1417" i="1" s="1"/>
  <c r="C1413" i="1"/>
  <c r="C1417" i="1" s="1"/>
  <c r="N1404" i="1"/>
  <c r="J1404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N1399" i="1"/>
  <c r="M1399" i="1"/>
  <c r="M1404" i="1" s="1"/>
  <c r="L1399" i="1"/>
  <c r="L1404" i="1" s="1"/>
  <c r="K1399" i="1"/>
  <c r="K1404" i="1" s="1"/>
  <c r="J1399" i="1"/>
  <c r="I1399" i="1"/>
  <c r="I1404" i="1" s="1"/>
  <c r="H1399" i="1"/>
  <c r="H1404" i="1" s="1"/>
  <c r="G1399" i="1"/>
  <c r="G1404" i="1" s="1"/>
  <c r="F1399" i="1"/>
  <c r="F1404" i="1" s="1"/>
  <c r="E1399" i="1"/>
  <c r="E1404" i="1" s="1"/>
  <c r="D1399" i="1"/>
  <c r="D1404" i="1" s="1"/>
  <c r="C1399" i="1"/>
  <c r="C1404" i="1" s="1"/>
  <c r="N1389" i="1"/>
  <c r="J1389" i="1"/>
  <c r="F1389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N1384" i="1"/>
  <c r="M1384" i="1"/>
  <c r="M1389" i="1" s="1"/>
  <c r="L1384" i="1"/>
  <c r="L1389" i="1" s="1"/>
  <c r="K1384" i="1"/>
  <c r="K1389" i="1" s="1"/>
  <c r="J1384" i="1"/>
  <c r="I1384" i="1"/>
  <c r="I1389" i="1" s="1"/>
  <c r="H1384" i="1"/>
  <c r="H1389" i="1" s="1"/>
  <c r="G1384" i="1"/>
  <c r="G1389" i="1" s="1"/>
  <c r="F1384" i="1"/>
  <c r="E1384" i="1"/>
  <c r="E1389" i="1" s="1"/>
  <c r="D1384" i="1"/>
  <c r="D1389" i="1" s="1"/>
  <c r="C1384" i="1"/>
  <c r="C1389" i="1" s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N1363" i="1"/>
  <c r="N1371" i="1" s="1"/>
  <c r="M1363" i="1"/>
  <c r="M1371" i="1" s="1"/>
  <c r="L1363" i="1"/>
  <c r="L1371" i="1" s="1"/>
  <c r="K1363" i="1"/>
  <c r="K1371" i="1" s="1"/>
  <c r="J1363" i="1"/>
  <c r="J1371" i="1" s="1"/>
  <c r="I1363" i="1"/>
  <c r="I1371" i="1" s="1"/>
  <c r="H1363" i="1"/>
  <c r="H1371" i="1" s="1"/>
  <c r="G1363" i="1"/>
  <c r="G1371" i="1" s="1"/>
  <c r="F1363" i="1"/>
  <c r="F1371" i="1" s="1"/>
  <c r="E1363" i="1"/>
  <c r="E1371" i="1" s="1"/>
  <c r="D1363" i="1"/>
  <c r="D1371" i="1" s="1"/>
  <c r="C1363" i="1"/>
  <c r="C1371" i="1" s="1"/>
  <c r="N1354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N1346" i="1"/>
  <c r="M1346" i="1"/>
  <c r="M1354" i="1" s="1"/>
  <c r="L1346" i="1"/>
  <c r="L1354" i="1" s="1"/>
  <c r="K1346" i="1"/>
  <c r="K1354" i="1" s="1"/>
  <c r="J1346" i="1"/>
  <c r="J1354" i="1" s="1"/>
  <c r="I1346" i="1"/>
  <c r="I1354" i="1" s="1"/>
  <c r="H1346" i="1"/>
  <c r="H1354" i="1" s="1"/>
  <c r="G1346" i="1"/>
  <c r="G1354" i="1" s="1"/>
  <c r="F1346" i="1"/>
  <c r="F1354" i="1" s="1"/>
  <c r="E1346" i="1"/>
  <c r="E1354" i="1" s="1"/>
  <c r="D1346" i="1"/>
  <c r="D1354" i="1" s="1"/>
  <c r="C1346" i="1"/>
  <c r="C1354" i="1" s="1"/>
  <c r="N1334" i="1"/>
  <c r="J1334" i="1"/>
  <c r="N1333" i="1"/>
  <c r="M1333" i="1"/>
  <c r="M1334" i="1" s="1"/>
  <c r="L1333" i="1"/>
  <c r="L1334" i="1" s="1"/>
  <c r="K1333" i="1"/>
  <c r="K1334" i="1" s="1"/>
  <c r="J1333" i="1"/>
  <c r="I1333" i="1"/>
  <c r="I1334" i="1" s="1"/>
  <c r="H1333" i="1"/>
  <c r="H1334" i="1" s="1"/>
  <c r="G1333" i="1"/>
  <c r="G1334" i="1" s="1"/>
  <c r="F1333" i="1"/>
  <c r="F1334" i="1" s="1"/>
  <c r="E1333" i="1"/>
  <c r="E1334" i="1" s="1"/>
  <c r="D1333" i="1"/>
  <c r="D1334" i="1" s="1"/>
  <c r="C1333" i="1"/>
  <c r="C1334" i="1" s="1"/>
  <c r="N1322" i="1"/>
  <c r="J1322" i="1"/>
  <c r="F1322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N1318" i="1"/>
  <c r="M1318" i="1"/>
  <c r="M1322" i="1" s="1"/>
  <c r="L1318" i="1"/>
  <c r="L1322" i="1" s="1"/>
  <c r="K1318" i="1"/>
  <c r="K1322" i="1" s="1"/>
  <c r="J1318" i="1"/>
  <c r="I1318" i="1"/>
  <c r="I1322" i="1" s="1"/>
  <c r="H1318" i="1"/>
  <c r="H1322" i="1" s="1"/>
  <c r="G1318" i="1"/>
  <c r="G1322" i="1" s="1"/>
  <c r="F1318" i="1"/>
  <c r="E1318" i="1"/>
  <c r="E1322" i="1" s="1"/>
  <c r="D1318" i="1"/>
  <c r="D1322" i="1" s="1"/>
  <c r="C1318" i="1"/>
  <c r="C1322" i="1" s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N1305" i="1"/>
  <c r="N1309" i="1" s="1"/>
  <c r="M1305" i="1"/>
  <c r="M1309" i="1" s="1"/>
  <c r="L1305" i="1"/>
  <c r="L1309" i="1" s="1"/>
  <c r="K1305" i="1"/>
  <c r="K1309" i="1" s="1"/>
  <c r="J1305" i="1"/>
  <c r="J1309" i="1" s="1"/>
  <c r="I1305" i="1"/>
  <c r="I1309" i="1" s="1"/>
  <c r="H1305" i="1"/>
  <c r="H1309" i="1" s="1"/>
  <c r="G1305" i="1"/>
  <c r="G1309" i="1" s="1"/>
  <c r="F1305" i="1"/>
  <c r="F1309" i="1" s="1"/>
  <c r="E1305" i="1"/>
  <c r="E1309" i="1" s="1"/>
  <c r="D1305" i="1"/>
  <c r="D1309" i="1" s="1"/>
  <c r="C1305" i="1"/>
  <c r="C1309" i="1" s="1"/>
  <c r="N1294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N1290" i="1"/>
  <c r="M1290" i="1"/>
  <c r="M1294" i="1" s="1"/>
  <c r="L1290" i="1"/>
  <c r="L1294" i="1" s="1"/>
  <c r="K1290" i="1"/>
  <c r="K1294" i="1" s="1"/>
  <c r="J1290" i="1"/>
  <c r="J1294" i="1" s="1"/>
  <c r="I1290" i="1"/>
  <c r="I1294" i="1" s="1"/>
  <c r="H1290" i="1"/>
  <c r="H1294" i="1" s="1"/>
  <c r="G1290" i="1"/>
  <c r="G1294" i="1" s="1"/>
  <c r="F1290" i="1"/>
  <c r="F1294" i="1" s="1"/>
  <c r="E1290" i="1"/>
  <c r="E1294" i="1" s="1"/>
  <c r="D1290" i="1"/>
  <c r="D1294" i="1" s="1"/>
  <c r="C1290" i="1"/>
  <c r="C1294" i="1" s="1"/>
  <c r="N1280" i="1"/>
  <c r="J1280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N1276" i="1"/>
  <c r="M1276" i="1"/>
  <c r="M1280" i="1" s="1"/>
  <c r="L1276" i="1"/>
  <c r="L1280" i="1" s="1"/>
  <c r="K1276" i="1"/>
  <c r="K1280" i="1" s="1"/>
  <c r="J1276" i="1"/>
  <c r="I1276" i="1"/>
  <c r="I1280" i="1" s="1"/>
  <c r="H1276" i="1"/>
  <c r="H1280" i="1" s="1"/>
  <c r="G1276" i="1"/>
  <c r="G1280" i="1" s="1"/>
  <c r="F1276" i="1"/>
  <c r="F1280" i="1" s="1"/>
  <c r="E1276" i="1"/>
  <c r="E1280" i="1" s="1"/>
  <c r="D1276" i="1"/>
  <c r="D1280" i="1" s="1"/>
  <c r="C1276" i="1"/>
  <c r="C1280" i="1" s="1"/>
  <c r="N1269" i="1"/>
  <c r="J1269" i="1"/>
  <c r="F1269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N1263" i="1"/>
  <c r="M1263" i="1"/>
  <c r="M1269" i="1" s="1"/>
  <c r="L1263" i="1"/>
  <c r="L1269" i="1" s="1"/>
  <c r="K1263" i="1"/>
  <c r="K1269" i="1" s="1"/>
  <c r="J1263" i="1"/>
  <c r="I1263" i="1"/>
  <c r="I1269" i="1" s="1"/>
  <c r="H1263" i="1"/>
  <c r="H1269" i="1" s="1"/>
  <c r="G1263" i="1"/>
  <c r="G1269" i="1" s="1"/>
  <c r="F1263" i="1"/>
  <c r="E1263" i="1"/>
  <c r="E1269" i="1" s="1"/>
  <c r="D1263" i="1"/>
  <c r="D1269" i="1" s="1"/>
  <c r="C1263" i="1"/>
  <c r="C1269" i="1" s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N1252" i="1"/>
  <c r="N1256" i="1" s="1"/>
  <c r="M1252" i="1"/>
  <c r="M1256" i="1" s="1"/>
  <c r="L1252" i="1"/>
  <c r="L1256" i="1" s="1"/>
  <c r="K1252" i="1"/>
  <c r="K1256" i="1" s="1"/>
  <c r="J1252" i="1"/>
  <c r="J1256" i="1" s="1"/>
  <c r="I1252" i="1"/>
  <c r="I1256" i="1" s="1"/>
  <c r="H1252" i="1"/>
  <c r="H1256" i="1" s="1"/>
  <c r="G1252" i="1"/>
  <c r="G1256" i="1" s="1"/>
  <c r="F1252" i="1"/>
  <c r="F1256" i="1" s="1"/>
  <c r="E1252" i="1"/>
  <c r="E1256" i="1" s="1"/>
  <c r="D1252" i="1"/>
  <c r="D1256" i="1" s="1"/>
  <c r="C1252" i="1"/>
  <c r="C1256" i="1" s="1"/>
  <c r="N1243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N1239" i="1"/>
  <c r="M1239" i="1"/>
  <c r="M1243" i="1" s="1"/>
  <c r="L1239" i="1"/>
  <c r="L1243" i="1" s="1"/>
  <c r="K1239" i="1"/>
  <c r="K1243" i="1" s="1"/>
  <c r="J1239" i="1"/>
  <c r="J1243" i="1" s="1"/>
  <c r="I1239" i="1"/>
  <c r="I1243" i="1" s="1"/>
  <c r="H1239" i="1"/>
  <c r="H1243" i="1" s="1"/>
  <c r="G1239" i="1"/>
  <c r="G1243" i="1" s="1"/>
  <c r="F1239" i="1"/>
  <c r="F1243" i="1" s="1"/>
  <c r="E1239" i="1"/>
  <c r="E1243" i="1" s="1"/>
  <c r="D1239" i="1"/>
  <c r="D1243" i="1" s="1"/>
  <c r="C1239" i="1"/>
  <c r="C1243" i="1" s="1"/>
  <c r="N1230" i="1"/>
  <c r="J1230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N1226" i="1"/>
  <c r="M1226" i="1"/>
  <c r="M1230" i="1" s="1"/>
  <c r="L1226" i="1"/>
  <c r="L1230" i="1" s="1"/>
  <c r="K1226" i="1"/>
  <c r="K1230" i="1" s="1"/>
  <c r="J1226" i="1"/>
  <c r="I1226" i="1"/>
  <c r="I1230" i="1" s="1"/>
  <c r="H1226" i="1"/>
  <c r="H1230" i="1" s="1"/>
  <c r="G1226" i="1"/>
  <c r="G1230" i="1" s="1"/>
  <c r="F1226" i="1"/>
  <c r="F1230" i="1" s="1"/>
  <c r="E1226" i="1"/>
  <c r="E1230" i="1" s="1"/>
  <c r="D1226" i="1"/>
  <c r="D1230" i="1" s="1"/>
  <c r="C1226" i="1"/>
  <c r="C1230" i="1" s="1"/>
  <c r="N1218" i="1"/>
  <c r="J1218" i="1"/>
  <c r="F1218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N1213" i="1"/>
  <c r="M1213" i="1"/>
  <c r="M1218" i="1" s="1"/>
  <c r="L1213" i="1"/>
  <c r="L1218" i="1" s="1"/>
  <c r="K1213" i="1"/>
  <c r="K1218" i="1" s="1"/>
  <c r="J1213" i="1"/>
  <c r="I1213" i="1"/>
  <c r="I1218" i="1" s="1"/>
  <c r="H1213" i="1"/>
  <c r="H1218" i="1" s="1"/>
  <c r="G1213" i="1"/>
  <c r="G1218" i="1" s="1"/>
  <c r="F1213" i="1"/>
  <c r="E1213" i="1"/>
  <c r="E1218" i="1" s="1"/>
  <c r="D1213" i="1"/>
  <c r="D1218" i="1" s="1"/>
  <c r="C1213" i="1"/>
  <c r="C1218" i="1" s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N1199" i="1"/>
  <c r="N1203" i="1" s="1"/>
  <c r="M1199" i="1"/>
  <c r="M1203" i="1" s="1"/>
  <c r="L1199" i="1"/>
  <c r="L1203" i="1" s="1"/>
  <c r="K1199" i="1"/>
  <c r="K1203" i="1" s="1"/>
  <c r="J1199" i="1"/>
  <c r="J1203" i="1" s="1"/>
  <c r="I1199" i="1"/>
  <c r="I1203" i="1" s="1"/>
  <c r="H1199" i="1"/>
  <c r="H1203" i="1" s="1"/>
  <c r="G1199" i="1"/>
  <c r="G1203" i="1" s="1"/>
  <c r="F1199" i="1"/>
  <c r="F1203" i="1" s="1"/>
  <c r="E1199" i="1"/>
  <c r="E1203" i="1" s="1"/>
  <c r="D1199" i="1"/>
  <c r="D1203" i="1" s="1"/>
  <c r="C1199" i="1"/>
  <c r="C1203" i="1" s="1"/>
  <c r="N1191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N1187" i="1"/>
  <c r="M1187" i="1"/>
  <c r="M1191" i="1" s="1"/>
  <c r="L1187" i="1"/>
  <c r="L1191" i="1" s="1"/>
  <c r="K1187" i="1"/>
  <c r="K1191" i="1" s="1"/>
  <c r="J1187" i="1"/>
  <c r="J1191" i="1" s="1"/>
  <c r="I1187" i="1"/>
  <c r="I1191" i="1" s="1"/>
  <c r="H1187" i="1"/>
  <c r="H1191" i="1" s="1"/>
  <c r="G1187" i="1"/>
  <c r="G1191" i="1" s="1"/>
  <c r="F1187" i="1"/>
  <c r="F1191" i="1" s="1"/>
  <c r="E1187" i="1"/>
  <c r="E1191" i="1" s="1"/>
  <c r="D1187" i="1"/>
  <c r="D1191" i="1" s="1"/>
  <c r="C1187" i="1"/>
  <c r="C1191" i="1" s="1"/>
  <c r="N1176" i="1"/>
  <c r="J1176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N1172" i="1"/>
  <c r="M1172" i="1"/>
  <c r="M1176" i="1" s="1"/>
  <c r="L1172" i="1"/>
  <c r="L1176" i="1" s="1"/>
  <c r="K1172" i="1"/>
  <c r="K1176" i="1" s="1"/>
  <c r="J1172" i="1"/>
  <c r="I1172" i="1"/>
  <c r="I1176" i="1" s="1"/>
  <c r="H1172" i="1"/>
  <c r="H1176" i="1" s="1"/>
  <c r="G1172" i="1"/>
  <c r="G1176" i="1" s="1"/>
  <c r="F1172" i="1"/>
  <c r="F1176" i="1" s="1"/>
  <c r="E1172" i="1"/>
  <c r="E1176" i="1" s="1"/>
  <c r="D1172" i="1"/>
  <c r="D1176" i="1" s="1"/>
  <c r="C1172" i="1"/>
  <c r="C1176" i="1" s="1"/>
  <c r="N1165" i="1"/>
  <c r="J1165" i="1"/>
  <c r="F1165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N1161" i="1"/>
  <c r="M1161" i="1"/>
  <c r="M1165" i="1" s="1"/>
  <c r="L1161" i="1"/>
  <c r="L1165" i="1" s="1"/>
  <c r="K1161" i="1"/>
  <c r="K1165" i="1" s="1"/>
  <c r="J1161" i="1"/>
  <c r="I1161" i="1"/>
  <c r="I1165" i="1" s="1"/>
  <c r="H1161" i="1"/>
  <c r="H1165" i="1" s="1"/>
  <c r="G1161" i="1"/>
  <c r="G1165" i="1" s="1"/>
  <c r="F1161" i="1"/>
  <c r="E1161" i="1"/>
  <c r="E1165" i="1" s="1"/>
  <c r="D1161" i="1"/>
  <c r="D1165" i="1" s="1"/>
  <c r="C1161" i="1"/>
  <c r="C1165" i="1" s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N1144" i="1"/>
  <c r="N1154" i="1" s="1"/>
  <c r="M1144" i="1"/>
  <c r="M1154" i="1" s="1"/>
  <c r="L1144" i="1"/>
  <c r="L1154" i="1" s="1"/>
  <c r="K1144" i="1"/>
  <c r="K1154" i="1" s="1"/>
  <c r="J1144" i="1"/>
  <c r="J1154" i="1" s="1"/>
  <c r="I1144" i="1"/>
  <c r="I1154" i="1" s="1"/>
  <c r="H1144" i="1"/>
  <c r="H1154" i="1" s="1"/>
  <c r="G1144" i="1"/>
  <c r="G1154" i="1" s="1"/>
  <c r="F1144" i="1"/>
  <c r="F1154" i="1" s="1"/>
  <c r="E1144" i="1"/>
  <c r="E1154" i="1" s="1"/>
  <c r="D1144" i="1"/>
  <c r="D1154" i="1" s="1"/>
  <c r="C1144" i="1"/>
  <c r="C1154" i="1" s="1"/>
  <c r="N1133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N1129" i="1"/>
  <c r="M1129" i="1"/>
  <c r="M1133" i="1" s="1"/>
  <c r="L1129" i="1"/>
  <c r="L1133" i="1" s="1"/>
  <c r="K1129" i="1"/>
  <c r="K1133" i="1" s="1"/>
  <c r="J1129" i="1"/>
  <c r="J1133" i="1" s="1"/>
  <c r="I1129" i="1"/>
  <c r="I1133" i="1" s="1"/>
  <c r="H1129" i="1"/>
  <c r="H1133" i="1" s="1"/>
  <c r="G1129" i="1"/>
  <c r="G1133" i="1" s="1"/>
  <c r="F1129" i="1"/>
  <c r="F1133" i="1" s="1"/>
  <c r="E1129" i="1"/>
  <c r="E1133" i="1" s="1"/>
  <c r="D1129" i="1"/>
  <c r="D1133" i="1" s="1"/>
  <c r="C1129" i="1"/>
  <c r="C1133" i="1" s="1"/>
  <c r="N1122" i="1"/>
  <c r="J1122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N1117" i="1"/>
  <c r="M1117" i="1"/>
  <c r="M1122" i="1" s="1"/>
  <c r="L1117" i="1"/>
  <c r="L1122" i="1" s="1"/>
  <c r="K1117" i="1"/>
  <c r="K1122" i="1" s="1"/>
  <c r="J1117" i="1"/>
  <c r="I1117" i="1"/>
  <c r="I1122" i="1" s="1"/>
  <c r="H1117" i="1"/>
  <c r="H1122" i="1" s="1"/>
  <c r="G1117" i="1"/>
  <c r="G1122" i="1" s="1"/>
  <c r="F1117" i="1"/>
  <c r="F1122" i="1" s="1"/>
  <c r="E1117" i="1"/>
  <c r="E1122" i="1" s="1"/>
  <c r="D1117" i="1"/>
  <c r="D1122" i="1" s="1"/>
  <c r="C1117" i="1"/>
  <c r="C1122" i="1" s="1"/>
  <c r="N1107" i="1"/>
  <c r="J1107" i="1"/>
  <c r="F1107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N1103" i="1"/>
  <c r="M1103" i="1"/>
  <c r="M1107" i="1" s="1"/>
  <c r="L1103" i="1"/>
  <c r="L1107" i="1" s="1"/>
  <c r="K1103" i="1"/>
  <c r="K1107" i="1" s="1"/>
  <c r="J1103" i="1"/>
  <c r="I1103" i="1"/>
  <c r="I1107" i="1" s="1"/>
  <c r="H1103" i="1"/>
  <c r="H1107" i="1" s="1"/>
  <c r="G1103" i="1"/>
  <c r="G1107" i="1" s="1"/>
  <c r="F1103" i="1"/>
  <c r="E1103" i="1"/>
  <c r="E1107" i="1" s="1"/>
  <c r="D1103" i="1"/>
  <c r="D1107" i="1" s="1"/>
  <c r="C1103" i="1"/>
  <c r="C1107" i="1" s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N1091" i="1"/>
  <c r="N1095" i="1" s="1"/>
  <c r="M1091" i="1"/>
  <c r="M1095" i="1" s="1"/>
  <c r="L1091" i="1"/>
  <c r="L1095" i="1" s="1"/>
  <c r="K1091" i="1"/>
  <c r="K1095" i="1" s="1"/>
  <c r="J1091" i="1"/>
  <c r="J1095" i="1" s="1"/>
  <c r="I1091" i="1"/>
  <c r="I1095" i="1" s="1"/>
  <c r="H1091" i="1"/>
  <c r="H1095" i="1" s="1"/>
  <c r="G1091" i="1"/>
  <c r="G1095" i="1" s="1"/>
  <c r="F1091" i="1"/>
  <c r="F1095" i="1" s="1"/>
  <c r="E1091" i="1"/>
  <c r="E1095" i="1" s="1"/>
  <c r="D1091" i="1"/>
  <c r="D1095" i="1" s="1"/>
  <c r="C1091" i="1"/>
  <c r="C1095" i="1" s="1"/>
  <c r="N1080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N1075" i="1"/>
  <c r="M1075" i="1"/>
  <c r="M1080" i="1" s="1"/>
  <c r="L1075" i="1"/>
  <c r="L1080" i="1" s="1"/>
  <c r="K1075" i="1"/>
  <c r="K1080" i="1" s="1"/>
  <c r="J1075" i="1"/>
  <c r="J1080" i="1" s="1"/>
  <c r="I1075" i="1"/>
  <c r="I1080" i="1" s="1"/>
  <c r="H1075" i="1"/>
  <c r="H1080" i="1" s="1"/>
  <c r="G1075" i="1"/>
  <c r="G1080" i="1" s="1"/>
  <c r="F1075" i="1"/>
  <c r="F1080" i="1" s="1"/>
  <c r="E1075" i="1"/>
  <c r="E1080" i="1" s="1"/>
  <c r="D1075" i="1"/>
  <c r="D1080" i="1" s="1"/>
  <c r="C1075" i="1"/>
  <c r="C1080" i="1" s="1"/>
  <c r="N1067" i="1"/>
  <c r="J1067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N1063" i="1"/>
  <c r="M1063" i="1"/>
  <c r="M1067" i="1" s="1"/>
  <c r="L1063" i="1"/>
  <c r="L1067" i="1" s="1"/>
  <c r="K1063" i="1"/>
  <c r="K1067" i="1" s="1"/>
  <c r="J1063" i="1"/>
  <c r="I1063" i="1"/>
  <c r="I1067" i="1" s="1"/>
  <c r="H1063" i="1"/>
  <c r="H1067" i="1" s="1"/>
  <c r="G1063" i="1"/>
  <c r="G1067" i="1" s="1"/>
  <c r="F1063" i="1"/>
  <c r="F1067" i="1" s="1"/>
  <c r="E1063" i="1"/>
  <c r="E1067" i="1" s="1"/>
  <c r="D1063" i="1"/>
  <c r="D1067" i="1" s="1"/>
  <c r="C1063" i="1"/>
  <c r="C1067" i="1" s="1"/>
  <c r="N1052" i="1"/>
  <c r="J1052" i="1"/>
  <c r="F1052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N1048" i="1"/>
  <c r="M1048" i="1"/>
  <c r="M1052" i="1" s="1"/>
  <c r="L1048" i="1"/>
  <c r="L1052" i="1" s="1"/>
  <c r="K1048" i="1"/>
  <c r="K1052" i="1" s="1"/>
  <c r="J1048" i="1"/>
  <c r="I1048" i="1"/>
  <c r="I1052" i="1" s="1"/>
  <c r="H1048" i="1"/>
  <c r="H1052" i="1" s="1"/>
  <c r="G1048" i="1"/>
  <c r="G1052" i="1" s="1"/>
  <c r="F1048" i="1"/>
  <c r="E1048" i="1"/>
  <c r="E1052" i="1" s="1"/>
  <c r="D1048" i="1"/>
  <c r="D1052" i="1" s="1"/>
  <c r="C1048" i="1"/>
  <c r="C1052" i="1" s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N1033" i="1"/>
  <c r="N1037" i="1" s="1"/>
  <c r="M1033" i="1"/>
  <c r="M1037" i="1" s="1"/>
  <c r="L1033" i="1"/>
  <c r="L1037" i="1" s="1"/>
  <c r="K1033" i="1"/>
  <c r="K1037" i="1" s="1"/>
  <c r="J1033" i="1"/>
  <c r="J1037" i="1" s="1"/>
  <c r="I1033" i="1"/>
  <c r="I1037" i="1" s="1"/>
  <c r="H1033" i="1"/>
  <c r="H1037" i="1" s="1"/>
  <c r="G1033" i="1"/>
  <c r="G1037" i="1" s="1"/>
  <c r="F1033" i="1"/>
  <c r="F1037" i="1" s="1"/>
  <c r="E1033" i="1"/>
  <c r="E1037" i="1" s="1"/>
  <c r="D1033" i="1"/>
  <c r="D1037" i="1" s="1"/>
  <c r="C1033" i="1"/>
  <c r="C1037" i="1" s="1"/>
  <c r="N1024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N1020" i="1"/>
  <c r="M1020" i="1"/>
  <c r="M1024" i="1" s="1"/>
  <c r="L1020" i="1"/>
  <c r="L1024" i="1" s="1"/>
  <c r="K1020" i="1"/>
  <c r="K1024" i="1" s="1"/>
  <c r="J1020" i="1"/>
  <c r="J1024" i="1" s="1"/>
  <c r="I1020" i="1"/>
  <c r="I1024" i="1" s="1"/>
  <c r="H1020" i="1"/>
  <c r="H1024" i="1" s="1"/>
  <c r="G1020" i="1"/>
  <c r="G1024" i="1" s="1"/>
  <c r="F1020" i="1"/>
  <c r="F1024" i="1" s="1"/>
  <c r="E1020" i="1"/>
  <c r="E1024" i="1" s="1"/>
  <c r="D1020" i="1"/>
  <c r="D1024" i="1" s="1"/>
  <c r="C1020" i="1"/>
  <c r="C1024" i="1" s="1"/>
  <c r="N1010" i="1"/>
  <c r="J1010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N1005" i="1"/>
  <c r="M1005" i="1"/>
  <c r="M1010" i="1" s="1"/>
  <c r="L1005" i="1"/>
  <c r="L1010" i="1" s="1"/>
  <c r="K1005" i="1"/>
  <c r="K1010" i="1" s="1"/>
  <c r="J1005" i="1"/>
  <c r="I1005" i="1"/>
  <c r="I1010" i="1" s="1"/>
  <c r="H1005" i="1"/>
  <c r="H1010" i="1" s="1"/>
  <c r="G1005" i="1"/>
  <c r="G1010" i="1" s="1"/>
  <c r="F1005" i="1"/>
  <c r="F1010" i="1" s="1"/>
  <c r="E1005" i="1"/>
  <c r="E1010" i="1" s="1"/>
  <c r="D1005" i="1"/>
  <c r="D1010" i="1" s="1"/>
  <c r="C1005" i="1"/>
  <c r="C1010" i="1" s="1"/>
  <c r="N995" i="1"/>
  <c r="J995" i="1"/>
  <c r="F995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N990" i="1"/>
  <c r="M990" i="1"/>
  <c r="M995" i="1" s="1"/>
  <c r="L990" i="1"/>
  <c r="L995" i="1" s="1"/>
  <c r="K990" i="1"/>
  <c r="K995" i="1" s="1"/>
  <c r="J990" i="1"/>
  <c r="I990" i="1"/>
  <c r="I995" i="1" s="1"/>
  <c r="H990" i="1"/>
  <c r="H995" i="1" s="1"/>
  <c r="G990" i="1"/>
  <c r="G995" i="1" s="1"/>
  <c r="F990" i="1"/>
  <c r="E990" i="1"/>
  <c r="E995" i="1" s="1"/>
  <c r="D990" i="1"/>
  <c r="D995" i="1" s="1"/>
  <c r="C990" i="1"/>
  <c r="C995" i="1" s="1"/>
  <c r="N978" i="1"/>
  <c r="M978" i="1"/>
  <c r="L978" i="1"/>
  <c r="K978" i="1"/>
  <c r="J978" i="1"/>
  <c r="I978" i="1"/>
  <c r="H978" i="1"/>
  <c r="G978" i="1"/>
  <c r="F978" i="1"/>
  <c r="E978" i="1"/>
  <c r="D978" i="1"/>
  <c r="C978" i="1"/>
  <c r="N974" i="1"/>
  <c r="N979" i="1" s="1"/>
  <c r="M974" i="1"/>
  <c r="M979" i="1" s="1"/>
  <c r="L974" i="1"/>
  <c r="L979" i="1" s="1"/>
  <c r="K974" i="1"/>
  <c r="K979" i="1" s="1"/>
  <c r="J974" i="1"/>
  <c r="J979" i="1" s="1"/>
  <c r="I974" i="1"/>
  <c r="I979" i="1" s="1"/>
  <c r="H974" i="1"/>
  <c r="H979" i="1" s="1"/>
  <c r="G974" i="1"/>
  <c r="G979" i="1" s="1"/>
  <c r="F974" i="1"/>
  <c r="F979" i="1" s="1"/>
  <c r="E974" i="1"/>
  <c r="E979" i="1" s="1"/>
  <c r="D974" i="1"/>
  <c r="D979" i="1" s="1"/>
  <c r="C974" i="1"/>
  <c r="C979" i="1" s="1"/>
  <c r="N961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N957" i="1"/>
  <c r="M957" i="1"/>
  <c r="M961" i="1" s="1"/>
  <c r="L957" i="1"/>
  <c r="L961" i="1" s="1"/>
  <c r="K957" i="1"/>
  <c r="K961" i="1" s="1"/>
  <c r="J957" i="1"/>
  <c r="J961" i="1" s="1"/>
  <c r="I957" i="1"/>
  <c r="I961" i="1" s="1"/>
  <c r="H957" i="1"/>
  <c r="H961" i="1" s="1"/>
  <c r="G957" i="1"/>
  <c r="G961" i="1" s="1"/>
  <c r="F957" i="1"/>
  <c r="F961" i="1" s="1"/>
  <c r="E957" i="1"/>
  <c r="E961" i="1" s="1"/>
  <c r="D957" i="1"/>
  <c r="D961" i="1" s="1"/>
  <c r="C957" i="1"/>
  <c r="C961" i="1" s="1"/>
  <c r="N949" i="1"/>
  <c r="J949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N943" i="1"/>
  <c r="M943" i="1"/>
  <c r="M949" i="1" s="1"/>
  <c r="L943" i="1"/>
  <c r="L949" i="1" s="1"/>
  <c r="K943" i="1"/>
  <c r="K949" i="1" s="1"/>
  <c r="J943" i="1"/>
  <c r="I943" i="1"/>
  <c r="I949" i="1" s="1"/>
  <c r="H943" i="1"/>
  <c r="H949" i="1" s="1"/>
  <c r="G943" i="1"/>
  <c r="G949" i="1" s="1"/>
  <c r="F943" i="1"/>
  <c r="F949" i="1" s="1"/>
  <c r="E943" i="1"/>
  <c r="E949" i="1" s="1"/>
  <c r="D943" i="1"/>
  <c r="D949" i="1" s="1"/>
  <c r="C943" i="1"/>
  <c r="C949" i="1" s="1"/>
  <c r="N931" i="1"/>
  <c r="J931" i="1"/>
  <c r="F931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N927" i="1"/>
  <c r="M927" i="1"/>
  <c r="M931" i="1" s="1"/>
  <c r="L927" i="1"/>
  <c r="L931" i="1" s="1"/>
  <c r="K927" i="1"/>
  <c r="K931" i="1" s="1"/>
  <c r="J927" i="1"/>
  <c r="I927" i="1"/>
  <c r="I931" i="1" s="1"/>
  <c r="H927" i="1"/>
  <c r="H931" i="1" s="1"/>
  <c r="G927" i="1"/>
  <c r="G931" i="1" s="1"/>
  <c r="F927" i="1"/>
  <c r="E927" i="1"/>
  <c r="E931" i="1" s="1"/>
  <c r="D927" i="1"/>
  <c r="D931" i="1" s="1"/>
  <c r="C927" i="1"/>
  <c r="C931" i="1" s="1"/>
  <c r="N919" i="1"/>
  <c r="M919" i="1"/>
  <c r="L919" i="1"/>
  <c r="K919" i="1"/>
  <c r="J919" i="1"/>
  <c r="I919" i="1"/>
  <c r="H919" i="1"/>
  <c r="G919" i="1"/>
  <c r="F919" i="1"/>
  <c r="E919" i="1"/>
  <c r="D919" i="1"/>
  <c r="C919" i="1"/>
  <c r="N915" i="1"/>
  <c r="N920" i="1" s="1"/>
  <c r="M915" i="1"/>
  <c r="M920" i="1" s="1"/>
  <c r="L915" i="1"/>
  <c r="L920" i="1" s="1"/>
  <c r="K915" i="1"/>
  <c r="K920" i="1" s="1"/>
  <c r="J915" i="1"/>
  <c r="J920" i="1" s="1"/>
  <c r="I915" i="1"/>
  <c r="I920" i="1" s="1"/>
  <c r="H915" i="1"/>
  <c r="H920" i="1" s="1"/>
  <c r="G915" i="1"/>
  <c r="G920" i="1" s="1"/>
  <c r="F915" i="1"/>
  <c r="F920" i="1" s="1"/>
  <c r="E915" i="1"/>
  <c r="E920" i="1" s="1"/>
  <c r="D915" i="1"/>
  <c r="D920" i="1" s="1"/>
  <c r="C915" i="1"/>
  <c r="C920" i="1" s="1"/>
  <c r="N903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N895" i="1"/>
  <c r="M895" i="1"/>
  <c r="M903" i="1" s="1"/>
  <c r="L895" i="1"/>
  <c r="L903" i="1" s="1"/>
  <c r="K895" i="1"/>
  <c r="K903" i="1" s="1"/>
  <c r="J895" i="1"/>
  <c r="J903" i="1" s="1"/>
  <c r="I895" i="1"/>
  <c r="I903" i="1" s="1"/>
  <c r="H895" i="1"/>
  <c r="H903" i="1" s="1"/>
  <c r="G895" i="1"/>
  <c r="G903" i="1" s="1"/>
  <c r="F895" i="1"/>
  <c r="F903" i="1" s="1"/>
  <c r="E895" i="1"/>
  <c r="E903" i="1" s="1"/>
  <c r="D895" i="1"/>
  <c r="D903" i="1" s="1"/>
  <c r="C895" i="1"/>
  <c r="C903" i="1" s="1"/>
  <c r="N884" i="1"/>
  <c r="M884" i="1"/>
  <c r="L884" i="1"/>
  <c r="K884" i="1"/>
  <c r="J884" i="1"/>
  <c r="I884" i="1"/>
  <c r="H884" i="1"/>
  <c r="G884" i="1"/>
  <c r="F884" i="1"/>
  <c r="E884" i="1"/>
  <c r="D884" i="1"/>
  <c r="C884" i="1"/>
  <c r="N881" i="1"/>
  <c r="N885" i="1" s="1"/>
  <c r="M881" i="1"/>
  <c r="M885" i="1" s="1"/>
  <c r="L881" i="1"/>
  <c r="L885" i="1" s="1"/>
  <c r="K881" i="1"/>
  <c r="K885" i="1" s="1"/>
  <c r="J881" i="1"/>
  <c r="J885" i="1" s="1"/>
  <c r="I881" i="1"/>
  <c r="I885" i="1" s="1"/>
  <c r="H881" i="1"/>
  <c r="H885" i="1" s="1"/>
  <c r="G881" i="1"/>
  <c r="G885" i="1" s="1"/>
  <c r="F881" i="1"/>
  <c r="F885" i="1" s="1"/>
  <c r="E881" i="1"/>
  <c r="E885" i="1" s="1"/>
  <c r="D881" i="1"/>
  <c r="D885" i="1" s="1"/>
  <c r="C881" i="1"/>
  <c r="C885" i="1" s="1"/>
  <c r="N873" i="1"/>
  <c r="M873" i="1"/>
  <c r="L873" i="1"/>
  <c r="K873" i="1"/>
  <c r="J873" i="1"/>
  <c r="I873" i="1"/>
  <c r="H873" i="1"/>
  <c r="G873" i="1"/>
  <c r="F873" i="1"/>
  <c r="E873" i="1"/>
  <c r="D873" i="1"/>
  <c r="C873" i="1"/>
  <c r="N870" i="1"/>
  <c r="N874" i="1" s="1"/>
  <c r="M870" i="1"/>
  <c r="M874" i="1" s="1"/>
  <c r="L870" i="1"/>
  <c r="L874" i="1" s="1"/>
  <c r="K870" i="1"/>
  <c r="K874" i="1" s="1"/>
  <c r="J870" i="1"/>
  <c r="J874" i="1" s="1"/>
  <c r="I870" i="1"/>
  <c r="I874" i="1" s="1"/>
  <c r="H870" i="1"/>
  <c r="H874" i="1" s="1"/>
  <c r="G870" i="1"/>
  <c r="G874" i="1" s="1"/>
  <c r="F870" i="1"/>
  <c r="F874" i="1" s="1"/>
  <c r="E870" i="1"/>
  <c r="E874" i="1" s="1"/>
  <c r="D870" i="1"/>
  <c r="D874" i="1" s="1"/>
  <c r="C870" i="1"/>
  <c r="C874" i="1" s="1"/>
  <c r="N862" i="1"/>
  <c r="M862" i="1"/>
  <c r="L862" i="1"/>
  <c r="K862" i="1"/>
  <c r="J862" i="1"/>
  <c r="I862" i="1"/>
  <c r="H862" i="1"/>
  <c r="G862" i="1"/>
  <c r="F862" i="1"/>
  <c r="E862" i="1"/>
  <c r="D862" i="1"/>
  <c r="C862" i="1"/>
  <c r="N857" i="1"/>
  <c r="N863" i="1" s="1"/>
  <c r="M857" i="1"/>
  <c r="M863" i="1" s="1"/>
  <c r="L857" i="1"/>
  <c r="L863" i="1" s="1"/>
  <c r="K857" i="1"/>
  <c r="K863" i="1" s="1"/>
  <c r="J857" i="1"/>
  <c r="J863" i="1" s="1"/>
  <c r="I857" i="1"/>
  <c r="I863" i="1" s="1"/>
  <c r="H857" i="1"/>
  <c r="H863" i="1" s="1"/>
  <c r="G857" i="1"/>
  <c r="G863" i="1" s="1"/>
  <c r="F857" i="1"/>
  <c r="F863" i="1" s="1"/>
  <c r="E857" i="1"/>
  <c r="E863" i="1" s="1"/>
  <c r="D857" i="1"/>
  <c r="D863" i="1" s="1"/>
  <c r="C857" i="1"/>
  <c r="C863" i="1" s="1"/>
  <c r="N843" i="1"/>
  <c r="M843" i="1"/>
  <c r="L843" i="1"/>
  <c r="K843" i="1"/>
  <c r="J843" i="1"/>
  <c r="I843" i="1"/>
  <c r="H843" i="1"/>
  <c r="G843" i="1"/>
  <c r="F843" i="1"/>
  <c r="E843" i="1"/>
  <c r="D843" i="1"/>
  <c r="C843" i="1"/>
  <c r="N837" i="1"/>
  <c r="N844" i="1" s="1"/>
  <c r="M837" i="1"/>
  <c r="M844" i="1" s="1"/>
  <c r="L837" i="1"/>
  <c r="L844" i="1" s="1"/>
  <c r="K837" i="1"/>
  <c r="K844" i="1" s="1"/>
  <c r="J837" i="1"/>
  <c r="J844" i="1" s="1"/>
  <c r="I837" i="1"/>
  <c r="I844" i="1" s="1"/>
  <c r="H837" i="1"/>
  <c r="H844" i="1" s="1"/>
  <c r="G837" i="1"/>
  <c r="G844" i="1" s="1"/>
  <c r="F837" i="1"/>
  <c r="F844" i="1" s="1"/>
  <c r="E837" i="1"/>
  <c r="E844" i="1" s="1"/>
  <c r="D837" i="1"/>
  <c r="D844" i="1" s="1"/>
  <c r="C837" i="1"/>
  <c r="C844" i="1" s="1"/>
  <c r="N823" i="1"/>
  <c r="M823" i="1"/>
  <c r="L823" i="1"/>
  <c r="K823" i="1"/>
  <c r="J823" i="1"/>
  <c r="I823" i="1"/>
  <c r="H823" i="1"/>
  <c r="G823" i="1"/>
  <c r="F823" i="1"/>
  <c r="E823" i="1"/>
  <c r="D823" i="1"/>
  <c r="C823" i="1"/>
  <c r="N816" i="1"/>
  <c r="N824" i="1" s="1"/>
  <c r="M816" i="1"/>
  <c r="M824" i="1" s="1"/>
  <c r="L816" i="1"/>
  <c r="L824" i="1" s="1"/>
  <c r="K816" i="1"/>
  <c r="K824" i="1" s="1"/>
  <c r="J816" i="1"/>
  <c r="J824" i="1" s="1"/>
  <c r="I816" i="1"/>
  <c r="I824" i="1" s="1"/>
  <c r="H816" i="1"/>
  <c r="H824" i="1" s="1"/>
  <c r="G816" i="1"/>
  <c r="G824" i="1" s="1"/>
  <c r="F816" i="1"/>
  <c r="F824" i="1" s="1"/>
  <c r="E816" i="1"/>
  <c r="E824" i="1" s="1"/>
  <c r="D816" i="1"/>
  <c r="D824" i="1" s="1"/>
  <c r="C816" i="1"/>
  <c r="C824" i="1" s="1"/>
  <c r="N801" i="1"/>
  <c r="M801" i="1"/>
  <c r="L801" i="1"/>
  <c r="K801" i="1"/>
  <c r="J801" i="1"/>
  <c r="I801" i="1"/>
  <c r="H801" i="1"/>
  <c r="G801" i="1"/>
  <c r="F801" i="1"/>
  <c r="E801" i="1"/>
  <c r="D801" i="1"/>
  <c r="C801" i="1"/>
  <c r="N796" i="1"/>
  <c r="N802" i="1" s="1"/>
  <c r="M796" i="1"/>
  <c r="M802" i="1" s="1"/>
  <c r="L796" i="1"/>
  <c r="L802" i="1" s="1"/>
  <c r="K796" i="1"/>
  <c r="K802" i="1" s="1"/>
  <c r="J796" i="1"/>
  <c r="J802" i="1" s="1"/>
  <c r="I796" i="1"/>
  <c r="I802" i="1" s="1"/>
  <c r="H796" i="1"/>
  <c r="H802" i="1" s="1"/>
  <c r="G796" i="1"/>
  <c r="G802" i="1" s="1"/>
  <c r="F796" i="1"/>
  <c r="F802" i="1" s="1"/>
  <c r="E796" i="1"/>
  <c r="E802" i="1" s="1"/>
  <c r="D796" i="1"/>
  <c r="D802" i="1" s="1"/>
  <c r="C796" i="1"/>
  <c r="C802" i="1" s="1"/>
  <c r="N782" i="1"/>
  <c r="M782" i="1"/>
  <c r="L782" i="1"/>
  <c r="K782" i="1"/>
  <c r="J782" i="1"/>
  <c r="I782" i="1"/>
  <c r="H782" i="1"/>
  <c r="G782" i="1"/>
  <c r="F782" i="1"/>
  <c r="E782" i="1"/>
  <c r="D782" i="1"/>
  <c r="C782" i="1"/>
  <c r="N777" i="1"/>
  <c r="N783" i="1" s="1"/>
  <c r="M777" i="1"/>
  <c r="M783" i="1" s="1"/>
  <c r="L777" i="1"/>
  <c r="L783" i="1" s="1"/>
  <c r="K777" i="1"/>
  <c r="K783" i="1" s="1"/>
  <c r="J777" i="1"/>
  <c r="J783" i="1" s="1"/>
  <c r="I777" i="1"/>
  <c r="I783" i="1" s="1"/>
  <c r="H777" i="1"/>
  <c r="H783" i="1" s="1"/>
  <c r="G777" i="1"/>
  <c r="G783" i="1" s="1"/>
  <c r="F777" i="1"/>
  <c r="F783" i="1" s="1"/>
  <c r="E777" i="1"/>
  <c r="E783" i="1" s="1"/>
  <c r="D777" i="1"/>
  <c r="D783" i="1" s="1"/>
  <c r="C777" i="1"/>
  <c r="C783" i="1" s="1"/>
  <c r="N765" i="1"/>
  <c r="M765" i="1"/>
  <c r="L765" i="1"/>
  <c r="K765" i="1"/>
  <c r="J765" i="1"/>
  <c r="I765" i="1"/>
  <c r="H765" i="1"/>
  <c r="G765" i="1"/>
  <c r="F765" i="1"/>
  <c r="E765" i="1"/>
  <c r="D765" i="1"/>
  <c r="C765" i="1"/>
  <c r="N762" i="1"/>
  <c r="N766" i="1" s="1"/>
  <c r="M762" i="1"/>
  <c r="M766" i="1" s="1"/>
  <c r="L762" i="1"/>
  <c r="L766" i="1" s="1"/>
  <c r="K762" i="1"/>
  <c r="K766" i="1" s="1"/>
  <c r="J762" i="1"/>
  <c r="J766" i="1" s="1"/>
  <c r="I762" i="1"/>
  <c r="I766" i="1" s="1"/>
  <c r="H762" i="1"/>
  <c r="H766" i="1" s="1"/>
  <c r="G762" i="1"/>
  <c r="G766" i="1" s="1"/>
  <c r="F762" i="1"/>
  <c r="F766" i="1" s="1"/>
  <c r="E762" i="1"/>
  <c r="E766" i="1" s="1"/>
  <c r="D762" i="1"/>
  <c r="D766" i="1" s="1"/>
  <c r="C762" i="1"/>
  <c r="C766" i="1" s="1"/>
  <c r="N750" i="1"/>
  <c r="M750" i="1"/>
  <c r="L750" i="1"/>
  <c r="K750" i="1"/>
  <c r="J750" i="1"/>
  <c r="I750" i="1"/>
  <c r="H750" i="1"/>
  <c r="G750" i="1"/>
  <c r="F750" i="1"/>
  <c r="E750" i="1"/>
  <c r="D750" i="1"/>
  <c r="C750" i="1"/>
  <c r="N747" i="1"/>
  <c r="N751" i="1" s="1"/>
  <c r="M747" i="1"/>
  <c r="M751" i="1" s="1"/>
  <c r="L747" i="1"/>
  <c r="L751" i="1" s="1"/>
  <c r="K747" i="1"/>
  <c r="K751" i="1" s="1"/>
  <c r="J747" i="1"/>
  <c r="J751" i="1" s="1"/>
  <c r="I747" i="1"/>
  <c r="I751" i="1" s="1"/>
  <c r="H747" i="1"/>
  <c r="H751" i="1" s="1"/>
  <c r="G747" i="1"/>
  <c r="G751" i="1" s="1"/>
  <c r="F747" i="1"/>
  <c r="F751" i="1" s="1"/>
  <c r="E747" i="1"/>
  <c r="E751" i="1" s="1"/>
  <c r="D747" i="1"/>
  <c r="D751" i="1" s="1"/>
  <c r="C747" i="1"/>
  <c r="C751" i="1" s="1"/>
  <c r="N737" i="1"/>
  <c r="M737" i="1"/>
  <c r="L737" i="1"/>
  <c r="K737" i="1"/>
  <c r="J737" i="1"/>
  <c r="I737" i="1"/>
  <c r="H737" i="1"/>
  <c r="G737" i="1"/>
  <c r="F737" i="1"/>
  <c r="E737" i="1"/>
  <c r="D737" i="1"/>
  <c r="C737" i="1"/>
  <c r="N733" i="1"/>
  <c r="N738" i="1" s="1"/>
  <c r="M733" i="1"/>
  <c r="M738" i="1" s="1"/>
  <c r="L733" i="1"/>
  <c r="L738" i="1" s="1"/>
  <c r="K733" i="1"/>
  <c r="K738" i="1" s="1"/>
  <c r="J733" i="1"/>
  <c r="J738" i="1" s="1"/>
  <c r="I733" i="1"/>
  <c r="I738" i="1" s="1"/>
  <c r="H733" i="1"/>
  <c r="H738" i="1" s="1"/>
  <c r="G733" i="1"/>
  <c r="G738" i="1" s="1"/>
  <c r="F733" i="1"/>
  <c r="F738" i="1" s="1"/>
  <c r="E733" i="1"/>
  <c r="E738" i="1" s="1"/>
  <c r="D733" i="1"/>
  <c r="D738" i="1" s="1"/>
  <c r="C733" i="1"/>
  <c r="C738" i="1" s="1"/>
  <c r="N722" i="1"/>
  <c r="M722" i="1"/>
  <c r="L722" i="1"/>
  <c r="K722" i="1"/>
  <c r="J722" i="1"/>
  <c r="I722" i="1"/>
  <c r="H722" i="1"/>
  <c r="G722" i="1"/>
  <c r="F722" i="1"/>
  <c r="E722" i="1"/>
  <c r="D722" i="1"/>
  <c r="C722" i="1"/>
  <c r="N719" i="1"/>
  <c r="N723" i="1" s="1"/>
  <c r="M719" i="1"/>
  <c r="M723" i="1" s="1"/>
  <c r="L719" i="1"/>
  <c r="L723" i="1" s="1"/>
  <c r="K719" i="1"/>
  <c r="K723" i="1" s="1"/>
  <c r="J719" i="1"/>
  <c r="J723" i="1" s="1"/>
  <c r="I719" i="1"/>
  <c r="I723" i="1" s="1"/>
  <c r="H719" i="1"/>
  <c r="H723" i="1" s="1"/>
  <c r="G719" i="1"/>
  <c r="G723" i="1" s="1"/>
  <c r="F719" i="1"/>
  <c r="F723" i="1" s="1"/>
  <c r="E719" i="1"/>
  <c r="E723" i="1" s="1"/>
  <c r="D719" i="1"/>
  <c r="D723" i="1" s="1"/>
  <c r="C719" i="1"/>
  <c r="C723" i="1" s="1"/>
  <c r="N707" i="1"/>
  <c r="M707" i="1"/>
  <c r="L707" i="1"/>
  <c r="K707" i="1"/>
  <c r="J707" i="1"/>
  <c r="I707" i="1"/>
  <c r="H707" i="1"/>
  <c r="G707" i="1"/>
  <c r="F707" i="1"/>
  <c r="E707" i="1"/>
  <c r="D707" i="1"/>
  <c r="C707" i="1"/>
  <c r="N704" i="1"/>
  <c r="N708" i="1" s="1"/>
  <c r="M704" i="1"/>
  <c r="M708" i="1" s="1"/>
  <c r="L704" i="1"/>
  <c r="L708" i="1" s="1"/>
  <c r="K704" i="1"/>
  <c r="K708" i="1" s="1"/>
  <c r="J704" i="1"/>
  <c r="J708" i="1" s="1"/>
  <c r="I704" i="1"/>
  <c r="I708" i="1" s="1"/>
  <c r="H704" i="1"/>
  <c r="H708" i="1" s="1"/>
  <c r="G704" i="1"/>
  <c r="G708" i="1" s="1"/>
  <c r="F704" i="1"/>
  <c r="F708" i="1" s="1"/>
  <c r="E704" i="1"/>
  <c r="E708" i="1" s="1"/>
  <c r="D704" i="1"/>
  <c r="D708" i="1" s="1"/>
  <c r="C704" i="1"/>
  <c r="C708" i="1" s="1"/>
  <c r="N693" i="1"/>
  <c r="M693" i="1"/>
  <c r="L693" i="1"/>
  <c r="K693" i="1"/>
  <c r="J693" i="1"/>
  <c r="I693" i="1"/>
  <c r="H693" i="1"/>
  <c r="G693" i="1"/>
  <c r="F693" i="1"/>
  <c r="E693" i="1"/>
  <c r="D693" i="1"/>
  <c r="C693" i="1"/>
  <c r="N690" i="1"/>
  <c r="N694" i="1" s="1"/>
  <c r="M690" i="1"/>
  <c r="M694" i="1" s="1"/>
  <c r="L690" i="1"/>
  <c r="L694" i="1" s="1"/>
  <c r="K690" i="1"/>
  <c r="K694" i="1" s="1"/>
  <c r="J690" i="1"/>
  <c r="J694" i="1" s="1"/>
  <c r="I690" i="1"/>
  <c r="I694" i="1" s="1"/>
  <c r="H690" i="1"/>
  <c r="H694" i="1" s="1"/>
  <c r="G690" i="1"/>
  <c r="G694" i="1" s="1"/>
  <c r="F690" i="1"/>
  <c r="F694" i="1" s="1"/>
  <c r="E690" i="1"/>
  <c r="E694" i="1" s="1"/>
  <c r="D690" i="1"/>
  <c r="D694" i="1" s="1"/>
  <c r="C690" i="1"/>
  <c r="C694" i="1" s="1"/>
  <c r="N677" i="1"/>
  <c r="M677" i="1"/>
  <c r="L677" i="1"/>
  <c r="K677" i="1"/>
  <c r="J677" i="1"/>
  <c r="I677" i="1"/>
  <c r="H677" i="1"/>
  <c r="G677" i="1"/>
  <c r="F677" i="1"/>
  <c r="E677" i="1"/>
  <c r="D677" i="1"/>
  <c r="C677" i="1"/>
  <c r="N673" i="1"/>
  <c r="N678" i="1" s="1"/>
  <c r="M673" i="1"/>
  <c r="M678" i="1" s="1"/>
  <c r="L673" i="1"/>
  <c r="L678" i="1" s="1"/>
  <c r="K673" i="1"/>
  <c r="K678" i="1" s="1"/>
  <c r="J673" i="1"/>
  <c r="J678" i="1" s="1"/>
  <c r="I673" i="1"/>
  <c r="I678" i="1" s="1"/>
  <c r="H673" i="1"/>
  <c r="H678" i="1" s="1"/>
  <c r="G673" i="1"/>
  <c r="G678" i="1" s="1"/>
  <c r="F673" i="1"/>
  <c r="F678" i="1" s="1"/>
  <c r="E673" i="1"/>
  <c r="E678" i="1" s="1"/>
  <c r="D673" i="1"/>
  <c r="D678" i="1" s="1"/>
  <c r="C673" i="1"/>
  <c r="C678" i="1" s="1"/>
  <c r="N660" i="1"/>
  <c r="M660" i="1"/>
  <c r="L660" i="1"/>
  <c r="K660" i="1"/>
  <c r="J660" i="1"/>
  <c r="I660" i="1"/>
  <c r="H660" i="1"/>
  <c r="G660" i="1"/>
  <c r="F660" i="1"/>
  <c r="E660" i="1"/>
  <c r="D660" i="1"/>
  <c r="C660" i="1"/>
  <c r="N657" i="1"/>
  <c r="N661" i="1" s="1"/>
  <c r="M657" i="1"/>
  <c r="M661" i="1" s="1"/>
  <c r="L657" i="1"/>
  <c r="L661" i="1" s="1"/>
  <c r="K657" i="1"/>
  <c r="K661" i="1" s="1"/>
  <c r="J657" i="1"/>
  <c r="J661" i="1" s="1"/>
  <c r="I657" i="1"/>
  <c r="I661" i="1" s="1"/>
  <c r="H657" i="1"/>
  <c r="H661" i="1" s="1"/>
  <c r="G657" i="1"/>
  <c r="G661" i="1" s="1"/>
  <c r="F657" i="1"/>
  <c r="F661" i="1" s="1"/>
  <c r="E657" i="1"/>
  <c r="E661" i="1" s="1"/>
  <c r="D657" i="1"/>
  <c r="D661" i="1" s="1"/>
  <c r="C657" i="1"/>
  <c r="C661" i="1" s="1"/>
  <c r="N649" i="1"/>
  <c r="M649" i="1"/>
  <c r="L649" i="1"/>
  <c r="K649" i="1"/>
  <c r="J649" i="1"/>
  <c r="I649" i="1"/>
  <c r="H649" i="1"/>
  <c r="G649" i="1"/>
  <c r="F649" i="1"/>
  <c r="E649" i="1"/>
  <c r="D649" i="1"/>
  <c r="C649" i="1"/>
  <c r="N644" i="1"/>
  <c r="N650" i="1" s="1"/>
  <c r="M644" i="1"/>
  <c r="M650" i="1" s="1"/>
  <c r="L644" i="1"/>
  <c r="L650" i="1" s="1"/>
  <c r="K644" i="1"/>
  <c r="K650" i="1" s="1"/>
  <c r="J644" i="1"/>
  <c r="J650" i="1" s="1"/>
  <c r="I644" i="1"/>
  <c r="I650" i="1" s="1"/>
  <c r="H644" i="1"/>
  <c r="H650" i="1" s="1"/>
  <c r="G644" i="1"/>
  <c r="G650" i="1" s="1"/>
  <c r="F644" i="1"/>
  <c r="F650" i="1" s="1"/>
  <c r="E644" i="1"/>
  <c r="E650" i="1" s="1"/>
  <c r="D644" i="1"/>
  <c r="D650" i="1" s="1"/>
  <c r="C644" i="1"/>
  <c r="C650" i="1" s="1"/>
  <c r="N632" i="1"/>
  <c r="M632" i="1"/>
  <c r="L632" i="1"/>
  <c r="K632" i="1"/>
  <c r="J632" i="1"/>
  <c r="I632" i="1"/>
  <c r="H632" i="1"/>
  <c r="G632" i="1"/>
  <c r="F632" i="1"/>
  <c r="E632" i="1"/>
  <c r="D632" i="1"/>
  <c r="C632" i="1"/>
  <c r="N629" i="1"/>
  <c r="N633" i="1" s="1"/>
  <c r="M629" i="1"/>
  <c r="M633" i="1" s="1"/>
  <c r="L629" i="1"/>
  <c r="L633" i="1" s="1"/>
  <c r="K629" i="1"/>
  <c r="K633" i="1" s="1"/>
  <c r="J629" i="1"/>
  <c r="J633" i="1" s="1"/>
  <c r="I629" i="1"/>
  <c r="I633" i="1" s="1"/>
  <c r="H629" i="1"/>
  <c r="H633" i="1" s="1"/>
  <c r="G629" i="1"/>
  <c r="G633" i="1" s="1"/>
  <c r="F629" i="1"/>
  <c r="F633" i="1" s="1"/>
  <c r="E629" i="1"/>
  <c r="E633" i="1" s="1"/>
  <c r="D629" i="1"/>
  <c r="D633" i="1" s="1"/>
  <c r="C629" i="1"/>
  <c r="C633" i="1" s="1"/>
  <c r="N619" i="1"/>
  <c r="M619" i="1"/>
  <c r="L619" i="1"/>
  <c r="K619" i="1"/>
  <c r="J619" i="1"/>
  <c r="I619" i="1"/>
  <c r="H619" i="1"/>
  <c r="G619" i="1"/>
  <c r="F619" i="1"/>
  <c r="E619" i="1"/>
  <c r="D619" i="1"/>
  <c r="C619" i="1"/>
  <c r="N614" i="1"/>
  <c r="N620" i="1" s="1"/>
  <c r="M614" i="1"/>
  <c r="M620" i="1" s="1"/>
  <c r="L614" i="1"/>
  <c r="L620" i="1" s="1"/>
  <c r="K614" i="1"/>
  <c r="K620" i="1" s="1"/>
  <c r="J614" i="1"/>
  <c r="J620" i="1" s="1"/>
  <c r="I614" i="1"/>
  <c r="I620" i="1" s="1"/>
  <c r="H614" i="1"/>
  <c r="H620" i="1" s="1"/>
  <c r="G614" i="1"/>
  <c r="G620" i="1" s="1"/>
  <c r="F614" i="1"/>
  <c r="F620" i="1" s="1"/>
  <c r="E614" i="1"/>
  <c r="E620" i="1" s="1"/>
  <c r="D614" i="1"/>
  <c r="D620" i="1" s="1"/>
  <c r="C614" i="1"/>
  <c r="C620" i="1" s="1"/>
  <c r="N602" i="1"/>
  <c r="M602" i="1"/>
  <c r="L602" i="1"/>
  <c r="K602" i="1"/>
  <c r="J602" i="1"/>
  <c r="I602" i="1"/>
  <c r="H602" i="1"/>
  <c r="G602" i="1"/>
  <c r="F602" i="1"/>
  <c r="E602" i="1"/>
  <c r="D602" i="1"/>
  <c r="C602" i="1"/>
  <c r="N598" i="1"/>
  <c r="N603" i="1" s="1"/>
  <c r="M598" i="1"/>
  <c r="M603" i="1" s="1"/>
  <c r="L598" i="1"/>
  <c r="L603" i="1" s="1"/>
  <c r="K598" i="1"/>
  <c r="K603" i="1" s="1"/>
  <c r="J598" i="1"/>
  <c r="J603" i="1" s="1"/>
  <c r="I598" i="1"/>
  <c r="I603" i="1" s="1"/>
  <c r="H598" i="1"/>
  <c r="H603" i="1" s="1"/>
  <c r="G598" i="1"/>
  <c r="G603" i="1" s="1"/>
  <c r="F598" i="1"/>
  <c r="F603" i="1" s="1"/>
  <c r="E598" i="1"/>
  <c r="E603" i="1" s="1"/>
  <c r="D598" i="1"/>
  <c r="D603" i="1" s="1"/>
  <c r="C598" i="1"/>
  <c r="C603" i="1" s="1"/>
  <c r="N589" i="1"/>
  <c r="M589" i="1"/>
  <c r="L589" i="1"/>
  <c r="K589" i="1"/>
  <c r="J589" i="1"/>
  <c r="I589" i="1"/>
  <c r="H589" i="1"/>
  <c r="G589" i="1"/>
  <c r="F589" i="1"/>
  <c r="E589" i="1"/>
  <c r="D589" i="1"/>
  <c r="C589" i="1"/>
  <c r="N582" i="1"/>
  <c r="N590" i="1" s="1"/>
  <c r="M582" i="1"/>
  <c r="M590" i="1" s="1"/>
  <c r="L582" i="1"/>
  <c r="L590" i="1" s="1"/>
  <c r="K582" i="1"/>
  <c r="K590" i="1" s="1"/>
  <c r="J582" i="1"/>
  <c r="J590" i="1" s="1"/>
  <c r="I582" i="1"/>
  <c r="I590" i="1" s="1"/>
  <c r="H582" i="1"/>
  <c r="H590" i="1" s="1"/>
  <c r="G582" i="1"/>
  <c r="G590" i="1" s="1"/>
  <c r="F582" i="1"/>
  <c r="F590" i="1" s="1"/>
  <c r="E582" i="1"/>
  <c r="E590" i="1" s="1"/>
  <c r="D582" i="1"/>
  <c r="D590" i="1" s="1"/>
  <c r="C582" i="1"/>
  <c r="C590" i="1" s="1"/>
  <c r="N573" i="1"/>
  <c r="M573" i="1"/>
  <c r="L573" i="1"/>
  <c r="K573" i="1"/>
  <c r="J573" i="1"/>
  <c r="I573" i="1"/>
  <c r="H573" i="1"/>
  <c r="G573" i="1"/>
  <c r="F573" i="1"/>
  <c r="E573" i="1"/>
  <c r="D573" i="1"/>
  <c r="C573" i="1"/>
  <c r="N570" i="1"/>
  <c r="N574" i="1" s="1"/>
  <c r="M570" i="1"/>
  <c r="M574" i="1" s="1"/>
  <c r="L570" i="1"/>
  <c r="L574" i="1" s="1"/>
  <c r="K570" i="1"/>
  <c r="K574" i="1" s="1"/>
  <c r="J570" i="1"/>
  <c r="J574" i="1" s="1"/>
  <c r="I570" i="1"/>
  <c r="I574" i="1" s="1"/>
  <c r="H570" i="1"/>
  <c r="H574" i="1" s="1"/>
  <c r="G570" i="1"/>
  <c r="G574" i="1" s="1"/>
  <c r="F570" i="1"/>
  <c r="F574" i="1" s="1"/>
  <c r="E570" i="1"/>
  <c r="E574" i="1" s="1"/>
  <c r="D570" i="1"/>
  <c r="D574" i="1" s="1"/>
  <c r="C570" i="1"/>
  <c r="C574" i="1" s="1"/>
  <c r="N557" i="1"/>
  <c r="M557" i="1"/>
  <c r="L557" i="1"/>
  <c r="K557" i="1"/>
  <c r="J557" i="1"/>
  <c r="I557" i="1"/>
  <c r="H557" i="1"/>
  <c r="G557" i="1"/>
  <c r="F557" i="1"/>
  <c r="E557" i="1"/>
  <c r="D557" i="1"/>
  <c r="C557" i="1"/>
  <c r="N554" i="1"/>
  <c r="N558" i="1" s="1"/>
  <c r="M554" i="1"/>
  <c r="M558" i="1" s="1"/>
  <c r="L554" i="1"/>
  <c r="L558" i="1" s="1"/>
  <c r="K554" i="1"/>
  <c r="K558" i="1" s="1"/>
  <c r="J554" i="1"/>
  <c r="J558" i="1" s="1"/>
  <c r="I554" i="1"/>
  <c r="I558" i="1" s="1"/>
  <c r="H554" i="1"/>
  <c r="H558" i="1" s="1"/>
  <c r="G554" i="1"/>
  <c r="G558" i="1" s="1"/>
  <c r="F554" i="1"/>
  <c r="F558" i="1" s="1"/>
  <c r="E554" i="1"/>
  <c r="E558" i="1" s="1"/>
  <c r="D554" i="1"/>
  <c r="D558" i="1" s="1"/>
  <c r="C554" i="1"/>
  <c r="C558" i="1" s="1"/>
  <c r="N543" i="1"/>
  <c r="M543" i="1"/>
  <c r="L543" i="1"/>
  <c r="K543" i="1"/>
  <c r="J543" i="1"/>
  <c r="I543" i="1"/>
  <c r="H543" i="1"/>
  <c r="G543" i="1"/>
  <c r="F543" i="1"/>
  <c r="E543" i="1"/>
  <c r="D543" i="1"/>
  <c r="C543" i="1"/>
  <c r="N540" i="1"/>
  <c r="N544" i="1" s="1"/>
  <c r="M540" i="1"/>
  <c r="M544" i="1" s="1"/>
  <c r="L540" i="1"/>
  <c r="L544" i="1" s="1"/>
  <c r="K540" i="1"/>
  <c r="K544" i="1" s="1"/>
  <c r="J540" i="1"/>
  <c r="J544" i="1" s="1"/>
  <c r="I540" i="1"/>
  <c r="I544" i="1" s="1"/>
  <c r="H540" i="1"/>
  <c r="H544" i="1" s="1"/>
  <c r="G540" i="1"/>
  <c r="G544" i="1" s="1"/>
  <c r="F540" i="1"/>
  <c r="F544" i="1" s="1"/>
  <c r="E540" i="1"/>
  <c r="E544" i="1" s="1"/>
  <c r="D540" i="1"/>
  <c r="D544" i="1" s="1"/>
  <c r="C540" i="1"/>
  <c r="C544" i="1" s="1"/>
  <c r="N528" i="1"/>
  <c r="M528" i="1"/>
  <c r="L528" i="1"/>
  <c r="K528" i="1"/>
  <c r="J528" i="1"/>
  <c r="I528" i="1"/>
  <c r="H528" i="1"/>
  <c r="G528" i="1"/>
  <c r="F528" i="1"/>
  <c r="E528" i="1"/>
  <c r="D528" i="1"/>
  <c r="C528" i="1"/>
  <c r="N524" i="1"/>
  <c r="N529" i="1" s="1"/>
  <c r="M524" i="1"/>
  <c r="M529" i="1" s="1"/>
  <c r="L524" i="1"/>
  <c r="L529" i="1" s="1"/>
  <c r="K524" i="1"/>
  <c r="K529" i="1" s="1"/>
  <c r="J524" i="1"/>
  <c r="J529" i="1" s="1"/>
  <c r="I524" i="1"/>
  <c r="I529" i="1" s="1"/>
  <c r="H524" i="1"/>
  <c r="H529" i="1" s="1"/>
  <c r="G524" i="1"/>
  <c r="G529" i="1" s="1"/>
  <c r="F524" i="1"/>
  <c r="F529" i="1" s="1"/>
  <c r="E524" i="1"/>
  <c r="E529" i="1" s="1"/>
  <c r="D524" i="1"/>
  <c r="D529" i="1" s="1"/>
  <c r="C524" i="1"/>
  <c r="C529" i="1" s="1"/>
  <c r="N515" i="1"/>
  <c r="M515" i="1"/>
  <c r="L515" i="1"/>
  <c r="K515" i="1"/>
  <c r="J515" i="1"/>
  <c r="I515" i="1"/>
  <c r="H515" i="1"/>
  <c r="G515" i="1"/>
  <c r="F515" i="1"/>
  <c r="E515" i="1"/>
  <c r="D515" i="1"/>
  <c r="C515" i="1"/>
  <c r="N512" i="1"/>
  <c r="N516" i="1" s="1"/>
  <c r="M512" i="1"/>
  <c r="M516" i="1" s="1"/>
  <c r="L512" i="1"/>
  <c r="L516" i="1" s="1"/>
  <c r="K512" i="1"/>
  <c r="K516" i="1" s="1"/>
  <c r="J512" i="1"/>
  <c r="J516" i="1" s="1"/>
  <c r="I512" i="1"/>
  <c r="I516" i="1" s="1"/>
  <c r="H512" i="1"/>
  <c r="H516" i="1" s="1"/>
  <c r="G512" i="1"/>
  <c r="G516" i="1" s="1"/>
  <c r="F512" i="1"/>
  <c r="F516" i="1" s="1"/>
  <c r="E512" i="1"/>
  <c r="E516" i="1" s="1"/>
  <c r="D512" i="1"/>
  <c r="D516" i="1" s="1"/>
  <c r="C512" i="1"/>
  <c r="C516" i="1" s="1"/>
  <c r="N499" i="1"/>
  <c r="M499" i="1"/>
  <c r="L499" i="1"/>
  <c r="K499" i="1"/>
  <c r="J499" i="1"/>
  <c r="I499" i="1"/>
  <c r="H499" i="1"/>
  <c r="G499" i="1"/>
  <c r="F499" i="1"/>
  <c r="E499" i="1"/>
  <c r="D499" i="1"/>
  <c r="C499" i="1"/>
  <c r="N496" i="1"/>
  <c r="N500" i="1" s="1"/>
  <c r="M496" i="1"/>
  <c r="M500" i="1" s="1"/>
  <c r="L496" i="1"/>
  <c r="L500" i="1" s="1"/>
  <c r="K496" i="1"/>
  <c r="K500" i="1" s="1"/>
  <c r="J496" i="1"/>
  <c r="J500" i="1" s="1"/>
  <c r="I496" i="1"/>
  <c r="I500" i="1" s="1"/>
  <c r="H496" i="1"/>
  <c r="H500" i="1" s="1"/>
  <c r="G496" i="1"/>
  <c r="G500" i="1" s="1"/>
  <c r="F496" i="1"/>
  <c r="F500" i="1" s="1"/>
  <c r="E496" i="1"/>
  <c r="E500" i="1" s="1"/>
  <c r="D496" i="1"/>
  <c r="D500" i="1" s="1"/>
  <c r="C496" i="1"/>
  <c r="C500" i="1" s="1"/>
  <c r="N484" i="1"/>
  <c r="M484" i="1"/>
  <c r="L484" i="1"/>
  <c r="K484" i="1"/>
  <c r="J484" i="1"/>
  <c r="I484" i="1"/>
  <c r="H484" i="1"/>
  <c r="G484" i="1"/>
  <c r="F484" i="1"/>
  <c r="E484" i="1"/>
  <c r="D484" i="1"/>
  <c r="C484" i="1"/>
  <c r="N481" i="1"/>
  <c r="N485" i="1" s="1"/>
  <c r="M481" i="1"/>
  <c r="M485" i="1" s="1"/>
  <c r="L481" i="1"/>
  <c r="L485" i="1" s="1"/>
  <c r="K481" i="1"/>
  <c r="K485" i="1" s="1"/>
  <c r="J481" i="1"/>
  <c r="J485" i="1" s="1"/>
  <c r="I481" i="1"/>
  <c r="I485" i="1" s="1"/>
  <c r="H481" i="1"/>
  <c r="H485" i="1" s="1"/>
  <c r="G481" i="1"/>
  <c r="G485" i="1" s="1"/>
  <c r="F481" i="1"/>
  <c r="F485" i="1" s="1"/>
  <c r="E481" i="1"/>
  <c r="E485" i="1" s="1"/>
  <c r="D481" i="1"/>
  <c r="D485" i="1" s="1"/>
  <c r="C481" i="1"/>
  <c r="C485" i="1" s="1"/>
  <c r="N468" i="1"/>
  <c r="M468" i="1"/>
  <c r="L468" i="1"/>
  <c r="K468" i="1"/>
  <c r="J468" i="1"/>
  <c r="I468" i="1"/>
  <c r="H468" i="1"/>
  <c r="G468" i="1"/>
  <c r="F468" i="1"/>
  <c r="E468" i="1"/>
  <c r="D468" i="1"/>
  <c r="C468" i="1"/>
  <c r="N462" i="1"/>
  <c r="N469" i="1" s="1"/>
  <c r="M462" i="1"/>
  <c r="M469" i="1" s="1"/>
  <c r="L462" i="1"/>
  <c r="L469" i="1" s="1"/>
  <c r="K462" i="1"/>
  <c r="K469" i="1" s="1"/>
  <c r="J462" i="1"/>
  <c r="J469" i="1" s="1"/>
  <c r="I462" i="1"/>
  <c r="I469" i="1" s="1"/>
  <c r="H462" i="1"/>
  <c r="H469" i="1" s="1"/>
  <c r="G462" i="1"/>
  <c r="G469" i="1" s="1"/>
  <c r="F462" i="1"/>
  <c r="F469" i="1" s="1"/>
  <c r="E462" i="1"/>
  <c r="E469" i="1" s="1"/>
  <c r="D462" i="1"/>
  <c r="D469" i="1" s="1"/>
  <c r="C462" i="1"/>
  <c r="C469" i="1" s="1"/>
  <c r="N449" i="1"/>
  <c r="M449" i="1"/>
  <c r="L449" i="1"/>
  <c r="K449" i="1"/>
  <c r="J449" i="1"/>
  <c r="I449" i="1"/>
  <c r="H449" i="1"/>
  <c r="G449" i="1"/>
  <c r="F449" i="1"/>
  <c r="E449" i="1"/>
  <c r="D449" i="1"/>
  <c r="C449" i="1"/>
  <c r="N446" i="1"/>
  <c r="N450" i="1" s="1"/>
  <c r="M446" i="1"/>
  <c r="M450" i="1" s="1"/>
  <c r="L446" i="1"/>
  <c r="L450" i="1" s="1"/>
  <c r="K446" i="1"/>
  <c r="K450" i="1" s="1"/>
  <c r="J446" i="1"/>
  <c r="J450" i="1" s="1"/>
  <c r="I446" i="1"/>
  <c r="I450" i="1" s="1"/>
  <c r="H446" i="1"/>
  <c r="H450" i="1" s="1"/>
  <c r="G446" i="1"/>
  <c r="G450" i="1" s="1"/>
  <c r="F446" i="1"/>
  <c r="F450" i="1" s="1"/>
  <c r="E446" i="1"/>
  <c r="E450" i="1" s="1"/>
  <c r="D446" i="1"/>
  <c r="D450" i="1" s="1"/>
  <c r="C446" i="1"/>
  <c r="C450" i="1" s="1"/>
  <c r="N438" i="1"/>
  <c r="M438" i="1"/>
  <c r="L438" i="1"/>
  <c r="K438" i="1"/>
  <c r="J438" i="1"/>
  <c r="I438" i="1"/>
  <c r="H438" i="1"/>
  <c r="G438" i="1"/>
  <c r="F438" i="1"/>
  <c r="E438" i="1"/>
  <c r="D438" i="1"/>
  <c r="C438" i="1"/>
  <c r="N435" i="1"/>
  <c r="N439" i="1" s="1"/>
  <c r="M435" i="1"/>
  <c r="M439" i="1" s="1"/>
  <c r="L435" i="1"/>
  <c r="L439" i="1" s="1"/>
  <c r="K435" i="1"/>
  <c r="K439" i="1" s="1"/>
  <c r="J435" i="1"/>
  <c r="J439" i="1" s="1"/>
  <c r="I435" i="1"/>
  <c r="I439" i="1" s="1"/>
  <c r="H435" i="1"/>
  <c r="H439" i="1" s="1"/>
  <c r="G435" i="1"/>
  <c r="G439" i="1" s="1"/>
  <c r="F435" i="1"/>
  <c r="F439" i="1" s="1"/>
  <c r="E435" i="1"/>
  <c r="E439" i="1" s="1"/>
  <c r="D435" i="1"/>
  <c r="D439" i="1" s="1"/>
  <c r="C435" i="1"/>
  <c r="C439" i="1" s="1"/>
  <c r="N423" i="1"/>
  <c r="M423" i="1"/>
  <c r="L423" i="1"/>
  <c r="K423" i="1"/>
  <c r="J423" i="1"/>
  <c r="I423" i="1"/>
  <c r="H423" i="1"/>
  <c r="G423" i="1"/>
  <c r="F423" i="1"/>
  <c r="E423" i="1"/>
  <c r="D423" i="1"/>
  <c r="C423" i="1"/>
  <c r="N420" i="1"/>
  <c r="N424" i="1" s="1"/>
  <c r="M420" i="1"/>
  <c r="M424" i="1" s="1"/>
  <c r="L420" i="1"/>
  <c r="L424" i="1" s="1"/>
  <c r="K420" i="1"/>
  <c r="K424" i="1" s="1"/>
  <c r="J420" i="1"/>
  <c r="J424" i="1" s="1"/>
  <c r="I420" i="1"/>
  <c r="I424" i="1" s="1"/>
  <c r="H420" i="1"/>
  <c r="H424" i="1" s="1"/>
  <c r="G420" i="1"/>
  <c r="G424" i="1" s="1"/>
  <c r="F420" i="1"/>
  <c r="F424" i="1" s="1"/>
  <c r="E420" i="1"/>
  <c r="E424" i="1" s="1"/>
  <c r="D420" i="1"/>
  <c r="D424" i="1" s="1"/>
  <c r="C420" i="1"/>
  <c r="C424" i="1" s="1"/>
  <c r="N410" i="1"/>
  <c r="M410" i="1"/>
  <c r="L410" i="1"/>
  <c r="K410" i="1"/>
  <c r="J410" i="1"/>
  <c r="I410" i="1"/>
  <c r="H410" i="1"/>
  <c r="G410" i="1"/>
  <c r="F410" i="1"/>
  <c r="E410" i="1"/>
  <c r="D410" i="1"/>
  <c r="C410" i="1"/>
  <c r="N407" i="1"/>
  <c r="N411" i="1" s="1"/>
  <c r="M407" i="1"/>
  <c r="M411" i="1" s="1"/>
  <c r="L407" i="1"/>
  <c r="L411" i="1" s="1"/>
  <c r="K407" i="1"/>
  <c r="K411" i="1" s="1"/>
  <c r="J407" i="1"/>
  <c r="J411" i="1" s="1"/>
  <c r="I407" i="1"/>
  <c r="I411" i="1" s="1"/>
  <c r="H407" i="1"/>
  <c r="H411" i="1" s="1"/>
  <c r="G407" i="1"/>
  <c r="G411" i="1" s="1"/>
  <c r="F407" i="1"/>
  <c r="F411" i="1" s="1"/>
  <c r="E407" i="1"/>
  <c r="E411" i="1" s="1"/>
  <c r="D407" i="1"/>
  <c r="D411" i="1" s="1"/>
  <c r="C407" i="1"/>
  <c r="C411" i="1" s="1"/>
  <c r="N396" i="1"/>
  <c r="M396" i="1"/>
  <c r="L396" i="1"/>
  <c r="K396" i="1"/>
  <c r="J396" i="1"/>
  <c r="I396" i="1"/>
  <c r="H396" i="1"/>
  <c r="G396" i="1"/>
  <c r="F396" i="1"/>
  <c r="E396" i="1"/>
  <c r="D396" i="1"/>
  <c r="C396" i="1"/>
  <c r="N393" i="1"/>
  <c r="N397" i="1" s="1"/>
  <c r="M393" i="1"/>
  <c r="M397" i="1" s="1"/>
  <c r="L393" i="1"/>
  <c r="L397" i="1" s="1"/>
  <c r="K393" i="1"/>
  <c r="K397" i="1" s="1"/>
  <c r="J393" i="1"/>
  <c r="J397" i="1" s="1"/>
  <c r="I393" i="1"/>
  <c r="I397" i="1" s="1"/>
  <c r="H393" i="1"/>
  <c r="H397" i="1" s="1"/>
  <c r="G393" i="1"/>
  <c r="G397" i="1" s="1"/>
  <c r="F393" i="1"/>
  <c r="F397" i="1" s="1"/>
  <c r="E393" i="1"/>
  <c r="E397" i="1" s="1"/>
  <c r="D393" i="1"/>
  <c r="D397" i="1" s="1"/>
  <c r="C393" i="1"/>
  <c r="C397" i="1" s="1"/>
  <c r="N385" i="1"/>
  <c r="M385" i="1"/>
  <c r="L385" i="1"/>
  <c r="K385" i="1"/>
  <c r="J385" i="1"/>
  <c r="I385" i="1"/>
  <c r="H385" i="1"/>
  <c r="G385" i="1"/>
  <c r="F385" i="1"/>
  <c r="E385" i="1"/>
  <c r="D385" i="1"/>
  <c r="C385" i="1"/>
  <c r="N380" i="1"/>
  <c r="N386" i="1" s="1"/>
  <c r="M380" i="1"/>
  <c r="M386" i="1" s="1"/>
  <c r="L380" i="1"/>
  <c r="L386" i="1" s="1"/>
  <c r="K380" i="1"/>
  <c r="K386" i="1" s="1"/>
  <c r="J380" i="1"/>
  <c r="J386" i="1" s="1"/>
  <c r="I380" i="1"/>
  <c r="I386" i="1" s="1"/>
  <c r="H380" i="1"/>
  <c r="H386" i="1" s="1"/>
  <c r="G380" i="1"/>
  <c r="G386" i="1" s="1"/>
  <c r="F380" i="1"/>
  <c r="F386" i="1" s="1"/>
  <c r="E380" i="1"/>
  <c r="E386" i="1" s="1"/>
  <c r="D380" i="1"/>
  <c r="D386" i="1" s="1"/>
  <c r="C380" i="1"/>
  <c r="C386" i="1" s="1"/>
  <c r="N369" i="1"/>
  <c r="M369" i="1"/>
  <c r="L369" i="1"/>
  <c r="K369" i="1"/>
  <c r="J369" i="1"/>
  <c r="I369" i="1"/>
  <c r="H369" i="1"/>
  <c r="G369" i="1"/>
  <c r="F369" i="1"/>
  <c r="E369" i="1"/>
  <c r="D369" i="1"/>
  <c r="C369" i="1"/>
  <c r="N363" i="1"/>
  <c r="N370" i="1" s="1"/>
  <c r="M363" i="1"/>
  <c r="M370" i="1" s="1"/>
  <c r="L363" i="1"/>
  <c r="L370" i="1" s="1"/>
  <c r="K363" i="1"/>
  <c r="K370" i="1" s="1"/>
  <c r="J363" i="1"/>
  <c r="J370" i="1" s="1"/>
  <c r="I363" i="1"/>
  <c r="I370" i="1" s="1"/>
  <c r="H363" i="1"/>
  <c r="H370" i="1" s="1"/>
  <c r="G363" i="1"/>
  <c r="G370" i="1" s="1"/>
  <c r="F363" i="1"/>
  <c r="F370" i="1" s="1"/>
  <c r="E363" i="1"/>
  <c r="E370" i="1" s="1"/>
  <c r="D363" i="1"/>
  <c r="D370" i="1" s="1"/>
  <c r="C363" i="1"/>
  <c r="C370" i="1" s="1"/>
  <c r="N349" i="1"/>
  <c r="M349" i="1"/>
  <c r="L349" i="1"/>
  <c r="K349" i="1"/>
  <c r="J349" i="1"/>
  <c r="I349" i="1"/>
  <c r="H349" i="1"/>
  <c r="G349" i="1"/>
  <c r="F349" i="1"/>
  <c r="E349" i="1"/>
  <c r="D349" i="1"/>
  <c r="C349" i="1"/>
  <c r="N345" i="1"/>
  <c r="N350" i="1" s="1"/>
  <c r="M345" i="1"/>
  <c r="M350" i="1" s="1"/>
  <c r="L345" i="1"/>
  <c r="L350" i="1" s="1"/>
  <c r="K345" i="1"/>
  <c r="K350" i="1" s="1"/>
  <c r="J345" i="1"/>
  <c r="J350" i="1" s="1"/>
  <c r="I345" i="1"/>
  <c r="I350" i="1" s="1"/>
  <c r="H345" i="1"/>
  <c r="H350" i="1" s="1"/>
  <c r="G345" i="1"/>
  <c r="G350" i="1" s="1"/>
  <c r="F345" i="1"/>
  <c r="F350" i="1" s="1"/>
  <c r="E345" i="1"/>
  <c r="E350" i="1" s="1"/>
  <c r="D345" i="1"/>
  <c r="D350" i="1" s="1"/>
  <c r="C345" i="1"/>
  <c r="C350" i="1" s="1"/>
  <c r="N333" i="1"/>
  <c r="M333" i="1"/>
  <c r="L333" i="1"/>
  <c r="K333" i="1"/>
  <c r="J333" i="1"/>
  <c r="I333" i="1"/>
  <c r="H333" i="1"/>
  <c r="G333" i="1"/>
  <c r="F333" i="1"/>
  <c r="E333" i="1"/>
  <c r="D333" i="1"/>
  <c r="C333" i="1"/>
  <c r="N328" i="1"/>
  <c r="N334" i="1" s="1"/>
  <c r="M328" i="1"/>
  <c r="M334" i="1" s="1"/>
  <c r="L328" i="1"/>
  <c r="L334" i="1" s="1"/>
  <c r="K328" i="1"/>
  <c r="K334" i="1" s="1"/>
  <c r="J328" i="1"/>
  <c r="J334" i="1" s="1"/>
  <c r="I328" i="1"/>
  <c r="I334" i="1" s="1"/>
  <c r="H328" i="1"/>
  <c r="H334" i="1" s="1"/>
  <c r="G328" i="1"/>
  <c r="G334" i="1" s="1"/>
  <c r="F328" i="1"/>
  <c r="F334" i="1" s="1"/>
  <c r="E328" i="1"/>
  <c r="E334" i="1" s="1"/>
  <c r="D328" i="1"/>
  <c r="D334" i="1" s="1"/>
  <c r="C328" i="1"/>
  <c r="C334" i="1" s="1"/>
  <c r="N315" i="1"/>
  <c r="M315" i="1"/>
  <c r="L315" i="1"/>
  <c r="K315" i="1"/>
  <c r="J315" i="1"/>
  <c r="I315" i="1"/>
  <c r="H315" i="1"/>
  <c r="G315" i="1"/>
  <c r="F315" i="1"/>
  <c r="E315" i="1"/>
  <c r="D315" i="1"/>
  <c r="C315" i="1"/>
  <c r="N310" i="1"/>
  <c r="N316" i="1" s="1"/>
  <c r="M310" i="1"/>
  <c r="M316" i="1" s="1"/>
  <c r="L310" i="1"/>
  <c r="L316" i="1" s="1"/>
  <c r="K310" i="1"/>
  <c r="K316" i="1" s="1"/>
  <c r="J310" i="1"/>
  <c r="J316" i="1" s="1"/>
  <c r="I310" i="1"/>
  <c r="I316" i="1" s="1"/>
  <c r="H310" i="1"/>
  <c r="H316" i="1" s="1"/>
  <c r="G310" i="1"/>
  <c r="G316" i="1" s="1"/>
  <c r="F310" i="1"/>
  <c r="F316" i="1" s="1"/>
  <c r="E310" i="1"/>
  <c r="E316" i="1" s="1"/>
  <c r="D310" i="1"/>
  <c r="D316" i="1" s="1"/>
  <c r="C310" i="1"/>
  <c r="C316" i="1" s="1"/>
  <c r="N296" i="1"/>
  <c r="M296" i="1"/>
  <c r="L296" i="1"/>
  <c r="K296" i="1"/>
  <c r="J296" i="1"/>
  <c r="I296" i="1"/>
  <c r="H296" i="1"/>
  <c r="G296" i="1"/>
  <c r="F296" i="1"/>
  <c r="E296" i="1"/>
  <c r="D296" i="1"/>
  <c r="C296" i="1"/>
  <c r="N292" i="1"/>
  <c r="N297" i="1" s="1"/>
  <c r="M292" i="1"/>
  <c r="M297" i="1" s="1"/>
  <c r="L292" i="1"/>
  <c r="L297" i="1" s="1"/>
  <c r="K292" i="1"/>
  <c r="K297" i="1" s="1"/>
  <c r="J292" i="1"/>
  <c r="J297" i="1" s="1"/>
  <c r="I292" i="1"/>
  <c r="I297" i="1" s="1"/>
  <c r="H292" i="1"/>
  <c r="H297" i="1" s="1"/>
  <c r="G292" i="1"/>
  <c r="G297" i="1" s="1"/>
  <c r="F292" i="1"/>
  <c r="F297" i="1" s="1"/>
  <c r="E292" i="1"/>
  <c r="E297" i="1" s="1"/>
  <c r="D292" i="1"/>
  <c r="D297" i="1" s="1"/>
  <c r="C292" i="1"/>
  <c r="C297" i="1" s="1"/>
  <c r="N281" i="1"/>
  <c r="M281" i="1"/>
  <c r="L281" i="1"/>
  <c r="K281" i="1"/>
  <c r="J281" i="1"/>
  <c r="I281" i="1"/>
  <c r="H281" i="1"/>
  <c r="G281" i="1"/>
  <c r="F281" i="1"/>
  <c r="E281" i="1"/>
  <c r="D281" i="1"/>
  <c r="C281" i="1"/>
  <c r="N273" i="1"/>
  <c r="N282" i="1" s="1"/>
  <c r="M273" i="1"/>
  <c r="M282" i="1" s="1"/>
  <c r="L273" i="1"/>
  <c r="L282" i="1" s="1"/>
  <c r="K273" i="1"/>
  <c r="K282" i="1" s="1"/>
  <c r="J273" i="1"/>
  <c r="J282" i="1" s="1"/>
  <c r="I273" i="1"/>
  <c r="I282" i="1" s="1"/>
  <c r="H273" i="1"/>
  <c r="H282" i="1" s="1"/>
  <c r="G273" i="1"/>
  <c r="G282" i="1" s="1"/>
  <c r="F273" i="1"/>
  <c r="F282" i="1" s="1"/>
  <c r="E273" i="1"/>
  <c r="E282" i="1" s="1"/>
  <c r="D273" i="1"/>
  <c r="D282" i="1" s="1"/>
  <c r="C273" i="1"/>
  <c r="C282" i="1" s="1"/>
  <c r="N261" i="1"/>
  <c r="M261" i="1"/>
  <c r="L261" i="1"/>
  <c r="K261" i="1"/>
  <c r="J261" i="1"/>
  <c r="I261" i="1"/>
  <c r="H261" i="1"/>
  <c r="G261" i="1"/>
  <c r="F261" i="1"/>
  <c r="E261" i="1"/>
  <c r="D261" i="1"/>
  <c r="C261" i="1"/>
  <c r="N258" i="1"/>
  <c r="N262" i="1" s="1"/>
  <c r="M258" i="1"/>
  <c r="M262" i="1" s="1"/>
  <c r="L258" i="1"/>
  <c r="L262" i="1" s="1"/>
  <c r="K258" i="1"/>
  <c r="K262" i="1" s="1"/>
  <c r="J258" i="1"/>
  <c r="J262" i="1" s="1"/>
  <c r="I258" i="1"/>
  <c r="I262" i="1" s="1"/>
  <c r="H258" i="1"/>
  <c r="H262" i="1" s="1"/>
  <c r="G258" i="1"/>
  <c r="G262" i="1" s="1"/>
  <c r="F258" i="1"/>
  <c r="F262" i="1" s="1"/>
  <c r="E258" i="1"/>
  <c r="E262" i="1" s="1"/>
  <c r="D258" i="1"/>
  <c r="D262" i="1" s="1"/>
  <c r="C258" i="1"/>
  <c r="C262" i="1" s="1"/>
  <c r="N248" i="1"/>
  <c r="M248" i="1"/>
  <c r="L248" i="1"/>
  <c r="K248" i="1"/>
  <c r="J248" i="1"/>
  <c r="I248" i="1"/>
  <c r="H248" i="1"/>
  <c r="G248" i="1"/>
  <c r="F248" i="1"/>
  <c r="E248" i="1"/>
  <c r="D248" i="1"/>
  <c r="C248" i="1"/>
  <c r="N245" i="1"/>
  <c r="N249" i="1" s="1"/>
  <c r="M245" i="1"/>
  <c r="M249" i="1" s="1"/>
  <c r="L245" i="1"/>
  <c r="L249" i="1" s="1"/>
  <c r="K245" i="1"/>
  <c r="K249" i="1" s="1"/>
  <c r="J245" i="1"/>
  <c r="J249" i="1" s="1"/>
  <c r="I245" i="1"/>
  <c r="I249" i="1" s="1"/>
  <c r="H245" i="1"/>
  <c r="H249" i="1" s="1"/>
  <c r="G245" i="1"/>
  <c r="G249" i="1" s="1"/>
  <c r="F245" i="1"/>
  <c r="F249" i="1" s="1"/>
  <c r="E245" i="1"/>
  <c r="E249" i="1" s="1"/>
  <c r="D245" i="1"/>
  <c r="D249" i="1" s="1"/>
  <c r="C245" i="1"/>
  <c r="C249" i="1" s="1"/>
  <c r="N235" i="1"/>
  <c r="M235" i="1"/>
  <c r="L235" i="1"/>
  <c r="K235" i="1"/>
  <c r="J235" i="1"/>
  <c r="I235" i="1"/>
  <c r="H235" i="1"/>
  <c r="G235" i="1"/>
  <c r="F235" i="1"/>
  <c r="E235" i="1"/>
  <c r="D235" i="1"/>
  <c r="C235" i="1"/>
  <c r="N232" i="1"/>
  <c r="N236" i="1" s="1"/>
  <c r="M232" i="1"/>
  <c r="M236" i="1" s="1"/>
  <c r="L232" i="1"/>
  <c r="L236" i="1" s="1"/>
  <c r="K232" i="1"/>
  <c r="K236" i="1" s="1"/>
  <c r="J232" i="1"/>
  <c r="J236" i="1" s="1"/>
  <c r="I232" i="1"/>
  <c r="I236" i="1" s="1"/>
  <c r="H232" i="1"/>
  <c r="H236" i="1" s="1"/>
  <c r="G232" i="1"/>
  <c r="G236" i="1" s="1"/>
  <c r="F232" i="1"/>
  <c r="F236" i="1" s="1"/>
  <c r="E232" i="1"/>
  <c r="E236" i="1" s="1"/>
  <c r="D232" i="1"/>
  <c r="D236" i="1" s="1"/>
  <c r="C232" i="1"/>
  <c r="C236" i="1" s="1"/>
  <c r="N218" i="1"/>
  <c r="M218" i="1"/>
  <c r="L218" i="1"/>
  <c r="K218" i="1"/>
  <c r="J218" i="1"/>
  <c r="I218" i="1"/>
  <c r="H218" i="1"/>
  <c r="G218" i="1"/>
  <c r="F218" i="1"/>
  <c r="E218" i="1"/>
  <c r="D218" i="1"/>
  <c r="C218" i="1"/>
  <c r="N212" i="1"/>
  <c r="N219" i="1" s="1"/>
  <c r="M212" i="1"/>
  <c r="M219" i="1" s="1"/>
  <c r="L212" i="1"/>
  <c r="L219" i="1" s="1"/>
  <c r="K212" i="1"/>
  <c r="K219" i="1" s="1"/>
  <c r="J212" i="1"/>
  <c r="J219" i="1" s="1"/>
  <c r="I212" i="1"/>
  <c r="I219" i="1" s="1"/>
  <c r="H212" i="1"/>
  <c r="H219" i="1" s="1"/>
  <c r="G212" i="1"/>
  <c r="G219" i="1" s="1"/>
  <c r="F212" i="1"/>
  <c r="F219" i="1" s="1"/>
  <c r="E212" i="1"/>
  <c r="E219" i="1" s="1"/>
  <c r="D212" i="1"/>
  <c r="D219" i="1" s="1"/>
  <c r="C212" i="1"/>
  <c r="C219" i="1" s="1"/>
  <c r="N198" i="1"/>
  <c r="M198" i="1"/>
  <c r="L198" i="1"/>
  <c r="K198" i="1"/>
  <c r="J198" i="1"/>
  <c r="I198" i="1"/>
  <c r="H198" i="1"/>
  <c r="G198" i="1"/>
  <c r="F198" i="1"/>
  <c r="E198" i="1"/>
  <c r="D198" i="1"/>
  <c r="C198" i="1"/>
  <c r="N194" i="1"/>
  <c r="N199" i="1" s="1"/>
  <c r="M194" i="1"/>
  <c r="M199" i="1" s="1"/>
  <c r="L194" i="1"/>
  <c r="L199" i="1" s="1"/>
  <c r="K194" i="1"/>
  <c r="K199" i="1" s="1"/>
  <c r="J194" i="1"/>
  <c r="J199" i="1" s="1"/>
  <c r="I194" i="1"/>
  <c r="I199" i="1" s="1"/>
  <c r="H194" i="1"/>
  <c r="H199" i="1" s="1"/>
  <c r="G194" i="1"/>
  <c r="G199" i="1" s="1"/>
  <c r="F194" i="1"/>
  <c r="F199" i="1" s="1"/>
  <c r="E194" i="1"/>
  <c r="E199" i="1" s="1"/>
  <c r="D194" i="1"/>
  <c r="D199" i="1" s="1"/>
  <c r="C194" i="1"/>
  <c r="C199" i="1" s="1"/>
  <c r="N180" i="1"/>
  <c r="M180" i="1"/>
  <c r="L180" i="1"/>
  <c r="K180" i="1"/>
  <c r="J180" i="1"/>
  <c r="I180" i="1"/>
  <c r="H180" i="1"/>
  <c r="G180" i="1"/>
  <c r="F180" i="1"/>
  <c r="E180" i="1"/>
  <c r="D180" i="1"/>
  <c r="C180" i="1"/>
  <c r="N176" i="1"/>
  <c r="N181" i="1" s="1"/>
  <c r="M176" i="1"/>
  <c r="M181" i="1" s="1"/>
  <c r="L176" i="1"/>
  <c r="L181" i="1" s="1"/>
  <c r="K176" i="1"/>
  <c r="K181" i="1" s="1"/>
  <c r="J176" i="1"/>
  <c r="J181" i="1" s="1"/>
  <c r="I176" i="1"/>
  <c r="I181" i="1" s="1"/>
  <c r="H176" i="1"/>
  <c r="H181" i="1" s="1"/>
  <c r="G176" i="1"/>
  <c r="G181" i="1" s="1"/>
  <c r="F176" i="1"/>
  <c r="F181" i="1" s="1"/>
  <c r="E176" i="1"/>
  <c r="E181" i="1" s="1"/>
  <c r="D176" i="1"/>
  <c r="D181" i="1" s="1"/>
  <c r="C176" i="1"/>
  <c r="C181" i="1" s="1"/>
  <c r="N166" i="1"/>
  <c r="N167" i="1" s="1"/>
  <c r="M166" i="1"/>
  <c r="M167" i="1" s="1"/>
  <c r="L166" i="1"/>
  <c r="L167" i="1" s="1"/>
  <c r="K166" i="1"/>
  <c r="K167" i="1" s="1"/>
  <c r="J166" i="1"/>
  <c r="J167" i="1" s="1"/>
  <c r="I166" i="1"/>
  <c r="I167" i="1" s="1"/>
  <c r="H166" i="1"/>
  <c r="H167" i="1" s="1"/>
  <c r="G166" i="1"/>
  <c r="G167" i="1" s="1"/>
  <c r="F166" i="1"/>
  <c r="F167" i="1" s="1"/>
  <c r="E166" i="1"/>
  <c r="E167" i="1" s="1"/>
  <c r="D166" i="1"/>
  <c r="D167" i="1" s="1"/>
  <c r="C166" i="1"/>
  <c r="C167" i="1" s="1"/>
  <c r="N153" i="1"/>
  <c r="M153" i="1"/>
  <c r="L153" i="1"/>
  <c r="K153" i="1"/>
  <c r="J153" i="1"/>
  <c r="I153" i="1"/>
  <c r="H153" i="1"/>
  <c r="G153" i="1"/>
  <c r="F153" i="1"/>
  <c r="E153" i="1"/>
  <c r="D153" i="1"/>
  <c r="C153" i="1"/>
  <c r="N150" i="1"/>
  <c r="N154" i="1" s="1"/>
  <c r="M150" i="1"/>
  <c r="M154" i="1" s="1"/>
  <c r="L150" i="1"/>
  <c r="L154" i="1" s="1"/>
  <c r="K150" i="1"/>
  <c r="K154" i="1" s="1"/>
  <c r="J150" i="1"/>
  <c r="J154" i="1" s="1"/>
  <c r="I150" i="1"/>
  <c r="I154" i="1" s="1"/>
  <c r="H150" i="1"/>
  <c r="H154" i="1" s="1"/>
  <c r="G150" i="1"/>
  <c r="G154" i="1" s="1"/>
  <c r="F150" i="1"/>
  <c r="F154" i="1" s="1"/>
  <c r="E150" i="1"/>
  <c r="E154" i="1" s="1"/>
  <c r="D150" i="1"/>
  <c r="D154" i="1" s="1"/>
  <c r="C150" i="1"/>
  <c r="C154" i="1" s="1"/>
  <c r="N138" i="1"/>
  <c r="M138" i="1"/>
  <c r="L138" i="1"/>
  <c r="K138" i="1"/>
  <c r="J138" i="1"/>
  <c r="I138" i="1"/>
  <c r="H138" i="1"/>
  <c r="G138" i="1"/>
  <c r="F138" i="1"/>
  <c r="E138" i="1"/>
  <c r="D138" i="1"/>
  <c r="C138" i="1"/>
  <c r="N135" i="1"/>
  <c r="N139" i="1" s="1"/>
  <c r="M135" i="1"/>
  <c r="M139" i="1" s="1"/>
  <c r="L135" i="1"/>
  <c r="L139" i="1" s="1"/>
  <c r="K135" i="1"/>
  <c r="K139" i="1" s="1"/>
  <c r="J135" i="1"/>
  <c r="J139" i="1" s="1"/>
  <c r="I135" i="1"/>
  <c r="I139" i="1" s="1"/>
  <c r="H135" i="1"/>
  <c r="H139" i="1" s="1"/>
  <c r="G135" i="1"/>
  <c r="G139" i="1" s="1"/>
  <c r="F135" i="1"/>
  <c r="F139" i="1" s="1"/>
  <c r="E135" i="1"/>
  <c r="E139" i="1" s="1"/>
  <c r="D135" i="1"/>
  <c r="D139" i="1" s="1"/>
  <c r="C135" i="1"/>
  <c r="C139" i="1" s="1"/>
  <c r="N122" i="1"/>
  <c r="M122" i="1"/>
  <c r="L122" i="1"/>
  <c r="K122" i="1"/>
  <c r="J122" i="1"/>
  <c r="I122" i="1"/>
  <c r="H122" i="1"/>
  <c r="G122" i="1"/>
  <c r="F122" i="1"/>
  <c r="E122" i="1"/>
  <c r="D122" i="1"/>
  <c r="C122" i="1"/>
  <c r="N118" i="1"/>
  <c r="N123" i="1" s="1"/>
  <c r="M118" i="1"/>
  <c r="M123" i="1" s="1"/>
  <c r="L118" i="1"/>
  <c r="L123" i="1" s="1"/>
  <c r="K118" i="1"/>
  <c r="K123" i="1" s="1"/>
  <c r="J118" i="1"/>
  <c r="J123" i="1" s="1"/>
  <c r="I118" i="1"/>
  <c r="I123" i="1" s="1"/>
  <c r="H118" i="1"/>
  <c r="H123" i="1" s="1"/>
  <c r="G118" i="1"/>
  <c r="G123" i="1" s="1"/>
  <c r="F118" i="1"/>
  <c r="F123" i="1" s="1"/>
  <c r="E118" i="1"/>
  <c r="E123" i="1" s="1"/>
  <c r="D118" i="1"/>
  <c r="D123" i="1" s="1"/>
  <c r="C118" i="1"/>
  <c r="C123" i="1" s="1"/>
  <c r="N109" i="1"/>
  <c r="M109" i="1"/>
  <c r="L109" i="1"/>
  <c r="K109" i="1"/>
  <c r="J109" i="1"/>
  <c r="I109" i="1"/>
  <c r="H109" i="1"/>
  <c r="G109" i="1"/>
  <c r="F109" i="1"/>
  <c r="E109" i="1"/>
  <c r="D109" i="1"/>
  <c r="C109" i="1"/>
  <c r="N106" i="1"/>
  <c r="N110" i="1" s="1"/>
  <c r="M106" i="1"/>
  <c r="M110" i="1" s="1"/>
  <c r="L106" i="1"/>
  <c r="L110" i="1" s="1"/>
  <c r="K106" i="1"/>
  <c r="K110" i="1" s="1"/>
  <c r="J106" i="1"/>
  <c r="J110" i="1" s="1"/>
  <c r="I106" i="1"/>
  <c r="I110" i="1" s="1"/>
  <c r="H106" i="1"/>
  <c r="H110" i="1" s="1"/>
  <c r="G106" i="1"/>
  <c r="G110" i="1" s="1"/>
  <c r="F106" i="1"/>
  <c r="F110" i="1" s="1"/>
  <c r="E106" i="1"/>
  <c r="E110" i="1" s="1"/>
  <c r="D106" i="1"/>
  <c r="D110" i="1" s="1"/>
  <c r="C106" i="1"/>
  <c r="C110" i="1" s="1"/>
  <c r="N95" i="1"/>
  <c r="M95" i="1"/>
  <c r="L95" i="1"/>
  <c r="K95" i="1"/>
  <c r="J95" i="1"/>
  <c r="I95" i="1"/>
  <c r="H95" i="1"/>
  <c r="G95" i="1"/>
  <c r="F95" i="1"/>
  <c r="E95" i="1"/>
  <c r="D95" i="1"/>
  <c r="C95" i="1"/>
  <c r="N92" i="1"/>
  <c r="N96" i="1" s="1"/>
  <c r="M92" i="1"/>
  <c r="M96" i="1" s="1"/>
  <c r="L92" i="1"/>
  <c r="L96" i="1" s="1"/>
  <c r="K92" i="1"/>
  <c r="K96" i="1" s="1"/>
  <c r="J92" i="1"/>
  <c r="J96" i="1" s="1"/>
  <c r="I92" i="1"/>
  <c r="I96" i="1" s="1"/>
  <c r="H92" i="1"/>
  <c r="H96" i="1" s="1"/>
  <c r="G92" i="1"/>
  <c r="G96" i="1" s="1"/>
  <c r="F92" i="1"/>
  <c r="F96" i="1" s="1"/>
  <c r="E92" i="1"/>
  <c r="E96" i="1" s="1"/>
  <c r="D92" i="1"/>
  <c r="D96" i="1" s="1"/>
  <c r="C92" i="1"/>
  <c r="C96" i="1" s="1"/>
  <c r="N79" i="1"/>
  <c r="M79" i="1"/>
  <c r="L79" i="1"/>
  <c r="K79" i="1"/>
  <c r="J79" i="1"/>
  <c r="I79" i="1"/>
  <c r="H79" i="1"/>
  <c r="G79" i="1"/>
  <c r="F79" i="1"/>
  <c r="E79" i="1"/>
  <c r="D79" i="1"/>
  <c r="C79" i="1"/>
  <c r="N76" i="1"/>
  <c r="N80" i="1" s="1"/>
  <c r="M76" i="1"/>
  <c r="M80" i="1" s="1"/>
  <c r="L76" i="1"/>
  <c r="L80" i="1" s="1"/>
  <c r="K76" i="1"/>
  <c r="K80" i="1" s="1"/>
  <c r="J76" i="1"/>
  <c r="J80" i="1" s="1"/>
  <c r="I76" i="1"/>
  <c r="I80" i="1" s="1"/>
  <c r="H76" i="1"/>
  <c r="H80" i="1" s="1"/>
  <c r="G76" i="1"/>
  <c r="G80" i="1" s="1"/>
  <c r="F76" i="1"/>
  <c r="F80" i="1" s="1"/>
  <c r="E76" i="1"/>
  <c r="E80" i="1" s="1"/>
  <c r="D76" i="1"/>
  <c r="D80" i="1" s="1"/>
  <c r="C76" i="1"/>
  <c r="C80" i="1" s="1"/>
  <c r="N62" i="1"/>
  <c r="N61" i="1"/>
  <c r="M61" i="1"/>
  <c r="L61" i="1"/>
  <c r="K61" i="1"/>
  <c r="J61" i="1"/>
  <c r="I61" i="1"/>
  <c r="H61" i="1"/>
  <c r="G61" i="1"/>
  <c r="F61" i="1"/>
  <c r="E61" i="1"/>
  <c r="D61" i="1"/>
  <c r="C61" i="1"/>
  <c r="N58" i="1"/>
  <c r="M58" i="1"/>
  <c r="M62" i="1" s="1"/>
  <c r="L58" i="1"/>
  <c r="L62" i="1" s="1"/>
  <c r="K58" i="1"/>
  <c r="K62" i="1" s="1"/>
  <c r="J58" i="1"/>
  <c r="J62" i="1" s="1"/>
  <c r="I58" i="1"/>
  <c r="I62" i="1" s="1"/>
  <c r="H58" i="1"/>
  <c r="H62" i="1" s="1"/>
  <c r="G58" i="1"/>
  <c r="G62" i="1" s="1"/>
  <c r="F58" i="1"/>
  <c r="F62" i="1" s="1"/>
  <c r="E58" i="1"/>
  <c r="E62" i="1" s="1"/>
  <c r="D58" i="1"/>
  <c r="D62" i="1" s="1"/>
  <c r="C58" i="1"/>
  <c r="C62" i="1" s="1"/>
  <c r="N46" i="1"/>
  <c r="M46" i="1"/>
  <c r="L46" i="1"/>
  <c r="K46" i="1"/>
  <c r="J46" i="1"/>
  <c r="I46" i="1"/>
  <c r="H46" i="1"/>
  <c r="G46" i="1"/>
  <c r="F46" i="1"/>
  <c r="E46" i="1"/>
  <c r="D46" i="1"/>
  <c r="C46" i="1"/>
  <c r="N43" i="1"/>
  <c r="N47" i="1" s="1"/>
  <c r="M43" i="1"/>
  <c r="M47" i="1" s="1"/>
  <c r="L43" i="1"/>
  <c r="L47" i="1" s="1"/>
  <c r="K43" i="1"/>
  <c r="K47" i="1" s="1"/>
  <c r="J43" i="1"/>
  <c r="J47" i="1" s="1"/>
  <c r="I43" i="1"/>
  <c r="I47" i="1" s="1"/>
  <c r="H43" i="1"/>
  <c r="H47" i="1" s="1"/>
  <c r="G43" i="1"/>
  <c r="G47" i="1" s="1"/>
  <c r="F43" i="1"/>
  <c r="F47" i="1" s="1"/>
  <c r="E43" i="1"/>
  <c r="E47" i="1" s="1"/>
  <c r="D43" i="1"/>
  <c r="D47" i="1" s="1"/>
  <c r="C43" i="1"/>
  <c r="C47" i="1" s="1"/>
  <c r="N33" i="1"/>
  <c r="M33" i="1"/>
  <c r="L33" i="1"/>
  <c r="K33" i="1"/>
  <c r="J33" i="1"/>
  <c r="I33" i="1"/>
  <c r="H33" i="1"/>
  <c r="G33" i="1"/>
  <c r="F33" i="1"/>
  <c r="E33" i="1"/>
  <c r="D33" i="1"/>
  <c r="C33" i="1"/>
  <c r="N29" i="1"/>
  <c r="N34" i="1" s="1"/>
  <c r="M29" i="1"/>
  <c r="M34" i="1" s="1"/>
  <c r="L29" i="1"/>
  <c r="L34" i="1" s="1"/>
  <c r="K29" i="1"/>
  <c r="K34" i="1" s="1"/>
  <c r="J29" i="1"/>
  <c r="J34" i="1" s="1"/>
  <c r="I29" i="1"/>
  <c r="I34" i="1" s="1"/>
  <c r="H29" i="1"/>
  <c r="H34" i="1" s="1"/>
  <c r="G29" i="1"/>
  <c r="G34" i="1" s="1"/>
  <c r="F29" i="1"/>
  <c r="F34" i="1" s="1"/>
  <c r="E29" i="1"/>
  <c r="E34" i="1" s="1"/>
  <c r="D29" i="1"/>
  <c r="D34" i="1" s="1"/>
  <c r="C29" i="1"/>
  <c r="C34" i="1" s="1"/>
  <c r="N17" i="1"/>
  <c r="M17" i="1"/>
  <c r="L17" i="1"/>
  <c r="K17" i="1"/>
  <c r="J17" i="1"/>
  <c r="I17" i="1"/>
  <c r="H17" i="1"/>
  <c r="G17" i="1"/>
  <c r="F17" i="1"/>
  <c r="E17" i="1"/>
  <c r="D17" i="1"/>
  <c r="C17" i="1"/>
  <c r="N14" i="1"/>
  <c r="N18" i="1" s="1"/>
  <c r="M14" i="1"/>
  <c r="M18" i="1" s="1"/>
  <c r="L14" i="1"/>
  <c r="L18" i="1" s="1"/>
  <c r="K14" i="1"/>
  <c r="K18" i="1" s="1"/>
  <c r="J14" i="1"/>
  <c r="J18" i="1" s="1"/>
  <c r="I14" i="1"/>
  <c r="I18" i="1" s="1"/>
  <c r="H14" i="1"/>
  <c r="H18" i="1" s="1"/>
  <c r="G14" i="1"/>
  <c r="G18" i="1" s="1"/>
  <c r="F14" i="1"/>
  <c r="F18" i="1" s="1"/>
  <c r="E14" i="1"/>
  <c r="E18" i="1" s="1"/>
  <c r="D14" i="1"/>
  <c r="D18" i="1" s="1"/>
  <c r="C14" i="1"/>
  <c r="C18" i="1" s="1"/>
  <c r="I25" i="6" l="1"/>
  <c r="M25" i="6"/>
  <c r="H25" i="6"/>
  <c r="K25" i="6"/>
</calcChain>
</file>

<file path=xl/sharedStrings.xml><?xml version="1.0" encoding="utf-8"?>
<sst xmlns="http://schemas.openxmlformats.org/spreadsheetml/2006/main" count="31522" uniqueCount="3278">
  <si>
    <t xml:space="preserve">Odbor školství                                    </t>
  </si>
  <si>
    <t xml:space="preserve">Středočeský kraj - Krajský úřad                   </t>
  </si>
  <si>
    <t>Přehled závazných ukazatelů škol v členění:  ředitelství IZO - § - normativ</t>
  </si>
  <si>
    <t xml:space="preserve">Vybraná zařízení: příspěvkové organizace </t>
  </si>
  <si>
    <t>MŠ "Čtyřlístek", Bezručova 1948, 256 01  Benešov (50104)</t>
  </si>
  <si>
    <t>IZO řed: 600041832, IČO: 75033011</t>
  </si>
  <si>
    <t>Úč. znak</t>
  </si>
  <si>
    <t>V</t>
  </si>
  <si>
    <t>SPp</t>
  </si>
  <si>
    <t>SPo</t>
  </si>
  <si>
    <t>Platy ped.</t>
  </si>
  <si>
    <t>Platy ost.</t>
  </si>
  <si>
    <t>Platy celk.</t>
  </si>
  <si>
    <t>OPPP</t>
  </si>
  <si>
    <t>Odvody celk.</t>
  </si>
  <si>
    <t>FKSP</t>
  </si>
  <si>
    <t>ONIV přímé</t>
  </si>
  <si>
    <t>ONIV prov.</t>
  </si>
  <si>
    <t>NIV celkem</t>
  </si>
  <si>
    <t xml:space="preserve">  3111 Mateřské školy</t>
  </si>
  <si>
    <t xml:space="preserve">    Platy ped. (nárok.)  (Pod.opatř. z výkazů 2023)</t>
  </si>
  <si>
    <t xml:space="preserve">    Korekce odvodů SP  (Pod.opatř. z výkazů 2023)</t>
  </si>
  <si>
    <t xml:space="preserve">    Rozpočet MŠMT - MŠ </t>
  </si>
  <si>
    <t xml:space="preserve">    Rozpočet MŠMT - ředitelství </t>
  </si>
  <si>
    <t xml:space="preserve"> Paragraf celkem</t>
  </si>
  <si>
    <t xml:space="preserve">  3141 Školní stravování</t>
  </si>
  <si>
    <t xml:space="preserve">    ŠJ-MŠ (jídelna) oběd + doplňkové jídlo do 159 </t>
  </si>
  <si>
    <t xml:space="preserve"> Škola celkem (50104)</t>
  </si>
  <si>
    <t>MŠ U kohoutka Sedmipírka, Dukelská 1546, 256 01  Benešov (50105)</t>
  </si>
  <si>
    <t>IZO řed: 662000137, IČO: 75033038</t>
  </si>
  <si>
    <t xml:space="preserve">    Platy ped. (nárok.)  (Podpůrná opatření 2/2024)</t>
  </si>
  <si>
    <t xml:space="preserve">    Rozpočet MŠMT - MŠ (AO) </t>
  </si>
  <si>
    <t xml:space="preserve">    Rozpočet MŠMT - pracoviště </t>
  </si>
  <si>
    <t xml:space="preserve">    ŠJ-MŠ (jídelna) oběd + doplňkové jídlo nad 159 </t>
  </si>
  <si>
    <t xml:space="preserve"> Škola celkem (50105)</t>
  </si>
  <si>
    <t>MŠ "Úsměv", Pražského povstání 1711, 256 01  Benešov (50106)</t>
  </si>
  <si>
    <t>IZO řed: 600041816, IČO: 75033020</t>
  </si>
  <si>
    <t xml:space="preserve"> Škola celkem (50106)</t>
  </si>
  <si>
    <t>MŠ "Berušky", Táborská 350, 256 01  Benešov (50107)</t>
  </si>
  <si>
    <t>IZO řed: 600041492, IČO: 75033003</t>
  </si>
  <si>
    <t xml:space="preserve">    Platy ped. (nárok.)  (Přesuny mezi záv. uk.)</t>
  </si>
  <si>
    <t xml:space="preserve">    OOV pedagogů  (Přesuny mezi záv. uk.)</t>
  </si>
  <si>
    <t xml:space="preserve"> Škola celkem (50107)</t>
  </si>
  <si>
    <t>Mateřská škola, Družstevní 422, 257 51  Bystřice (50115)</t>
  </si>
  <si>
    <t>IZO řed: 600041875, IČO: 75034492</t>
  </si>
  <si>
    <t xml:space="preserve">    Platy ped. (nárok.)  (Podpůrná opatření 1/2024)</t>
  </si>
  <si>
    <t xml:space="preserve"> Škola celkem (50115)</t>
  </si>
  <si>
    <t>Mateřská škola, Obchodní 383, 257 22  Čerčany (50117)</t>
  </si>
  <si>
    <t>IZO řed: 600041506, IČO: 71001085</t>
  </si>
  <si>
    <t xml:space="preserve"> Škola celkem (50117)</t>
  </si>
  <si>
    <t>Mateřská škola, Horní Náměstí 7, 257 26  Divišov (50120)</t>
  </si>
  <si>
    <t>IZO řed: 600041522, IČO: 70998523</t>
  </si>
  <si>
    <t xml:space="preserve"> Škola celkem (50120)</t>
  </si>
  <si>
    <t>Mateřská škola, Krhanice 150, 257 42  Krhanice (50124)</t>
  </si>
  <si>
    <t>IZO řed: 600041573, IČO: 75033445</t>
  </si>
  <si>
    <t xml:space="preserve">    ŠJ-MŠ (výdejna) oběd do 12 </t>
  </si>
  <si>
    <t xml:space="preserve">    ŠJ-MŠ (výdejna) oběd + doplňkové jídlo do 159 </t>
  </si>
  <si>
    <t xml:space="preserve"> Škola celkem (50124)</t>
  </si>
  <si>
    <t>Mateřská škola, 257 55  Maršovice čp. 70 (50128)</t>
  </si>
  <si>
    <t>IZO řed: 600042197, IČO: 70993432</t>
  </si>
  <si>
    <t xml:space="preserve"> Škola celkem (50128)</t>
  </si>
  <si>
    <t>Mateřská škola, Školní 191, 257 44  Netvořice (50130)</t>
  </si>
  <si>
    <t>IZO řed: 600041620, IČO: 70996857</t>
  </si>
  <si>
    <t xml:space="preserve"> Škola celkem (50130)</t>
  </si>
  <si>
    <t>Mateřská škola, Pod Radnicí 67, 257 56  Neveklov (50132)</t>
  </si>
  <si>
    <t>IZO řed: 600041638, IČO: 70990662</t>
  </si>
  <si>
    <t xml:space="preserve"> Škola celkem (50132)</t>
  </si>
  <si>
    <t>Mateřská škola, Petroupim 49, 256 01  Benešov (50135)</t>
  </si>
  <si>
    <t>IZO řed: 600041484, IČO: 71004581</t>
  </si>
  <si>
    <t xml:space="preserve">    ŠJ-ZŠ (jídelna) nad 29 </t>
  </si>
  <si>
    <t xml:space="preserve"> Škola celkem (50135)</t>
  </si>
  <si>
    <t>Mateřská škola, Na prádle 252, 251 67  Pyšely (50139)</t>
  </si>
  <si>
    <t>IZO řed: 600041824, IČO: 75031671</t>
  </si>
  <si>
    <t xml:space="preserve"> Škola celkem (50139)</t>
  </si>
  <si>
    <t>Mateřská škola, Komenského 278, 257 41  Týnec nad Sázavou (50143)</t>
  </si>
  <si>
    <t>IZO řed: 600041760, IČO: 71004696</t>
  </si>
  <si>
    <t xml:space="preserve">    ŠJ-MŠ (vývařovna) oběd + doplňkové jídlo do 159 </t>
  </si>
  <si>
    <t xml:space="preserve"> Škola celkem (50143)</t>
  </si>
  <si>
    <t>MŠ Pomněnka, Křiváček 6, 251 67  Řehenice-Pyšely (50145)</t>
  </si>
  <si>
    <t>IZO řed: 691003262, IČO: 72548011</t>
  </si>
  <si>
    <t xml:space="preserve"> Škola celkem (50145)</t>
  </si>
  <si>
    <t>Mateřská škola, Pod Květnicí 170, 257 22  Nespeky (50146)</t>
  </si>
  <si>
    <t>IZO řed: 691004072, IČO: 72554215</t>
  </si>
  <si>
    <t xml:space="preserve"> Škola celkem (50146)</t>
  </si>
  <si>
    <t>Mateřská škola, 257 23  Přestavlky u Čerčan 48 (50147)</t>
  </si>
  <si>
    <t>IZO řed: 691008361, IČO: 71294201</t>
  </si>
  <si>
    <t xml:space="preserve"> Škola celkem (50147)</t>
  </si>
  <si>
    <t>Mateřská škola, Pod Homolkou 1601, 266 01  Beroun (50205)</t>
  </si>
  <si>
    <t>IZO řed: 600042375, IČO: 00498653</t>
  </si>
  <si>
    <t xml:space="preserve">    ŠJ-ZŠ (jídelna) do 29 </t>
  </si>
  <si>
    <t xml:space="preserve">    ŠJ-ZŠ (vývařovna) nad 29 </t>
  </si>
  <si>
    <t xml:space="preserve">    ŠJ-SŠ,VOŠ (jídelna) do 29 </t>
  </si>
  <si>
    <t xml:space="preserve">    ŠJ-SŠ,VOŠ (vývařovna) do 29 </t>
  </si>
  <si>
    <t xml:space="preserve"> Škola celkem (50205)</t>
  </si>
  <si>
    <t>Mateřská škola, Tovární 44, 266 01  Beroun (50206)</t>
  </si>
  <si>
    <t>IZO řed: 600161421, IČO: 70974951</t>
  </si>
  <si>
    <t xml:space="preserve"> Škola celkem (50206)</t>
  </si>
  <si>
    <t>Mateřská škola, Vančurova 1154, 266 01  Beroun (50207)</t>
  </si>
  <si>
    <t>IZO řed: 600042758, IČO: 70974993</t>
  </si>
  <si>
    <t xml:space="preserve"> Škola celkem (50207)</t>
  </si>
  <si>
    <t>Mateřská škola, Drašarova 1447, 266 01  Beroun-Hlinky (50209)</t>
  </si>
  <si>
    <t>IZO řed: 600161412, IČO: 70974969</t>
  </si>
  <si>
    <t xml:space="preserve"> Škola celkem (50209)</t>
  </si>
  <si>
    <t>Mateřská škola, Č. p. 432, 267 03  Hudlice (50213)</t>
  </si>
  <si>
    <t>IZO řed: 600042723, IČO: 70989770</t>
  </si>
  <si>
    <t xml:space="preserve"> Škola celkem (50213)</t>
  </si>
  <si>
    <t>Mateřská škola, Družstevní 204, 267 06  Hýskov (50215)</t>
  </si>
  <si>
    <t>IZO řed: 600042472, IČO: 70979901</t>
  </si>
  <si>
    <t xml:space="preserve"> Škola celkem (50215)</t>
  </si>
  <si>
    <t>Mateřská škola, Chodouň 56, 267 51  Zdice (50216)</t>
  </si>
  <si>
    <t>IZO řed: 600042685, IČO: 75032830</t>
  </si>
  <si>
    <t xml:space="preserve"> Škola celkem (50216)</t>
  </si>
  <si>
    <t>Mateřská škola, Chrustenice 198, 267 12  Loděnice (50217)</t>
  </si>
  <si>
    <t>IZO řed: 600042537, IČO: 75032759</t>
  </si>
  <si>
    <t xml:space="preserve"> Škola celkem (50217)</t>
  </si>
  <si>
    <t>Mateřská škola, Č. p. 14, 267 41  Kublov (50222)</t>
  </si>
  <si>
    <t>IZO řed: 600042511, IČO: 70988153</t>
  </si>
  <si>
    <t xml:space="preserve"> Škola celkem (50222)</t>
  </si>
  <si>
    <t>Mateřská škola, V Zámeckém parku 178, 267 27  Liteň (50224)</t>
  </si>
  <si>
    <t>IZO řed: 600042839, IČO: 47558181</t>
  </si>
  <si>
    <t xml:space="preserve"> Škola celkem (50224)</t>
  </si>
  <si>
    <t>Mateřská škola, Husovo náměstí 37, 267 12  Loděnice (50226)</t>
  </si>
  <si>
    <t>IZO řed: 600042782, IČO: 75033992</t>
  </si>
  <si>
    <t xml:space="preserve"> Škola celkem (50226)</t>
  </si>
  <si>
    <t>Mateřská škola, Mezouň 145, 267 18  Karlštejn (50227)</t>
  </si>
  <si>
    <t>IZO řed: 600042651, IČO: 70987947</t>
  </si>
  <si>
    <t xml:space="preserve"> Škola celkem (50227)</t>
  </si>
  <si>
    <t>Mateřská škola, Školní 119, 267 05  Nižbor (50230)</t>
  </si>
  <si>
    <t>IZO řed: 600042553, IČO: 75030357</t>
  </si>
  <si>
    <t xml:space="preserve">    OOV pedagogů  (OON dle P 1C-01)</t>
  </si>
  <si>
    <t xml:space="preserve">    ŠJ-ZŠ (výdejna) nad 29 </t>
  </si>
  <si>
    <t xml:space="preserve"> Škola celkem (50230)</t>
  </si>
  <si>
    <t>Mateřská škola, Obecní 64, 267 28  Svinaře (50234)</t>
  </si>
  <si>
    <t>IZO řed: 600042600, IČO: 75034239</t>
  </si>
  <si>
    <t xml:space="preserve"> Škola celkem (50234)</t>
  </si>
  <si>
    <t>Mateřská škola, Č. p. 147, 267 26  Všeradice (50238)</t>
  </si>
  <si>
    <t>IZO řed: 600042634, IČO: 75033097</t>
  </si>
  <si>
    <t xml:space="preserve"> Škola celkem (50238)</t>
  </si>
  <si>
    <t>Mateřská škola, Zahradní 801, 267 51  Zdice (50242)</t>
  </si>
  <si>
    <t>IZO řed: 600042791, IČO: 71001093</t>
  </si>
  <si>
    <t xml:space="preserve"> Škola celkem (50242)</t>
  </si>
  <si>
    <t>Mateřská škola, Stašov 157, 267 51  Zdice (50245)</t>
  </si>
  <si>
    <t>IZO řed: 691004331, IČO: 72558652</t>
  </si>
  <si>
    <t xml:space="preserve"> Škola celkem (50245)</t>
  </si>
  <si>
    <t>Mateřská škola, Svatá 40, 267 51  Zdice (50246)</t>
  </si>
  <si>
    <t>IZO řed: 691005044, IČO: 21551341</t>
  </si>
  <si>
    <t xml:space="preserve"> Škola celkem (50246)</t>
  </si>
  <si>
    <t>Mateřská škola, Luční 412, 267 18  Hlásná Třebaň (50247)</t>
  </si>
  <si>
    <t>IZO řed: 691007233, IČO: 03404901</t>
  </si>
  <si>
    <t xml:space="preserve"> Škola celkem (50247)</t>
  </si>
  <si>
    <t>Mateřská škola, 266 01  Železná (50248)</t>
  </si>
  <si>
    <t>IZO řed: 691015031, IČO: 10796703</t>
  </si>
  <si>
    <t xml:space="preserve">    Platy ped. (nárok.)  (Významná změna)</t>
  </si>
  <si>
    <t xml:space="preserve"> Škola celkem (50248)</t>
  </si>
  <si>
    <t>Mateřská škola, Bašť, K Beckovu 142, 250 65  Líbeznice (50301)</t>
  </si>
  <si>
    <t>IZO řed: 600051714, IČO: 75034450</t>
  </si>
  <si>
    <t xml:space="preserve"> Škola celkem (50301)</t>
  </si>
  <si>
    <t>Mateřská škola, Dr. Beneše 260/1, 250 01  Brandýs n.L.-St. Boleslav (50302)</t>
  </si>
  <si>
    <t>IZO řed: 600051404, IČO: 43754112</t>
  </si>
  <si>
    <t xml:space="preserve"> Škola celkem (50302)</t>
  </si>
  <si>
    <t>Mateřská škola, Dvořákova 1138/13, 250 01  Brandýs n.L.-St. Boleslav (50303)</t>
  </si>
  <si>
    <t>IZO řed: 600051501, IČO: 70821062</t>
  </si>
  <si>
    <t xml:space="preserve">    Platy ped. (nárok.)  (Podp.opatř. z výkazů 2023)</t>
  </si>
  <si>
    <t xml:space="preserve">    Korekce odvodů SP  (Podp.opatř. z výkazů 2023)</t>
  </si>
  <si>
    <t xml:space="preserve"> Škola celkem (50303)</t>
  </si>
  <si>
    <t>Mateřská škola, Chobotská 1757, 250 01  Brandýs n.L.-St. Boleslav (50304)</t>
  </si>
  <si>
    <t>IZO řed: 600051412, IČO: 43754104</t>
  </si>
  <si>
    <t xml:space="preserve"> Škola celkem (50304)</t>
  </si>
  <si>
    <t>Mateřská škola, Pražská 297/32, 250 01  Brandýs n.L.-St. Boleslav (50305)</t>
  </si>
  <si>
    <t>IZO řed: 600051421, IČO: 43753604</t>
  </si>
  <si>
    <t xml:space="preserve"> Škola celkem (50305)</t>
  </si>
  <si>
    <t>Mateřská škola, Riegrova 1621, 250 01  Brandýs n.L.-St. Boleslav (50306)</t>
  </si>
  <si>
    <t>IZO řed: 600051439, IČO: 43754139</t>
  </si>
  <si>
    <t xml:space="preserve"> Škola celkem (50306)</t>
  </si>
  <si>
    <t>Mateřská škola, Přístavní 333/18, 250 88  Čelákovice (50315)</t>
  </si>
  <si>
    <t>IZO řed: 600051919, IČO: 70992495</t>
  </si>
  <si>
    <t xml:space="preserve"> Škola celkem (50315)</t>
  </si>
  <si>
    <t>Mateřská škola, Rumunská 1477/39, 250 88  Čelákovice (50316)</t>
  </si>
  <si>
    <t>IZO řed: 600051510, IČO: 70992479</t>
  </si>
  <si>
    <t xml:space="preserve"> Škola celkem (50316)</t>
  </si>
  <si>
    <t>Mateřská škola, 5. května 333, 250 90  Jirny (50325)</t>
  </si>
  <si>
    <t>IZO řed: 600051528, IČO: 70986568</t>
  </si>
  <si>
    <t xml:space="preserve"> Škola celkem (50325)</t>
  </si>
  <si>
    <t>Mateřská škola, Klíčany, Ke Školce 39, 250 69  Vodochody (50329)</t>
  </si>
  <si>
    <t>IZO řed: 600051757, IČO: 71009809</t>
  </si>
  <si>
    <t xml:space="preserve"> Škola celkem (50329)</t>
  </si>
  <si>
    <t>Mateřská škola, Měšická 318, 250 65  Líbeznice (50332)</t>
  </si>
  <si>
    <t>IZO řed: 600051536, IČO: 75030438</t>
  </si>
  <si>
    <t xml:space="preserve"> Škola celkem (50332)</t>
  </si>
  <si>
    <t>Mateřská škola, Máslovice, U Vodojemu 103, 250 69  Vodochody (50334)</t>
  </si>
  <si>
    <t>IZO řed: 600051544, IČO: 71004661</t>
  </si>
  <si>
    <t xml:space="preserve"> Škola celkem (50334)</t>
  </si>
  <si>
    <t>Mateřská škola, Nosticova 17/1, 250 64  Měšice (50335)</t>
  </si>
  <si>
    <t>IZO řed: 600051552, IČO: 75033399</t>
  </si>
  <si>
    <t xml:space="preserve"> Škola celkem (50335)</t>
  </si>
  <si>
    <t>Mateřská škola, Na Dolejšku 286, 250 87  Mochov (50336)</t>
  </si>
  <si>
    <t>IZO řed: 600051731, IČO: 75031191</t>
  </si>
  <si>
    <t xml:space="preserve"> Škola celkem (50336)</t>
  </si>
  <si>
    <t>Mateřská škola, U školky 26, 250 63  Mratín (50338)</t>
  </si>
  <si>
    <t>IZO řed: 600051587, IČO: 71008306</t>
  </si>
  <si>
    <t xml:space="preserve"> Škola celkem (50338)</t>
  </si>
  <si>
    <t>Mateřská škola, Komenského 307, 250 70  Odolena Voda (50340)</t>
  </si>
  <si>
    <t>IZO řed: 600051978, IČO: 75031272</t>
  </si>
  <si>
    <t xml:space="preserve"> Škola celkem (50340)</t>
  </si>
  <si>
    <t>Mateřská škola, Čs. armády 156, 250 83  Škvorec (50348)</t>
  </si>
  <si>
    <t>IZO řed: 600051480, IČO: 70996776</t>
  </si>
  <si>
    <t xml:space="preserve">    Platy ost. (nárok.)  (Významná změna)</t>
  </si>
  <si>
    <t xml:space="preserve">    Úprava ONIV - přímé  (Významná změna)</t>
  </si>
  <si>
    <t xml:space="preserve">    Platy ost. (nárok.)  (Významná změna – KÚ)</t>
  </si>
  <si>
    <t xml:space="preserve">    Úprava ONIV - přímé  (Významná změna – KÚ)</t>
  </si>
  <si>
    <t xml:space="preserve"> Škola celkem (50348)</t>
  </si>
  <si>
    <t>Mateřská škola, Kollárova 1260, 250 82  Úvaly (50351)</t>
  </si>
  <si>
    <t>IZO řed: 600051765, IČO: 70994412</t>
  </si>
  <si>
    <t xml:space="preserve"> Škola celkem (50351)</t>
  </si>
  <si>
    <t>Mateřská škola, Vyšehořovice 88, 250 87  Mochov (50355)</t>
  </si>
  <si>
    <t>IZO řed: 600051579, IČO: 70988170</t>
  </si>
  <si>
    <t xml:space="preserve"> Škola celkem (50355)</t>
  </si>
  <si>
    <t>Mateřská škola, Zápy 71, 250 01  Brandýs n.L-St. Boleslav (50356)</t>
  </si>
  <si>
    <t>IZO řed: 613800800, IČO: 75032872</t>
  </si>
  <si>
    <t xml:space="preserve"> Škola celkem (50356)</t>
  </si>
  <si>
    <t>Mateřská škola, Faltusova 357/12, 250 91  Zeleneč (50359)</t>
  </si>
  <si>
    <t>IZO řed: 600051692, IČO: 71004645</t>
  </si>
  <si>
    <t xml:space="preserve"> Škola celkem (50359)</t>
  </si>
  <si>
    <t>Mateřská škola, J. A. Komenského 1586, 250 88  Čelákovice (50361)</t>
  </si>
  <si>
    <t>IZO řed: 662104471, IČO: 75109972</t>
  </si>
  <si>
    <t xml:space="preserve">    ŠJ-MŠ (vývařovna) oběd do 159 </t>
  </si>
  <si>
    <t xml:space="preserve"> Škola celkem (50361)</t>
  </si>
  <si>
    <t>Mateřská škola, Záryby 30, 277 13  Kostelec nad Labem (50362)</t>
  </si>
  <si>
    <t>IZO řed: 691000859, IČO: 72028611</t>
  </si>
  <si>
    <t xml:space="preserve"> Škola celkem (50362)</t>
  </si>
  <si>
    <t>Mateřská škola, Pohádková 1, 250 92  Šestajovice (50363)</t>
  </si>
  <si>
    <t>IZO řed: 691001928, IČO: 72073438</t>
  </si>
  <si>
    <t xml:space="preserve"> Škola celkem (50363)</t>
  </si>
  <si>
    <t>Mateřská škola, Horoušany, Baumanova, 250 82  Úvaly (50364)</t>
  </si>
  <si>
    <t>IZO řed: 600051668, IČO: 70992126</t>
  </si>
  <si>
    <t xml:space="preserve"> Škola celkem (50364)</t>
  </si>
  <si>
    <t>Mateřská škola, Nová Ves, Nad Hřištěm 200, 250 63  Mratín (50365)</t>
  </si>
  <si>
    <t>IZO řed: 691003190, IČO: 72069724</t>
  </si>
  <si>
    <t xml:space="preserve"> Škola celkem (50365)</t>
  </si>
  <si>
    <t>Mateřská škola, Přezletice, Kaštanová 417, 250 73  Jenštejn (50366)</t>
  </si>
  <si>
    <t>IZO řed: 691003289, IČO: 72545470</t>
  </si>
  <si>
    <t xml:space="preserve"> Škola celkem (50366)</t>
  </si>
  <si>
    <t>Mateřská škola, Předboj, Hlavní 300, 250 72  Kojetice (50367)</t>
  </si>
  <si>
    <t>IZO řed: 691003351, IČO: 72546441</t>
  </si>
  <si>
    <t xml:space="preserve"> Škola celkem (50367)</t>
  </si>
  <si>
    <t>Mateřská škola, Polní 324, 250 75  Káraný (50368)</t>
  </si>
  <si>
    <t>IZO řed: 691004366, IČO: 72546875</t>
  </si>
  <si>
    <t xml:space="preserve"> Škola celkem (50368)</t>
  </si>
  <si>
    <t>Mateřská škola, Svémyslice 3, 250 91  Zeleneč (50369)</t>
  </si>
  <si>
    <t>IZO řed: 691004480, IČO: 72564750</t>
  </si>
  <si>
    <t xml:space="preserve"> Škola celkem (50369)</t>
  </si>
  <si>
    <t>Mateřská škola, Zlatnická 343, 250 73  Jenštejn (50370)</t>
  </si>
  <si>
    <t>IZO řed: 691004978, IČO: 24160954</t>
  </si>
  <si>
    <t xml:space="preserve"> Škola celkem (50370)</t>
  </si>
  <si>
    <t>Mateřská škola, Konětopy 42, 277 14  Dřísy (50371)</t>
  </si>
  <si>
    <t>IZO řed: 691008876, IČO: 71294309</t>
  </si>
  <si>
    <t xml:space="preserve"> Škola celkem (50371)</t>
  </si>
  <si>
    <t>Mateřská škola, Zlonín 265, 250 64  Měšice (50372)</t>
  </si>
  <si>
    <t>IZO řed: 691009325, IČO: 04916204</t>
  </si>
  <si>
    <t xml:space="preserve"> Škola celkem (50372)</t>
  </si>
  <si>
    <t>Mateřská škola, Školská 59, 250 69  Vodochody (50375)</t>
  </si>
  <si>
    <t>IZO řed: 691011869, IČO: 07227752</t>
  </si>
  <si>
    <t xml:space="preserve"> Škola celkem (50375)</t>
  </si>
  <si>
    <t>Mateřská škola, Květnice, K Dobročovicům, 250 84  Sibřina (50376)</t>
  </si>
  <si>
    <t>IZO řed: 691014183, IČO: 09117598</t>
  </si>
  <si>
    <t xml:space="preserve"> Škola celkem (50376)</t>
  </si>
  <si>
    <t>Mateřská škola, Č. p. 300, 250 63  Polerady (50377)</t>
  </si>
  <si>
    <t>IZO řed: 691014418, IČO: 08388962</t>
  </si>
  <si>
    <t xml:space="preserve"> Škola celkem (50377)</t>
  </si>
  <si>
    <t>Lesní mateřská škola, Č. p. 52, 277 14  Borek (50378)</t>
  </si>
  <si>
    <t>IZO řed: 691015104, IČO: 10981659</t>
  </si>
  <si>
    <t xml:space="preserve"> Škola celkem (50378)</t>
  </si>
  <si>
    <t>Mateřská škola, Jahodová 1454, 286 01  Čáslav (50402)</t>
  </si>
  <si>
    <t>IZO řed: 600045731, IČO: 75034832</t>
  </si>
  <si>
    <t xml:space="preserve"> Škola celkem (50402)</t>
  </si>
  <si>
    <t>Mateřská škola, Drobovice 76, 286 01  Čáslav (50408)</t>
  </si>
  <si>
    <t>IZO řed: 600045714, IČO: 75034417</t>
  </si>
  <si>
    <t xml:space="preserve"> Škola celkem (50408)</t>
  </si>
  <si>
    <t>Mateřská škola, 285 45  Kluky 56 (50410)</t>
  </si>
  <si>
    <t>IZO řed: 600046133, IČO: 70993742</t>
  </si>
  <si>
    <t xml:space="preserve"> Škola celkem (50410)</t>
  </si>
  <si>
    <t>Mateřská škola, Močovice 64, 286 01  Čáslav (50412)</t>
  </si>
  <si>
    <t>IZO řed: 600045757, IČO: 75033356</t>
  </si>
  <si>
    <t xml:space="preserve"> Škola celkem (50412)</t>
  </si>
  <si>
    <t>Mateřská škola, 285 63  Tupadly 152 (50414)</t>
  </si>
  <si>
    <t>IZO řed: 600045935, IČO: 75033879</t>
  </si>
  <si>
    <t xml:space="preserve"> Škola celkem (50414)</t>
  </si>
  <si>
    <t>Mateřská škola 1., Větrná 120, 285 71  Vrdy (50416)</t>
  </si>
  <si>
    <t>IZO řed: 600045994, IČO: 75032813</t>
  </si>
  <si>
    <t xml:space="preserve"> Škola celkem (50416)</t>
  </si>
  <si>
    <t>Mateřská škola, Hlavní 168, 285 75  Žehušice (50423)</t>
  </si>
  <si>
    <t>IZO řed: 691005575, IČO: 71294082</t>
  </si>
  <si>
    <t xml:space="preserve"> Škola celkem (50423)</t>
  </si>
  <si>
    <t>Mateřská škola, Štrampouch, 286 01  Žáky (50424)</t>
  </si>
  <si>
    <t>IZO řed: 691009911, IČO: 06025153</t>
  </si>
  <si>
    <t xml:space="preserve"> Škola celkem (50424)</t>
  </si>
  <si>
    <t>Mateřská škola, Karlická 1170, 252 28  Černošice (50502)</t>
  </si>
  <si>
    <t>IZO řed: 600052541, IČO: 75008190</t>
  </si>
  <si>
    <t xml:space="preserve"> Škola celkem (50502)</t>
  </si>
  <si>
    <t>Mateřská škola, Topolská 518, 252 28  Černošice (50503)</t>
  </si>
  <si>
    <t>IZO řed: 600052877, IČO: 75008173</t>
  </si>
  <si>
    <t xml:space="preserve">    Platy ost. (nárok.)  (Významné změny KÚ)</t>
  </si>
  <si>
    <t xml:space="preserve">    Úprava ONIV - přímé  (Významné změny KÚ)</t>
  </si>
  <si>
    <t xml:space="preserve"> Škola celkem (50503)</t>
  </si>
  <si>
    <t>Mateřská škola, Červený Újezd 30, 273 51  Unhošť (50506)</t>
  </si>
  <si>
    <t>IZO řed: 600052834, IČO: 71003941</t>
  </si>
  <si>
    <t xml:space="preserve"> Škola celkem (50506)</t>
  </si>
  <si>
    <t>Mateřská škola, Jílovská 21, 252 06  Davle (50508)</t>
  </si>
  <si>
    <t>IZO řed: 600052923, IČO: 71010190</t>
  </si>
  <si>
    <t xml:space="preserve"> Škola celkem (50508)</t>
  </si>
  <si>
    <t>Mateřská škola, Březová 680, 252 29  Dobřichovice (50511)</t>
  </si>
  <si>
    <t>IZO řed: 600052567, IČO: 71003932</t>
  </si>
  <si>
    <t xml:space="preserve"> Škola celkem (50511)</t>
  </si>
  <si>
    <t>Mateřská škola, Lesní, 252 65  Holubice Tursko (50515)</t>
  </si>
  <si>
    <t>IZO řed: 600052818, IČO: 71000577</t>
  </si>
  <si>
    <t xml:space="preserve"> Škola celkem (50515)</t>
  </si>
  <si>
    <t>Mateřská škola, Velvarská 310, 252 62  Horoměřice (50516)</t>
  </si>
  <si>
    <t>IZO řed: 600052613, IČO: 75031345</t>
  </si>
  <si>
    <t xml:space="preserve">    Úprava ONIV - přímé  (Podpůrná opatření 1/2024)</t>
  </si>
  <si>
    <t xml:space="preserve"> Škola celkem (50516)</t>
  </si>
  <si>
    <t>Mateřská škola, Litovická 107, 253 01  Hostivice (50519)</t>
  </si>
  <si>
    <t>IZO řed: 600052940, IČO: 47003391</t>
  </si>
  <si>
    <t xml:space="preserve"> Škola celkem (50519)</t>
  </si>
  <si>
    <t>Mateřská škola, Pikovická 270, 252 09  Hradištko (50522)</t>
  </si>
  <si>
    <t>IZO řed: 600053024, IČO: 71008241</t>
  </si>
  <si>
    <t xml:space="preserve">    ŠJ-MŠ (vývařovna) oběd do 12 </t>
  </si>
  <si>
    <t xml:space="preserve">    ŠJ-MŠ (výdejna) oběd do 159 </t>
  </si>
  <si>
    <t xml:space="preserve"> Škola celkem (50522)</t>
  </si>
  <si>
    <t>Mateřská škola, Pod školkou 493, 254 01  Jílové u Prahy (50528)</t>
  </si>
  <si>
    <t>IZO řed: 600052524, IČO: 70996016</t>
  </si>
  <si>
    <t xml:space="preserve"> Škola celkem (50528)</t>
  </si>
  <si>
    <t>Mateřská škola, Kosoř 44, 252 26  Třebotov (50532)</t>
  </si>
  <si>
    <t>IZO řed: 600052770, IČO: 71002863</t>
  </si>
  <si>
    <t xml:space="preserve"> Škola celkem (50532)</t>
  </si>
  <si>
    <t>Mateřská škola, Chýnovská 367, 252 66  Libčice nad Vltavou (50535)</t>
  </si>
  <si>
    <t>IZO řed: 600052885, IČO: 75034298</t>
  </si>
  <si>
    <t xml:space="preserve"> Škola celkem (50535)</t>
  </si>
  <si>
    <t>Mateřská škola, Libeň 54, 252 41  Dolní Břežany (50538)</t>
  </si>
  <si>
    <t>IZO řed: 600052583, IČO: 71002685</t>
  </si>
  <si>
    <t xml:space="preserve"> Škola celkem (50538)</t>
  </si>
  <si>
    <t>Mateřská škola, 9. května 575, 252 10  Mníšek pod Brdy (50540)</t>
  </si>
  <si>
    <t>IZO řed: 600052915, IČO: 75033411</t>
  </si>
  <si>
    <t xml:space="preserve"> Škola celkem (50540)</t>
  </si>
  <si>
    <t>Mateřská škola, Nová 499, 252 10  Mníšek pod Brdy (50541)</t>
  </si>
  <si>
    <t>IZO řed: 600052893, IČO: 75033429</t>
  </si>
  <si>
    <t xml:space="preserve"> Škola celkem (50541)</t>
  </si>
  <si>
    <t>Mateřská škola, Ořech 162, 252 25  Ořech (50546)</t>
  </si>
  <si>
    <t>IZO řed: 600052664, IČO: 75034956</t>
  </si>
  <si>
    <t xml:space="preserve"> Škola celkem (50546)</t>
  </si>
  <si>
    <t>Mateřská škola, Ke Školce 382, 252 43  Průhonice (50548)</t>
  </si>
  <si>
    <t>IZO řed: 600052974, IČO: 75031795</t>
  </si>
  <si>
    <t xml:space="preserve"> Škola celkem (50548)</t>
  </si>
  <si>
    <t>Mateřská škola, Havlíčkova 1024, 252 63  Roztoky (50551)</t>
  </si>
  <si>
    <t>IZO řed: 600052982, IČO: 71001603</t>
  </si>
  <si>
    <t xml:space="preserve"> Škola celkem (50551)</t>
  </si>
  <si>
    <t>Mateřská škola, Přemyslovská 1193, 252 63  Roztoky (50552)</t>
  </si>
  <si>
    <t>IZO řed: 600053032, IČO: 71001590</t>
  </si>
  <si>
    <t xml:space="preserve"> Škola celkem (50552)</t>
  </si>
  <si>
    <t>Mateřská škola, Spěšného 288, 252 63  Roztoky (50553)</t>
  </si>
  <si>
    <t>IZO řed: 600052729, IČO: 71000097</t>
  </si>
  <si>
    <t xml:space="preserve"> Škola celkem (50553)</t>
  </si>
  <si>
    <t>Mateřská škola, Ke Školce 922, 252 19  Rudná (50556)</t>
  </si>
  <si>
    <t>IZO řed: 600052737, IČO: 49855239</t>
  </si>
  <si>
    <t xml:space="preserve"> Škola celkem (50556)</t>
  </si>
  <si>
    <t>Mateřská škola, Mníšecká 676, 252 30  Řevnice (50559)</t>
  </si>
  <si>
    <t>IZO řed: 600052711, IČO: 71005803</t>
  </si>
  <si>
    <t xml:space="preserve"> Škola celkem (50559)</t>
  </si>
  <si>
    <t>Mateřská škola, U Školky 140, 252 03  Řitka (50562)</t>
  </si>
  <si>
    <t>IZO řed: 600052931, IČO: 71008004</t>
  </si>
  <si>
    <t xml:space="preserve"> Škola celkem (50562)</t>
  </si>
  <si>
    <t>Mateřská škola, Hlavní 325, 252 07  Štěchovice (50565)</t>
  </si>
  <si>
    <t>IZO řed: 600052753, IČO: 71001247</t>
  </si>
  <si>
    <t xml:space="preserve"> Škola celkem (50565)</t>
  </si>
  <si>
    <t>Mateřská škola, K poště 327, 252 67  Tuchoměřice (50569)</t>
  </si>
  <si>
    <t>IZO řed: 600052796, IČO: 70995117</t>
  </si>
  <si>
    <t xml:space="preserve"> Škola celkem (50569)</t>
  </si>
  <si>
    <t>Mateřská škola, Pražská 67, 252 65  Tursko (50571)</t>
  </si>
  <si>
    <t>IZO řed: 600052800, IČO: 75034816</t>
  </si>
  <si>
    <t xml:space="preserve"> Škola celkem (50571)</t>
  </si>
  <si>
    <t>Mateřská škola, Na Chlumci 257, 252 64  Úholičky (50573)</t>
  </si>
  <si>
    <t>IZO řed: 600053016, IČO: 71000551</t>
  </si>
  <si>
    <t xml:space="preserve"> Škola celkem (50573)</t>
  </si>
  <si>
    <t>MŠ Jablíčko, Na Parcelách 250, 252 64  Velké Přílepy (50576)</t>
  </si>
  <si>
    <t>IZO řed: 600052869, IČO: 70988111</t>
  </si>
  <si>
    <t xml:space="preserve"> Škola celkem (50576)</t>
  </si>
  <si>
    <t>Mateřská škola, Březovská 830, 252 46  Vrané nad Vltavou (50578)</t>
  </si>
  <si>
    <t>IZO řed: 600052907, IČO: 75031728</t>
  </si>
  <si>
    <t xml:space="preserve"> Škola celkem (50578)</t>
  </si>
  <si>
    <t>Mateřská škola, Klínec 132, 252 10  Mníšek pod Brdy (50587)</t>
  </si>
  <si>
    <t>IZO řed: 600053415, IČO: 75031141</t>
  </si>
  <si>
    <t xml:space="preserve"> Škola celkem (50587)</t>
  </si>
  <si>
    <t>Mateřská škola, Na Hlavní silnici 155, 252 68  Kněževes (50588)</t>
  </si>
  <si>
    <t>IZO řed: 691000271, IČO: 75146886</t>
  </si>
  <si>
    <t xml:space="preserve"> Škola celkem (50588)</t>
  </si>
  <si>
    <t>Mateřská škola, 252 05  Hvozdnice 94 (50590)</t>
  </si>
  <si>
    <t>IZO řed: 691000981, IČO: 72039213</t>
  </si>
  <si>
    <t xml:space="preserve"> Škola celkem (50590)</t>
  </si>
  <si>
    <t>Mateřská škola, U Hřiště 576, 252 42  Vestec (50591)</t>
  </si>
  <si>
    <t>IZO řed: 691002720, IČO: 72069201</t>
  </si>
  <si>
    <t xml:space="preserve"> Škola celkem (50591)</t>
  </si>
  <si>
    <t>MŠ Barevný ostrov, Pod Ptáčnicí 2158, 252 28  Černošice (50592)</t>
  </si>
  <si>
    <t>IZO řed: 691003696, IČO: 72550929</t>
  </si>
  <si>
    <t xml:space="preserve"> Škola celkem (50592)</t>
  </si>
  <si>
    <t>Mateřská škola, Ořešská 141, 252 25  Zbuzany (50593)</t>
  </si>
  <si>
    <t>IZO řed: 691004382, IČO: 72562617</t>
  </si>
  <si>
    <t xml:space="preserve"> Škola celkem (50593)</t>
  </si>
  <si>
    <t>MŠ Sluníčko, Pražská 83, 252 61  Dobrovíz (50594)</t>
  </si>
  <si>
    <t>IZO řed: 691004609, IČO: 72567708</t>
  </si>
  <si>
    <t xml:space="preserve"> Škola celkem (50594)</t>
  </si>
  <si>
    <t>MŠ KAMARÁD, Vestecká 1300, 252 42  Jesenice (50595)</t>
  </si>
  <si>
    <t>IZO řed: 691004650, IČO: 21551391</t>
  </si>
  <si>
    <t xml:space="preserve"> Škola celkem (50595)</t>
  </si>
  <si>
    <t>Mateřská škola, Pohoří-Chotouň 61, 254 01  Jílové u Prahy (50596)</t>
  </si>
  <si>
    <t>IZO řed: 691005656, IČO: 02032287</t>
  </si>
  <si>
    <t xml:space="preserve"> Škola celkem (50596)</t>
  </si>
  <si>
    <t>Mateřská škola, Okrouhlo 44, 254 01  Jílové u Prahy (50597)</t>
  </si>
  <si>
    <t>IZO řed: 691007128, IČO: 03341631</t>
  </si>
  <si>
    <t xml:space="preserve"> Škola celkem (50597)</t>
  </si>
  <si>
    <t>Mateřská škola, Ke Školce 214, 252 25  Jinočany (50598)</t>
  </si>
  <si>
    <t>IZO řed: 691007225, IČO: 03389685</t>
  </si>
  <si>
    <t xml:space="preserve"> Škola celkem (50598)</t>
  </si>
  <si>
    <t>Mateřská škola, 252 18  Ptice 140 (50599)</t>
  </si>
  <si>
    <t>IZO řed: 691008086, IČO: 71294627</t>
  </si>
  <si>
    <t xml:space="preserve"> Škola celkem (50599)</t>
  </si>
  <si>
    <t>Mateřská škola, Břežany II., 282 01  Český Brod (50601)</t>
  </si>
  <si>
    <t>IZO řed: 600045048, IČO: 70989796</t>
  </si>
  <si>
    <t xml:space="preserve"> Škola celkem (50601)</t>
  </si>
  <si>
    <t>Mateřská škola, Kollárova 71, 282 01  Český Brod (50602)</t>
  </si>
  <si>
    <t>IZO řed: 600045129, IČO: 70997497</t>
  </si>
  <si>
    <t xml:space="preserve"> Škola celkem (50602)</t>
  </si>
  <si>
    <t>Mateřská škola, Sokolská 1313, 282 01  Český Brod (50603)</t>
  </si>
  <si>
    <t>IZO řed: 600045242, IČO: 48664421</t>
  </si>
  <si>
    <t xml:space="preserve"> Škola celkem (50603)</t>
  </si>
  <si>
    <t>Mateřská škola, Lstibořská 183, 282 01  Český Brod-Liblice (50606)</t>
  </si>
  <si>
    <t>IZO řed: 600044921, IČO: 70997489</t>
  </si>
  <si>
    <t xml:space="preserve"> Škola celkem (50606)</t>
  </si>
  <si>
    <t>Mateřská škola, Chrášťany 27, 282 01  Český Brod (50607)</t>
  </si>
  <si>
    <t>IZO řed: 600045064, IČO: 71009108</t>
  </si>
  <si>
    <t xml:space="preserve"> Škola celkem (50607)</t>
  </si>
  <si>
    <t>Mateřská škola, Klučov 114, 282 01  Český Brod (50609)</t>
  </si>
  <si>
    <t>IZO řed: 600045552, IČO: 71009710</t>
  </si>
  <si>
    <t xml:space="preserve"> Škola celkem (50609)</t>
  </si>
  <si>
    <t>Mateřská škola, Přišimasy 42, 282 01  Český Brod (50614)</t>
  </si>
  <si>
    <t>IZO řed: 600045081, IČO: 75034328</t>
  </si>
  <si>
    <t xml:space="preserve">    ŠJ-MŠ (vývařovna) oběd + doplňkové jídlo do 12 </t>
  </si>
  <si>
    <t xml:space="preserve">    ŠJ-MŠ (výdejna) oběd + doplňkové jídlo do 12 </t>
  </si>
  <si>
    <t xml:space="preserve"> Škola celkem (50614)</t>
  </si>
  <si>
    <t>Mateřská škola, Tismice 112, 282 01  Český Brod (50615)</t>
  </si>
  <si>
    <t>IZO řed: 600045021, IČO: 71000313</t>
  </si>
  <si>
    <t xml:space="preserve"> Škola celkem (50615)</t>
  </si>
  <si>
    <t>Mateřská škola, Tuchoraz 106, 282 01  Český Brod (50616)</t>
  </si>
  <si>
    <t>IZO řed: 600045200, IČO: 70998485</t>
  </si>
  <si>
    <t xml:space="preserve">    OOV pedagogů  (OON dle P1c-01)</t>
  </si>
  <si>
    <t xml:space="preserve"> Škola celkem (50616)</t>
  </si>
  <si>
    <t>Mateřská škola, Tuklaty, Ke Školce 158, 250 82  Úvaly (50617)</t>
  </si>
  <si>
    <t>IZO řed: 600045005, IČO: 70997608</t>
  </si>
  <si>
    <t xml:space="preserve"> Škola celkem (50617)</t>
  </si>
  <si>
    <t>Mateřská škola, Hradešín 169, 282 01  Český Brod (50620)</t>
  </si>
  <si>
    <t>IZO řed: 691003181, IČO: 72540885</t>
  </si>
  <si>
    <t xml:space="preserve"> Škola celkem (50620)</t>
  </si>
  <si>
    <t>Mateřská škola, Č. p. 232, 282 01  Doubravčice (50621)</t>
  </si>
  <si>
    <t>IZO řed: 691005354, IČO: 71295135</t>
  </si>
  <si>
    <t xml:space="preserve"> Škola celkem (50621)</t>
  </si>
  <si>
    <t>Mateřská škola, 262 15  Borotice 34 (50701)</t>
  </si>
  <si>
    <t>IZO řed: 600054403, IČO: 75033259</t>
  </si>
  <si>
    <t xml:space="preserve"> Škola celkem (50701)</t>
  </si>
  <si>
    <t>Mateřská škola, Fričova 104, 263 01  Dobříš (50702)</t>
  </si>
  <si>
    <t>IZO řed: 600053776, IČO: 61100293</t>
  </si>
  <si>
    <t xml:space="preserve"> Škola celkem (50702)</t>
  </si>
  <si>
    <t>Mateřská škola, Jeřábová 613, 263 01  Dobříš (50703)</t>
  </si>
  <si>
    <t>IZO řed: 600053784, IČO: 61100307</t>
  </si>
  <si>
    <t xml:space="preserve"> Škola celkem (50703)</t>
  </si>
  <si>
    <t>Mateřská škola, Přemyslova 1034, 263 01  Dobříš (50704)</t>
  </si>
  <si>
    <t>IZO řed: 600053768, IČO: 70909521</t>
  </si>
  <si>
    <t xml:space="preserve"> Škola celkem (50704)</t>
  </si>
  <si>
    <t>Mateřská škola, 262 06  Korkyně 22 (50709)</t>
  </si>
  <si>
    <t>IZO řed: 600053857, IČO: 75030187</t>
  </si>
  <si>
    <t xml:space="preserve"> Škola celkem (50709)</t>
  </si>
  <si>
    <t>Mateřská škola, U Školky 210, 262 04  Nová Ves pod Pleší (50713)</t>
  </si>
  <si>
    <t>IZO řed: 600053938, IČO: 70989681</t>
  </si>
  <si>
    <t xml:space="preserve"> Škola celkem (50713)</t>
  </si>
  <si>
    <t>Mateřská škola, 263 01  Svaté Pole 14 (50719)</t>
  </si>
  <si>
    <t>IZO řed: 691007012, IČO: 03258602</t>
  </si>
  <si>
    <t xml:space="preserve"> Škola celkem (50719)</t>
  </si>
  <si>
    <t>Mateřská škola, Drhovy, 263 01  Drhovy (50720)</t>
  </si>
  <si>
    <t>IZO řed: 691010773, IČO: 06263232</t>
  </si>
  <si>
    <t xml:space="preserve"> Škola celkem (50720)</t>
  </si>
  <si>
    <t>Mateřská škola, Jiráskova 602, 268 01  Hořovice (50805)</t>
  </si>
  <si>
    <t>IZO řed: 600042847, IČO: 47559268</t>
  </si>
  <si>
    <t xml:space="preserve"> Škola celkem (50805)</t>
  </si>
  <si>
    <t>Mateřská škola, Bubenická 105, 267 24  Hostomice (50807)</t>
  </si>
  <si>
    <t>IZO řed: 600042464, IČO: 47559454</t>
  </si>
  <si>
    <t xml:space="preserve"> Škola celkem (50807)</t>
  </si>
  <si>
    <t>Mateřská škola, Buzulucká 480, 267 62  Komárov (50810)</t>
  </si>
  <si>
    <t>IZO řed: 600042766, IČO: 71006494</t>
  </si>
  <si>
    <t xml:space="preserve"> Škola celkem (50810)</t>
  </si>
  <si>
    <t>Mateřská škola, 267 64  Olešná 71 (50813)</t>
  </si>
  <si>
    <t>IZO řed: 600043118, IČO: 75033241</t>
  </si>
  <si>
    <t xml:space="preserve"> Škola celkem (50813)</t>
  </si>
  <si>
    <t>Mateřská škola, Podluhy 89, 268 01  Hořovice (50816)</t>
  </si>
  <si>
    <t>IZO řed: 600042448, IČO: 71007954</t>
  </si>
  <si>
    <t xml:space="preserve">    Úprava ONIV - přímé  (Podp.opatř. z výkazů 2023)</t>
  </si>
  <si>
    <t xml:space="preserve"> Škola celkem (50816)</t>
  </si>
  <si>
    <t>Mateřská škola, Záluží 42, 267 61  Cerhovice (50821)</t>
  </si>
  <si>
    <t>IZO řed: 600042855, IČO: 75030691</t>
  </si>
  <si>
    <t xml:space="preserve"> Škola celkem (50821)</t>
  </si>
  <si>
    <t>Mateřská škola, Hradní 68, 267 53  Žebrák (50823)</t>
  </si>
  <si>
    <t>IZO řed: 600042812, IČO: 47514230</t>
  </si>
  <si>
    <t xml:space="preserve"> Škola celkem (50823)</t>
  </si>
  <si>
    <t>Mateřská škola, 267 54  Praskolesy 296 (50826)</t>
  </si>
  <si>
    <t>IZO řed: 691000182, IČO: 75143721</t>
  </si>
  <si>
    <t xml:space="preserve"> Škola celkem (50826)</t>
  </si>
  <si>
    <t>Mateřská škola, Březová 51, 267 51  Zdice (50827)</t>
  </si>
  <si>
    <t>IZO řed: 691005621, IČO: 21551499</t>
  </si>
  <si>
    <t xml:space="preserve"> Škola celkem (50827)</t>
  </si>
  <si>
    <t>Mateřská škola, Běleč 64, 273 63  Běleč (50901)</t>
  </si>
  <si>
    <t>IZO řed: 600043321, IČO: 70994960</t>
  </si>
  <si>
    <t xml:space="preserve"> Škola celkem (50901)</t>
  </si>
  <si>
    <t>Mateřská škola, Braškov, Rudé armády 19, 273 51  Unhošť (50903)</t>
  </si>
  <si>
    <t>IZO řed: 600043754, IČO: 70994951</t>
  </si>
  <si>
    <t xml:space="preserve"> Škola celkem (50903)</t>
  </si>
  <si>
    <t>Mateřská škola, Cvrčovice, Sokolská 230, 273 41  Brandýsek (50907)</t>
  </si>
  <si>
    <t>IZO řed: 600043991, IČO: 75031086</t>
  </si>
  <si>
    <t xml:space="preserve"> Škola celkem (50907)</t>
  </si>
  <si>
    <t>Mateřská škola, Školská 262, 273 45  Hřebeč (50913)</t>
  </si>
  <si>
    <t>IZO řed: 600043347, IČO: 70989575</t>
  </si>
  <si>
    <t xml:space="preserve"> Škola celkem (50913)</t>
  </si>
  <si>
    <t>Mateřská škola, Školní 111, 273 01  Kamenné Žehrovice (50916)</t>
  </si>
  <si>
    <t>IZO řed: 600043398, IČO: 70990689</t>
  </si>
  <si>
    <t xml:space="preserve"> Škola celkem (50916)</t>
  </si>
  <si>
    <t>Mateřská škola, Herbenova 1900, 272 01  Kladno - Kročehlavy (50931)</t>
  </si>
  <si>
    <t>IZO řed: 600043509, IČO: 75033747</t>
  </si>
  <si>
    <t xml:space="preserve">    Platy ped. (nárok.)  (PO 2/2024)</t>
  </si>
  <si>
    <t xml:space="preserve"> Škola celkem (50931)</t>
  </si>
  <si>
    <t>Mateřská škola, Vrapická 474, 272 03  Kladno-Dubí (50932)</t>
  </si>
  <si>
    <t>IZO řed: 600043495, IČO: 75033755</t>
  </si>
  <si>
    <t xml:space="preserve"> Škola celkem (50932)</t>
  </si>
  <si>
    <t>Mateřská škola, Vrchlického 2337, 272 01  Kladno-Kročehlavy (50934)</t>
  </si>
  <si>
    <t>IZO řed: 600043444, IČO: 75033801</t>
  </si>
  <si>
    <t xml:space="preserve"> Škola celkem (50934)</t>
  </si>
  <si>
    <t>Mateřská škola, Moskevská 3082, 272 04  Kladno (50935)</t>
  </si>
  <si>
    <t>IZO řed: 600043452, IČO: 70939071</t>
  </si>
  <si>
    <t xml:space="preserve"> Škola celkem (50935)</t>
  </si>
  <si>
    <t>Mateřská škola, Pařížská 2204, 272 01  Kladno-Kročehlavy (50936)</t>
  </si>
  <si>
    <t>IZO řed: 600043550, IČO: 61894222</t>
  </si>
  <si>
    <t xml:space="preserve"> Škola celkem (50936)</t>
  </si>
  <si>
    <t>Mateřská škola, J. Hory 1801, 272 01  Kladno (50937)</t>
  </si>
  <si>
    <t>IZO řed: 600043975, IČO: 70939578</t>
  </si>
  <si>
    <t xml:space="preserve"> Škola celkem (50937)</t>
  </si>
  <si>
    <t>Mateřská škola, Bulharská 2330, 272 01  Kladno - Kročehlavy (50938)</t>
  </si>
  <si>
    <t>IZO řed: 600043886, IČO: 61894249</t>
  </si>
  <si>
    <t xml:space="preserve"> Škola celkem (50938)</t>
  </si>
  <si>
    <t>Mateřská škola, Studentská 3077, 272 04  Kladno (50939)</t>
  </si>
  <si>
    <t>IZO řed: 600043894, IČO: 61894281</t>
  </si>
  <si>
    <t xml:space="preserve"> Škola celkem (50939)</t>
  </si>
  <si>
    <t>Mateřská škola, Lacinova 2408, 272 01  Kladno - Kročehlavy (50940)</t>
  </si>
  <si>
    <t>IZO řed: 600043525, IČO: 75033771</t>
  </si>
  <si>
    <t xml:space="preserve"> Škola celkem (50940)</t>
  </si>
  <si>
    <t>Mateřská škola, Jerevanská 2671, 272 02  Kladno - Kročehlavy (50942)</t>
  </si>
  <si>
    <t>IZO řed: 600043983, IČO: 75033780</t>
  </si>
  <si>
    <t xml:space="preserve"> Škola celkem (50942)</t>
  </si>
  <si>
    <t>Mateřská škola, Školní 373, 270 61  Lány (50947)</t>
  </si>
  <si>
    <t>IZO řed: 600055591, IČO: 71002022</t>
  </si>
  <si>
    <t xml:space="preserve"> Škola celkem (50947)</t>
  </si>
  <si>
    <t>Mateřská škola, Důl Jan 143, 273 06  Libušín (50949)</t>
  </si>
  <si>
    <t>IZO řed: 600043592, IČO: 75032767</t>
  </si>
  <si>
    <t xml:space="preserve"> Škola celkem (50949)</t>
  </si>
  <si>
    <t>Mateřská škola, Tokajická 160, 273 54  Lidice (50950)</t>
  </si>
  <si>
    <t>IZO řed: 600043606, IČO: 71000631</t>
  </si>
  <si>
    <t xml:space="preserve"> Škola celkem (50950)</t>
  </si>
  <si>
    <t>Mateřská škola, 273 27  Otvovice 220 (50952)</t>
  </si>
  <si>
    <t>IZO řed: 600043622, IČO: 75034743</t>
  </si>
  <si>
    <t xml:space="preserve"> Škola celkem (50952)</t>
  </si>
  <si>
    <t>Mateřská škola, 273 08  Pchery 39 (50954)</t>
  </si>
  <si>
    <t>IZO řed: 600043631, IČO: 75031612</t>
  </si>
  <si>
    <t xml:space="preserve"> Škola celkem (50954)</t>
  </si>
  <si>
    <t>Mateřská škola, Školní 578, 273 02  Tuchlovice (50960)</t>
  </si>
  <si>
    <t>IZO řed: 600043941, IČO: 71002227</t>
  </si>
  <si>
    <t xml:space="preserve"> Škola celkem (50960)</t>
  </si>
  <si>
    <t>Mateřská škola, Wolkerova 856, 273 51  Unhošť (50963)</t>
  </si>
  <si>
    <t>IZO řed: 600043959, IČO: 70994978</t>
  </si>
  <si>
    <t xml:space="preserve"> Škola celkem (50963)</t>
  </si>
  <si>
    <t>Mateřská škola, Školní 324, 273 61  Velká Dobrá (50966)</t>
  </si>
  <si>
    <t>IZO řed: 600043789, IČO: 75034361</t>
  </si>
  <si>
    <t xml:space="preserve">    Platy ped. (nárok.)  (Podpůrná opatření 01/24)</t>
  </si>
  <si>
    <t xml:space="preserve"> Škola celkem (50966)</t>
  </si>
  <si>
    <t>Mateřská škola, Velké Přítočno, Nová 225, 273 51  Unhošť (50968)</t>
  </si>
  <si>
    <t>IZO řed: 600043771, IČO: 70989516</t>
  </si>
  <si>
    <t xml:space="preserve"> Škola celkem (50968)</t>
  </si>
  <si>
    <t>Mateřská škola, Žilina 47, 273 01  Kamenné Žehrovice (50972)</t>
  </si>
  <si>
    <t>IZO řed: 600043401, IČO: 75030799</t>
  </si>
  <si>
    <t xml:space="preserve"> Škola celkem (50972)</t>
  </si>
  <si>
    <t>Mateřská škola, Švýcarská 2520, 272 01  Kladno (50974)</t>
  </si>
  <si>
    <t>IZO řed: 691000336, IČO: 75151227</t>
  </si>
  <si>
    <t xml:space="preserve"> Škola celkem (50974)</t>
  </si>
  <si>
    <t>Mateřská škola, Spojovací 198, 273 51  Malé Kyšice (50975)</t>
  </si>
  <si>
    <t>IZO řed: 691000972, IČO: 72041447</t>
  </si>
  <si>
    <t xml:space="preserve"> Škola celkem (50975)</t>
  </si>
  <si>
    <t>Mateřská škola, Třebusice 118, 273 41  Brandýsek (50976)</t>
  </si>
  <si>
    <t>IZO řed: 691001031, IČO: 72035285</t>
  </si>
  <si>
    <t xml:space="preserve"> Škola celkem (50976)</t>
  </si>
  <si>
    <t>Mateřská škola, 273 29  Koleč 85 (50977)</t>
  </si>
  <si>
    <t>IZO řed: 691004307, IČO: 72555408</t>
  </si>
  <si>
    <t xml:space="preserve"> Škola celkem (50977)</t>
  </si>
  <si>
    <t>Mateřská škola Hvězdička, Slatina, 273 26  Slatina (50980)</t>
  </si>
  <si>
    <t>IZO řed: 691013071, IČO: 06993672</t>
  </si>
  <si>
    <t xml:space="preserve"> Škola celkem (50980)</t>
  </si>
  <si>
    <t>Mateřská škola, Dolní Chvatliny 26, 281 44  Zásmuky (51006)</t>
  </si>
  <si>
    <t>IZO řed: 600045196, IČO: 75034140</t>
  </si>
  <si>
    <t xml:space="preserve"> Škola celkem (51006)</t>
  </si>
  <si>
    <t>Mateřská škola, 281 46  Horní Kruty 82 (51007)</t>
  </si>
  <si>
    <t>IZO řed: 600044815, IČO: 75034344</t>
  </si>
  <si>
    <t xml:space="preserve"> Škola celkem (51007)</t>
  </si>
  <si>
    <t>Mateřská škola, Jestřabí Lhota 100, 280 02  Kolín (51009)</t>
  </si>
  <si>
    <t>IZO řed: 600045013, IČO: 71009671</t>
  </si>
  <si>
    <t xml:space="preserve"> Škola celkem (51009)</t>
  </si>
  <si>
    <t>Mateřská škola, Bachmačská 710, 280 02  Kolín II. (51010)</t>
  </si>
  <si>
    <t>IZO řed: 600044718, IČO: 48663611</t>
  </si>
  <si>
    <t xml:space="preserve"> Škola celkem (51010)</t>
  </si>
  <si>
    <t>Mateřská škola, Bezručova 801, 280 02  Kolín II. (51011)</t>
  </si>
  <si>
    <t>IZO řed: 600045161, IČO: 48663646</t>
  </si>
  <si>
    <t xml:space="preserve"> Škola celkem (51011)</t>
  </si>
  <si>
    <t>Mateřská škola, Kmochova 335, 280 02  Kolín II. (51012)</t>
  </si>
  <si>
    <t>IZO řed: 600044777, IČO: 48665274</t>
  </si>
  <si>
    <t xml:space="preserve">    Platy ped. (nárok.)  (Podpůrná opatření 02/2024)</t>
  </si>
  <si>
    <t xml:space="preserve">    Úprava ONIV - přímé  (Podpůrná opatření 02/2024)</t>
  </si>
  <si>
    <t xml:space="preserve"> Škola celkem (51012)</t>
  </si>
  <si>
    <t>Mateřská škola, Masarykova 891, 280 02  Kolín II. (51013)</t>
  </si>
  <si>
    <t>IZO řed: 600045170, IČO: 48665151</t>
  </si>
  <si>
    <t xml:space="preserve"> Škola celkem (51013)</t>
  </si>
  <si>
    <t>Mateřská škola, Jeronýmova 772, 280 02  Kolín IV. (51014)</t>
  </si>
  <si>
    <t>IZO řed: 600044742, IČO: 48663654</t>
  </si>
  <si>
    <t xml:space="preserve"> Škola celkem (51014)</t>
  </si>
  <si>
    <t>Mateřská škola, Chelčického 1299, 280 02  Kolín V. (51016)</t>
  </si>
  <si>
    <t>IZO řed: 600044751, IČO: 48665142</t>
  </si>
  <si>
    <t xml:space="preserve">    ŠJ-MŠ (jídelna) oběd do 159 </t>
  </si>
  <si>
    <t xml:space="preserve"> Škola celkem (51016)</t>
  </si>
  <si>
    <t>Mateřská škola, Školní 430, 280 02  Kolín - Sendražice (51017)</t>
  </si>
  <si>
    <t>IZO řed: 600044769, IČO: 48665266</t>
  </si>
  <si>
    <t xml:space="preserve"> Škola celkem (51017)</t>
  </si>
  <si>
    <t>Mateřská škola, Hlavní 254, 281 25  Konárovice (51026)</t>
  </si>
  <si>
    <t>IZO řed: 600045145, IČO: 70988307</t>
  </si>
  <si>
    <t xml:space="preserve"> Škola celkem (51026)</t>
  </si>
  <si>
    <t>Mateřská škola, Tyršova 598, 281 61  Kouřim (51027)</t>
  </si>
  <si>
    <t>IZO řed: 600044823, IČO: 71009728</t>
  </si>
  <si>
    <t xml:space="preserve"> Škola celkem (51027)</t>
  </si>
  <si>
    <t>Mateřská škola, Křečhoř 103, 280 02  Kolín (51030)</t>
  </si>
  <si>
    <t>IZO řed: 600044840, IČO: 75033208</t>
  </si>
  <si>
    <t xml:space="preserve"> Škola celkem (51030)</t>
  </si>
  <si>
    <t>Mateřská škola, 281 30  Ohaře 119 (51032)</t>
  </si>
  <si>
    <t>IZO řed: 600044998, IČO: 70998451</t>
  </si>
  <si>
    <t xml:space="preserve"> Škola celkem (51032)</t>
  </si>
  <si>
    <t>Mateřská škola, Tř. Jana Švermy 825, 289 11  Pečky (51034)</t>
  </si>
  <si>
    <t>IZO řed: 600045153, IČO: 49862359</t>
  </si>
  <si>
    <t xml:space="preserve"> Škola celkem (51034)</t>
  </si>
  <si>
    <t>Mateřská škola, Tylova 184, 281 04  Plaňany (51036)</t>
  </si>
  <si>
    <t>IZO řed: 600044858, IČO: 48665231</t>
  </si>
  <si>
    <t xml:space="preserve"> Škola celkem (51036)</t>
  </si>
  <si>
    <t>Mateřská škola, 281 28  Radovesnice II. 59 (51039)</t>
  </si>
  <si>
    <t>IZO řed: 600045137, IČO: 75033321</t>
  </si>
  <si>
    <t xml:space="preserve"> Škola celkem (51039)</t>
  </si>
  <si>
    <t>Mateřská škola, Školní 64, 281 41  Ratboř (51040)</t>
  </si>
  <si>
    <t>IZO řed: 600045099, IČO: 71172513</t>
  </si>
  <si>
    <t xml:space="preserve"> Škola celkem (51040)</t>
  </si>
  <si>
    <t>Mateřská škola, Ratenice 120, 289 11  Pečky (51041)</t>
  </si>
  <si>
    <t>IZO řed: 600044726, IČO: 75034671</t>
  </si>
  <si>
    <t xml:space="preserve"> Škola celkem (51041)</t>
  </si>
  <si>
    <t>Mateřská škola, 281 07  Svojšice 121 (51044)</t>
  </si>
  <si>
    <t>IZO řed: 600045536, IČO: 46383719</t>
  </si>
  <si>
    <t xml:space="preserve"> Škola celkem (51044)</t>
  </si>
  <si>
    <t>Mateřská škola, Třebovle 117, 281 63  Kostelec n.Č.l. (51046)</t>
  </si>
  <si>
    <t>IZO řed: 600044882, IČO: 70993688</t>
  </si>
  <si>
    <t xml:space="preserve"> Škola celkem (51046)</t>
  </si>
  <si>
    <t>Mateřská škola, Tři Dvory 259, 280 02  Kolín (51047)</t>
  </si>
  <si>
    <t>IZO řed: 600045234, IČO: 70988994</t>
  </si>
  <si>
    <t xml:space="preserve"> Škola celkem (51047)</t>
  </si>
  <si>
    <t>Mateřská škola, Flosova 472, 281 26  Týnec nad Labem (51048)</t>
  </si>
  <si>
    <t>IZO řed: 600044891, IČO: 75033224</t>
  </si>
  <si>
    <t xml:space="preserve"> Škola celkem (51048)</t>
  </si>
  <si>
    <t>Mateřská škola, Masarykova 671, 281 51  Velký Osek (51051)</t>
  </si>
  <si>
    <t>IZO řed: 600044912, IČO: 70926735</t>
  </si>
  <si>
    <t xml:space="preserve">    Platy ost. (nárok.)  (Významná změna KÚ)</t>
  </si>
  <si>
    <t xml:space="preserve">    Úprava ONIV - přímé  (Významná změna KÚ)</t>
  </si>
  <si>
    <t xml:space="preserve"> Škola celkem (51051)</t>
  </si>
  <si>
    <t>Mateřská škola, Sportovní 326, 280 02  Veltruby - Kolín (51053)</t>
  </si>
  <si>
    <t>IZO řed: 600044939, IČO: 75030896</t>
  </si>
  <si>
    <t xml:space="preserve"> Škola celkem (51053)</t>
  </si>
  <si>
    <t>Mateřská škola, Zahradní 470, 281 44  Zásmuky (51055)</t>
  </si>
  <si>
    <t>IZO řed: 600045030, IČO: 75031752</t>
  </si>
  <si>
    <t xml:space="preserve"> Škola celkem (51055)</t>
  </si>
  <si>
    <t>Mateřská škola, Masarykovo náměstí 24, 281 29  Žiželice (51058)</t>
  </si>
  <si>
    <t>IZO řed: 600044955, IČO: 70998981</t>
  </si>
  <si>
    <t xml:space="preserve"> Škola celkem (51058)</t>
  </si>
  <si>
    <t>Mateřská škola, Václavské nám. 48, 280 02  Nová Ves I (51060)</t>
  </si>
  <si>
    <t>IZO řed: 662103301, IČO: 75076357</t>
  </si>
  <si>
    <t xml:space="preserve"> Škola celkem (51060)</t>
  </si>
  <si>
    <t>Mateřská škola, Horní Nouzov 486, 281 01  Velim (51061)</t>
  </si>
  <si>
    <t>IZO řed: 662104226, IČO: 75107562</t>
  </si>
  <si>
    <t xml:space="preserve"> Škola celkem (51061)</t>
  </si>
  <si>
    <t>Mateřská škola, Školní 58, 289 41  Pňov-Předhradí (51062)</t>
  </si>
  <si>
    <t>IZO řed: 691003327, IČO: 72541580</t>
  </si>
  <si>
    <t xml:space="preserve"> Škola celkem (51062)</t>
  </si>
  <si>
    <t>Mateřská škola, Školská 555, 281 02  Cerhenice (51063)</t>
  </si>
  <si>
    <t>IZO řed: 691008256, IČO: 71294244</t>
  </si>
  <si>
    <t xml:space="preserve"> Škola celkem (51063)</t>
  </si>
  <si>
    <t>Mateřská škola, Dobřichov, 289 11  Dobřichov (51065)</t>
  </si>
  <si>
    <t>IZO řed: 691010129, IČO: 86652206</t>
  </si>
  <si>
    <t xml:space="preserve"> Škola celkem (51065)</t>
  </si>
  <si>
    <t>Mateřská škola, 278 01  Dolany 227 (51101)</t>
  </si>
  <si>
    <t>IZO řed: 600052681, IČO: 70998582</t>
  </si>
  <si>
    <t xml:space="preserve"> Škola celkem (51101)</t>
  </si>
  <si>
    <t>Mateřská škola, Dr. E. Beneše 694, 278 01  Kralupy nad Vltavou (51105)</t>
  </si>
  <si>
    <t>IZO řed: 600046826, IČO: 75002761</t>
  </si>
  <si>
    <t xml:space="preserve">    ŠJ-MŠ (jídelna) oběd do 12 </t>
  </si>
  <si>
    <t xml:space="preserve"> Škola celkem (51105)</t>
  </si>
  <si>
    <t>Mateřská škola, Gen. Klapálka 976, 278 01  Kralupy nad Vltavou (51106)</t>
  </si>
  <si>
    <t>IZO řed: 600047296, IČO: 75002744</t>
  </si>
  <si>
    <t xml:space="preserve"> Škola celkem (51106)</t>
  </si>
  <si>
    <t>Mateřská škola, Školní 10, 277 51  Nelahozeves (51117)</t>
  </si>
  <si>
    <t>IZO řed: 600046958, IČO: 70992321</t>
  </si>
  <si>
    <t xml:space="preserve"> Škola celkem (51117)</t>
  </si>
  <si>
    <t>Mateřská škola, 277 52  Nová Ves 70 (51119)</t>
  </si>
  <si>
    <t>IZO řed: 600046940, IČO: 70996601</t>
  </si>
  <si>
    <t xml:space="preserve"> Škola celkem (51119)</t>
  </si>
  <si>
    <t>Mateřská škola, 273 26  Olovnice  1 (51120)</t>
  </si>
  <si>
    <t>IZO řed: 600043614, IČO: 70993491</t>
  </si>
  <si>
    <t xml:space="preserve"> Škola celkem (51120)</t>
  </si>
  <si>
    <t>Mateřská škola, U školy 567, 277 46  Veltrusy (51122)</t>
  </si>
  <si>
    <t>IZO řed: 600047083, IČO: 70990981</t>
  </si>
  <si>
    <t xml:space="preserve"> Škola celkem (51122)</t>
  </si>
  <si>
    <t>Mateřská škola, Vojkovice 140, 277 44  okres Mělník (51124)</t>
  </si>
  <si>
    <t>IZO řed: 600047091, IČO: 71007911</t>
  </si>
  <si>
    <t xml:space="preserve"> Škola celkem (51124)</t>
  </si>
  <si>
    <t>Mateřská škola, 277 44  Zlosyň 200 (51125)</t>
  </si>
  <si>
    <t>IZO řed: 691005664, IČO: 71295097</t>
  </si>
  <si>
    <t xml:space="preserve"> Škola celkem (51125)</t>
  </si>
  <si>
    <t>Mateřská škola, Kozomínská 414, 250 70  Postřižín (51126)</t>
  </si>
  <si>
    <t>IZO řed: 691007772, IČO: 71294830</t>
  </si>
  <si>
    <t xml:space="preserve"> Škola celkem (51126)</t>
  </si>
  <si>
    <t>Mateřská škola, Všestudy, 277 46  Všestudy (51127)</t>
  </si>
  <si>
    <t>IZO řed: 691011192, IČO: 05975999</t>
  </si>
  <si>
    <t xml:space="preserve"> Škola celkem (51127)</t>
  </si>
  <si>
    <t>Mateřská škola, 285 33  Církvice 202 (51201)</t>
  </si>
  <si>
    <t>IZO řed: 600045790, IČO: 75034883</t>
  </si>
  <si>
    <t xml:space="preserve"> Škola celkem (51201)</t>
  </si>
  <si>
    <t>Mateřská škola, 285 32  Hlízov 101 (51205)</t>
  </si>
  <si>
    <t>IZO řed: 600045803, IČO: 75031167</t>
  </si>
  <si>
    <t xml:space="preserve"> Škola celkem (51205)</t>
  </si>
  <si>
    <t>Mateřská škola, Kobylnice 38, 284 01  Kutná Hora (51207)</t>
  </si>
  <si>
    <t>IZO řed: 600046524, IČO: 75034913</t>
  </si>
  <si>
    <t xml:space="preserve"> Škola celkem (51207)</t>
  </si>
  <si>
    <t>Mateřská škola, Benešova 149/I., 284 01  Kutná Hora (51209)</t>
  </si>
  <si>
    <t>IZO řed: 600046141, IČO: 71002103</t>
  </si>
  <si>
    <t xml:space="preserve">    ŠJ-MŠ (vývařovna) oběd + doplňkové jídlo nad 159 </t>
  </si>
  <si>
    <t xml:space="preserve"> Škola celkem (51209)</t>
  </si>
  <si>
    <t>Mateřská škola, U školky 340, 284 01  Kutná Hora (51216)</t>
  </si>
  <si>
    <t>IZO řed: 662000391, IČO: 71190091</t>
  </si>
  <si>
    <t xml:space="preserve"> Škola celkem (51216)</t>
  </si>
  <si>
    <t>Mateřská škola, 285 01  Miskovice 133 (51218)</t>
  </si>
  <si>
    <t>IZO řed: 600045897, IČO: 71006567</t>
  </si>
  <si>
    <t xml:space="preserve"> Škola celkem (51218)</t>
  </si>
  <si>
    <t>Mateřská škola, 285 11  Nepoměřice 56 (51219)</t>
  </si>
  <si>
    <t>IZO řed: 600046117, IČO: 70997624</t>
  </si>
  <si>
    <t xml:space="preserve"> Škola celkem (51219)</t>
  </si>
  <si>
    <t>Mateřská škola, náměstí Míru 11, 285 07  Rataje nad Sázavou (51221)</t>
  </si>
  <si>
    <t>IZO řed: 600046419, IČO: 70996083</t>
  </si>
  <si>
    <t xml:space="preserve"> Škola celkem (51221)</t>
  </si>
  <si>
    <t>Mateřská škola, Svatý Mikuláš 142, 284 01  Kutná Hora 1 (51223)</t>
  </si>
  <si>
    <t>IZO řed: 600045901, IČO: 70990620</t>
  </si>
  <si>
    <t xml:space="preserve"> Škola celkem (51223)</t>
  </si>
  <si>
    <t>Mateřská škola, Třebízského 770, 285 04  Uhlířské Janovice (51224)</t>
  </si>
  <si>
    <t>IZO řed: 600045951, IČO: 70877513</t>
  </si>
  <si>
    <t xml:space="preserve"> Škola celkem (51224)</t>
  </si>
  <si>
    <t>Mateřská škola, Radvanice 49, 285 06  Sázava (51226)</t>
  </si>
  <si>
    <t>IZO řed: 600045927, IČO: 75034000</t>
  </si>
  <si>
    <t xml:space="preserve"> Škola celkem (51226)</t>
  </si>
  <si>
    <t>Mateřská škola, Vavřinec 89, 285 04  Uhlířské Janovice (51227)</t>
  </si>
  <si>
    <t>IZO řed: 600045960, IČO: 70993556</t>
  </si>
  <si>
    <t xml:space="preserve"> Škola celkem (51227)</t>
  </si>
  <si>
    <t>Mateřská škola, K Havaji 108, 285 74  Záboří nad Labem (51229)</t>
  </si>
  <si>
    <t>IZO řed: 600046028, IČO: 75030705</t>
  </si>
  <si>
    <t xml:space="preserve">    ŠJ-ZŠ (výdejna) do 29 </t>
  </si>
  <si>
    <t xml:space="preserve"> Škola celkem (51229)</t>
  </si>
  <si>
    <t>Mateřská škola, 285 21  Zbraslavice 328 (51231)</t>
  </si>
  <si>
    <t>IZO řed: 600046044, IČO: 75032881</t>
  </si>
  <si>
    <t xml:space="preserve">    ŠJ-ZŠ (vývařovna) do 29 </t>
  </si>
  <si>
    <t xml:space="preserve"> Škola celkem (51231)</t>
  </si>
  <si>
    <t>Mateřská škola, Malostranská 123, 285 22  Zruč nad Sázavou (51234)</t>
  </si>
  <si>
    <t>IZO řed: 600046087, IČO: 75032937</t>
  </si>
  <si>
    <t xml:space="preserve"> Škola celkem (51234)</t>
  </si>
  <si>
    <t>Mateřská škola, Na Pohoří 574, 285 22  Zruč nad Sázavou (51235)</t>
  </si>
  <si>
    <t>IZO řed: 600046095, IČO: 75032929</t>
  </si>
  <si>
    <t xml:space="preserve"> Škola celkem (51235)</t>
  </si>
  <si>
    <t>Mateřská škola Chlístovic, Svatý Jan t. Krsovice, 285 04  Chlístovice (51238)</t>
  </si>
  <si>
    <t>IZO řed: 691012482, IČO: 06959920</t>
  </si>
  <si>
    <t xml:space="preserve"> Škola celkem (51238)</t>
  </si>
  <si>
    <t>Mateřská škola Jindice, Jindice, 285 04  Jindice - Rašovice (51239)</t>
  </si>
  <si>
    <t>IZO řed: 691014345, IČO: 06589081</t>
  </si>
  <si>
    <t xml:space="preserve"> Škola celkem (51239)</t>
  </si>
  <si>
    <t>Mateřská škola, Brandlova 1590, 289 22  Lysá nad Labem (51305)</t>
  </si>
  <si>
    <t>IZO řed: 600050297, IČO: 70991308</t>
  </si>
  <si>
    <t xml:space="preserve"> Škola celkem (51305)</t>
  </si>
  <si>
    <t>Mateřská škola, Mírová 430, 289 22  Lysá nad Labem-Litol (51306)</t>
  </si>
  <si>
    <t>IZO řed: 600050475, IČO: 70991235</t>
  </si>
  <si>
    <t xml:space="preserve"> Škola celkem (51306)</t>
  </si>
  <si>
    <t>Mateřská škola, Sídliště 1512, 1516, 289 22  Lysá nad Labem (51307)</t>
  </si>
  <si>
    <t>IZO řed: 600050301, IČO: 70991332</t>
  </si>
  <si>
    <t xml:space="preserve"> Škola celkem (51307)</t>
  </si>
  <si>
    <t>Mateřská škola, Sídliště 1464, 289 22  Lysá nad Labem (51308)</t>
  </si>
  <si>
    <t>IZO řed: 600050521, IČO: 70991324</t>
  </si>
  <si>
    <t xml:space="preserve"> Škola celkem (51308)</t>
  </si>
  <si>
    <t>Mateřská škola, Dukelská 320, 289 23  Milovice (51310)</t>
  </si>
  <si>
    <t>IZO řed: 600050165, IČO: 75034468</t>
  </si>
  <si>
    <t xml:space="preserve"> Škola celkem (51310)</t>
  </si>
  <si>
    <t>Mateřská škola, Ostrá 109, 289 22  Lysá nad Labem (51312)</t>
  </si>
  <si>
    <t>IZO řed: 662000471, IČO: 71194762</t>
  </si>
  <si>
    <t xml:space="preserve"> Škola celkem (51312)</t>
  </si>
  <si>
    <t>Mateřská škola, Č. p. 280, 289 17  Semice (51315)</t>
  </si>
  <si>
    <t>IZO řed: 600050432, IČO: 75031574</t>
  </si>
  <si>
    <t xml:space="preserve"> Škola celkem (51315)</t>
  </si>
  <si>
    <t>Mateřská škola, Stratov 90, 289 22  Lysá nad Labem (51316)</t>
  </si>
  <si>
    <t>IZO řed: 600050483, IČO: 71007385</t>
  </si>
  <si>
    <t xml:space="preserve"> Škola celkem (51316)</t>
  </si>
  <si>
    <t>Mateřská škola, Topolová 622, 289 23  Milovice (51317)</t>
  </si>
  <si>
    <t>IZO řed: 662103351, IČO: 75072441</t>
  </si>
  <si>
    <t xml:space="preserve"> Škola celkem (51317)</t>
  </si>
  <si>
    <t>Mateřská škola, Tyršova 1500, 289 23  Milovice-Mladá (51320)</t>
  </si>
  <si>
    <t>IZO řed: 691003246, IČO: 72536691</t>
  </si>
  <si>
    <t xml:space="preserve"> Škola celkem (51320)</t>
  </si>
  <si>
    <t>Mateřská škola Zitinka St, Stará Lysá, 289 26  Stará Lysá (51322)</t>
  </si>
  <si>
    <t>IZO řed: 691013471, IČO: 08051852</t>
  </si>
  <si>
    <t xml:space="preserve"> Škola celkem (51322)</t>
  </si>
  <si>
    <t>Mateřská škola, Č. p. 16, 289 15  Kounice (51324)</t>
  </si>
  <si>
    <t>IZO řed: 600050271, IČO: 75030934</t>
  </si>
  <si>
    <t xml:space="preserve"> Škola celkem (51324)</t>
  </si>
  <si>
    <t>Mateřská škola, Lom 289, 277 41  Kly (51410)</t>
  </si>
  <si>
    <t>IZO řed: 600047172, IČO: 71000267</t>
  </si>
  <si>
    <t xml:space="preserve"> Škola celkem (51410)</t>
  </si>
  <si>
    <t>Mateřská škola, Liblice 57, 277 32  Byšice (51414)</t>
  </si>
  <si>
    <t>IZO řed: 600047130, IČO: 71009701</t>
  </si>
  <si>
    <t xml:space="preserve"> Škola celkem (51414)</t>
  </si>
  <si>
    <t>Mateřská škola Zvoneček, Dukelská 2598, 276 01  Mělník (51418)</t>
  </si>
  <si>
    <t>IZO řed: 600047237, IČO: 75033500</t>
  </si>
  <si>
    <t xml:space="preserve"> Škola celkem (51418)</t>
  </si>
  <si>
    <t>Mateřská škola Motýlek, Nemocniční 107, 276 01  Mělník (51419)</t>
  </si>
  <si>
    <t>IZO řed: 600047300, IČO: 75033518</t>
  </si>
  <si>
    <t xml:space="preserve"> Škola celkem (51419)</t>
  </si>
  <si>
    <t>Mateřská škola Čtyřlístek, Pod Vrchem 2995, 276 01  Mělník (51420)</t>
  </si>
  <si>
    <t>IZO řed: 600047318, IČO: 75033470</t>
  </si>
  <si>
    <t xml:space="preserve"> Škola celkem (51420)</t>
  </si>
  <si>
    <t>Mateřská škola Pohádka, Slovany 2966, 276 01  Mělník (51421)</t>
  </si>
  <si>
    <t>IZO řed: 600046907, IČO: 75033488</t>
  </si>
  <si>
    <t xml:space="preserve"> Škola celkem (51421)</t>
  </si>
  <si>
    <t>Mateřská škola, V Zátiší 2948/7, 276 01  Mělník (51422)</t>
  </si>
  <si>
    <t>IZO řed: 600046893, IČO: 75033496</t>
  </si>
  <si>
    <t xml:space="preserve"> Škola celkem (51422)</t>
  </si>
  <si>
    <t>Mateřská škola, Havlíčkova 273, 277 35  Mšeno (51432)</t>
  </si>
  <si>
    <t>IZO řed: 600046923, IČO: 71005846</t>
  </si>
  <si>
    <t xml:space="preserve"> Škola celkem (51432)</t>
  </si>
  <si>
    <t>Mateřská škola, Tuhaň 305, 277 41  Kly (51437)</t>
  </si>
  <si>
    <t>IZO řed: 600046796, IČO: 75009081</t>
  </si>
  <si>
    <t xml:space="preserve"> Škola celkem (51437)</t>
  </si>
  <si>
    <t>Mateřská škola, Školní 226, 277 31  Velký Borek (51438)</t>
  </si>
  <si>
    <t>IZO řed: 600047075, IČO: 71002821</t>
  </si>
  <si>
    <t xml:space="preserve"> Škola celkem (51438)</t>
  </si>
  <si>
    <t>Mateřská škola, Č. p. 67, 277 07  Vraňany (51441)</t>
  </si>
  <si>
    <t>IZO řed: 600047105, IČO: 70999309</t>
  </si>
  <si>
    <t xml:space="preserve"> Škola celkem (51441)</t>
  </si>
  <si>
    <t>Mateřská škola, 9. května 97, 277 06  Lužec nad Vltavou (51444)</t>
  </si>
  <si>
    <t>IZO řed: 691004447, IČO: 72568551</t>
  </si>
  <si>
    <t xml:space="preserve"> Škola celkem (51444)</t>
  </si>
  <si>
    <t>Mateřská škola, Č. p. 99, 277 37  Chorušice (51445)</t>
  </si>
  <si>
    <t>IZO řed: 691004471, IČO: 72567040</t>
  </si>
  <si>
    <t xml:space="preserve"> Škola celkem (51445)</t>
  </si>
  <si>
    <t>Mateřská škola, Hořín 4, 276 01  Mělník (51446)</t>
  </si>
  <si>
    <t>IZO řed: 691004919, IČO: 21551383</t>
  </si>
  <si>
    <t xml:space="preserve"> Škola celkem (51446)</t>
  </si>
  <si>
    <t>Mateřská škola, Č. p. 50, 276 01  Býkev (51447)</t>
  </si>
  <si>
    <t>IZO řed: 691016194, IČO: 71294341</t>
  </si>
  <si>
    <t xml:space="preserve"> Škola celkem (51447)</t>
  </si>
  <si>
    <t>Mateřská škola, Palackého 978, 294 01  Bakov nad Jizerou (51501)</t>
  </si>
  <si>
    <t>IZO řed: 600048497, IČO: 70994986</t>
  </si>
  <si>
    <t xml:space="preserve"> Škola celkem (51501)</t>
  </si>
  <si>
    <t>Mateřská škola, Velenského 112, 294 21  Bělá pod Bezdězem (51503)</t>
  </si>
  <si>
    <t>IZO řed: 600048411, IČO: 70998493</t>
  </si>
  <si>
    <t xml:space="preserve"> Škola celkem (51503)</t>
  </si>
  <si>
    <t>Mateřská škola, Třída Osvobozených politi, 294 71  Benátky nad Jizerou (51505)</t>
  </si>
  <si>
    <t>IZO řed: 662000145, IČO: 70997527</t>
  </si>
  <si>
    <t xml:space="preserve"> Škola celkem (51505)</t>
  </si>
  <si>
    <t>Mateřská škola, 294 05  Dlouhá Lhota 29 (51514)</t>
  </si>
  <si>
    <t>IZO řed: 600048616, IČO: 70990808</t>
  </si>
  <si>
    <t xml:space="preserve">    Úprava ONIV - přímé  (Pod.opatř. z výkazů 2023)</t>
  </si>
  <si>
    <t xml:space="preserve"> Škola celkem (51514)</t>
  </si>
  <si>
    <t>Mateřská škola, Mírová 2, 294 28  Chotětov (51518)</t>
  </si>
  <si>
    <t>IZO řed: 600048594, IČO: 70993718</t>
  </si>
  <si>
    <t xml:space="preserve"> Škola celkem (51518)</t>
  </si>
  <si>
    <t>Mateřská škola, U mateřské školy 124, 294 25  Katusice (51520)</t>
  </si>
  <si>
    <t>IZO řed: 600048683, IČO: 71010815</t>
  </si>
  <si>
    <t xml:space="preserve"> Škola celkem (51520)</t>
  </si>
  <si>
    <t>Mateřská škola, Pionýrů 781, 293 06  Kosmonosy (51522)</t>
  </si>
  <si>
    <t>IZO řed: 600048802, IČO: 75031426</t>
  </si>
  <si>
    <t xml:space="preserve"> Škola celkem (51522)</t>
  </si>
  <si>
    <t>Mateřská škola, Kosořice 31, 294 41  Dobrovice (51525)</t>
  </si>
  <si>
    <t>IZO řed: 600048632, IČO: 75003376</t>
  </si>
  <si>
    <t xml:space="preserve"> Škola celkem (51525)</t>
  </si>
  <si>
    <t>Mateřská škola, Ledce 100, 294 47  Ujkovice (51528)</t>
  </si>
  <si>
    <t>IZO řed: 600048888, IČO: 75033232</t>
  </si>
  <si>
    <t xml:space="preserve"> Škola celkem (51528)</t>
  </si>
  <si>
    <t>Mateřská škola, Školní 9, 294 42  Luštěnice (51529)</t>
  </si>
  <si>
    <t>IZO řed: 600048756, IČO: 71010858</t>
  </si>
  <si>
    <t xml:space="preserve"> Škola celkem (51529)</t>
  </si>
  <si>
    <t>Mateřská škola Sluníčko, Havlíčkova 1153, 293 01  Mladá Boleslav (51531)</t>
  </si>
  <si>
    <t>IZO řed: 600048446, IČO: 48683833</t>
  </si>
  <si>
    <t xml:space="preserve"> Škola celkem (51531)</t>
  </si>
  <si>
    <t>Mateřská škola Laurinka, Dukelská 1165, 293 01  Mladá Boleslav (51532)</t>
  </si>
  <si>
    <t>IZO řed: 600048772, IČO: 75034093</t>
  </si>
  <si>
    <t xml:space="preserve"> Škola celkem (51532)</t>
  </si>
  <si>
    <t>Mateřská škola, Havlíčkova 1000, 293 01  Mladá Boleslav (51533)</t>
  </si>
  <si>
    <t>IZO řed: 600048781, IČO: 75034123</t>
  </si>
  <si>
    <t xml:space="preserve"> Škola celkem (51533)</t>
  </si>
  <si>
    <t>Mateřská škola, Na Celně 1117, 293 01  Mladá Boleslav (51534)</t>
  </si>
  <si>
    <t>IZO řed: 600048454, IČO: 75034115</t>
  </si>
  <si>
    <t xml:space="preserve"> Škola celkem (51534)</t>
  </si>
  <si>
    <t>Mateřská škola, Nerudova 797, 293 01  Mladá Boleslav (51535)</t>
  </si>
  <si>
    <t>IZO řed: 600048799, IČO: 75034107</t>
  </si>
  <si>
    <t xml:space="preserve"> Škola celkem (51535)</t>
  </si>
  <si>
    <t>Mateřská škola, 294 03  Obruby 91 (51548)</t>
  </si>
  <si>
    <t>IZO řed: 600048845, IČO: 71004394</t>
  </si>
  <si>
    <t xml:space="preserve"> Škola celkem (51548)</t>
  </si>
  <si>
    <t>Mateřská škola, Strašnov 36, 294 31  Krnsko (51553)</t>
  </si>
  <si>
    <t>IZO řed: 600048721, IČO: 75033828</t>
  </si>
  <si>
    <t xml:space="preserve"> Škola celkem (51553)</t>
  </si>
  <si>
    <t>Mateřská škola, Vlkava 87, 294 43  Čachovice (51554)</t>
  </si>
  <si>
    <t>IZO řed: 600048586, IČO: 75033151</t>
  </si>
  <si>
    <t xml:space="preserve"> Škola celkem (51554)</t>
  </si>
  <si>
    <t>Mateřská škola, U Školy, 294 43  Všejany U Školy 2 (51555)</t>
  </si>
  <si>
    <t>IZO řed: 600048896, IČO: 75034352</t>
  </si>
  <si>
    <t xml:space="preserve"> Škola celkem (51555)</t>
  </si>
  <si>
    <t>Mateřská škola, Zdětín 158, 294 71  Benátky n. Jiz. (51556)</t>
  </si>
  <si>
    <t>IZO řed: 600048535, IČO: 75034301</t>
  </si>
  <si>
    <t xml:space="preserve"> Škola celkem (51556)</t>
  </si>
  <si>
    <t>Mateřská škola, 294 77  Mečeříž 185 (51557)</t>
  </si>
  <si>
    <t>IZO řed: 662100361, IČO: 75056551</t>
  </si>
  <si>
    <t xml:space="preserve"> Škola celkem (51557)</t>
  </si>
  <si>
    <t>Mateřská škola, 294 04  Rohatsko 15 (51559)</t>
  </si>
  <si>
    <t>IZO řed: 691002061, IČO: 72046759</t>
  </si>
  <si>
    <t xml:space="preserve"> Škola celkem (51559)</t>
  </si>
  <si>
    <t>Mateřská škola, Hrdlořezy 155, 293 07  Josefův Důl (51560)</t>
  </si>
  <si>
    <t>IZO řed: 691003432, IČO: 72079754</t>
  </si>
  <si>
    <t xml:space="preserve"> Škola celkem (51560)</t>
  </si>
  <si>
    <t>Mateřská škola, Kochánky 146, 294 74  Předměřice nad Jizerou (51561)</t>
  </si>
  <si>
    <t>IZO řed: 691005451, IČO: 21551481</t>
  </si>
  <si>
    <t xml:space="preserve"> Škola celkem (51561)</t>
  </si>
  <si>
    <t>Mateřská škola, 294 79  Kropáčova Vrutice 114 (51562)</t>
  </si>
  <si>
    <t>IZO řed: 691007411, IČO: 71294716</t>
  </si>
  <si>
    <t xml:space="preserve"> Škola celkem (51562)</t>
  </si>
  <si>
    <t>Mateřská škola, č.p. 16, 294 45  Chudíř (51563)</t>
  </si>
  <si>
    <t>IZO řed: 691008418, IČO: 71294210</t>
  </si>
  <si>
    <t xml:space="preserve"> Škola celkem (51563)</t>
  </si>
  <si>
    <t>Mateřská škola, Bukovno, 293 01  Mladá Boleslav (51564)</t>
  </si>
  <si>
    <t>IZO řed: 691009651, IČO: 71294473</t>
  </si>
  <si>
    <t xml:space="preserve"> Škola celkem (51564)</t>
  </si>
  <si>
    <t>Mateřská škola Dolní Stak, Dolní Stakory, 293 01  Dolní Stakory (51565)</t>
  </si>
  <si>
    <t>IZO řed: 691012296, IČO: 06904068</t>
  </si>
  <si>
    <t xml:space="preserve"> Škola celkem (51565)</t>
  </si>
  <si>
    <t>Mateřská škola Duha Mladá, Novákova, 293 01  Mladá Boleslav (51566)</t>
  </si>
  <si>
    <t>IZO řed: 691013594, IČO: 07784546</t>
  </si>
  <si>
    <t xml:space="preserve"> Škola celkem (51566)</t>
  </si>
  <si>
    <t>Mateřská škola Lipová Cha, Charvatce, 294 45  Charvatce (51567)</t>
  </si>
  <si>
    <t>IZO řed: 691014388, IČO: 09125574</t>
  </si>
  <si>
    <t xml:space="preserve"> Škola celkem (51567)</t>
  </si>
  <si>
    <t>Mateřská škola, Březina 94, 294 11  Loukov (51601)</t>
  </si>
  <si>
    <t>IZO řed: 662000510, IČO: 71221247</t>
  </si>
  <si>
    <t xml:space="preserve"> Škola celkem (51601)</t>
  </si>
  <si>
    <t>Mateřská škola, Dolní Krupá 23, 294 16  Mnichovo Hradiště (51602)</t>
  </si>
  <si>
    <t>IZO řed: 662000081, IČO: 75034662</t>
  </si>
  <si>
    <t xml:space="preserve"> Škola celkem (51602)</t>
  </si>
  <si>
    <t>Mateřská škola, Mírová 683, 295 01  Mnichovo Hradiště (51607)</t>
  </si>
  <si>
    <t>IZO řed: 600048403, IČO: 70989001</t>
  </si>
  <si>
    <t xml:space="preserve"> Škola celkem (51607)</t>
  </si>
  <si>
    <t>Mateřská škola, Čakovičky, Kojetická 32, 250 63  Mratín (51701)</t>
  </si>
  <si>
    <t>IZO řed: 600051609, IČO: 75031531</t>
  </si>
  <si>
    <t xml:space="preserve"> Škola celkem (51701)</t>
  </si>
  <si>
    <t>Mateřská škola, T. G. Masaryka 274, 277 13  Kostelec nad Labem (51704)</t>
  </si>
  <si>
    <t>IZO řed: 600046800, IČO: 70989036</t>
  </si>
  <si>
    <t xml:space="preserve"> Škola celkem (51704)</t>
  </si>
  <si>
    <t>Mateřská škola, Libiš, Školní 192, 277 11  Neratovice (51706)</t>
  </si>
  <si>
    <t>IZO řed: 600047261, IČO: 70999473</t>
  </si>
  <si>
    <t xml:space="preserve"> Škola celkem (51706)</t>
  </si>
  <si>
    <t>Mateřská škola, V Olšinkách 700, 277 11  Neratovice (51709)</t>
  </si>
  <si>
    <t>IZO řed: 600046974, IČO: 75001497</t>
  </si>
  <si>
    <t xml:space="preserve"> Škola celkem (51709)</t>
  </si>
  <si>
    <t>Mateřská škola, Č. p. 259, 277 42  Obříství (51714)</t>
  </si>
  <si>
    <t>IZO řed: 600047270, IČO: 71004653</t>
  </si>
  <si>
    <t xml:space="preserve"> Škola celkem (51714)</t>
  </si>
  <si>
    <t>Mateřská škola, U Školky 271, 277 15  Tišice (51716)</t>
  </si>
  <si>
    <t>IZO řed: 600047041, IČO: 75031591</t>
  </si>
  <si>
    <t xml:space="preserve"> Škola celkem (51716)</t>
  </si>
  <si>
    <t>Mateřská škola, Chrást 150, 289 14  Poříčany (51807)</t>
  </si>
  <si>
    <t>IZO řed: 600050424, IČO: 70987670</t>
  </si>
  <si>
    <t xml:space="preserve">    Úprava ONIV - přímé  (Podpůrná opatření 01/24)</t>
  </si>
  <si>
    <t xml:space="preserve"> Škola celkem (51807)</t>
  </si>
  <si>
    <t>Mateřská škola, Kostelní Lhota 28, 289 12  Sadská (51809)</t>
  </si>
  <si>
    <t>IZO řed: 600050611, IČO: 70986355</t>
  </si>
  <si>
    <t xml:space="preserve"> Škola celkem (51809)</t>
  </si>
  <si>
    <t>Mateřská škola, Školní 370, 289 21  Kostomlaty nad Labem (51811)</t>
  </si>
  <si>
    <t>IZO řed: 600050033, IČO: 71008365</t>
  </si>
  <si>
    <t xml:space="preserve"> Škola celkem (51811)</t>
  </si>
  <si>
    <t>Mateřská škola, Kovanice 144, 288 02  Nymburk (51813)</t>
  </si>
  <si>
    <t>IZO řed: 600050327, IČO: 70994803</t>
  </si>
  <si>
    <t xml:space="preserve"> Škola celkem (51813)</t>
  </si>
  <si>
    <t>Mateřská škola, 289 36  Mcely 51 (51817)</t>
  </si>
  <si>
    <t>IZO řed: 600050238, IČO: 75030772</t>
  </si>
  <si>
    <t xml:space="preserve"> Škola celkem (51817)</t>
  </si>
  <si>
    <t>Mateřská škola, Netřebice 80, 288 02  Nymburk (51818)</t>
  </si>
  <si>
    <t>IZO řed: 600050335, IČO: 75031566</t>
  </si>
  <si>
    <t xml:space="preserve"> Škola celkem (51818)</t>
  </si>
  <si>
    <t>Mateřská škola, 289 32  Oskořínek 3 (51822)</t>
  </si>
  <si>
    <t>IZO řed: 600050378, IČO: 75030624</t>
  </si>
  <si>
    <t xml:space="preserve"> Škola celkem (51822)</t>
  </si>
  <si>
    <t>Mateřská škola, Písty 49, 289 13  Písty (51823)</t>
  </si>
  <si>
    <t>IZO řed: 600050246, IČO: 70990786</t>
  </si>
  <si>
    <t xml:space="preserve"> Škola celkem (51823)</t>
  </si>
  <si>
    <t>Mateřská škola, Za Sokolovnou 885, 289 12  Sadská (51826)</t>
  </si>
  <si>
    <t>IZO řed: 600050441, IČO: 75034735</t>
  </si>
  <si>
    <t xml:space="preserve"> Škola celkem (51826)</t>
  </si>
  <si>
    <t>Mateřská škola, Třebestovice 99, 289 12  Sadská (51828)</t>
  </si>
  <si>
    <t>IZO řed: 600050564, IČO: 71001956</t>
  </si>
  <si>
    <t xml:space="preserve"> Škola celkem (51828)</t>
  </si>
  <si>
    <t>Mateřská škola, Všechlapy 86, 288 02  Nymburk (51829)</t>
  </si>
  <si>
    <t>IZO řed: 600050360, IČO: 75030900</t>
  </si>
  <si>
    <t xml:space="preserve"> Škola celkem (51829)</t>
  </si>
  <si>
    <t>Mateřská škola, Milčice, 289 11  Milčice (51830)</t>
  </si>
  <si>
    <t>IZO řed: 691013438, IČO: 06177719</t>
  </si>
  <si>
    <t xml:space="preserve"> Škola celkem (51830)</t>
  </si>
  <si>
    <t>Mateřská škola Jíkev, Jíkev 120, 289 32  Jíkev (51831)</t>
  </si>
  <si>
    <t>IZO řed: 691016461, IČO: 17373808</t>
  </si>
  <si>
    <t xml:space="preserve"> Škola celkem (51831)</t>
  </si>
  <si>
    <t>Mateřská škola, Hlavní 152, 289 08  Běrunice (51902)</t>
  </si>
  <si>
    <t>IZO řed: 600050254, IČO: 75031256</t>
  </si>
  <si>
    <t xml:space="preserve"> Škola celkem (51902)</t>
  </si>
  <si>
    <t>Mateřská škola, Činěves 184, 289 01  Dymokury (51904)</t>
  </si>
  <si>
    <t>IZO řed: 600050122, IČO: 70994919</t>
  </si>
  <si>
    <t xml:space="preserve"> Škola celkem (51904)</t>
  </si>
  <si>
    <t>Mateřská škola, Kněžice 55, 289 02  Kněžice (51908)</t>
  </si>
  <si>
    <t>IZO řed: 600050262, IČO: 75034212</t>
  </si>
  <si>
    <t xml:space="preserve"> Škola celkem (51908)</t>
  </si>
  <si>
    <t>Mateřská škola, Husova 370, 289 07  Libice nad Cidlinou (51912)</t>
  </si>
  <si>
    <t>IZO řed: 600050041, IČO: 70993653</t>
  </si>
  <si>
    <t xml:space="preserve"> Škola celkem (51912)</t>
  </si>
  <si>
    <t>Mateřská škola, Bezručova 830, 289 03  Městec Králové (51915)</t>
  </si>
  <si>
    <t>IZO řed: 600050319, IČO: 49539949</t>
  </si>
  <si>
    <t xml:space="preserve"> Škola celkem (51915)</t>
  </si>
  <si>
    <t>Mateřská škola, Opolany 40, 289 07  Libice nad Cidlinou (51918)</t>
  </si>
  <si>
    <t>IZO řed: 600050050, IČO: 71001107</t>
  </si>
  <si>
    <t xml:space="preserve"> Škola celkem (51918)</t>
  </si>
  <si>
    <t>Mateřská škola, Pátek 14, 290 01  Poděbrady (51919)</t>
  </si>
  <si>
    <t>IZO řed: 600050556, IČO: 71001212</t>
  </si>
  <si>
    <t xml:space="preserve"> Škola celkem (51919)</t>
  </si>
  <si>
    <t>Mateřská škola, Studentská 169, 290 01  Poděbrady (51922)</t>
  </si>
  <si>
    <t>IZO řed: 662000111, IČO: 75030381</t>
  </si>
  <si>
    <t xml:space="preserve"> Škola celkem (51922)</t>
  </si>
  <si>
    <t>Mateřská škola, 9. května, 289 06  Sány (51923)</t>
  </si>
  <si>
    <t>IZO řed: 600050459, IČO: 71002065</t>
  </si>
  <si>
    <t xml:space="preserve"> Škola celkem (51923)</t>
  </si>
  <si>
    <t>Mateřská škola, Sloveč 100, 289 03  Městec Králové (51924)</t>
  </si>
  <si>
    <t>IZO řed: 600050572, IČO: 75032783</t>
  </si>
  <si>
    <t xml:space="preserve"> Škola celkem (51924)</t>
  </si>
  <si>
    <t>Mateřská škola, Úmyslovice  94, 290 01  Poděbrady (51926)</t>
  </si>
  <si>
    <t>IZO řed: 600050505, IČO: 75033101</t>
  </si>
  <si>
    <t xml:space="preserve"> Škola celkem (51926)</t>
  </si>
  <si>
    <t>Mateřská škola, Spojovací 42, 290 01  Písková Lhota (51930)</t>
  </si>
  <si>
    <t>IZO řed: 691005583, IČO: 71295101</t>
  </si>
  <si>
    <t xml:space="preserve"> Škola celkem (51930)</t>
  </si>
  <si>
    <t>Mateřská škola Sokoleč, Kolínská, 290 01  Sokoleč (51931)</t>
  </si>
  <si>
    <t>IZO řed: 691011249, IČO: 05984220</t>
  </si>
  <si>
    <t xml:space="preserve"> Škola celkem (51931)</t>
  </si>
  <si>
    <t>Mateřská škola, Vysoká Pec 141, 262 41  Bohutín (52001)</t>
  </si>
  <si>
    <t>IZO řed: 600053695, IČO: 71006591</t>
  </si>
  <si>
    <t xml:space="preserve"> Škola celkem (52001)</t>
  </si>
  <si>
    <t>Mateřská škola, 9.května 510, 262 72  Březnice (52003)</t>
  </si>
  <si>
    <t>IZO řed: 600053717, IČO: 75034778</t>
  </si>
  <si>
    <t xml:space="preserve"> Škola celkem (52003)</t>
  </si>
  <si>
    <t>Mateřská škola, Obránců míru 467, 262 72  Březnice (52004)</t>
  </si>
  <si>
    <t>IZO řed: 600053725, IČO: 75034786</t>
  </si>
  <si>
    <t xml:space="preserve"> Škola celkem (52004)</t>
  </si>
  <si>
    <t>Mateřská škola, 262 24  Čenkov 69 (52007)</t>
  </si>
  <si>
    <t>IZO řed: 600053733, IČO: 70995010</t>
  </si>
  <si>
    <t xml:space="preserve"> Škola celkem (52007)</t>
  </si>
  <si>
    <t>Mateřská škola, Drahlín 92, 261 01  Příbram (52009)</t>
  </si>
  <si>
    <t>IZO řed: 600054331, IČO: 75034841</t>
  </si>
  <si>
    <t xml:space="preserve"> Škola celkem (52009)</t>
  </si>
  <si>
    <t>Mateřská škola, Láz 7, 262 41  Bohutín (52016)</t>
  </si>
  <si>
    <t>IZO řed: 600053890, IČO: 70992436</t>
  </si>
  <si>
    <t xml:space="preserve"> Škola celkem (52016)</t>
  </si>
  <si>
    <t>Mateřská škola, 261 01  Lhota u Příbramě 77 (52017)</t>
  </si>
  <si>
    <t>IZO řed: 600053881, IČO: 70993726</t>
  </si>
  <si>
    <t xml:space="preserve"> Škola celkem (52017)</t>
  </si>
  <si>
    <t>Mateřská škola, Sokolská  320, 262 31  Milín (52018)</t>
  </si>
  <si>
    <t>IZO řed: 600053911, IČO: 70998876</t>
  </si>
  <si>
    <t xml:space="preserve"> Škola celkem (52018)</t>
  </si>
  <si>
    <t>Mateřská škola, Pečice 83, 262 31  Milín (52023)</t>
  </si>
  <si>
    <t>IZO řed: 600053971, IČO: 70989478</t>
  </si>
  <si>
    <t xml:space="preserve"> Škola celkem (52023)</t>
  </si>
  <si>
    <t>Mateřská škola, 261 01  Podlesí 257 (52026)</t>
  </si>
  <si>
    <t>IZO řed: 600053997, IČO: 71000542</t>
  </si>
  <si>
    <t xml:space="preserve"> Škola celkem (52026)</t>
  </si>
  <si>
    <t>Mateřská škola, Hradební 66, 261 01  Příbram I (52027)</t>
  </si>
  <si>
    <t>IZO řed: 600054098, IČO: 75033950</t>
  </si>
  <si>
    <t xml:space="preserve"> Škola celkem (52027)</t>
  </si>
  <si>
    <t>Mateřská škola, Fibichova 272, 261 01  Příbram II (52028)</t>
  </si>
  <si>
    <t>IZO řed: 600054161, IČO: 75033984</t>
  </si>
  <si>
    <t xml:space="preserve"> Škola celkem (52028)</t>
  </si>
  <si>
    <t>Mateřská škola, Jungmannova 91, 261 01  Příbram III (52029)</t>
  </si>
  <si>
    <t>IZO řed: 600054110, IČO: 70887900</t>
  </si>
  <si>
    <t xml:space="preserve"> Škola celkem (52029)</t>
  </si>
  <si>
    <t>Mateřská škola, Jungmannova 416, 261 01  Příbram III (52030)</t>
  </si>
  <si>
    <t>IZO řed: 600054021, IČO: 70921423</t>
  </si>
  <si>
    <t xml:space="preserve"> Škola celkem (52030)</t>
  </si>
  <si>
    <t>Mateřská škola, Nám. Dr. Josefa Theurera, 261 01  Příbram II (52031)</t>
  </si>
  <si>
    <t>IZO řed: 600054144, IČO: 75033968</t>
  </si>
  <si>
    <t xml:space="preserve"> Škola celkem (52031)</t>
  </si>
  <si>
    <t>Mateřská škola, Ondrákova 280, 261 01  Příbram II (52032)</t>
  </si>
  <si>
    <t>IZO řed: 600054039, IČO: 70921610</t>
  </si>
  <si>
    <t xml:space="preserve"> Škola celkem (52032)</t>
  </si>
  <si>
    <t>Mateřská škola, 28.října 55, 261 01  Příbram VII. (52033)</t>
  </si>
  <si>
    <t>IZO řed: 600054063, IČO: 75033933</t>
  </si>
  <si>
    <t xml:space="preserve"> Škola celkem (52033)</t>
  </si>
  <si>
    <t>Mateřská škola, Bratří Čapků 278, 261 01  Příbram VII (52034)</t>
  </si>
  <si>
    <t>IZO řed: 600054071, IČO: 61100374</t>
  </si>
  <si>
    <t xml:space="preserve"> Škola celkem (52034)</t>
  </si>
  <si>
    <t>Mateřská škola, Jana Drdy 496, 261 01  Příbram VII (52035)</t>
  </si>
  <si>
    <t>IZO řed: 600054101, IČO: 70887888</t>
  </si>
  <si>
    <t xml:space="preserve"> Škola celkem (52035)</t>
  </si>
  <si>
    <t>Mateřská škola, Kutnohorská 101, 261 01  Příbram VII (52036)</t>
  </si>
  <si>
    <t>IZO řed: 600054055, IČO: 75033925</t>
  </si>
  <si>
    <t xml:space="preserve"> Škola celkem (52036)</t>
  </si>
  <si>
    <t>Mateřská škola, Okružní 200, 261 01  Příbram VII (52037)</t>
  </si>
  <si>
    <t>IZO řed: 600054047, IČO: 75033917</t>
  </si>
  <si>
    <t xml:space="preserve"> Škola celkem (52037)</t>
  </si>
  <si>
    <t>Mateřská škola, Školní 143, 261 01  Příbram VIII (52038)</t>
  </si>
  <si>
    <t>IZO řed: 600054152, IČO: 75033976</t>
  </si>
  <si>
    <t xml:space="preserve"> Škola celkem (52038)</t>
  </si>
  <si>
    <t>Mateřská škola, Školní 131, 261 01  Příbram VIII (52039)</t>
  </si>
  <si>
    <t>IZO řed: 600054136, IČO: 70887896</t>
  </si>
  <si>
    <t xml:space="preserve"> Škola celkem (52039)</t>
  </si>
  <si>
    <t>Mateřská škola, Komenského 564, 262 42  Rožmitál pod Třemšínem (52051)</t>
  </si>
  <si>
    <t>IZO řed: 600054187, IČO: 71008373</t>
  </si>
  <si>
    <t xml:space="preserve"> Škola celkem (52051)</t>
  </si>
  <si>
    <t>Mateřská škola, Třebsko 4, 262 42  Rožmitál pod Třemšínem (52059)</t>
  </si>
  <si>
    <t>IZO řed: 600054284, IČO: 71008411</t>
  </si>
  <si>
    <t xml:space="preserve"> Škola celkem (52059)</t>
  </si>
  <si>
    <t>Mateřská škola, Bubovice 26, 262 72  Březnice (52062)</t>
  </si>
  <si>
    <t>IZO řed: 600053709, IČO: 75030519</t>
  </si>
  <si>
    <t xml:space="preserve"> Škola celkem (52062)</t>
  </si>
  <si>
    <t>Mateřská škola, 262 42  Vranovice 101 (52063)</t>
  </si>
  <si>
    <t>IZO řed: 600054373, IČO: 75033291</t>
  </si>
  <si>
    <t xml:space="preserve"> Škola celkem (52063)</t>
  </si>
  <si>
    <t>Mateřská škola, 270 04  Hořesedly  92 (52102)</t>
  </si>
  <si>
    <t>IZO řed: 600055248, IČO: 71004521</t>
  </si>
  <si>
    <t xml:space="preserve"> Škola celkem (52102)</t>
  </si>
  <si>
    <t>Mateřská škola, 270 09  Krupá 201 (52109)</t>
  </si>
  <si>
    <t>IZO řed: 600055302, IČO: 75034972</t>
  </si>
  <si>
    <t xml:space="preserve"> Škola celkem (52109)</t>
  </si>
  <si>
    <t>Mateřská škola, Městečko 80, 270 23  Křivoklát (52116)</t>
  </si>
  <si>
    <t>IZO řed: 600055299, IČO: 70988226</t>
  </si>
  <si>
    <t xml:space="preserve"> Škola celkem (52116)</t>
  </si>
  <si>
    <t>Mateřská škola, Lidická 306, 270 07  Mutějovice (52119)</t>
  </si>
  <si>
    <t>IZO řed: 600055540, IČO: 75034387</t>
  </si>
  <si>
    <t xml:space="preserve"> Škola celkem (52119)</t>
  </si>
  <si>
    <t>Mateřská škola, Nesuchyně 22, 270 07  Mutějovice (52120)</t>
  </si>
  <si>
    <t>IZO řed: 600055388, IČO: 75034565</t>
  </si>
  <si>
    <t xml:space="preserve"> Škola celkem (52120)</t>
  </si>
  <si>
    <t>Mateřská škola, 270 32  Oráčov 143 (52123)</t>
  </si>
  <si>
    <t>IZO řed: 600055396, IČO: 75034557</t>
  </si>
  <si>
    <t xml:space="preserve"> Škola celkem (52123)</t>
  </si>
  <si>
    <t>Mateřská škola, Panoší Újezd 84, 270 21  Pavlíkov (52124)</t>
  </si>
  <si>
    <t>IZO řed: 600055558, IČO: 70990603</t>
  </si>
  <si>
    <t xml:space="preserve"> Škola celkem (52124)</t>
  </si>
  <si>
    <t>Mateřská škola, Frant. Diepolta 2249, 269 01  Rakovník (52129)</t>
  </si>
  <si>
    <t>IZO řed: 600055426, IČO: 47020342</t>
  </si>
  <si>
    <t xml:space="preserve"> Škola celkem (52129)</t>
  </si>
  <si>
    <t>Mateřská škola, Klicperova 1904, 269 01  Rakovník (52130)</t>
  </si>
  <si>
    <t>IZO řed: 600055434, IČO: 47014008</t>
  </si>
  <si>
    <t xml:space="preserve"> Škola celkem (52130)</t>
  </si>
  <si>
    <t>Mateřská škola, Průběžná 2312, 269 01  Rakovník (52131)</t>
  </si>
  <si>
    <t>IZO řed: 600055612, IČO: 00875457</t>
  </si>
  <si>
    <t xml:space="preserve"> Škola celkem (52131)</t>
  </si>
  <si>
    <t>Mateřská škola, Šamotka 259, 269 01  Rakovník (52132)</t>
  </si>
  <si>
    <t>IZO řed: 600055451, IČO: 47020334</t>
  </si>
  <si>
    <t xml:space="preserve"> Škola celkem (52132)</t>
  </si>
  <si>
    <t>Mateřská škola, V Hradbách 188, 269 01  Rakovník (52133)</t>
  </si>
  <si>
    <t>IZO řed: 600055469, IČO: 47019581</t>
  </si>
  <si>
    <t xml:space="preserve"> Škola celkem (52133)</t>
  </si>
  <si>
    <t>Mateřská škola, V Lukách 2174, 269 01  Rakovník (52134)</t>
  </si>
  <si>
    <t>IZO řed: 600055621, IČO: 67673759</t>
  </si>
  <si>
    <t xml:space="preserve"> Škola celkem (52134)</t>
  </si>
  <si>
    <t>Mateřská škola, Zd. Štěpánka 2232, 269 01  Rakovník (52135)</t>
  </si>
  <si>
    <t>IZO řed: 600055477, IČO: 47013982</t>
  </si>
  <si>
    <t xml:space="preserve"> Škola celkem (52135)</t>
  </si>
  <si>
    <t>Mateřská škola, Ruda 194, 271 01  Nové Strašecí (52138)</t>
  </si>
  <si>
    <t>IZO řed: 600055191, IČO: 70988251</t>
  </si>
  <si>
    <t xml:space="preserve"> Škola celkem (52138)</t>
  </si>
  <si>
    <t>Mateřská škola, V Brance 344, 270 62  Rynholec (52139)</t>
  </si>
  <si>
    <t>IZO řed: 600055221, IČO: 75034727</t>
  </si>
  <si>
    <t xml:space="preserve">    OOV pedagogů  (OON dle P 1c-01)</t>
  </si>
  <si>
    <t xml:space="preserve"> Škola celkem (52139)</t>
  </si>
  <si>
    <t>Mateřská škola, Svojetín 142, 270 04  Hořesedly (52145)</t>
  </si>
  <si>
    <t>IZO řed: 600055361, IČO: 71000518</t>
  </si>
  <si>
    <t xml:space="preserve"> Škola celkem (52145)</t>
  </si>
  <si>
    <t>Mateřská škola, Všetaty 13, 270 21  Pavlíkov (52147)</t>
  </si>
  <si>
    <t>IZO řed: 600055418, IČO: 71012206</t>
  </si>
  <si>
    <t xml:space="preserve"> Škola celkem (52147)</t>
  </si>
  <si>
    <t>Mateřská škola, Zavidov 36, 270 35  Petrovice (52148)</t>
  </si>
  <si>
    <t>IZO řed: 600055604, IČO: 70992410</t>
  </si>
  <si>
    <t xml:space="preserve"> Škola celkem (52148)</t>
  </si>
  <si>
    <t>Mateřská škola, Kroučová, 270 54  Řevničov (52152)</t>
  </si>
  <si>
    <t>IZO řed: 691008329, IČO: 04356764</t>
  </si>
  <si>
    <t xml:space="preserve"> Škola celkem (52152)</t>
  </si>
  <si>
    <t>Mateřská škola Korálek, Dobřejovice, Polní 230, 251 01  Říčany (52202)</t>
  </si>
  <si>
    <t>IZO řed: 600051773, IČO: 70996971</t>
  </si>
  <si>
    <t xml:space="preserve"> Škola celkem (52202)</t>
  </si>
  <si>
    <t>Mateřská škola, Olešovice, Ringhofferova, 251 68  Kamenice (52203)</t>
  </si>
  <si>
    <t>IZO řed: 600051498, IČO: 75033836</t>
  </si>
  <si>
    <t xml:space="preserve"> Škola celkem (52203)</t>
  </si>
  <si>
    <t>Mateřská škola, K Jatkám 982, 281 63  Kostelec nad Černými lesy (52205)</t>
  </si>
  <si>
    <t>IZO řed: 600044963, IČO: 48663921</t>
  </si>
  <si>
    <t xml:space="preserve"> Škola celkem (52205)</t>
  </si>
  <si>
    <t>Mateřská škola, Revoluční 180, 281 63  Kozojedy (52208)</t>
  </si>
  <si>
    <t>IZO řed: 600044831, IČO: 75031124</t>
  </si>
  <si>
    <t xml:space="preserve"> Škola celkem (52208)</t>
  </si>
  <si>
    <t>Mateřská škola Jaruška, Kunice, U Školky 51, 251 63  Strančice (52209)</t>
  </si>
  <si>
    <t>IZO řed: 600051854, IČO: 75007541</t>
  </si>
  <si>
    <t xml:space="preserve"> Škola celkem (52209)</t>
  </si>
  <si>
    <t>Mateřská škola, Louňovice, Na Hořičkách, 251 62  Mukařov (52210)</t>
  </si>
  <si>
    <t>IZO řed: 600051803, IČO: 75033542</t>
  </si>
  <si>
    <t xml:space="preserve"> Škola celkem (52210)</t>
  </si>
  <si>
    <t>Mateřská škola, Mirošovice, Školní 211, 251 66  Senohraby (52211)</t>
  </si>
  <si>
    <t>IZO řed: 600051889, IČO: 71004726</t>
  </si>
  <si>
    <t xml:space="preserve"> Škola celkem (52211)</t>
  </si>
  <si>
    <t>Mateřská škola, Tyršova 600, 251 64  Mnichovice (52213)</t>
  </si>
  <si>
    <t>IZO řed: 600051943, IČO: 70992401</t>
  </si>
  <si>
    <t xml:space="preserve"> Škola celkem (52213)</t>
  </si>
  <si>
    <t>Mateřská škola, U Zelené cesty 200, 251 62  Mukařov (52216)</t>
  </si>
  <si>
    <t>IZO řed: 600051790, IČO: 70986428</t>
  </si>
  <si>
    <t xml:space="preserve"> Škola celkem (52216)</t>
  </si>
  <si>
    <t>Mateřská škola KUŘÁTKA, Nučice 101, 281 63  Kostelec nad Černými lesy (52218)</t>
  </si>
  <si>
    <t>IZO řed: 600044866, IČO: 71001140</t>
  </si>
  <si>
    <t xml:space="preserve"> Škola celkem (52218)</t>
  </si>
  <si>
    <t>Mateřská škola, Č. p. 9, 281 62  Oleška (52219)</t>
  </si>
  <si>
    <t>IZO řed: 600044980, IČO: 70990638</t>
  </si>
  <si>
    <t xml:space="preserve"> Škola celkem (52219)</t>
  </si>
  <si>
    <t>Mateřská škola Srdíčko, Edvarda Beneše 204/41, 251 01  Říčany (52223)</t>
  </si>
  <si>
    <t>IZO řed: 600051927, IČO: 86594508</t>
  </si>
  <si>
    <t xml:space="preserve"> Škola celkem (52223)</t>
  </si>
  <si>
    <t>MŠ u Slunečních hodin, Štefánikova 1616/13, 251 01  Říčany (52224)</t>
  </si>
  <si>
    <t>IZO řed: 600051960, IČO: 62930885</t>
  </si>
  <si>
    <t xml:space="preserve"> Škola celkem (52224)</t>
  </si>
  <si>
    <t>Mateřská škola Čtyřlístek, Domažlická 1656/52, 251 01  Říčany (52225)</t>
  </si>
  <si>
    <t>IZO řed: 600051951, IČO: 86594583</t>
  </si>
  <si>
    <t xml:space="preserve"> Škola celkem (52225)</t>
  </si>
  <si>
    <t>Mateřská škola, Ke Školce 235, 251 63  Strančice (52231)</t>
  </si>
  <si>
    <t>IZO řed: 600051846, IČO: 70941271</t>
  </si>
  <si>
    <t xml:space="preserve"> Škola celkem (52231)</t>
  </si>
  <si>
    <t>Mateřská škola Stonožka, Struhařov, Mnichovická, 251 64  Mnichovice (52233)</t>
  </si>
  <si>
    <t>IZO řed: 600051781, IČO: 71007415</t>
  </si>
  <si>
    <t xml:space="preserve"> Škola celkem (52233)</t>
  </si>
  <si>
    <t>Mateřská škola, Sázavská 323, 281 67  Stříbrná Skalice (52234)</t>
  </si>
  <si>
    <t>IZO řed: 600044874, IČO: 70925267</t>
  </si>
  <si>
    <t xml:space="preserve">    Platy ped. (nárok.)  (Korekce PO 1/2024)</t>
  </si>
  <si>
    <t xml:space="preserve"> Škola celkem (52234)</t>
  </si>
  <si>
    <t>Mateřská škola, Světice, Ke Školce 107, 251 01  Říčany (52236)</t>
  </si>
  <si>
    <t>IZO řed: 600051871, IČO: 70986398</t>
  </si>
  <si>
    <t xml:space="preserve"> Škola celkem (52236)</t>
  </si>
  <si>
    <t>Mateřská škola, Svojetice, Louňovická 358, 251 62  Mukařov (52237)</t>
  </si>
  <si>
    <t>IZO řed: 600051811, IČO: 70997551</t>
  </si>
  <si>
    <t xml:space="preserve"> Škola celkem (52237)</t>
  </si>
  <si>
    <t>Mateřská škola, Smetanova 393, 251 69  Velké Popovice (52239)</t>
  </si>
  <si>
    <t>IZO řed: 600051935, IČO: 75031558</t>
  </si>
  <si>
    <t xml:space="preserve"> Škola celkem (52239)</t>
  </si>
  <si>
    <t>Mateřská škola Slunečnice, Všestary, Pankrácká 73, 251 63  Strančice (52242)</t>
  </si>
  <si>
    <t>IZO řed: 600051897, IČO: 70995991</t>
  </si>
  <si>
    <t xml:space="preserve"> Škola celkem (52242)</t>
  </si>
  <si>
    <t>Mateřská škola, Náves 32, 251 66  Hrusice (52243)</t>
  </si>
  <si>
    <t>IZO řed: 662000641, IČO: 71235884</t>
  </si>
  <si>
    <t xml:space="preserve"> Škola celkem (52243)</t>
  </si>
  <si>
    <t>MATEŘSKÁ ŠKOLA KLUBÍČKO, Nupaky, U Školky 412, 251 01  Říčany (52244)</t>
  </si>
  <si>
    <t>IZO řed: 691000964, IČO: 72045400</t>
  </si>
  <si>
    <t xml:space="preserve"> Škola celkem (52244)</t>
  </si>
  <si>
    <t>Mateřská škola, Kostelec u Křížků 54, 251 68  Kamenice (52245)</t>
  </si>
  <si>
    <t>IZO řed: 691001472, IČO: 72046210</t>
  </si>
  <si>
    <t xml:space="preserve"> Škola celkem (52245)</t>
  </si>
  <si>
    <t>Mateřská škola, Sportovní 385, 281 66  Jevany (52247)</t>
  </si>
  <si>
    <t>IZO řed: 691003106, IČO: 72545429</t>
  </si>
  <si>
    <t xml:space="preserve"> Škola celkem (52247)</t>
  </si>
  <si>
    <t>Mateřská škola Pastelka, Petříkov 174, 251 69  Velké Popovice (52248)</t>
  </si>
  <si>
    <t>IZO řed: 691003271, IČO: 72547413</t>
  </si>
  <si>
    <t xml:space="preserve"> Škola celkem (52248)</t>
  </si>
  <si>
    <t>Mateřská škola Sluníčko, Sulice-Želivec,Školní 349, 251 68  Kamenice (52249)</t>
  </si>
  <si>
    <t>IZO řed: 691002088, IČO: 72086173</t>
  </si>
  <si>
    <t xml:space="preserve"> Škola celkem (52249)</t>
  </si>
  <si>
    <t>Mateřská škola, Tehovecká 5, 251 62  Tehovec (52250)</t>
  </si>
  <si>
    <t>IZO řed: 691002070, IČO: 75148765</t>
  </si>
  <si>
    <t xml:space="preserve"> Škola celkem (52250)</t>
  </si>
  <si>
    <t>Mateřská škola, Školní 99, 251 65  Zvánovice (52251)</t>
  </si>
  <si>
    <t>IZO řed: 691004781, IČO: 72543060</t>
  </si>
  <si>
    <t xml:space="preserve"> Škola celkem (52251)</t>
  </si>
  <si>
    <t>Mateřská škola Dráček, Babice, Ke Hřišti 390, 251 01  Říčany (52254)</t>
  </si>
  <si>
    <t>IZO řed: 691007063, IČO: 71294163</t>
  </si>
  <si>
    <t xml:space="preserve"> Škola celkem (52254)</t>
  </si>
  <si>
    <t>Mateřská škola Zahrádka, Labská 2577/6, 251 01  Říčany (52255)</t>
  </si>
  <si>
    <t>IZO řed: 691008281, IČO: 03287491</t>
  </si>
  <si>
    <t xml:space="preserve"> Škola celkem (52255)</t>
  </si>
  <si>
    <t>Mateřská škola, K Výstavišti 426, 251 65  Ondřejov (52257)</t>
  </si>
  <si>
    <t>IZO řed: 691010005, IČO: 71294457</t>
  </si>
  <si>
    <t xml:space="preserve"> Škola celkem (52257)</t>
  </si>
  <si>
    <t>Mateřská škola Pohádka, Březí, Obecní 101, 251 01  Říčany (52260)</t>
  </si>
  <si>
    <t>IZO řed: 691013497, IČO: 08097844</t>
  </si>
  <si>
    <t xml:space="preserve"> Škola celkem (52260)</t>
  </si>
  <si>
    <t>Mateřská škola, Doubek 77, 251 01  Říčany (52261)</t>
  </si>
  <si>
    <t>IZO řed: 691013683, IČO: 09379746</t>
  </si>
  <si>
    <t xml:space="preserve"> Škola celkem (52261)</t>
  </si>
  <si>
    <t>Mateřská škola Kuřátko, Kuří, Rooseveltova 3, 251 01  Říčany (52262)</t>
  </si>
  <si>
    <t>IZO řed: 691014175, IČO: 08974471</t>
  </si>
  <si>
    <t xml:space="preserve"> Škola celkem (52262)</t>
  </si>
  <si>
    <t>Mateřská škola, Herink, Na Návsi 400, 251 01  Říčany (52263)</t>
  </si>
  <si>
    <t>IZO řed: 691014281, IČO: 07504411</t>
  </si>
  <si>
    <t xml:space="preserve"> Škola celkem (52263)</t>
  </si>
  <si>
    <t>Mateřská škola Větrník, Radošovice, Bílá 785/6, 251 01  Říčany (52265)</t>
  </si>
  <si>
    <t>IZO řed: 691015783, IČO: 11847336</t>
  </si>
  <si>
    <t xml:space="preserve"> Škola celkem (52265)</t>
  </si>
  <si>
    <t>Mateřská škola, Petrovice 136, 262 55  Petrovice (52310)</t>
  </si>
  <si>
    <t>IZO řed: 600053962, IČO: 75034522</t>
  </si>
  <si>
    <t xml:space="preserve"> Škola celkem (52310)</t>
  </si>
  <si>
    <t>Mateřská škola, Šafaříkova 1070, 264 01  Sedlčany (52313)</t>
  </si>
  <si>
    <t>IZO řed: 600054233, IČO: 70999058</t>
  </si>
  <si>
    <t xml:space="preserve"> Škola celkem (52313)</t>
  </si>
  <si>
    <t>Mateřská škola, Prosenická Lhota 47, 264 01  Sedlčany (52322)</t>
  </si>
  <si>
    <t>IZO řed: 691006831, IČO: 71294732</t>
  </si>
  <si>
    <t xml:space="preserve"> Škola celkem (52322)</t>
  </si>
  <si>
    <t>Mateřská škola, 273 23  Černuc 95 (52402)</t>
  </si>
  <si>
    <t>IZO řed: 600043835, IČO: 75033194</t>
  </si>
  <si>
    <t xml:space="preserve"> Škola celkem (52402)</t>
  </si>
  <si>
    <t>Mateřská škola, Dřínov 1, 273 71  Zlonice (52403)</t>
  </si>
  <si>
    <t>IZO řed: 600043801, IČO: 75034247</t>
  </si>
  <si>
    <t xml:space="preserve"> Škola celkem (52403)</t>
  </si>
  <si>
    <t>Mateřská škola, 273 22  Hospozín  36 (52404)</t>
  </si>
  <si>
    <t>IZO řed: 600043878, IČO: 70993459</t>
  </si>
  <si>
    <t xml:space="preserve"> Škola celkem (52404)</t>
  </si>
  <si>
    <t>Mateřská škola, Hrdlív 125, 273 06  Hrdlív (52405)</t>
  </si>
  <si>
    <t>IZO řed: 600044033, IČO: 70989494</t>
  </si>
  <si>
    <t xml:space="preserve"> Škola celkem (52405)</t>
  </si>
  <si>
    <t>Mateřská škola, Jedomělice 20, 273 78  Řisuty (52406)</t>
  </si>
  <si>
    <t>IZO řed: 600043649, IČO: 75034999</t>
  </si>
  <si>
    <t xml:space="preserve"> Škola celkem (52406)</t>
  </si>
  <si>
    <t>Mateřská škola, Knovíz 55, 274 01  Slaný (52409)</t>
  </si>
  <si>
    <t>IZO řed: 600043665, IČO: 75031159</t>
  </si>
  <si>
    <t xml:space="preserve"> Škola celkem (52409)</t>
  </si>
  <si>
    <t>Mateřská škola, 273 76  Pozdeň 106 (52412)</t>
  </si>
  <si>
    <t>IZO řed: 600043843, IČO: 70988161</t>
  </si>
  <si>
    <t xml:space="preserve"> Škola celkem (52412)</t>
  </si>
  <si>
    <t>Mateřská škola, Hlaváčkovo nám. 222, 274 01  Slaný (52416)</t>
  </si>
  <si>
    <t>IZO řed: 600043657, IČO: 75034701</t>
  </si>
  <si>
    <t xml:space="preserve"> Škola celkem (52416)</t>
  </si>
  <si>
    <t>Mateřská škola, Cyrila Boudy 284, 274 01  Slaný (52417)</t>
  </si>
  <si>
    <t>IZO řed: 600043673, IČO: 75034697</t>
  </si>
  <si>
    <t xml:space="preserve"> Škola celkem (52417)</t>
  </si>
  <si>
    <t>Mateřská škola, Vančurova 184, 274 01  Slaný-Kvíček (52418)</t>
  </si>
  <si>
    <t>IZO řed: 600043932, IČO: 75034689</t>
  </si>
  <si>
    <t xml:space="preserve"> Škola celkem (52418)</t>
  </si>
  <si>
    <t>Mateřská škola, Vítězná 1578, 274 01  Slaný (52419)</t>
  </si>
  <si>
    <t>IZO řed: 600044017, IČO: 75034719</t>
  </si>
  <si>
    <t xml:space="preserve"> Škola celkem (52419)</t>
  </si>
  <si>
    <t>Mateřská škola, Školská 166, 273 05  Smečno (52422)</t>
  </si>
  <si>
    <t>IZO řed: 600043720, IČO: 75030951</t>
  </si>
  <si>
    <t xml:space="preserve"> Škola celkem (52422)</t>
  </si>
  <si>
    <t>Mateřská škola, 273 75  Třebíz 6 (52423)</t>
  </si>
  <si>
    <t>IZO řed: 600043746, IČO: 75002825</t>
  </si>
  <si>
    <t xml:space="preserve"> Škola celkem (52423)</t>
  </si>
  <si>
    <t>Mateřská škola, U Cukrovaru 675, 273 24  Velvary (52427)</t>
  </si>
  <si>
    <t>IZO řed: 600043797, IČO: 70991677</t>
  </si>
  <si>
    <t xml:space="preserve"> Škola celkem (52427)</t>
  </si>
  <si>
    <t>Mateřská škola, 273 73  Vraný 109 (52431)</t>
  </si>
  <si>
    <t>IZO řed: 600043860, IČO: 75033623</t>
  </si>
  <si>
    <t xml:space="preserve"> Škola celkem (52431)</t>
  </si>
  <si>
    <t>Mateřská škola, Tylova 438, 273 71  Zlonice (52433)</t>
  </si>
  <si>
    <t>IZO řed: 600043819, IČO: 70989729</t>
  </si>
  <si>
    <t xml:space="preserve"> Škola celkem (52433)</t>
  </si>
  <si>
    <t>Mateřská škola, 273 25  Zvoleněves 282 (52435)</t>
  </si>
  <si>
    <t>IZO řed: 600043827, IČO: 75031183</t>
  </si>
  <si>
    <t xml:space="preserve"> Škola celkem (52435)</t>
  </si>
  <si>
    <t>Mateřská škola, Žižice 31, 274 01  Slaný (52436)</t>
  </si>
  <si>
    <t>IZO řed: 600043703, IČO: 75034867</t>
  </si>
  <si>
    <t xml:space="preserve"> Škola celkem (52436)</t>
  </si>
  <si>
    <t>Mateřská škola, č.p. 84, 273 78  Řisuty (52437)</t>
  </si>
  <si>
    <t>IZO řed: 691008540, IČO: 71294279</t>
  </si>
  <si>
    <t xml:space="preserve"> Škola celkem (52437)</t>
  </si>
  <si>
    <t>Mateřská škola, Č. p. 105, 274 01  Královice (52438)</t>
  </si>
  <si>
    <t>IZO řed: 691012504, IČO: 07199325</t>
  </si>
  <si>
    <t xml:space="preserve"> Škola celkem (52438)</t>
  </si>
  <si>
    <t>Mateřská škola, Č. p. 1, 273 24  Uhy (52439)</t>
  </si>
  <si>
    <t>IZO řed: 691012822, IČO: 07606001</t>
  </si>
  <si>
    <t xml:space="preserve"> Škola celkem (52439)</t>
  </si>
  <si>
    <t>Mateřská škola, Na Lázni 270, 257 65  Čechtice (52502)</t>
  </si>
  <si>
    <t>IZO řed: 600041735, IČO: 70996920</t>
  </si>
  <si>
    <t xml:space="preserve"> Škola celkem (52502)</t>
  </si>
  <si>
    <t>Mateřská škola, Hulice 102, 257 63  Trhový Štěpánov (52504)</t>
  </si>
  <si>
    <t>IZO řed: 600041867, IČO: 70993441</t>
  </si>
  <si>
    <t xml:space="preserve"> Škola celkem (52504)</t>
  </si>
  <si>
    <t>Mateřská škola, Č. p. 172, 257 66  Křivsoudov (52505)</t>
  </si>
  <si>
    <t>IZO řed: 600041581, IČO: 75031485</t>
  </si>
  <si>
    <t xml:space="preserve">    Platy ped. (nárok.)  (Přesun z OON v P1c-01)</t>
  </si>
  <si>
    <t xml:space="preserve"> Škola celkem (52505)</t>
  </si>
  <si>
    <t>Mateřská škola, Č. p. 67, 257 09  Pravonín (52508)</t>
  </si>
  <si>
    <t>IZO řed: 600041671, IČO: 71002138</t>
  </si>
  <si>
    <t xml:space="preserve"> Škola celkem (52508)</t>
  </si>
  <si>
    <t>Mateřská škola, Č. p. 3, 257 63  Trhový Štěpánov (52510)</t>
  </si>
  <si>
    <t>IZO řed: 600041743, IČO: 70998558</t>
  </si>
  <si>
    <t xml:space="preserve"> Škola celkem (52510)</t>
  </si>
  <si>
    <t>Mateřská škola, Domašín 217, 258 01  Vlašim (52514)</t>
  </si>
  <si>
    <t>IZO řed: 600041751, IČO: 70996938</t>
  </si>
  <si>
    <t xml:space="preserve"> Škola celkem (52514)</t>
  </si>
  <si>
    <t>Mateřská škola, K Vodárně 1047, 258 01  Vlašim (52515)</t>
  </si>
  <si>
    <t>IZO řed: 600041786, IČO: 70996946</t>
  </si>
  <si>
    <t xml:space="preserve"> Škola celkem (52515)</t>
  </si>
  <si>
    <t>Mateřská škola, Ke Spravedlnosti 943, 258 01  Vlašim (52516)</t>
  </si>
  <si>
    <t>IZO řed: 600041778, IČO: 70996954</t>
  </si>
  <si>
    <t xml:space="preserve"> Škola celkem (52516)</t>
  </si>
  <si>
    <t>Mateřská škola, Velíšská 966, 258 01  Vlašim (52517)</t>
  </si>
  <si>
    <t>IZO řed: 600041450, IČO: 70944784</t>
  </si>
  <si>
    <t xml:space="preserve"> Škola celkem (52517)</t>
  </si>
  <si>
    <t>Mateřská škola, V Sadě 1900, 258 01  Vlašim (52522)</t>
  </si>
  <si>
    <t>IZO řed: 691002193, IČO: 72086572</t>
  </si>
  <si>
    <t xml:space="preserve"> Škola celkem (52522)</t>
  </si>
  <si>
    <t>Mateřská škola, Číšťovice 18, 257 89  Heřmaničky (52601)</t>
  </si>
  <si>
    <t>IZO řed: 600041549, IČO: 70995222</t>
  </si>
  <si>
    <t xml:space="preserve"> Škola celkem (52601)</t>
  </si>
  <si>
    <t>Mateřská škola, Ratměřice 72, 257 03  Jankov (52605)</t>
  </si>
  <si>
    <t>IZO řed: 600041859, IČO: 70998507</t>
  </si>
  <si>
    <t xml:space="preserve"> Škola celkem (52605)</t>
  </si>
  <si>
    <t>Mateřská škola, V Úvoze 344, 252 42  Jesenice (52701)</t>
  </si>
  <si>
    <t>IZO řed: 691008892, IČO: 04627997</t>
  </si>
  <si>
    <t xml:space="preserve"> Škola celkem (52701)</t>
  </si>
  <si>
    <t>Mateřská škola, U Hřiště 281, 252 02  Jíloviště (52702)</t>
  </si>
  <si>
    <t>IZO řed: 691008671, IČO: 04121066</t>
  </si>
  <si>
    <t xml:space="preserve"> Škola celkem (52702)</t>
  </si>
  <si>
    <t>Mateřská škola, Starý vrch 102, 252 68  Středokluky (52703)</t>
  </si>
  <si>
    <t>IZO řed: 691010137, IČO: 86652249</t>
  </si>
  <si>
    <t xml:space="preserve"> Škola celkem (52703)</t>
  </si>
  <si>
    <t>Mateřská škola, Ke Křížku 486, 252 45  Březová (52704)</t>
  </si>
  <si>
    <t>IZO řed: 691010412, IČO: 05915279</t>
  </si>
  <si>
    <t xml:space="preserve"> Škola celkem (52704)</t>
  </si>
  <si>
    <t>Mateřská škola, Pražská, 252 44  Psáry (52705)</t>
  </si>
  <si>
    <t>IZO řed: 691011231, IČO: 06279457</t>
  </si>
  <si>
    <t xml:space="preserve"> Škola celkem (52705)</t>
  </si>
  <si>
    <t>Mateřská škola Zvole, Příčná, 252 45  Zvole (52709)</t>
  </si>
  <si>
    <t>IZO řed: 691013632, IČO: 08408157</t>
  </si>
  <si>
    <t xml:space="preserve"> Škola celkem (52709)</t>
  </si>
  <si>
    <t>Mateřská škola, Husova, 252 28  Černošice (52711)</t>
  </si>
  <si>
    <t>IZO řed: 691013551, IČO: 08084301</t>
  </si>
  <si>
    <t xml:space="preserve"> Škola celkem (52711)</t>
  </si>
  <si>
    <t>Mateřská škola k Hradišťá, K Hradišťátku, 252 41  Dolní Břežany (52713)</t>
  </si>
  <si>
    <t>IZO řed: 691014051, IČO: 08565490</t>
  </si>
  <si>
    <t xml:space="preserve"> Škola celkem (52713)</t>
  </si>
  <si>
    <t>Mateřská škola, Spojovací, 252 06  Měchenice (52714)</t>
  </si>
  <si>
    <t>IZO řed: 691014370, IČO: 09075216</t>
  </si>
  <si>
    <t xml:space="preserve"> Škola celkem (52714)</t>
  </si>
  <si>
    <t>Mateřská škola Petrov, Nad Roklí, 252 81  Petrov (52719)</t>
  </si>
  <si>
    <t>IZO řed: 691016801, IČO: 19320574</t>
  </si>
  <si>
    <t xml:space="preserve"> Škola celkem (52719)</t>
  </si>
  <si>
    <t>Mateřská škola, Moskevská 3083, 272 04  Kladno (50943)</t>
  </si>
  <si>
    <t>IZO řed: 600044645, IČO: 70939063</t>
  </si>
  <si>
    <t xml:space="preserve">  3112 Speciální mateřské školy</t>
  </si>
  <si>
    <t xml:space="preserve"> Škola celkem (50943)</t>
  </si>
  <si>
    <t>Základní škola, Dukelská 1818, 256 01  Benešov (50101)</t>
  </si>
  <si>
    <t>IZO řed: 600041956, IČO: 75033071</t>
  </si>
  <si>
    <t xml:space="preserve">  3113 Základní školy</t>
  </si>
  <si>
    <t xml:space="preserve">    Platy ped. (nárok.)  (Výuka ČJ cizinců)</t>
  </si>
  <si>
    <t xml:space="preserve">    OOV pedagogů  (Výuka ČJ cizinců)</t>
  </si>
  <si>
    <t xml:space="preserve">    Korekce odvodů SP  (Výuka ČJ cizinců)</t>
  </si>
  <si>
    <t xml:space="preserve">    Korekce odvodů ZdrP  (Výuka ČJ cizinců)</t>
  </si>
  <si>
    <t xml:space="preserve">    Rozpočet MŠMT - ZŠ </t>
  </si>
  <si>
    <t xml:space="preserve">    Rozpočet MŠMT - ZŠ (AO) </t>
  </si>
  <si>
    <t xml:space="preserve">  3143 Školní družiny a kluby</t>
  </si>
  <si>
    <t xml:space="preserve">    Družina nad 50 </t>
  </si>
  <si>
    <t xml:space="preserve">    Rozpočet MŠMT - družina </t>
  </si>
  <si>
    <t xml:space="preserve"> Škola celkem (50101)</t>
  </si>
  <si>
    <t>Základní škola, Jiráskova 888, 256 01  Benešov (50102)</t>
  </si>
  <si>
    <t>IZO řed: 600041972, IČO: 75033062</t>
  </si>
  <si>
    <t xml:space="preserve"> Škola celkem (50102)</t>
  </si>
  <si>
    <t>ZŠ a MŠ, Na Karlově 372, 256 01  Benešov (50103)</t>
  </si>
  <si>
    <t>IZO řed: 650015959, IČO: 75033054</t>
  </si>
  <si>
    <t xml:space="preserve">    Družina do 50 </t>
  </si>
  <si>
    <t xml:space="preserve"> Škola celkem (50103)</t>
  </si>
  <si>
    <t>Základní škola, Dr. E. Beneše 300, 257 51  Bystřice (50114)</t>
  </si>
  <si>
    <t>IZO řed: 600042243, IČO: 49528351</t>
  </si>
  <si>
    <t xml:space="preserve">    Úprava ONIV - přímé  (Podpůrná opatření 2/2024)</t>
  </si>
  <si>
    <t xml:space="preserve">    Školní klub pravidelná docházka </t>
  </si>
  <si>
    <t xml:space="preserve"> Škola celkem (50114)</t>
  </si>
  <si>
    <t>Základní škola, Sokolská 180, 257 22  Čerčany (50116)</t>
  </si>
  <si>
    <t>IZO řed: 600041999, IČO: 70879176</t>
  </si>
  <si>
    <t xml:space="preserve"> Škola celkem (50116)</t>
  </si>
  <si>
    <t>Základní škola, Na Sadech 260, 257 26  Divišov (50119)</t>
  </si>
  <si>
    <t>IZO řed: 600042006, IČO: 70998515</t>
  </si>
  <si>
    <t xml:space="preserve"> Škola celkem (50119)</t>
  </si>
  <si>
    <t>ZŠ a MŠ, 257 24  Chocerady 267 (50121)</t>
  </si>
  <si>
    <t>IZO řed: 600042022, IČO: 75002922</t>
  </si>
  <si>
    <t xml:space="preserve"> Škola celkem (50121)</t>
  </si>
  <si>
    <t>ZŠ a MŠ, 257 28  Chotýšany 49 (50122)</t>
  </si>
  <si>
    <t>IZO řed: 600042235, IČO: 71006559</t>
  </si>
  <si>
    <t xml:space="preserve">    Školní klub pravidelná denní docházka </t>
  </si>
  <si>
    <t xml:space="preserve"> Škola celkem (50122)</t>
  </si>
  <si>
    <t>Základní škola, 257 42  Krhanice 149 (50123)</t>
  </si>
  <si>
    <t>IZO řed: 600042049, IČO: 75033453</t>
  </si>
  <si>
    <t xml:space="preserve"> Škola celkem (50123)</t>
  </si>
  <si>
    <t>Základní škola, Školní 171, 257 44  Netvořice (50129)</t>
  </si>
  <si>
    <t>IZO řed: 600042073, IČO: 70996865</t>
  </si>
  <si>
    <t xml:space="preserve"> Škola celkem (50129)</t>
  </si>
  <si>
    <t>ZŠ Jana Kubelíka, Školní 301, 257 56  Neveklov (50131)</t>
  </si>
  <si>
    <t>IZO řed: 600042081, IČO: 70990654</t>
  </si>
  <si>
    <t xml:space="preserve"> Škola celkem (50131)</t>
  </si>
  <si>
    <t>ZŠ a MŠ, Školní 190, 257 21  Poříčí nad Sázavou (50136)</t>
  </si>
  <si>
    <t>IZO řed: 600042090, IČO: 70991634</t>
  </si>
  <si>
    <t xml:space="preserve"> Škola celkem (50136)</t>
  </si>
  <si>
    <t>ZŠ a MŠ, Školní 153, 257 01  Postupice (50137)</t>
  </si>
  <si>
    <t>IZO řed: 600042103, IČO: 70892598</t>
  </si>
  <si>
    <t xml:space="preserve"> Škola celkem (50137)</t>
  </si>
  <si>
    <t>ZŠ T. G. Masaryka, Pražská 168, 251 67  Pyšely (50138)</t>
  </si>
  <si>
    <t>IZO řed: 600042219, IČO: 43750699</t>
  </si>
  <si>
    <t xml:space="preserve"> Škola celkem (50138)</t>
  </si>
  <si>
    <t>ZŠ a MŠ, náměstí Voskovce a Werich, 285 06  Sázava (50140)</t>
  </si>
  <si>
    <t>IZO řed: 600046427, IČO: 71000585</t>
  </si>
  <si>
    <t xml:space="preserve"> Škola celkem (50140)</t>
  </si>
  <si>
    <t>Základní škola, Komenského 265, 257 41  Týnec nad Sázavou (50142)</t>
  </si>
  <si>
    <t>IZO řed: 600042138, IČO: 71004670</t>
  </si>
  <si>
    <t xml:space="preserve"> Škola celkem (50142)</t>
  </si>
  <si>
    <t>Základní škola, Plzeňská 30, 266 01  Beroun 2 (50201)</t>
  </si>
  <si>
    <t>IZO řed: 600043029, IČO: 70975019</t>
  </si>
  <si>
    <t xml:space="preserve"> Škola celkem (50201)</t>
  </si>
  <si>
    <t>Zákl. škola a mat. škola, Preislerova 1335, 266 35  Beroun-Město (50202)</t>
  </si>
  <si>
    <t>IZO řed: 600043177, IČO: 47515775</t>
  </si>
  <si>
    <t xml:space="preserve"> Škola celkem (50202)</t>
  </si>
  <si>
    <t>Základní škola, Wagnerovo náměstí 458, 266 01  Beroun 2 (50203)</t>
  </si>
  <si>
    <t>IZO řed: 600043037, IČO: 70975001</t>
  </si>
  <si>
    <t xml:space="preserve"> Škola celkem (50203)</t>
  </si>
  <si>
    <t>Základní škola, Komenského 249, 266 01  Beroun-Závodí (50204)</t>
  </si>
  <si>
    <t>IZO řed: 600043169, IČO: 47515767</t>
  </si>
  <si>
    <t xml:space="preserve"> Škola celkem (50204)</t>
  </si>
  <si>
    <t>Zákl. škola a mat. škola, Školní 242, 267 42  Broumy (50211)</t>
  </si>
  <si>
    <t>IZO řed: 600043185, IČO: 47515911</t>
  </si>
  <si>
    <t xml:space="preserve"> Škola celkem (50211)</t>
  </si>
  <si>
    <t>Základní škola, Č. p. 147, 267 03  Hudlice (50212)</t>
  </si>
  <si>
    <t>IZO řed: 600042979, IČO: 70989788</t>
  </si>
  <si>
    <t xml:space="preserve"> Škola celkem (50212)</t>
  </si>
  <si>
    <t>Zákl. škola a mat. škola, Jungmannova 292, 267 01  Králův Dvůr (50220)</t>
  </si>
  <si>
    <t>IZO řed: 600043207, IČO: 47558229</t>
  </si>
  <si>
    <t xml:space="preserve"> Škola celkem (50220)</t>
  </si>
  <si>
    <t>Zákl. škola a mat. škola, Tyršova 136, 267 01  Králův Dvůr-Počaply (50221)</t>
  </si>
  <si>
    <t>IZO řed: 600043193, IČO: 47558156</t>
  </si>
  <si>
    <t xml:space="preserve"> Škola celkem (50221)</t>
  </si>
  <si>
    <t>Základní škola, Školská 44, 267 27  Liteň (50223)</t>
  </si>
  <si>
    <t>IZO řed: 600043053, IČO: 71002715</t>
  </si>
  <si>
    <t xml:space="preserve"> Škola celkem (50223)</t>
  </si>
  <si>
    <t>Základní škola, Školní 255, 267 12  Loděnice (50225)</t>
  </si>
  <si>
    <t>IZO řed: 600043215, IČO: 47559217</t>
  </si>
  <si>
    <t xml:space="preserve"> Škola celkem (50225)</t>
  </si>
  <si>
    <t>Základní škola, Žižkova, 267 51  Zdice (50241)</t>
  </si>
  <si>
    <t>IZO řed: 600161447, IČO: 70990816</t>
  </si>
  <si>
    <t xml:space="preserve"> Škola celkem (50241)</t>
  </si>
  <si>
    <t>Základní škola, Jungmannova 164/1, 250 01  Brandýs n.L.-St. Boleslav (50307)</t>
  </si>
  <si>
    <t>IZO řed: 600051986, IČO: 75033330</t>
  </si>
  <si>
    <t xml:space="preserve">    OOV pedagogů  (Výuka ČJ v určených ZŠ)</t>
  </si>
  <si>
    <t xml:space="preserve">    Korekce odvodů SP  (Výuka ČJ v určených ZŠ)</t>
  </si>
  <si>
    <t xml:space="preserve">    Korekce odvodů ZdrP  (Výuka ČJ v určených ZŠ)</t>
  </si>
  <si>
    <t xml:space="preserve"> Škola celkem (50307)</t>
  </si>
  <si>
    <t>Základní škola, Kostelecká 1750, 250 01  Brandýs n.L.-St. Boleslav (50308)</t>
  </si>
  <si>
    <t>IZO řed: 600051994, IČO: 75034549</t>
  </si>
  <si>
    <t xml:space="preserve"> Škola celkem (50308)</t>
  </si>
  <si>
    <t>Základní škola, Palachova 337/1, 250 01  Brandýs n.L.-St. Boleslav (50309)</t>
  </si>
  <si>
    <t>IZO řed: 600052001, IČO: 43750869</t>
  </si>
  <si>
    <t xml:space="preserve">    ŠJ-SŠ,VOŠ (jídelna) nad 29 </t>
  </si>
  <si>
    <t xml:space="preserve"> Škola celkem (50309)</t>
  </si>
  <si>
    <t>Základní škola, J. A. Komenského 414/7, 250 88  Čelákovice (50317)</t>
  </si>
  <si>
    <t>IZO řed: 600052010, IČO: 00876275</t>
  </si>
  <si>
    <t xml:space="preserve">    Platy ped. (nárok.)  (Výuka ČJ v určených ZŠ)</t>
  </si>
  <si>
    <t xml:space="preserve"> Škola celkem (50317)</t>
  </si>
  <si>
    <t>Základní škola, Kostelní 457, 250 88  Čelákovice (50318)</t>
  </si>
  <si>
    <t>IZO řed: 600052141, IČO: 43752047</t>
  </si>
  <si>
    <t xml:space="preserve"> Škola celkem (50318)</t>
  </si>
  <si>
    <t>Zákl. škola a mat. škola, Hovorčovice, Revoluční, 250 64  Měšice (50323)</t>
  </si>
  <si>
    <t>IZO řed: 600051561, IČO: 70999431</t>
  </si>
  <si>
    <t xml:space="preserve"> Škola celkem (50323)</t>
  </si>
  <si>
    <t>Základní škola, Pražská 800, 250 90  Jirny (50326)</t>
  </si>
  <si>
    <t>IZO řed: 600052036, IČO: 75031825</t>
  </si>
  <si>
    <t xml:space="preserve"> Škola celkem (50326)</t>
  </si>
  <si>
    <t>Zákl. škola a Mat. škola, Č. p. 375, 250 67  Klecany (50327)</t>
  </si>
  <si>
    <t>IZO řed: 600052249, IČO: 75033852</t>
  </si>
  <si>
    <t xml:space="preserve"> Škola celkem (50327)</t>
  </si>
  <si>
    <t>Zákl. škola a ZUŠ, Měšická 322, 250 65  Líbeznice (50333)</t>
  </si>
  <si>
    <t>IZO řed: 600052371, IČO: 00875911</t>
  </si>
  <si>
    <t xml:space="preserve">  3231 Základní umělecké školy</t>
  </si>
  <si>
    <t xml:space="preserve">    Rozpočet MŠMT - ZUŠ </t>
  </si>
  <si>
    <t xml:space="preserve"> Škola celkem (50333)</t>
  </si>
  <si>
    <t>Zákl. škola a mat. škola, Pražská 14, 250 81  Nehvizdy (50339)</t>
  </si>
  <si>
    <t>IZO řed: 600052109, IČO: 75030365</t>
  </si>
  <si>
    <t xml:space="preserve"> Škola celkem (50339)</t>
  </si>
  <si>
    <t>Základní škola V. Hálka, Školní 200, 250 70  Odolena Voda (50341)</t>
  </si>
  <si>
    <t>IZO řed: 600052273, IČO: 75031281</t>
  </si>
  <si>
    <t xml:space="preserve"> Škola celkem (50341)</t>
  </si>
  <si>
    <t>Zákl. škola a Mat. škola, Radonice, Na Skále 185, 250 73  Jenštejn (50343)</t>
  </si>
  <si>
    <t>IZO řed: 600051706, IČO: 70989702</t>
  </si>
  <si>
    <t xml:space="preserve"> Škola celkem (50343)</t>
  </si>
  <si>
    <t>Základní škola, Komenského 158/11, 250 92  Šestajovice (50347)</t>
  </si>
  <si>
    <t>IZO řed: 600052125, IČO: 75031515</t>
  </si>
  <si>
    <t xml:space="preserve"> Škola celkem (50347)</t>
  </si>
  <si>
    <t>Základní škola, Tyršova 130, 250 83  Škvorec (50349)</t>
  </si>
  <si>
    <t>IZO řed: 600052231, IČO: 70996768</t>
  </si>
  <si>
    <t xml:space="preserve"> Škola celkem (50349)</t>
  </si>
  <si>
    <t>Základní škola, Arnošta z Pardubic 8, 250 82  Úvaly (50352)</t>
  </si>
  <si>
    <t>IZO řed: 600052362, IČO: 00874817</t>
  </si>
  <si>
    <t xml:space="preserve"> Škola celkem (50352)</t>
  </si>
  <si>
    <t>Zákl. škola a mat. škola, Veleň, Hlavní 46, 250 63  Mratín (50354)</t>
  </si>
  <si>
    <t>IZO řed: 600052095, IČO: 71004530</t>
  </si>
  <si>
    <t xml:space="preserve"> Škola celkem (50354)</t>
  </si>
  <si>
    <t>Základní škola, Kasalova 454/1, 250 91  Zeleneč (50360)</t>
  </si>
  <si>
    <t>IZO řed: 600052222, IČO: 71004637</t>
  </si>
  <si>
    <t xml:space="preserve"> Škola celkem (50360)</t>
  </si>
  <si>
    <t>Svazk. škola Panská pole, Přezletice, Veleňská 48, 250 73  Jenštejn (50373)</t>
  </si>
  <si>
    <t>IZO řed: 691010986, IČO: 06099581</t>
  </si>
  <si>
    <t xml:space="preserve">  3117 První stupeň základních škol</t>
  </si>
  <si>
    <t xml:space="preserve"> Škola celkem (50373)</t>
  </si>
  <si>
    <t>Základní škola, Masarykova 357, 286 01  Čáslav (50403)</t>
  </si>
  <si>
    <t>IZO řed: 600046362, IČO: 75034824</t>
  </si>
  <si>
    <t xml:space="preserve"> Škola celkem (50403)</t>
  </si>
  <si>
    <t>Základní škola, Nám. J. Žižky z Trocnova, 286 01  Čáslav (50404)</t>
  </si>
  <si>
    <t>IZO řed: 600046354, IČO: 49541030</t>
  </si>
  <si>
    <t xml:space="preserve"> Škola celkem (50404)</t>
  </si>
  <si>
    <t>Základní škola, Sadová 1756, 286 01  Čáslav (50407)</t>
  </si>
  <si>
    <t>IZO řed: 650058135, IČO: 71176683</t>
  </si>
  <si>
    <t xml:space="preserve"> Škola celkem (50407)</t>
  </si>
  <si>
    <t>Základní škola, Potěhy 155, 285 63  Tupadly (50413)</t>
  </si>
  <si>
    <t>IZO řed: 600046401, IČO: 71002758</t>
  </si>
  <si>
    <t xml:space="preserve"> Škola celkem (50413)</t>
  </si>
  <si>
    <t>Základní škola, Školská 108, 285 71  Vrdy (50418)</t>
  </si>
  <si>
    <t>IZO řed: 600046451, IČO: 75032791</t>
  </si>
  <si>
    <t xml:space="preserve"> Škola celkem (50418)</t>
  </si>
  <si>
    <t>Základní škola, Ke Křížku 190, 285 75  Žehušice (50421)</t>
  </si>
  <si>
    <t>IZO řed: 600046541, IČO: 75034603</t>
  </si>
  <si>
    <t xml:space="preserve"> Škola celkem (50421)</t>
  </si>
  <si>
    <t>Základní škola, Školní 190, 285 61  Žleby (50422)</t>
  </si>
  <si>
    <t>IZO řed: 600046486, IČO: 70989753</t>
  </si>
  <si>
    <t xml:space="preserve"> Škola celkem (50422)</t>
  </si>
  <si>
    <t>Základní škola, Pod Školou 447, 252 28  Černošice (50504)</t>
  </si>
  <si>
    <t>IZO řed: 600053377, IČO: 61385158</t>
  </si>
  <si>
    <t xml:space="preserve">    OOV pedagogů  (Výuka ČJ v urč. ZŠ)</t>
  </si>
  <si>
    <t xml:space="preserve">    Korekce odvodů SP  (Výuka ČJ v urč. ZŠ)</t>
  </si>
  <si>
    <t xml:space="preserve"> Škola celkem (50504)</t>
  </si>
  <si>
    <t>Základní škola, Školní 96, 252 06  Davle (50509)</t>
  </si>
  <si>
    <t>IZO řed: 600053407, IČO: 47005319</t>
  </si>
  <si>
    <t xml:space="preserve"> Škola celkem (50509)</t>
  </si>
  <si>
    <t>Základní škola, 5. května 40, 252 29  Dobřichovice (50512)</t>
  </si>
  <si>
    <t>IZO řed: 600053083, IČO: 47003057</t>
  </si>
  <si>
    <t xml:space="preserve"> Škola celkem (50512)</t>
  </si>
  <si>
    <t>ZŠ a MŠ, Na Vršku 290, 252 41  Dolní Břežany (50514)</t>
  </si>
  <si>
    <t>IZO řed: 600053105, IČO: 62935747</t>
  </si>
  <si>
    <t xml:space="preserve"> Škola celkem (50514)</t>
  </si>
  <si>
    <t>Základní škola, Velvarská 310, 252 62  Horoměřice (50517)</t>
  </si>
  <si>
    <t>IZO řed: 600053113, IČO: 75031353</t>
  </si>
  <si>
    <t xml:space="preserve"> Škola celkem (50517)</t>
  </si>
  <si>
    <t>Základní škola, U Zámecké zdi 1704, 253 01  Hostivice (50520)</t>
  </si>
  <si>
    <t>IZO řed: 600053121, IČO: 62931504</t>
  </si>
  <si>
    <t xml:space="preserve">    Platy ped. (nárok.)  (Výuka ČJ v urč. ZŠ)</t>
  </si>
  <si>
    <t xml:space="preserve"> Škola celkem (50520)</t>
  </si>
  <si>
    <t>Základní škola, Školní 33, 252 09  Hradištko (50523)</t>
  </si>
  <si>
    <t>IZO řed: 600053130, IČO: 71008233</t>
  </si>
  <si>
    <t xml:space="preserve"> Škola celkem (50523)</t>
  </si>
  <si>
    <t>ZŠ a MŠ, Bolzanova, 253 03  Hostivice (50525)</t>
  </si>
  <si>
    <t>IZO řed: 600053156, IČO: 70989559</t>
  </si>
  <si>
    <t xml:space="preserve">    ŠJ-MŠ (vývařovna) oběd nad 159 </t>
  </si>
  <si>
    <t xml:space="preserve"> Škola celkem (50525)</t>
  </si>
  <si>
    <t>ZŠ, ZUŠ, K Rybníku 800, 252 42  Jesenice (50527)</t>
  </si>
  <si>
    <t>IZO řed: 600053172, IČO: 70107017</t>
  </si>
  <si>
    <t xml:space="preserve"> Škola celkem (50527)</t>
  </si>
  <si>
    <t>Základní škola, Komenského 365, 254 01  Jílové u Prahy (50529)</t>
  </si>
  <si>
    <t>IZO řed: 600053181, IČO: 61387703</t>
  </si>
  <si>
    <t xml:space="preserve"> Škola celkem (50529)</t>
  </si>
  <si>
    <t>Základní škola, Pražská 54, 252 25  Jinočany (50530)</t>
  </si>
  <si>
    <t>IZO řed: 600053199, IČO: 71002120</t>
  </si>
  <si>
    <t xml:space="preserve"> Škola celkem (50530)</t>
  </si>
  <si>
    <t>Základní škola, 5. května 68, 252 66  Libčice nad Vltavou (50536)</t>
  </si>
  <si>
    <t>IZO řed: 600053229, IČO: 75031523</t>
  </si>
  <si>
    <t xml:space="preserve"> Škola celkem (50536)</t>
  </si>
  <si>
    <t>Základní škola, Komenského 420, 252 10  Mníšek pod Brdy (50542)</t>
  </si>
  <si>
    <t>IZO řed: 600053458, IČO: 47005203</t>
  </si>
  <si>
    <t xml:space="preserve"> Škola celkem (50542)</t>
  </si>
  <si>
    <t>ZŠ a MŠ, Kubrova 136, 252 16  Nučice (50545)</t>
  </si>
  <si>
    <t>IZO řed: 600053385, IČO: 49855255</t>
  </si>
  <si>
    <t xml:space="preserve"> Škola celkem (50545)</t>
  </si>
  <si>
    <t>Základní škola, Školní 191, 252 43  Průhonice (50549)</t>
  </si>
  <si>
    <t>IZO řed: 600053253, IČO: 49855425</t>
  </si>
  <si>
    <t xml:space="preserve"> Škola celkem (50549)</t>
  </si>
  <si>
    <t>Základní škola, Školní náměstí 470, 252 63  Roztoky (50554)</t>
  </si>
  <si>
    <t>IZO řed: 600053261, IČO: 70854963</t>
  </si>
  <si>
    <t xml:space="preserve"> Škola celkem (50554)</t>
  </si>
  <si>
    <t>Základní škola, Masarykova 878, 252 19  Rudná (50557)</t>
  </si>
  <si>
    <t>IZO řed: 600053393, IČO: 49855221</t>
  </si>
  <si>
    <t xml:space="preserve"> Škola celkem (50557)</t>
  </si>
  <si>
    <t>Základní škola, Školní 600, 252 30  Řevnice (50560)</t>
  </si>
  <si>
    <t>IZO řed: 600053270, IČO: 47005254</t>
  </si>
  <si>
    <t xml:space="preserve"> Škola celkem (50560)</t>
  </si>
  <si>
    <t>Základní škola, Školská 82, 252 68  Středokluky (50564)</t>
  </si>
  <si>
    <t>IZO řed: 600053288, IČO: 69983658</t>
  </si>
  <si>
    <t xml:space="preserve"> Škola celkem (50564)</t>
  </si>
  <si>
    <t>Základní škola, Školní 122, 252 07  Štěchovice (50566)</t>
  </si>
  <si>
    <t>IZO řed: 600053296, IČO: 70844747</t>
  </si>
  <si>
    <t xml:space="preserve"> Škola celkem (50566)</t>
  </si>
  <si>
    <t>ZŠ a MŠ, Hlavní 190, 252 26  Třebotov (50568)</t>
  </si>
  <si>
    <t>IZO řed: 600053300, IČO: 49855328</t>
  </si>
  <si>
    <t xml:space="preserve"> Škola celkem (50568)</t>
  </si>
  <si>
    <t>Základní škola, Pražská, 252 64  Velké Přílepy (50577)</t>
  </si>
  <si>
    <t>IZO řed: 600053334, IČO: 70988129</t>
  </si>
  <si>
    <t xml:space="preserve"> Škola celkem (50577)</t>
  </si>
  <si>
    <t>Základní škola, U Školy 208, 252 46  Vrané nad Vltavou (50579)</t>
  </si>
  <si>
    <t>IZO řed: 600053342, IČO: 75031710</t>
  </si>
  <si>
    <t xml:space="preserve"> Škola celkem (50579)</t>
  </si>
  <si>
    <t>ZŠ a MŠ Josefa Kubálka, Karla Majera 370, 252 31  Všenory (50589)</t>
  </si>
  <si>
    <t>IZO řed: 691001731, IČO: 72052635</t>
  </si>
  <si>
    <t xml:space="preserve">    Platy ped. (nárok.)  (Korekce PO)</t>
  </si>
  <si>
    <t xml:space="preserve"> Škola celkem (50589)</t>
  </si>
  <si>
    <t>Základní škola, Tyršova 68, 282 01  Český Brod (50604)</t>
  </si>
  <si>
    <t>IZO řed: 600045617, IČO: 46383514</t>
  </si>
  <si>
    <t xml:space="preserve"> Škola celkem (50604)</t>
  </si>
  <si>
    <t>Základní škola, Žitomířská 885, 282 01  Český Brod (50605)</t>
  </si>
  <si>
    <t>IZO řed: 600045609, IČO: 46383506</t>
  </si>
  <si>
    <t xml:space="preserve">  3146 Zařízení vých.poradenství</t>
  </si>
  <si>
    <t xml:space="preserve">    Pedagogicko-psych. poradna </t>
  </si>
  <si>
    <t xml:space="preserve"> Škola celkem (50605)</t>
  </si>
  <si>
    <t>Zákl. škola a mat. škola, Školní 300, 289 14  Poříčany (50612)</t>
  </si>
  <si>
    <t>IZO řed: 600045269, IČO: 49535021</t>
  </si>
  <si>
    <t xml:space="preserve"> Škola celkem (50612)</t>
  </si>
  <si>
    <t>Základní škola, Komenského náměstí 35, 263 01  Dobříš (50705)</t>
  </si>
  <si>
    <t>IZO řed: 600054411, IČO: 42727537</t>
  </si>
  <si>
    <t xml:space="preserve"> Škola celkem (50705)</t>
  </si>
  <si>
    <t>Základní škola, Školní 1035, 263 01  Dobříš (50706)</t>
  </si>
  <si>
    <t>IZO řed: 600054420, IČO: 47067519</t>
  </si>
  <si>
    <t xml:space="preserve"> Škola celkem (50706)</t>
  </si>
  <si>
    <t>Základní škola, 262 13  Nečín 70 (50712)</t>
  </si>
  <si>
    <t>IZO řed: 600054519, IČO: 75033631</t>
  </si>
  <si>
    <t xml:space="preserve"> Škola celkem (50712)</t>
  </si>
  <si>
    <t>Základní škola, nám. Jiřího z Poděbrad 53, 262 03  Nový Knín (50715)</t>
  </si>
  <si>
    <t>IZO řed: 600054853, IČO: 48954381</t>
  </si>
  <si>
    <t xml:space="preserve"> Škola celkem (50715)</t>
  </si>
  <si>
    <t>Základní škola, Na Dražkách 217, 267 61  Cerhovice (50801)</t>
  </si>
  <si>
    <t>IZO řed: 600043045, IČO: 75034590</t>
  </si>
  <si>
    <t xml:space="preserve"> Škola celkem (50801)</t>
  </si>
  <si>
    <t>Základní škola, Komenského 1245, 268 01  Hořovice (50803)</t>
  </si>
  <si>
    <t>IZO řed: 600043151, IČO: 47515601</t>
  </si>
  <si>
    <t xml:space="preserve"> Škola celkem (50803)</t>
  </si>
  <si>
    <t>2. ZŠ, Jiráskova 617, 268 01  Hořovice (50804)</t>
  </si>
  <si>
    <t>IZO řed: 600043142, IČO: 47515597</t>
  </si>
  <si>
    <t xml:space="preserve">    Odstupné ped.  (Přesuny mezi záv. uk.)</t>
  </si>
  <si>
    <t xml:space="preserve"> Škola celkem (50804)</t>
  </si>
  <si>
    <t>Základní škola, Školní 246, 267 24  Hostomice (50806)</t>
  </si>
  <si>
    <t>IZO řed: 600161463, IČO: 47558130</t>
  </si>
  <si>
    <t xml:space="preserve"> Škola celkem (50806)</t>
  </si>
  <si>
    <t>Základní škola, Sokolovická 260, 267 62  Komárov (50809)</t>
  </si>
  <si>
    <t>IZO řed: 600161455, IČO: 47515996</t>
  </si>
  <si>
    <t xml:space="preserve"> Škola celkem (50809)</t>
  </si>
  <si>
    <t>Základní škola, 267 23  Lochovice 3 (50811)</t>
  </si>
  <si>
    <t>IZO řed: 600043061, IČO: 75030420</t>
  </si>
  <si>
    <t xml:space="preserve"> Škola celkem (50811)</t>
  </si>
  <si>
    <t>Základní škola, 267 63  Zaječov 359 (50820)</t>
  </si>
  <si>
    <t>IZO řed: 600043088, IČO: 70993467</t>
  </si>
  <si>
    <t xml:space="preserve"> Škola celkem (50820)</t>
  </si>
  <si>
    <t>Základní škola, Sídliště 321, 267 53  Žebrák (50822)</t>
  </si>
  <si>
    <t>IZO řed: 600043134, IČO: 47514213</t>
  </si>
  <si>
    <t xml:space="preserve"> Škola celkem (50822)</t>
  </si>
  <si>
    <t>Základní škola, Slánská 36, 273 41  Brandýsek (50902)</t>
  </si>
  <si>
    <t>IZO řed: 600044343, IČO: 48703591</t>
  </si>
  <si>
    <t xml:space="preserve"> Škola celkem (50902)</t>
  </si>
  <si>
    <t>Základní škola, Tyršova 77, 273 43  Buštěhrad (50905)</t>
  </si>
  <si>
    <t>IZO řed: 600044351, IČO: 61894273</t>
  </si>
  <si>
    <t xml:space="preserve"> Škola celkem (50905)</t>
  </si>
  <si>
    <t>Základní škola, Školská 262, 273 45  Hřebeč (50912)</t>
  </si>
  <si>
    <t>IZO řed: 600044190, IČO: 70989567</t>
  </si>
  <si>
    <t xml:space="preserve"> Škola celkem (50912)</t>
  </si>
  <si>
    <t>Základní škola, Karlovarská třída 150, 273 01  Kamenné Žehrovice (50915)</t>
  </si>
  <si>
    <t>IZO řed: 600044378, IČO: 70990701</t>
  </si>
  <si>
    <t xml:space="preserve"> Škola celkem (50915)</t>
  </si>
  <si>
    <t>Základní škola, Amálská 2511, 272 01  Kladno (50917)</t>
  </si>
  <si>
    <t>IZO řed: 600044513, IČO: 61894397</t>
  </si>
  <si>
    <t xml:space="preserve">    Úprava ONIV - přímé  (PO 2/2024)</t>
  </si>
  <si>
    <t xml:space="preserve"> Škola celkem (50917)</t>
  </si>
  <si>
    <t>Základní škola, Zd. Petříka 1756, 272 01  Kladno (50918)</t>
  </si>
  <si>
    <t>IZO řed: 600044521, IČO: 75033810</t>
  </si>
  <si>
    <t xml:space="preserve"> Škola celkem (50918)</t>
  </si>
  <si>
    <t>Základní škola, Norská 2633, 272 01  Kladno - Kročehlavy (50919)</t>
  </si>
  <si>
    <t>IZO řed: 600044556, IČO: 70567981</t>
  </si>
  <si>
    <t xml:space="preserve"> Škola celkem (50919)</t>
  </si>
  <si>
    <t>Základní škola, Moskevská 2929, 272 04  Kladno (50920)</t>
  </si>
  <si>
    <t>IZO řed: 600044505, IČO: 48704148</t>
  </si>
  <si>
    <t xml:space="preserve"> Škola celkem (50920)</t>
  </si>
  <si>
    <t>Základní škola, Doberská 323, 272 04  Kladno - Rozdělov (50921)</t>
  </si>
  <si>
    <t>IZO řed: 600044050, IČO: 61894605</t>
  </si>
  <si>
    <t xml:space="preserve"> Škola celkem (50921)</t>
  </si>
  <si>
    <t>Základní škola, Vodárenská 2115, 272 01  Kladno - Kročehlavy (50922)</t>
  </si>
  <si>
    <t>IZO řed: 600044076, IČO: 48705969</t>
  </si>
  <si>
    <t xml:space="preserve"> Škola celkem (50922)</t>
  </si>
  <si>
    <t>Základní škola, Vodárenská 2116, 272 01  Kladno - Kročehlavy (50923)</t>
  </si>
  <si>
    <t>IZO řed: 600044084, IČO: 48707104</t>
  </si>
  <si>
    <t xml:space="preserve"> Škola celkem (50923)</t>
  </si>
  <si>
    <t>Základní škola, Školská 322, 272 01  Kladno - Kročehlavy (50924)</t>
  </si>
  <si>
    <t>IZO řed: 600044092, IČO: 61894567</t>
  </si>
  <si>
    <t xml:space="preserve"> Škola celkem (50924)</t>
  </si>
  <si>
    <t>Základní škola, Cyrila Boudy 1188, 272 01  Kladno (50925)</t>
  </si>
  <si>
    <t>IZO řed: 600044262, IČO: 70867429</t>
  </si>
  <si>
    <t xml:space="preserve"> Škola celkem (50925)</t>
  </si>
  <si>
    <t>Základní škola, Brjanská 3078, 272 04  Kladno (50927)</t>
  </si>
  <si>
    <t>IZO řed: 600044335, IČO: 61894494</t>
  </si>
  <si>
    <t xml:space="preserve">    Spec.pedagogické centrum </t>
  </si>
  <si>
    <t xml:space="preserve"> Škola celkem (50927)</t>
  </si>
  <si>
    <t>Základní škola, Ukrajinská 2447, 272 01  Kladno - Kročehlavy (50928)</t>
  </si>
  <si>
    <t>IZO řed: 600044530, IČO: 70860815</t>
  </si>
  <si>
    <t xml:space="preserve"> Škola celkem (50928)</t>
  </si>
  <si>
    <t>Základní škola, Velvarská 1206, 273 09  Kladno - Švermov (50929)</t>
  </si>
  <si>
    <t>IZO řed: 600044327, IČO: 61894508</t>
  </si>
  <si>
    <t xml:space="preserve"> Škola celkem (50929)</t>
  </si>
  <si>
    <t>Základní škola, Jiráskova 457, 273 09  Kladno-Švermov (50930)</t>
  </si>
  <si>
    <t>IZO řed: 600044254, IČO: 61894648</t>
  </si>
  <si>
    <t xml:space="preserve"> Škola celkem (50930)</t>
  </si>
  <si>
    <t>Základní škola, Školní 93, 270 61  Lány (50946)</t>
  </si>
  <si>
    <t>IZO řed: 600055795, IČO: 47013958</t>
  </si>
  <si>
    <t xml:space="preserve"> Škola celkem (50946)</t>
  </si>
  <si>
    <t>Základní škola, Komenského 237, 273 06  Libušín (50948)</t>
  </si>
  <si>
    <t>IZO řed: 600044408, IČO: 75032775</t>
  </si>
  <si>
    <t xml:space="preserve"> Škola celkem (50948)</t>
  </si>
  <si>
    <t>Základní škola, 273 08  Pchery - Humny  338 (50953)</t>
  </si>
  <si>
    <t>IZO řed: 600044416, IČO: 75031621</t>
  </si>
  <si>
    <t xml:space="preserve"> Škola celkem (50953)</t>
  </si>
  <si>
    <t>Základní škola, Řánkova 87, 273 42  Stehelčeves (50956)</t>
  </si>
  <si>
    <t>IZO řed: 600044581, IČO: 75031761</t>
  </si>
  <si>
    <t xml:space="preserve"> Škola celkem (50956)</t>
  </si>
  <si>
    <t>Základní škola, J. Šípka 387, 273 03  Stochov (50957)</t>
  </si>
  <si>
    <t>IZO řed: 650047486, IČO: 70989613</t>
  </si>
  <si>
    <t xml:space="preserve">    Rozpočet MŠMT - ZUŠ (AO) </t>
  </si>
  <si>
    <t xml:space="preserve"> Škola celkem (50957)</t>
  </si>
  <si>
    <t>Základní škola, Svárov 1, 273 51  Unhošť (50958)</t>
  </si>
  <si>
    <t>IZO řed: 600044157, IČO: 70988056</t>
  </si>
  <si>
    <t xml:space="preserve"> Škola celkem (50958)</t>
  </si>
  <si>
    <t>Základní škola, Školní 277, 273 02  Tuchlovice (50959)</t>
  </si>
  <si>
    <t>IZO řed: 600044491, IČO: 71002235</t>
  </si>
  <si>
    <t xml:space="preserve"> Škola celkem (50959)</t>
  </si>
  <si>
    <t>Základní škola, VI. ulice 165, 273 07  Vinařice (50969)</t>
  </si>
  <si>
    <t>IZO řed: 600044459, IČO: 75033119</t>
  </si>
  <si>
    <t xml:space="preserve"> Škola celkem (50969)</t>
  </si>
  <si>
    <t>Základní škola, nám. T. G. Masaryka 58, 273 51  Unhošť (50973)</t>
  </si>
  <si>
    <t>IZO řed: 691000115, IČO: 75135540</t>
  </si>
  <si>
    <t xml:space="preserve"> Škola celkem (50973)</t>
  </si>
  <si>
    <t>Základní škola, Pařížská 2249, 272 01  Kladno - Kročehlavy (50978)</t>
  </si>
  <si>
    <t>IZO řed: 691006261, IČO: 71294996</t>
  </si>
  <si>
    <t xml:space="preserve"> Škola celkem (50978)</t>
  </si>
  <si>
    <t>Základní škola, Vašatova 1438, 272 01  Kladno (50979)</t>
  </si>
  <si>
    <t>IZO řed: 691010099, IČO: 71294465</t>
  </si>
  <si>
    <t xml:space="preserve"> Škola celkem (50979)</t>
  </si>
  <si>
    <t>Základní škola, Býchory 99, 280 02  Kolín (51002)</t>
  </si>
  <si>
    <t>IZO řed: 600045641, IČO: 75031116</t>
  </si>
  <si>
    <t xml:space="preserve"> Škola celkem (51002)</t>
  </si>
  <si>
    <t>Základní škola, Kutnohorská 181, 281 21  Červené Pečky (51005)</t>
  </si>
  <si>
    <t>IZO řed: 600045595, IČO: 61883182</t>
  </si>
  <si>
    <t xml:space="preserve"> Škola celkem (51005)</t>
  </si>
  <si>
    <t>Základní škola, Bezručova 980, 280 02  Kolín II. (51018)</t>
  </si>
  <si>
    <t>IZO řed: 600045340, IČO: 46390367</t>
  </si>
  <si>
    <t xml:space="preserve">    Platy ped. (nárok.)  (Korekce PO 2023)</t>
  </si>
  <si>
    <t xml:space="preserve"> Škola celkem (51018)</t>
  </si>
  <si>
    <t>Základní škola, Kmochova 943, 280 02  Kolín II. (51019)</t>
  </si>
  <si>
    <t>IZO řed: 600045650, IČO: 48663638</t>
  </si>
  <si>
    <t xml:space="preserve"> Škola celkem (51019)</t>
  </si>
  <si>
    <t>Základní škola, Masarykova 412, 280 02  Kolín III. (51020)</t>
  </si>
  <si>
    <t>IZO řed: 600045366, IČO: 48663786</t>
  </si>
  <si>
    <t xml:space="preserve"> Škola celkem (51020)</t>
  </si>
  <si>
    <t>Základní škola, Lipanská 420, 280 02  Kolín III. (51021)</t>
  </si>
  <si>
    <t>IZO řed: 600045382, IČO: 48663808</t>
  </si>
  <si>
    <t xml:space="preserve"> Škola celkem (51021)</t>
  </si>
  <si>
    <t>Základní škola, Prokopa Velikého 633, 280 02  Kolín IV. (51022)</t>
  </si>
  <si>
    <t>IZO řed: 600045358, IČO: 48663620</t>
  </si>
  <si>
    <t xml:space="preserve"> Škola celkem (51022)</t>
  </si>
  <si>
    <t>Základní škola, Mnichovická 62, 280 02  Kolín V. (51023)</t>
  </si>
  <si>
    <t>IZO řed: 600045374, IČO: 48663794</t>
  </si>
  <si>
    <t xml:space="preserve"> Škola celkem (51023)</t>
  </si>
  <si>
    <t>Základní škola, Ovčárecká 374, 280 02  Kolín V. (51024)</t>
  </si>
  <si>
    <t>IZO řed: 600045391, IČO: 46390413</t>
  </si>
  <si>
    <t xml:space="preserve"> Škola celkem (51024)</t>
  </si>
  <si>
    <t>Základní škola, Československé armády 626, 281 61  Kouřim (51028)</t>
  </si>
  <si>
    <t>IZO řed: 600045421, IČO: 70923493</t>
  </si>
  <si>
    <t xml:space="preserve"> Škola celkem (51028)</t>
  </si>
  <si>
    <t>Základní škola, Tř. Jana Švermy 342, 289 11  Pečky (51035)</t>
  </si>
  <si>
    <t>IZO řed: 600045251, IČO: 49862456</t>
  </si>
  <si>
    <t xml:space="preserve"> Škola celkem (51035)</t>
  </si>
  <si>
    <t>Základní škola, Pražská 28, 281 04  Plaňany (51037)</t>
  </si>
  <si>
    <t>IZO řed: 600045544, IČO: 46383433</t>
  </si>
  <si>
    <t xml:space="preserve"> Škola celkem (51037)</t>
  </si>
  <si>
    <t>Základní škola, Kolínská 90, 281 23  Starý Kolín (51043)</t>
  </si>
  <si>
    <t>IZO řed: 600045439, IČO: 70941467</t>
  </si>
  <si>
    <t xml:space="preserve"> Škola celkem (51043)</t>
  </si>
  <si>
    <t>Základní škola, Komenského náměstí 85, 281 26  Týnec nad Labem (51049)</t>
  </si>
  <si>
    <t>IZO řed: 600045447, IČO: 70875987</t>
  </si>
  <si>
    <t xml:space="preserve"> Škola celkem (51049)</t>
  </si>
  <si>
    <t>Základní škola, K Sídlišti 563, 281 01  Velim (51050)</t>
  </si>
  <si>
    <t>IZO řed: 600045455, IČO: 70989656</t>
  </si>
  <si>
    <t xml:space="preserve"> Škola celkem (51050)</t>
  </si>
  <si>
    <t>Základní škola, Vrchlického 236, 281 51  Velký Osek (51052)</t>
  </si>
  <si>
    <t>IZO řed: 600045480, IČO: 46390529</t>
  </si>
  <si>
    <t xml:space="preserve"> Škola celkem (51052)</t>
  </si>
  <si>
    <t>Základní škola, Komenského náměstí 94, 281 44  Zásmuky (51056)</t>
  </si>
  <si>
    <t>IZO řed: 600045463, IČO: 48665916</t>
  </si>
  <si>
    <t xml:space="preserve"> Škola celkem (51056)</t>
  </si>
  <si>
    <t>Základní škola, Komenského 377, 281 29  Žiželice nad Cidlinou (51059)</t>
  </si>
  <si>
    <t>IZO řed: 600045471, IČO: 70998973</t>
  </si>
  <si>
    <t xml:space="preserve"> Škola celkem (51059)</t>
  </si>
  <si>
    <t>Základní škola B. J. Dlab, Školská 280, 281 02  Cerhenice (51064)</t>
  </si>
  <si>
    <t>IZO řed: 691008302, IČO: 71294236</t>
  </si>
  <si>
    <t xml:space="preserve"> Škola celkem (51064)</t>
  </si>
  <si>
    <t>Základní škola, Gen. Klapálka 1029, 278 01  Kralupy nad Vltavou (51108)</t>
  </si>
  <si>
    <t>IZO řed: 600047644, IČO: 71009922</t>
  </si>
  <si>
    <t xml:space="preserve"> Škola celkem (51108)</t>
  </si>
  <si>
    <t>Základní škola, Komenského nám. 198, 278 01  Kralupy nad Vltavou (51109)</t>
  </si>
  <si>
    <t>IZO řed: 600047334, IČO: 47009098</t>
  </si>
  <si>
    <t xml:space="preserve"> Škola celkem (51109)</t>
  </si>
  <si>
    <t>Základní škola, Revoluční 682, 278 01  Kralupy nad Vltavou (51110)</t>
  </si>
  <si>
    <t>IZO řed: 600047652, IČO: 71008152</t>
  </si>
  <si>
    <t xml:space="preserve"> Škola celkem (51110)</t>
  </si>
  <si>
    <t>Základní škola, Třebízského 523, 278 01  Kralupy nad Vltavou (51111)</t>
  </si>
  <si>
    <t>IZO řed: 600047661, IČO: 71009949</t>
  </si>
  <si>
    <t xml:space="preserve"> Škola celkem (51111)</t>
  </si>
  <si>
    <t>Základní škola, Opletalova 493, 277 46  Veltrusy (51123)</t>
  </si>
  <si>
    <t>IZO řed: 600047725, IČO: 70990972</t>
  </si>
  <si>
    <t xml:space="preserve"> Škola celkem (51123)</t>
  </si>
  <si>
    <t>Základní škola, Nádražní 216, 285 09  Kácov (51206)</t>
  </si>
  <si>
    <t>IZO řed: 600046389, IČO: 75034964</t>
  </si>
  <si>
    <t xml:space="preserve"> Škola celkem (51206)</t>
  </si>
  <si>
    <t>Základní škola, Jana Palacha 166, 284 01  Kutná Hora (51210)</t>
  </si>
  <si>
    <t>IZO řed: 650065484, IČO: 71001131</t>
  </si>
  <si>
    <t xml:space="preserve"> Škola celkem (51210)</t>
  </si>
  <si>
    <t>Základní škola, Jiráskovy sady 387, 284 01  Kutná Hora (51211)</t>
  </si>
  <si>
    <t>IZO řed: 650065522, IČO: 71002090</t>
  </si>
  <si>
    <t xml:space="preserve"> Škola celkem (51211)</t>
  </si>
  <si>
    <t>Základní škola, Kamenná stezka 40, 284 01  Kutná Hora (51212)</t>
  </si>
  <si>
    <t>IZO řed: 600046320, IČO: 70877564</t>
  </si>
  <si>
    <t xml:space="preserve"> Škola celkem (51212)</t>
  </si>
  <si>
    <t>Základní škola, Kremnická 98, 284 01  Kutná Hora (51213)</t>
  </si>
  <si>
    <t>IZO řed: 600046346, IČO: 70877572</t>
  </si>
  <si>
    <t xml:space="preserve"> Škola celkem (51213)</t>
  </si>
  <si>
    <t>Základní škola, Žižkovo nám. 107, 285 41  Malešov (51217)</t>
  </si>
  <si>
    <t>IZO řed: 600046303, IČO: 75032902</t>
  </si>
  <si>
    <t xml:space="preserve"> Škola celkem (51217)</t>
  </si>
  <si>
    <t>Základní škola, Masarykovo náměstí 1, 285 31  Nové Dvory (51220)</t>
  </si>
  <si>
    <t>IZO řed: 600046397, IČO: 70989052</t>
  </si>
  <si>
    <t xml:space="preserve"> Škola celkem (51220)</t>
  </si>
  <si>
    <t>Základní škola, 285 02  Suchdol 6 (51222)</t>
  </si>
  <si>
    <t>IZO řed: 600046435, IČO: 70989745</t>
  </si>
  <si>
    <t xml:space="preserve"> Škola celkem (51222)</t>
  </si>
  <si>
    <t>Základní škola, Třebízského 268, 285 04  Uhlířské Janovice (51225)</t>
  </si>
  <si>
    <t>IZO řed: 600046443, IČO: 75032911</t>
  </si>
  <si>
    <t xml:space="preserve"> Škola celkem (51225)</t>
  </si>
  <si>
    <t>Základní škola, Komenského 190, 285 21  Zbraslavice (51232)</t>
  </si>
  <si>
    <t>IZO řed: 600046460, IČO: 48670804</t>
  </si>
  <si>
    <t xml:space="preserve"> Škola celkem (51232)</t>
  </si>
  <si>
    <t>Základní škola, Na Pohoří 575, 285 22  Zruč nad Sázavou (51236)</t>
  </si>
  <si>
    <t>IZO řed: 600046478, IČO: 48677141</t>
  </si>
  <si>
    <t xml:space="preserve"> Škola celkem (51236)</t>
  </si>
  <si>
    <t>Základní škola, Komenského 1534, 289 22  Lysá nad Labem (51301)</t>
  </si>
  <si>
    <t>IZO řed: 600051005, IČO: 61632244</t>
  </si>
  <si>
    <t xml:space="preserve"> Škola celkem (51301)</t>
  </si>
  <si>
    <t>Základní škola, nám. B. Hrozného 12, 289 22  Lysá nad Labem (51302)</t>
  </si>
  <si>
    <t>IZO řed: 600050831, IČO: 61632171</t>
  </si>
  <si>
    <t xml:space="preserve"> Škola celkem (51302)</t>
  </si>
  <si>
    <t>Základní škola, Školská 112, 289 23  Milovice (51309)</t>
  </si>
  <si>
    <t>IZO řed: 600050696, IČO: 61631493</t>
  </si>
  <si>
    <t xml:space="preserve"> Škola celkem (51309)</t>
  </si>
  <si>
    <t>Základní škola, Č. p. 111, 289 17  Semice (51314)</t>
  </si>
  <si>
    <t>IZO řed: 600050947, IČO: 61631914</t>
  </si>
  <si>
    <t xml:space="preserve"> Škola celkem (51314)</t>
  </si>
  <si>
    <t>Zákl. škola a mat. škola, Č. p. 112, 289 16  Přerov nad Labem (51318)</t>
  </si>
  <si>
    <t>IZO řed: 691001511, IČO: 72055758</t>
  </si>
  <si>
    <t xml:space="preserve"> Škola celkem (51318)</t>
  </si>
  <si>
    <t>Zákl. škola, Komenského 578, 289 23  Milovice-Mladá (51321)</t>
  </si>
  <si>
    <t>IZO řed: 691005389, IČO: 21551472</t>
  </si>
  <si>
    <t xml:space="preserve"> Škola celkem (51321)</t>
  </si>
  <si>
    <t>Základní škola, Č. p. 363, 289 15  Kounice (51325)</t>
  </si>
  <si>
    <t>IZO řed: 600050921, IČO: 75030942</t>
  </si>
  <si>
    <t xml:space="preserve"> Škola celkem (51325)</t>
  </si>
  <si>
    <t>Zákl. škola a Mat. škola, Komenského 200, 277 32  Byšice (51402)</t>
  </si>
  <si>
    <t>IZO řed: 600047610, IČO: 71001620</t>
  </si>
  <si>
    <t xml:space="preserve"> Škola celkem (51402)</t>
  </si>
  <si>
    <t>Zákl. škola a mat. škola, Nádražní 250, 277 01  Dolní Beřkovice (51406)</t>
  </si>
  <si>
    <t>IZO řed: 600047628, IČO: 71009892</t>
  </si>
  <si>
    <t xml:space="preserve"> Škola celkem (51406)</t>
  </si>
  <si>
    <t>Základní škola, Č. p. 70, 277 41  Kly (51411)</t>
  </si>
  <si>
    <t>IZO řed: 600047784, IČO: 71000241</t>
  </si>
  <si>
    <t xml:space="preserve"> Škola celkem (51411)</t>
  </si>
  <si>
    <t>Zákl. škola a mat. škola, Za Školou 161, 277 21  Liběchov (51413)</t>
  </si>
  <si>
    <t>IZO řed: 600047679, IČO: 49519026</t>
  </si>
  <si>
    <t xml:space="preserve"> Škola celkem (51413)</t>
  </si>
  <si>
    <t>Základní škola, 1. máje 4, 277 06  Lužec nad Vltavou (51415)</t>
  </si>
  <si>
    <t>IZO řed: 600047687, IČO: 70989044</t>
  </si>
  <si>
    <t xml:space="preserve"> Škola celkem (51415)</t>
  </si>
  <si>
    <t>Základní škola, Blahoslavova 2461/4, 276 01  Mělník (51423)</t>
  </si>
  <si>
    <t>IZO řed: 600047393, IČO: 47011351</t>
  </si>
  <si>
    <t xml:space="preserve"> Škola celkem (51423)</t>
  </si>
  <si>
    <t>Základní škola, Tyršova 93/26, 276 01  Mělník (51425)</t>
  </si>
  <si>
    <t>IZO řed: 600047351, IČO: 47011319</t>
  </si>
  <si>
    <t xml:space="preserve"> Škola celkem (51425)</t>
  </si>
  <si>
    <t>Základní škola J.Matiegky, Pražská 2817, 276 01  Mělník (51426)</t>
  </si>
  <si>
    <t>IZO řed: 600047385, IČO: 47011343</t>
  </si>
  <si>
    <t xml:space="preserve"> Škola celkem (51426)</t>
  </si>
  <si>
    <t>Základní škola, Jaroslava Seiferta 148/8, 276 01  Mělník (51427)</t>
  </si>
  <si>
    <t>IZO řed: 600047369, IČO: 47011327</t>
  </si>
  <si>
    <t xml:space="preserve"> Škola celkem (51427)</t>
  </si>
  <si>
    <t>Základní škola se sp. tř., Jaroslava Seiferta 179/9, 276 01  Mělník (51431)</t>
  </si>
  <si>
    <t>IZO řed: 600047822, IČO: 47011297</t>
  </si>
  <si>
    <t xml:space="preserve"> Škola celkem (51431)</t>
  </si>
  <si>
    <t>Základní škola, Boleslavská 360, 277 35  Mšeno (51433)</t>
  </si>
  <si>
    <t>IZO řed: 600047695, IČO: 67799400</t>
  </si>
  <si>
    <t xml:space="preserve"> Škola celkem (51433)</t>
  </si>
  <si>
    <t>Zákl. škola a mat. škola, Č. p. 10, 277 24  Vysoká (51442)</t>
  </si>
  <si>
    <t>IZO řed: 600047601, IČO: 70986797</t>
  </si>
  <si>
    <t xml:space="preserve"> Škola celkem (51442)</t>
  </si>
  <si>
    <t>Základní škola, Palackého 278, 294 01  Bakov nad Jizerou (51502)</t>
  </si>
  <si>
    <t>IZO řed: 600049051, IČO: 70994994</t>
  </si>
  <si>
    <t xml:space="preserve"> Škola celkem (51502)</t>
  </si>
  <si>
    <t>Základní škola, Máchova 1110, 294 21  Bělá pod Bezdězem (51504)</t>
  </si>
  <si>
    <t>IZO řed: 600049060, IČO: 70936838</t>
  </si>
  <si>
    <t xml:space="preserve"> Škola celkem (51504)</t>
  </si>
  <si>
    <t>Základní škola, Husovo náměstí 55, 294 71  Benátky nad Jizerou (51506)</t>
  </si>
  <si>
    <t>IZO řed: 600049078, IČO: 70997501</t>
  </si>
  <si>
    <t xml:space="preserve"> Škola celkem (51506)</t>
  </si>
  <si>
    <t>Základní škola, Pražská 135, 294 71  Benátky nad Jizerou (51507)</t>
  </si>
  <si>
    <t>IZO řed: 600049086, IČO: 70997519</t>
  </si>
  <si>
    <t xml:space="preserve"> Škola celkem (51507)</t>
  </si>
  <si>
    <t>Základní škola, Školní 242, 294 29  Bezno (51508)</t>
  </si>
  <si>
    <t>IZO řed: 600049094, IČO: 75034255</t>
  </si>
  <si>
    <t xml:space="preserve"> Škola celkem (51508)</t>
  </si>
  <si>
    <t>Základní škola, Rudé armády 300, 294 73  Brodce nad Jizerou (51509)</t>
  </si>
  <si>
    <t>IZO řed: 600049108, IČO: 70933057</t>
  </si>
  <si>
    <t xml:space="preserve"> Škola celkem (51509)</t>
  </si>
  <si>
    <t>Základní škola, 294 06  Březno 115 (51510)</t>
  </si>
  <si>
    <t>IZO řed: 600049116, IČO: 70988102</t>
  </si>
  <si>
    <t xml:space="preserve"> Škola celkem (51510)</t>
  </si>
  <si>
    <t>Základní škola, Komenského 96, 294 43  Čachovice (51511)</t>
  </si>
  <si>
    <t>IZO řed: 600049124, IČO: 75030268</t>
  </si>
  <si>
    <t xml:space="preserve"> Škola celkem (51511)</t>
  </si>
  <si>
    <t>Základní škola, Komenského 46, 294 41  Dobrovice (51515)</t>
  </si>
  <si>
    <t>IZO řed: 600049132, IČO: 75034981</t>
  </si>
  <si>
    <t xml:space="preserve"> Škola celkem (51515)</t>
  </si>
  <si>
    <t>Základní škola, Školní 74, 294 04  Dolní Bousov (51516)</t>
  </si>
  <si>
    <t>IZO řed: 600049141, IČO: 71009914</t>
  </si>
  <si>
    <t xml:space="preserve"> Škola celkem (51516)</t>
  </si>
  <si>
    <t>Základní škola, 294 78  Dolní Slivno 40 (51517)</t>
  </si>
  <si>
    <t>IZO řed: 600049159, IČO: 71007245</t>
  </si>
  <si>
    <t xml:space="preserve"> Škola celkem (51517)</t>
  </si>
  <si>
    <t>Základní škola, Podzámecká 1, 293 06  Kosmonosy (51524)</t>
  </si>
  <si>
    <t>IZO řed: 600049311, IČO: 75031418</t>
  </si>
  <si>
    <t xml:space="preserve"> Škola celkem (51524)</t>
  </si>
  <si>
    <t>Základní škola, Boleslavská 160, 294 42  Luštěnice (51530)</t>
  </si>
  <si>
    <t>IZO řed: 600049175, IČO: 71010840</t>
  </si>
  <si>
    <t xml:space="preserve"> Škola celkem (51530)</t>
  </si>
  <si>
    <t>Základní škola, 17. listopadu 1325, 293 01  Mladá Boleslav (51536)</t>
  </si>
  <si>
    <t>IZO řed: 600049221, IČO: 75034077</t>
  </si>
  <si>
    <t xml:space="preserve"> Škola celkem (51536)</t>
  </si>
  <si>
    <t>Základní škola, Dukelská 1112, 293 01  Mladá Boleslav (51537)</t>
  </si>
  <si>
    <t>IZO řed: 613600797, IČO: 75034026</t>
  </si>
  <si>
    <t xml:space="preserve"> Škola celkem (51537)</t>
  </si>
  <si>
    <t>Základní škola, Jilemnického 1152, 293 01  Mladá Boleslav (51538)</t>
  </si>
  <si>
    <t>IZO řed: 600049230, IČO: 75034034</t>
  </si>
  <si>
    <t xml:space="preserve"> Škola celkem (51538)</t>
  </si>
  <si>
    <t>Základní škola, Komenského nám. 76, 293 01  Mladá Boleslav (51539)</t>
  </si>
  <si>
    <t>IZO řed: 600049183, IČO: 75034051</t>
  </si>
  <si>
    <t xml:space="preserve"> Škola celkem (51539)</t>
  </si>
  <si>
    <t>Základní škola, Komenského nám. 91, 293 01  Mladá Boleslav (51540)</t>
  </si>
  <si>
    <t>IZO řed: 600049191, IČO: 75034042</t>
  </si>
  <si>
    <t xml:space="preserve"> Škola celkem (51540)</t>
  </si>
  <si>
    <t>Základní škola, Laurinova 905, 293 01  Mladá Boleslav (51541)</t>
  </si>
  <si>
    <t>IZO řed: 600049205, IČO: 62451511</t>
  </si>
  <si>
    <t xml:space="preserve"> Škola celkem (51541)</t>
  </si>
  <si>
    <t>Základní škola, Svatovítská 574, 293 01  Mladá Boleslav (51542)</t>
  </si>
  <si>
    <t>IZO řed: 600049213, IČO: 75034069</t>
  </si>
  <si>
    <t xml:space="preserve"> Škola celkem (51542)</t>
  </si>
  <si>
    <t>Základní škola, Václavkova 1040, 293 01  Mladá Boleslav (51543)</t>
  </si>
  <si>
    <t>IZO řed: 600049302, IČO: 62451332</t>
  </si>
  <si>
    <t xml:space="preserve"> Škola celkem (51543)</t>
  </si>
  <si>
    <t>Základní škola, Václavkova 1082, 293 01  Mladá Boleslav (51544)</t>
  </si>
  <si>
    <t>IZO řed: 600049248, IČO: 75034018</t>
  </si>
  <si>
    <t xml:space="preserve"> Škola celkem (51544)</t>
  </si>
  <si>
    <t>Základní škola, Debř, Bakovská 7, 293 01  Mladá Boleslav (51547)</t>
  </si>
  <si>
    <t>IZO řed: 600049256, IČO: 75034085</t>
  </si>
  <si>
    <t xml:space="preserve"> Škola celkem (51547)</t>
  </si>
  <si>
    <t>Základní škola, 294 46  Semčice 3 (51550)</t>
  </si>
  <si>
    <t>IZO řed: 600049281, IČO: 75032899</t>
  </si>
  <si>
    <t xml:space="preserve"> Škola celkem (51550)</t>
  </si>
  <si>
    <t>ZŠ a MŠ, Na Františku, 294 02  Kněžmost (51605)</t>
  </si>
  <si>
    <t>IZO řed: 600049167, IČO: 71008446</t>
  </si>
  <si>
    <t xml:space="preserve"> Škola celkem (51605)</t>
  </si>
  <si>
    <t>Základní škola, Sokolovská 254, 295 01  Mnichovo Hradiště (51608)</t>
  </si>
  <si>
    <t>IZO řed: 600049264, IČO: 70989010</t>
  </si>
  <si>
    <t xml:space="preserve"> Škola celkem (51608)</t>
  </si>
  <si>
    <t>Základní škola, Studentská 895, 295 01  Mnichovo Hradiště (51609)</t>
  </si>
  <si>
    <t>IZO řed: 650052447, IČO: 70989028</t>
  </si>
  <si>
    <t xml:space="preserve"> Škola celkem (51609)</t>
  </si>
  <si>
    <t>Základní škola, nám. Komenského 288, 277 13  Kostelec nad Labem (51705)</t>
  </si>
  <si>
    <t>IZO řed: 600047636, IČO: 75034506</t>
  </si>
  <si>
    <t xml:space="preserve"> Škola celkem (51705)</t>
  </si>
  <si>
    <t>Základní škola, Školní 900, 277 11  Neratovice (51710)</t>
  </si>
  <si>
    <t>IZO řed: 600047407, IČO: 49516256</t>
  </si>
  <si>
    <t xml:space="preserve"> Škola celkem (51710)</t>
  </si>
  <si>
    <t>Základní škola, 28. října 1157, 277 11  Neratovice (51711)</t>
  </si>
  <si>
    <t>IZO řed: 600047709, IČO: 70888094</t>
  </si>
  <si>
    <t xml:space="preserve"> Škola celkem (51711)</t>
  </si>
  <si>
    <t>Základní škola, Č. p. 84, 277 42  Obříství (51715)</t>
  </si>
  <si>
    <t>IZO řed: 600047717, IČO: 70886865</t>
  </si>
  <si>
    <t xml:space="preserve"> Škola celkem (51715)</t>
  </si>
  <si>
    <t>Zákl. škola a mat. škola, Komenského 375, 277 16  Všetaty (51718)</t>
  </si>
  <si>
    <t>IZO řed: 600047598, IČO: 75033861</t>
  </si>
  <si>
    <t xml:space="preserve"> Škola celkem (51718)</t>
  </si>
  <si>
    <t>Základní škola, Školní 402, 289 21  Kostomlaty nad Labem (51810)</t>
  </si>
  <si>
    <t>IZO řed: 600050645, IČO: 71008357</t>
  </si>
  <si>
    <t xml:space="preserve"> Škola celkem (51810)</t>
  </si>
  <si>
    <t>Základní škola, Školní 301, 289 33  Křinec (51815)</t>
  </si>
  <si>
    <t>IZO řed: 600050823, IČO: 62994425</t>
  </si>
  <si>
    <t xml:space="preserve"> Škola celkem (51815)</t>
  </si>
  <si>
    <t>Základní škola, 289 37  Loučeň 381 (51816)</t>
  </si>
  <si>
    <t>IZO řed: 600050777, IČO: 61631973</t>
  </si>
  <si>
    <t xml:space="preserve"> Škola celkem (51816)</t>
  </si>
  <si>
    <t>Základní škola, Komenského 589, 288 02  Nymburk (51819)</t>
  </si>
  <si>
    <t>IZO řed: 600050866, IČO: 49862570</t>
  </si>
  <si>
    <t xml:space="preserve"> Škola celkem (51819)</t>
  </si>
  <si>
    <t>Základní škola, Letců R.A.F. 1989, 288 03  Nymburk (51820)</t>
  </si>
  <si>
    <t>IZO řed: 600050858, IČO: 70926298</t>
  </si>
  <si>
    <t xml:space="preserve"> Škola celkem (51820)</t>
  </si>
  <si>
    <t>Základní škola, Tyršova 446, 288 02  Nymburk (51821)</t>
  </si>
  <si>
    <t>IZO řed: 600050939, IČO: 70926255</t>
  </si>
  <si>
    <t xml:space="preserve"> Škola celkem (51821)</t>
  </si>
  <si>
    <t>Základní škola, Tyršova 278, 289 34  Rožďalovice (51824)</t>
  </si>
  <si>
    <t>IZO řed: 600050653, IČO: 61632279</t>
  </si>
  <si>
    <t xml:space="preserve"> Škola celkem (51824)</t>
  </si>
  <si>
    <t>Základní škola, Karolíny Světlé 386, 289 12  Sadská (51825)</t>
  </si>
  <si>
    <t>IZO řed: 600050734, IČO: 61632350</t>
  </si>
  <si>
    <t xml:space="preserve"> Škola celkem (51825)</t>
  </si>
  <si>
    <t>Základní škola, Osvobození 212, 289 01  Dymokury (51905)</t>
  </si>
  <si>
    <t>IZO řed: 600050700, IČO: 61631981</t>
  </si>
  <si>
    <t xml:space="preserve"> Škola celkem (51905)</t>
  </si>
  <si>
    <t>Základní škola, Školní 465, 289 07  Libice nad Cidlinou (51911)</t>
  </si>
  <si>
    <t>IZO řed: 600050637, IČO: 45831688</t>
  </si>
  <si>
    <t xml:space="preserve"> Škola celkem (51911)</t>
  </si>
  <si>
    <t>Základní škola, Bezručova 723, 289 03  Městec Králové (51914)</t>
  </si>
  <si>
    <t>IZO řed: 600050840, IČO: 49539965</t>
  </si>
  <si>
    <t xml:space="preserve"> Škola celkem (51914)</t>
  </si>
  <si>
    <t>Základní škola, Na Valech 45, 290 01  Poděbrady (51920)</t>
  </si>
  <si>
    <t>IZO řed: 600050688, IČO: 61631485</t>
  </si>
  <si>
    <t xml:space="preserve"> Škola celkem (51920)</t>
  </si>
  <si>
    <t>Základní škola, Školní 556, 290 01  Poděbrady (51921)</t>
  </si>
  <si>
    <t>IZO řed: 600050629, IČO: 61631477</t>
  </si>
  <si>
    <t xml:space="preserve"> Škola celkem (51921)</t>
  </si>
  <si>
    <t>Základní škola, 262 41  Bohutín  37 (52002)</t>
  </si>
  <si>
    <t>IZO řed: 600054381, IČO: 70565902</t>
  </si>
  <si>
    <t xml:space="preserve"> Škola celkem (52002)</t>
  </si>
  <si>
    <t>Základní škola, Rožmitálská 419, 262 72  Březnice (52005)</t>
  </si>
  <si>
    <t>IZO řed: 600054390, IČO: 48954543</t>
  </si>
  <si>
    <t xml:space="preserve"> Škola celkem (52005)</t>
  </si>
  <si>
    <t>Základní škola, 262 62  Dolní Hbity 44 (52008)</t>
  </si>
  <si>
    <t>IZO řed: 600054438, IČO: 71006575</t>
  </si>
  <si>
    <t xml:space="preserve"> Škola celkem (52008)</t>
  </si>
  <si>
    <t>Základní škola, 262 44  Hvožďany 2 (52011)</t>
  </si>
  <si>
    <t>IZO řed: 600054446, IČO: 75033275</t>
  </si>
  <si>
    <t xml:space="preserve"> Škola celkem (52011)</t>
  </si>
  <si>
    <t>Základní škola, Chraštice 44, 262 72  Březnice (52012)</t>
  </si>
  <si>
    <t>IZO řed: 600054471, IČO: 68998503</t>
  </si>
  <si>
    <t xml:space="preserve"> Škola celkem (52012)</t>
  </si>
  <si>
    <t>Základní škola, Slavíkova 26, 262 23  Jince (52013)</t>
  </si>
  <si>
    <t>IZO řed: 600054802, IČO: 61903116</t>
  </si>
  <si>
    <t xml:space="preserve"> Škola celkem (52013)</t>
  </si>
  <si>
    <t>Základní škola, 262 63  Kamýk nad Vltavou 141 (52015)</t>
  </si>
  <si>
    <t>IZO řed: 600054489, IČO: 66325111</t>
  </si>
  <si>
    <t xml:space="preserve"> Škola celkem (52015)</t>
  </si>
  <si>
    <t>Základní škola, Školní 247, 262 31  Milín (52019)</t>
  </si>
  <si>
    <t>IZO řed: 600054501, IČO: 70998868</t>
  </si>
  <si>
    <t xml:space="preserve"> Škola celkem (52019)</t>
  </si>
  <si>
    <t>Základní škola, 262 21  Obecnice  255 (52022)</t>
  </si>
  <si>
    <t>IZO řed: 600054527, IČO: 42727511</t>
  </si>
  <si>
    <t xml:space="preserve"> Škola celkem (52022)</t>
  </si>
  <si>
    <t>Základní škola, Jiráskovy sady 273, 261 01  Příbram II (52040)</t>
  </si>
  <si>
    <t>IZO řed: 600054560, IČO: 47074361</t>
  </si>
  <si>
    <t xml:space="preserve"> Škola celkem (52040)</t>
  </si>
  <si>
    <t>Základní škola, Balbínova 328, 261 01  Příbram II (52041)</t>
  </si>
  <si>
    <t>IZO řed: 600054543, IČO: 42730686</t>
  </si>
  <si>
    <t xml:space="preserve"> Škola celkem (52041)</t>
  </si>
  <si>
    <t>Základní škola, Hornická 327, 261 01  Příbram II (52044)</t>
  </si>
  <si>
    <t>IZO řed: 610451251, IČO: 42731259</t>
  </si>
  <si>
    <t xml:space="preserve">  3123 Střední školy s výuč. listem</t>
  </si>
  <si>
    <t xml:space="preserve">    Rozpočet MŠMT - SŠ </t>
  </si>
  <si>
    <t xml:space="preserve">    Rozpočet MŠMT - SŠ (AO) </t>
  </si>
  <si>
    <t xml:space="preserve"> Škola celkem (52044)</t>
  </si>
  <si>
    <t>Základní škola, Prokopská 337, 261 01  Příbram VI - Březové Hory (52045)</t>
  </si>
  <si>
    <t>IZO řed: 600054551, IČO: 47067641</t>
  </si>
  <si>
    <t xml:space="preserve"> Škola celkem (52045)</t>
  </si>
  <si>
    <t>Základní škola, 28. října 1, 261 01  Příbram VII (52046)</t>
  </si>
  <si>
    <t>IZO řed: 600054578, IČO: 47074370</t>
  </si>
  <si>
    <t xml:space="preserve"> Škola celkem (52046)</t>
  </si>
  <si>
    <t>Základní škola, Školní  75, 261 01  Příbram VIII (52048)</t>
  </si>
  <si>
    <t>IZO řed: 600054594, IČO: 42730422</t>
  </si>
  <si>
    <t xml:space="preserve"> Škola celkem (52048)</t>
  </si>
  <si>
    <t>Základní škola, Komenského 543, 262 42  Rožmitál pod Třemšínem (52052)</t>
  </si>
  <si>
    <t>IZO řed: 600054616, IČO: 61904147</t>
  </si>
  <si>
    <t xml:space="preserve"> Škola celkem (52052)</t>
  </si>
  <si>
    <t>Základní škola, Bratří Čapků 279, 261 01  Příbram VII (52064)</t>
  </si>
  <si>
    <t>IZO řed: 691006253, IČO: 71295003</t>
  </si>
  <si>
    <t xml:space="preserve"> Škola celkem (52064)</t>
  </si>
  <si>
    <t>Základní škola, Tyršova 127, 270 34  Čistá (52101)</t>
  </si>
  <si>
    <t>IZO řed: 600055752, IČO: 47018747</t>
  </si>
  <si>
    <t xml:space="preserve"> Škola celkem (52101)</t>
  </si>
  <si>
    <t>Základní škola, Školní 323, 270 33  Jesenice (52105)</t>
  </si>
  <si>
    <t>IZO řed: 600055761, IČO: 63804395</t>
  </si>
  <si>
    <t xml:space="preserve"> Škola celkem (52105)</t>
  </si>
  <si>
    <t>Základní škola, 270 02  Kolešovice 235 (52107)</t>
  </si>
  <si>
    <t>IZO řed: 600055744, IČO: 70946060</t>
  </si>
  <si>
    <t xml:space="preserve"> Škola celkem (52107)</t>
  </si>
  <si>
    <t>Základní škola, 270 06  Kounov 196 (52108)</t>
  </si>
  <si>
    <t>IZO řed: 600055779, IČO: 47016922</t>
  </si>
  <si>
    <t xml:space="preserve"> Škola celkem (52108)</t>
  </si>
  <si>
    <t>Základní škola, 270 23  Křivoklát 157 (52111)</t>
  </si>
  <si>
    <t>IZO řed: 600055787, IČO: 47017635</t>
  </si>
  <si>
    <t xml:space="preserve"> Škola celkem (52111)</t>
  </si>
  <si>
    <t>Základní škola, 270 36  Lubná 228 (52113)</t>
  </si>
  <si>
    <t>IZO řed: 600055892, IČO: 47013532</t>
  </si>
  <si>
    <t xml:space="preserve"> Škola celkem (52113)</t>
  </si>
  <si>
    <t>Základní škola, Masarykovo náměstí 252, 270 51  Lužná (52115)</t>
  </si>
  <si>
    <t>IZO řed: 600055809, IČO: 47014369</t>
  </si>
  <si>
    <t xml:space="preserve"> Škola celkem (52115)</t>
  </si>
  <si>
    <t>Základní škola, Husova 245, 270 07  Mutějovice (52118)</t>
  </si>
  <si>
    <t>IZO řed: 600055825, IČO: 47013656</t>
  </si>
  <si>
    <t xml:space="preserve"> Škola celkem (52118)</t>
  </si>
  <si>
    <t>Základní škola, Komenského náměstí 209, 271 01  Nové Strašecí (52121)</t>
  </si>
  <si>
    <t>IZO řed: 600055647, IČO: 47014491</t>
  </si>
  <si>
    <t xml:space="preserve"> Škola celkem (52121)</t>
  </si>
  <si>
    <t>Základní škola, Martinovského 153, 269 01  Rakovník (52126)</t>
  </si>
  <si>
    <t>IZO řed: 600055922, IČO: 47016973</t>
  </si>
  <si>
    <t xml:space="preserve"> Škola celkem (52126)</t>
  </si>
  <si>
    <t>Základní škola, Husovo náměstí 3, 269 01  Rakovník (52127)</t>
  </si>
  <si>
    <t>IZO řed: 600055833, IČO: 47016981</t>
  </si>
  <si>
    <t xml:space="preserve"> Škola celkem (52127)</t>
  </si>
  <si>
    <t>Základní škola, Okružní 2331, 269 01  Rakovník (52128)</t>
  </si>
  <si>
    <t>IZO řed: 600055841, IČO: 47013991</t>
  </si>
  <si>
    <t xml:space="preserve"> Škola celkem (52128)</t>
  </si>
  <si>
    <t>Základní škola, 270 41  Slabce 42 (52143)</t>
  </si>
  <si>
    <t>IZO řed: 600055868, IČO: 47013222</t>
  </si>
  <si>
    <t xml:space="preserve"> Škola celkem (52143)</t>
  </si>
  <si>
    <t>Základní škola, Šanov 91, 270 31  Senomaty (52146)</t>
  </si>
  <si>
    <t>IZO řed: 600055876, IČO: 47017961</t>
  </si>
  <si>
    <t xml:space="preserve"> Škola celkem (52146)</t>
  </si>
  <si>
    <t>Základní škola, 270 64  Mšec 171 (52150)</t>
  </si>
  <si>
    <t>IZO řed: 691006091, IČO: 02413612</t>
  </si>
  <si>
    <t xml:space="preserve"> Škola celkem (52150)</t>
  </si>
  <si>
    <t>Základní škola a mateřská, Masarykova, 270 54  Řevničov (52153)</t>
  </si>
  <si>
    <t>IZO řed: 691008841, IČO: 71294252</t>
  </si>
  <si>
    <t xml:space="preserve"> Škola celkem (52153)</t>
  </si>
  <si>
    <t>Zákl. škola a mat. škola, Čestlice, Na Návsi 3, 251 01  Říčany (52201)</t>
  </si>
  <si>
    <t>IZO řed: 600052028, IČO: 70991685</t>
  </si>
  <si>
    <t xml:space="preserve"> Škola celkem (52201)</t>
  </si>
  <si>
    <t>Základní škola, Ringhofferova 57, 251 68  Kamenice (52204)</t>
  </si>
  <si>
    <t>IZO řed: 600052354, IČO: 43755089</t>
  </si>
  <si>
    <t xml:space="preserve"> Škola celkem (52204)</t>
  </si>
  <si>
    <t>Základní škola, nám. Smiřických 33, 281 63  Kostelec nad Černými lesy (52206)</t>
  </si>
  <si>
    <t>IZO řed: 600045412, IČO: 61883328</t>
  </si>
  <si>
    <t xml:space="preserve"> Škola celkem (52206)</t>
  </si>
  <si>
    <t>Základní škola, Bezručova 346, 251 64  Mnichovice (52214)</t>
  </si>
  <si>
    <t>IZO řed: 600052257, IČO: 70992398</t>
  </si>
  <si>
    <t xml:space="preserve"> Škola celkem (52214)</t>
  </si>
  <si>
    <t>Základní škola, Školní 88, 251 62  Mukařov (52217)</t>
  </si>
  <si>
    <t>IZO řed: 600052265, IČO: 70986444</t>
  </si>
  <si>
    <t xml:space="preserve"> Škola celkem (52217)</t>
  </si>
  <si>
    <t>2. základní škola, Bezručova 94/19, 251 01  Říčany (52226)</t>
  </si>
  <si>
    <t>IZO řed: 600052303, IČO: 63834243</t>
  </si>
  <si>
    <t xml:space="preserve"> Škola celkem (52226)</t>
  </si>
  <si>
    <t>1. základní škola, Masarykovo nám. 71/22, 251 01  Říčany (52227)</t>
  </si>
  <si>
    <t>IZO řed: 600052290, IČO: 63834448</t>
  </si>
  <si>
    <t xml:space="preserve"> Škola celkem (52227)</t>
  </si>
  <si>
    <t>Základní škola E. Kolbena, Revoluční 170, 251 63  Strančice (52232)</t>
  </si>
  <si>
    <t>IZO řed: 600052206, IČO: 70941718</t>
  </si>
  <si>
    <t xml:space="preserve"> Škola celkem (52232)</t>
  </si>
  <si>
    <t>Základní škola, Na Městečku 69, 281 67  Stříbrná Skalice (52235)</t>
  </si>
  <si>
    <t>IZO řed: 600045510, IČO: 70925259</t>
  </si>
  <si>
    <t xml:space="preserve"> Škola celkem (52235)</t>
  </si>
  <si>
    <t>Základní škola, Komenského 5, 251 69  Velké Popovice (52240)</t>
  </si>
  <si>
    <t>IZO řed: 600052311, IČO: 75031540</t>
  </si>
  <si>
    <t xml:space="preserve"> Škola celkem (52240)</t>
  </si>
  <si>
    <t>3. základní škola, Školní 2400/4, 251 01  Říčany (52246)</t>
  </si>
  <si>
    <t>IZO řed: 691001146, IČO: 72045396</t>
  </si>
  <si>
    <t xml:space="preserve"> Škola celkem (52246)</t>
  </si>
  <si>
    <t>Základní škola, Světice, U Hřiště 151, 251 01  Říčany (52252)</t>
  </si>
  <si>
    <t>IZO řed: 691005192, IČO: 71295151</t>
  </si>
  <si>
    <t xml:space="preserve"> Škola celkem (52252)</t>
  </si>
  <si>
    <t>Základní škola, Kunice, Na Návsi 60, 251 63  Strančice (52253)</t>
  </si>
  <si>
    <t>IZO řed: 691006423, IČO: 71294139</t>
  </si>
  <si>
    <t xml:space="preserve"> Škola celkem (52253)</t>
  </si>
  <si>
    <t>Základní škola, Sulice-Želivec,Školní 343, 251 68  Kamenice (52256)</t>
  </si>
  <si>
    <t>IZO řed: 691009201, IČO: 71294554</t>
  </si>
  <si>
    <t xml:space="preserve"> Škola celkem (52256)</t>
  </si>
  <si>
    <t>Základní škola, nám. 9. května 68, 251 65  Ondřejov (52259)</t>
  </si>
  <si>
    <t>IZO řed: 691012768, IČO: 07399791</t>
  </si>
  <si>
    <t xml:space="preserve"> Škola celkem (52259)</t>
  </si>
  <si>
    <t>Základní škola, Jesenice 10, 264 01  Sedlčany (52302)</t>
  </si>
  <si>
    <t>IZO řed: 600054462, IČO: 75033143</t>
  </si>
  <si>
    <t xml:space="preserve"> Škola celkem (52302)</t>
  </si>
  <si>
    <t>Základní škola, Klučenice 1, 262 56  Krásná Hora nad Vltavou (52303)</t>
  </si>
  <si>
    <t>IZO řed: 600054811, IČO: 71006672</t>
  </si>
  <si>
    <t xml:space="preserve"> Škola celkem (52303)</t>
  </si>
  <si>
    <t>Základní škola, 262 91  Kosova Hora 85 (52306)</t>
  </si>
  <si>
    <t>IZO řed: 600054799, IČO: 75030471</t>
  </si>
  <si>
    <t xml:space="preserve"> Škola celkem (52306)</t>
  </si>
  <si>
    <t>Základní škola, Školská 103, 262 56  Krásná Hora nad Vltavou (52307)</t>
  </si>
  <si>
    <t>IZO řed: 600054497, IČO: 75034425</t>
  </si>
  <si>
    <t xml:space="preserve"> Škola celkem (52307)</t>
  </si>
  <si>
    <t>Základní škola, Chlum 16, 262 93  Nalžovice (52308)</t>
  </si>
  <si>
    <t>IZO řed: 600054454, IČO: 71000461</t>
  </si>
  <si>
    <t xml:space="preserve"> Škola celkem (52308)</t>
  </si>
  <si>
    <t>Základní škola, 262 55  Petrovice 196 (52311)</t>
  </si>
  <si>
    <t>IZO řed: 600054829, IČO: 75034514</t>
  </si>
  <si>
    <t xml:space="preserve"> Škola celkem (52311)</t>
  </si>
  <si>
    <t>Základní škola, Primáře Kareše 68, 264 01  Sedlčany (52314)</t>
  </si>
  <si>
    <t>IZO řed: 600054624, IČO: 47074299</t>
  </si>
  <si>
    <t xml:space="preserve"> Škola celkem (52314)</t>
  </si>
  <si>
    <t>Základní škola, Příkrá 67, 264 01  Sedlčany (52315)</t>
  </si>
  <si>
    <t>IZO řed: 600054632, IČO: 48954004</t>
  </si>
  <si>
    <t xml:space="preserve"> Škola celkem (52315)</t>
  </si>
  <si>
    <t>Základní škola, Školní 160, 257 91  Sedlec - Prčice (52319)</t>
  </si>
  <si>
    <t>IZO řed: 600042111, IČO: 70988145</t>
  </si>
  <si>
    <t xml:space="preserve"> Škola celkem (52319)</t>
  </si>
  <si>
    <t>Základní škola, Nová 8, 273 74  Klobuky (52407)</t>
  </si>
  <si>
    <t>IZO řed: 600044386, IČO: 75032848</t>
  </si>
  <si>
    <t xml:space="preserve"> Škola celkem (52407)</t>
  </si>
  <si>
    <t>Základní škola, Kvílice 38, 273 75  Třebíz (52410)</t>
  </si>
  <si>
    <t>IZO řed: 600044394, IČO: 70995044</t>
  </si>
  <si>
    <t xml:space="preserve"> Škola celkem (52410)</t>
  </si>
  <si>
    <t>Základní škola, Politických vězňů 777, 274 01  Slaný (52413)</t>
  </si>
  <si>
    <t>IZO řed: 600044297, IČO: 43776761</t>
  </si>
  <si>
    <t xml:space="preserve"> Škola celkem (52413)</t>
  </si>
  <si>
    <t>Základní škola, Komenského náměstí 618, 274 01  Slaný (52414)</t>
  </si>
  <si>
    <t>IZO řed: 600044301, IČO: 43776744</t>
  </si>
  <si>
    <t xml:space="preserve"> Škola celkem (52414)</t>
  </si>
  <si>
    <t>Základní škola, Rabasova 821, 274 01  Slaný (52415)</t>
  </si>
  <si>
    <t>IZO řed: 600044319, IČO: 43776752</t>
  </si>
  <si>
    <t xml:space="preserve"> Škola celkem (52415)</t>
  </si>
  <si>
    <t>Základní škola, Školská 284, 273 05  Smečno (52421)</t>
  </si>
  <si>
    <t>IZO řed: 600044424, IČO: 48705721</t>
  </si>
  <si>
    <t xml:space="preserve"> Škola celkem (52421)</t>
  </si>
  <si>
    <t>Základní škola, Školní 269, 273 24  Velvary (52426)</t>
  </si>
  <si>
    <t>IZO řed: 600044441, IČO: 70991651</t>
  </si>
  <si>
    <t xml:space="preserve"> Škola celkem (52426)</t>
  </si>
  <si>
    <t>Základní škola, Komenského 305, 273 71  Zlonice (52432)</t>
  </si>
  <si>
    <t>IZO řed: 600044475, IČO: 70989711</t>
  </si>
  <si>
    <t xml:space="preserve"> Škola celkem (52432)</t>
  </si>
  <si>
    <t>Základní škola, 273 25  Zvoleněves 120 (52434)</t>
  </si>
  <si>
    <t>IZO řed: 600044467, IČO: 75031175</t>
  </si>
  <si>
    <t xml:space="preserve"> Škola celkem (52434)</t>
  </si>
  <si>
    <t>Základní škola, Na Lázni 335, 257 65  Čechtice (52501)</t>
  </si>
  <si>
    <t>IZO řed: 600041981, IČO: 70996890</t>
  </si>
  <si>
    <t xml:space="preserve"> Škola celkem (52501)</t>
  </si>
  <si>
    <t>Zákl. škola a mat. škola, Školní 1, 257 68  Dolní Kralovice (52503)</t>
  </si>
  <si>
    <t>IZO řed: 600042014, IČO: 47084464</t>
  </si>
  <si>
    <t xml:space="preserve"> Škola celkem (52503)</t>
  </si>
  <si>
    <t>Zákl. škola a mat. škola, Táborská 170, 257 06  Louňovice pod Blaníkem (52506)</t>
  </si>
  <si>
    <t>IZO řed: 600041930, IČO: 71004491</t>
  </si>
  <si>
    <t xml:space="preserve"> Škola celkem (52506)</t>
  </si>
  <si>
    <t>Zákl. škola a mat. škola, Č. p. 270, 257 08  Načeradec (52507)</t>
  </si>
  <si>
    <t>IZO řed: 600042065, IČO: 70993661</t>
  </si>
  <si>
    <t xml:space="preserve"> Škola celkem (52507)</t>
  </si>
  <si>
    <t>Základní škola, Sokolská 256, 257 63  Trhový Štěpánov (52509)</t>
  </si>
  <si>
    <t>IZO řed: 600042120, IČO: 70998540</t>
  </si>
  <si>
    <t xml:space="preserve"> Škola celkem (52509)</t>
  </si>
  <si>
    <t>Základní škola, Sídliště 968, 258 01  Vlašim (52512)</t>
  </si>
  <si>
    <t>IZO řed: 600042162, IČO: 47082917</t>
  </si>
  <si>
    <t xml:space="preserve"> Škola celkem (52512)</t>
  </si>
  <si>
    <t>Základní škola, U Vorliny 1500, 258 01  Vlašim (52513)</t>
  </si>
  <si>
    <t>IZO řed: 600042146, IČO: 70130426</t>
  </si>
  <si>
    <t xml:space="preserve"> Škola celkem (52513)</t>
  </si>
  <si>
    <t>Zákl. škola a mat. škola, Č. p. 100, 257 64  Zdislavice (52521)</t>
  </si>
  <si>
    <t>IZO řed: 600042189, IČO: 48927830</t>
  </si>
  <si>
    <t xml:space="preserve"> Škola celkem (52521)</t>
  </si>
  <si>
    <t>Základní škola, Na Náměstí 29, 257 03  Jankov (52602)</t>
  </si>
  <si>
    <t>IZO řed: 650013875, IČO: 75033364</t>
  </si>
  <si>
    <t xml:space="preserve"> Škola celkem (52602)</t>
  </si>
  <si>
    <t>Základní škola, Tyršovo náměstí 248, 257 86  Miličín (52603)</t>
  </si>
  <si>
    <t>IZO řed: 600042057, IČO: 71006648</t>
  </si>
  <si>
    <t xml:space="preserve"> Škola celkem (52603)</t>
  </si>
  <si>
    <t>Základní škola, 257 53  Vrchotovy Janovice 95 (52608)</t>
  </si>
  <si>
    <t>IZO řed: 600041948, IČO: 75033402</t>
  </si>
  <si>
    <t xml:space="preserve"> Škola celkem (52608)</t>
  </si>
  <si>
    <t>Základní škola, Pražská 235, 259 01  Votice (52609)</t>
  </si>
  <si>
    <t>IZO řed: 691009601, IČO: 71294520</t>
  </si>
  <si>
    <t xml:space="preserve"> Škola celkem (52609)</t>
  </si>
  <si>
    <t>Základní škola Ámos, Pražská, 252 44  Psáry - Dolní Jirčany (52706)</t>
  </si>
  <si>
    <t>IZO řed: 691011338, IČO: 06289371</t>
  </si>
  <si>
    <t xml:space="preserve"> Škola celkem (52706)</t>
  </si>
  <si>
    <t>Základní škola a mateřská, V Dolích, 252 45  Ohrobec (52712)</t>
  </si>
  <si>
    <t>IZO řed: 691014329, IČO: 08907960</t>
  </si>
  <si>
    <t xml:space="preserve"> Škola celkem (52712)</t>
  </si>
  <si>
    <t>Základní škola Zdiměřice, Hrnčířská, 252 42  Jesenice (52716)</t>
  </si>
  <si>
    <t>IZO řed: 691014663, IČO: 08940088</t>
  </si>
  <si>
    <t xml:space="preserve"> Škola celkem (52716)</t>
  </si>
  <si>
    <t>ZŠ a Prak. Š, Hodějovského 1654, 256 01  Benešov (50112)</t>
  </si>
  <si>
    <t>IZO řed: 600042260, IČO: 75033046</t>
  </si>
  <si>
    <t xml:space="preserve">  3114 Speciální základní školy</t>
  </si>
  <si>
    <t xml:space="preserve">    ŠJ-SŠ,VOŠ (výdejna) do 29 </t>
  </si>
  <si>
    <t xml:space="preserve"> Škola celkem (50112)</t>
  </si>
  <si>
    <t>Základní škola, Komenského 886, 252 10  Mníšek pod Brdy (50544)</t>
  </si>
  <si>
    <t>IZO řed: 600053521, IČO: 70995001</t>
  </si>
  <si>
    <t xml:space="preserve"> Škola celkem (50544)</t>
  </si>
  <si>
    <t>Základní škola, Lidická 384, 263 01  Dobříš (50708)</t>
  </si>
  <si>
    <t>IZO řed: 600054934, IČO: 47074132</t>
  </si>
  <si>
    <t xml:space="preserve"> Škola celkem (50708)</t>
  </si>
  <si>
    <t>Základní škola, Pařížská 2199, 272 01  Kladno - Kročehlavy (50944)</t>
  </si>
  <si>
    <t>IZO řed: 600044661, IČO: 61894516</t>
  </si>
  <si>
    <t xml:space="preserve"> Škola celkem (50944)</t>
  </si>
  <si>
    <t>Základní škola, Jodlova 111, 278 01  Kralupy nad Vltavou (51113)</t>
  </si>
  <si>
    <t>IZO řed: 600047831, IČO: 71010319</t>
  </si>
  <si>
    <t xml:space="preserve"> Škola celkem (51113)</t>
  </si>
  <si>
    <t>Základní škola, Komenského 622, 262 42  Rožmitál pod Třemšínem (52055)</t>
  </si>
  <si>
    <t>IZO řed: 600054942, IČO: 71008390</t>
  </si>
  <si>
    <t xml:space="preserve"> Škola celkem (52055)</t>
  </si>
  <si>
    <t>4. základní škola, Nerudova 481/5, 251 01  Říčany (52229)</t>
  </si>
  <si>
    <t>IZO řed: 600052451, IČO: 70977691</t>
  </si>
  <si>
    <t xml:space="preserve"> Škola celkem (52229)</t>
  </si>
  <si>
    <t>ZŠ Josefa Suka a MŠ, Křečovice 37, 257 56  Neveklov (50126)</t>
  </si>
  <si>
    <t>IZO řed: 600041891, IČO: 75034794</t>
  </si>
  <si>
    <t xml:space="preserve"> Škola celkem (50126)</t>
  </si>
  <si>
    <t>ZŠ a MŠ, Lešany 42, 257 44  Netvořice (50127)</t>
  </si>
  <si>
    <t>IZO řed: 600041883, IČO: 70990751</t>
  </si>
  <si>
    <t xml:space="preserve"> Škola celkem (50127)</t>
  </si>
  <si>
    <t>ZŠ a MŠ, Teplýšovice 45, 256 01  Benešov (50141)</t>
  </si>
  <si>
    <t>IZO řed: 600041921, IČO: 70992118</t>
  </si>
  <si>
    <t xml:space="preserve"> Škola celkem (50141)</t>
  </si>
  <si>
    <t>Základní škola, Školní 112, 267 06  Hýskov (50214)</t>
  </si>
  <si>
    <t>IZO řed: 600042871, IČO: 70980349</t>
  </si>
  <si>
    <t xml:space="preserve"> Škola celkem (50214)</t>
  </si>
  <si>
    <t>Zákl. škola a mat. škola, Č. p. 158, 267 07  Chyňava (50218)</t>
  </si>
  <si>
    <t>IZO řed: 600042987, IČO: 70990832</t>
  </si>
  <si>
    <t xml:space="preserve"> Škola celkem (50218)</t>
  </si>
  <si>
    <t>Zákl. škola a mat. škola, Č. p. 67, 267 18  Karlštejn (50219)</t>
  </si>
  <si>
    <t>IZO řed: 600042880, IČO: 70997454</t>
  </si>
  <si>
    <t xml:space="preserve"> Škola celkem (50219)</t>
  </si>
  <si>
    <t>Zákl. škola a mat. škola, Č. p. 57, 267 17  Mořina (50228)</t>
  </si>
  <si>
    <t>IZO řed: 650016301, IČO: 47559373</t>
  </si>
  <si>
    <t xml:space="preserve"> Škola celkem (50228)</t>
  </si>
  <si>
    <t>Základní škola, Školní 25, 267 05  Nižbor (50229)</t>
  </si>
  <si>
    <t>IZO řed: 600042995, IČO: 75030047</t>
  </si>
  <si>
    <t xml:space="preserve"> Škola celkem (50229)</t>
  </si>
  <si>
    <t>Základní škola a mateřská, Nový Jáchymov 157, 267 03  Hudlice (50231)</t>
  </si>
  <si>
    <t>IZO řed: 600042901, IČO: 75033887</t>
  </si>
  <si>
    <t xml:space="preserve"> Škola celkem (50231)</t>
  </si>
  <si>
    <t>Zákl. škola a mat. škola, Srbsko 33, 267 18  Karlštejn (50232)</t>
  </si>
  <si>
    <t>IZO řed: 600043126, IČO: 70998477</t>
  </si>
  <si>
    <t xml:space="preserve"> Škola celkem (50232)</t>
  </si>
  <si>
    <t>Zákl. škola a mat. škola, Hradní 66, 266 01  Tetín (50235)</t>
  </si>
  <si>
    <t>IZO řed: 650014383, IČO: 75033551</t>
  </si>
  <si>
    <t xml:space="preserve"> Škola celkem (50235)</t>
  </si>
  <si>
    <t>Zákl. škola a mat. škola, K Sídlišti 80, 267 21  Tmaň (50236)</t>
  </si>
  <si>
    <t>IZO řed: 650014499, IČO: 75030683</t>
  </si>
  <si>
    <t xml:space="preserve"> Škola celkem (50236)</t>
  </si>
  <si>
    <t>Zákl. škola a mat. škola, Květnová 64, 267 11  Vráž (50237)</t>
  </si>
  <si>
    <t>IZO řed: 650013638, IČO: 75031108</t>
  </si>
  <si>
    <t xml:space="preserve"> Škola celkem (50237)</t>
  </si>
  <si>
    <t>Zákl. škola a mat. škola, Č. p. 58, 267 16  Vysoký Újezd (50239)</t>
  </si>
  <si>
    <t>IZO řed: 600042961, IČO: 71004513</t>
  </si>
  <si>
    <t xml:space="preserve"> Škola celkem (50239)</t>
  </si>
  <si>
    <t>Zákl. škola a mat. škola, Školní 219, 267 29  Zadní Třebaň (50240)</t>
  </si>
  <si>
    <t>IZO řed: 600043096, IČO: 70991430</t>
  </si>
  <si>
    <t xml:space="preserve"> Škola celkem (50240)</t>
  </si>
  <si>
    <t>Zákl. škola a mat. škola, Brázdim 12, 250 63  Mratín (50314)</t>
  </si>
  <si>
    <t>IZO řed: 600052079, IČO: 71008128</t>
  </si>
  <si>
    <t xml:space="preserve"> Škola celkem (50314)</t>
  </si>
  <si>
    <t>Zákl. škola a mat. škola, Dřevčice 36, 250 01  Brandýs n.L.-St. Boleslav (50321)</t>
  </si>
  <si>
    <t>IZO řed: 600052150, IČO: 75031817</t>
  </si>
  <si>
    <t xml:space="preserve"> Škola celkem (50321)</t>
  </si>
  <si>
    <t>Zákl. škola a Mat. škola, Č. p. 89, 277 14  Dřísy (50322)</t>
  </si>
  <si>
    <t>IZO řed: 600047547, IČO: 65601939</t>
  </si>
  <si>
    <t xml:space="preserve"> Škola celkem (50322)</t>
  </si>
  <si>
    <t>Zákl. škola a mat. škola, Řež, Ke Škole 17, 250 68  Husinec (50324)</t>
  </si>
  <si>
    <t>IZO řed: 600052117, IČO: 70991073</t>
  </si>
  <si>
    <t xml:space="preserve"> Škola celkem (50324)</t>
  </si>
  <si>
    <t>Zákl. škola a mat. škola, Č. p. 97, 294 76  Kostelní Hlavno (50330)</t>
  </si>
  <si>
    <t>IZO řed: 600048985, IČO: 75002264</t>
  </si>
  <si>
    <t xml:space="preserve"> Škola celkem (50330)</t>
  </si>
  <si>
    <t>Zákl. škola a Mat. škola, Hlavní 74, 250 89  Lázně Toušeň (50331)</t>
  </si>
  <si>
    <t>IZO řed: 600052214, IČO: 71001506</t>
  </si>
  <si>
    <t xml:space="preserve"> Škola celkem (50331)</t>
  </si>
  <si>
    <t>Základní škola, Na Dolejšku 287, 250 87  Mochov (50337)</t>
  </si>
  <si>
    <t>IZO řed: 600052052, IČO: 75031205</t>
  </si>
  <si>
    <t xml:space="preserve"> Škola celkem (50337)</t>
  </si>
  <si>
    <t>Zákl. škola a mat. škola, Panenské Břežany, Hlavní, 250 70  Odolena Voda (50342)</t>
  </si>
  <si>
    <t>IZO řed: 600052320, IČO: 70996059</t>
  </si>
  <si>
    <t xml:space="preserve"> Škola celkem (50342)</t>
  </si>
  <si>
    <t>Zákl. škola a Mat. škola, Říčanská 100, 250 84  Sibřina (50344)</t>
  </si>
  <si>
    <t>IZO řed: 600051641, IČO: 71007334</t>
  </si>
  <si>
    <t xml:space="preserve"> Škola celkem (50344)</t>
  </si>
  <si>
    <t>Zákl. škola a mat. škola, Sluhy 29, 250 63  Mratín (50346)</t>
  </si>
  <si>
    <t>IZO řed: 600052087, IČO: 70990883</t>
  </si>
  <si>
    <t xml:space="preserve"> Škola celkem (50346)</t>
  </si>
  <si>
    <t>Základní škola, Záryby 92, 277 13  Kostelec nad Labem (50357)</t>
  </si>
  <si>
    <t>IZO řed: 600047512, IČO: 71008039</t>
  </si>
  <si>
    <t xml:space="preserve"> Škola celkem (50357)</t>
  </si>
  <si>
    <t>Zákl. škola a Mat. škola, Veltěž, U Školy 48, 250 66  Zdiby (50358)</t>
  </si>
  <si>
    <t>IZO řed: 600052133, IČO: 71004408</t>
  </si>
  <si>
    <t xml:space="preserve"> Škola celkem (50358)</t>
  </si>
  <si>
    <t>Svazková ZŠ Povýmolí, Brandýská 45, 250 90  Jirny (50379)</t>
  </si>
  <si>
    <t>IZO řed: 691015708, IČO: 14316773</t>
  </si>
  <si>
    <t xml:space="preserve"> Škola celkem (50379)</t>
  </si>
  <si>
    <t>Základní škola, 285 72  Bílé Podolí 67 (50401)</t>
  </si>
  <si>
    <t>IZO řed: 600046222, IČO: 75034638</t>
  </si>
  <si>
    <t xml:space="preserve"> Škola celkem (50401)</t>
  </si>
  <si>
    <t>Základní škola, 285 76  Chotusice 262 (50409)</t>
  </si>
  <si>
    <t>IZO řed: 600046249, IČO: 70988277</t>
  </si>
  <si>
    <t xml:space="preserve"> Škola celkem (50409)</t>
  </si>
  <si>
    <t>Základní škola, Krchleby 80, 286 01  Čáslav (50411)</t>
  </si>
  <si>
    <t>IZO řed: 600046257, IČO: 70980357</t>
  </si>
  <si>
    <t xml:space="preserve">    OOV pedagogů  (Přesuny mezi záv.uk.)</t>
  </si>
  <si>
    <t xml:space="preserve"> Škola celkem (50411)</t>
  </si>
  <si>
    <t>Základní škola, 285 64  Vlkaneč 29 (50415)</t>
  </si>
  <si>
    <t>IZO řed: 600046273, IČO: 75030675</t>
  </si>
  <si>
    <t xml:space="preserve"> Škola celkem (50415)</t>
  </si>
  <si>
    <t>Základní škola, Zbýšov 23, 286 01  Čáslav (50420)</t>
  </si>
  <si>
    <t>IZO řed: 600046290, IČO: 75033569</t>
  </si>
  <si>
    <t xml:space="preserve"> Škola celkem (50420)</t>
  </si>
  <si>
    <t>ZŠ a MŠ, 252 04  Čisovice 193 (50507)</t>
  </si>
  <si>
    <t>IZO řed: 600053067, IČO: 70995061</t>
  </si>
  <si>
    <t xml:space="preserve"> Škola celkem (50507)</t>
  </si>
  <si>
    <t>Základní škola a mateřská, U Školy, 252 19  Chrášťany (50524)</t>
  </si>
  <si>
    <t>IZO řed: 600053148, IČO: 86594265</t>
  </si>
  <si>
    <t xml:space="preserve"> Škola celkem (50524)</t>
  </si>
  <si>
    <t>ZŠ a MŠ, Lidická 265, 252 61  Jeneč (50526)</t>
  </si>
  <si>
    <t>IZO řed: 600053164, IČO: 71008420</t>
  </si>
  <si>
    <t xml:space="preserve"> Škola celkem (50526)</t>
  </si>
  <si>
    <t>ZŠ a MŠ, 252 82  Kamenný Přívoz 53 (50531)</t>
  </si>
  <si>
    <t>IZO řed: 600053202, IČO: 70988064</t>
  </si>
  <si>
    <t xml:space="preserve"> Škola celkem (50531)</t>
  </si>
  <si>
    <t>Základní škola, Školská, 252 26  Kosoř (50533)</t>
  </si>
  <si>
    <t>IZO řed: 600053211, IČO: 71002707</t>
  </si>
  <si>
    <t xml:space="preserve"> Škola celkem (50533)</t>
  </si>
  <si>
    <t>ZŠ a MŠ, Karlštejnská, 252 29  Lety (50534)</t>
  </si>
  <si>
    <t>IZO řed: 600052575, IČO: 71005811</t>
  </si>
  <si>
    <t xml:space="preserve"> Škola celkem (50534)</t>
  </si>
  <si>
    <t>ZŠ a MŠ, Líšnice 19, 252 10  Mníšek pod Brdy (50539)</t>
  </si>
  <si>
    <t>IZO řed: 600053237, IČO: 45845085</t>
  </si>
  <si>
    <t xml:space="preserve"> Škola celkem (50539)</t>
  </si>
  <si>
    <t>Základní škola, Ořech, Karlštejnská 54, 252 25  Jinočany (50547)</t>
  </si>
  <si>
    <t>IZO řed: 600053245, IČO: 75034948</t>
  </si>
  <si>
    <t xml:space="preserve"> Škola celkem (50547)</t>
  </si>
  <si>
    <t>Základní škola, 5. května 583, 252 19  Rudná (50558)</t>
  </si>
  <si>
    <t>IZO řed: 600053563, IČO: 49855263</t>
  </si>
  <si>
    <t xml:space="preserve"> Škola celkem (50558)</t>
  </si>
  <si>
    <t>Základní škola, 252 08  Slapy 50 (50563)</t>
  </si>
  <si>
    <t>IZO řed: 600053431, IČO: 71006656</t>
  </si>
  <si>
    <t xml:space="preserve"> Škola celkem (50563)</t>
  </si>
  <si>
    <t>ZŠ a MŠ, Toskánská 66, 252 17  Tachlovice (50567)</t>
  </si>
  <si>
    <t>IZO řed: 600053041, IČO: 61385051</t>
  </si>
  <si>
    <t xml:space="preserve"> Škola celkem (50567)</t>
  </si>
  <si>
    <t>Základní škola, Školní 70, 252 67  Tuchoměřice (50570)</t>
  </si>
  <si>
    <t>IZO řed: 600053318, IČO: 70995109</t>
  </si>
  <si>
    <t xml:space="preserve"> Škola celkem (50570)</t>
  </si>
  <si>
    <t>ZŠ a MŠ, Kateřinská 43, 252 18  Úhonice (50574)</t>
  </si>
  <si>
    <t>IZO řed: 600053059, IČO: 70987254</t>
  </si>
  <si>
    <t xml:space="preserve"> Škola celkem (50574)</t>
  </si>
  <si>
    <t>ZŠ a MŠ Hnízdo v Úněticíc, Školní 2/1, 252 62  Únětice (50575)</t>
  </si>
  <si>
    <t>IZO řed: 600052621, IČO: 75034573</t>
  </si>
  <si>
    <t xml:space="preserve"> Škola celkem (50575)</t>
  </si>
  <si>
    <t>ZŠ a MŠ, Zlatníky-Hodkovice, Náv.s, 252 41  Dolní Břežany (50585)</t>
  </si>
  <si>
    <t>IZO řed: 600053351, IČO: 70996610</t>
  </si>
  <si>
    <t xml:space="preserve"> Škola celkem (50585)</t>
  </si>
  <si>
    <t>ZŠ a MŠ, J. Štulíka 39, 252 45  Zvole (50586)</t>
  </si>
  <si>
    <t>IZO řed: 600053369, IČO: 71007903</t>
  </si>
  <si>
    <t xml:space="preserve"> Škola celkem (50586)</t>
  </si>
  <si>
    <t>Základní škola, Bylany 104, 282 01  Český Brod (50608)</t>
  </si>
  <si>
    <t>IZO řed: 600045625, IČO: 71009094</t>
  </si>
  <si>
    <t xml:space="preserve"> Škola celkem (50608)</t>
  </si>
  <si>
    <t>Základní škola, Přistoupim 37, 282 01  Český Brod (50613)</t>
  </si>
  <si>
    <t>IZO řed: 600045501, IČO: 70997471</t>
  </si>
  <si>
    <t xml:space="preserve"> Škola celkem (50613)</t>
  </si>
  <si>
    <t>Zákl. škola a mat. škola, Č. p. 15, 281 06  Vitice (50618)</t>
  </si>
  <si>
    <t>IZO řed: 600045676, IČO: 71002774</t>
  </si>
  <si>
    <t xml:space="preserve"> Škola celkem (50618)</t>
  </si>
  <si>
    <t>Základní škola, Tuklaty, Na Rafandě 14, 250 82  Tuklaty (50619)</t>
  </si>
  <si>
    <t>IZO řed: 600045498, IČO: 71160663</t>
  </si>
  <si>
    <t xml:space="preserve"> Škola celkem (50619)</t>
  </si>
  <si>
    <t>Základní škola Pošembeří, náměstí Husovo, 282 01  Český Brod (50624)</t>
  </si>
  <si>
    <t>IZO řed: 691016780, IČO: 19323174</t>
  </si>
  <si>
    <t xml:space="preserve"> Škola celkem (50624)</t>
  </si>
  <si>
    <t>Základní škola, Malá Hraštice 57, 262 03  Nový Knín (50710)</t>
  </si>
  <si>
    <t>IZO řed: 600054659, IČO: 75033607</t>
  </si>
  <si>
    <t xml:space="preserve"> Škola celkem (50710)</t>
  </si>
  <si>
    <t>Základní škola, Mokrovraty 63, 262 03  Nový Knín (50711)</t>
  </si>
  <si>
    <t>IZO řed: 600054667, IČO: 75034611</t>
  </si>
  <si>
    <t xml:space="preserve"> Škola celkem (50711)</t>
  </si>
  <si>
    <t>Základní škola, 262 04  Nová Ves pod Pleší 86 (50714)</t>
  </si>
  <si>
    <t>IZO řed: 600054675, IČO: 70989672</t>
  </si>
  <si>
    <t xml:space="preserve"> Škola celkem (50714)</t>
  </si>
  <si>
    <t>Základní škola, 262 12  Obořiště 100 (50716)</t>
  </si>
  <si>
    <t>IZO řed: 600054683, IČO: 75030004</t>
  </si>
  <si>
    <t xml:space="preserve"> Škola celkem (50716)</t>
  </si>
  <si>
    <t>Základní škola, 262 11  Rosovice 89 (50717)</t>
  </si>
  <si>
    <t>IZO řed: 600054705, IČO: 70884013</t>
  </si>
  <si>
    <t xml:space="preserve"> Škola celkem (50717)</t>
  </si>
  <si>
    <t>Základní škola, U Školy 149, 262 02  Stará Huť (50718)</t>
  </si>
  <si>
    <t>IZO řed: 600054721, IČO: 75030101</t>
  </si>
  <si>
    <t xml:space="preserve"> Škola celkem (50718)</t>
  </si>
  <si>
    <t>Základní škola, Drozdov 106, 267 61  Cerhovice (50802)</t>
  </si>
  <si>
    <t>IZO řed: 600042863, IČO: 75034395</t>
  </si>
  <si>
    <t xml:space="preserve"> Škola celkem (50802)</t>
  </si>
  <si>
    <t>Základní škola, Neumětely, Příbramská 163, 267 24  Hostomice pod Brdy (50812)</t>
  </si>
  <si>
    <t>IZO řed: 600043100, IČO: 70988978</t>
  </si>
  <si>
    <t xml:space="preserve"> Škola celkem (50812)</t>
  </si>
  <si>
    <t>Základní škola, Osek 200, 267 62  Komárov (50814)</t>
  </si>
  <si>
    <t>IZO řed: 600042910, IČO: 75030501</t>
  </si>
  <si>
    <t xml:space="preserve"> Škola celkem (50814)</t>
  </si>
  <si>
    <t>Základní škola, 267 25  Osov 93 (50815)</t>
  </si>
  <si>
    <t>IZO řed: 600043002, IČO: 71001549</t>
  </si>
  <si>
    <t xml:space="preserve"> Škola celkem (50815)</t>
  </si>
  <si>
    <t>Základní škola, 267 54  Praskolesy 104 (50817)</t>
  </si>
  <si>
    <t>IZO řed: 600043011, IČO: 71000500</t>
  </si>
  <si>
    <t xml:space="preserve"> Škola celkem (50817)</t>
  </si>
  <si>
    <t>Základní škola, Tlustice 148, 268 01  Hořovice (50818)</t>
  </si>
  <si>
    <t>IZO řed: 650011635, IČO: 75030616</t>
  </si>
  <si>
    <t xml:space="preserve"> Škola celkem (50818)</t>
  </si>
  <si>
    <t>Základní škola, Újezd 85, 267 61  Cerhovice (50819)</t>
  </si>
  <si>
    <t>IZO řed: 600042944, IČO: 75033372</t>
  </si>
  <si>
    <t xml:space="preserve"> Škola celkem (50819)</t>
  </si>
  <si>
    <t>Základní škola, 273 63  Bratronice 76 (50904)</t>
  </si>
  <si>
    <t>IZO řed: 600044106, IČO: 75034581</t>
  </si>
  <si>
    <t xml:space="preserve"> Škola celkem (50904)</t>
  </si>
  <si>
    <t>Základní škola, Sokolská 230, 273 64  Doksy (50908)</t>
  </si>
  <si>
    <t>IZO řed: 600044181, IČO: 70989583</t>
  </si>
  <si>
    <t xml:space="preserve"> Škola celkem (50908)</t>
  </si>
  <si>
    <t>Základní škola, Ke Kostelu 77, 273 62  Družec (50909)</t>
  </si>
  <si>
    <t>IZO řed: 600044203, IČO: 70990905</t>
  </si>
  <si>
    <t xml:space="preserve"> Škola celkem (50909)</t>
  </si>
  <si>
    <t>Základní škola, Na Skalech 48, 273 53  Hostouň (50910)</t>
  </si>
  <si>
    <t>IZO řed: 650038509, IČO: 71004424</t>
  </si>
  <si>
    <t xml:space="preserve"> Škola celkem (50910)</t>
  </si>
  <si>
    <t>Základní škola, Čelechovická 105, 273 04  Kačice (50914)</t>
  </si>
  <si>
    <t>IZO řed: 600044599, IČO: 75034484</t>
  </si>
  <si>
    <t xml:space="preserve"> Škola celkem (50914)</t>
  </si>
  <si>
    <t>Základní škola, 273 29  Koleč 19 (50945)</t>
  </si>
  <si>
    <t>IZO řed: 600044165, IČO: 70997462</t>
  </si>
  <si>
    <t xml:space="preserve"> Škola celkem (50945)</t>
  </si>
  <si>
    <t>Základní škola, 273 27  Otvovice 52 (50951)</t>
  </si>
  <si>
    <t>IZO řed: 600044238, IČO: 75034751</t>
  </si>
  <si>
    <t xml:space="preserve"> Škola celkem (50951)</t>
  </si>
  <si>
    <t>Základní škola, Slatina 124, 273 26  Slatina (50955)</t>
  </si>
  <si>
    <t>IZO řed: 600044564, IČO: 75032741</t>
  </si>
  <si>
    <t xml:space="preserve"> Škola celkem (50955)</t>
  </si>
  <si>
    <t>Základní škola, náměstí Komenského 17, 273 61  Velká Dobrá (50965)</t>
  </si>
  <si>
    <t>IZO řed: 600044149, IČO: 75034379</t>
  </si>
  <si>
    <t xml:space="preserve"> Škola celkem (50965)</t>
  </si>
  <si>
    <t>Základní škola, Velké Přítočno, Školní 49, 273 51  Unhošť (50967)</t>
  </si>
  <si>
    <t>IZO řed: 600044068, IČO: 70989508</t>
  </si>
  <si>
    <t xml:space="preserve"> Škola celkem (50967)</t>
  </si>
  <si>
    <t>Základní škola, 273 28  Zákolany 50 (50970)</t>
  </si>
  <si>
    <t>IZO řed: 600044122, IČO: 70991961</t>
  </si>
  <si>
    <t xml:space="preserve"> Škola celkem (50970)</t>
  </si>
  <si>
    <t>Základní škola, Žilina, Kladenská, 273 01  Žilina (50971)</t>
  </si>
  <si>
    <t>IZO řed: 600044114, IČO: 75030781</t>
  </si>
  <si>
    <t xml:space="preserve"> Škola celkem (50971)</t>
  </si>
  <si>
    <t>Základní škola, 281 43  Bečváry 49 (51001)</t>
  </si>
  <si>
    <t>IZO řed: 600045285, IČO: 70989524</t>
  </si>
  <si>
    <t xml:space="preserve"> Škola celkem (51001)</t>
  </si>
  <si>
    <t>Základní škola, 281 46  Horní Kruty 29 (51008)</t>
  </si>
  <si>
    <t>IZO řed: 600045293, IČO: 75034336</t>
  </si>
  <si>
    <t xml:space="preserve"> Škola celkem (51008)</t>
  </si>
  <si>
    <t>Základní škola, 281 27  Krakovany 113 (51029)</t>
  </si>
  <si>
    <t>IZO řed: 600045307, IČO: 75034174</t>
  </si>
  <si>
    <t xml:space="preserve"> Škola celkem (51029)</t>
  </si>
  <si>
    <t>Základní škola, Ovčáry, Kolínská 66, 280 02  Kolín (51033)</t>
  </si>
  <si>
    <t>IZO řed: 600045579, IČO: 70993211</t>
  </si>
  <si>
    <t xml:space="preserve"> Škola celkem (51033)</t>
  </si>
  <si>
    <t>Základní škola, 281 03  Radim 9 (51038)</t>
  </si>
  <si>
    <t>IZO řed: 600045315, IČO: 70991049</t>
  </si>
  <si>
    <t xml:space="preserve"> Škola celkem (51038)</t>
  </si>
  <si>
    <t>Základní škola, Tatce, Ke Hřišti 195, 289 11  Pečky (51045)</t>
  </si>
  <si>
    <t>IZO řed: 600050670, IČO: 71005765</t>
  </si>
  <si>
    <t xml:space="preserve"> Škola celkem (51045)</t>
  </si>
  <si>
    <t>Základní škola, Veltruby, Školní 44, 280 02  Kolín (51054)</t>
  </si>
  <si>
    <t>IZO řed: 600045633, IČO: 75033216</t>
  </si>
  <si>
    <t xml:space="preserve"> Škola celkem (51054)</t>
  </si>
  <si>
    <t>Základní škola, 289 05  Žehuň 52 (51057)</t>
  </si>
  <si>
    <t>IZO řed: 600050815, IČO: 75031469</t>
  </si>
  <si>
    <t xml:space="preserve"> Škola celkem (51057)</t>
  </si>
  <si>
    <t>Základní škola, Hlavní, 280 02  Kolín-Sendražice (51067)</t>
  </si>
  <si>
    <t>IZO řed: 691014311, IČO: 08678111</t>
  </si>
  <si>
    <t xml:space="preserve"> Škola celkem (51067)</t>
  </si>
  <si>
    <t>Základní škola, Dolany 24, 278 01  Kralupy nad Vltavou (51102)</t>
  </si>
  <si>
    <t>IZO řed: 600053091, IČO: 70998574</t>
  </si>
  <si>
    <t xml:space="preserve"> Škola celkem (51102)</t>
  </si>
  <si>
    <t>Základní škola, Hostín u Vojkovic 76, 277 44  Vojkovice (51103)</t>
  </si>
  <si>
    <t>IZO řed: 600047776, IČO: 71003959</t>
  </si>
  <si>
    <t xml:space="preserve"> Škola celkem (51103)</t>
  </si>
  <si>
    <t>Základní škola, Chvatěruby 46, 278 01  Kralupy nad Vltavou (51104)</t>
  </si>
  <si>
    <t>IZO řed: 600047415, IČO: 71003771</t>
  </si>
  <si>
    <t xml:space="preserve"> Škola celkem (51104)</t>
  </si>
  <si>
    <t>Základní škola, 28. října 182, 278 01  Kralupy nad Vltavou (51107)</t>
  </si>
  <si>
    <t>IZO řed: 600047571, IČO: 71010823</t>
  </si>
  <si>
    <t xml:space="preserve"> Škola celkem (51107)</t>
  </si>
  <si>
    <t>Základní škola, 277 08  Ledčice 179 (51116)</t>
  </si>
  <si>
    <t>IZO řed: 600047423, IČO: 70996598</t>
  </si>
  <si>
    <t xml:space="preserve"> Škola celkem (51116)</t>
  </si>
  <si>
    <t>Základní škola, Školní 55, 277 51  Nelahozeves (51118)</t>
  </si>
  <si>
    <t>IZO řed: 600047466, IČO: 70992312</t>
  </si>
  <si>
    <t xml:space="preserve"> Škola celkem (51118)</t>
  </si>
  <si>
    <t>Základní škola, Kralupská 48, 277 45  Úžice (51121)</t>
  </si>
  <si>
    <t>IZO řed: 600047768, IČO: 71003517</t>
  </si>
  <si>
    <t xml:space="preserve"> Škola celkem (51121)</t>
  </si>
  <si>
    <t>Základní škola, 285 33  Církvice 7 (51202)</t>
  </si>
  <si>
    <t>IZO řed: 600046231, IČO: 75034930</t>
  </si>
  <si>
    <t xml:space="preserve"> Škola celkem (51202)</t>
  </si>
  <si>
    <t>Základní škola, 285 42  Červené Janovice 145 (51204)</t>
  </si>
  <si>
    <t>IZO řed: 600046371, IČO: 75034433</t>
  </si>
  <si>
    <t xml:space="preserve"> Škola celkem (51204)</t>
  </si>
  <si>
    <t>Základní škola, 285 47  Křesetice 76 (51208)</t>
  </si>
  <si>
    <t>IZO řed: 600046265, IČO: 70989591</t>
  </si>
  <si>
    <t xml:space="preserve"> Škola celkem (51208)</t>
  </si>
  <si>
    <t>Základní škola, 285 23  Vlastějovice 56 (51228)</t>
  </si>
  <si>
    <t>IZO řed: 600046532, IČO: 71002731</t>
  </si>
  <si>
    <t xml:space="preserve"> Škola celkem (51228)</t>
  </si>
  <si>
    <t>Základní škola, Školní 71, 285 74  Záboří nad Labem (51230)</t>
  </si>
  <si>
    <t>IZO řed: 600046281, IČO: 75030748</t>
  </si>
  <si>
    <t xml:space="preserve"> Škola celkem (51230)</t>
  </si>
  <si>
    <t>Základní škola, Palackého 160, 289 22  Lysá nad Labem (51303)</t>
  </si>
  <si>
    <t>IZO řed: 600050718, IČO: 70991278</t>
  </si>
  <si>
    <t xml:space="preserve"> Škola celkem (51303)</t>
  </si>
  <si>
    <t>Zákl. škola a Mat. škola, Č. p. 3, 277 04  Cítov (51403)</t>
  </si>
  <si>
    <t>IZO řed: 600047539, IČO: 71009981</t>
  </si>
  <si>
    <t xml:space="preserve"> Škola celkem (51403)</t>
  </si>
  <si>
    <t>Zákl. škola a Mat. škola, Čečelice, Školní 57/2, 277 32  Byšice (51404)</t>
  </si>
  <si>
    <t>IZO řed: 600047750, IČO: 71004441</t>
  </si>
  <si>
    <t xml:space="preserve"> Škola celkem (51404)</t>
  </si>
  <si>
    <t>Zákl. škola a Mat. škola, Č. p. 225, 277 03  Horní Počaply (51408)</t>
  </si>
  <si>
    <t>IZO řed: 600047555, IČO: 70997314</t>
  </si>
  <si>
    <t xml:space="preserve"> Škola celkem (51408)</t>
  </si>
  <si>
    <t>Základní škola, Hořín 3, 276 01  Mělník (51409)</t>
  </si>
  <si>
    <t>IZO řed: 600047563, IČO: 75002884</t>
  </si>
  <si>
    <t xml:space="preserve"> Škola celkem (51409)</t>
  </si>
  <si>
    <t>Zákl. škola a mat. škola, Malý Újezd 49, 277 31  Velký Borek (51416)</t>
  </si>
  <si>
    <t>IZO řed: 600047431, IČO: 71004505</t>
  </si>
  <si>
    <t xml:space="preserve"> Škola celkem (51416)</t>
  </si>
  <si>
    <t>Zákl. škola a Mat. škola, Hlavní 149, 277 38  Mělnické Vtelno (51417)</t>
  </si>
  <si>
    <t>IZO řed: 600047440, IČO: 70992517</t>
  </si>
  <si>
    <t xml:space="preserve"> Škola celkem (51417)</t>
  </si>
  <si>
    <t>Základní škola, Českolipská 1386/136, 276 01  Mělník (51424)</t>
  </si>
  <si>
    <t>IZO řed: 600047377, IČO: 47011335</t>
  </si>
  <si>
    <t xml:space="preserve"> Škola celkem (51424)</t>
  </si>
  <si>
    <t>Zákl. škola a Mat. škola, Č. p. 47, 277 34  Nebužely (51435)</t>
  </si>
  <si>
    <t>IZO řed: 600047458, IČO: 75034280</t>
  </si>
  <si>
    <t xml:space="preserve"> Škola celkem (51435)</t>
  </si>
  <si>
    <t>Zákl. škola a Mat. škola, Hlavní 43, 277 33  Řepín (51436)</t>
  </si>
  <si>
    <t>IZO řed: 600047482, IČO: 71006630</t>
  </si>
  <si>
    <t xml:space="preserve"> Škola celkem (51436)</t>
  </si>
  <si>
    <t>Základní škola, Školní 11, 277 31  Velký Borek (51439)</t>
  </si>
  <si>
    <t>IZO řed: 600047491, IČO: 71002839</t>
  </si>
  <si>
    <t xml:space="preserve"> Škola celkem (51439)</t>
  </si>
  <si>
    <t>Základní škola, Č. p. 67, 277 07  Vraňany (51440)</t>
  </si>
  <si>
    <t>IZO řed: 600047504, IČO: 70999317</t>
  </si>
  <si>
    <t xml:space="preserve"> Škola celkem (51440)</t>
  </si>
  <si>
    <t>Zákl. škola a mat. škola, Želízy 58, 277 21  Liběchov (51443)</t>
  </si>
  <si>
    <t>IZO řed: 600047521, IČO: 71000623</t>
  </si>
  <si>
    <t xml:space="preserve"> Škola celkem (51443)</t>
  </si>
  <si>
    <t>Základní škola, 294 23  Čistá 77 (51512)</t>
  </si>
  <si>
    <t>IZO řed: 600048942, IČO: 75034310</t>
  </si>
  <si>
    <t xml:space="preserve"> Škola celkem (51512)</t>
  </si>
  <si>
    <t>Základní škola, Dalovice 32, 293 01  Mladá Boleslav (51513)</t>
  </si>
  <si>
    <t>IZO řed: 600049043, IČO: 62451421</t>
  </si>
  <si>
    <t xml:space="preserve"> Škola celkem (51513)</t>
  </si>
  <si>
    <t>Základní škola, Husovo náměstí 7, 294 28  Chotětov (51519)</t>
  </si>
  <si>
    <t>IZO řed: 600048969, IČO: 70993700</t>
  </si>
  <si>
    <t xml:space="preserve"> Škola celkem (51519)</t>
  </si>
  <si>
    <t>Základní škola, nám. Budovatelů 39, 294 25  Katusice (51521)</t>
  </si>
  <si>
    <t>IZO řed: 600049027, IČO: 71010807</t>
  </si>
  <si>
    <t xml:space="preserve"> Škola celkem (51521)</t>
  </si>
  <si>
    <t>Základní škola, 294 31  Krnsko 75 (51526)</t>
  </si>
  <si>
    <t>IZO řed: 600049035, IČO: 71010408</t>
  </si>
  <si>
    <t xml:space="preserve"> Škola celkem (51526)</t>
  </si>
  <si>
    <t>Základní škola, 294 74  Předměřice nad Jizerou 14 (51549)</t>
  </si>
  <si>
    <t>IZO řed: 600048993, IČO: 71000062</t>
  </si>
  <si>
    <t xml:space="preserve"> Škola celkem (51549)</t>
  </si>
  <si>
    <t>Základní škola, 294 26  Skalsko 23 (51551)</t>
  </si>
  <si>
    <t>IZO řed: 600049299, IČO: 71002693</t>
  </si>
  <si>
    <t xml:space="preserve"> Škola celkem (51551)</t>
  </si>
  <si>
    <t>Základní škola, 294 75  Sojovice 88 (51552)</t>
  </si>
  <si>
    <t>IZO řed: 600049001, IČO: 75031361</t>
  </si>
  <si>
    <t xml:space="preserve"> Škola celkem (51552)</t>
  </si>
  <si>
    <t>ZŠ a MŠ, 294 14  Jivina 9 (51603)</t>
  </si>
  <si>
    <t>IZO řed: 600049329, IČO: 75030322</t>
  </si>
  <si>
    <t xml:space="preserve"> Škola celkem (51603)</t>
  </si>
  <si>
    <t>ZŠ a MŠ, 294 15  Klášter Hradiště n./Jiz. (51604)</t>
  </si>
  <si>
    <t>IZO řed: 600048977, IČO: 75034620</t>
  </si>
  <si>
    <t xml:space="preserve"> Škola celkem (51604)</t>
  </si>
  <si>
    <t>ZŠ a MŠ, Loukovec 90, 294 11  Loukov (51606)</t>
  </si>
  <si>
    <t>IZO řed: 600049337, IČO: 71005901</t>
  </si>
  <si>
    <t xml:space="preserve"> Škola celkem (51606)</t>
  </si>
  <si>
    <t>ZŠ a MŠ, 294 12  Žďár 102 (51610)</t>
  </si>
  <si>
    <t>IZO řed: 600049019, IČO: 71005927</t>
  </si>
  <si>
    <t xml:space="preserve"> Škola celkem (51610)</t>
  </si>
  <si>
    <t>Zákl. škola a mat. škola, Č. p. 123, 277 43  Chlumín (51702)</t>
  </si>
  <si>
    <t>IZO řed: 650061802, IČO: 75034859</t>
  </si>
  <si>
    <t xml:space="preserve"> Škola celkem (51702)</t>
  </si>
  <si>
    <t>Zákl. škola a mat. škola, Moravcova 26, 250 72  Kojetice (51703)</t>
  </si>
  <si>
    <t>IZO řed: 600052044, IČO: 75031655</t>
  </si>
  <si>
    <t xml:space="preserve"> Škola celkem (51703)</t>
  </si>
  <si>
    <t>Základní škola, Libiš, Školní 180, 277 11  Neratovice (51707)</t>
  </si>
  <si>
    <t>IZO řed: 600047733, IČO: 70999511</t>
  </si>
  <si>
    <t xml:space="preserve"> Škola celkem (51707)</t>
  </si>
  <si>
    <t>Zákl. škola a mat. škola, Nedomice 78, 277 14  Dřísy (51708)</t>
  </si>
  <si>
    <t>IZO řed: 600047474, IČO: 71000445</t>
  </si>
  <si>
    <t xml:space="preserve"> Škola celkem (51708)</t>
  </si>
  <si>
    <t>Základní škola, Školní 74, 277 15  Tišice (51717)</t>
  </si>
  <si>
    <t>IZO řed: 600047580, IČO: 75031582</t>
  </si>
  <si>
    <t xml:space="preserve"> Škola celkem (51717)</t>
  </si>
  <si>
    <t>Základní škola, Kovanská 171, 289 31  Bobnice (51801)</t>
  </si>
  <si>
    <t>IZO řed: 600050891, IČO: 75034158</t>
  </si>
  <si>
    <t xml:space="preserve"> Škola celkem (51801)</t>
  </si>
  <si>
    <t>Základní škola, Budiměřice 28, 288 02  Budiměřice (51802)</t>
  </si>
  <si>
    <t>IZO řed: 600050963, IČO: 70989486</t>
  </si>
  <si>
    <t xml:space="preserve"> Škola celkem (51802)</t>
  </si>
  <si>
    <t>Základní škola, Dvory 40, 288 02  Dvory (51803)</t>
  </si>
  <si>
    <t>IZO řed: 600050971, IČO: 70989630</t>
  </si>
  <si>
    <t xml:space="preserve"> Škola celkem (51803)</t>
  </si>
  <si>
    <t>Základní škola, Hořátev 79, 289 13  Hořátev (51804)</t>
  </si>
  <si>
    <t>IZO řed: 600050955, IČO: 75030632</t>
  </si>
  <si>
    <t xml:space="preserve"> Škola celkem (51804)</t>
  </si>
  <si>
    <t>Základní škola, Hradištko 86, 289 12  Hradištko (51805)</t>
  </si>
  <si>
    <t>IZO řed: 600050726, IČO: 70991201</t>
  </si>
  <si>
    <t xml:space="preserve"> Škola celkem (51805)</t>
  </si>
  <si>
    <t>Základní škola, Hrubý Jeseník 123, 289 32  Hrubý Jeseník (51806)</t>
  </si>
  <si>
    <t>IZO řed: 600050793, IČO: 75030594</t>
  </si>
  <si>
    <t xml:space="preserve"> Škola celkem (51806)</t>
  </si>
  <si>
    <t>Základní škola, Kostelní Lhota 5, 289 12  Kostelní Lhota (51808)</t>
  </si>
  <si>
    <t>IZO řed: 600050904, IČO: 70986363</t>
  </si>
  <si>
    <t xml:space="preserve"> Škola celkem (51808)</t>
  </si>
  <si>
    <t>Základní škola, Kovanice 69, 288 02  Kovanice (51812)</t>
  </si>
  <si>
    <t>IZO řed: 600050980, IČO: 70994811</t>
  </si>
  <si>
    <t xml:space="preserve"> Škola celkem (51812)</t>
  </si>
  <si>
    <t>Základní škola, Krchleby 82, 288 02  Krchleby (51814)</t>
  </si>
  <si>
    <t>IZO řed: 600050769, IČO: 75033283</t>
  </si>
  <si>
    <t xml:space="preserve"> Škola celkem (51814)</t>
  </si>
  <si>
    <t>Základní škola, 289 25  Straky 98 (51827)</t>
  </si>
  <si>
    <t>IZO řed: 600050882, IČO: 70990760</t>
  </si>
  <si>
    <t xml:space="preserve"> Škola celkem (51827)</t>
  </si>
  <si>
    <t>Základní škola, Hlavní 77, 289 08  Běrunice (51901)</t>
  </si>
  <si>
    <t>IZO řed: 600050742, IČO: 75031329</t>
  </si>
  <si>
    <t xml:space="preserve"> Škola celkem (51901)</t>
  </si>
  <si>
    <t>Základní škola, 289 02  Kněžice 5 (51907)</t>
  </si>
  <si>
    <t>IZO řed: 600050751, IČO: 75034191</t>
  </si>
  <si>
    <t xml:space="preserve"> Škola celkem (51907)</t>
  </si>
  <si>
    <t>Základní škola, Křečkov 68, 290 01  Poděbrady (51910)</t>
  </si>
  <si>
    <t>IZO řed: 600050661, IČO: 71001182</t>
  </si>
  <si>
    <t xml:space="preserve"> Škola celkem (51910)</t>
  </si>
  <si>
    <t>Základní škola, 289 04  Opočnice 23 (51917)</t>
  </si>
  <si>
    <t>IZO řed: 600050785, IČO: 75031311</t>
  </si>
  <si>
    <t xml:space="preserve"> Škola celkem (51917)</t>
  </si>
  <si>
    <t>Základní škola, Vrbová Lhota, Poděbradská, 289 11  Pečky (51927)</t>
  </si>
  <si>
    <t>IZO řed: 600045277, IČO: 75030527</t>
  </si>
  <si>
    <t xml:space="preserve"> Škola celkem (51927)</t>
  </si>
  <si>
    <t>Základní škola, Záhornice, Hlavní 77, 289 03  Městec Králové (51928)</t>
  </si>
  <si>
    <t>IZO řed: 600050874, IČO: 75031647</t>
  </si>
  <si>
    <t xml:space="preserve"> Škola celkem (51928)</t>
  </si>
  <si>
    <t>Základní škola letce Fran, Poděbradská, 290 01  Sokoleč (51932)</t>
  </si>
  <si>
    <t>IZO řed: 691011257, IČO: 05984459</t>
  </si>
  <si>
    <t xml:space="preserve"> Škola celkem (51932)</t>
  </si>
  <si>
    <t>Základní škola, 262 22  Hluboš 116 (52010)</t>
  </si>
  <si>
    <t>IZO řed: 600054756, IČO: 75030012</t>
  </si>
  <si>
    <t xml:space="preserve"> Škola celkem (52010)</t>
  </si>
  <si>
    <t>Základní škola, 262 25  Pičín 23 (52025)</t>
  </si>
  <si>
    <t>IZO řed: 600054691, IČO: 70884005</t>
  </si>
  <si>
    <t xml:space="preserve"> Škola celkem (52025)</t>
  </si>
  <si>
    <t>Základní škola, Solenice 59, 262 63  Kamýk nad Vltavou (52056)</t>
  </si>
  <si>
    <t>IZO řed: 600054713, IČO: 42731992</t>
  </si>
  <si>
    <t xml:space="preserve"> Škola celkem (52056)</t>
  </si>
  <si>
    <t>Základní škola, Suchodol 39, 261 01  Příbram (52057)</t>
  </si>
  <si>
    <t>IZO řed: 600054772, IČO: 75034531</t>
  </si>
  <si>
    <t xml:space="preserve"> Škola celkem (52057)</t>
  </si>
  <si>
    <t>Základní škola, 262 81  Tochovice 76 (52058)</t>
  </si>
  <si>
    <t>IZO řed: 600054730, IČO: 71007202</t>
  </si>
  <si>
    <t xml:space="preserve"> Škola celkem (52058)</t>
  </si>
  <si>
    <t>Základní škola, 262 43  Věšín 14 (52060)</t>
  </si>
  <si>
    <t>IZO řed: 600054781, IČO: 70990841</t>
  </si>
  <si>
    <t xml:space="preserve"> Škola celkem (52060)</t>
  </si>
  <si>
    <t>Základní škola, 262 61  Višňová 35 (52061)</t>
  </si>
  <si>
    <t>IZO řed: 600054748, IČO: 75034760</t>
  </si>
  <si>
    <t xml:space="preserve"> Škola celkem (52061)</t>
  </si>
  <si>
    <t>Základní škola, 270 08  Hředle 204 (52103)</t>
  </si>
  <si>
    <t>IZO řed: 600055906, IČO: 71006524</t>
  </si>
  <si>
    <t xml:space="preserve"> Škola celkem (52103)</t>
  </si>
  <si>
    <t>Základní škola, Chrášťany 68, 270 01  Chrášťany (52104)</t>
  </si>
  <si>
    <t>IZO řed: 600055655, IČO: 71000526</t>
  </si>
  <si>
    <t xml:space="preserve"> Škola celkem (52104)</t>
  </si>
  <si>
    <t>Základní škola, Husovo náměstí 100, 270 01  Kněževes (52106)</t>
  </si>
  <si>
    <t>IZO řed: 600055914, IČO: 71007229</t>
  </si>
  <si>
    <t xml:space="preserve"> Škola celkem (52106)</t>
  </si>
  <si>
    <t>Základní škola, Rabasova 128, 270 53  Krušovice (52110)</t>
  </si>
  <si>
    <t>IZO řed: 600055663, IČO: 71000534</t>
  </si>
  <si>
    <t xml:space="preserve"> Škola celkem (52110)</t>
  </si>
  <si>
    <t>Základní škola, Rakovnická 115, 270 52  Lišany (52112)</t>
  </si>
  <si>
    <t>IZO řed: 600055671, IČO: 75034409</t>
  </si>
  <si>
    <t xml:space="preserve"> Škola celkem (52112)</t>
  </si>
  <si>
    <t>Základní škola, Olešná 61, 269 01  Olešná (52122)</t>
  </si>
  <si>
    <t>IZO řed: 600055698, IČO: 71006613</t>
  </si>
  <si>
    <t xml:space="preserve"> Škola celkem (52122)</t>
  </si>
  <si>
    <t>Základní škola, 270 21  Pavlíkov 77 (52125)</t>
  </si>
  <si>
    <t>IZO řed: 600055736, IČO: 71006583</t>
  </si>
  <si>
    <t xml:space="preserve"> Škola celkem (52125)</t>
  </si>
  <si>
    <t>Základní škola, Roztoky 230, 270 23  Roztoky (52136)</t>
  </si>
  <si>
    <t>IZO řed: 600055884, IČO: 70988196</t>
  </si>
  <si>
    <t xml:space="preserve"> Škola celkem (52136)</t>
  </si>
  <si>
    <t>Základní škola, 270 31  Senomaty 54 (52142)</t>
  </si>
  <si>
    <t>IZO řed: 600055701, IČO: 47014318</t>
  </si>
  <si>
    <t xml:space="preserve"> Škola celkem (52142)</t>
  </si>
  <si>
    <t>Základní škola, 270 24  Zbečno 23 (52149)</t>
  </si>
  <si>
    <t>IZO řed: 600055728, IČO: 70988200</t>
  </si>
  <si>
    <t xml:space="preserve"> Škola celkem (52149)</t>
  </si>
  <si>
    <t>Základní škola, Kostelec u Křížků 48, 251 68  Kamenice (52207)</t>
  </si>
  <si>
    <t>IZO řed: 600052176, IČO: 75031663</t>
  </si>
  <si>
    <t xml:space="preserve"> Škola celkem (52207)</t>
  </si>
  <si>
    <t>Základní škola, Mirošovice, Školní 211, 251 66  Senohraby (52212)</t>
  </si>
  <si>
    <t>IZO řed: 600052184, IČO: 71004734</t>
  </si>
  <si>
    <t xml:space="preserve"> Škola celkem (52212)</t>
  </si>
  <si>
    <t>Zákl. škola a mat. škola, Modletice 19, 251 01  Říčany (52215)</t>
  </si>
  <si>
    <t>IZO řed: 600051862, IČO: 70988137</t>
  </si>
  <si>
    <t xml:space="preserve"> Škola celkem (52215)</t>
  </si>
  <si>
    <t>Zákl. škola a Mat. škola, Školní 27, 251 66  Senohraby (52230)</t>
  </si>
  <si>
    <t>IZO řed: 600052192, IČO: 75033593</t>
  </si>
  <si>
    <t xml:space="preserve"> Škola celkem (52230)</t>
  </si>
  <si>
    <t>Zákl. škola a Mat. škola, Tehov, Svatojánská náves, 251 01  Říčany (52238)</t>
  </si>
  <si>
    <t>IZO řed: 600052338, IČO: 75034182</t>
  </si>
  <si>
    <t xml:space="preserve"> Škola celkem (52238)</t>
  </si>
  <si>
    <t>Základní škola, Vyžlovka, Na Návsi 57, 281 63  Kostelec nad Černými lesy (52258)</t>
  </si>
  <si>
    <t>IZO řed: 691009988, IČO: 05607248</t>
  </si>
  <si>
    <t xml:space="preserve"> Škola celkem (52258)</t>
  </si>
  <si>
    <t>Základní škola, Školní náměstí 55, 251 64  Struhařov (52264)</t>
  </si>
  <si>
    <t>IZO řed: 691015350, IČO: 10837418</t>
  </si>
  <si>
    <t xml:space="preserve"> Škola celkem (52264)</t>
  </si>
  <si>
    <t>Základní škola, 262 51  Dublovice 56 (52301)</t>
  </si>
  <si>
    <t>IZO řed: 600054641, IČO: 75033178</t>
  </si>
  <si>
    <t xml:space="preserve"> Škola celkem (52301)</t>
  </si>
  <si>
    <t>Základní škola, Nechvalice 25, 264 01  Sedlčany (52309)</t>
  </si>
  <si>
    <t>IZO řed: 600054764, IČO: 75030543</t>
  </si>
  <si>
    <t xml:space="preserve"> Škola celkem (52309)</t>
  </si>
  <si>
    <t>Základní škola, 262 53  Počepice 41 (52312)</t>
  </si>
  <si>
    <t>IZO řed: 600054535, IČO: 75033585</t>
  </si>
  <si>
    <t xml:space="preserve"> Škola celkem (52312)</t>
  </si>
  <si>
    <t>Základní škola, 262 52  Vysoký Chlumec 5 (52321)</t>
  </si>
  <si>
    <t>IZO řed: 600054845, IČO: 75030276</t>
  </si>
  <si>
    <t xml:space="preserve"> Škola celkem (52321)</t>
  </si>
  <si>
    <t>Základní škola, 273 23  Černuc 95 (52401)</t>
  </si>
  <si>
    <t>IZO řed: 600044211, IČO: 75033186</t>
  </si>
  <si>
    <t xml:space="preserve"> Škola celkem (52401)</t>
  </si>
  <si>
    <t>Základní škola, Kmetiněves 77, 273 22  Kmetiněves (52408)</t>
  </si>
  <si>
    <t>IZO řed: 600044173, IČO: 75034875</t>
  </si>
  <si>
    <t xml:space="preserve"> Škola celkem (52408)</t>
  </si>
  <si>
    <t>Základní škola, 273 73  Vraný 109 (52430)</t>
  </si>
  <si>
    <t>IZO řed: 600044131, IČO: 75033615</t>
  </si>
  <si>
    <t xml:space="preserve"> Škola celkem (52430)</t>
  </si>
  <si>
    <t>Základní škola, Olbramovice 4, 259 01  Votice (52604)</t>
  </si>
  <si>
    <t>IZO řed: 600041905, IČO: 71001174</t>
  </si>
  <si>
    <t xml:space="preserve"> Škola celkem (52604)</t>
  </si>
  <si>
    <t>Základní škola, Noutonice, 252 64  Noutonice (52707)</t>
  </si>
  <si>
    <t>IZO řed: 691011001, IČO: 71294317</t>
  </si>
  <si>
    <t xml:space="preserve"> Škola celkem (52707)</t>
  </si>
  <si>
    <t>Základní škola, Na Návsi, 252 19  Drahelčice (52715)</t>
  </si>
  <si>
    <t>IZO řed: 691015139, IČO: 10966331</t>
  </si>
  <si>
    <t xml:space="preserve"> Škola celkem (52715)</t>
  </si>
  <si>
    <t>Základní škola, Pražská 67, 252 65  Tursko (52717)</t>
  </si>
  <si>
    <t>IZO řed: 691016267, IČO: 17658209</t>
  </si>
  <si>
    <t xml:space="preserve"> Škola celkem (52717)</t>
  </si>
  <si>
    <t>Zákl. škola a mat. škola, Č. p. 135, 267 22  Suchomasty (50233)</t>
  </si>
  <si>
    <t>IZO řed: 600043070, IČO: 75033089</t>
  </si>
  <si>
    <t xml:space="preserve">  3118 Druhý stupeň základních škol</t>
  </si>
  <si>
    <t xml:space="preserve"> Škola celkem (50233)</t>
  </si>
  <si>
    <t>Obchodní akademie, Školní 303, 257 56  Neveklov (50133)</t>
  </si>
  <si>
    <t>IZO řed: 600006778, IČO: 68422709</t>
  </si>
  <si>
    <t xml:space="preserve">  3122 Střední odborné školy</t>
  </si>
  <si>
    <t xml:space="preserve">  3145 Internáty</t>
  </si>
  <si>
    <t xml:space="preserve">    Domov mládeže SŠ,KONZ do 84 </t>
  </si>
  <si>
    <t xml:space="preserve">    Domov mládeže VOŠ do 30 </t>
  </si>
  <si>
    <t xml:space="preserve"> Škola celkem (50133)</t>
  </si>
  <si>
    <t>Střední škola, Školní 145, 282 01  Český Brod - Liblice (50623)</t>
  </si>
  <si>
    <t>IZO řed: 691015601, IČO: 11925311</t>
  </si>
  <si>
    <t xml:space="preserve">    Odstupné  (Přesuny mezi záv. uk.)</t>
  </si>
  <si>
    <t xml:space="preserve"> Škola celkem (50623)</t>
  </si>
  <si>
    <t>Školní jídelna, Dukelská 1818, 256 01  Benešov (50108)</t>
  </si>
  <si>
    <t>IZO řed: 600042308, IČO: 49828851</t>
  </si>
  <si>
    <t xml:space="preserve">    Platy ost. (nárok.)  (Přesuny mezi záv. uk.)</t>
  </si>
  <si>
    <t xml:space="preserve">    Platy ost. (nárok.)  (Dopočet)</t>
  </si>
  <si>
    <t xml:space="preserve">    OOV ostat. prac.  (Přesuny mezi záv. uk.)</t>
  </si>
  <si>
    <t xml:space="preserve">    Úprava ONIV - přímé  (Dopočet)</t>
  </si>
  <si>
    <t xml:space="preserve"> Škola celkem (50108)</t>
  </si>
  <si>
    <t>Školní jídelna, Jiráskova 888, 256 01  Benešov (50109)</t>
  </si>
  <si>
    <t>IZO řed: 600042316, IČO: 49828894</t>
  </si>
  <si>
    <t xml:space="preserve"> Škola celkem (50109)</t>
  </si>
  <si>
    <t>Školní jídelna, Na Karlově 372, 256 01  Benešov (50110)</t>
  </si>
  <si>
    <t>IZO řed: 600042359, IČO: 61660094</t>
  </si>
  <si>
    <t xml:space="preserve"> Škola celkem (50110)</t>
  </si>
  <si>
    <t>Školní jídelna, Školní 302, 257 56  Neveklov (50134)</t>
  </si>
  <si>
    <t>IZO řed: 662000234, IČO: 70990671</t>
  </si>
  <si>
    <t xml:space="preserve">    Celodenní stravování </t>
  </si>
  <si>
    <t xml:space="preserve"> Škola celkem (50134)</t>
  </si>
  <si>
    <t>Školní jídelna, Komenského 265, 257 41  Týnec nad Sázavou (50144)</t>
  </si>
  <si>
    <t>IZO řed: 662000218, IČO: 71004688</t>
  </si>
  <si>
    <t xml:space="preserve"> Škola celkem (50144)</t>
  </si>
  <si>
    <t>Školní jídelna, Poznaňská, Poznaňská, 285 06  Sázava (50148)</t>
  </si>
  <si>
    <t>IZO řed: 691012539, IČO: 07033753</t>
  </si>
  <si>
    <t xml:space="preserve"> Škola celkem (50148)</t>
  </si>
  <si>
    <t>ŠJ ZŠ Panská Pole, Školní náměstí 700/1, 250 73  Přezletice (50380)</t>
  </si>
  <si>
    <t>IZO řed: 691016909, IČO: 19209649</t>
  </si>
  <si>
    <t xml:space="preserve"> Škola celkem (50380)</t>
  </si>
  <si>
    <t>Školní jídelna - výdejna, Velvarská 310, 252 62  Horoměřice (50518)</t>
  </si>
  <si>
    <t>IZO řed: 600053652, IČO: 75031337</t>
  </si>
  <si>
    <t xml:space="preserve"> Škola celkem (50518)</t>
  </si>
  <si>
    <t>Školní jídelna, U Školy 208, 252 46  Vrané nad Vltavou (50581)</t>
  </si>
  <si>
    <t>IZO řed: 662000129, IČO: 75031744</t>
  </si>
  <si>
    <t xml:space="preserve"> Škola celkem (50581)</t>
  </si>
  <si>
    <t>Školni jídelna Bezručova, Bezručova, 282 01  Český Brod (50622)</t>
  </si>
  <si>
    <t>IZO řed: 691014779, IČO: 09276599</t>
  </si>
  <si>
    <t xml:space="preserve">    ŠJ-SŠ,VOŠ (vývařovna) nad 29 </t>
  </si>
  <si>
    <t xml:space="preserve">    ŠJ-SŠ,VOŠ (výdejna) nad 29 </t>
  </si>
  <si>
    <t xml:space="preserve"> Škola celkem (50622)</t>
  </si>
  <si>
    <t>Školní jídelna, Školní 245, 267 24  Hostomice (50808)</t>
  </si>
  <si>
    <t>IZO řed: 600043240, IČO: 47558661</t>
  </si>
  <si>
    <t xml:space="preserve"> Škola celkem (50808)</t>
  </si>
  <si>
    <t>Školní jídelna, Sídliště 321, 267 53  Žebrák (50824)</t>
  </si>
  <si>
    <t>IZO řed: 600043274, IČO: 47514205</t>
  </si>
  <si>
    <t xml:space="preserve"> Škola celkem (50824)</t>
  </si>
  <si>
    <t>Školní jídelna, Školská, 281 02  Cerhenice (51066)</t>
  </si>
  <si>
    <t>IZO řed: 691011893, IČO: 06670954</t>
  </si>
  <si>
    <t xml:space="preserve"> Škola celkem (51066)</t>
  </si>
  <si>
    <t>Školní jídelna, Jana Palacha/Jiráskovy sa, 284 01  Kutná Hora (51214)</t>
  </si>
  <si>
    <t>IZO řed: 613400445, IČO: 71000615</t>
  </si>
  <si>
    <t xml:space="preserve"> Škola celkem (51214)</t>
  </si>
  <si>
    <t>Školní jídelna, Dukelská 320, 289 23  Milovice (51311)</t>
  </si>
  <si>
    <t>IZO řed: 600051099, IČO: 75034476</t>
  </si>
  <si>
    <t xml:space="preserve"> Škola celkem (51311)</t>
  </si>
  <si>
    <t>Školní jídelna, Č. p. 112, 289 16  Přerov nad Labem (51319)</t>
  </si>
  <si>
    <t>IZO řed: 691001545, IČO: 72055740</t>
  </si>
  <si>
    <t xml:space="preserve"> Škola celkem (51319)</t>
  </si>
  <si>
    <t>Školní jídelna, Pražská 2817, 276 01  Mělník (51430)</t>
  </si>
  <si>
    <t>IZO řed: 600047962, IČO: 75033534</t>
  </si>
  <si>
    <t xml:space="preserve"> Škola celkem (51430)</t>
  </si>
  <si>
    <t>Školní jídelna, Václavkova 1083, 293 01  Mladá Boleslav (51545)</t>
  </si>
  <si>
    <t>IZO řed: 600049795, IČO: 62451456</t>
  </si>
  <si>
    <t xml:space="preserve"> Škola celkem (51545)</t>
  </si>
  <si>
    <t>Školní jídelna, Žižkova 1327/III, 293 01  Mladá Boleslav (51546)</t>
  </si>
  <si>
    <t>IZO řed: 613600754, IČO: 70870748</t>
  </si>
  <si>
    <t xml:space="preserve"> Škola celkem (51546)</t>
  </si>
  <si>
    <t>Školní jídelna Mnichovo H, Studentská, 295 01  Mnichovo Hradiště (51611)</t>
  </si>
  <si>
    <t>IZO řed: 691014256, IČO: 09367381</t>
  </si>
  <si>
    <t xml:space="preserve"> Škola celkem (51611)</t>
  </si>
  <si>
    <t>Školní jídelna, Hlavní 152, 289 08  Běrunice (51903)</t>
  </si>
  <si>
    <t>IZO řed: 600051234, IČO: 75031248</t>
  </si>
  <si>
    <t xml:space="preserve"> Škola celkem (51903)</t>
  </si>
  <si>
    <t>Školní jídelna, 289 02  Kněžice 55 (51909)</t>
  </si>
  <si>
    <t>IZO řed: 600051242, IČO: 75034204</t>
  </si>
  <si>
    <t xml:space="preserve"> Škola celkem (51909)</t>
  </si>
  <si>
    <t>Školní jídelna, Bezručova 723, 289 03  Městec Králové (51916)</t>
  </si>
  <si>
    <t>IZO řed: 600051226, IČO: 49539957</t>
  </si>
  <si>
    <t xml:space="preserve"> Škola celkem (51916)</t>
  </si>
  <si>
    <t>Školní jídelna, Školní 75, 261 01  Příbram VIII (52049)</t>
  </si>
  <si>
    <t>IZO řed: 600054969, IČO: 47067837</t>
  </si>
  <si>
    <t xml:space="preserve"> Škola celkem (52049)</t>
  </si>
  <si>
    <t>Školní jídelna, K Zátiší 274, 261 01  Příbram II (52050)</t>
  </si>
  <si>
    <t>IZO řed: 600054977, IČO: 61903001</t>
  </si>
  <si>
    <t xml:space="preserve"> Škola celkem (52050)</t>
  </si>
  <si>
    <t>Školní jídelna, Martinovského 270, 269 01  Rakovník (52151)</t>
  </si>
  <si>
    <t>IZO řed: 691008299, IČO: 04188101</t>
  </si>
  <si>
    <t xml:space="preserve"> Škola celkem (52151)</t>
  </si>
  <si>
    <t>Školní jídelna - výdejna, 262 35  Klučenice 115 (52304)</t>
  </si>
  <si>
    <t>IZO řed: 600054993, IČO: 71005706</t>
  </si>
  <si>
    <t xml:space="preserve"> Škola celkem (52304)</t>
  </si>
  <si>
    <t>Školní jídelna, Komenského nám. 69, 264 01  Sedlčany (52317)</t>
  </si>
  <si>
    <t>IZO řed: 600055124, IČO: 70999104</t>
  </si>
  <si>
    <t xml:space="preserve"> Škola celkem (52317)</t>
  </si>
  <si>
    <t>Školní jídelna, Příkrá 67, 264 01  Sedlčany (52318)</t>
  </si>
  <si>
    <t>IZO řed: 600055159, IČO: 70999112</t>
  </si>
  <si>
    <t xml:space="preserve"> Škola celkem (52318)</t>
  </si>
  <si>
    <t>Školní jídelna, Na Sadech 1238, 274 01  Slaný (52420)</t>
  </si>
  <si>
    <t>IZO řed: 600044670, IČO: 48706027</t>
  </si>
  <si>
    <t xml:space="preserve"> Škola celkem (52420)</t>
  </si>
  <si>
    <t>Školní jídelna, Školní 269, 273 24  Velvary (52429)</t>
  </si>
  <si>
    <t>IZO řed: 662000188, IČO: 70991642</t>
  </si>
  <si>
    <t xml:space="preserve"> Škola celkem (52429)</t>
  </si>
  <si>
    <t>Školní jídelna, Sokolská 256, 257 63  Trhový Štěpánov (52511)</t>
  </si>
  <si>
    <t>IZO řed: 662000293, IČO: 70998566</t>
  </si>
  <si>
    <t xml:space="preserve"> Škola celkem (52511)</t>
  </si>
  <si>
    <t>Školní jídelna, Sídliště 968, 258 01  Vlašim (52518)</t>
  </si>
  <si>
    <t>IZO řed: 600042332, IČO: 63822199</t>
  </si>
  <si>
    <t xml:space="preserve"> Škola celkem (52518)</t>
  </si>
  <si>
    <t>Školní jídelna, U Vorliny 1500, 258 01  Vlašim (52519)</t>
  </si>
  <si>
    <t>IZO řed: 600042227, IČO: 63822172</t>
  </si>
  <si>
    <t xml:space="preserve"> Škola celkem (52519)</t>
  </si>
  <si>
    <t>Školní jídelna Dolní Břež, Na Vršku, 252 41  Dolní Břežany (52708)</t>
  </si>
  <si>
    <t>IZO řed: 691011168, IČO: 06354581</t>
  </si>
  <si>
    <t xml:space="preserve"> Škola celkem (52708)</t>
  </si>
  <si>
    <t>Školní jídelna Zvole, Příčná, 252 45  Zvole (52710)</t>
  </si>
  <si>
    <t>IZO řed: 691013641, IČO: 08401551</t>
  </si>
  <si>
    <t xml:space="preserve"> Škola celkem (52710)</t>
  </si>
  <si>
    <t>ZUŠ Josefa Suka, Žižkova 471, 256 01  Benešov (50111)</t>
  </si>
  <si>
    <t>IZO řed: 613000480, IČO: 69764051</t>
  </si>
  <si>
    <t xml:space="preserve"> Škola celkem (50111)</t>
  </si>
  <si>
    <t>Základní umělecká škola, Sukova 125, 257 22  Čerčany (50118)</t>
  </si>
  <si>
    <t>IZO řed: 650072812, IČO: 71225528</t>
  </si>
  <si>
    <t xml:space="preserve"> Škola celkem (50118)</t>
  </si>
  <si>
    <t>Základní umělecká škola, F. X. Procházky 25/11, 250 01  Brandýs n.L.-St. Boleslav (50311)</t>
  </si>
  <si>
    <t>IZO řed: 600052389, IČO: 43755097</t>
  </si>
  <si>
    <t xml:space="preserve"> Škola celkem (50311)</t>
  </si>
  <si>
    <t>Základní umělecká škola, Vašátkova 343/4, 250 88  Čelákovice (50319)</t>
  </si>
  <si>
    <t>IZO řed: 600052401, IČO: 43751270</t>
  </si>
  <si>
    <t xml:space="preserve"> Škola celkem (50319)</t>
  </si>
  <si>
    <t>Základní umělecká škola, Č. p. 375, 250 67  Klecany (50328)</t>
  </si>
  <si>
    <t>IZO řed: 600052397, IČO: 43755208</t>
  </si>
  <si>
    <t xml:space="preserve"> Škola celkem (50328)</t>
  </si>
  <si>
    <t>Základní umělecká škola, Bedřicha Mouchy 243, 250 81  Nehvizdy (50374)</t>
  </si>
  <si>
    <t>IZO řed: 691012121, IČO: 06630251</t>
  </si>
  <si>
    <t xml:space="preserve"> Škola celkem (50374)</t>
  </si>
  <si>
    <t>Základní umělecká škola, Jeníkovská 222, 286 01  Čáslav (50405)</t>
  </si>
  <si>
    <t>IZO řed: 600046508, IČO: 70870012</t>
  </si>
  <si>
    <t xml:space="preserve"> Škola celkem (50405)</t>
  </si>
  <si>
    <t>Základní umělecká škola, Střední 403, 252 28  Černošice (50505)</t>
  </si>
  <si>
    <t>IZO řed: 600053466, IČO: 75008165</t>
  </si>
  <si>
    <t xml:space="preserve"> Škola celkem (50505)</t>
  </si>
  <si>
    <t>Základní umělecká škola, Lomená 159, 252 29  Dobřichovice (50513)</t>
  </si>
  <si>
    <t>IZO řed: 650023811, IČO: 70933171</t>
  </si>
  <si>
    <t xml:space="preserve"> Škola celkem (50513)</t>
  </si>
  <si>
    <t>Základní umělecká škola, Letecká 441, 252 66  Libčice nad Vltavou (50537)</t>
  </si>
  <si>
    <t>IZO řed: 600053504, IČO: 70964190</t>
  </si>
  <si>
    <t xml:space="preserve"> Škola celkem (50537)</t>
  </si>
  <si>
    <t>Základní umělecká škola, Jungmannova 143, 252 63  Roztoky (50555)</t>
  </si>
  <si>
    <t>IZO řed: 600053474, IČO: 75030756</t>
  </si>
  <si>
    <t xml:space="preserve"> Škola celkem (50555)</t>
  </si>
  <si>
    <t>Základní umělecká škola, Mníšecká 29, 252 30  Řevnice (50561)</t>
  </si>
  <si>
    <t>IZO řed: 600053482, IČO: 75034271</t>
  </si>
  <si>
    <t xml:space="preserve"> Škola celkem (50561)</t>
  </si>
  <si>
    <t>Základní umělecká škola, Nádražní 144, 252 46  Vrané nad Vltavou (50580)</t>
  </si>
  <si>
    <t>IZO řed: 600053491, IČO: 75031736</t>
  </si>
  <si>
    <t xml:space="preserve"> Škola celkem (50580)</t>
  </si>
  <si>
    <t>Základní umělecká škola, Mírové náměstí 69, 263 01  Dobříš (50707)</t>
  </si>
  <si>
    <t>IZO řed: 600054918, IČO: 64762939</t>
  </si>
  <si>
    <t xml:space="preserve"> Škola celkem (50707)</t>
  </si>
  <si>
    <t>Základní umělecká škola, Hradní 3, 273 43  Buštěhrad (50906)</t>
  </si>
  <si>
    <t>IZO řed: 600044602, IČO: 48705578</t>
  </si>
  <si>
    <t xml:space="preserve"> Škola celkem (50906)</t>
  </si>
  <si>
    <t>Základní umělecká škola, Jungmannova 104, 273 51  Unhošť (50964)</t>
  </si>
  <si>
    <t>IZO řed: 600044611, IČO: 71001751</t>
  </si>
  <si>
    <t xml:space="preserve"> Škola celkem (50964)</t>
  </si>
  <si>
    <t>Základní umělecká škola, Hlavní 1, 273 51  Svárov (50981)</t>
  </si>
  <si>
    <t>IZO řed: 691013870, IČO: 08790981</t>
  </si>
  <si>
    <t xml:space="preserve"> Škola celkem (50981)</t>
  </si>
  <si>
    <t>Základní umělecká škola, Sokolská 24, 280 02  Kolín II. (51025)</t>
  </si>
  <si>
    <t>IZO řed: 600045684, IČO: 46390375</t>
  </si>
  <si>
    <t xml:space="preserve"> Škola celkem (51025)</t>
  </si>
  <si>
    <t>Základní umělecká škola, Barákova,  28 91  Pečky (51068)</t>
  </si>
  <si>
    <t>IZO řed: 691016216, IČO: 17181186</t>
  </si>
  <si>
    <t xml:space="preserve"> Škola celkem (51068)</t>
  </si>
  <si>
    <t>Základní umělecká škola, Školská, 281 02  Cerhenice (51069)</t>
  </si>
  <si>
    <t>IZO řed: 691015694, IČO: 09454985</t>
  </si>
  <si>
    <t xml:space="preserve"> Škola celkem (51069)</t>
  </si>
  <si>
    <t>Základní umělecká škola, Riegrova 181, 278 01  Kralupy nad Vltavou (51112)</t>
  </si>
  <si>
    <t>IZO řed: 600047792, IČO: 67673902</t>
  </si>
  <si>
    <t xml:space="preserve"> Škola celkem (51112)</t>
  </si>
  <si>
    <t>Základní umělecká škola, Vladislavova 376, 284 01  Kutná Hora (51215)</t>
  </si>
  <si>
    <t>IZO řed: 600046494, IČO: 70974357</t>
  </si>
  <si>
    <t xml:space="preserve"> Škola celkem (51215)</t>
  </si>
  <si>
    <t>Základní umělecká škola, Na Pohoří 575, 285 22  Zruč nad Sázavou (51237)</t>
  </si>
  <si>
    <t>IZO řed: 600046516, IČO: 75032945</t>
  </si>
  <si>
    <t xml:space="preserve"> Škola celkem (51237)</t>
  </si>
  <si>
    <t>Základní umělecká škola, Pečírkova, 285 04  Uhlířské Janovice (51240)</t>
  </si>
  <si>
    <t>IZO řed: 691016224, IČO: 17108977</t>
  </si>
  <si>
    <t xml:space="preserve"> Škola celkem (51240)</t>
  </si>
  <si>
    <t>Základní umělecká škola, Školní nám. 906, 289 22  Lysá nad Labem (51304)</t>
  </si>
  <si>
    <t>IZO řed: 600051013, IČO: 67673457</t>
  </si>
  <si>
    <t xml:space="preserve"> Škola celkem (51304)</t>
  </si>
  <si>
    <t>Základní umělecká škola M, Komenského, 289 24  Milovice - Mladá (51323)</t>
  </si>
  <si>
    <t>IZO řed: 691013519, IČO: 07856687</t>
  </si>
  <si>
    <t xml:space="preserve"> Škola celkem (51323)</t>
  </si>
  <si>
    <t>Základní umělecká škola, Palackého 122/22, 276 01  Mělník (51428)</t>
  </si>
  <si>
    <t>IZO řed: 600047342, IČO: 47011301</t>
  </si>
  <si>
    <t xml:space="preserve"> Škola celkem (51428)</t>
  </si>
  <si>
    <t>Základní umělecká škola, Nádražní 326, 277 35  Mšeno (51434)</t>
  </si>
  <si>
    <t>IZO řed: 600047806, IČO: 67673635</t>
  </si>
  <si>
    <t xml:space="preserve"> Škola celkem (51434)</t>
  </si>
  <si>
    <t>Základní umělecká škola, 17. listopadu, 293 01  Mladá Boleslav (51568)</t>
  </si>
  <si>
    <t>IZO řed: 691016402, IČO: 17285241</t>
  </si>
  <si>
    <t xml:space="preserve"> Škola celkem (51568)</t>
  </si>
  <si>
    <t>ZUŠ J. A. Bendy, Smetanova, 294 71  Benátky nad Jizerou (51569)</t>
  </si>
  <si>
    <t>IZO řed: 691016399, IČO: 17661081</t>
  </si>
  <si>
    <t xml:space="preserve"> Škola celkem (51569)</t>
  </si>
  <si>
    <t>Základní umělecká škola, Palackého, 295 01  Mnichovo Hradiště (51612)</t>
  </si>
  <si>
    <t>IZO řed: 691017191, IČO: 19277857</t>
  </si>
  <si>
    <t xml:space="preserve"> Škola celkem (51612)</t>
  </si>
  <si>
    <t>Základní umělecká škola, Vojtěšská 1219, 277 11  Neratovice (51712)</t>
  </si>
  <si>
    <t>IZO řed: 600047814, IČO: 67674551</t>
  </si>
  <si>
    <t xml:space="preserve"> Škola celkem (51712)</t>
  </si>
  <si>
    <t>Základní umělecká škola, Školní, 290 01  Poděbrady II (51933)</t>
  </si>
  <si>
    <t>IZO řed: 691017174, IČO: 19793201</t>
  </si>
  <si>
    <t xml:space="preserve"> Škola celkem (51933)</t>
  </si>
  <si>
    <t>Základní umělecká škola, Náměstí 2, 262 72  Březnice (52006)</t>
  </si>
  <si>
    <t>IZO řed: 600054870, IČO: 61904201</t>
  </si>
  <si>
    <t xml:space="preserve"> Škola celkem (52006)</t>
  </si>
  <si>
    <t>Základní umělecká škola, Jungmannova 351, 261 01  Příbram III (52042)</t>
  </si>
  <si>
    <t>IZO řed: 600054888, IČO: 61904163</t>
  </si>
  <si>
    <t xml:space="preserve"> Škola celkem (52042)</t>
  </si>
  <si>
    <t>Základní umělecká škola, nám. T. G. Masaryka 155, 261 01  Příbram I (52043)</t>
  </si>
  <si>
    <t>IZO řed: 600054896, IČO: 68997841</t>
  </si>
  <si>
    <t xml:space="preserve"> Škola celkem (52043)</t>
  </si>
  <si>
    <t>Základní umělecká škola, Náměstí 23, 262 42  Rožmitál pod Třemšínem (52053)</t>
  </si>
  <si>
    <t>IZO řed: 600054926, IČO: 61904155</t>
  </si>
  <si>
    <t xml:space="preserve"> Škola celkem (52053)</t>
  </si>
  <si>
    <t>Základní umělecká škola, Masarykovo nám. 57/37, 251 01  Říčany (52228)</t>
  </si>
  <si>
    <t>IZO řed: 600052419, IČO: 67774792</t>
  </si>
  <si>
    <t xml:space="preserve"> Škola celkem (52228)</t>
  </si>
  <si>
    <t>Základní umělecká škola, Husova 198, 251 69  Velké Popovice (52241)</t>
  </si>
  <si>
    <t>IZO řed: 600052427, IČO: 67779000</t>
  </si>
  <si>
    <t xml:space="preserve"> Škola celkem (52241)</t>
  </si>
  <si>
    <t>Základní umělecká škola, Šafaříkova 428, 264 01  Sedlčany (52316)</t>
  </si>
  <si>
    <t>IZO řed: 600054900, IČO: 61904287</t>
  </si>
  <si>
    <t xml:space="preserve"> Škola celkem (52316)</t>
  </si>
  <si>
    <t>Základní umělecká škola, náměstí 7.května 59, 257 91  Sedlec - Prčice 1 (52320)</t>
  </si>
  <si>
    <t>IZO řed: 600042251, IČO: 63822156</t>
  </si>
  <si>
    <t xml:space="preserve"> Škola celkem (52320)</t>
  </si>
  <si>
    <t>Základní umělecká škola, Třebízského 204, 273 24  Velvary (52428)</t>
  </si>
  <si>
    <t>IZO řed: 610451022, IČO: 67673791</t>
  </si>
  <si>
    <t xml:space="preserve"> Škola celkem (52428)</t>
  </si>
  <si>
    <t>Základní umělecká škola V, Jana Masaryka, 258 01  Vlašim (52523)</t>
  </si>
  <si>
    <t>IZO řed: 691016232, IČO: 17179084</t>
  </si>
  <si>
    <t xml:space="preserve"> Škola celkem (52523)</t>
  </si>
  <si>
    <t>Dům dětí a mládeže, Poštovní 1668, 256 01  Benešov (50113)</t>
  </si>
  <si>
    <t>IZO řed: 600042286, IČO: 61664634</t>
  </si>
  <si>
    <t xml:space="preserve">  3421 Využití voln. času dětí a ml.</t>
  </si>
  <si>
    <t xml:space="preserve">    DDM, SVČ - kroužek do 3 hod </t>
  </si>
  <si>
    <t xml:space="preserve">    DDM, SVČ - kroužek nad 3 hod </t>
  </si>
  <si>
    <t xml:space="preserve">    DDM, SVČ - tábory nad 5 dnů </t>
  </si>
  <si>
    <t xml:space="preserve"> Škola celkem (50113)</t>
  </si>
  <si>
    <t>Měst. dům dětí a mládeže, Dr. Jánského 1458, 250 01  Brandýs n.L.-St. Boleslav (50312)</t>
  </si>
  <si>
    <t>IZO řed: 600052460, IČO: 70821054</t>
  </si>
  <si>
    <t xml:space="preserve"> Škola celkem (50312)</t>
  </si>
  <si>
    <t>Měst. dům dětí a mládeže, Havlíčkova 691/6, 250 88  Čelákovice (50320)</t>
  </si>
  <si>
    <t>IZO řed: 600052478, IČO: 43751181</t>
  </si>
  <si>
    <t xml:space="preserve"> Škola celkem (50320)</t>
  </si>
  <si>
    <t>Měst. dům dětí a mládeže, Vítězslava Nováka 372, 250 82  Úvaly (50353)</t>
  </si>
  <si>
    <t>IZO řed: 600052486, IČO: 43754791</t>
  </si>
  <si>
    <t xml:space="preserve"> Škola celkem (50353)</t>
  </si>
  <si>
    <t>Dům dětí a mládeže, Jeníkovská 222, 286 01  Čáslav (50406)</t>
  </si>
  <si>
    <t>IZO řed: 600046559, IČO: 70566399</t>
  </si>
  <si>
    <t xml:space="preserve"> Škola celkem (50406)</t>
  </si>
  <si>
    <t>Středisko pro volný čas, Karla Majera 370, 252 31  Všenory (50584)</t>
  </si>
  <si>
    <t>IZO řed: 600053571, IČO: 70539944</t>
  </si>
  <si>
    <t xml:space="preserve"> Škola celkem (50584)</t>
  </si>
  <si>
    <t>Středisko volného času, Větrná 869, 268 01  Hořovice (50825)</t>
  </si>
  <si>
    <t>IZO řed: 662103505, IČO: 75085071</t>
  </si>
  <si>
    <t xml:space="preserve"> Škola celkem (50825)</t>
  </si>
  <si>
    <t>Dům dětí a mládeže, Smetanova 168, 278 01  Kralupy nad Vltavou (51114)</t>
  </si>
  <si>
    <t>IZO řed: 613501055, IČO: 70566542</t>
  </si>
  <si>
    <t xml:space="preserve"> Škola celkem (51114)</t>
  </si>
  <si>
    <t>Středisko volného času, Husovo nám., 289 22  Lysá nad Labem (51326)</t>
  </si>
  <si>
    <t>IZO řed: 691016844, IČO: 19408137</t>
  </si>
  <si>
    <t xml:space="preserve"> Škola celkem (51326)</t>
  </si>
  <si>
    <t>Dům dětí a mládeže, Mládežnická 984, 277 11  Neratovice (51713)</t>
  </si>
  <si>
    <t>IZO řed: 600047857, IČO: 49518968</t>
  </si>
  <si>
    <t xml:space="preserve"> Škola celkem (51713)</t>
  </si>
  <si>
    <t>Měst. dům dětí a mládeže, Radnická 121, 258 01  Vlašim (52520)</t>
  </si>
  <si>
    <t>IZO řed: 600042294, IČO: 49828886</t>
  </si>
  <si>
    <t xml:space="preserve"> Škola celkem (52520)</t>
  </si>
  <si>
    <t>SVČ Dobřichovický domek, 5. května 12, 252 29  Dobřichovice (52718)</t>
  </si>
  <si>
    <t>IZO řed: 691008744, IČO: 04626478</t>
  </si>
  <si>
    <t xml:space="preserve"> Škola celkem (52718)</t>
  </si>
  <si>
    <t>Rozpis schváleného rozpočtu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</si>
</sst>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4" x14ac:knownFonts="1"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/>
    <xf numFmtId="0" fontId="0" fillId="2" borderId="1" xfId="0" applyFill="1" applyBorder="1" applyAlignment="1">
      <alignment horizontal="right"/>
    </xf>
    <xf numFmtId="0" fontId="0" fillId="3" borderId="1" xfId="0" applyFill="1" applyBorder="1" applyAlignment="1">
      <alignment horizontal="right"/>
    </xf>
    <xf numFmtId="0" fontId="0" fillId="0" borderId="2" xfId="0" applyBorder="1"/>
    <xf numFmtId="0" fontId="0" fillId="0" borderId="0" xfId="0" applyAlignment="1">
      <alignment horizontal="right"/>
    </xf>
    <xf numFmtId="0" fontId="0" fillId="2" borderId="3" xfId="0" applyFill="1" applyBorder="1"/>
    <xf numFmtId="0" fontId="0" fillId="3" borderId="3" xfId="0" applyFill="1" applyBorder="1"/>
    <xf numFmtId="0" fontId="0" fillId="0" borderId="4" xfId="0" applyBorder="1"/>
    <xf numFmtId="0" fontId="0" fillId="0" borderId="5" xfId="0" applyBorder="1" applyAlignment="1">
      <alignment horizontal="right"/>
    </xf>
    <xf numFmtId="3" fontId="0" fillId="0" borderId="0" xfId="0" applyNumberFormat="1"/>
    <xf numFmtId="3" fontId="0" fillId="0" borderId="5" xfId="0" applyNumberFormat="1" applyBorder="1" applyAlignment="1">
      <alignment horizontal="right"/>
    </xf>
    <xf numFmtId="3" fontId="0" fillId="2" borderId="1" xfId="0" applyNumberFormat="1" applyFill="1" applyBorder="1" applyAlignment="1">
      <alignment horizontal="right"/>
    </xf>
    <xf numFmtId="3" fontId="0" fillId="3" borderId="1" xfId="0" applyNumberFormat="1" applyFill="1" applyBorder="1" applyAlignment="1">
      <alignment horizontal="right"/>
    </xf>
    <xf numFmtId="3" fontId="0" fillId="0" borderId="0" xfId="0" applyNumberFormat="1" applyAlignment="1">
      <alignment horizontal="right"/>
    </xf>
    <xf numFmtId="164" fontId="0" fillId="0" borderId="0" xfId="0" applyNumberFormat="1"/>
    <xf numFmtId="164" fontId="0" fillId="0" borderId="5" xfId="0" applyNumberFormat="1" applyBorder="1" applyAlignment="1">
      <alignment horizontal="right"/>
    </xf>
    <xf numFmtId="164" fontId="0" fillId="2" borderId="1" xfId="0" applyNumberFormat="1" applyFill="1" applyBorder="1" applyAlignment="1">
      <alignment horizontal="right"/>
    </xf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3" fontId="0" fillId="0" borderId="6" xfId="0" applyNumberFormat="1" applyBorder="1" applyAlignment="1">
      <alignment horizontal="right"/>
    </xf>
    <xf numFmtId="3" fontId="0" fillId="2" borderId="7" xfId="0" applyNumberFormat="1" applyFill="1" applyBorder="1" applyAlignment="1">
      <alignment horizontal="right"/>
    </xf>
    <xf numFmtId="3" fontId="0" fillId="3" borderId="7" xfId="0" applyNumberFormat="1" applyFill="1" applyBorder="1" applyAlignment="1">
      <alignment horizontal="right"/>
    </xf>
    <xf numFmtId="3" fontId="0" fillId="0" borderId="8" xfId="0" applyNumberFormat="1" applyBorder="1" applyAlignment="1">
      <alignment horizontal="right"/>
    </xf>
    <xf numFmtId="0" fontId="1" fillId="4" borderId="0" xfId="0" applyFont="1" applyFill="1"/>
    <xf numFmtId="0" fontId="2" fillId="0" borderId="0" xfId="0" applyFont="1"/>
    <xf numFmtId="0" fontId="3" fillId="0" borderId="0" xfId="0" applyFont="1"/>
    <xf numFmtId="3" fontId="3" fillId="0" borderId="0" xfId="0" applyNumberFormat="1" applyFont="1"/>
    <xf numFmtId="164" fontId="3" fillId="0" borderId="0" xfId="0" applyNumberFormat="1" applyFont="1"/>
    <xf numFmtId="0" fontId="3" fillId="2" borderId="3" xfId="0" applyFont="1" applyFill="1" applyBorder="1"/>
    <xf numFmtId="0" fontId="3" fillId="2" borderId="1" xfId="0" applyFont="1" applyFill="1" applyBorder="1" applyAlignment="1">
      <alignment horizontal="right"/>
    </xf>
    <xf numFmtId="3" fontId="3" fillId="2" borderId="1" xfId="0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3" fontId="3" fillId="2" borderId="7" xfId="0" applyNumberFormat="1" applyFont="1" applyFill="1" applyBorder="1" applyAlignment="1">
      <alignment horizontal="right"/>
    </xf>
    <xf numFmtId="0" fontId="3" fillId="3" borderId="3" xfId="0" applyFont="1" applyFill="1" applyBorder="1"/>
    <xf numFmtId="0" fontId="3" fillId="3" borderId="1" xfId="0" applyFont="1" applyFill="1" applyBorder="1" applyAlignment="1">
      <alignment horizontal="right"/>
    </xf>
    <xf numFmtId="3" fontId="3" fillId="3" borderId="1" xfId="0" applyNumberFormat="1" applyFont="1" applyFill="1" applyBorder="1" applyAlignment="1">
      <alignment horizontal="right"/>
    </xf>
    <xf numFmtId="164" fontId="3" fillId="3" borderId="1" xfId="0" applyNumberFormat="1" applyFont="1" applyFill="1" applyBorder="1" applyAlignment="1">
      <alignment horizontal="right"/>
    </xf>
    <xf numFmtId="3" fontId="3" fillId="3" borderId="7" xfId="0" applyNumberFormat="1" applyFont="1" applyFill="1" applyBorder="1" applyAlignment="1">
      <alignment horizontal="right"/>
    </xf>
    <xf numFmtId="0" fontId="3" fillId="0" borderId="2" xfId="0" applyFont="1" applyBorder="1"/>
    <xf numFmtId="0" fontId="3" fillId="0" borderId="0" xfId="0" applyFont="1" applyAlignment="1">
      <alignment horizontal="right"/>
    </xf>
    <xf numFmtId="3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3" fontId="3" fillId="0" borderId="8" xfId="0" applyNumberFormat="1" applyFont="1" applyBorder="1" applyAlignment="1">
      <alignment horizontal="right"/>
    </xf>
    <xf numFmtId="0" fontId="3" fillId="3" borderId="1" xfId="0" applyFont="1" applyFill="1" applyBorder="1"/>
    <xf numFmtId="3" fontId="3" fillId="3" borderId="1" xfId="0" applyNumberFormat="1" applyFont="1" applyFill="1" applyBorder="1"/>
    <xf numFmtId="164" fontId="3" fillId="3" borderId="1" xfId="0" applyNumberFormat="1" applyFont="1" applyFill="1" applyBorder="1"/>
    <xf numFmtId="3" fontId="3" fillId="3" borderId="7" xfId="0" applyNumberFormat="1" applyFont="1" applyFill="1" applyBorder="1"/>
    <xf numFmtId="3" fontId="3" fillId="0" borderId="8" xfId="0" applyNumberFormat="1" applyFont="1" applyBorder="1"/>
    <xf numFmtId="0" fontId="3" fillId="2" borderId="1" xfId="0" applyFont="1" applyFill="1" applyBorder="1"/>
    <xf numFmtId="3" fontId="3" fillId="2" borderId="1" xfId="0" applyNumberFormat="1" applyFont="1" applyFill="1" applyBorder="1"/>
    <xf numFmtId="164" fontId="3" fillId="2" borderId="1" xfId="0" applyNumberFormat="1" applyFont="1" applyFill="1" applyBorder="1"/>
    <xf numFmtId="3" fontId="3" fillId="2" borderId="7" xfId="0" applyNumberFormat="1" applyFont="1" applyFill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CC631-41CF-4C74-A1D4-0C2C7C79EA7D}">
  <dimension ref="A1:N6654"/>
  <sheetViews>
    <sheetView zoomScale="80" zoomScaleNormal="80" workbookViewId="0">
      <selection activeCell="A5" sqref="A5"/>
    </sheetView>
  </sheetViews>
  <sheetFormatPr defaultRowHeight="15" x14ac:dyDescent="0.25"/>
  <cols>
    <col min="1" max="1" width="33.7109375" customWidth="1"/>
    <col min="2" max="2" width="8.7109375" customWidth="1"/>
    <col min="3" max="3" width="8.7109375" style="10" customWidth="1"/>
    <col min="4" max="5" width="12.7109375" style="15" customWidth="1"/>
    <col min="6" max="14" width="14.7109375" style="10" customWidth="1"/>
  </cols>
  <sheetData>
    <row r="1" spans="1:14" ht="15.75" x14ac:dyDescent="0.25">
      <c r="A1" s="1" t="s">
        <v>0</v>
      </c>
    </row>
    <row r="2" spans="1:14" ht="15.75" x14ac:dyDescent="0.25">
      <c r="A2" s="1" t="s">
        <v>1</v>
      </c>
    </row>
    <row r="3" spans="1:14" ht="15.75" x14ac:dyDescent="0.25">
      <c r="A3" s="1" t="s">
        <v>2</v>
      </c>
    </row>
    <row r="4" spans="1:14" ht="15.75" x14ac:dyDescent="0.25">
      <c r="A4" s="1" t="s">
        <v>3</v>
      </c>
    </row>
    <row r="5" spans="1:14" ht="16.5" thickBot="1" x14ac:dyDescent="0.3">
      <c r="A5" s="24" t="s">
        <v>3277</v>
      </c>
    </row>
    <row r="6" spans="1:14" x14ac:dyDescent="0.25">
      <c r="A6" s="8"/>
      <c r="B6" s="9"/>
      <c r="C6" s="11"/>
      <c r="D6" s="16"/>
      <c r="E6" s="16"/>
      <c r="F6" s="11"/>
      <c r="G6" s="11"/>
      <c r="H6" s="11"/>
      <c r="I6" s="11"/>
      <c r="J6" s="11"/>
      <c r="K6" s="11"/>
      <c r="L6" s="11"/>
      <c r="M6" s="11"/>
      <c r="N6" s="20"/>
    </row>
    <row r="7" spans="1:14" x14ac:dyDescent="0.25">
      <c r="A7" s="6" t="s">
        <v>4</v>
      </c>
      <c r="B7" s="2"/>
      <c r="C7" s="12"/>
      <c r="D7" s="17"/>
      <c r="E7" s="17"/>
      <c r="F7" s="12"/>
      <c r="G7" s="12"/>
      <c r="H7" s="12"/>
      <c r="I7" s="12"/>
      <c r="J7" s="12"/>
      <c r="K7" s="12"/>
      <c r="L7" s="12"/>
      <c r="M7" s="12"/>
      <c r="N7" s="21"/>
    </row>
    <row r="8" spans="1:14" x14ac:dyDescent="0.25">
      <c r="A8" s="6" t="s">
        <v>5</v>
      </c>
      <c r="B8" s="2" t="s">
        <v>6</v>
      </c>
      <c r="C8" s="12" t="s">
        <v>7</v>
      </c>
      <c r="D8" s="17" t="s">
        <v>8</v>
      </c>
      <c r="E8" s="17" t="s">
        <v>9</v>
      </c>
      <c r="F8" s="12" t="s">
        <v>10</v>
      </c>
      <c r="G8" s="12" t="s">
        <v>11</v>
      </c>
      <c r="H8" s="12" t="s">
        <v>12</v>
      </c>
      <c r="I8" s="12" t="s">
        <v>13</v>
      </c>
      <c r="J8" s="12" t="s">
        <v>14</v>
      </c>
      <c r="K8" s="12" t="s">
        <v>15</v>
      </c>
      <c r="L8" s="12" t="s">
        <v>16</v>
      </c>
      <c r="M8" s="12" t="s">
        <v>17</v>
      </c>
      <c r="N8" s="21" t="s">
        <v>18</v>
      </c>
    </row>
    <row r="9" spans="1:14" x14ac:dyDescent="0.25">
      <c r="A9" s="7" t="s">
        <v>19</v>
      </c>
      <c r="B9" s="3"/>
      <c r="C9" s="13"/>
      <c r="D9" s="18"/>
      <c r="E9" s="18"/>
      <c r="F9" s="13"/>
      <c r="G9" s="13"/>
      <c r="H9" s="13"/>
      <c r="I9" s="13"/>
      <c r="J9" s="13"/>
      <c r="K9" s="13"/>
      <c r="L9" s="13"/>
      <c r="M9" s="13"/>
      <c r="N9" s="22"/>
    </row>
    <row r="10" spans="1:14" x14ac:dyDescent="0.25">
      <c r="A10" s="4" t="s">
        <v>20</v>
      </c>
      <c r="B10" s="5"/>
      <c r="C10" s="14">
        <v>0</v>
      </c>
      <c r="D10" s="19">
        <v>3</v>
      </c>
      <c r="E10" s="19">
        <v>0</v>
      </c>
      <c r="F10" s="14">
        <v>1039339</v>
      </c>
      <c r="G10" s="14">
        <v>0</v>
      </c>
      <c r="H10" s="14">
        <v>1039339</v>
      </c>
      <c r="I10" s="14">
        <v>0</v>
      </c>
      <c r="J10" s="14">
        <v>361690</v>
      </c>
      <c r="K10" s="14">
        <v>10393</v>
      </c>
      <c r="L10" s="14">
        <v>0</v>
      </c>
      <c r="M10" s="14">
        <v>0</v>
      </c>
      <c r="N10" s="23">
        <v>1401029</v>
      </c>
    </row>
    <row r="11" spans="1:14" x14ac:dyDescent="0.25">
      <c r="A11" s="4" t="s">
        <v>21</v>
      </c>
      <c r="B11" s="5"/>
      <c r="C11" s="14">
        <v>0</v>
      </c>
      <c r="D11" s="19">
        <v>0</v>
      </c>
      <c r="E11" s="19">
        <v>0</v>
      </c>
      <c r="F11" s="14">
        <v>0</v>
      </c>
      <c r="G11" s="14">
        <v>0</v>
      </c>
      <c r="H11" s="14">
        <v>0</v>
      </c>
      <c r="I11" s="14">
        <v>0</v>
      </c>
      <c r="J11" s="14">
        <v>2</v>
      </c>
      <c r="K11" s="14">
        <v>0</v>
      </c>
      <c r="L11" s="14">
        <v>0</v>
      </c>
      <c r="M11" s="14">
        <v>0</v>
      </c>
      <c r="N11" s="23">
        <v>2</v>
      </c>
    </row>
    <row r="12" spans="1:14" x14ac:dyDescent="0.25">
      <c r="A12" s="4" t="s">
        <v>22</v>
      </c>
      <c r="B12" s="5"/>
      <c r="C12" s="14">
        <v>0</v>
      </c>
      <c r="D12" s="19">
        <v>8.7737999999999996</v>
      </c>
      <c r="E12" s="19">
        <v>1.6</v>
      </c>
      <c r="F12" s="14">
        <v>4859535</v>
      </c>
      <c r="G12" s="14">
        <v>379988</v>
      </c>
      <c r="H12" s="14">
        <v>5239523</v>
      </c>
      <c r="I12" s="14">
        <v>0</v>
      </c>
      <c r="J12" s="14">
        <v>1823354</v>
      </c>
      <c r="K12" s="14">
        <v>52395</v>
      </c>
      <c r="L12" s="14">
        <v>38800</v>
      </c>
      <c r="M12" s="14">
        <v>0</v>
      </c>
      <c r="N12" s="23">
        <v>7101677</v>
      </c>
    </row>
    <row r="13" spans="1:14" x14ac:dyDescent="0.25">
      <c r="A13" s="4" t="s">
        <v>23</v>
      </c>
      <c r="B13" s="5"/>
      <c r="C13" s="14">
        <v>0</v>
      </c>
      <c r="D13" s="19">
        <v>0</v>
      </c>
      <c r="E13" s="19">
        <v>0.8</v>
      </c>
      <c r="F13" s="14">
        <v>0</v>
      </c>
      <c r="G13" s="14">
        <v>291350</v>
      </c>
      <c r="H13" s="14">
        <v>291350</v>
      </c>
      <c r="I13" s="14">
        <v>0</v>
      </c>
      <c r="J13" s="14">
        <v>101390</v>
      </c>
      <c r="K13" s="14">
        <v>2914</v>
      </c>
      <c r="L13" s="14">
        <v>0</v>
      </c>
      <c r="M13" s="14">
        <v>0</v>
      </c>
      <c r="N13" s="23">
        <v>392740</v>
      </c>
    </row>
    <row r="14" spans="1:14" x14ac:dyDescent="0.25">
      <c r="A14" s="7" t="s">
        <v>24</v>
      </c>
      <c r="B14" s="3"/>
      <c r="C14" s="13">
        <f t="shared" ref="C14:N14" si="0">SUM(C10:C13)</f>
        <v>0</v>
      </c>
      <c r="D14" s="18">
        <f t="shared" si="0"/>
        <v>11.7738</v>
      </c>
      <c r="E14" s="18">
        <f t="shared" si="0"/>
        <v>2.4000000000000004</v>
      </c>
      <c r="F14" s="13">
        <f t="shared" si="0"/>
        <v>5898874</v>
      </c>
      <c r="G14" s="13">
        <f t="shared" si="0"/>
        <v>671338</v>
      </c>
      <c r="H14" s="13">
        <f t="shared" si="0"/>
        <v>6570212</v>
      </c>
      <c r="I14" s="13">
        <f t="shared" si="0"/>
        <v>0</v>
      </c>
      <c r="J14" s="13">
        <f t="shared" si="0"/>
        <v>2286436</v>
      </c>
      <c r="K14" s="13">
        <f t="shared" si="0"/>
        <v>65702</v>
      </c>
      <c r="L14" s="13">
        <f t="shared" si="0"/>
        <v>38800</v>
      </c>
      <c r="M14" s="13">
        <f t="shared" si="0"/>
        <v>0</v>
      </c>
      <c r="N14" s="22">
        <f t="shared" si="0"/>
        <v>8895448</v>
      </c>
    </row>
    <row r="15" spans="1:14" x14ac:dyDescent="0.25">
      <c r="A15" s="7" t="s">
        <v>25</v>
      </c>
      <c r="B15" s="3"/>
      <c r="C15" s="13"/>
      <c r="D15" s="18"/>
      <c r="E15" s="18"/>
      <c r="F15" s="13"/>
      <c r="G15" s="13"/>
      <c r="H15" s="13"/>
      <c r="I15" s="13"/>
      <c r="J15" s="13"/>
      <c r="K15" s="13"/>
      <c r="L15" s="13"/>
      <c r="M15" s="13"/>
      <c r="N15" s="22"/>
    </row>
    <row r="16" spans="1:14" x14ac:dyDescent="0.25">
      <c r="A16" s="4" t="s">
        <v>26</v>
      </c>
      <c r="B16" s="5"/>
      <c r="C16" s="14">
        <v>98</v>
      </c>
      <c r="D16" s="19">
        <v>0</v>
      </c>
      <c r="E16" s="19">
        <v>2.5289000000000001</v>
      </c>
      <c r="F16" s="14">
        <v>0</v>
      </c>
      <c r="G16" s="14">
        <v>777455</v>
      </c>
      <c r="H16" s="14">
        <v>777455</v>
      </c>
      <c r="I16" s="14">
        <v>0</v>
      </c>
      <c r="J16" s="14">
        <v>270555</v>
      </c>
      <c r="K16" s="14">
        <v>7775</v>
      </c>
      <c r="L16" s="14">
        <v>8330</v>
      </c>
      <c r="M16" s="14">
        <v>0</v>
      </c>
      <c r="N16" s="23">
        <v>1056340</v>
      </c>
    </row>
    <row r="17" spans="1:14" x14ac:dyDescent="0.25">
      <c r="A17" s="7" t="s">
        <v>24</v>
      </c>
      <c r="B17" s="3"/>
      <c r="C17" s="13">
        <f t="shared" ref="C17:N17" si="1">SUM(C16:C16)</f>
        <v>98</v>
      </c>
      <c r="D17" s="18">
        <f t="shared" si="1"/>
        <v>0</v>
      </c>
      <c r="E17" s="18">
        <f t="shared" si="1"/>
        <v>2.5289000000000001</v>
      </c>
      <c r="F17" s="13">
        <f t="shared" si="1"/>
        <v>0</v>
      </c>
      <c r="G17" s="13">
        <f t="shared" si="1"/>
        <v>777455</v>
      </c>
      <c r="H17" s="13">
        <f t="shared" si="1"/>
        <v>777455</v>
      </c>
      <c r="I17" s="13">
        <f t="shared" si="1"/>
        <v>0</v>
      </c>
      <c r="J17" s="13">
        <f t="shared" si="1"/>
        <v>270555</v>
      </c>
      <c r="K17" s="13">
        <f t="shared" si="1"/>
        <v>7775</v>
      </c>
      <c r="L17" s="13">
        <f t="shared" si="1"/>
        <v>8330</v>
      </c>
      <c r="M17" s="13">
        <f t="shared" si="1"/>
        <v>0</v>
      </c>
      <c r="N17" s="22">
        <f t="shared" si="1"/>
        <v>1056340</v>
      </c>
    </row>
    <row r="18" spans="1:14" x14ac:dyDescent="0.25">
      <c r="A18" s="6" t="s">
        <v>27</v>
      </c>
      <c r="B18" s="2"/>
      <c r="C18" s="12">
        <f t="shared" ref="C18:N18" si="2">C14+C17</f>
        <v>98</v>
      </c>
      <c r="D18" s="17">
        <f t="shared" si="2"/>
        <v>11.7738</v>
      </c>
      <c r="E18" s="17">
        <f t="shared" si="2"/>
        <v>4.9289000000000005</v>
      </c>
      <c r="F18" s="12">
        <f t="shared" si="2"/>
        <v>5898874</v>
      </c>
      <c r="G18" s="12">
        <f t="shared" si="2"/>
        <v>1448793</v>
      </c>
      <c r="H18" s="12">
        <f t="shared" si="2"/>
        <v>7347667</v>
      </c>
      <c r="I18" s="12">
        <f t="shared" si="2"/>
        <v>0</v>
      </c>
      <c r="J18" s="12">
        <f t="shared" si="2"/>
        <v>2556991</v>
      </c>
      <c r="K18" s="12">
        <f t="shared" si="2"/>
        <v>73477</v>
      </c>
      <c r="L18" s="12">
        <f t="shared" si="2"/>
        <v>47130</v>
      </c>
      <c r="M18" s="12">
        <f t="shared" si="2"/>
        <v>0</v>
      </c>
      <c r="N18" s="21">
        <f t="shared" si="2"/>
        <v>9951788</v>
      </c>
    </row>
    <row r="19" spans="1:14" x14ac:dyDescent="0.25">
      <c r="A19" s="4"/>
      <c r="B19" s="5"/>
      <c r="C19" s="14"/>
      <c r="D19" s="19"/>
      <c r="E19" s="19"/>
      <c r="F19" s="14"/>
      <c r="G19" s="14"/>
      <c r="H19" s="14"/>
      <c r="I19" s="14"/>
      <c r="J19" s="14"/>
      <c r="K19" s="14"/>
      <c r="L19" s="14"/>
      <c r="M19" s="14"/>
      <c r="N19" s="23"/>
    </row>
    <row r="20" spans="1:14" x14ac:dyDescent="0.25">
      <c r="A20" s="6" t="s">
        <v>28</v>
      </c>
      <c r="B20" s="2"/>
      <c r="C20" s="12"/>
      <c r="D20" s="17"/>
      <c r="E20" s="17"/>
      <c r="F20" s="12"/>
      <c r="G20" s="12"/>
      <c r="H20" s="12"/>
      <c r="I20" s="12"/>
      <c r="J20" s="12"/>
      <c r="K20" s="12"/>
      <c r="L20" s="12"/>
      <c r="M20" s="12"/>
      <c r="N20" s="21"/>
    </row>
    <row r="21" spans="1:14" x14ac:dyDescent="0.25">
      <c r="A21" s="6" t="s">
        <v>29</v>
      </c>
      <c r="B21" s="2" t="s">
        <v>6</v>
      </c>
      <c r="C21" s="12" t="s">
        <v>7</v>
      </c>
      <c r="D21" s="17" t="s">
        <v>8</v>
      </c>
      <c r="E21" s="17" t="s">
        <v>9</v>
      </c>
      <c r="F21" s="12" t="s">
        <v>10</v>
      </c>
      <c r="G21" s="12" t="s">
        <v>11</v>
      </c>
      <c r="H21" s="12" t="s">
        <v>12</v>
      </c>
      <c r="I21" s="12" t="s">
        <v>13</v>
      </c>
      <c r="J21" s="12" t="s">
        <v>14</v>
      </c>
      <c r="K21" s="12" t="s">
        <v>15</v>
      </c>
      <c r="L21" s="12" t="s">
        <v>16</v>
      </c>
      <c r="M21" s="12" t="s">
        <v>17</v>
      </c>
      <c r="N21" s="21" t="s">
        <v>18</v>
      </c>
    </row>
    <row r="22" spans="1:14" x14ac:dyDescent="0.25">
      <c r="A22" s="7" t="s">
        <v>19</v>
      </c>
      <c r="B22" s="3"/>
      <c r="C22" s="13"/>
      <c r="D22" s="18"/>
      <c r="E22" s="18"/>
      <c r="F22" s="13"/>
      <c r="G22" s="13"/>
      <c r="H22" s="13"/>
      <c r="I22" s="13"/>
      <c r="J22" s="13"/>
      <c r="K22" s="13"/>
      <c r="L22" s="13"/>
      <c r="M22" s="13"/>
      <c r="N22" s="22"/>
    </row>
    <row r="23" spans="1:14" x14ac:dyDescent="0.25">
      <c r="A23" s="4" t="s">
        <v>20</v>
      </c>
      <c r="B23" s="5"/>
      <c r="C23" s="14">
        <v>0</v>
      </c>
      <c r="D23" s="19">
        <v>5.0278</v>
      </c>
      <c r="E23" s="19">
        <v>0</v>
      </c>
      <c r="F23" s="14">
        <v>1741865</v>
      </c>
      <c r="G23" s="14">
        <v>0</v>
      </c>
      <c r="H23" s="14">
        <v>1741865</v>
      </c>
      <c r="I23" s="14">
        <v>0</v>
      </c>
      <c r="J23" s="14">
        <v>606170</v>
      </c>
      <c r="K23" s="14">
        <v>17419</v>
      </c>
      <c r="L23" s="14">
        <v>0</v>
      </c>
      <c r="M23" s="14">
        <v>0</v>
      </c>
      <c r="N23" s="23">
        <v>2348035</v>
      </c>
    </row>
    <row r="24" spans="1:14" x14ac:dyDescent="0.25">
      <c r="A24" s="4" t="s">
        <v>30</v>
      </c>
      <c r="B24" s="5"/>
      <c r="C24" s="14">
        <v>0</v>
      </c>
      <c r="D24" s="19">
        <v>0.45839999999999997</v>
      </c>
      <c r="E24" s="19">
        <v>0</v>
      </c>
      <c r="F24" s="14">
        <v>163633</v>
      </c>
      <c r="G24" s="14">
        <v>0</v>
      </c>
      <c r="H24" s="14">
        <v>163633</v>
      </c>
      <c r="I24" s="14">
        <v>0</v>
      </c>
      <c r="J24" s="14">
        <v>56944</v>
      </c>
      <c r="K24" s="14">
        <v>1636</v>
      </c>
      <c r="L24" s="14">
        <v>0</v>
      </c>
      <c r="M24" s="14">
        <v>0</v>
      </c>
      <c r="N24" s="23">
        <v>220577</v>
      </c>
    </row>
    <row r="25" spans="1:14" x14ac:dyDescent="0.25">
      <c r="A25" s="4" t="s">
        <v>22</v>
      </c>
      <c r="B25" s="5"/>
      <c r="C25" s="14">
        <v>0</v>
      </c>
      <c r="D25" s="19">
        <v>24.366700000000002</v>
      </c>
      <c r="E25" s="19">
        <v>4.8</v>
      </c>
      <c r="F25" s="14">
        <v>13307957</v>
      </c>
      <c r="G25" s="14">
        <v>1139964</v>
      </c>
      <c r="H25" s="14">
        <v>14447921</v>
      </c>
      <c r="I25" s="14">
        <v>0</v>
      </c>
      <c r="J25" s="14">
        <v>5027876</v>
      </c>
      <c r="K25" s="14">
        <v>144479</v>
      </c>
      <c r="L25" s="14">
        <v>111200</v>
      </c>
      <c r="M25" s="14">
        <v>0</v>
      </c>
      <c r="N25" s="23">
        <v>19586997</v>
      </c>
    </row>
    <row r="26" spans="1:14" x14ac:dyDescent="0.25">
      <c r="A26" s="4" t="s">
        <v>31</v>
      </c>
      <c r="B26" s="5"/>
      <c r="C26" s="14">
        <v>0</v>
      </c>
      <c r="D26" s="19">
        <v>0</v>
      </c>
      <c r="E26" s="19">
        <v>0</v>
      </c>
      <c r="F26" s="14">
        <v>36000</v>
      </c>
      <c r="G26" s="14">
        <v>0</v>
      </c>
      <c r="H26" s="14">
        <v>36000</v>
      </c>
      <c r="I26" s="14">
        <v>0</v>
      </c>
      <c r="J26" s="14">
        <v>12528</v>
      </c>
      <c r="K26" s="14">
        <v>360</v>
      </c>
      <c r="L26" s="14">
        <v>0</v>
      </c>
      <c r="M26" s="14">
        <v>0</v>
      </c>
      <c r="N26" s="23">
        <v>48528</v>
      </c>
    </row>
    <row r="27" spans="1:14" x14ac:dyDescent="0.25">
      <c r="A27" s="4" t="s">
        <v>32</v>
      </c>
      <c r="B27" s="5"/>
      <c r="C27" s="14">
        <v>0</v>
      </c>
      <c r="D27" s="19">
        <v>0</v>
      </c>
      <c r="E27" s="19">
        <v>0.4</v>
      </c>
      <c r="F27" s="14">
        <v>0</v>
      </c>
      <c r="G27" s="14">
        <v>105883</v>
      </c>
      <c r="H27" s="14">
        <v>105883</v>
      </c>
      <c r="I27" s="14">
        <v>0</v>
      </c>
      <c r="J27" s="14">
        <v>36847</v>
      </c>
      <c r="K27" s="14">
        <v>1059</v>
      </c>
      <c r="L27" s="14">
        <v>0</v>
      </c>
      <c r="M27" s="14">
        <v>0</v>
      </c>
      <c r="N27" s="23">
        <v>142730</v>
      </c>
    </row>
    <row r="28" spans="1:14" x14ac:dyDescent="0.25">
      <c r="A28" s="4" t="s">
        <v>23</v>
      </c>
      <c r="B28" s="5"/>
      <c r="C28" s="14">
        <v>0</v>
      </c>
      <c r="D28" s="19">
        <v>0</v>
      </c>
      <c r="E28" s="19">
        <v>1.67</v>
      </c>
      <c r="F28" s="14">
        <v>0</v>
      </c>
      <c r="G28" s="14">
        <v>608194</v>
      </c>
      <c r="H28" s="14">
        <v>608194</v>
      </c>
      <c r="I28" s="14">
        <v>0</v>
      </c>
      <c r="J28" s="14">
        <v>211652</v>
      </c>
      <c r="K28" s="14">
        <v>6082</v>
      </c>
      <c r="L28" s="14">
        <v>0</v>
      </c>
      <c r="M28" s="14">
        <v>0</v>
      </c>
      <c r="N28" s="23">
        <v>819846</v>
      </c>
    </row>
    <row r="29" spans="1:14" x14ac:dyDescent="0.25">
      <c r="A29" s="7" t="s">
        <v>24</v>
      </c>
      <c r="B29" s="3"/>
      <c r="C29" s="13">
        <f t="shared" ref="C29:N29" si="3">SUM(C23:C28)</f>
        <v>0</v>
      </c>
      <c r="D29" s="18">
        <f t="shared" si="3"/>
        <v>29.852900000000002</v>
      </c>
      <c r="E29" s="18">
        <f t="shared" si="3"/>
        <v>6.87</v>
      </c>
      <c r="F29" s="13">
        <f t="shared" si="3"/>
        <v>15249455</v>
      </c>
      <c r="G29" s="13">
        <f t="shared" si="3"/>
        <v>1854041</v>
      </c>
      <c r="H29" s="13">
        <f t="shared" si="3"/>
        <v>17103496</v>
      </c>
      <c r="I29" s="13">
        <f t="shared" si="3"/>
        <v>0</v>
      </c>
      <c r="J29" s="13">
        <f t="shared" si="3"/>
        <v>5952017</v>
      </c>
      <c r="K29" s="13">
        <f t="shared" si="3"/>
        <v>171035</v>
      </c>
      <c r="L29" s="13">
        <f t="shared" si="3"/>
        <v>111200</v>
      </c>
      <c r="M29" s="13">
        <f t="shared" si="3"/>
        <v>0</v>
      </c>
      <c r="N29" s="22">
        <f t="shared" si="3"/>
        <v>23166713</v>
      </c>
    </row>
    <row r="30" spans="1:14" x14ac:dyDescent="0.25">
      <c r="A30" s="7" t="s">
        <v>25</v>
      </c>
      <c r="B30" s="3"/>
      <c r="C30" s="13"/>
      <c r="D30" s="18"/>
      <c r="E30" s="18"/>
      <c r="F30" s="13"/>
      <c r="G30" s="13"/>
      <c r="H30" s="13"/>
      <c r="I30" s="13"/>
      <c r="J30" s="13"/>
      <c r="K30" s="13"/>
      <c r="L30" s="13"/>
      <c r="M30" s="13"/>
      <c r="N30" s="22"/>
    </row>
    <row r="31" spans="1:14" x14ac:dyDescent="0.25">
      <c r="A31" s="4" t="s">
        <v>26</v>
      </c>
      <c r="B31" s="5"/>
      <c r="C31" s="14">
        <v>40</v>
      </c>
      <c r="D31" s="19">
        <v>0</v>
      </c>
      <c r="E31" s="19">
        <v>1.389</v>
      </c>
      <c r="F31" s="14">
        <v>0</v>
      </c>
      <c r="G31" s="14">
        <v>427017</v>
      </c>
      <c r="H31" s="14">
        <v>427017</v>
      </c>
      <c r="I31" s="14">
        <v>0</v>
      </c>
      <c r="J31" s="14">
        <v>148602</v>
      </c>
      <c r="K31" s="14">
        <v>4270</v>
      </c>
      <c r="L31" s="14">
        <v>3400</v>
      </c>
      <c r="M31" s="14">
        <v>0</v>
      </c>
      <c r="N31" s="23">
        <v>579019</v>
      </c>
    </row>
    <row r="32" spans="1:14" x14ac:dyDescent="0.25">
      <c r="A32" s="4" t="s">
        <v>33</v>
      </c>
      <c r="B32" s="5"/>
      <c r="C32" s="14">
        <v>238</v>
      </c>
      <c r="D32" s="19">
        <v>0</v>
      </c>
      <c r="E32" s="19">
        <v>5.6371000000000002</v>
      </c>
      <c r="F32" s="14">
        <v>0</v>
      </c>
      <c r="G32" s="14">
        <v>1733002</v>
      </c>
      <c r="H32" s="14">
        <v>1733002</v>
      </c>
      <c r="I32" s="14">
        <v>0</v>
      </c>
      <c r="J32" s="14">
        <v>603084</v>
      </c>
      <c r="K32" s="14">
        <v>17330</v>
      </c>
      <c r="L32" s="14">
        <v>20230</v>
      </c>
      <c r="M32" s="14">
        <v>0</v>
      </c>
      <c r="N32" s="23">
        <v>2356316</v>
      </c>
    </row>
    <row r="33" spans="1:14" x14ac:dyDescent="0.25">
      <c r="A33" s="7" t="s">
        <v>24</v>
      </c>
      <c r="B33" s="3"/>
      <c r="C33" s="13">
        <f t="shared" ref="C33:N33" si="4">SUM(C31:C32)</f>
        <v>278</v>
      </c>
      <c r="D33" s="18">
        <f t="shared" si="4"/>
        <v>0</v>
      </c>
      <c r="E33" s="18">
        <f t="shared" si="4"/>
        <v>7.0261000000000005</v>
      </c>
      <c r="F33" s="13">
        <f t="shared" si="4"/>
        <v>0</v>
      </c>
      <c r="G33" s="13">
        <f t="shared" si="4"/>
        <v>2160019</v>
      </c>
      <c r="H33" s="13">
        <f t="shared" si="4"/>
        <v>2160019</v>
      </c>
      <c r="I33" s="13">
        <f t="shared" si="4"/>
        <v>0</v>
      </c>
      <c r="J33" s="13">
        <f t="shared" si="4"/>
        <v>751686</v>
      </c>
      <c r="K33" s="13">
        <f t="shared" si="4"/>
        <v>21600</v>
      </c>
      <c r="L33" s="13">
        <f t="shared" si="4"/>
        <v>23630</v>
      </c>
      <c r="M33" s="13">
        <f t="shared" si="4"/>
        <v>0</v>
      </c>
      <c r="N33" s="22">
        <f t="shared" si="4"/>
        <v>2935335</v>
      </c>
    </row>
    <row r="34" spans="1:14" x14ac:dyDescent="0.25">
      <c r="A34" s="6" t="s">
        <v>34</v>
      </c>
      <c r="B34" s="2"/>
      <c r="C34" s="12">
        <f t="shared" ref="C34:N34" si="5">C29+C33</f>
        <v>278</v>
      </c>
      <c r="D34" s="17">
        <f t="shared" si="5"/>
        <v>29.852900000000002</v>
      </c>
      <c r="E34" s="17">
        <f t="shared" si="5"/>
        <v>13.896100000000001</v>
      </c>
      <c r="F34" s="12">
        <f t="shared" si="5"/>
        <v>15249455</v>
      </c>
      <c r="G34" s="12">
        <f t="shared" si="5"/>
        <v>4014060</v>
      </c>
      <c r="H34" s="12">
        <f t="shared" si="5"/>
        <v>19263515</v>
      </c>
      <c r="I34" s="12">
        <f t="shared" si="5"/>
        <v>0</v>
      </c>
      <c r="J34" s="12">
        <f t="shared" si="5"/>
        <v>6703703</v>
      </c>
      <c r="K34" s="12">
        <f t="shared" si="5"/>
        <v>192635</v>
      </c>
      <c r="L34" s="12">
        <f t="shared" si="5"/>
        <v>134830</v>
      </c>
      <c r="M34" s="12">
        <f t="shared" si="5"/>
        <v>0</v>
      </c>
      <c r="N34" s="21">
        <f t="shared" si="5"/>
        <v>26102048</v>
      </c>
    </row>
    <row r="35" spans="1:14" x14ac:dyDescent="0.25">
      <c r="A35" s="4"/>
      <c r="B35" s="5"/>
      <c r="C35" s="14"/>
      <c r="D35" s="19"/>
      <c r="E35" s="19"/>
      <c r="F35" s="14"/>
      <c r="G35" s="14"/>
      <c r="H35" s="14"/>
      <c r="I35" s="14"/>
      <c r="J35" s="14"/>
      <c r="K35" s="14"/>
      <c r="L35" s="14"/>
      <c r="M35" s="14"/>
      <c r="N35" s="23"/>
    </row>
    <row r="36" spans="1:14" x14ac:dyDescent="0.25">
      <c r="A36" s="6" t="s">
        <v>35</v>
      </c>
      <c r="B36" s="2"/>
      <c r="C36" s="12"/>
      <c r="D36" s="17"/>
      <c r="E36" s="17"/>
      <c r="F36" s="12"/>
      <c r="G36" s="12"/>
      <c r="H36" s="12"/>
      <c r="I36" s="12"/>
      <c r="J36" s="12"/>
      <c r="K36" s="12"/>
      <c r="L36" s="12"/>
      <c r="M36" s="12"/>
      <c r="N36" s="21"/>
    </row>
    <row r="37" spans="1:14" x14ac:dyDescent="0.25">
      <c r="A37" s="6" t="s">
        <v>36</v>
      </c>
      <c r="B37" s="2" t="s">
        <v>6</v>
      </c>
      <c r="C37" s="12" t="s">
        <v>7</v>
      </c>
      <c r="D37" s="17" t="s">
        <v>8</v>
      </c>
      <c r="E37" s="17" t="s">
        <v>9</v>
      </c>
      <c r="F37" s="12" t="s">
        <v>10</v>
      </c>
      <c r="G37" s="12" t="s">
        <v>11</v>
      </c>
      <c r="H37" s="12" t="s">
        <v>12</v>
      </c>
      <c r="I37" s="12" t="s">
        <v>13</v>
      </c>
      <c r="J37" s="12" t="s">
        <v>14</v>
      </c>
      <c r="K37" s="12" t="s">
        <v>15</v>
      </c>
      <c r="L37" s="12" t="s">
        <v>16</v>
      </c>
      <c r="M37" s="12" t="s">
        <v>17</v>
      </c>
      <c r="N37" s="21" t="s">
        <v>18</v>
      </c>
    </row>
    <row r="38" spans="1:14" x14ac:dyDescent="0.25">
      <c r="A38" s="7" t="s">
        <v>19</v>
      </c>
      <c r="B38" s="3"/>
      <c r="C38" s="13"/>
      <c r="D38" s="18"/>
      <c r="E38" s="18"/>
      <c r="F38" s="13"/>
      <c r="G38" s="13"/>
      <c r="H38" s="13"/>
      <c r="I38" s="13"/>
      <c r="J38" s="13"/>
      <c r="K38" s="13"/>
      <c r="L38" s="13"/>
      <c r="M38" s="13"/>
      <c r="N38" s="22"/>
    </row>
    <row r="39" spans="1:14" x14ac:dyDescent="0.25">
      <c r="A39" s="4" t="s">
        <v>20</v>
      </c>
      <c r="B39" s="5"/>
      <c r="C39" s="14">
        <v>0</v>
      </c>
      <c r="D39" s="19">
        <v>1.5</v>
      </c>
      <c r="E39" s="19">
        <v>0</v>
      </c>
      <c r="F39" s="14">
        <v>519670</v>
      </c>
      <c r="G39" s="14">
        <v>0</v>
      </c>
      <c r="H39" s="14">
        <v>519670</v>
      </c>
      <c r="I39" s="14">
        <v>0</v>
      </c>
      <c r="J39" s="14">
        <v>180845</v>
      </c>
      <c r="K39" s="14">
        <v>5197</v>
      </c>
      <c r="L39" s="14">
        <v>0</v>
      </c>
      <c r="M39" s="14">
        <v>0</v>
      </c>
      <c r="N39" s="23">
        <v>700515</v>
      </c>
    </row>
    <row r="40" spans="1:14" x14ac:dyDescent="0.25">
      <c r="A40" s="4" t="s">
        <v>21</v>
      </c>
      <c r="B40" s="5"/>
      <c r="C40" s="14">
        <v>0</v>
      </c>
      <c r="D40" s="19">
        <v>0</v>
      </c>
      <c r="E40" s="19">
        <v>0</v>
      </c>
      <c r="F40" s="14">
        <v>0</v>
      </c>
      <c r="G40" s="14">
        <v>0</v>
      </c>
      <c r="H40" s="14">
        <v>0</v>
      </c>
      <c r="I40" s="14">
        <v>0</v>
      </c>
      <c r="J40" s="14">
        <v>1</v>
      </c>
      <c r="K40" s="14">
        <v>0</v>
      </c>
      <c r="L40" s="14">
        <v>0</v>
      </c>
      <c r="M40" s="14">
        <v>0</v>
      </c>
      <c r="N40" s="23">
        <v>1</v>
      </c>
    </row>
    <row r="41" spans="1:14" x14ac:dyDescent="0.25">
      <c r="A41" s="4" t="s">
        <v>22</v>
      </c>
      <c r="B41" s="5"/>
      <c r="C41" s="14">
        <v>0</v>
      </c>
      <c r="D41" s="19">
        <v>11.2095</v>
      </c>
      <c r="E41" s="19">
        <v>2</v>
      </c>
      <c r="F41" s="14">
        <v>6274034</v>
      </c>
      <c r="G41" s="14">
        <v>474985</v>
      </c>
      <c r="H41" s="14">
        <v>6749019</v>
      </c>
      <c r="I41" s="14">
        <v>0</v>
      </c>
      <c r="J41" s="14">
        <v>2348659</v>
      </c>
      <c r="K41" s="14">
        <v>67491</v>
      </c>
      <c r="L41" s="14">
        <v>50000</v>
      </c>
      <c r="M41" s="14">
        <v>0</v>
      </c>
      <c r="N41" s="23">
        <v>9147678</v>
      </c>
    </row>
    <row r="42" spans="1:14" x14ac:dyDescent="0.25">
      <c r="A42" s="4" t="s">
        <v>23</v>
      </c>
      <c r="B42" s="5"/>
      <c r="C42" s="14">
        <v>0</v>
      </c>
      <c r="D42" s="19">
        <v>0</v>
      </c>
      <c r="E42" s="19">
        <v>0.99</v>
      </c>
      <c r="F42" s="14">
        <v>0</v>
      </c>
      <c r="G42" s="14">
        <v>360546</v>
      </c>
      <c r="H42" s="14">
        <v>360546</v>
      </c>
      <c r="I42" s="14">
        <v>0</v>
      </c>
      <c r="J42" s="14">
        <v>125470</v>
      </c>
      <c r="K42" s="14">
        <v>3605</v>
      </c>
      <c r="L42" s="14">
        <v>0</v>
      </c>
      <c r="M42" s="14">
        <v>0</v>
      </c>
      <c r="N42" s="23">
        <v>486016</v>
      </c>
    </row>
    <row r="43" spans="1:14" x14ac:dyDescent="0.25">
      <c r="A43" s="7" t="s">
        <v>24</v>
      </c>
      <c r="B43" s="3"/>
      <c r="C43" s="13">
        <f t="shared" ref="C43:N43" si="6">SUM(C39:C42)</f>
        <v>0</v>
      </c>
      <c r="D43" s="18">
        <f t="shared" si="6"/>
        <v>12.7095</v>
      </c>
      <c r="E43" s="18">
        <f t="shared" si="6"/>
        <v>2.99</v>
      </c>
      <c r="F43" s="13">
        <f t="shared" si="6"/>
        <v>6793704</v>
      </c>
      <c r="G43" s="13">
        <f t="shared" si="6"/>
        <v>835531</v>
      </c>
      <c r="H43" s="13">
        <f t="shared" si="6"/>
        <v>7629235</v>
      </c>
      <c r="I43" s="13">
        <f t="shared" si="6"/>
        <v>0</v>
      </c>
      <c r="J43" s="13">
        <f t="shared" si="6"/>
        <v>2654975</v>
      </c>
      <c r="K43" s="13">
        <f t="shared" si="6"/>
        <v>76293</v>
      </c>
      <c r="L43" s="13">
        <f t="shared" si="6"/>
        <v>50000</v>
      </c>
      <c r="M43" s="13">
        <f t="shared" si="6"/>
        <v>0</v>
      </c>
      <c r="N43" s="22">
        <f t="shared" si="6"/>
        <v>10334210</v>
      </c>
    </row>
    <row r="44" spans="1:14" x14ac:dyDescent="0.25">
      <c r="A44" s="7" t="s">
        <v>25</v>
      </c>
      <c r="B44" s="3"/>
      <c r="C44" s="13"/>
      <c r="D44" s="18"/>
      <c r="E44" s="18"/>
      <c r="F44" s="13"/>
      <c r="G44" s="13"/>
      <c r="H44" s="13"/>
      <c r="I44" s="13"/>
      <c r="J44" s="13"/>
      <c r="K44" s="13"/>
      <c r="L44" s="13"/>
      <c r="M44" s="13"/>
      <c r="N44" s="22"/>
    </row>
    <row r="45" spans="1:14" x14ac:dyDescent="0.25">
      <c r="A45" s="4" t="s">
        <v>26</v>
      </c>
      <c r="B45" s="5"/>
      <c r="C45" s="14">
        <v>125</v>
      </c>
      <c r="D45" s="19">
        <v>0</v>
      </c>
      <c r="E45" s="19">
        <v>3.0358999999999998</v>
      </c>
      <c r="F45" s="14">
        <v>0</v>
      </c>
      <c r="G45" s="14">
        <v>933321</v>
      </c>
      <c r="H45" s="14">
        <v>933321</v>
      </c>
      <c r="I45" s="14">
        <v>0</v>
      </c>
      <c r="J45" s="14">
        <v>324796</v>
      </c>
      <c r="K45" s="14">
        <v>9333</v>
      </c>
      <c r="L45" s="14">
        <v>10625</v>
      </c>
      <c r="M45" s="14">
        <v>0</v>
      </c>
      <c r="N45" s="23">
        <v>1268742</v>
      </c>
    </row>
    <row r="46" spans="1:14" x14ac:dyDescent="0.25">
      <c r="A46" s="7" t="s">
        <v>24</v>
      </c>
      <c r="B46" s="3"/>
      <c r="C46" s="13">
        <f t="shared" ref="C46:N46" si="7">SUM(C45:C45)</f>
        <v>125</v>
      </c>
      <c r="D46" s="18">
        <f t="shared" si="7"/>
        <v>0</v>
      </c>
      <c r="E46" s="18">
        <f t="shared" si="7"/>
        <v>3.0358999999999998</v>
      </c>
      <c r="F46" s="13">
        <f t="shared" si="7"/>
        <v>0</v>
      </c>
      <c r="G46" s="13">
        <f t="shared" si="7"/>
        <v>933321</v>
      </c>
      <c r="H46" s="13">
        <f t="shared" si="7"/>
        <v>933321</v>
      </c>
      <c r="I46" s="13">
        <f t="shared" si="7"/>
        <v>0</v>
      </c>
      <c r="J46" s="13">
        <f t="shared" si="7"/>
        <v>324796</v>
      </c>
      <c r="K46" s="13">
        <f t="shared" si="7"/>
        <v>9333</v>
      </c>
      <c r="L46" s="13">
        <f t="shared" si="7"/>
        <v>10625</v>
      </c>
      <c r="M46" s="13">
        <f t="shared" si="7"/>
        <v>0</v>
      </c>
      <c r="N46" s="22">
        <f t="shared" si="7"/>
        <v>1268742</v>
      </c>
    </row>
    <row r="47" spans="1:14" x14ac:dyDescent="0.25">
      <c r="A47" s="6" t="s">
        <v>37</v>
      </c>
      <c r="B47" s="2"/>
      <c r="C47" s="12">
        <f t="shared" ref="C47:N47" si="8">C43+C46</f>
        <v>125</v>
      </c>
      <c r="D47" s="17">
        <f t="shared" si="8"/>
        <v>12.7095</v>
      </c>
      <c r="E47" s="17">
        <f t="shared" si="8"/>
        <v>6.0259</v>
      </c>
      <c r="F47" s="12">
        <f t="shared" si="8"/>
        <v>6793704</v>
      </c>
      <c r="G47" s="12">
        <f t="shared" si="8"/>
        <v>1768852</v>
      </c>
      <c r="H47" s="12">
        <f t="shared" si="8"/>
        <v>8562556</v>
      </c>
      <c r="I47" s="12">
        <f t="shared" si="8"/>
        <v>0</v>
      </c>
      <c r="J47" s="12">
        <f t="shared" si="8"/>
        <v>2979771</v>
      </c>
      <c r="K47" s="12">
        <f t="shared" si="8"/>
        <v>85626</v>
      </c>
      <c r="L47" s="12">
        <f t="shared" si="8"/>
        <v>60625</v>
      </c>
      <c r="M47" s="12">
        <f t="shared" si="8"/>
        <v>0</v>
      </c>
      <c r="N47" s="21">
        <f t="shared" si="8"/>
        <v>11602952</v>
      </c>
    </row>
    <row r="48" spans="1:14" x14ac:dyDescent="0.25">
      <c r="A48" s="4"/>
      <c r="B48" s="5"/>
      <c r="C48" s="14"/>
      <c r="D48" s="19"/>
      <c r="E48" s="19"/>
      <c r="F48" s="14"/>
      <c r="G48" s="14"/>
      <c r="H48" s="14"/>
      <c r="I48" s="14"/>
      <c r="J48" s="14"/>
      <c r="K48" s="14"/>
      <c r="L48" s="14"/>
      <c r="M48" s="14"/>
      <c r="N48" s="23"/>
    </row>
    <row r="49" spans="1:14" x14ac:dyDescent="0.25">
      <c r="A49" s="6" t="s">
        <v>38</v>
      </c>
      <c r="B49" s="2"/>
      <c r="C49" s="12"/>
      <c r="D49" s="17"/>
      <c r="E49" s="17"/>
      <c r="F49" s="12"/>
      <c r="G49" s="12"/>
      <c r="H49" s="12"/>
      <c r="I49" s="12"/>
      <c r="J49" s="12"/>
      <c r="K49" s="12"/>
      <c r="L49" s="12"/>
      <c r="M49" s="12"/>
      <c r="N49" s="21"/>
    </row>
    <row r="50" spans="1:14" x14ac:dyDescent="0.25">
      <c r="A50" s="6" t="s">
        <v>39</v>
      </c>
      <c r="B50" s="2" t="s">
        <v>6</v>
      </c>
      <c r="C50" s="12" t="s">
        <v>7</v>
      </c>
      <c r="D50" s="17" t="s">
        <v>8</v>
      </c>
      <c r="E50" s="17" t="s">
        <v>9</v>
      </c>
      <c r="F50" s="12" t="s">
        <v>10</v>
      </c>
      <c r="G50" s="12" t="s">
        <v>11</v>
      </c>
      <c r="H50" s="12" t="s">
        <v>12</v>
      </c>
      <c r="I50" s="12" t="s">
        <v>13</v>
      </c>
      <c r="J50" s="12" t="s">
        <v>14</v>
      </c>
      <c r="K50" s="12" t="s">
        <v>15</v>
      </c>
      <c r="L50" s="12" t="s">
        <v>16</v>
      </c>
      <c r="M50" s="12" t="s">
        <v>17</v>
      </c>
      <c r="N50" s="21" t="s">
        <v>18</v>
      </c>
    </row>
    <row r="51" spans="1:14" x14ac:dyDescent="0.25">
      <c r="A51" s="7" t="s">
        <v>19</v>
      </c>
      <c r="B51" s="3"/>
      <c r="C51" s="13"/>
      <c r="D51" s="18"/>
      <c r="E51" s="18"/>
      <c r="F51" s="13"/>
      <c r="G51" s="13"/>
      <c r="H51" s="13"/>
      <c r="I51" s="13"/>
      <c r="J51" s="13"/>
      <c r="K51" s="13"/>
      <c r="L51" s="13"/>
      <c r="M51" s="13"/>
      <c r="N51" s="22"/>
    </row>
    <row r="52" spans="1:14" x14ac:dyDescent="0.25">
      <c r="A52" s="4" t="s">
        <v>20</v>
      </c>
      <c r="B52" s="5"/>
      <c r="C52" s="14">
        <v>0</v>
      </c>
      <c r="D52" s="19">
        <v>0.5</v>
      </c>
      <c r="E52" s="19">
        <v>0</v>
      </c>
      <c r="F52" s="14">
        <v>173223</v>
      </c>
      <c r="G52" s="14">
        <v>0</v>
      </c>
      <c r="H52" s="14">
        <v>173223</v>
      </c>
      <c r="I52" s="14">
        <v>0</v>
      </c>
      <c r="J52" s="14">
        <v>60281</v>
      </c>
      <c r="K52" s="14">
        <v>1732</v>
      </c>
      <c r="L52" s="14">
        <v>0</v>
      </c>
      <c r="M52" s="14">
        <v>0</v>
      </c>
      <c r="N52" s="23">
        <v>233504</v>
      </c>
    </row>
    <row r="53" spans="1:14" x14ac:dyDescent="0.25">
      <c r="A53" s="4" t="s">
        <v>40</v>
      </c>
      <c r="B53" s="5"/>
      <c r="C53" s="14">
        <v>0</v>
      </c>
      <c r="D53" s="19">
        <v>-0.1008</v>
      </c>
      <c r="E53" s="19">
        <v>0</v>
      </c>
      <c r="F53" s="14">
        <v>-50400</v>
      </c>
      <c r="G53" s="14">
        <v>0</v>
      </c>
      <c r="H53" s="14">
        <v>-50400</v>
      </c>
      <c r="I53" s="14">
        <v>0</v>
      </c>
      <c r="J53" s="14">
        <v>-17539</v>
      </c>
      <c r="K53" s="14">
        <v>-504</v>
      </c>
      <c r="L53" s="14">
        <v>0</v>
      </c>
      <c r="M53" s="14">
        <v>0</v>
      </c>
      <c r="N53" s="23">
        <v>-67939</v>
      </c>
    </row>
    <row r="54" spans="1:14" x14ac:dyDescent="0.25">
      <c r="A54" s="4" t="s">
        <v>41</v>
      </c>
      <c r="B54" s="5"/>
      <c r="C54" s="14">
        <v>0</v>
      </c>
      <c r="D54" s="19">
        <v>0</v>
      </c>
      <c r="E54" s="19">
        <v>0</v>
      </c>
      <c r="F54" s="14">
        <v>0</v>
      </c>
      <c r="G54" s="14">
        <v>0</v>
      </c>
      <c r="H54" s="14">
        <v>0</v>
      </c>
      <c r="I54" s="14">
        <v>50400</v>
      </c>
      <c r="J54" s="14">
        <v>17035</v>
      </c>
      <c r="K54" s="14">
        <v>0</v>
      </c>
      <c r="L54" s="14">
        <v>0</v>
      </c>
      <c r="M54" s="14">
        <v>0</v>
      </c>
      <c r="N54" s="23">
        <v>67435</v>
      </c>
    </row>
    <row r="55" spans="1:14" x14ac:dyDescent="0.25">
      <c r="A55" s="4" t="s">
        <v>21</v>
      </c>
      <c r="B55" s="5"/>
      <c r="C55" s="14">
        <v>0</v>
      </c>
      <c r="D55" s="19">
        <v>0</v>
      </c>
      <c r="E55" s="19">
        <v>0</v>
      </c>
      <c r="F55" s="14">
        <v>0</v>
      </c>
      <c r="G55" s="14">
        <v>0</v>
      </c>
      <c r="H55" s="14">
        <v>0</v>
      </c>
      <c r="I55" s="14">
        <v>0</v>
      </c>
      <c r="J55" s="14">
        <v>1</v>
      </c>
      <c r="K55" s="14">
        <v>0</v>
      </c>
      <c r="L55" s="14">
        <v>0</v>
      </c>
      <c r="M55" s="14">
        <v>0</v>
      </c>
      <c r="N55" s="23">
        <v>1</v>
      </c>
    </row>
    <row r="56" spans="1:14" x14ac:dyDescent="0.25">
      <c r="A56" s="4" t="s">
        <v>22</v>
      </c>
      <c r="B56" s="5"/>
      <c r="C56" s="14">
        <v>0</v>
      </c>
      <c r="D56" s="19">
        <v>8.0950000000000006</v>
      </c>
      <c r="E56" s="19">
        <v>1.44</v>
      </c>
      <c r="F56" s="14">
        <v>4427462</v>
      </c>
      <c r="G56" s="14">
        <v>341988</v>
      </c>
      <c r="H56" s="14">
        <v>4769450</v>
      </c>
      <c r="I56" s="14">
        <v>0</v>
      </c>
      <c r="J56" s="14">
        <v>1659768</v>
      </c>
      <c r="K56" s="14">
        <v>47694</v>
      </c>
      <c r="L56" s="14">
        <v>32000</v>
      </c>
      <c r="M56" s="14">
        <v>0</v>
      </c>
      <c r="N56" s="23">
        <v>6461218</v>
      </c>
    </row>
    <row r="57" spans="1:14" x14ac:dyDescent="0.25">
      <c r="A57" s="4" t="s">
        <v>23</v>
      </c>
      <c r="B57" s="5"/>
      <c r="C57" s="14">
        <v>0</v>
      </c>
      <c r="D57" s="19">
        <v>0</v>
      </c>
      <c r="E57" s="19">
        <v>0.8</v>
      </c>
      <c r="F57" s="14">
        <v>0</v>
      </c>
      <c r="G57" s="14">
        <v>291350</v>
      </c>
      <c r="H57" s="14">
        <v>291350</v>
      </c>
      <c r="I57" s="14">
        <v>0</v>
      </c>
      <c r="J57" s="14">
        <v>101390</v>
      </c>
      <c r="K57" s="14">
        <v>2914</v>
      </c>
      <c r="L57" s="14">
        <v>0</v>
      </c>
      <c r="M57" s="14">
        <v>0</v>
      </c>
      <c r="N57" s="23">
        <v>392740</v>
      </c>
    </row>
    <row r="58" spans="1:14" x14ac:dyDescent="0.25">
      <c r="A58" s="7" t="s">
        <v>24</v>
      </c>
      <c r="B58" s="3"/>
      <c r="C58" s="13">
        <f t="shared" ref="C58:N58" si="9">SUM(C52:C57)</f>
        <v>0</v>
      </c>
      <c r="D58" s="18">
        <f t="shared" si="9"/>
        <v>8.4942000000000011</v>
      </c>
      <c r="E58" s="18">
        <f t="shared" si="9"/>
        <v>2.2400000000000002</v>
      </c>
      <c r="F58" s="13">
        <f t="shared" si="9"/>
        <v>4550285</v>
      </c>
      <c r="G58" s="13">
        <f t="shared" si="9"/>
        <v>633338</v>
      </c>
      <c r="H58" s="13">
        <f t="shared" si="9"/>
        <v>5183623</v>
      </c>
      <c r="I58" s="13">
        <f t="shared" si="9"/>
        <v>50400</v>
      </c>
      <c r="J58" s="13">
        <f t="shared" si="9"/>
        <v>1820936</v>
      </c>
      <c r="K58" s="13">
        <f t="shared" si="9"/>
        <v>51836</v>
      </c>
      <c r="L58" s="13">
        <f t="shared" si="9"/>
        <v>32000</v>
      </c>
      <c r="M58" s="13">
        <f t="shared" si="9"/>
        <v>0</v>
      </c>
      <c r="N58" s="22">
        <f t="shared" si="9"/>
        <v>7086959</v>
      </c>
    </row>
    <row r="59" spans="1:14" x14ac:dyDescent="0.25">
      <c r="A59" s="7" t="s">
        <v>25</v>
      </c>
      <c r="B59" s="3"/>
      <c r="C59" s="13"/>
      <c r="D59" s="18"/>
      <c r="E59" s="18"/>
      <c r="F59" s="13"/>
      <c r="G59" s="13"/>
      <c r="H59" s="13"/>
      <c r="I59" s="13"/>
      <c r="J59" s="13"/>
      <c r="K59" s="13"/>
      <c r="L59" s="13"/>
      <c r="M59" s="13"/>
      <c r="N59" s="22"/>
    </row>
    <row r="60" spans="1:14" x14ac:dyDescent="0.25">
      <c r="A60" s="4" t="s">
        <v>26</v>
      </c>
      <c r="B60" s="5"/>
      <c r="C60" s="14">
        <v>80</v>
      </c>
      <c r="D60" s="19">
        <v>0</v>
      </c>
      <c r="E60" s="19">
        <v>2.2004000000000001</v>
      </c>
      <c r="F60" s="14">
        <v>0</v>
      </c>
      <c r="G60" s="14">
        <v>676465</v>
      </c>
      <c r="H60" s="14">
        <v>676465</v>
      </c>
      <c r="I60" s="14">
        <v>0</v>
      </c>
      <c r="J60" s="14">
        <v>235410</v>
      </c>
      <c r="K60" s="14">
        <v>6765</v>
      </c>
      <c r="L60" s="14">
        <v>6800</v>
      </c>
      <c r="M60" s="14">
        <v>0</v>
      </c>
      <c r="N60" s="23">
        <v>918675</v>
      </c>
    </row>
    <row r="61" spans="1:14" x14ac:dyDescent="0.25">
      <c r="A61" s="7" t="s">
        <v>24</v>
      </c>
      <c r="B61" s="3"/>
      <c r="C61" s="13">
        <f t="shared" ref="C61:N61" si="10">SUM(C60:C60)</f>
        <v>80</v>
      </c>
      <c r="D61" s="18">
        <f t="shared" si="10"/>
        <v>0</v>
      </c>
      <c r="E61" s="18">
        <f t="shared" si="10"/>
        <v>2.2004000000000001</v>
      </c>
      <c r="F61" s="13">
        <f t="shared" si="10"/>
        <v>0</v>
      </c>
      <c r="G61" s="13">
        <f t="shared" si="10"/>
        <v>676465</v>
      </c>
      <c r="H61" s="13">
        <f t="shared" si="10"/>
        <v>676465</v>
      </c>
      <c r="I61" s="13">
        <f t="shared" si="10"/>
        <v>0</v>
      </c>
      <c r="J61" s="13">
        <f t="shared" si="10"/>
        <v>235410</v>
      </c>
      <c r="K61" s="13">
        <f t="shared" si="10"/>
        <v>6765</v>
      </c>
      <c r="L61" s="13">
        <f t="shared" si="10"/>
        <v>6800</v>
      </c>
      <c r="M61" s="13">
        <f t="shared" si="10"/>
        <v>0</v>
      </c>
      <c r="N61" s="22">
        <f t="shared" si="10"/>
        <v>918675</v>
      </c>
    </row>
    <row r="62" spans="1:14" x14ac:dyDescent="0.25">
      <c r="A62" s="6" t="s">
        <v>42</v>
      </c>
      <c r="B62" s="2"/>
      <c r="C62" s="12">
        <f t="shared" ref="C62:N62" si="11">C58+C61</f>
        <v>80</v>
      </c>
      <c r="D62" s="17">
        <f t="shared" si="11"/>
        <v>8.4942000000000011</v>
      </c>
      <c r="E62" s="17">
        <f t="shared" si="11"/>
        <v>4.4404000000000003</v>
      </c>
      <c r="F62" s="12">
        <f t="shared" si="11"/>
        <v>4550285</v>
      </c>
      <c r="G62" s="12">
        <f t="shared" si="11"/>
        <v>1309803</v>
      </c>
      <c r="H62" s="12">
        <f t="shared" si="11"/>
        <v>5860088</v>
      </c>
      <c r="I62" s="12">
        <f t="shared" si="11"/>
        <v>50400</v>
      </c>
      <c r="J62" s="12">
        <f t="shared" si="11"/>
        <v>2056346</v>
      </c>
      <c r="K62" s="12">
        <f t="shared" si="11"/>
        <v>58601</v>
      </c>
      <c r="L62" s="12">
        <f t="shared" si="11"/>
        <v>38800</v>
      </c>
      <c r="M62" s="12">
        <f t="shared" si="11"/>
        <v>0</v>
      </c>
      <c r="N62" s="21">
        <f t="shared" si="11"/>
        <v>8005634</v>
      </c>
    </row>
    <row r="63" spans="1:14" x14ac:dyDescent="0.25">
      <c r="A63" s="4"/>
      <c r="B63" s="5"/>
      <c r="C63" s="14"/>
      <c r="D63" s="19"/>
      <c r="E63" s="19"/>
      <c r="F63" s="14"/>
      <c r="G63" s="14"/>
      <c r="H63" s="14"/>
      <c r="I63" s="14"/>
      <c r="J63" s="14"/>
      <c r="K63" s="14"/>
      <c r="L63" s="14"/>
      <c r="M63" s="14"/>
      <c r="N63" s="23"/>
    </row>
    <row r="64" spans="1:14" x14ac:dyDescent="0.25">
      <c r="A64" s="6" t="s">
        <v>43</v>
      </c>
      <c r="B64" s="2"/>
      <c r="C64" s="12"/>
      <c r="D64" s="17"/>
      <c r="E64" s="17"/>
      <c r="F64" s="12"/>
      <c r="G64" s="12"/>
      <c r="H64" s="12"/>
      <c r="I64" s="12"/>
      <c r="J64" s="12"/>
      <c r="K64" s="12"/>
      <c r="L64" s="12"/>
      <c r="M64" s="12"/>
      <c r="N64" s="21"/>
    </row>
    <row r="65" spans="1:14" x14ac:dyDescent="0.25">
      <c r="A65" s="6" t="s">
        <v>44</v>
      </c>
      <c r="B65" s="2" t="s">
        <v>6</v>
      </c>
      <c r="C65" s="12" t="s">
        <v>7</v>
      </c>
      <c r="D65" s="17" t="s">
        <v>8</v>
      </c>
      <c r="E65" s="17" t="s">
        <v>9</v>
      </c>
      <c r="F65" s="12" t="s">
        <v>10</v>
      </c>
      <c r="G65" s="12" t="s">
        <v>11</v>
      </c>
      <c r="H65" s="12" t="s">
        <v>12</v>
      </c>
      <c r="I65" s="12" t="s">
        <v>13</v>
      </c>
      <c r="J65" s="12" t="s">
        <v>14</v>
      </c>
      <c r="K65" s="12" t="s">
        <v>15</v>
      </c>
      <c r="L65" s="12" t="s">
        <v>16</v>
      </c>
      <c r="M65" s="12" t="s">
        <v>17</v>
      </c>
      <c r="N65" s="21" t="s">
        <v>18</v>
      </c>
    </row>
    <row r="66" spans="1:14" x14ac:dyDescent="0.25">
      <c r="A66" s="7" t="s">
        <v>19</v>
      </c>
      <c r="B66" s="3"/>
      <c r="C66" s="13"/>
      <c r="D66" s="18"/>
      <c r="E66" s="18"/>
      <c r="F66" s="13"/>
      <c r="G66" s="13"/>
      <c r="H66" s="13"/>
      <c r="I66" s="13"/>
      <c r="J66" s="13"/>
      <c r="K66" s="13"/>
      <c r="L66" s="13"/>
      <c r="M66" s="13"/>
      <c r="N66" s="22"/>
    </row>
    <row r="67" spans="1:14" x14ac:dyDescent="0.25">
      <c r="A67" s="4" t="s">
        <v>20</v>
      </c>
      <c r="B67" s="5"/>
      <c r="C67" s="14">
        <v>0</v>
      </c>
      <c r="D67" s="19">
        <v>6</v>
      </c>
      <c r="E67" s="19">
        <v>0</v>
      </c>
      <c r="F67" s="14">
        <v>2078678</v>
      </c>
      <c r="G67" s="14">
        <v>0</v>
      </c>
      <c r="H67" s="14">
        <v>2078678</v>
      </c>
      <c r="I67" s="14">
        <v>0</v>
      </c>
      <c r="J67" s="14">
        <v>723380</v>
      </c>
      <c r="K67" s="14">
        <v>20787</v>
      </c>
      <c r="L67" s="14">
        <v>0</v>
      </c>
      <c r="M67" s="14">
        <v>0</v>
      </c>
      <c r="N67" s="23">
        <v>2802058</v>
      </c>
    </row>
    <row r="68" spans="1:14" x14ac:dyDescent="0.25">
      <c r="A68" s="4" t="s">
        <v>45</v>
      </c>
      <c r="B68" s="5"/>
      <c r="C68" s="14">
        <v>0</v>
      </c>
      <c r="D68" s="19">
        <v>9.1700000000000004E-2</v>
      </c>
      <c r="E68" s="19">
        <v>0</v>
      </c>
      <c r="F68" s="14">
        <v>42416</v>
      </c>
      <c r="G68" s="14">
        <v>0</v>
      </c>
      <c r="H68" s="14">
        <v>42416</v>
      </c>
      <c r="I68" s="14">
        <v>0</v>
      </c>
      <c r="J68" s="14">
        <v>14760</v>
      </c>
      <c r="K68" s="14">
        <v>424</v>
      </c>
      <c r="L68" s="14">
        <v>0</v>
      </c>
      <c r="M68" s="14">
        <v>0</v>
      </c>
      <c r="N68" s="23">
        <v>57176</v>
      </c>
    </row>
    <row r="69" spans="1:14" x14ac:dyDescent="0.25">
      <c r="A69" s="4" t="s">
        <v>40</v>
      </c>
      <c r="B69" s="5"/>
      <c r="C69" s="14">
        <v>0</v>
      </c>
      <c r="D69" s="19">
        <v>0</v>
      </c>
      <c r="E69" s="19">
        <v>0</v>
      </c>
      <c r="F69" s="14">
        <v>-336000</v>
      </c>
      <c r="G69" s="14">
        <v>0</v>
      </c>
      <c r="H69" s="14">
        <v>-336000</v>
      </c>
      <c r="I69" s="14">
        <v>0</v>
      </c>
      <c r="J69" s="14">
        <v>-116928</v>
      </c>
      <c r="K69" s="14">
        <v>-3360</v>
      </c>
      <c r="L69" s="14">
        <v>0</v>
      </c>
      <c r="M69" s="14">
        <v>0</v>
      </c>
      <c r="N69" s="23">
        <v>-452928</v>
      </c>
    </row>
    <row r="70" spans="1:14" x14ac:dyDescent="0.25">
      <c r="A70" s="4" t="s">
        <v>41</v>
      </c>
      <c r="B70" s="5"/>
      <c r="C70" s="14">
        <v>0</v>
      </c>
      <c r="D70" s="19">
        <v>0</v>
      </c>
      <c r="E70" s="19">
        <v>0</v>
      </c>
      <c r="F70" s="14">
        <v>0</v>
      </c>
      <c r="G70" s="14">
        <v>0</v>
      </c>
      <c r="H70" s="14">
        <v>0</v>
      </c>
      <c r="I70" s="14">
        <v>336000</v>
      </c>
      <c r="J70" s="14">
        <v>113568</v>
      </c>
      <c r="K70" s="14">
        <v>0</v>
      </c>
      <c r="L70" s="14">
        <v>0</v>
      </c>
      <c r="M70" s="14">
        <v>0</v>
      </c>
      <c r="N70" s="23">
        <v>449568</v>
      </c>
    </row>
    <row r="71" spans="1:14" x14ac:dyDescent="0.25">
      <c r="A71" s="4" t="s">
        <v>21</v>
      </c>
      <c r="B71" s="5"/>
      <c r="C71" s="14">
        <v>0</v>
      </c>
      <c r="D71" s="19">
        <v>0</v>
      </c>
      <c r="E71" s="19">
        <v>0</v>
      </c>
      <c r="F71" s="14">
        <v>0</v>
      </c>
      <c r="G71" s="14">
        <v>0</v>
      </c>
      <c r="H71" s="14">
        <v>0</v>
      </c>
      <c r="I71" s="14">
        <v>0</v>
      </c>
      <c r="J71" s="14">
        <v>4</v>
      </c>
      <c r="K71" s="14">
        <v>0</v>
      </c>
      <c r="L71" s="14">
        <v>0</v>
      </c>
      <c r="M71" s="14">
        <v>0</v>
      </c>
      <c r="N71" s="23">
        <v>4</v>
      </c>
    </row>
    <row r="72" spans="1:14" x14ac:dyDescent="0.25">
      <c r="A72" s="4" t="s">
        <v>22</v>
      </c>
      <c r="B72" s="5"/>
      <c r="C72" s="14">
        <v>0</v>
      </c>
      <c r="D72" s="19">
        <v>12.3794</v>
      </c>
      <c r="E72" s="19">
        <v>2.4</v>
      </c>
      <c r="F72" s="14">
        <v>6597381</v>
      </c>
      <c r="G72" s="14">
        <v>569982</v>
      </c>
      <c r="H72" s="14">
        <v>7167363</v>
      </c>
      <c r="I72" s="14">
        <v>0</v>
      </c>
      <c r="J72" s="14">
        <v>2494243</v>
      </c>
      <c r="K72" s="14">
        <v>71674</v>
      </c>
      <c r="L72" s="14">
        <v>52000</v>
      </c>
      <c r="M72" s="14">
        <v>0</v>
      </c>
      <c r="N72" s="23">
        <v>9713606</v>
      </c>
    </row>
    <row r="73" spans="1:14" x14ac:dyDescent="0.25">
      <c r="A73" s="4" t="s">
        <v>31</v>
      </c>
      <c r="B73" s="5"/>
      <c r="C73" s="14">
        <v>0</v>
      </c>
      <c r="D73" s="19">
        <v>0</v>
      </c>
      <c r="E73" s="19">
        <v>0</v>
      </c>
      <c r="F73" s="14">
        <v>60000</v>
      </c>
      <c r="G73" s="14">
        <v>0</v>
      </c>
      <c r="H73" s="14">
        <v>60000</v>
      </c>
      <c r="I73" s="14">
        <v>0</v>
      </c>
      <c r="J73" s="14">
        <v>20880</v>
      </c>
      <c r="K73" s="14">
        <v>600</v>
      </c>
      <c r="L73" s="14">
        <v>9000</v>
      </c>
      <c r="M73" s="14">
        <v>0</v>
      </c>
      <c r="N73" s="23">
        <v>89880</v>
      </c>
    </row>
    <row r="74" spans="1:14" x14ac:dyDescent="0.25">
      <c r="A74" s="4" t="s">
        <v>32</v>
      </c>
      <c r="B74" s="5"/>
      <c r="C74" s="14">
        <v>0</v>
      </c>
      <c r="D74" s="19">
        <v>0</v>
      </c>
      <c r="E74" s="19">
        <v>0.4</v>
      </c>
      <c r="F74" s="14">
        <v>0</v>
      </c>
      <c r="G74" s="14">
        <v>105883</v>
      </c>
      <c r="H74" s="14">
        <v>105883</v>
      </c>
      <c r="I74" s="14">
        <v>0</v>
      </c>
      <c r="J74" s="14">
        <v>36847</v>
      </c>
      <c r="K74" s="14">
        <v>1059</v>
      </c>
      <c r="L74" s="14">
        <v>0</v>
      </c>
      <c r="M74" s="14">
        <v>0</v>
      </c>
      <c r="N74" s="23">
        <v>142730</v>
      </c>
    </row>
    <row r="75" spans="1:14" x14ac:dyDescent="0.25">
      <c r="A75" s="4" t="s">
        <v>23</v>
      </c>
      <c r="B75" s="5"/>
      <c r="C75" s="14">
        <v>0</v>
      </c>
      <c r="D75" s="19">
        <v>0</v>
      </c>
      <c r="E75" s="19">
        <v>1.1299999999999999</v>
      </c>
      <c r="F75" s="14">
        <v>0</v>
      </c>
      <c r="G75" s="14">
        <v>411532</v>
      </c>
      <c r="H75" s="14">
        <v>411532</v>
      </c>
      <c r="I75" s="14">
        <v>0</v>
      </c>
      <c r="J75" s="14">
        <v>143213</v>
      </c>
      <c r="K75" s="14">
        <v>4115</v>
      </c>
      <c r="L75" s="14">
        <v>0</v>
      </c>
      <c r="M75" s="14">
        <v>0</v>
      </c>
      <c r="N75" s="23">
        <v>554745</v>
      </c>
    </row>
    <row r="76" spans="1:14" x14ac:dyDescent="0.25">
      <c r="A76" s="7" t="s">
        <v>24</v>
      </c>
      <c r="B76" s="3"/>
      <c r="C76" s="13">
        <f t="shared" ref="C76:N76" si="12">SUM(C67:C75)</f>
        <v>0</v>
      </c>
      <c r="D76" s="18">
        <f t="shared" si="12"/>
        <v>18.4711</v>
      </c>
      <c r="E76" s="18">
        <f t="shared" si="12"/>
        <v>3.9299999999999997</v>
      </c>
      <c r="F76" s="13">
        <f t="shared" si="12"/>
        <v>8442475</v>
      </c>
      <c r="G76" s="13">
        <f t="shared" si="12"/>
        <v>1087397</v>
      </c>
      <c r="H76" s="13">
        <f t="shared" si="12"/>
        <v>9529872</v>
      </c>
      <c r="I76" s="13">
        <f t="shared" si="12"/>
        <v>336000</v>
      </c>
      <c r="J76" s="13">
        <f t="shared" si="12"/>
        <v>3429967</v>
      </c>
      <c r="K76" s="13">
        <f t="shared" si="12"/>
        <v>95299</v>
      </c>
      <c r="L76" s="13">
        <f t="shared" si="12"/>
        <v>61000</v>
      </c>
      <c r="M76" s="13">
        <f t="shared" si="12"/>
        <v>0</v>
      </c>
      <c r="N76" s="22">
        <f t="shared" si="12"/>
        <v>13356839</v>
      </c>
    </row>
    <row r="77" spans="1:14" x14ac:dyDescent="0.25">
      <c r="A77" s="7" t="s">
        <v>25</v>
      </c>
      <c r="B77" s="3"/>
      <c r="C77" s="13"/>
      <c r="D77" s="18"/>
      <c r="E77" s="18"/>
      <c r="F77" s="13"/>
      <c r="G77" s="13"/>
      <c r="H77" s="13"/>
      <c r="I77" s="13"/>
      <c r="J77" s="13"/>
      <c r="K77" s="13"/>
      <c r="L77" s="13"/>
      <c r="M77" s="13"/>
      <c r="N77" s="22"/>
    </row>
    <row r="78" spans="1:14" x14ac:dyDescent="0.25">
      <c r="A78" s="4" t="s">
        <v>26</v>
      </c>
      <c r="B78" s="5"/>
      <c r="C78" s="14">
        <v>107</v>
      </c>
      <c r="D78" s="19">
        <v>0</v>
      </c>
      <c r="E78" s="19">
        <v>2.6941000000000002</v>
      </c>
      <c r="F78" s="14">
        <v>0</v>
      </c>
      <c r="G78" s="14">
        <v>828242</v>
      </c>
      <c r="H78" s="14">
        <v>828242</v>
      </c>
      <c r="I78" s="14">
        <v>0</v>
      </c>
      <c r="J78" s="14">
        <v>288228</v>
      </c>
      <c r="K78" s="14">
        <v>8282</v>
      </c>
      <c r="L78" s="14">
        <v>9095</v>
      </c>
      <c r="M78" s="14">
        <v>0</v>
      </c>
      <c r="N78" s="23">
        <v>1125565</v>
      </c>
    </row>
    <row r="79" spans="1:14" x14ac:dyDescent="0.25">
      <c r="A79" s="7" t="s">
        <v>24</v>
      </c>
      <c r="B79" s="3"/>
      <c r="C79" s="13">
        <f t="shared" ref="C79:N79" si="13">SUM(C78:C78)</f>
        <v>107</v>
      </c>
      <c r="D79" s="18">
        <f t="shared" si="13"/>
        <v>0</v>
      </c>
      <c r="E79" s="18">
        <f t="shared" si="13"/>
        <v>2.6941000000000002</v>
      </c>
      <c r="F79" s="13">
        <f t="shared" si="13"/>
        <v>0</v>
      </c>
      <c r="G79" s="13">
        <f t="shared" si="13"/>
        <v>828242</v>
      </c>
      <c r="H79" s="13">
        <f t="shared" si="13"/>
        <v>828242</v>
      </c>
      <c r="I79" s="13">
        <f t="shared" si="13"/>
        <v>0</v>
      </c>
      <c r="J79" s="13">
        <f t="shared" si="13"/>
        <v>288228</v>
      </c>
      <c r="K79" s="13">
        <f t="shared" si="13"/>
        <v>8282</v>
      </c>
      <c r="L79" s="13">
        <f t="shared" si="13"/>
        <v>9095</v>
      </c>
      <c r="M79" s="13">
        <f t="shared" si="13"/>
        <v>0</v>
      </c>
      <c r="N79" s="22">
        <f t="shared" si="13"/>
        <v>1125565</v>
      </c>
    </row>
    <row r="80" spans="1:14" x14ac:dyDescent="0.25">
      <c r="A80" s="6" t="s">
        <v>46</v>
      </c>
      <c r="B80" s="2"/>
      <c r="C80" s="12">
        <f t="shared" ref="C80:N80" si="14">C76+C79</f>
        <v>107</v>
      </c>
      <c r="D80" s="17">
        <f t="shared" si="14"/>
        <v>18.4711</v>
      </c>
      <c r="E80" s="17">
        <f t="shared" si="14"/>
        <v>6.6241000000000003</v>
      </c>
      <c r="F80" s="12">
        <f t="shared" si="14"/>
        <v>8442475</v>
      </c>
      <c r="G80" s="12">
        <f t="shared" si="14"/>
        <v>1915639</v>
      </c>
      <c r="H80" s="12">
        <f t="shared" si="14"/>
        <v>10358114</v>
      </c>
      <c r="I80" s="12">
        <f t="shared" si="14"/>
        <v>336000</v>
      </c>
      <c r="J80" s="12">
        <f t="shared" si="14"/>
        <v>3718195</v>
      </c>
      <c r="K80" s="12">
        <f t="shared" si="14"/>
        <v>103581</v>
      </c>
      <c r="L80" s="12">
        <f t="shared" si="14"/>
        <v>70095</v>
      </c>
      <c r="M80" s="12">
        <f t="shared" si="14"/>
        <v>0</v>
      </c>
      <c r="N80" s="21">
        <f t="shared" si="14"/>
        <v>14482404</v>
      </c>
    </row>
    <row r="81" spans="1:14" x14ac:dyDescent="0.25">
      <c r="A81" s="4"/>
      <c r="B81" s="5"/>
      <c r="C81" s="14"/>
      <c r="D81" s="19"/>
      <c r="E81" s="19"/>
      <c r="F81" s="14"/>
      <c r="G81" s="14"/>
      <c r="H81" s="14"/>
      <c r="I81" s="14"/>
      <c r="J81" s="14"/>
      <c r="K81" s="14"/>
      <c r="L81" s="14"/>
      <c r="M81" s="14"/>
      <c r="N81" s="23"/>
    </row>
    <row r="82" spans="1:14" x14ac:dyDescent="0.25">
      <c r="A82" s="6" t="s">
        <v>47</v>
      </c>
      <c r="B82" s="2"/>
      <c r="C82" s="12"/>
      <c r="D82" s="17"/>
      <c r="E82" s="17"/>
      <c r="F82" s="12"/>
      <c r="G82" s="12"/>
      <c r="H82" s="12"/>
      <c r="I82" s="12"/>
      <c r="J82" s="12"/>
      <c r="K82" s="12"/>
      <c r="L82" s="12"/>
      <c r="M82" s="12"/>
      <c r="N82" s="21"/>
    </row>
    <row r="83" spans="1:14" x14ac:dyDescent="0.25">
      <c r="A83" s="6" t="s">
        <v>48</v>
      </c>
      <c r="B83" s="2" t="s">
        <v>6</v>
      </c>
      <c r="C83" s="12" t="s">
        <v>7</v>
      </c>
      <c r="D83" s="17" t="s">
        <v>8</v>
      </c>
      <c r="E83" s="17" t="s">
        <v>9</v>
      </c>
      <c r="F83" s="12" t="s">
        <v>10</v>
      </c>
      <c r="G83" s="12" t="s">
        <v>11</v>
      </c>
      <c r="H83" s="12" t="s">
        <v>12</v>
      </c>
      <c r="I83" s="12" t="s">
        <v>13</v>
      </c>
      <c r="J83" s="12" t="s">
        <v>14</v>
      </c>
      <c r="K83" s="12" t="s">
        <v>15</v>
      </c>
      <c r="L83" s="12" t="s">
        <v>16</v>
      </c>
      <c r="M83" s="12" t="s">
        <v>17</v>
      </c>
      <c r="N83" s="21" t="s">
        <v>18</v>
      </c>
    </row>
    <row r="84" spans="1:14" x14ac:dyDescent="0.25">
      <c r="A84" s="7" t="s">
        <v>19</v>
      </c>
      <c r="B84" s="3"/>
      <c r="C84" s="13"/>
      <c r="D84" s="18"/>
      <c r="E84" s="18"/>
      <c r="F84" s="13"/>
      <c r="G84" s="13"/>
      <c r="H84" s="13"/>
      <c r="I84" s="13"/>
      <c r="J84" s="13"/>
      <c r="K84" s="13"/>
      <c r="L84" s="13"/>
      <c r="M84" s="13"/>
      <c r="N84" s="22"/>
    </row>
    <row r="85" spans="1:14" x14ac:dyDescent="0.25">
      <c r="A85" s="4" t="s">
        <v>20</v>
      </c>
      <c r="B85" s="5"/>
      <c r="C85" s="14">
        <v>0</v>
      </c>
      <c r="D85" s="19">
        <v>2.5</v>
      </c>
      <c r="E85" s="19">
        <v>0</v>
      </c>
      <c r="F85" s="14">
        <v>866117</v>
      </c>
      <c r="G85" s="14">
        <v>0</v>
      </c>
      <c r="H85" s="14">
        <v>866117</v>
      </c>
      <c r="I85" s="14">
        <v>0</v>
      </c>
      <c r="J85" s="14">
        <v>301409</v>
      </c>
      <c r="K85" s="14">
        <v>8661</v>
      </c>
      <c r="L85" s="14">
        <v>0</v>
      </c>
      <c r="M85" s="14">
        <v>0</v>
      </c>
      <c r="N85" s="23">
        <v>1167526</v>
      </c>
    </row>
    <row r="86" spans="1:14" x14ac:dyDescent="0.25">
      <c r="A86" s="4" t="s">
        <v>40</v>
      </c>
      <c r="B86" s="5"/>
      <c r="C86" s="14">
        <v>0</v>
      </c>
      <c r="D86" s="19">
        <v>-0.1008</v>
      </c>
      <c r="E86" s="19">
        <v>0</v>
      </c>
      <c r="F86" s="14">
        <v>-84000</v>
      </c>
      <c r="G86" s="14">
        <v>0</v>
      </c>
      <c r="H86" s="14">
        <v>-84000</v>
      </c>
      <c r="I86" s="14">
        <v>0</v>
      </c>
      <c r="J86" s="14">
        <v>-29232</v>
      </c>
      <c r="K86" s="14">
        <v>-840</v>
      </c>
      <c r="L86" s="14">
        <v>0</v>
      </c>
      <c r="M86" s="14">
        <v>0</v>
      </c>
      <c r="N86" s="23">
        <v>-113232</v>
      </c>
    </row>
    <row r="87" spans="1:14" x14ac:dyDescent="0.25">
      <c r="A87" s="4" t="s">
        <v>41</v>
      </c>
      <c r="B87" s="5"/>
      <c r="C87" s="14">
        <v>0</v>
      </c>
      <c r="D87" s="19">
        <v>0</v>
      </c>
      <c r="E87" s="19">
        <v>0</v>
      </c>
      <c r="F87" s="14">
        <v>0</v>
      </c>
      <c r="G87" s="14">
        <v>0</v>
      </c>
      <c r="H87" s="14">
        <v>0</v>
      </c>
      <c r="I87" s="14">
        <v>84000</v>
      </c>
      <c r="J87" s="14">
        <v>28392</v>
      </c>
      <c r="K87" s="14">
        <v>0</v>
      </c>
      <c r="L87" s="14">
        <v>0</v>
      </c>
      <c r="M87" s="14">
        <v>0</v>
      </c>
      <c r="N87" s="23">
        <v>112392</v>
      </c>
    </row>
    <row r="88" spans="1:14" x14ac:dyDescent="0.25">
      <c r="A88" s="4" t="s">
        <v>21</v>
      </c>
      <c r="B88" s="5"/>
      <c r="C88" s="14">
        <v>0</v>
      </c>
      <c r="D88" s="19">
        <v>0</v>
      </c>
      <c r="E88" s="19">
        <v>0</v>
      </c>
      <c r="F88" s="14">
        <v>0</v>
      </c>
      <c r="G88" s="14">
        <v>0</v>
      </c>
      <c r="H88" s="14">
        <v>0</v>
      </c>
      <c r="I88" s="14">
        <v>0</v>
      </c>
      <c r="J88" s="14">
        <v>-1</v>
      </c>
      <c r="K88" s="14">
        <v>0</v>
      </c>
      <c r="L88" s="14">
        <v>0</v>
      </c>
      <c r="M88" s="14">
        <v>0</v>
      </c>
      <c r="N88" s="23">
        <v>-1</v>
      </c>
    </row>
    <row r="89" spans="1:14" x14ac:dyDescent="0.25">
      <c r="A89" s="4" t="s">
        <v>22</v>
      </c>
      <c r="B89" s="5"/>
      <c r="C89" s="14">
        <v>0</v>
      </c>
      <c r="D89" s="19">
        <v>11.5</v>
      </c>
      <c r="E89" s="19">
        <v>2.16</v>
      </c>
      <c r="F89" s="14">
        <v>5979324</v>
      </c>
      <c r="G89" s="14">
        <v>512982</v>
      </c>
      <c r="H89" s="14">
        <v>6492306</v>
      </c>
      <c r="I89" s="14">
        <v>0</v>
      </c>
      <c r="J89" s="14">
        <v>2259322</v>
      </c>
      <c r="K89" s="14">
        <v>64923</v>
      </c>
      <c r="L89" s="14">
        <v>48000</v>
      </c>
      <c r="M89" s="14">
        <v>0</v>
      </c>
      <c r="N89" s="23">
        <v>8799628</v>
      </c>
    </row>
    <row r="90" spans="1:14" x14ac:dyDescent="0.25">
      <c r="A90" s="4" t="s">
        <v>31</v>
      </c>
      <c r="B90" s="5"/>
      <c r="C90" s="14">
        <v>0</v>
      </c>
      <c r="D90" s="19">
        <v>0</v>
      </c>
      <c r="E90" s="19">
        <v>0</v>
      </c>
      <c r="F90" s="14">
        <v>24000</v>
      </c>
      <c r="G90" s="14">
        <v>0</v>
      </c>
      <c r="H90" s="14">
        <v>24000</v>
      </c>
      <c r="I90" s="14">
        <v>0</v>
      </c>
      <c r="J90" s="14">
        <v>8352</v>
      </c>
      <c r="K90" s="14">
        <v>240</v>
      </c>
      <c r="L90" s="14">
        <v>4500</v>
      </c>
      <c r="M90" s="14">
        <v>0</v>
      </c>
      <c r="N90" s="23">
        <v>36852</v>
      </c>
    </row>
    <row r="91" spans="1:14" x14ac:dyDescent="0.25">
      <c r="A91" s="4" t="s">
        <v>23</v>
      </c>
      <c r="B91" s="5"/>
      <c r="C91" s="14">
        <v>0</v>
      </c>
      <c r="D91" s="19">
        <v>0</v>
      </c>
      <c r="E91" s="19">
        <v>1.1299999999999999</v>
      </c>
      <c r="F91" s="14">
        <v>0</v>
      </c>
      <c r="G91" s="14">
        <v>411532</v>
      </c>
      <c r="H91" s="14">
        <v>411532</v>
      </c>
      <c r="I91" s="14">
        <v>0</v>
      </c>
      <c r="J91" s="14">
        <v>143213</v>
      </c>
      <c r="K91" s="14">
        <v>4115</v>
      </c>
      <c r="L91" s="14">
        <v>0</v>
      </c>
      <c r="M91" s="14">
        <v>0</v>
      </c>
      <c r="N91" s="23">
        <v>554745</v>
      </c>
    </row>
    <row r="92" spans="1:14" x14ac:dyDescent="0.25">
      <c r="A92" s="7" t="s">
        <v>24</v>
      </c>
      <c r="B92" s="3"/>
      <c r="C92" s="13">
        <f t="shared" ref="C92:N92" si="15">SUM(C85:C91)</f>
        <v>0</v>
      </c>
      <c r="D92" s="18">
        <f t="shared" si="15"/>
        <v>13.8992</v>
      </c>
      <c r="E92" s="18">
        <f t="shared" si="15"/>
        <v>3.29</v>
      </c>
      <c r="F92" s="13">
        <f t="shared" si="15"/>
        <v>6785441</v>
      </c>
      <c r="G92" s="13">
        <f t="shared" si="15"/>
        <v>924514</v>
      </c>
      <c r="H92" s="13">
        <f t="shared" si="15"/>
        <v>7709955</v>
      </c>
      <c r="I92" s="13">
        <f t="shared" si="15"/>
        <v>84000</v>
      </c>
      <c r="J92" s="13">
        <f t="shared" si="15"/>
        <v>2711455</v>
      </c>
      <c r="K92" s="13">
        <f t="shared" si="15"/>
        <v>77099</v>
      </c>
      <c r="L92" s="13">
        <f t="shared" si="15"/>
        <v>52500</v>
      </c>
      <c r="M92" s="13">
        <f t="shared" si="15"/>
        <v>0</v>
      </c>
      <c r="N92" s="22">
        <f t="shared" si="15"/>
        <v>10557910</v>
      </c>
    </row>
    <row r="93" spans="1:14" x14ac:dyDescent="0.25">
      <c r="A93" s="7" t="s">
        <v>25</v>
      </c>
      <c r="B93" s="3"/>
      <c r="C93" s="13"/>
      <c r="D93" s="18"/>
      <c r="E93" s="18"/>
      <c r="F93" s="13"/>
      <c r="G93" s="13"/>
      <c r="H93" s="13"/>
      <c r="I93" s="13"/>
      <c r="J93" s="13"/>
      <c r="K93" s="13"/>
      <c r="L93" s="13"/>
      <c r="M93" s="13"/>
      <c r="N93" s="22"/>
    </row>
    <row r="94" spans="1:14" x14ac:dyDescent="0.25">
      <c r="A94" s="4" t="s">
        <v>26</v>
      </c>
      <c r="B94" s="5"/>
      <c r="C94" s="14">
        <v>120</v>
      </c>
      <c r="D94" s="19">
        <v>0</v>
      </c>
      <c r="E94" s="19">
        <v>2.9388999999999998</v>
      </c>
      <c r="F94" s="14">
        <v>0</v>
      </c>
      <c r="G94" s="14">
        <v>903500</v>
      </c>
      <c r="H94" s="14">
        <v>903500</v>
      </c>
      <c r="I94" s="14">
        <v>0</v>
      </c>
      <c r="J94" s="14">
        <v>314418</v>
      </c>
      <c r="K94" s="14">
        <v>9035</v>
      </c>
      <c r="L94" s="14">
        <v>10200</v>
      </c>
      <c r="M94" s="14">
        <v>0</v>
      </c>
      <c r="N94" s="23">
        <v>1228118</v>
      </c>
    </row>
    <row r="95" spans="1:14" x14ac:dyDescent="0.25">
      <c r="A95" s="7" t="s">
        <v>24</v>
      </c>
      <c r="B95" s="3"/>
      <c r="C95" s="13">
        <f t="shared" ref="C95:N95" si="16">SUM(C94:C94)</f>
        <v>120</v>
      </c>
      <c r="D95" s="18">
        <f t="shared" si="16"/>
        <v>0</v>
      </c>
      <c r="E95" s="18">
        <f t="shared" si="16"/>
        <v>2.9388999999999998</v>
      </c>
      <c r="F95" s="13">
        <f t="shared" si="16"/>
        <v>0</v>
      </c>
      <c r="G95" s="13">
        <f t="shared" si="16"/>
        <v>903500</v>
      </c>
      <c r="H95" s="13">
        <f t="shared" si="16"/>
        <v>903500</v>
      </c>
      <c r="I95" s="13">
        <f t="shared" si="16"/>
        <v>0</v>
      </c>
      <c r="J95" s="13">
        <f t="shared" si="16"/>
        <v>314418</v>
      </c>
      <c r="K95" s="13">
        <f t="shared" si="16"/>
        <v>9035</v>
      </c>
      <c r="L95" s="13">
        <f t="shared" si="16"/>
        <v>10200</v>
      </c>
      <c r="M95" s="13">
        <f t="shared" si="16"/>
        <v>0</v>
      </c>
      <c r="N95" s="22">
        <f t="shared" si="16"/>
        <v>1228118</v>
      </c>
    </row>
    <row r="96" spans="1:14" x14ac:dyDescent="0.25">
      <c r="A96" s="6" t="s">
        <v>49</v>
      </c>
      <c r="B96" s="2"/>
      <c r="C96" s="12">
        <f t="shared" ref="C96:N96" si="17">C92+C95</f>
        <v>120</v>
      </c>
      <c r="D96" s="17">
        <f t="shared" si="17"/>
        <v>13.8992</v>
      </c>
      <c r="E96" s="17">
        <f t="shared" si="17"/>
        <v>6.2288999999999994</v>
      </c>
      <c r="F96" s="12">
        <f t="shared" si="17"/>
        <v>6785441</v>
      </c>
      <c r="G96" s="12">
        <f t="shared" si="17"/>
        <v>1828014</v>
      </c>
      <c r="H96" s="12">
        <f t="shared" si="17"/>
        <v>8613455</v>
      </c>
      <c r="I96" s="12">
        <f t="shared" si="17"/>
        <v>84000</v>
      </c>
      <c r="J96" s="12">
        <f t="shared" si="17"/>
        <v>3025873</v>
      </c>
      <c r="K96" s="12">
        <f t="shared" si="17"/>
        <v>86134</v>
      </c>
      <c r="L96" s="12">
        <f t="shared" si="17"/>
        <v>62700</v>
      </c>
      <c r="M96" s="12">
        <f t="shared" si="17"/>
        <v>0</v>
      </c>
      <c r="N96" s="21">
        <f t="shared" si="17"/>
        <v>11786028</v>
      </c>
    </row>
    <row r="97" spans="1:14" x14ac:dyDescent="0.25">
      <c r="A97" s="4"/>
      <c r="B97" s="5"/>
      <c r="C97" s="14"/>
      <c r="D97" s="19"/>
      <c r="E97" s="19"/>
      <c r="F97" s="14"/>
      <c r="G97" s="14"/>
      <c r="H97" s="14"/>
      <c r="I97" s="14"/>
      <c r="J97" s="14"/>
      <c r="K97" s="14"/>
      <c r="L97" s="14"/>
      <c r="M97" s="14"/>
      <c r="N97" s="23"/>
    </row>
    <row r="98" spans="1:14" x14ac:dyDescent="0.25">
      <c r="A98" s="6" t="s">
        <v>50</v>
      </c>
      <c r="B98" s="2"/>
      <c r="C98" s="12"/>
      <c r="D98" s="17"/>
      <c r="E98" s="17"/>
      <c r="F98" s="12"/>
      <c r="G98" s="12"/>
      <c r="H98" s="12"/>
      <c r="I98" s="12"/>
      <c r="J98" s="12"/>
      <c r="K98" s="12"/>
      <c r="L98" s="12"/>
      <c r="M98" s="12"/>
      <c r="N98" s="21"/>
    </row>
    <row r="99" spans="1:14" x14ac:dyDescent="0.25">
      <c r="A99" s="6" t="s">
        <v>51</v>
      </c>
      <c r="B99" s="2" t="s">
        <v>6</v>
      </c>
      <c r="C99" s="12" t="s">
        <v>7</v>
      </c>
      <c r="D99" s="17" t="s">
        <v>8</v>
      </c>
      <c r="E99" s="17" t="s">
        <v>9</v>
      </c>
      <c r="F99" s="12" t="s">
        <v>10</v>
      </c>
      <c r="G99" s="12" t="s">
        <v>11</v>
      </c>
      <c r="H99" s="12" t="s">
        <v>12</v>
      </c>
      <c r="I99" s="12" t="s">
        <v>13</v>
      </c>
      <c r="J99" s="12" t="s">
        <v>14</v>
      </c>
      <c r="K99" s="12" t="s">
        <v>15</v>
      </c>
      <c r="L99" s="12" t="s">
        <v>16</v>
      </c>
      <c r="M99" s="12" t="s">
        <v>17</v>
      </c>
      <c r="N99" s="21" t="s">
        <v>18</v>
      </c>
    </row>
    <row r="100" spans="1:14" x14ac:dyDescent="0.25">
      <c r="A100" s="7" t="s">
        <v>19</v>
      </c>
      <c r="B100" s="3"/>
      <c r="C100" s="13"/>
      <c r="D100" s="18"/>
      <c r="E100" s="18"/>
      <c r="F100" s="13"/>
      <c r="G100" s="13"/>
      <c r="H100" s="13"/>
      <c r="I100" s="13"/>
      <c r="J100" s="13"/>
      <c r="K100" s="13"/>
      <c r="L100" s="13"/>
      <c r="M100" s="13"/>
      <c r="N100" s="22"/>
    </row>
    <row r="101" spans="1:14" x14ac:dyDescent="0.25">
      <c r="A101" s="4" t="s">
        <v>20</v>
      </c>
      <c r="B101" s="5"/>
      <c r="C101" s="14">
        <v>0</v>
      </c>
      <c r="D101" s="19">
        <v>0.5</v>
      </c>
      <c r="E101" s="19">
        <v>0</v>
      </c>
      <c r="F101" s="14">
        <v>173223</v>
      </c>
      <c r="G101" s="14">
        <v>0</v>
      </c>
      <c r="H101" s="14">
        <v>173223</v>
      </c>
      <c r="I101" s="14">
        <v>0</v>
      </c>
      <c r="J101" s="14">
        <v>60281</v>
      </c>
      <c r="K101" s="14">
        <v>1732</v>
      </c>
      <c r="L101" s="14">
        <v>0</v>
      </c>
      <c r="M101" s="14">
        <v>0</v>
      </c>
      <c r="N101" s="23">
        <v>233504</v>
      </c>
    </row>
    <row r="102" spans="1:14" x14ac:dyDescent="0.25">
      <c r="A102" s="4" t="s">
        <v>21</v>
      </c>
      <c r="B102" s="5"/>
      <c r="C102" s="14">
        <v>0</v>
      </c>
      <c r="D102" s="19">
        <v>0</v>
      </c>
      <c r="E102" s="19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1</v>
      </c>
      <c r="K102" s="14">
        <v>0</v>
      </c>
      <c r="L102" s="14">
        <v>0</v>
      </c>
      <c r="M102" s="14">
        <v>0</v>
      </c>
      <c r="N102" s="23">
        <v>1</v>
      </c>
    </row>
    <row r="103" spans="1:14" x14ac:dyDescent="0.25">
      <c r="A103" s="4" t="s">
        <v>22</v>
      </c>
      <c r="B103" s="5"/>
      <c r="C103" s="14">
        <v>0</v>
      </c>
      <c r="D103" s="19">
        <v>13.876200000000001</v>
      </c>
      <c r="E103" s="19">
        <v>2.52</v>
      </c>
      <c r="F103" s="14">
        <v>7112853</v>
      </c>
      <c r="G103" s="14">
        <v>598479</v>
      </c>
      <c r="H103" s="14">
        <v>7711332</v>
      </c>
      <c r="I103" s="14">
        <v>0</v>
      </c>
      <c r="J103" s="14">
        <v>2683545</v>
      </c>
      <c r="K103" s="14">
        <v>77114</v>
      </c>
      <c r="L103" s="14">
        <v>48800</v>
      </c>
      <c r="M103" s="14">
        <v>0</v>
      </c>
      <c r="N103" s="23">
        <v>10443677</v>
      </c>
    </row>
    <row r="104" spans="1:14" x14ac:dyDescent="0.25">
      <c r="A104" s="4" t="s">
        <v>31</v>
      </c>
      <c r="B104" s="5"/>
      <c r="C104" s="14">
        <v>0</v>
      </c>
      <c r="D104" s="19">
        <v>0</v>
      </c>
      <c r="E104" s="19">
        <v>0</v>
      </c>
      <c r="F104" s="14">
        <v>24000</v>
      </c>
      <c r="G104" s="14">
        <v>0</v>
      </c>
      <c r="H104" s="14">
        <v>24000</v>
      </c>
      <c r="I104" s="14">
        <v>0</v>
      </c>
      <c r="J104" s="14">
        <v>8352</v>
      </c>
      <c r="K104" s="14">
        <v>240</v>
      </c>
      <c r="L104" s="14">
        <v>0</v>
      </c>
      <c r="M104" s="14">
        <v>0</v>
      </c>
      <c r="N104" s="23">
        <v>32352</v>
      </c>
    </row>
    <row r="105" spans="1:14" x14ac:dyDescent="0.25">
      <c r="A105" s="4" t="s">
        <v>23</v>
      </c>
      <c r="B105" s="5"/>
      <c r="C105" s="14">
        <v>0</v>
      </c>
      <c r="D105" s="19">
        <v>0</v>
      </c>
      <c r="E105" s="19">
        <v>1.25</v>
      </c>
      <c r="F105" s="14">
        <v>0</v>
      </c>
      <c r="G105" s="14">
        <v>455235</v>
      </c>
      <c r="H105" s="14">
        <v>455235</v>
      </c>
      <c r="I105" s="14">
        <v>0</v>
      </c>
      <c r="J105" s="14">
        <v>158421</v>
      </c>
      <c r="K105" s="14">
        <v>4552</v>
      </c>
      <c r="L105" s="14">
        <v>0</v>
      </c>
      <c r="M105" s="14">
        <v>0</v>
      </c>
      <c r="N105" s="23">
        <v>613656</v>
      </c>
    </row>
    <row r="106" spans="1:14" x14ac:dyDescent="0.25">
      <c r="A106" s="7" t="s">
        <v>24</v>
      </c>
      <c r="B106" s="3"/>
      <c r="C106" s="13">
        <f t="shared" ref="C106:N106" si="18">SUM(C101:C105)</f>
        <v>0</v>
      </c>
      <c r="D106" s="18">
        <f t="shared" si="18"/>
        <v>14.376200000000001</v>
      </c>
      <c r="E106" s="18">
        <f t="shared" si="18"/>
        <v>3.77</v>
      </c>
      <c r="F106" s="13">
        <f t="shared" si="18"/>
        <v>7310076</v>
      </c>
      <c r="G106" s="13">
        <f t="shared" si="18"/>
        <v>1053714</v>
      </c>
      <c r="H106" s="13">
        <f t="shared" si="18"/>
        <v>8363790</v>
      </c>
      <c r="I106" s="13">
        <f t="shared" si="18"/>
        <v>0</v>
      </c>
      <c r="J106" s="13">
        <f t="shared" si="18"/>
        <v>2910600</v>
      </c>
      <c r="K106" s="13">
        <f t="shared" si="18"/>
        <v>83638</v>
      </c>
      <c r="L106" s="13">
        <f t="shared" si="18"/>
        <v>48800</v>
      </c>
      <c r="M106" s="13">
        <f t="shared" si="18"/>
        <v>0</v>
      </c>
      <c r="N106" s="22">
        <f t="shared" si="18"/>
        <v>11323190</v>
      </c>
    </row>
    <row r="107" spans="1:14" x14ac:dyDescent="0.25">
      <c r="A107" s="7" t="s">
        <v>25</v>
      </c>
      <c r="B107" s="3"/>
      <c r="C107" s="13"/>
      <c r="D107" s="18"/>
      <c r="E107" s="18"/>
      <c r="F107" s="13"/>
      <c r="G107" s="13"/>
      <c r="H107" s="13"/>
      <c r="I107" s="13"/>
      <c r="J107" s="13"/>
      <c r="K107" s="13"/>
      <c r="L107" s="13"/>
      <c r="M107" s="13"/>
      <c r="N107" s="22"/>
    </row>
    <row r="108" spans="1:14" x14ac:dyDescent="0.25">
      <c r="A108" s="4" t="s">
        <v>26</v>
      </c>
      <c r="B108" s="5"/>
      <c r="C108" s="14">
        <v>120</v>
      </c>
      <c r="D108" s="19">
        <v>0</v>
      </c>
      <c r="E108" s="19">
        <v>2.9388999999999998</v>
      </c>
      <c r="F108" s="14">
        <v>0</v>
      </c>
      <c r="G108" s="14">
        <v>903500</v>
      </c>
      <c r="H108" s="14">
        <v>903500</v>
      </c>
      <c r="I108" s="14">
        <v>0</v>
      </c>
      <c r="J108" s="14">
        <v>314418</v>
      </c>
      <c r="K108" s="14">
        <v>9035</v>
      </c>
      <c r="L108" s="14">
        <v>10200</v>
      </c>
      <c r="M108" s="14">
        <v>0</v>
      </c>
      <c r="N108" s="23">
        <v>1228118</v>
      </c>
    </row>
    <row r="109" spans="1:14" x14ac:dyDescent="0.25">
      <c r="A109" s="7" t="s">
        <v>24</v>
      </c>
      <c r="B109" s="3"/>
      <c r="C109" s="13">
        <f t="shared" ref="C109:N109" si="19">SUM(C108:C108)</f>
        <v>120</v>
      </c>
      <c r="D109" s="18">
        <f t="shared" si="19"/>
        <v>0</v>
      </c>
      <c r="E109" s="18">
        <f t="shared" si="19"/>
        <v>2.9388999999999998</v>
      </c>
      <c r="F109" s="13">
        <f t="shared" si="19"/>
        <v>0</v>
      </c>
      <c r="G109" s="13">
        <f t="shared" si="19"/>
        <v>903500</v>
      </c>
      <c r="H109" s="13">
        <f t="shared" si="19"/>
        <v>903500</v>
      </c>
      <c r="I109" s="13">
        <f t="shared" si="19"/>
        <v>0</v>
      </c>
      <c r="J109" s="13">
        <f t="shared" si="19"/>
        <v>314418</v>
      </c>
      <c r="K109" s="13">
        <f t="shared" si="19"/>
        <v>9035</v>
      </c>
      <c r="L109" s="13">
        <f t="shared" si="19"/>
        <v>10200</v>
      </c>
      <c r="M109" s="13">
        <f t="shared" si="19"/>
        <v>0</v>
      </c>
      <c r="N109" s="22">
        <f t="shared" si="19"/>
        <v>1228118</v>
      </c>
    </row>
    <row r="110" spans="1:14" x14ac:dyDescent="0.25">
      <c r="A110" s="6" t="s">
        <v>52</v>
      </c>
      <c r="B110" s="2"/>
      <c r="C110" s="12">
        <f t="shared" ref="C110:N110" si="20">C106+C109</f>
        <v>120</v>
      </c>
      <c r="D110" s="17">
        <f t="shared" si="20"/>
        <v>14.376200000000001</v>
      </c>
      <c r="E110" s="17">
        <f t="shared" si="20"/>
        <v>6.7088999999999999</v>
      </c>
      <c r="F110" s="12">
        <f t="shared" si="20"/>
        <v>7310076</v>
      </c>
      <c r="G110" s="12">
        <f t="shared" si="20"/>
        <v>1957214</v>
      </c>
      <c r="H110" s="12">
        <f t="shared" si="20"/>
        <v>9267290</v>
      </c>
      <c r="I110" s="12">
        <f t="shared" si="20"/>
        <v>0</v>
      </c>
      <c r="J110" s="12">
        <f t="shared" si="20"/>
        <v>3225018</v>
      </c>
      <c r="K110" s="12">
        <f t="shared" si="20"/>
        <v>92673</v>
      </c>
      <c r="L110" s="12">
        <f t="shared" si="20"/>
        <v>59000</v>
      </c>
      <c r="M110" s="12">
        <f t="shared" si="20"/>
        <v>0</v>
      </c>
      <c r="N110" s="21">
        <f t="shared" si="20"/>
        <v>12551308</v>
      </c>
    </row>
    <row r="111" spans="1:14" x14ac:dyDescent="0.25">
      <c r="A111" s="4"/>
      <c r="B111" s="5"/>
      <c r="C111" s="14"/>
      <c r="D111" s="19"/>
      <c r="E111" s="19"/>
      <c r="F111" s="14"/>
      <c r="G111" s="14"/>
      <c r="H111" s="14"/>
      <c r="I111" s="14"/>
      <c r="J111" s="14"/>
      <c r="K111" s="14"/>
      <c r="L111" s="14"/>
      <c r="M111" s="14"/>
      <c r="N111" s="23"/>
    </row>
    <row r="112" spans="1:14" x14ac:dyDescent="0.25">
      <c r="A112" s="6" t="s">
        <v>53</v>
      </c>
      <c r="B112" s="2"/>
      <c r="C112" s="12"/>
      <c r="D112" s="17"/>
      <c r="E112" s="17"/>
      <c r="F112" s="12"/>
      <c r="G112" s="12"/>
      <c r="H112" s="12"/>
      <c r="I112" s="12"/>
      <c r="J112" s="12"/>
      <c r="K112" s="12"/>
      <c r="L112" s="12"/>
      <c r="M112" s="12"/>
      <c r="N112" s="21"/>
    </row>
    <row r="113" spans="1:14" x14ac:dyDescent="0.25">
      <c r="A113" s="6" t="s">
        <v>54</v>
      </c>
      <c r="B113" s="2" t="s">
        <v>6</v>
      </c>
      <c r="C113" s="12" t="s">
        <v>7</v>
      </c>
      <c r="D113" s="17" t="s">
        <v>8</v>
      </c>
      <c r="E113" s="17" t="s">
        <v>9</v>
      </c>
      <c r="F113" s="12" t="s">
        <v>10</v>
      </c>
      <c r="G113" s="12" t="s">
        <v>11</v>
      </c>
      <c r="H113" s="12" t="s">
        <v>12</v>
      </c>
      <c r="I113" s="12" t="s">
        <v>13</v>
      </c>
      <c r="J113" s="12" t="s">
        <v>14</v>
      </c>
      <c r="K113" s="12" t="s">
        <v>15</v>
      </c>
      <c r="L113" s="12" t="s">
        <v>16</v>
      </c>
      <c r="M113" s="12" t="s">
        <v>17</v>
      </c>
      <c r="N113" s="21" t="s">
        <v>18</v>
      </c>
    </row>
    <row r="114" spans="1:14" x14ac:dyDescent="0.25">
      <c r="A114" s="7" t="s">
        <v>19</v>
      </c>
      <c r="B114" s="3"/>
      <c r="C114" s="13"/>
      <c r="D114" s="18"/>
      <c r="E114" s="18"/>
      <c r="F114" s="13"/>
      <c r="G114" s="13"/>
      <c r="H114" s="13"/>
      <c r="I114" s="13"/>
      <c r="J114" s="13"/>
      <c r="K114" s="13"/>
      <c r="L114" s="13"/>
      <c r="M114" s="13"/>
      <c r="N114" s="22"/>
    </row>
    <row r="115" spans="1:14" x14ac:dyDescent="0.25">
      <c r="A115" s="4" t="s">
        <v>20</v>
      </c>
      <c r="B115" s="5"/>
      <c r="C115" s="14">
        <v>0</v>
      </c>
      <c r="D115" s="19">
        <v>1</v>
      </c>
      <c r="E115" s="19">
        <v>0</v>
      </c>
      <c r="F115" s="14">
        <v>346447</v>
      </c>
      <c r="G115" s="14">
        <v>0</v>
      </c>
      <c r="H115" s="14">
        <v>346447</v>
      </c>
      <c r="I115" s="14">
        <v>0</v>
      </c>
      <c r="J115" s="14">
        <v>120563</v>
      </c>
      <c r="K115" s="14">
        <v>3464</v>
      </c>
      <c r="L115" s="14">
        <v>0</v>
      </c>
      <c r="M115" s="14">
        <v>0</v>
      </c>
      <c r="N115" s="23">
        <v>467010</v>
      </c>
    </row>
    <row r="116" spans="1:14" x14ac:dyDescent="0.25">
      <c r="A116" s="4" t="s">
        <v>22</v>
      </c>
      <c r="B116" s="5"/>
      <c r="C116" s="14">
        <v>0</v>
      </c>
      <c r="D116" s="19">
        <v>3.83</v>
      </c>
      <c r="E116" s="19">
        <v>0.8</v>
      </c>
      <c r="F116" s="14">
        <v>2104590</v>
      </c>
      <c r="G116" s="14">
        <v>189994</v>
      </c>
      <c r="H116" s="14">
        <v>2294584</v>
      </c>
      <c r="I116" s="14">
        <v>0</v>
      </c>
      <c r="J116" s="14">
        <v>798516</v>
      </c>
      <c r="K116" s="14">
        <v>22946</v>
      </c>
      <c r="L116" s="14">
        <v>18000</v>
      </c>
      <c r="M116" s="14">
        <v>0</v>
      </c>
      <c r="N116" s="23">
        <v>3111100</v>
      </c>
    </row>
    <row r="117" spans="1:14" x14ac:dyDescent="0.25">
      <c r="A117" s="4" t="s">
        <v>23</v>
      </c>
      <c r="B117" s="5"/>
      <c r="C117" s="14">
        <v>0</v>
      </c>
      <c r="D117" s="19">
        <v>0</v>
      </c>
      <c r="E117" s="19">
        <v>0.4</v>
      </c>
      <c r="F117" s="14">
        <v>0</v>
      </c>
      <c r="G117" s="14">
        <v>145675</v>
      </c>
      <c r="H117" s="14">
        <v>145675</v>
      </c>
      <c r="I117" s="14">
        <v>0</v>
      </c>
      <c r="J117" s="14">
        <v>50695</v>
      </c>
      <c r="K117" s="14">
        <v>1457</v>
      </c>
      <c r="L117" s="14">
        <v>0</v>
      </c>
      <c r="M117" s="14">
        <v>0</v>
      </c>
      <c r="N117" s="23">
        <v>196370</v>
      </c>
    </row>
    <row r="118" spans="1:14" x14ac:dyDescent="0.25">
      <c r="A118" s="7" t="s">
        <v>24</v>
      </c>
      <c r="B118" s="3"/>
      <c r="C118" s="13">
        <f t="shared" ref="C118:N118" si="21">SUM(C115:C117)</f>
        <v>0</v>
      </c>
      <c r="D118" s="18">
        <f t="shared" si="21"/>
        <v>4.83</v>
      </c>
      <c r="E118" s="18">
        <f t="shared" si="21"/>
        <v>1.2000000000000002</v>
      </c>
      <c r="F118" s="13">
        <f t="shared" si="21"/>
        <v>2451037</v>
      </c>
      <c r="G118" s="13">
        <f t="shared" si="21"/>
        <v>335669</v>
      </c>
      <c r="H118" s="13">
        <f t="shared" si="21"/>
        <v>2786706</v>
      </c>
      <c r="I118" s="13">
        <f t="shared" si="21"/>
        <v>0</v>
      </c>
      <c r="J118" s="13">
        <f t="shared" si="21"/>
        <v>969774</v>
      </c>
      <c r="K118" s="13">
        <f t="shared" si="21"/>
        <v>27867</v>
      </c>
      <c r="L118" s="13">
        <f t="shared" si="21"/>
        <v>18000</v>
      </c>
      <c r="M118" s="13">
        <f t="shared" si="21"/>
        <v>0</v>
      </c>
      <c r="N118" s="22">
        <f t="shared" si="21"/>
        <v>3774480</v>
      </c>
    </row>
    <row r="119" spans="1:14" x14ac:dyDescent="0.25">
      <c r="A119" s="7" t="s">
        <v>25</v>
      </c>
      <c r="B119" s="3"/>
      <c r="C119" s="13"/>
      <c r="D119" s="18"/>
      <c r="E119" s="18"/>
      <c r="F119" s="13"/>
      <c r="G119" s="13"/>
      <c r="H119" s="13"/>
      <c r="I119" s="13"/>
      <c r="J119" s="13"/>
      <c r="K119" s="13"/>
      <c r="L119" s="13"/>
      <c r="M119" s="13"/>
      <c r="N119" s="22"/>
    </row>
    <row r="120" spans="1:14" x14ac:dyDescent="0.25">
      <c r="A120" s="4" t="s">
        <v>55</v>
      </c>
      <c r="B120" s="5"/>
      <c r="C120" s="14">
        <v>3</v>
      </c>
      <c r="D120" s="19">
        <v>0</v>
      </c>
      <c r="E120" s="19">
        <v>4.58E-2</v>
      </c>
      <c r="F120" s="14">
        <v>0</v>
      </c>
      <c r="G120" s="14">
        <v>14080</v>
      </c>
      <c r="H120" s="14">
        <v>14080</v>
      </c>
      <c r="I120" s="14">
        <v>0</v>
      </c>
      <c r="J120" s="14">
        <v>4900</v>
      </c>
      <c r="K120" s="14">
        <v>141</v>
      </c>
      <c r="L120" s="14">
        <v>75</v>
      </c>
      <c r="M120" s="14">
        <v>0</v>
      </c>
      <c r="N120" s="23">
        <v>19055</v>
      </c>
    </row>
    <row r="121" spans="1:14" x14ac:dyDescent="0.25">
      <c r="A121" s="4" t="s">
        <v>56</v>
      </c>
      <c r="B121" s="5"/>
      <c r="C121" s="14">
        <v>42</v>
      </c>
      <c r="D121" s="19">
        <v>0</v>
      </c>
      <c r="E121" s="19">
        <v>0.47389999999999999</v>
      </c>
      <c r="F121" s="14">
        <v>0</v>
      </c>
      <c r="G121" s="14">
        <v>145690</v>
      </c>
      <c r="H121" s="14">
        <v>145690</v>
      </c>
      <c r="I121" s="14">
        <v>0</v>
      </c>
      <c r="J121" s="14">
        <v>50700</v>
      </c>
      <c r="K121" s="14">
        <v>1457</v>
      </c>
      <c r="L121" s="14">
        <v>1050</v>
      </c>
      <c r="M121" s="14">
        <v>0</v>
      </c>
      <c r="N121" s="23">
        <v>197440</v>
      </c>
    </row>
    <row r="122" spans="1:14" x14ac:dyDescent="0.25">
      <c r="A122" s="7" t="s">
        <v>24</v>
      </c>
      <c r="B122" s="3"/>
      <c r="C122" s="13">
        <f t="shared" ref="C122:N122" si="22">SUM(C120:C121)</f>
        <v>45</v>
      </c>
      <c r="D122" s="18">
        <f t="shared" si="22"/>
        <v>0</v>
      </c>
      <c r="E122" s="18">
        <f t="shared" si="22"/>
        <v>0.51969999999999994</v>
      </c>
      <c r="F122" s="13">
        <f t="shared" si="22"/>
        <v>0</v>
      </c>
      <c r="G122" s="13">
        <f t="shared" si="22"/>
        <v>159770</v>
      </c>
      <c r="H122" s="13">
        <f t="shared" si="22"/>
        <v>159770</v>
      </c>
      <c r="I122" s="13">
        <f t="shared" si="22"/>
        <v>0</v>
      </c>
      <c r="J122" s="13">
        <f t="shared" si="22"/>
        <v>55600</v>
      </c>
      <c r="K122" s="13">
        <f t="shared" si="22"/>
        <v>1598</v>
      </c>
      <c r="L122" s="13">
        <f t="shared" si="22"/>
        <v>1125</v>
      </c>
      <c r="M122" s="13">
        <f t="shared" si="22"/>
        <v>0</v>
      </c>
      <c r="N122" s="22">
        <f t="shared" si="22"/>
        <v>216495</v>
      </c>
    </row>
    <row r="123" spans="1:14" x14ac:dyDescent="0.25">
      <c r="A123" s="6" t="s">
        <v>57</v>
      </c>
      <c r="B123" s="2"/>
      <c r="C123" s="12">
        <f t="shared" ref="C123:N123" si="23">C118+C122</f>
        <v>45</v>
      </c>
      <c r="D123" s="17">
        <f t="shared" si="23"/>
        <v>4.83</v>
      </c>
      <c r="E123" s="17">
        <f t="shared" si="23"/>
        <v>1.7197</v>
      </c>
      <c r="F123" s="12">
        <f t="shared" si="23"/>
        <v>2451037</v>
      </c>
      <c r="G123" s="12">
        <f t="shared" si="23"/>
        <v>495439</v>
      </c>
      <c r="H123" s="12">
        <f t="shared" si="23"/>
        <v>2946476</v>
      </c>
      <c r="I123" s="12">
        <f t="shared" si="23"/>
        <v>0</v>
      </c>
      <c r="J123" s="12">
        <f t="shared" si="23"/>
        <v>1025374</v>
      </c>
      <c r="K123" s="12">
        <f t="shared" si="23"/>
        <v>29465</v>
      </c>
      <c r="L123" s="12">
        <f t="shared" si="23"/>
        <v>19125</v>
      </c>
      <c r="M123" s="12">
        <f t="shared" si="23"/>
        <v>0</v>
      </c>
      <c r="N123" s="21">
        <f t="shared" si="23"/>
        <v>3990975</v>
      </c>
    </row>
    <row r="124" spans="1:14" x14ac:dyDescent="0.25">
      <c r="A124" s="4"/>
      <c r="B124" s="5"/>
      <c r="C124" s="14"/>
      <c r="D124" s="19"/>
      <c r="E124" s="19"/>
      <c r="F124" s="14"/>
      <c r="G124" s="14"/>
      <c r="H124" s="14"/>
      <c r="I124" s="14"/>
      <c r="J124" s="14"/>
      <c r="K124" s="14"/>
      <c r="L124" s="14"/>
      <c r="M124" s="14"/>
      <c r="N124" s="23"/>
    </row>
    <row r="125" spans="1:14" x14ac:dyDescent="0.25">
      <c r="A125" s="6" t="s">
        <v>58</v>
      </c>
      <c r="B125" s="2"/>
      <c r="C125" s="12"/>
      <c r="D125" s="17"/>
      <c r="E125" s="17"/>
      <c r="F125" s="12"/>
      <c r="G125" s="12"/>
      <c r="H125" s="12"/>
      <c r="I125" s="12"/>
      <c r="J125" s="12"/>
      <c r="K125" s="12"/>
      <c r="L125" s="12"/>
      <c r="M125" s="12"/>
      <c r="N125" s="21"/>
    </row>
    <row r="126" spans="1:14" x14ac:dyDescent="0.25">
      <c r="A126" s="6" t="s">
        <v>59</v>
      </c>
      <c r="B126" s="2" t="s">
        <v>6</v>
      </c>
      <c r="C126" s="12" t="s">
        <v>7</v>
      </c>
      <c r="D126" s="17" t="s">
        <v>8</v>
      </c>
      <c r="E126" s="17" t="s">
        <v>9</v>
      </c>
      <c r="F126" s="12" t="s">
        <v>10</v>
      </c>
      <c r="G126" s="12" t="s">
        <v>11</v>
      </c>
      <c r="H126" s="12" t="s">
        <v>12</v>
      </c>
      <c r="I126" s="12" t="s">
        <v>13</v>
      </c>
      <c r="J126" s="12" t="s">
        <v>14</v>
      </c>
      <c r="K126" s="12" t="s">
        <v>15</v>
      </c>
      <c r="L126" s="12" t="s">
        <v>16</v>
      </c>
      <c r="M126" s="12" t="s">
        <v>17</v>
      </c>
      <c r="N126" s="21" t="s">
        <v>18</v>
      </c>
    </row>
    <row r="127" spans="1:14" x14ac:dyDescent="0.25">
      <c r="A127" s="7" t="s">
        <v>19</v>
      </c>
      <c r="B127" s="3"/>
      <c r="C127" s="13"/>
      <c r="D127" s="18"/>
      <c r="E127" s="18"/>
      <c r="F127" s="13"/>
      <c r="G127" s="13"/>
      <c r="H127" s="13"/>
      <c r="I127" s="13"/>
      <c r="J127" s="13"/>
      <c r="K127" s="13"/>
      <c r="L127" s="13"/>
      <c r="M127" s="13"/>
      <c r="N127" s="22"/>
    </row>
    <row r="128" spans="1:14" x14ac:dyDescent="0.25">
      <c r="A128" s="4" t="s">
        <v>20</v>
      </c>
      <c r="B128" s="5"/>
      <c r="C128" s="14">
        <v>0</v>
      </c>
      <c r="D128" s="19">
        <v>0.68889999999999996</v>
      </c>
      <c r="E128" s="19">
        <v>0</v>
      </c>
      <c r="F128" s="14">
        <v>244481</v>
      </c>
      <c r="G128" s="14">
        <v>0</v>
      </c>
      <c r="H128" s="14">
        <v>244481</v>
      </c>
      <c r="I128" s="14">
        <v>0</v>
      </c>
      <c r="J128" s="14">
        <v>85079</v>
      </c>
      <c r="K128" s="14">
        <v>2445</v>
      </c>
      <c r="L128" s="14">
        <v>0</v>
      </c>
      <c r="M128" s="14">
        <v>0</v>
      </c>
      <c r="N128" s="23">
        <v>329560</v>
      </c>
    </row>
    <row r="129" spans="1:14" x14ac:dyDescent="0.25">
      <c r="A129" s="4" t="s">
        <v>40</v>
      </c>
      <c r="B129" s="5"/>
      <c r="C129" s="14">
        <v>0</v>
      </c>
      <c r="D129" s="19">
        <v>-0.1215</v>
      </c>
      <c r="E129" s="19">
        <v>0</v>
      </c>
      <c r="F129" s="14">
        <v>-60732</v>
      </c>
      <c r="G129" s="14">
        <v>0</v>
      </c>
      <c r="H129" s="14">
        <v>-60732</v>
      </c>
      <c r="I129" s="14">
        <v>0</v>
      </c>
      <c r="J129" s="14">
        <v>-21135</v>
      </c>
      <c r="K129" s="14">
        <v>-607</v>
      </c>
      <c r="L129" s="14">
        <v>0</v>
      </c>
      <c r="M129" s="14">
        <v>0</v>
      </c>
      <c r="N129" s="23">
        <v>-81867</v>
      </c>
    </row>
    <row r="130" spans="1:14" x14ac:dyDescent="0.25">
      <c r="A130" s="4" t="s">
        <v>41</v>
      </c>
      <c r="B130" s="5"/>
      <c r="C130" s="14">
        <v>0</v>
      </c>
      <c r="D130" s="19">
        <v>0</v>
      </c>
      <c r="E130" s="19">
        <v>0</v>
      </c>
      <c r="F130" s="14">
        <v>0</v>
      </c>
      <c r="G130" s="14">
        <v>0</v>
      </c>
      <c r="H130" s="14">
        <v>0</v>
      </c>
      <c r="I130" s="14">
        <v>60732</v>
      </c>
      <c r="J130" s="14">
        <v>20528</v>
      </c>
      <c r="K130" s="14">
        <v>0</v>
      </c>
      <c r="L130" s="14">
        <v>0</v>
      </c>
      <c r="M130" s="14">
        <v>0</v>
      </c>
      <c r="N130" s="23">
        <v>81260</v>
      </c>
    </row>
    <row r="131" spans="1:14" x14ac:dyDescent="0.25">
      <c r="A131" s="4" t="s">
        <v>21</v>
      </c>
      <c r="B131" s="5"/>
      <c r="C131" s="14">
        <v>0</v>
      </c>
      <c r="D131" s="19">
        <v>0</v>
      </c>
      <c r="E131" s="19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1</v>
      </c>
      <c r="K131" s="14">
        <v>0</v>
      </c>
      <c r="L131" s="14">
        <v>0</v>
      </c>
      <c r="M131" s="14">
        <v>0</v>
      </c>
      <c r="N131" s="23">
        <v>1</v>
      </c>
    </row>
    <row r="132" spans="1:14" x14ac:dyDescent="0.25">
      <c r="A132" s="4" t="s">
        <v>22</v>
      </c>
      <c r="B132" s="5"/>
      <c r="C132" s="14">
        <v>0</v>
      </c>
      <c r="D132" s="19">
        <v>4.3869999999999996</v>
      </c>
      <c r="E132" s="19">
        <v>0.8</v>
      </c>
      <c r="F132" s="14">
        <v>2421492</v>
      </c>
      <c r="G132" s="14">
        <v>189994</v>
      </c>
      <c r="H132" s="14">
        <v>2611486</v>
      </c>
      <c r="I132" s="14">
        <v>0</v>
      </c>
      <c r="J132" s="14">
        <v>908797</v>
      </c>
      <c r="K132" s="14">
        <v>26115</v>
      </c>
      <c r="L132" s="14">
        <v>17600</v>
      </c>
      <c r="M132" s="14">
        <v>0</v>
      </c>
      <c r="N132" s="23">
        <v>3537883</v>
      </c>
    </row>
    <row r="133" spans="1:14" x14ac:dyDescent="0.25">
      <c r="A133" s="4" t="s">
        <v>31</v>
      </c>
      <c r="B133" s="5"/>
      <c r="C133" s="14">
        <v>0</v>
      </c>
      <c r="D133" s="19">
        <v>0</v>
      </c>
      <c r="E133" s="19">
        <v>0</v>
      </c>
      <c r="F133" s="14">
        <v>24000</v>
      </c>
      <c r="G133" s="14">
        <v>0</v>
      </c>
      <c r="H133" s="14">
        <v>24000</v>
      </c>
      <c r="I133" s="14">
        <v>0</v>
      </c>
      <c r="J133" s="14">
        <v>8352</v>
      </c>
      <c r="K133" s="14">
        <v>240</v>
      </c>
      <c r="L133" s="14">
        <v>4500</v>
      </c>
      <c r="M133" s="14">
        <v>0</v>
      </c>
      <c r="N133" s="23">
        <v>36852</v>
      </c>
    </row>
    <row r="134" spans="1:14" x14ac:dyDescent="0.25">
      <c r="A134" s="4" t="s">
        <v>23</v>
      </c>
      <c r="B134" s="5"/>
      <c r="C134" s="14">
        <v>0</v>
      </c>
      <c r="D134" s="19">
        <v>0</v>
      </c>
      <c r="E134" s="19">
        <v>0.4</v>
      </c>
      <c r="F134" s="14">
        <v>0</v>
      </c>
      <c r="G134" s="14">
        <v>145675</v>
      </c>
      <c r="H134" s="14">
        <v>145675</v>
      </c>
      <c r="I134" s="14">
        <v>0</v>
      </c>
      <c r="J134" s="14">
        <v>50695</v>
      </c>
      <c r="K134" s="14">
        <v>1457</v>
      </c>
      <c r="L134" s="14">
        <v>0</v>
      </c>
      <c r="M134" s="14">
        <v>0</v>
      </c>
      <c r="N134" s="23">
        <v>196370</v>
      </c>
    </row>
    <row r="135" spans="1:14" x14ac:dyDescent="0.25">
      <c r="A135" s="7" t="s">
        <v>24</v>
      </c>
      <c r="B135" s="3"/>
      <c r="C135" s="13">
        <f t="shared" ref="C135:N135" si="24">SUM(C128:C134)</f>
        <v>0</v>
      </c>
      <c r="D135" s="18">
        <f t="shared" si="24"/>
        <v>4.9543999999999997</v>
      </c>
      <c r="E135" s="18">
        <f t="shared" si="24"/>
        <v>1.2000000000000002</v>
      </c>
      <c r="F135" s="13">
        <f t="shared" si="24"/>
        <v>2629241</v>
      </c>
      <c r="G135" s="13">
        <f t="shared" si="24"/>
        <v>335669</v>
      </c>
      <c r="H135" s="13">
        <f t="shared" si="24"/>
        <v>2964910</v>
      </c>
      <c r="I135" s="13">
        <f t="shared" si="24"/>
        <v>60732</v>
      </c>
      <c r="J135" s="13">
        <f t="shared" si="24"/>
        <v>1052317</v>
      </c>
      <c r="K135" s="13">
        <f t="shared" si="24"/>
        <v>29650</v>
      </c>
      <c r="L135" s="13">
        <f t="shared" si="24"/>
        <v>22100</v>
      </c>
      <c r="M135" s="13">
        <f t="shared" si="24"/>
        <v>0</v>
      </c>
      <c r="N135" s="22">
        <f t="shared" si="24"/>
        <v>4100059</v>
      </c>
    </row>
    <row r="136" spans="1:14" x14ac:dyDescent="0.25">
      <c r="A136" s="7" t="s">
        <v>25</v>
      </c>
      <c r="B136" s="3"/>
      <c r="C136" s="13"/>
      <c r="D136" s="18"/>
      <c r="E136" s="18"/>
      <c r="F136" s="13"/>
      <c r="G136" s="13"/>
      <c r="H136" s="13"/>
      <c r="I136" s="13"/>
      <c r="J136" s="13"/>
      <c r="K136" s="13"/>
      <c r="L136" s="13"/>
      <c r="M136" s="13"/>
      <c r="N136" s="22"/>
    </row>
    <row r="137" spans="1:14" x14ac:dyDescent="0.25">
      <c r="A137" s="4" t="s">
        <v>26</v>
      </c>
      <c r="B137" s="5"/>
      <c r="C137" s="14">
        <v>44</v>
      </c>
      <c r="D137" s="19">
        <v>0</v>
      </c>
      <c r="E137" s="19">
        <v>1.4819</v>
      </c>
      <c r="F137" s="14">
        <v>0</v>
      </c>
      <c r="G137" s="14">
        <v>455578</v>
      </c>
      <c r="H137" s="14">
        <v>455578</v>
      </c>
      <c r="I137" s="14">
        <v>0</v>
      </c>
      <c r="J137" s="14">
        <v>158541</v>
      </c>
      <c r="K137" s="14">
        <v>4556</v>
      </c>
      <c r="L137" s="14">
        <v>3740</v>
      </c>
      <c r="M137" s="14">
        <v>0</v>
      </c>
      <c r="N137" s="23">
        <v>617859</v>
      </c>
    </row>
    <row r="138" spans="1:14" x14ac:dyDescent="0.25">
      <c r="A138" s="7" t="s">
        <v>24</v>
      </c>
      <c r="B138" s="3"/>
      <c r="C138" s="13">
        <f t="shared" ref="C138:N138" si="25">SUM(C137:C137)</f>
        <v>44</v>
      </c>
      <c r="D138" s="18">
        <f t="shared" si="25"/>
        <v>0</v>
      </c>
      <c r="E138" s="18">
        <f t="shared" si="25"/>
        <v>1.4819</v>
      </c>
      <c r="F138" s="13">
        <f t="shared" si="25"/>
        <v>0</v>
      </c>
      <c r="G138" s="13">
        <f t="shared" si="25"/>
        <v>455578</v>
      </c>
      <c r="H138" s="13">
        <f t="shared" si="25"/>
        <v>455578</v>
      </c>
      <c r="I138" s="13">
        <f t="shared" si="25"/>
        <v>0</v>
      </c>
      <c r="J138" s="13">
        <f t="shared" si="25"/>
        <v>158541</v>
      </c>
      <c r="K138" s="13">
        <f t="shared" si="25"/>
        <v>4556</v>
      </c>
      <c r="L138" s="13">
        <f t="shared" si="25"/>
        <v>3740</v>
      </c>
      <c r="M138" s="13">
        <f t="shared" si="25"/>
        <v>0</v>
      </c>
      <c r="N138" s="22">
        <f t="shared" si="25"/>
        <v>617859</v>
      </c>
    </row>
    <row r="139" spans="1:14" x14ac:dyDescent="0.25">
      <c r="A139" s="6" t="s">
        <v>60</v>
      </c>
      <c r="B139" s="2"/>
      <c r="C139" s="12">
        <f t="shared" ref="C139:N139" si="26">C135+C138</f>
        <v>44</v>
      </c>
      <c r="D139" s="17">
        <f t="shared" si="26"/>
        <v>4.9543999999999997</v>
      </c>
      <c r="E139" s="17">
        <f t="shared" si="26"/>
        <v>2.6819000000000002</v>
      </c>
      <c r="F139" s="12">
        <f t="shared" si="26"/>
        <v>2629241</v>
      </c>
      <c r="G139" s="12">
        <f t="shared" si="26"/>
        <v>791247</v>
      </c>
      <c r="H139" s="12">
        <f t="shared" si="26"/>
        <v>3420488</v>
      </c>
      <c r="I139" s="12">
        <f t="shared" si="26"/>
        <v>60732</v>
      </c>
      <c r="J139" s="12">
        <f t="shared" si="26"/>
        <v>1210858</v>
      </c>
      <c r="K139" s="12">
        <f t="shared" si="26"/>
        <v>34206</v>
      </c>
      <c r="L139" s="12">
        <f t="shared" si="26"/>
        <v>25840</v>
      </c>
      <c r="M139" s="12">
        <f t="shared" si="26"/>
        <v>0</v>
      </c>
      <c r="N139" s="21">
        <f t="shared" si="26"/>
        <v>4717918</v>
      </c>
    </row>
    <row r="140" spans="1:14" x14ac:dyDescent="0.25">
      <c r="A140" s="4"/>
      <c r="B140" s="5"/>
      <c r="C140" s="14"/>
      <c r="D140" s="19"/>
      <c r="E140" s="19"/>
      <c r="F140" s="14"/>
      <c r="G140" s="14"/>
      <c r="H140" s="14"/>
      <c r="I140" s="14"/>
      <c r="J140" s="14"/>
      <c r="K140" s="14"/>
      <c r="L140" s="14"/>
      <c r="M140" s="14"/>
      <c r="N140" s="23"/>
    </row>
    <row r="141" spans="1:14" x14ac:dyDescent="0.25">
      <c r="A141" s="6" t="s">
        <v>61</v>
      </c>
      <c r="B141" s="2"/>
      <c r="C141" s="12"/>
      <c r="D141" s="17"/>
      <c r="E141" s="17"/>
      <c r="F141" s="12"/>
      <c r="G141" s="12"/>
      <c r="H141" s="12"/>
      <c r="I141" s="12"/>
      <c r="J141" s="12"/>
      <c r="K141" s="12"/>
      <c r="L141" s="12"/>
      <c r="M141" s="12"/>
      <c r="N141" s="21"/>
    </row>
    <row r="142" spans="1:14" x14ac:dyDescent="0.25">
      <c r="A142" s="6" t="s">
        <v>62</v>
      </c>
      <c r="B142" s="2" t="s">
        <v>6</v>
      </c>
      <c r="C142" s="12" t="s">
        <v>7</v>
      </c>
      <c r="D142" s="17" t="s">
        <v>8</v>
      </c>
      <c r="E142" s="17" t="s">
        <v>9</v>
      </c>
      <c r="F142" s="12" t="s">
        <v>10</v>
      </c>
      <c r="G142" s="12" t="s">
        <v>11</v>
      </c>
      <c r="H142" s="12" t="s">
        <v>12</v>
      </c>
      <c r="I142" s="12" t="s">
        <v>13</v>
      </c>
      <c r="J142" s="12" t="s">
        <v>14</v>
      </c>
      <c r="K142" s="12" t="s">
        <v>15</v>
      </c>
      <c r="L142" s="12" t="s">
        <v>16</v>
      </c>
      <c r="M142" s="12" t="s">
        <v>17</v>
      </c>
      <c r="N142" s="21" t="s">
        <v>18</v>
      </c>
    </row>
    <row r="143" spans="1:14" x14ac:dyDescent="0.25">
      <c r="A143" s="7" t="s">
        <v>19</v>
      </c>
      <c r="B143" s="3"/>
      <c r="C143" s="13"/>
      <c r="D143" s="18"/>
      <c r="E143" s="18"/>
      <c r="F143" s="13"/>
      <c r="G143" s="13"/>
      <c r="H143" s="13"/>
      <c r="I143" s="13"/>
      <c r="J143" s="13"/>
      <c r="K143" s="13"/>
      <c r="L143" s="13"/>
      <c r="M143" s="13"/>
      <c r="N143" s="22"/>
    </row>
    <row r="144" spans="1:14" x14ac:dyDescent="0.25">
      <c r="A144" s="4" t="s">
        <v>20</v>
      </c>
      <c r="B144" s="5"/>
      <c r="C144" s="14">
        <v>0</v>
      </c>
      <c r="D144" s="19">
        <v>1</v>
      </c>
      <c r="E144" s="19">
        <v>0</v>
      </c>
      <c r="F144" s="14">
        <v>346446</v>
      </c>
      <c r="G144" s="14">
        <v>0</v>
      </c>
      <c r="H144" s="14">
        <v>346446</v>
      </c>
      <c r="I144" s="14">
        <v>0</v>
      </c>
      <c r="J144" s="14">
        <v>120563</v>
      </c>
      <c r="K144" s="14">
        <v>3464</v>
      </c>
      <c r="L144" s="14">
        <v>0</v>
      </c>
      <c r="M144" s="14">
        <v>0</v>
      </c>
      <c r="N144" s="23">
        <v>467009</v>
      </c>
    </row>
    <row r="145" spans="1:14" x14ac:dyDescent="0.25">
      <c r="A145" s="4" t="s">
        <v>40</v>
      </c>
      <c r="B145" s="5"/>
      <c r="C145" s="14">
        <v>0</v>
      </c>
      <c r="D145" s="19">
        <v>-4.0300000000000002E-2</v>
      </c>
      <c r="E145" s="19">
        <v>0</v>
      </c>
      <c r="F145" s="14">
        <v>-20160</v>
      </c>
      <c r="G145" s="14">
        <v>0</v>
      </c>
      <c r="H145" s="14">
        <v>-20160</v>
      </c>
      <c r="I145" s="14">
        <v>0</v>
      </c>
      <c r="J145" s="14">
        <v>-7016</v>
      </c>
      <c r="K145" s="14">
        <v>-202</v>
      </c>
      <c r="L145" s="14">
        <v>0</v>
      </c>
      <c r="M145" s="14">
        <v>0</v>
      </c>
      <c r="N145" s="23">
        <v>-27176</v>
      </c>
    </row>
    <row r="146" spans="1:14" x14ac:dyDescent="0.25">
      <c r="A146" s="4" t="s">
        <v>41</v>
      </c>
      <c r="B146" s="5"/>
      <c r="C146" s="14">
        <v>0</v>
      </c>
      <c r="D146" s="19">
        <v>0</v>
      </c>
      <c r="E146" s="19">
        <v>0</v>
      </c>
      <c r="F146" s="14">
        <v>0</v>
      </c>
      <c r="G146" s="14">
        <v>0</v>
      </c>
      <c r="H146" s="14">
        <v>0</v>
      </c>
      <c r="I146" s="14">
        <v>20160</v>
      </c>
      <c r="J146" s="14">
        <v>6814</v>
      </c>
      <c r="K146" s="14">
        <v>0</v>
      </c>
      <c r="L146" s="14">
        <v>0</v>
      </c>
      <c r="M146" s="14">
        <v>0</v>
      </c>
      <c r="N146" s="23">
        <v>26974</v>
      </c>
    </row>
    <row r="147" spans="1:14" x14ac:dyDescent="0.25">
      <c r="A147" s="4" t="s">
        <v>21</v>
      </c>
      <c r="B147" s="5"/>
      <c r="C147" s="14">
        <v>0</v>
      </c>
      <c r="D147" s="19">
        <v>0</v>
      </c>
      <c r="E147" s="19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1</v>
      </c>
      <c r="K147" s="14">
        <v>0</v>
      </c>
      <c r="L147" s="14">
        <v>0</v>
      </c>
      <c r="M147" s="14">
        <v>0</v>
      </c>
      <c r="N147" s="23">
        <v>1</v>
      </c>
    </row>
    <row r="148" spans="1:14" x14ac:dyDescent="0.25">
      <c r="A148" s="4" t="s">
        <v>22</v>
      </c>
      <c r="B148" s="5"/>
      <c r="C148" s="14">
        <v>0</v>
      </c>
      <c r="D148" s="19">
        <v>6.15</v>
      </c>
      <c r="E148" s="19">
        <v>1.2</v>
      </c>
      <c r="F148" s="14">
        <v>3500556</v>
      </c>
      <c r="G148" s="14">
        <v>284991</v>
      </c>
      <c r="H148" s="14">
        <v>3785547</v>
      </c>
      <c r="I148" s="14">
        <v>0</v>
      </c>
      <c r="J148" s="14">
        <v>1317371</v>
      </c>
      <c r="K148" s="14">
        <v>37856</v>
      </c>
      <c r="L148" s="14">
        <v>31200</v>
      </c>
      <c r="M148" s="14">
        <v>0</v>
      </c>
      <c r="N148" s="23">
        <v>5134118</v>
      </c>
    </row>
    <row r="149" spans="1:14" x14ac:dyDescent="0.25">
      <c r="A149" s="4" t="s">
        <v>23</v>
      </c>
      <c r="B149" s="5"/>
      <c r="C149" s="14">
        <v>0</v>
      </c>
      <c r="D149" s="19">
        <v>0</v>
      </c>
      <c r="E149" s="19">
        <v>0.6</v>
      </c>
      <c r="F149" s="14">
        <v>0</v>
      </c>
      <c r="G149" s="14">
        <v>218513</v>
      </c>
      <c r="H149" s="14">
        <v>218513</v>
      </c>
      <c r="I149" s="14">
        <v>0</v>
      </c>
      <c r="J149" s="14">
        <v>76042</v>
      </c>
      <c r="K149" s="14">
        <v>2185</v>
      </c>
      <c r="L149" s="14">
        <v>0</v>
      </c>
      <c r="M149" s="14">
        <v>0</v>
      </c>
      <c r="N149" s="23">
        <v>294555</v>
      </c>
    </row>
    <row r="150" spans="1:14" x14ac:dyDescent="0.25">
      <c r="A150" s="7" t="s">
        <v>24</v>
      </c>
      <c r="B150" s="3"/>
      <c r="C150" s="13">
        <f t="shared" ref="C150:N150" si="27">SUM(C144:C149)</f>
        <v>0</v>
      </c>
      <c r="D150" s="18">
        <f t="shared" si="27"/>
        <v>7.1097000000000001</v>
      </c>
      <c r="E150" s="18">
        <f t="shared" si="27"/>
        <v>1.7999999999999998</v>
      </c>
      <c r="F150" s="13">
        <f t="shared" si="27"/>
        <v>3826842</v>
      </c>
      <c r="G150" s="13">
        <f t="shared" si="27"/>
        <v>503504</v>
      </c>
      <c r="H150" s="13">
        <f t="shared" si="27"/>
        <v>4330346</v>
      </c>
      <c r="I150" s="13">
        <f t="shared" si="27"/>
        <v>20160</v>
      </c>
      <c r="J150" s="13">
        <f t="shared" si="27"/>
        <v>1513775</v>
      </c>
      <c r="K150" s="13">
        <f t="shared" si="27"/>
        <v>43303</v>
      </c>
      <c r="L150" s="13">
        <f t="shared" si="27"/>
        <v>31200</v>
      </c>
      <c r="M150" s="13">
        <f t="shared" si="27"/>
        <v>0</v>
      </c>
      <c r="N150" s="22">
        <f t="shared" si="27"/>
        <v>5895481</v>
      </c>
    </row>
    <row r="151" spans="1:14" x14ac:dyDescent="0.25">
      <c r="A151" s="7" t="s">
        <v>25</v>
      </c>
      <c r="B151" s="3"/>
      <c r="C151" s="13"/>
      <c r="D151" s="18"/>
      <c r="E151" s="18"/>
      <c r="F151" s="13"/>
      <c r="G151" s="13"/>
      <c r="H151" s="13"/>
      <c r="I151" s="13"/>
      <c r="J151" s="13"/>
      <c r="K151" s="13"/>
      <c r="L151" s="13"/>
      <c r="M151" s="13"/>
      <c r="N151" s="22"/>
    </row>
    <row r="152" spans="1:14" x14ac:dyDescent="0.25">
      <c r="A152" s="4" t="s">
        <v>56</v>
      </c>
      <c r="B152" s="5"/>
      <c r="C152" s="14">
        <v>78</v>
      </c>
      <c r="D152" s="19">
        <v>0</v>
      </c>
      <c r="E152" s="19">
        <v>0.71399999999999997</v>
      </c>
      <c r="F152" s="14">
        <v>0</v>
      </c>
      <c r="G152" s="14">
        <v>219504</v>
      </c>
      <c r="H152" s="14">
        <v>219504</v>
      </c>
      <c r="I152" s="14">
        <v>0</v>
      </c>
      <c r="J152" s="14">
        <v>76387</v>
      </c>
      <c r="K152" s="14">
        <v>2195</v>
      </c>
      <c r="L152" s="14">
        <v>1950</v>
      </c>
      <c r="M152" s="14">
        <v>0</v>
      </c>
      <c r="N152" s="23">
        <v>297841</v>
      </c>
    </row>
    <row r="153" spans="1:14" x14ac:dyDescent="0.25">
      <c r="A153" s="7" t="s">
        <v>24</v>
      </c>
      <c r="B153" s="3"/>
      <c r="C153" s="13">
        <f t="shared" ref="C153:N153" si="28">SUM(C152:C152)</f>
        <v>78</v>
      </c>
      <c r="D153" s="18">
        <f t="shared" si="28"/>
        <v>0</v>
      </c>
      <c r="E153" s="18">
        <f t="shared" si="28"/>
        <v>0.71399999999999997</v>
      </c>
      <c r="F153" s="13">
        <f t="shared" si="28"/>
        <v>0</v>
      </c>
      <c r="G153" s="13">
        <f t="shared" si="28"/>
        <v>219504</v>
      </c>
      <c r="H153" s="13">
        <f t="shared" si="28"/>
        <v>219504</v>
      </c>
      <c r="I153" s="13">
        <f t="shared" si="28"/>
        <v>0</v>
      </c>
      <c r="J153" s="13">
        <f t="shared" si="28"/>
        <v>76387</v>
      </c>
      <c r="K153" s="13">
        <f t="shared" si="28"/>
        <v>2195</v>
      </c>
      <c r="L153" s="13">
        <f t="shared" si="28"/>
        <v>1950</v>
      </c>
      <c r="M153" s="13">
        <f t="shared" si="28"/>
        <v>0</v>
      </c>
      <c r="N153" s="22">
        <f t="shared" si="28"/>
        <v>297841</v>
      </c>
    </row>
    <row r="154" spans="1:14" x14ac:dyDescent="0.25">
      <c r="A154" s="6" t="s">
        <v>63</v>
      </c>
      <c r="B154" s="2"/>
      <c r="C154" s="12">
        <f t="shared" ref="C154:N154" si="29">C150+C153</f>
        <v>78</v>
      </c>
      <c r="D154" s="17">
        <f t="shared" si="29"/>
        <v>7.1097000000000001</v>
      </c>
      <c r="E154" s="17">
        <f t="shared" si="29"/>
        <v>2.5139999999999998</v>
      </c>
      <c r="F154" s="12">
        <f t="shared" si="29"/>
        <v>3826842</v>
      </c>
      <c r="G154" s="12">
        <f t="shared" si="29"/>
        <v>723008</v>
      </c>
      <c r="H154" s="12">
        <f t="shared" si="29"/>
        <v>4549850</v>
      </c>
      <c r="I154" s="12">
        <f t="shared" si="29"/>
        <v>20160</v>
      </c>
      <c r="J154" s="12">
        <f t="shared" si="29"/>
        <v>1590162</v>
      </c>
      <c r="K154" s="12">
        <f t="shared" si="29"/>
        <v>45498</v>
      </c>
      <c r="L154" s="12">
        <f t="shared" si="29"/>
        <v>33150</v>
      </c>
      <c r="M154" s="12">
        <f t="shared" si="29"/>
        <v>0</v>
      </c>
      <c r="N154" s="21">
        <f t="shared" si="29"/>
        <v>6193322</v>
      </c>
    </row>
    <row r="155" spans="1:14" x14ac:dyDescent="0.25">
      <c r="A155" s="4"/>
      <c r="B155" s="5"/>
      <c r="C155" s="14"/>
      <c r="D155" s="19"/>
      <c r="E155" s="19"/>
      <c r="F155" s="14"/>
      <c r="G155" s="14"/>
      <c r="H155" s="14"/>
      <c r="I155" s="14"/>
      <c r="J155" s="14"/>
      <c r="K155" s="14"/>
      <c r="L155" s="14"/>
      <c r="M155" s="14"/>
      <c r="N155" s="23"/>
    </row>
    <row r="156" spans="1:14" x14ac:dyDescent="0.25">
      <c r="A156" s="6" t="s">
        <v>64</v>
      </c>
      <c r="B156" s="2"/>
      <c r="C156" s="12"/>
      <c r="D156" s="17"/>
      <c r="E156" s="17"/>
      <c r="F156" s="12"/>
      <c r="G156" s="12"/>
      <c r="H156" s="12"/>
      <c r="I156" s="12"/>
      <c r="J156" s="12"/>
      <c r="K156" s="12"/>
      <c r="L156" s="12"/>
      <c r="M156" s="12"/>
      <c r="N156" s="21"/>
    </row>
    <row r="157" spans="1:14" x14ac:dyDescent="0.25">
      <c r="A157" s="6" t="s">
        <v>65</v>
      </c>
      <c r="B157" s="2" t="s">
        <v>6</v>
      </c>
      <c r="C157" s="12" t="s">
        <v>7</v>
      </c>
      <c r="D157" s="17" t="s">
        <v>8</v>
      </c>
      <c r="E157" s="17" t="s">
        <v>9</v>
      </c>
      <c r="F157" s="12" t="s">
        <v>10</v>
      </c>
      <c r="G157" s="12" t="s">
        <v>11</v>
      </c>
      <c r="H157" s="12" t="s">
        <v>12</v>
      </c>
      <c r="I157" s="12" t="s">
        <v>13</v>
      </c>
      <c r="J157" s="12" t="s">
        <v>14</v>
      </c>
      <c r="K157" s="12" t="s">
        <v>15</v>
      </c>
      <c r="L157" s="12" t="s">
        <v>16</v>
      </c>
      <c r="M157" s="12" t="s">
        <v>17</v>
      </c>
      <c r="N157" s="21" t="s">
        <v>18</v>
      </c>
    </row>
    <row r="158" spans="1:14" x14ac:dyDescent="0.25">
      <c r="A158" s="7" t="s">
        <v>19</v>
      </c>
      <c r="B158" s="3"/>
      <c r="C158" s="13"/>
      <c r="D158" s="18"/>
      <c r="E158" s="18"/>
      <c r="F158" s="13"/>
      <c r="G158" s="13"/>
      <c r="H158" s="13"/>
      <c r="I158" s="13"/>
      <c r="J158" s="13"/>
      <c r="K158" s="13"/>
      <c r="L158" s="13"/>
      <c r="M158" s="13"/>
      <c r="N158" s="22"/>
    </row>
    <row r="159" spans="1:14" x14ac:dyDescent="0.25">
      <c r="A159" s="4" t="s">
        <v>20</v>
      </c>
      <c r="B159" s="5"/>
      <c r="C159" s="14">
        <v>0</v>
      </c>
      <c r="D159" s="19">
        <v>0.5</v>
      </c>
      <c r="E159" s="19">
        <v>0</v>
      </c>
      <c r="F159" s="14">
        <v>173223</v>
      </c>
      <c r="G159" s="14">
        <v>0</v>
      </c>
      <c r="H159" s="14">
        <v>173223</v>
      </c>
      <c r="I159" s="14">
        <v>0</v>
      </c>
      <c r="J159" s="14">
        <v>60281</v>
      </c>
      <c r="K159" s="14">
        <v>1732</v>
      </c>
      <c r="L159" s="14">
        <v>0</v>
      </c>
      <c r="M159" s="14">
        <v>0</v>
      </c>
      <c r="N159" s="23">
        <v>233504</v>
      </c>
    </row>
    <row r="160" spans="1:14" x14ac:dyDescent="0.25">
      <c r="A160" s="4" t="s">
        <v>40</v>
      </c>
      <c r="B160" s="5"/>
      <c r="C160" s="14">
        <v>0</v>
      </c>
      <c r="D160" s="19">
        <v>-1.21E-2</v>
      </c>
      <c r="E160" s="19">
        <v>0</v>
      </c>
      <c r="F160" s="14">
        <v>-6048</v>
      </c>
      <c r="G160" s="14">
        <v>0</v>
      </c>
      <c r="H160" s="14">
        <v>-6048</v>
      </c>
      <c r="I160" s="14">
        <v>0</v>
      </c>
      <c r="J160" s="14">
        <v>-2104</v>
      </c>
      <c r="K160" s="14">
        <v>-60</v>
      </c>
      <c r="L160" s="14">
        <v>0</v>
      </c>
      <c r="M160" s="14">
        <v>0</v>
      </c>
      <c r="N160" s="23">
        <v>-8152</v>
      </c>
    </row>
    <row r="161" spans="1:14" x14ac:dyDescent="0.25">
      <c r="A161" s="4" t="s">
        <v>41</v>
      </c>
      <c r="B161" s="5"/>
      <c r="C161" s="14">
        <v>0</v>
      </c>
      <c r="D161" s="19">
        <v>0</v>
      </c>
      <c r="E161" s="19">
        <v>0</v>
      </c>
      <c r="F161" s="14">
        <v>0</v>
      </c>
      <c r="G161" s="14">
        <v>0</v>
      </c>
      <c r="H161" s="14">
        <v>0</v>
      </c>
      <c r="I161" s="14">
        <v>6048</v>
      </c>
      <c r="J161" s="14">
        <v>2044</v>
      </c>
      <c r="K161" s="14">
        <v>0</v>
      </c>
      <c r="L161" s="14">
        <v>0</v>
      </c>
      <c r="M161" s="14">
        <v>0</v>
      </c>
      <c r="N161" s="23">
        <v>8092</v>
      </c>
    </row>
    <row r="162" spans="1:14" x14ac:dyDescent="0.25">
      <c r="A162" s="4" t="s">
        <v>21</v>
      </c>
      <c r="B162" s="5"/>
      <c r="C162" s="14">
        <v>0</v>
      </c>
      <c r="D162" s="19">
        <v>0</v>
      </c>
      <c r="E162" s="19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1</v>
      </c>
      <c r="K162" s="14">
        <v>0</v>
      </c>
      <c r="L162" s="14">
        <v>0</v>
      </c>
      <c r="M162" s="14">
        <v>0</v>
      </c>
      <c r="N162" s="23">
        <v>1</v>
      </c>
    </row>
    <row r="163" spans="1:14" x14ac:dyDescent="0.25">
      <c r="A163" s="4" t="s">
        <v>22</v>
      </c>
      <c r="B163" s="5"/>
      <c r="C163" s="14">
        <v>0</v>
      </c>
      <c r="D163" s="19">
        <v>10.354799999999999</v>
      </c>
      <c r="E163" s="19">
        <v>2</v>
      </c>
      <c r="F163" s="14">
        <v>5793047</v>
      </c>
      <c r="G163" s="14">
        <v>474985</v>
      </c>
      <c r="H163" s="14">
        <v>6268032</v>
      </c>
      <c r="I163" s="14">
        <v>0</v>
      </c>
      <c r="J163" s="14">
        <v>2181276</v>
      </c>
      <c r="K163" s="14">
        <v>62681</v>
      </c>
      <c r="L163" s="14">
        <v>46000</v>
      </c>
      <c r="M163" s="14">
        <v>0</v>
      </c>
      <c r="N163" s="23">
        <v>8495308</v>
      </c>
    </row>
    <row r="164" spans="1:14" x14ac:dyDescent="0.25">
      <c r="A164" s="4" t="s">
        <v>32</v>
      </c>
      <c r="B164" s="5"/>
      <c r="C164" s="14">
        <v>0</v>
      </c>
      <c r="D164" s="19">
        <v>0</v>
      </c>
      <c r="E164" s="19">
        <v>0.4</v>
      </c>
      <c r="F164" s="14">
        <v>0</v>
      </c>
      <c r="G164" s="14">
        <v>105883</v>
      </c>
      <c r="H164" s="14">
        <v>105883</v>
      </c>
      <c r="I164" s="14">
        <v>0</v>
      </c>
      <c r="J164" s="14">
        <v>36847</v>
      </c>
      <c r="K164" s="14">
        <v>1059</v>
      </c>
      <c r="L164" s="14">
        <v>0</v>
      </c>
      <c r="M164" s="14">
        <v>0</v>
      </c>
      <c r="N164" s="23">
        <v>142730</v>
      </c>
    </row>
    <row r="165" spans="1:14" x14ac:dyDescent="0.25">
      <c r="A165" s="4" t="s">
        <v>23</v>
      </c>
      <c r="B165" s="5"/>
      <c r="C165" s="14">
        <v>0</v>
      </c>
      <c r="D165" s="19">
        <v>0</v>
      </c>
      <c r="E165" s="19">
        <v>0.99</v>
      </c>
      <c r="F165" s="14">
        <v>0</v>
      </c>
      <c r="G165" s="14">
        <v>360546</v>
      </c>
      <c r="H165" s="14">
        <v>360546</v>
      </c>
      <c r="I165" s="14">
        <v>0</v>
      </c>
      <c r="J165" s="14">
        <v>125470</v>
      </c>
      <c r="K165" s="14">
        <v>3605</v>
      </c>
      <c r="L165" s="14">
        <v>0</v>
      </c>
      <c r="M165" s="14">
        <v>0</v>
      </c>
      <c r="N165" s="23">
        <v>486016</v>
      </c>
    </row>
    <row r="166" spans="1:14" x14ac:dyDescent="0.25">
      <c r="A166" s="7" t="s">
        <v>24</v>
      </c>
      <c r="B166" s="3"/>
      <c r="C166" s="13">
        <f t="shared" ref="C166:N166" si="30">SUM(C159:C165)</f>
        <v>0</v>
      </c>
      <c r="D166" s="18">
        <f t="shared" si="30"/>
        <v>10.842699999999999</v>
      </c>
      <c r="E166" s="18">
        <f t="shared" si="30"/>
        <v>3.3899999999999997</v>
      </c>
      <c r="F166" s="13">
        <f t="shared" si="30"/>
        <v>5960222</v>
      </c>
      <c r="G166" s="13">
        <f t="shared" si="30"/>
        <v>941414</v>
      </c>
      <c r="H166" s="13">
        <f t="shared" si="30"/>
        <v>6901636</v>
      </c>
      <c r="I166" s="13">
        <f t="shared" si="30"/>
        <v>6048</v>
      </c>
      <c r="J166" s="13">
        <f t="shared" si="30"/>
        <v>2403815</v>
      </c>
      <c r="K166" s="13">
        <f t="shared" si="30"/>
        <v>69017</v>
      </c>
      <c r="L166" s="13">
        <f t="shared" si="30"/>
        <v>46000</v>
      </c>
      <c r="M166" s="13">
        <f t="shared" si="30"/>
        <v>0</v>
      </c>
      <c r="N166" s="22">
        <f t="shared" si="30"/>
        <v>9357499</v>
      </c>
    </row>
    <row r="167" spans="1:14" x14ac:dyDescent="0.25">
      <c r="A167" s="6" t="s">
        <v>66</v>
      </c>
      <c r="B167" s="2"/>
      <c r="C167" s="12">
        <f t="shared" ref="C167:N167" si="31">C166</f>
        <v>0</v>
      </c>
      <c r="D167" s="17">
        <f t="shared" si="31"/>
        <v>10.842699999999999</v>
      </c>
      <c r="E167" s="17">
        <f t="shared" si="31"/>
        <v>3.3899999999999997</v>
      </c>
      <c r="F167" s="12">
        <f t="shared" si="31"/>
        <v>5960222</v>
      </c>
      <c r="G167" s="12">
        <f t="shared" si="31"/>
        <v>941414</v>
      </c>
      <c r="H167" s="12">
        <f t="shared" si="31"/>
        <v>6901636</v>
      </c>
      <c r="I167" s="12">
        <f t="shared" si="31"/>
        <v>6048</v>
      </c>
      <c r="J167" s="12">
        <f t="shared" si="31"/>
        <v>2403815</v>
      </c>
      <c r="K167" s="12">
        <f t="shared" si="31"/>
        <v>69017</v>
      </c>
      <c r="L167" s="12">
        <f t="shared" si="31"/>
        <v>46000</v>
      </c>
      <c r="M167" s="12">
        <f t="shared" si="31"/>
        <v>0</v>
      </c>
      <c r="N167" s="21">
        <f t="shared" si="31"/>
        <v>9357499</v>
      </c>
    </row>
    <row r="168" spans="1:14" x14ac:dyDescent="0.25">
      <c r="A168" s="4"/>
      <c r="B168" s="5"/>
      <c r="C168" s="14"/>
      <c r="D168" s="19"/>
      <c r="E168" s="19"/>
      <c r="F168" s="14"/>
      <c r="G168" s="14"/>
      <c r="H168" s="14"/>
      <c r="I168" s="14"/>
      <c r="J168" s="14"/>
      <c r="K168" s="14"/>
      <c r="L168" s="14"/>
      <c r="M168" s="14"/>
      <c r="N168" s="23"/>
    </row>
    <row r="169" spans="1:14" x14ac:dyDescent="0.25">
      <c r="A169" s="6" t="s">
        <v>67</v>
      </c>
      <c r="B169" s="2"/>
      <c r="C169" s="12"/>
      <c r="D169" s="17"/>
      <c r="E169" s="17"/>
      <c r="F169" s="12"/>
      <c r="G169" s="12"/>
      <c r="H169" s="12"/>
      <c r="I169" s="12"/>
      <c r="J169" s="12"/>
      <c r="K169" s="12"/>
      <c r="L169" s="12"/>
      <c r="M169" s="12"/>
      <c r="N169" s="21"/>
    </row>
    <row r="170" spans="1:14" x14ac:dyDescent="0.25">
      <c r="A170" s="6" t="s">
        <v>68</v>
      </c>
      <c r="B170" s="2" t="s">
        <v>6</v>
      </c>
      <c r="C170" s="12" t="s">
        <v>7</v>
      </c>
      <c r="D170" s="17" t="s">
        <v>8</v>
      </c>
      <c r="E170" s="17" t="s">
        <v>9</v>
      </c>
      <c r="F170" s="12" t="s">
        <v>10</v>
      </c>
      <c r="G170" s="12" t="s">
        <v>11</v>
      </c>
      <c r="H170" s="12" t="s">
        <v>12</v>
      </c>
      <c r="I170" s="12" t="s">
        <v>13</v>
      </c>
      <c r="J170" s="12" t="s">
        <v>14</v>
      </c>
      <c r="K170" s="12" t="s">
        <v>15</v>
      </c>
      <c r="L170" s="12" t="s">
        <v>16</v>
      </c>
      <c r="M170" s="12" t="s">
        <v>17</v>
      </c>
      <c r="N170" s="21" t="s">
        <v>18</v>
      </c>
    </row>
    <row r="171" spans="1:14" x14ac:dyDescent="0.25">
      <c r="A171" s="7" t="s">
        <v>19</v>
      </c>
      <c r="B171" s="3"/>
      <c r="C171" s="13"/>
      <c r="D171" s="18"/>
      <c r="E171" s="18"/>
      <c r="F171" s="13"/>
      <c r="G171" s="13"/>
      <c r="H171" s="13"/>
      <c r="I171" s="13"/>
      <c r="J171" s="13"/>
      <c r="K171" s="13"/>
      <c r="L171" s="13"/>
      <c r="M171" s="13"/>
      <c r="N171" s="22"/>
    </row>
    <row r="172" spans="1:14" x14ac:dyDescent="0.25">
      <c r="A172" s="4" t="s">
        <v>40</v>
      </c>
      <c r="B172" s="5"/>
      <c r="C172" s="14">
        <v>0</v>
      </c>
      <c r="D172" s="19">
        <v>-0.1976</v>
      </c>
      <c r="E172" s="19">
        <v>0</v>
      </c>
      <c r="F172" s="14">
        <v>-98784</v>
      </c>
      <c r="G172" s="14">
        <v>0</v>
      </c>
      <c r="H172" s="14">
        <v>-98784</v>
      </c>
      <c r="I172" s="14">
        <v>0</v>
      </c>
      <c r="J172" s="14">
        <v>-34377</v>
      </c>
      <c r="K172" s="14">
        <v>-988</v>
      </c>
      <c r="L172" s="14">
        <v>0</v>
      </c>
      <c r="M172" s="14">
        <v>0</v>
      </c>
      <c r="N172" s="23">
        <v>-133161</v>
      </c>
    </row>
    <row r="173" spans="1:14" x14ac:dyDescent="0.25">
      <c r="A173" s="4" t="s">
        <v>41</v>
      </c>
      <c r="B173" s="5"/>
      <c r="C173" s="14">
        <v>0</v>
      </c>
      <c r="D173" s="19">
        <v>0</v>
      </c>
      <c r="E173" s="19">
        <v>0</v>
      </c>
      <c r="F173" s="14">
        <v>0</v>
      </c>
      <c r="G173" s="14">
        <v>0</v>
      </c>
      <c r="H173" s="14">
        <v>0</v>
      </c>
      <c r="I173" s="14">
        <v>98784</v>
      </c>
      <c r="J173" s="14">
        <v>33389</v>
      </c>
      <c r="K173" s="14">
        <v>0</v>
      </c>
      <c r="L173" s="14">
        <v>0</v>
      </c>
      <c r="M173" s="14">
        <v>0</v>
      </c>
      <c r="N173" s="23">
        <v>132173</v>
      </c>
    </row>
    <row r="174" spans="1:14" x14ac:dyDescent="0.25">
      <c r="A174" s="4" t="s">
        <v>22</v>
      </c>
      <c r="B174" s="5"/>
      <c r="C174" s="14">
        <v>0</v>
      </c>
      <c r="D174" s="19">
        <v>4.1882000000000001</v>
      </c>
      <c r="E174" s="19">
        <v>0.72</v>
      </c>
      <c r="F174" s="14">
        <v>1981207</v>
      </c>
      <c r="G174" s="14">
        <v>170994</v>
      </c>
      <c r="H174" s="14">
        <v>2152201</v>
      </c>
      <c r="I174" s="14">
        <v>0</v>
      </c>
      <c r="J174" s="14">
        <v>748966</v>
      </c>
      <c r="K174" s="14">
        <v>21522</v>
      </c>
      <c r="L174" s="14">
        <v>10000</v>
      </c>
      <c r="M174" s="14">
        <v>0</v>
      </c>
      <c r="N174" s="23">
        <v>2911167</v>
      </c>
    </row>
    <row r="175" spans="1:14" x14ac:dyDescent="0.25">
      <c r="A175" s="4" t="s">
        <v>23</v>
      </c>
      <c r="B175" s="5"/>
      <c r="C175" s="14">
        <v>0</v>
      </c>
      <c r="D175" s="19">
        <v>0</v>
      </c>
      <c r="E175" s="19">
        <v>0.4</v>
      </c>
      <c r="F175" s="14">
        <v>0</v>
      </c>
      <c r="G175" s="14">
        <v>145675</v>
      </c>
      <c r="H175" s="14">
        <v>145675</v>
      </c>
      <c r="I175" s="14">
        <v>0</v>
      </c>
      <c r="J175" s="14">
        <v>50695</v>
      </c>
      <c r="K175" s="14">
        <v>1457</v>
      </c>
      <c r="L175" s="14">
        <v>0</v>
      </c>
      <c r="M175" s="14">
        <v>0</v>
      </c>
      <c r="N175" s="23">
        <v>196370</v>
      </c>
    </row>
    <row r="176" spans="1:14" x14ac:dyDescent="0.25">
      <c r="A176" s="7" t="s">
        <v>24</v>
      </c>
      <c r="B176" s="3"/>
      <c r="C176" s="13">
        <f t="shared" ref="C176:N176" si="32">SUM(C172:C175)</f>
        <v>0</v>
      </c>
      <c r="D176" s="18">
        <f t="shared" si="32"/>
        <v>3.9906000000000001</v>
      </c>
      <c r="E176" s="18">
        <f t="shared" si="32"/>
        <v>1.1200000000000001</v>
      </c>
      <c r="F176" s="13">
        <f t="shared" si="32"/>
        <v>1882423</v>
      </c>
      <c r="G176" s="13">
        <f t="shared" si="32"/>
        <v>316669</v>
      </c>
      <c r="H176" s="13">
        <f t="shared" si="32"/>
        <v>2199092</v>
      </c>
      <c r="I176" s="13">
        <f t="shared" si="32"/>
        <v>98784</v>
      </c>
      <c r="J176" s="13">
        <f t="shared" si="32"/>
        <v>798673</v>
      </c>
      <c r="K176" s="13">
        <f t="shared" si="32"/>
        <v>21991</v>
      </c>
      <c r="L176" s="13">
        <f t="shared" si="32"/>
        <v>10000</v>
      </c>
      <c r="M176" s="13">
        <f t="shared" si="32"/>
        <v>0</v>
      </c>
      <c r="N176" s="22">
        <f t="shared" si="32"/>
        <v>3106549</v>
      </c>
    </row>
    <row r="177" spans="1:14" x14ac:dyDescent="0.25">
      <c r="A177" s="7" t="s">
        <v>25</v>
      </c>
      <c r="B177" s="3"/>
      <c r="C177" s="13"/>
      <c r="D177" s="18"/>
      <c r="E177" s="18"/>
      <c r="F177" s="13"/>
      <c r="G177" s="13"/>
      <c r="H177" s="13"/>
      <c r="I177" s="13"/>
      <c r="J177" s="13"/>
      <c r="K177" s="13"/>
      <c r="L177" s="13"/>
      <c r="M177" s="13"/>
      <c r="N177" s="22"/>
    </row>
    <row r="178" spans="1:14" x14ac:dyDescent="0.25">
      <c r="A178" s="4" t="s">
        <v>26</v>
      </c>
      <c r="B178" s="5"/>
      <c r="C178" s="14">
        <v>25</v>
      </c>
      <c r="D178" s="19">
        <v>0</v>
      </c>
      <c r="E178" s="19">
        <v>0.99329999999999996</v>
      </c>
      <c r="F178" s="14">
        <v>0</v>
      </c>
      <c r="G178" s="14">
        <v>305368</v>
      </c>
      <c r="H178" s="14">
        <v>305368</v>
      </c>
      <c r="I178" s="14">
        <v>0</v>
      </c>
      <c r="J178" s="14">
        <v>106268</v>
      </c>
      <c r="K178" s="14">
        <v>3054</v>
      </c>
      <c r="L178" s="14">
        <v>2125</v>
      </c>
      <c r="M178" s="14">
        <v>0</v>
      </c>
      <c r="N178" s="23">
        <v>413761</v>
      </c>
    </row>
    <row r="179" spans="1:14" x14ac:dyDescent="0.25">
      <c r="A179" s="4" t="s">
        <v>69</v>
      </c>
      <c r="B179" s="5"/>
      <c r="C179" s="14">
        <v>65</v>
      </c>
      <c r="D179" s="19">
        <v>0</v>
      </c>
      <c r="E179" s="19">
        <v>1.4463999999999999</v>
      </c>
      <c r="F179" s="14">
        <v>0</v>
      </c>
      <c r="G179" s="14">
        <v>444664</v>
      </c>
      <c r="H179" s="14">
        <v>444664</v>
      </c>
      <c r="I179" s="14">
        <v>0</v>
      </c>
      <c r="J179" s="14">
        <v>154744</v>
      </c>
      <c r="K179" s="14">
        <v>4447</v>
      </c>
      <c r="L179" s="14">
        <v>3965</v>
      </c>
      <c r="M179" s="14">
        <v>0</v>
      </c>
      <c r="N179" s="23">
        <v>603373</v>
      </c>
    </row>
    <row r="180" spans="1:14" x14ac:dyDescent="0.25">
      <c r="A180" s="7" t="s">
        <v>24</v>
      </c>
      <c r="B180" s="3"/>
      <c r="C180" s="13">
        <f t="shared" ref="C180:N180" si="33">SUM(C178:C179)</f>
        <v>90</v>
      </c>
      <c r="D180" s="18">
        <f t="shared" si="33"/>
        <v>0</v>
      </c>
      <c r="E180" s="18">
        <f t="shared" si="33"/>
        <v>2.4396999999999998</v>
      </c>
      <c r="F180" s="13">
        <f t="shared" si="33"/>
        <v>0</v>
      </c>
      <c r="G180" s="13">
        <f t="shared" si="33"/>
        <v>750032</v>
      </c>
      <c r="H180" s="13">
        <f t="shared" si="33"/>
        <v>750032</v>
      </c>
      <c r="I180" s="13">
        <f t="shared" si="33"/>
        <v>0</v>
      </c>
      <c r="J180" s="13">
        <f t="shared" si="33"/>
        <v>261012</v>
      </c>
      <c r="K180" s="13">
        <f t="shared" si="33"/>
        <v>7501</v>
      </c>
      <c r="L180" s="13">
        <f t="shared" si="33"/>
        <v>6090</v>
      </c>
      <c r="M180" s="13">
        <f t="shared" si="33"/>
        <v>0</v>
      </c>
      <c r="N180" s="22">
        <f t="shared" si="33"/>
        <v>1017134</v>
      </c>
    </row>
    <row r="181" spans="1:14" x14ac:dyDescent="0.25">
      <c r="A181" s="6" t="s">
        <v>70</v>
      </c>
      <c r="B181" s="2"/>
      <c r="C181" s="12">
        <f t="shared" ref="C181:N181" si="34">C176+C180</f>
        <v>90</v>
      </c>
      <c r="D181" s="17">
        <f t="shared" si="34"/>
        <v>3.9906000000000001</v>
      </c>
      <c r="E181" s="17">
        <f t="shared" si="34"/>
        <v>3.5596999999999999</v>
      </c>
      <c r="F181" s="12">
        <f t="shared" si="34"/>
        <v>1882423</v>
      </c>
      <c r="G181" s="12">
        <f t="shared" si="34"/>
        <v>1066701</v>
      </c>
      <c r="H181" s="12">
        <f t="shared" si="34"/>
        <v>2949124</v>
      </c>
      <c r="I181" s="12">
        <f t="shared" si="34"/>
        <v>98784</v>
      </c>
      <c r="J181" s="12">
        <f t="shared" si="34"/>
        <v>1059685</v>
      </c>
      <c r="K181" s="12">
        <f t="shared" si="34"/>
        <v>29492</v>
      </c>
      <c r="L181" s="12">
        <f t="shared" si="34"/>
        <v>16090</v>
      </c>
      <c r="M181" s="12">
        <f t="shared" si="34"/>
        <v>0</v>
      </c>
      <c r="N181" s="21">
        <f t="shared" si="34"/>
        <v>4123683</v>
      </c>
    </row>
    <row r="182" spans="1:14" x14ac:dyDescent="0.25">
      <c r="A182" s="4"/>
      <c r="B182" s="5"/>
      <c r="C182" s="14"/>
      <c r="D182" s="19"/>
      <c r="E182" s="19"/>
      <c r="F182" s="14"/>
      <c r="G182" s="14"/>
      <c r="H182" s="14"/>
      <c r="I182" s="14"/>
      <c r="J182" s="14"/>
      <c r="K182" s="14"/>
      <c r="L182" s="14"/>
      <c r="M182" s="14"/>
      <c r="N182" s="23"/>
    </row>
    <row r="183" spans="1:14" x14ac:dyDescent="0.25">
      <c r="A183" s="6" t="s">
        <v>71</v>
      </c>
      <c r="B183" s="2"/>
      <c r="C183" s="12"/>
      <c r="D183" s="17"/>
      <c r="E183" s="17"/>
      <c r="F183" s="12"/>
      <c r="G183" s="12"/>
      <c r="H183" s="12"/>
      <c r="I183" s="12"/>
      <c r="J183" s="12"/>
      <c r="K183" s="12"/>
      <c r="L183" s="12"/>
      <c r="M183" s="12"/>
      <c r="N183" s="21"/>
    </row>
    <row r="184" spans="1:14" x14ac:dyDescent="0.25">
      <c r="A184" s="6" t="s">
        <v>72</v>
      </c>
      <c r="B184" s="2" t="s">
        <v>6</v>
      </c>
      <c r="C184" s="12" t="s">
        <v>7</v>
      </c>
      <c r="D184" s="17" t="s">
        <v>8</v>
      </c>
      <c r="E184" s="17" t="s">
        <v>9</v>
      </c>
      <c r="F184" s="12" t="s">
        <v>10</v>
      </c>
      <c r="G184" s="12" t="s">
        <v>11</v>
      </c>
      <c r="H184" s="12" t="s">
        <v>12</v>
      </c>
      <c r="I184" s="12" t="s">
        <v>13</v>
      </c>
      <c r="J184" s="12" t="s">
        <v>14</v>
      </c>
      <c r="K184" s="12" t="s">
        <v>15</v>
      </c>
      <c r="L184" s="12" t="s">
        <v>16</v>
      </c>
      <c r="M184" s="12" t="s">
        <v>17</v>
      </c>
      <c r="N184" s="21" t="s">
        <v>18</v>
      </c>
    </row>
    <row r="185" spans="1:14" x14ac:dyDescent="0.25">
      <c r="A185" s="7" t="s">
        <v>19</v>
      </c>
      <c r="B185" s="3"/>
      <c r="C185" s="13"/>
      <c r="D185" s="18"/>
      <c r="E185" s="18"/>
      <c r="F185" s="13"/>
      <c r="G185" s="13"/>
      <c r="H185" s="13"/>
      <c r="I185" s="13"/>
      <c r="J185" s="13"/>
      <c r="K185" s="13"/>
      <c r="L185" s="13"/>
      <c r="M185" s="13"/>
      <c r="N185" s="22"/>
    </row>
    <row r="186" spans="1:14" x14ac:dyDescent="0.25">
      <c r="A186" s="4" t="s">
        <v>20</v>
      </c>
      <c r="B186" s="5"/>
      <c r="C186" s="14">
        <v>0</v>
      </c>
      <c r="D186" s="19">
        <v>3.5</v>
      </c>
      <c r="E186" s="19">
        <v>0</v>
      </c>
      <c r="F186" s="14">
        <v>1212564</v>
      </c>
      <c r="G186" s="14">
        <v>0</v>
      </c>
      <c r="H186" s="14">
        <v>1212564</v>
      </c>
      <c r="I186" s="14">
        <v>0</v>
      </c>
      <c r="J186" s="14">
        <v>421973</v>
      </c>
      <c r="K186" s="14">
        <v>12126</v>
      </c>
      <c r="L186" s="14">
        <v>0</v>
      </c>
      <c r="M186" s="14">
        <v>0</v>
      </c>
      <c r="N186" s="23">
        <v>1634537</v>
      </c>
    </row>
    <row r="187" spans="1:14" x14ac:dyDescent="0.25">
      <c r="A187" s="4" t="s">
        <v>40</v>
      </c>
      <c r="B187" s="5"/>
      <c r="C187" s="14">
        <v>0</v>
      </c>
      <c r="D187" s="19">
        <v>-1.21E-2</v>
      </c>
      <c r="E187" s="19">
        <v>0</v>
      </c>
      <c r="F187" s="14">
        <v>-6048</v>
      </c>
      <c r="G187" s="14">
        <v>0</v>
      </c>
      <c r="H187" s="14">
        <v>-6048</v>
      </c>
      <c r="I187" s="14">
        <v>0</v>
      </c>
      <c r="J187" s="14">
        <v>-2104</v>
      </c>
      <c r="K187" s="14">
        <v>-60</v>
      </c>
      <c r="L187" s="14">
        <v>0</v>
      </c>
      <c r="M187" s="14">
        <v>0</v>
      </c>
      <c r="N187" s="23">
        <v>-8152</v>
      </c>
    </row>
    <row r="188" spans="1:14" x14ac:dyDescent="0.25">
      <c r="A188" s="4" t="s">
        <v>41</v>
      </c>
      <c r="B188" s="5"/>
      <c r="C188" s="14">
        <v>0</v>
      </c>
      <c r="D188" s="19">
        <v>0</v>
      </c>
      <c r="E188" s="19">
        <v>0</v>
      </c>
      <c r="F188" s="14">
        <v>0</v>
      </c>
      <c r="G188" s="14">
        <v>0</v>
      </c>
      <c r="H188" s="14">
        <v>0</v>
      </c>
      <c r="I188" s="14">
        <v>6048</v>
      </c>
      <c r="J188" s="14">
        <v>2044</v>
      </c>
      <c r="K188" s="14">
        <v>0</v>
      </c>
      <c r="L188" s="14">
        <v>0</v>
      </c>
      <c r="M188" s="14">
        <v>0</v>
      </c>
      <c r="N188" s="23">
        <v>8092</v>
      </c>
    </row>
    <row r="189" spans="1:14" x14ac:dyDescent="0.25">
      <c r="A189" s="4" t="s">
        <v>21</v>
      </c>
      <c r="B189" s="5"/>
      <c r="C189" s="14">
        <v>0</v>
      </c>
      <c r="D189" s="19">
        <v>0</v>
      </c>
      <c r="E189" s="19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-1</v>
      </c>
      <c r="K189" s="14">
        <v>0</v>
      </c>
      <c r="L189" s="14">
        <v>0</v>
      </c>
      <c r="M189" s="14">
        <v>0</v>
      </c>
      <c r="N189" s="23">
        <v>-1</v>
      </c>
    </row>
    <row r="190" spans="1:14" x14ac:dyDescent="0.25">
      <c r="A190" s="4" t="s">
        <v>22</v>
      </c>
      <c r="B190" s="5"/>
      <c r="C190" s="14">
        <v>0</v>
      </c>
      <c r="D190" s="19">
        <v>13.979900000000001</v>
      </c>
      <c r="E190" s="19">
        <v>2.52</v>
      </c>
      <c r="F190" s="14">
        <v>7306354</v>
      </c>
      <c r="G190" s="14">
        <v>598479</v>
      </c>
      <c r="H190" s="14">
        <v>7904833</v>
      </c>
      <c r="I190" s="14">
        <v>0</v>
      </c>
      <c r="J190" s="14">
        <v>2750883</v>
      </c>
      <c r="K190" s="14">
        <v>79049</v>
      </c>
      <c r="L190" s="14">
        <v>58400</v>
      </c>
      <c r="M190" s="14">
        <v>0</v>
      </c>
      <c r="N190" s="23">
        <v>10714116</v>
      </c>
    </row>
    <row r="191" spans="1:14" x14ac:dyDescent="0.25">
      <c r="A191" s="4" t="s">
        <v>31</v>
      </c>
      <c r="B191" s="5"/>
      <c r="C191" s="14">
        <v>0</v>
      </c>
      <c r="D191" s="19">
        <v>0</v>
      </c>
      <c r="E191" s="19">
        <v>0</v>
      </c>
      <c r="F191" s="14">
        <v>60000</v>
      </c>
      <c r="G191" s="14">
        <v>0</v>
      </c>
      <c r="H191" s="14">
        <v>60000</v>
      </c>
      <c r="I191" s="14">
        <v>0</v>
      </c>
      <c r="J191" s="14">
        <v>20880</v>
      </c>
      <c r="K191" s="14">
        <v>600</v>
      </c>
      <c r="L191" s="14">
        <v>4500</v>
      </c>
      <c r="M191" s="14">
        <v>0</v>
      </c>
      <c r="N191" s="23">
        <v>85380</v>
      </c>
    </row>
    <row r="192" spans="1:14" x14ac:dyDescent="0.25">
      <c r="A192" s="4" t="s">
        <v>32</v>
      </c>
      <c r="B192" s="5"/>
      <c r="C192" s="14">
        <v>0</v>
      </c>
      <c r="D192" s="19">
        <v>0</v>
      </c>
      <c r="E192" s="19">
        <v>0.4</v>
      </c>
      <c r="F192" s="14">
        <v>0</v>
      </c>
      <c r="G192" s="14">
        <v>105883</v>
      </c>
      <c r="H192" s="14">
        <v>105883</v>
      </c>
      <c r="I192" s="14">
        <v>0</v>
      </c>
      <c r="J192" s="14">
        <v>36847</v>
      </c>
      <c r="K192" s="14">
        <v>1059</v>
      </c>
      <c r="L192" s="14">
        <v>0</v>
      </c>
      <c r="M192" s="14">
        <v>0</v>
      </c>
      <c r="N192" s="23">
        <v>142730</v>
      </c>
    </row>
    <row r="193" spans="1:14" x14ac:dyDescent="0.25">
      <c r="A193" s="4" t="s">
        <v>23</v>
      </c>
      <c r="B193" s="5"/>
      <c r="C193" s="14">
        <v>0</v>
      </c>
      <c r="D193" s="19">
        <v>0</v>
      </c>
      <c r="E193" s="19">
        <v>1.25</v>
      </c>
      <c r="F193" s="14">
        <v>0</v>
      </c>
      <c r="G193" s="14">
        <v>455235</v>
      </c>
      <c r="H193" s="14">
        <v>455235</v>
      </c>
      <c r="I193" s="14">
        <v>0</v>
      </c>
      <c r="J193" s="14">
        <v>158421</v>
      </c>
      <c r="K193" s="14">
        <v>4552</v>
      </c>
      <c r="L193" s="14">
        <v>0</v>
      </c>
      <c r="M193" s="14">
        <v>0</v>
      </c>
      <c r="N193" s="23">
        <v>613656</v>
      </c>
    </row>
    <row r="194" spans="1:14" x14ac:dyDescent="0.25">
      <c r="A194" s="7" t="s">
        <v>24</v>
      </c>
      <c r="B194" s="3"/>
      <c r="C194" s="13">
        <f t="shared" ref="C194:N194" si="35">SUM(C186:C193)</f>
        <v>0</v>
      </c>
      <c r="D194" s="18">
        <f t="shared" si="35"/>
        <v>17.4678</v>
      </c>
      <c r="E194" s="18">
        <f t="shared" si="35"/>
        <v>4.17</v>
      </c>
      <c r="F194" s="13">
        <f t="shared" si="35"/>
        <v>8572870</v>
      </c>
      <c r="G194" s="13">
        <f t="shared" si="35"/>
        <v>1159597</v>
      </c>
      <c r="H194" s="13">
        <f t="shared" si="35"/>
        <v>9732467</v>
      </c>
      <c r="I194" s="13">
        <f t="shared" si="35"/>
        <v>6048</v>
      </c>
      <c r="J194" s="13">
        <f t="shared" si="35"/>
        <v>3388943</v>
      </c>
      <c r="K194" s="13">
        <f t="shared" si="35"/>
        <v>97326</v>
      </c>
      <c r="L194" s="13">
        <f t="shared" si="35"/>
        <v>62900</v>
      </c>
      <c r="M194" s="13">
        <f t="shared" si="35"/>
        <v>0</v>
      </c>
      <c r="N194" s="22">
        <f t="shared" si="35"/>
        <v>13190358</v>
      </c>
    </row>
    <row r="195" spans="1:14" x14ac:dyDescent="0.25">
      <c r="A195" s="7" t="s">
        <v>25</v>
      </c>
      <c r="B195" s="3"/>
      <c r="C195" s="13"/>
      <c r="D195" s="18"/>
      <c r="E195" s="18"/>
      <c r="F195" s="13"/>
      <c r="G195" s="13"/>
      <c r="H195" s="13"/>
      <c r="I195" s="13"/>
      <c r="J195" s="13"/>
      <c r="K195" s="13"/>
      <c r="L195" s="13"/>
      <c r="M195" s="13"/>
      <c r="N195" s="22"/>
    </row>
    <row r="196" spans="1:14" x14ac:dyDescent="0.25">
      <c r="A196" s="4" t="s">
        <v>26</v>
      </c>
      <c r="B196" s="5"/>
      <c r="C196" s="14">
        <v>67</v>
      </c>
      <c r="D196" s="19">
        <v>0</v>
      </c>
      <c r="E196" s="19">
        <v>1.9568000000000001</v>
      </c>
      <c r="F196" s="14">
        <v>0</v>
      </c>
      <c r="G196" s="14">
        <v>601575</v>
      </c>
      <c r="H196" s="14">
        <v>601575</v>
      </c>
      <c r="I196" s="14">
        <v>0</v>
      </c>
      <c r="J196" s="14">
        <v>209349</v>
      </c>
      <c r="K196" s="14">
        <v>6016</v>
      </c>
      <c r="L196" s="14">
        <v>5695</v>
      </c>
      <c r="M196" s="14">
        <v>0</v>
      </c>
      <c r="N196" s="23">
        <v>816619</v>
      </c>
    </row>
    <row r="197" spans="1:14" x14ac:dyDescent="0.25">
      <c r="A197" s="4" t="s">
        <v>26</v>
      </c>
      <c r="B197" s="5"/>
      <c r="C197" s="14">
        <v>79</v>
      </c>
      <c r="D197" s="19">
        <v>0</v>
      </c>
      <c r="E197" s="19">
        <v>2.1819999999999999</v>
      </c>
      <c r="F197" s="14">
        <v>0</v>
      </c>
      <c r="G197" s="14">
        <v>670808</v>
      </c>
      <c r="H197" s="14">
        <v>670808</v>
      </c>
      <c r="I197" s="14">
        <v>0</v>
      </c>
      <c r="J197" s="14">
        <v>233441</v>
      </c>
      <c r="K197" s="14">
        <v>6708</v>
      </c>
      <c r="L197" s="14">
        <v>6715</v>
      </c>
      <c r="M197" s="14">
        <v>0</v>
      </c>
      <c r="N197" s="23">
        <v>910964</v>
      </c>
    </row>
    <row r="198" spans="1:14" x14ac:dyDescent="0.25">
      <c r="A198" s="7" t="s">
        <v>24</v>
      </c>
      <c r="B198" s="3"/>
      <c r="C198" s="13">
        <f t="shared" ref="C198:N198" si="36">SUM(C196:C197)</f>
        <v>146</v>
      </c>
      <c r="D198" s="18">
        <f t="shared" si="36"/>
        <v>0</v>
      </c>
      <c r="E198" s="18">
        <f t="shared" si="36"/>
        <v>4.1387999999999998</v>
      </c>
      <c r="F198" s="13">
        <f t="shared" si="36"/>
        <v>0</v>
      </c>
      <c r="G198" s="13">
        <f t="shared" si="36"/>
        <v>1272383</v>
      </c>
      <c r="H198" s="13">
        <f t="shared" si="36"/>
        <v>1272383</v>
      </c>
      <c r="I198" s="13">
        <f t="shared" si="36"/>
        <v>0</v>
      </c>
      <c r="J198" s="13">
        <f t="shared" si="36"/>
        <v>442790</v>
      </c>
      <c r="K198" s="13">
        <f t="shared" si="36"/>
        <v>12724</v>
      </c>
      <c r="L198" s="13">
        <f t="shared" si="36"/>
        <v>12410</v>
      </c>
      <c r="M198" s="13">
        <f t="shared" si="36"/>
        <v>0</v>
      </c>
      <c r="N198" s="22">
        <f t="shared" si="36"/>
        <v>1727583</v>
      </c>
    </row>
    <row r="199" spans="1:14" x14ac:dyDescent="0.25">
      <c r="A199" s="6" t="s">
        <v>73</v>
      </c>
      <c r="B199" s="2"/>
      <c r="C199" s="12">
        <f t="shared" ref="C199:N199" si="37">C194+C198</f>
        <v>146</v>
      </c>
      <c r="D199" s="17">
        <f t="shared" si="37"/>
        <v>17.4678</v>
      </c>
      <c r="E199" s="17">
        <f t="shared" si="37"/>
        <v>8.3087999999999997</v>
      </c>
      <c r="F199" s="12">
        <f t="shared" si="37"/>
        <v>8572870</v>
      </c>
      <c r="G199" s="12">
        <f t="shared" si="37"/>
        <v>2431980</v>
      </c>
      <c r="H199" s="12">
        <f t="shared" si="37"/>
        <v>11004850</v>
      </c>
      <c r="I199" s="12">
        <f t="shared" si="37"/>
        <v>6048</v>
      </c>
      <c r="J199" s="12">
        <f t="shared" si="37"/>
        <v>3831733</v>
      </c>
      <c r="K199" s="12">
        <f t="shared" si="37"/>
        <v>110050</v>
      </c>
      <c r="L199" s="12">
        <f t="shared" si="37"/>
        <v>75310</v>
      </c>
      <c r="M199" s="12">
        <f t="shared" si="37"/>
        <v>0</v>
      </c>
      <c r="N199" s="21">
        <f t="shared" si="37"/>
        <v>14917941</v>
      </c>
    </row>
    <row r="200" spans="1:14" x14ac:dyDescent="0.25">
      <c r="A200" s="4"/>
      <c r="B200" s="5"/>
      <c r="C200" s="14"/>
      <c r="D200" s="19"/>
      <c r="E200" s="19"/>
      <c r="F200" s="14"/>
      <c r="G200" s="14"/>
      <c r="H200" s="14"/>
      <c r="I200" s="14"/>
      <c r="J200" s="14"/>
      <c r="K200" s="14"/>
      <c r="L200" s="14"/>
      <c r="M200" s="14"/>
      <c r="N200" s="23"/>
    </row>
    <row r="201" spans="1:14" x14ac:dyDescent="0.25">
      <c r="A201" s="6" t="s">
        <v>74</v>
      </c>
      <c r="B201" s="2"/>
      <c r="C201" s="12"/>
      <c r="D201" s="17"/>
      <c r="E201" s="17"/>
      <c r="F201" s="12"/>
      <c r="G201" s="12"/>
      <c r="H201" s="12"/>
      <c r="I201" s="12"/>
      <c r="J201" s="12"/>
      <c r="K201" s="12"/>
      <c r="L201" s="12"/>
      <c r="M201" s="12"/>
      <c r="N201" s="21"/>
    </row>
    <row r="202" spans="1:14" x14ac:dyDescent="0.25">
      <c r="A202" s="6" t="s">
        <v>75</v>
      </c>
      <c r="B202" s="2" t="s">
        <v>6</v>
      </c>
      <c r="C202" s="12" t="s">
        <v>7</v>
      </c>
      <c r="D202" s="17" t="s">
        <v>8</v>
      </c>
      <c r="E202" s="17" t="s">
        <v>9</v>
      </c>
      <c r="F202" s="12" t="s">
        <v>10</v>
      </c>
      <c r="G202" s="12" t="s">
        <v>11</v>
      </c>
      <c r="H202" s="12" t="s">
        <v>12</v>
      </c>
      <c r="I202" s="12" t="s">
        <v>13</v>
      </c>
      <c r="J202" s="12" t="s">
        <v>14</v>
      </c>
      <c r="K202" s="12" t="s">
        <v>15</v>
      </c>
      <c r="L202" s="12" t="s">
        <v>16</v>
      </c>
      <c r="M202" s="12" t="s">
        <v>17</v>
      </c>
      <c r="N202" s="21" t="s">
        <v>18</v>
      </c>
    </row>
    <row r="203" spans="1:14" x14ac:dyDescent="0.25">
      <c r="A203" s="7" t="s">
        <v>19</v>
      </c>
      <c r="B203" s="3"/>
      <c r="C203" s="13"/>
      <c r="D203" s="18"/>
      <c r="E203" s="18"/>
      <c r="F203" s="13"/>
      <c r="G203" s="13"/>
      <c r="H203" s="13"/>
      <c r="I203" s="13"/>
      <c r="J203" s="13"/>
      <c r="K203" s="13"/>
      <c r="L203" s="13"/>
      <c r="M203" s="13"/>
      <c r="N203" s="22"/>
    </row>
    <row r="204" spans="1:14" x14ac:dyDescent="0.25">
      <c r="A204" s="4" t="s">
        <v>20</v>
      </c>
      <c r="B204" s="5"/>
      <c r="C204" s="14">
        <v>0</v>
      </c>
      <c r="D204" s="19">
        <v>2.2778</v>
      </c>
      <c r="E204" s="19">
        <v>0</v>
      </c>
      <c r="F204" s="14">
        <v>789136</v>
      </c>
      <c r="G204" s="14">
        <v>0</v>
      </c>
      <c r="H204" s="14">
        <v>789136</v>
      </c>
      <c r="I204" s="14">
        <v>0</v>
      </c>
      <c r="J204" s="14">
        <v>274619</v>
      </c>
      <c r="K204" s="14">
        <v>7891</v>
      </c>
      <c r="L204" s="14">
        <v>0</v>
      </c>
      <c r="M204" s="14">
        <v>0</v>
      </c>
      <c r="N204" s="23">
        <v>1063755</v>
      </c>
    </row>
    <row r="205" spans="1:14" x14ac:dyDescent="0.25">
      <c r="A205" s="4" t="s">
        <v>40</v>
      </c>
      <c r="B205" s="5"/>
      <c r="C205" s="14">
        <v>0</v>
      </c>
      <c r="D205" s="19">
        <v>-3.3599999999999998E-2</v>
      </c>
      <c r="E205" s="19">
        <v>0</v>
      </c>
      <c r="F205" s="14">
        <v>-16800</v>
      </c>
      <c r="G205" s="14">
        <v>0</v>
      </c>
      <c r="H205" s="14">
        <v>-16800</v>
      </c>
      <c r="I205" s="14">
        <v>0</v>
      </c>
      <c r="J205" s="14">
        <v>-5846</v>
      </c>
      <c r="K205" s="14">
        <v>-168</v>
      </c>
      <c r="L205" s="14">
        <v>0</v>
      </c>
      <c r="M205" s="14">
        <v>0</v>
      </c>
      <c r="N205" s="23">
        <v>-22646</v>
      </c>
    </row>
    <row r="206" spans="1:14" x14ac:dyDescent="0.25">
      <c r="A206" s="4" t="s">
        <v>41</v>
      </c>
      <c r="B206" s="5"/>
      <c r="C206" s="14">
        <v>0</v>
      </c>
      <c r="D206" s="19">
        <v>0</v>
      </c>
      <c r="E206" s="19">
        <v>0</v>
      </c>
      <c r="F206" s="14">
        <v>0</v>
      </c>
      <c r="G206" s="14">
        <v>0</v>
      </c>
      <c r="H206" s="14">
        <v>0</v>
      </c>
      <c r="I206" s="14">
        <v>16800</v>
      </c>
      <c r="J206" s="14">
        <v>5678</v>
      </c>
      <c r="K206" s="14">
        <v>0</v>
      </c>
      <c r="L206" s="14">
        <v>0</v>
      </c>
      <c r="M206" s="14">
        <v>0</v>
      </c>
      <c r="N206" s="23">
        <v>22478</v>
      </c>
    </row>
    <row r="207" spans="1:14" x14ac:dyDescent="0.25">
      <c r="A207" s="4" t="s">
        <v>21</v>
      </c>
      <c r="B207" s="5"/>
      <c r="C207" s="14">
        <v>0</v>
      </c>
      <c r="D207" s="19">
        <v>0</v>
      </c>
      <c r="E207" s="19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1</v>
      </c>
      <c r="K207" s="14">
        <v>0</v>
      </c>
      <c r="L207" s="14">
        <v>0</v>
      </c>
      <c r="M207" s="14">
        <v>0</v>
      </c>
      <c r="N207" s="23">
        <v>1</v>
      </c>
    </row>
    <row r="208" spans="1:14" x14ac:dyDescent="0.25">
      <c r="A208" s="4" t="s">
        <v>22</v>
      </c>
      <c r="B208" s="5"/>
      <c r="C208" s="14">
        <v>0</v>
      </c>
      <c r="D208" s="19">
        <v>18</v>
      </c>
      <c r="E208" s="19">
        <v>3.24</v>
      </c>
      <c r="F208" s="14">
        <v>9631588</v>
      </c>
      <c r="G208" s="14">
        <v>769473</v>
      </c>
      <c r="H208" s="14">
        <v>10401061</v>
      </c>
      <c r="I208" s="14">
        <v>0</v>
      </c>
      <c r="J208" s="14">
        <v>3619569</v>
      </c>
      <c r="K208" s="14">
        <v>104010</v>
      </c>
      <c r="L208" s="14">
        <v>72000</v>
      </c>
      <c r="M208" s="14">
        <v>0</v>
      </c>
      <c r="N208" s="23">
        <v>14092630</v>
      </c>
    </row>
    <row r="209" spans="1:14" x14ac:dyDescent="0.25">
      <c r="A209" s="4" t="s">
        <v>31</v>
      </c>
      <c r="B209" s="5"/>
      <c r="C209" s="14">
        <v>0</v>
      </c>
      <c r="D209" s="19">
        <v>0</v>
      </c>
      <c r="E209" s="19">
        <v>0</v>
      </c>
      <c r="F209" s="14">
        <v>24000</v>
      </c>
      <c r="G209" s="14">
        <v>0</v>
      </c>
      <c r="H209" s="14">
        <v>24000</v>
      </c>
      <c r="I209" s="14">
        <v>0</v>
      </c>
      <c r="J209" s="14">
        <v>8352</v>
      </c>
      <c r="K209" s="14">
        <v>240</v>
      </c>
      <c r="L209" s="14">
        <v>4500</v>
      </c>
      <c r="M209" s="14">
        <v>0</v>
      </c>
      <c r="N209" s="23">
        <v>36852</v>
      </c>
    </row>
    <row r="210" spans="1:14" x14ac:dyDescent="0.25">
      <c r="A210" s="4" t="s">
        <v>32</v>
      </c>
      <c r="B210" s="5"/>
      <c r="C210" s="14">
        <v>0</v>
      </c>
      <c r="D210" s="19">
        <v>0</v>
      </c>
      <c r="E210" s="19">
        <v>0.4</v>
      </c>
      <c r="F210" s="14">
        <v>0</v>
      </c>
      <c r="G210" s="14">
        <v>105883</v>
      </c>
      <c r="H210" s="14">
        <v>105883</v>
      </c>
      <c r="I210" s="14">
        <v>0</v>
      </c>
      <c r="J210" s="14">
        <v>36847</v>
      </c>
      <c r="K210" s="14">
        <v>1059</v>
      </c>
      <c r="L210" s="14">
        <v>0</v>
      </c>
      <c r="M210" s="14">
        <v>0</v>
      </c>
      <c r="N210" s="23">
        <v>142730</v>
      </c>
    </row>
    <row r="211" spans="1:14" x14ac:dyDescent="0.25">
      <c r="A211" s="4" t="s">
        <v>23</v>
      </c>
      <c r="B211" s="5"/>
      <c r="C211" s="14">
        <v>0</v>
      </c>
      <c r="D211" s="19">
        <v>0</v>
      </c>
      <c r="E211" s="19">
        <v>1.45</v>
      </c>
      <c r="F211" s="14">
        <v>0</v>
      </c>
      <c r="G211" s="14">
        <v>528073</v>
      </c>
      <c r="H211" s="14">
        <v>528073</v>
      </c>
      <c r="I211" s="14">
        <v>0</v>
      </c>
      <c r="J211" s="14">
        <v>183770</v>
      </c>
      <c r="K211" s="14">
        <v>5281</v>
      </c>
      <c r="L211" s="14">
        <v>0</v>
      </c>
      <c r="M211" s="14">
        <v>0</v>
      </c>
      <c r="N211" s="23">
        <v>711843</v>
      </c>
    </row>
    <row r="212" spans="1:14" x14ac:dyDescent="0.25">
      <c r="A212" s="7" t="s">
        <v>24</v>
      </c>
      <c r="B212" s="3"/>
      <c r="C212" s="13">
        <f t="shared" ref="C212:N212" si="38">SUM(C204:C211)</f>
        <v>0</v>
      </c>
      <c r="D212" s="18">
        <f t="shared" si="38"/>
        <v>20.244199999999999</v>
      </c>
      <c r="E212" s="18">
        <f t="shared" si="38"/>
        <v>5.09</v>
      </c>
      <c r="F212" s="13">
        <f t="shared" si="38"/>
        <v>10427924</v>
      </c>
      <c r="G212" s="13">
        <f t="shared" si="38"/>
        <v>1403429</v>
      </c>
      <c r="H212" s="13">
        <f t="shared" si="38"/>
        <v>11831353</v>
      </c>
      <c r="I212" s="13">
        <f t="shared" si="38"/>
        <v>16800</v>
      </c>
      <c r="J212" s="13">
        <f t="shared" si="38"/>
        <v>4122990</v>
      </c>
      <c r="K212" s="13">
        <f t="shared" si="38"/>
        <v>118313</v>
      </c>
      <c r="L212" s="13">
        <f t="shared" si="38"/>
        <v>76500</v>
      </c>
      <c r="M212" s="13">
        <f t="shared" si="38"/>
        <v>0</v>
      </c>
      <c r="N212" s="22">
        <f t="shared" si="38"/>
        <v>16047643</v>
      </c>
    </row>
    <row r="213" spans="1:14" x14ac:dyDescent="0.25">
      <c r="A213" s="7" t="s">
        <v>25</v>
      </c>
      <c r="B213" s="3"/>
      <c r="C213" s="13"/>
      <c r="D213" s="18"/>
      <c r="E213" s="18"/>
      <c r="F213" s="13"/>
      <c r="G213" s="13"/>
      <c r="H213" s="13"/>
      <c r="I213" s="13"/>
      <c r="J213" s="13"/>
      <c r="K213" s="13"/>
      <c r="L213" s="13"/>
      <c r="M213" s="13"/>
      <c r="N213" s="22"/>
    </row>
    <row r="214" spans="1:14" x14ac:dyDescent="0.25">
      <c r="A214" s="4" t="s">
        <v>26</v>
      </c>
      <c r="B214" s="5"/>
      <c r="C214" s="14">
        <v>117</v>
      </c>
      <c r="D214" s="19">
        <v>0</v>
      </c>
      <c r="E214" s="19">
        <v>2.8816000000000002</v>
      </c>
      <c r="F214" s="14">
        <v>0</v>
      </c>
      <c r="G214" s="14">
        <v>885885</v>
      </c>
      <c r="H214" s="14">
        <v>885885</v>
      </c>
      <c r="I214" s="14">
        <v>0</v>
      </c>
      <c r="J214" s="14">
        <v>308288</v>
      </c>
      <c r="K214" s="14">
        <v>8859</v>
      </c>
      <c r="L214" s="14">
        <v>9945</v>
      </c>
      <c r="M214" s="14">
        <v>0</v>
      </c>
      <c r="N214" s="23">
        <v>1204118</v>
      </c>
    </row>
    <row r="215" spans="1:14" x14ac:dyDescent="0.25">
      <c r="A215" s="4" t="s">
        <v>76</v>
      </c>
      <c r="B215" s="5"/>
      <c r="C215" s="14">
        <v>76</v>
      </c>
      <c r="D215" s="19">
        <v>0</v>
      </c>
      <c r="E215" s="19">
        <v>1.4247000000000001</v>
      </c>
      <c r="F215" s="14">
        <v>0</v>
      </c>
      <c r="G215" s="14">
        <v>437993</v>
      </c>
      <c r="H215" s="14">
        <v>437993</v>
      </c>
      <c r="I215" s="14">
        <v>0</v>
      </c>
      <c r="J215" s="14">
        <v>152421</v>
      </c>
      <c r="K215" s="14">
        <v>4380</v>
      </c>
      <c r="L215" s="14">
        <v>4560</v>
      </c>
      <c r="M215" s="14">
        <v>0</v>
      </c>
      <c r="N215" s="23">
        <v>594974</v>
      </c>
    </row>
    <row r="216" spans="1:14" x14ac:dyDescent="0.25">
      <c r="A216" s="4" t="s">
        <v>56</v>
      </c>
      <c r="B216" s="5"/>
      <c r="C216" s="14">
        <v>15</v>
      </c>
      <c r="D216" s="19">
        <v>0</v>
      </c>
      <c r="E216" s="19">
        <v>0.21990000000000001</v>
      </c>
      <c r="F216" s="14">
        <v>0</v>
      </c>
      <c r="G216" s="14">
        <v>67603</v>
      </c>
      <c r="H216" s="14">
        <v>67603</v>
      </c>
      <c r="I216" s="14">
        <v>0</v>
      </c>
      <c r="J216" s="14">
        <v>23526</v>
      </c>
      <c r="K216" s="14">
        <v>676</v>
      </c>
      <c r="L216" s="14">
        <v>375</v>
      </c>
      <c r="M216" s="14">
        <v>0</v>
      </c>
      <c r="N216" s="23">
        <v>91504</v>
      </c>
    </row>
    <row r="217" spans="1:14" x14ac:dyDescent="0.25">
      <c r="A217" s="4" t="s">
        <v>56</v>
      </c>
      <c r="B217" s="5"/>
      <c r="C217" s="14">
        <v>46</v>
      </c>
      <c r="D217" s="19">
        <v>0</v>
      </c>
      <c r="E217" s="19">
        <v>0.50380000000000003</v>
      </c>
      <c r="F217" s="14">
        <v>0</v>
      </c>
      <c r="G217" s="14">
        <v>154882</v>
      </c>
      <c r="H217" s="14">
        <v>154882</v>
      </c>
      <c r="I217" s="14">
        <v>0</v>
      </c>
      <c r="J217" s="14">
        <v>53899</v>
      </c>
      <c r="K217" s="14">
        <v>1549</v>
      </c>
      <c r="L217" s="14">
        <v>1150</v>
      </c>
      <c r="M217" s="14">
        <v>0</v>
      </c>
      <c r="N217" s="23">
        <v>209931</v>
      </c>
    </row>
    <row r="218" spans="1:14" x14ac:dyDescent="0.25">
      <c r="A218" s="7" t="s">
        <v>24</v>
      </c>
      <c r="B218" s="3"/>
      <c r="C218" s="13">
        <f t="shared" ref="C218:N218" si="39">SUM(C214:C217)</f>
        <v>254</v>
      </c>
      <c r="D218" s="18">
        <f t="shared" si="39"/>
        <v>0</v>
      </c>
      <c r="E218" s="18">
        <f t="shared" si="39"/>
        <v>5.03</v>
      </c>
      <c r="F218" s="13">
        <f t="shared" si="39"/>
        <v>0</v>
      </c>
      <c r="G218" s="13">
        <f t="shared" si="39"/>
        <v>1546363</v>
      </c>
      <c r="H218" s="13">
        <f t="shared" si="39"/>
        <v>1546363</v>
      </c>
      <c r="I218" s="13">
        <f t="shared" si="39"/>
        <v>0</v>
      </c>
      <c r="J218" s="13">
        <f t="shared" si="39"/>
        <v>538134</v>
      </c>
      <c r="K218" s="13">
        <f t="shared" si="39"/>
        <v>15464</v>
      </c>
      <c r="L218" s="13">
        <f t="shared" si="39"/>
        <v>16030</v>
      </c>
      <c r="M218" s="13">
        <f t="shared" si="39"/>
        <v>0</v>
      </c>
      <c r="N218" s="22">
        <f t="shared" si="39"/>
        <v>2100527</v>
      </c>
    </row>
    <row r="219" spans="1:14" x14ac:dyDescent="0.25">
      <c r="A219" s="6" t="s">
        <v>77</v>
      </c>
      <c r="B219" s="2"/>
      <c r="C219" s="12">
        <f t="shared" ref="C219:N219" si="40">C212+C218</f>
        <v>254</v>
      </c>
      <c r="D219" s="17">
        <f t="shared" si="40"/>
        <v>20.244199999999999</v>
      </c>
      <c r="E219" s="17">
        <f t="shared" si="40"/>
        <v>10.120000000000001</v>
      </c>
      <c r="F219" s="12">
        <f t="shared" si="40"/>
        <v>10427924</v>
      </c>
      <c r="G219" s="12">
        <f t="shared" si="40"/>
        <v>2949792</v>
      </c>
      <c r="H219" s="12">
        <f t="shared" si="40"/>
        <v>13377716</v>
      </c>
      <c r="I219" s="12">
        <f t="shared" si="40"/>
        <v>16800</v>
      </c>
      <c r="J219" s="12">
        <f t="shared" si="40"/>
        <v>4661124</v>
      </c>
      <c r="K219" s="12">
        <f t="shared" si="40"/>
        <v>133777</v>
      </c>
      <c r="L219" s="12">
        <f t="shared" si="40"/>
        <v>92530</v>
      </c>
      <c r="M219" s="12">
        <f t="shared" si="40"/>
        <v>0</v>
      </c>
      <c r="N219" s="21">
        <f t="shared" si="40"/>
        <v>18148170</v>
      </c>
    </row>
    <row r="220" spans="1:14" x14ac:dyDescent="0.25">
      <c r="A220" s="4"/>
      <c r="B220" s="5"/>
      <c r="C220" s="14"/>
      <c r="D220" s="19"/>
      <c r="E220" s="19"/>
      <c r="F220" s="14"/>
      <c r="G220" s="14"/>
      <c r="H220" s="14"/>
      <c r="I220" s="14"/>
      <c r="J220" s="14"/>
      <c r="K220" s="14"/>
      <c r="L220" s="14"/>
      <c r="M220" s="14"/>
      <c r="N220" s="23"/>
    </row>
    <row r="221" spans="1:14" x14ac:dyDescent="0.25">
      <c r="A221" s="6" t="s">
        <v>78</v>
      </c>
      <c r="B221" s="2"/>
      <c r="C221" s="12"/>
      <c r="D221" s="17"/>
      <c r="E221" s="17"/>
      <c r="F221" s="12"/>
      <c r="G221" s="12"/>
      <c r="H221" s="12"/>
      <c r="I221" s="12"/>
      <c r="J221" s="12"/>
      <c r="K221" s="12"/>
      <c r="L221" s="12"/>
      <c r="M221" s="12"/>
      <c r="N221" s="21"/>
    </row>
    <row r="222" spans="1:14" x14ac:dyDescent="0.25">
      <c r="A222" s="6" t="s">
        <v>79</v>
      </c>
      <c r="B222" s="2" t="s">
        <v>6</v>
      </c>
      <c r="C222" s="12" t="s">
        <v>7</v>
      </c>
      <c r="D222" s="17" t="s">
        <v>8</v>
      </c>
      <c r="E222" s="17" t="s">
        <v>9</v>
      </c>
      <c r="F222" s="12" t="s">
        <v>10</v>
      </c>
      <c r="G222" s="12" t="s">
        <v>11</v>
      </c>
      <c r="H222" s="12" t="s">
        <v>12</v>
      </c>
      <c r="I222" s="12" t="s">
        <v>13</v>
      </c>
      <c r="J222" s="12" t="s">
        <v>14</v>
      </c>
      <c r="K222" s="12" t="s">
        <v>15</v>
      </c>
      <c r="L222" s="12" t="s">
        <v>16</v>
      </c>
      <c r="M222" s="12" t="s">
        <v>17</v>
      </c>
      <c r="N222" s="21" t="s">
        <v>18</v>
      </c>
    </row>
    <row r="223" spans="1:14" x14ac:dyDescent="0.25">
      <c r="A223" s="7" t="s">
        <v>19</v>
      </c>
      <c r="B223" s="3"/>
      <c r="C223" s="13"/>
      <c r="D223" s="18"/>
      <c r="E223" s="18"/>
      <c r="F223" s="13"/>
      <c r="G223" s="13"/>
      <c r="H223" s="13"/>
      <c r="I223" s="13"/>
      <c r="J223" s="13"/>
      <c r="K223" s="13"/>
      <c r="L223" s="13"/>
      <c r="M223" s="13"/>
      <c r="N223" s="22"/>
    </row>
    <row r="224" spans="1:14" x14ac:dyDescent="0.25">
      <c r="A224" s="4" t="s">
        <v>20</v>
      </c>
      <c r="B224" s="5"/>
      <c r="C224" s="14">
        <v>0</v>
      </c>
      <c r="D224" s="19">
        <v>0.75</v>
      </c>
      <c r="E224" s="19">
        <v>0</v>
      </c>
      <c r="F224" s="14">
        <v>259835</v>
      </c>
      <c r="G224" s="14">
        <v>0</v>
      </c>
      <c r="H224" s="14">
        <v>259835</v>
      </c>
      <c r="I224" s="14">
        <v>0</v>
      </c>
      <c r="J224" s="14">
        <v>90422</v>
      </c>
      <c r="K224" s="14">
        <v>2598</v>
      </c>
      <c r="L224" s="14">
        <v>0</v>
      </c>
      <c r="M224" s="14">
        <v>0</v>
      </c>
      <c r="N224" s="23">
        <v>350257</v>
      </c>
    </row>
    <row r="225" spans="1:14" x14ac:dyDescent="0.25">
      <c r="A225" s="4" t="s">
        <v>40</v>
      </c>
      <c r="B225" s="5"/>
      <c r="C225" s="14">
        <v>0</v>
      </c>
      <c r="D225" s="19">
        <v>-1.6799999999999999E-2</v>
      </c>
      <c r="E225" s="19">
        <v>0</v>
      </c>
      <c r="F225" s="14">
        <v>-8400</v>
      </c>
      <c r="G225" s="14">
        <v>0</v>
      </c>
      <c r="H225" s="14">
        <v>-8400</v>
      </c>
      <c r="I225" s="14">
        <v>0</v>
      </c>
      <c r="J225" s="14">
        <v>-2923</v>
      </c>
      <c r="K225" s="14">
        <v>-84</v>
      </c>
      <c r="L225" s="14">
        <v>0</v>
      </c>
      <c r="M225" s="14">
        <v>0</v>
      </c>
      <c r="N225" s="23">
        <v>-11323</v>
      </c>
    </row>
    <row r="226" spans="1:14" x14ac:dyDescent="0.25">
      <c r="A226" s="4" t="s">
        <v>30</v>
      </c>
      <c r="B226" s="5"/>
      <c r="C226" s="14">
        <v>0</v>
      </c>
      <c r="D226" s="19">
        <v>-0.625</v>
      </c>
      <c r="E226" s="19">
        <v>0</v>
      </c>
      <c r="F226" s="14">
        <v>-216529</v>
      </c>
      <c r="G226" s="14">
        <v>0</v>
      </c>
      <c r="H226" s="14">
        <v>-216529</v>
      </c>
      <c r="I226" s="14">
        <v>0</v>
      </c>
      <c r="J226" s="14">
        <v>-75352</v>
      </c>
      <c r="K226" s="14">
        <v>-2165</v>
      </c>
      <c r="L226" s="14">
        <v>0</v>
      </c>
      <c r="M226" s="14">
        <v>0</v>
      </c>
      <c r="N226" s="23">
        <v>-291881</v>
      </c>
    </row>
    <row r="227" spans="1:14" x14ac:dyDescent="0.25">
      <c r="A227" s="4" t="s">
        <v>41</v>
      </c>
      <c r="B227" s="5"/>
      <c r="C227" s="14">
        <v>0</v>
      </c>
      <c r="D227" s="19">
        <v>0</v>
      </c>
      <c r="E227" s="19">
        <v>0</v>
      </c>
      <c r="F227" s="14">
        <v>0</v>
      </c>
      <c r="G227" s="14">
        <v>0</v>
      </c>
      <c r="H227" s="14">
        <v>0</v>
      </c>
      <c r="I227" s="14">
        <v>8400</v>
      </c>
      <c r="J227" s="14">
        <v>2839</v>
      </c>
      <c r="K227" s="14">
        <v>0</v>
      </c>
      <c r="L227" s="14">
        <v>0</v>
      </c>
      <c r="M227" s="14">
        <v>0</v>
      </c>
      <c r="N227" s="23">
        <v>11239</v>
      </c>
    </row>
    <row r="228" spans="1:14" x14ac:dyDescent="0.25">
      <c r="A228" s="4" t="s">
        <v>21</v>
      </c>
      <c r="B228" s="5"/>
      <c r="C228" s="14">
        <v>0</v>
      </c>
      <c r="D228" s="19">
        <v>0</v>
      </c>
      <c r="E228" s="19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0</v>
      </c>
      <c r="N228" s="23">
        <v>1</v>
      </c>
    </row>
    <row r="229" spans="1:14" x14ac:dyDescent="0.25">
      <c r="A229" s="4" t="s">
        <v>22</v>
      </c>
      <c r="B229" s="5"/>
      <c r="C229" s="14">
        <v>0</v>
      </c>
      <c r="D229" s="19">
        <v>4</v>
      </c>
      <c r="E229" s="19">
        <v>0.72</v>
      </c>
      <c r="F229" s="14">
        <v>1877033</v>
      </c>
      <c r="G229" s="14">
        <v>170994</v>
      </c>
      <c r="H229" s="14">
        <v>2048027</v>
      </c>
      <c r="I229" s="14">
        <v>0</v>
      </c>
      <c r="J229" s="14">
        <v>712713</v>
      </c>
      <c r="K229" s="14">
        <v>20480</v>
      </c>
      <c r="L229" s="14">
        <v>10000</v>
      </c>
      <c r="M229" s="14">
        <v>0</v>
      </c>
      <c r="N229" s="23">
        <v>2770740</v>
      </c>
    </row>
    <row r="230" spans="1:14" x14ac:dyDescent="0.25">
      <c r="A230" s="4" t="s">
        <v>31</v>
      </c>
      <c r="B230" s="5"/>
      <c r="C230" s="14">
        <v>0</v>
      </c>
      <c r="D230" s="19">
        <v>0</v>
      </c>
      <c r="E230" s="19">
        <v>0</v>
      </c>
      <c r="F230" s="14">
        <v>24000</v>
      </c>
      <c r="G230" s="14">
        <v>0</v>
      </c>
      <c r="H230" s="14">
        <v>24000</v>
      </c>
      <c r="I230" s="14">
        <v>0</v>
      </c>
      <c r="J230" s="14">
        <v>8352</v>
      </c>
      <c r="K230" s="14">
        <v>240</v>
      </c>
      <c r="L230" s="14">
        <v>4500</v>
      </c>
      <c r="M230" s="14">
        <v>0</v>
      </c>
      <c r="N230" s="23">
        <v>36852</v>
      </c>
    </row>
    <row r="231" spans="1:14" x14ac:dyDescent="0.25">
      <c r="A231" s="4" t="s">
        <v>23</v>
      </c>
      <c r="B231" s="5"/>
      <c r="C231" s="14">
        <v>0</v>
      </c>
      <c r="D231" s="19">
        <v>0</v>
      </c>
      <c r="E231" s="19">
        <v>0.4</v>
      </c>
      <c r="F231" s="14">
        <v>0</v>
      </c>
      <c r="G231" s="14">
        <v>145675</v>
      </c>
      <c r="H231" s="14">
        <v>145675</v>
      </c>
      <c r="I231" s="14">
        <v>0</v>
      </c>
      <c r="J231" s="14">
        <v>50695</v>
      </c>
      <c r="K231" s="14">
        <v>1457</v>
      </c>
      <c r="L231" s="14">
        <v>0</v>
      </c>
      <c r="M231" s="14">
        <v>0</v>
      </c>
      <c r="N231" s="23">
        <v>196370</v>
      </c>
    </row>
    <row r="232" spans="1:14" x14ac:dyDescent="0.25">
      <c r="A232" s="7" t="s">
        <v>24</v>
      </c>
      <c r="B232" s="3"/>
      <c r="C232" s="13">
        <f t="shared" ref="C232:N232" si="41">SUM(C224:C231)</f>
        <v>0</v>
      </c>
      <c r="D232" s="18">
        <f t="shared" si="41"/>
        <v>4.1082000000000001</v>
      </c>
      <c r="E232" s="18">
        <f t="shared" si="41"/>
        <v>1.1200000000000001</v>
      </c>
      <c r="F232" s="13">
        <f t="shared" si="41"/>
        <v>1935939</v>
      </c>
      <c r="G232" s="13">
        <f t="shared" si="41"/>
        <v>316669</v>
      </c>
      <c r="H232" s="13">
        <f t="shared" si="41"/>
        <v>2252608</v>
      </c>
      <c r="I232" s="13">
        <f t="shared" si="41"/>
        <v>8400</v>
      </c>
      <c r="J232" s="13">
        <f t="shared" si="41"/>
        <v>786747</v>
      </c>
      <c r="K232" s="13">
        <f t="shared" si="41"/>
        <v>22526</v>
      </c>
      <c r="L232" s="13">
        <f t="shared" si="41"/>
        <v>14500</v>
      </c>
      <c r="M232" s="13">
        <f t="shared" si="41"/>
        <v>0</v>
      </c>
      <c r="N232" s="22">
        <f t="shared" si="41"/>
        <v>3062255</v>
      </c>
    </row>
    <row r="233" spans="1:14" x14ac:dyDescent="0.25">
      <c r="A233" s="7" t="s">
        <v>25</v>
      </c>
      <c r="B233" s="3"/>
      <c r="C233" s="13"/>
      <c r="D233" s="18"/>
      <c r="E233" s="18"/>
      <c r="F233" s="13"/>
      <c r="G233" s="13"/>
      <c r="H233" s="13"/>
      <c r="I233" s="13"/>
      <c r="J233" s="13"/>
      <c r="K233" s="13"/>
      <c r="L233" s="13"/>
      <c r="M233" s="13"/>
      <c r="N233" s="22"/>
    </row>
    <row r="234" spans="1:14" x14ac:dyDescent="0.25">
      <c r="A234" s="4" t="s">
        <v>56</v>
      </c>
      <c r="B234" s="5"/>
      <c r="C234" s="14">
        <v>25</v>
      </c>
      <c r="D234" s="19">
        <v>0</v>
      </c>
      <c r="E234" s="19">
        <v>0.32779999999999998</v>
      </c>
      <c r="F234" s="14">
        <v>0</v>
      </c>
      <c r="G234" s="14">
        <v>100775</v>
      </c>
      <c r="H234" s="14">
        <v>100775</v>
      </c>
      <c r="I234" s="14">
        <v>0</v>
      </c>
      <c r="J234" s="14">
        <v>35070</v>
      </c>
      <c r="K234" s="14">
        <v>1008</v>
      </c>
      <c r="L234" s="14">
        <v>625</v>
      </c>
      <c r="M234" s="14">
        <v>0</v>
      </c>
      <c r="N234" s="23">
        <v>136470</v>
      </c>
    </row>
    <row r="235" spans="1:14" x14ac:dyDescent="0.25">
      <c r="A235" s="7" t="s">
        <v>24</v>
      </c>
      <c r="B235" s="3"/>
      <c r="C235" s="13">
        <f t="shared" ref="C235:N235" si="42">SUM(C234:C234)</f>
        <v>25</v>
      </c>
      <c r="D235" s="18">
        <f t="shared" si="42"/>
        <v>0</v>
      </c>
      <c r="E235" s="18">
        <f t="shared" si="42"/>
        <v>0.32779999999999998</v>
      </c>
      <c r="F235" s="13">
        <f t="shared" si="42"/>
        <v>0</v>
      </c>
      <c r="G235" s="13">
        <f t="shared" si="42"/>
        <v>100775</v>
      </c>
      <c r="H235" s="13">
        <f t="shared" si="42"/>
        <v>100775</v>
      </c>
      <c r="I235" s="13">
        <f t="shared" si="42"/>
        <v>0</v>
      </c>
      <c r="J235" s="13">
        <f t="shared" si="42"/>
        <v>35070</v>
      </c>
      <c r="K235" s="13">
        <f t="shared" si="42"/>
        <v>1008</v>
      </c>
      <c r="L235" s="13">
        <f t="shared" si="42"/>
        <v>625</v>
      </c>
      <c r="M235" s="13">
        <f t="shared" si="42"/>
        <v>0</v>
      </c>
      <c r="N235" s="22">
        <f t="shared" si="42"/>
        <v>136470</v>
      </c>
    </row>
    <row r="236" spans="1:14" x14ac:dyDescent="0.25">
      <c r="A236" s="6" t="s">
        <v>80</v>
      </c>
      <c r="B236" s="2"/>
      <c r="C236" s="12">
        <f t="shared" ref="C236:N236" si="43">C232+C235</f>
        <v>25</v>
      </c>
      <c r="D236" s="17">
        <f t="shared" si="43"/>
        <v>4.1082000000000001</v>
      </c>
      <c r="E236" s="17">
        <f t="shared" si="43"/>
        <v>1.4478</v>
      </c>
      <c r="F236" s="12">
        <f t="shared" si="43"/>
        <v>1935939</v>
      </c>
      <c r="G236" s="12">
        <f t="shared" si="43"/>
        <v>417444</v>
      </c>
      <c r="H236" s="12">
        <f t="shared" si="43"/>
        <v>2353383</v>
      </c>
      <c r="I236" s="12">
        <f t="shared" si="43"/>
        <v>8400</v>
      </c>
      <c r="J236" s="12">
        <f t="shared" si="43"/>
        <v>821817</v>
      </c>
      <c r="K236" s="12">
        <f t="shared" si="43"/>
        <v>23534</v>
      </c>
      <c r="L236" s="12">
        <f t="shared" si="43"/>
        <v>15125</v>
      </c>
      <c r="M236" s="12">
        <f t="shared" si="43"/>
        <v>0</v>
      </c>
      <c r="N236" s="21">
        <f t="shared" si="43"/>
        <v>3198725</v>
      </c>
    </row>
    <row r="237" spans="1:14" x14ac:dyDescent="0.25">
      <c r="A237" s="4"/>
      <c r="B237" s="5"/>
      <c r="C237" s="14"/>
      <c r="D237" s="19"/>
      <c r="E237" s="19"/>
      <c r="F237" s="14"/>
      <c r="G237" s="14"/>
      <c r="H237" s="14"/>
      <c r="I237" s="14"/>
      <c r="J237" s="14"/>
      <c r="K237" s="14"/>
      <c r="L237" s="14"/>
      <c r="M237" s="14"/>
      <c r="N237" s="23"/>
    </row>
    <row r="238" spans="1:14" x14ac:dyDescent="0.25">
      <c r="A238" s="6" t="s">
        <v>81</v>
      </c>
      <c r="B238" s="2"/>
      <c r="C238" s="12"/>
      <c r="D238" s="17"/>
      <c r="E238" s="17"/>
      <c r="F238" s="12"/>
      <c r="G238" s="12"/>
      <c r="H238" s="12"/>
      <c r="I238" s="12"/>
      <c r="J238" s="12"/>
      <c r="K238" s="12"/>
      <c r="L238" s="12"/>
      <c r="M238" s="12"/>
      <c r="N238" s="21"/>
    </row>
    <row r="239" spans="1:14" x14ac:dyDescent="0.25">
      <c r="A239" s="6" t="s">
        <v>82</v>
      </c>
      <c r="B239" s="2" t="s">
        <v>6</v>
      </c>
      <c r="C239" s="12" t="s">
        <v>7</v>
      </c>
      <c r="D239" s="17" t="s">
        <v>8</v>
      </c>
      <c r="E239" s="17" t="s">
        <v>9</v>
      </c>
      <c r="F239" s="12" t="s">
        <v>10</v>
      </c>
      <c r="G239" s="12" t="s">
        <v>11</v>
      </c>
      <c r="H239" s="12" t="s">
        <v>12</v>
      </c>
      <c r="I239" s="12" t="s">
        <v>13</v>
      </c>
      <c r="J239" s="12" t="s">
        <v>14</v>
      </c>
      <c r="K239" s="12" t="s">
        <v>15</v>
      </c>
      <c r="L239" s="12" t="s">
        <v>16</v>
      </c>
      <c r="M239" s="12" t="s">
        <v>17</v>
      </c>
      <c r="N239" s="21" t="s">
        <v>18</v>
      </c>
    </row>
    <row r="240" spans="1:14" x14ac:dyDescent="0.25">
      <c r="A240" s="7" t="s">
        <v>19</v>
      </c>
      <c r="B240" s="3"/>
      <c r="C240" s="13"/>
      <c r="D240" s="18"/>
      <c r="E240" s="18"/>
      <c r="F240" s="13"/>
      <c r="G240" s="13"/>
      <c r="H240" s="13"/>
      <c r="I240" s="13"/>
      <c r="J240" s="13"/>
      <c r="K240" s="13"/>
      <c r="L240" s="13"/>
      <c r="M240" s="13"/>
      <c r="N240" s="22"/>
    </row>
    <row r="241" spans="1:14" x14ac:dyDescent="0.25">
      <c r="A241" s="4" t="s">
        <v>20</v>
      </c>
      <c r="B241" s="5"/>
      <c r="C241" s="14">
        <v>0</v>
      </c>
      <c r="D241" s="19">
        <v>1.55</v>
      </c>
      <c r="E241" s="19">
        <v>0</v>
      </c>
      <c r="F241" s="14">
        <v>473504</v>
      </c>
      <c r="G241" s="14">
        <v>0</v>
      </c>
      <c r="H241" s="14">
        <v>473504</v>
      </c>
      <c r="I241" s="14">
        <v>0</v>
      </c>
      <c r="J241" s="14">
        <v>164779</v>
      </c>
      <c r="K241" s="14">
        <v>4735</v>
      </c>
      <c r="L241" s="14">
        <v>0</v>
      </c>
      <c r="M241" s="14">
        <v>0</v>
      </c>
      <c r="N241" s="23">
        <v>638283</v>
      </c>
    </row>
    <row r="242" spans="1:14" x14ac:dyDescent="0.25">
      <c r="A242" s="4" t="s">
        <v>21</v>
      </c>
      <c r="B242" s="5"/>
      <c r="C242" s="14">
        <v>0</v>
      </c>
      <c r="D242" s="19">
        <v>0</v>
      </c>
      <c r="E242" s="19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23">
        <v>1</v>
      </c>
    </row>
    <row r="243" spans="1:14" x14ac:dyDescent="0.25">
      <c r="A243" s="4" t="s">
        <v>22</v>
      </c>
      <c r="B243" s="5"/>
      <c r="C243" s="14">
        <v>0</v>
      </c>
      <c r="D243" s="19">
        <v>4.25</v>
      </c>
      <c r="E243" s="19">
        <v>0.8</v>
      </c>
      <c r="F243" s="14">
        <v>2381070</v>
      </c>
      <c r="G243" s="14">
        <v>189994</v>
      </c>
      <c r="H243" s="14">
        <v>2571064</v>
      </c>
      <c r="I243" s="14">
        <v>0</v>
      </c>
      <c r="J243" s="14">
        <v>894730</v>
      </c>
      <c r="K243" s="14">
        <v>25710</v>
      </c>
      <c r="L243" s="14">
        <v>17600</v>
      </c>
      <c r="M243" s="14">
        <v>0</v>
      </c>
      <c r="N243" s="23">
        <v>3483394</v>
      </c>
    </row>
    <row r="244" spans="1:14" x14ac:dyDescent="0.25">
      <c r="A244" s="4" t="s">
        <v>23</v>
      </c>
      <c r="B244" s="5"/>
      <c r="C244" s="14">
        <v>0</v>
      </c>
      <c r="D244" s="19">
        <v>0</v>
      </c>
      <c r="E244" s="19">
        <v>0.4</v>
      </c>
      <c r="F244" s="14">
        <v>0</v>
      </c>
      <c r="G244" s="14">
        <v>145675</v>
      </c>
      <c r="H244" s="14">
        <v>145675</v>
      </c>
      <c r="I244" s="14">
        <v>0</v>
      </c>
      <c r="J244" s="14">
        <v>50695</v>
      </c>
      <c r="K244" s="14">
        <v>1457</v>
      </c>
      <c r="L244" s="14">
        <v>0</v>
      </c>
      <c r="M244" s="14">
        <v>0</v>
      </c>
      <c r="N244" s="23">
        <v>196370</v>
      </c>
    </row>
    <row r="245" spans="1:14" x14ac:dyDescent="0.25">
      <c r="A245" s="7" t="s">
        <v>24</v>
      </c>
      <c r="B245" s="3"/>
      <c r="C245" s="13">
        <f t="shared" ref="C245:N245" si="44">SUM(C241:C244)</f>
        <v>0</v>
      </c>
      <c r="D245" s="18">
        <f t="shared" si="44"/>
        <v>5.8</v>
      </c>
      <c r="E245" s="18">
        <f t="shared" si="44"/>
        <v>1.2000000000000002</v>
      </c>
      <c r="F245" s="13">
        <f t="shared" si="44"/>
        <v>2854574</v>
      </c>
      <c r="G245" s="13">
        <f t="shared" si="44"/>
        <v>335669</v>
      </c>
      <c r="H245" s="13">
        <f t="shared" si="44"/>
        <v>3190243</v>
      </c>
      <c r="I245" s="13">
        <f t="shared" si="44"/>
        <v>0</v>
      </c>
      <c r="J245" s="13">
        <f t="shared" si="44"/>
        <v>1110205</v>
      </c>
      <c r="K245" s="13">
        <f t="shared" si="44"/>
        <v>31902</v>
      </c>
      <c r="L245" s="13">
        <f t="shared" si="44"/>
        <v>17600</v>
      </c>
      <c r="M245" s="13">
        <f t="shared" si="44"/>
        <v>0</v>
      </c>
      <c r="N245" s="22">
        <f t="shared" si="44"/>
        <v>4318048</v>
      </c>
    </row>
    <row r="246" spans="1:14" x14ac:dyDescent="0.25">
      <c r="A246" s="7" t="s">
        <v>25</v>
      </c>
      <c r="B246" s="3"/>
      <c r="C246" s="13"/>
      <c r="D246" s="18"/>
      <c r="E246" s="18"/>
      <c r="F246" s="13"/>
      <c r="G246" s="13"/>
      <c r="H246" s="13"/>
      <c r="I246" s="13"/>
      <c r="J246" s="13"/>
      <c r="K246" s="13"/>
      <c r="L246" s="13"/>
      <c r="M246" s="13"/>
      <c r="N246" s="22"/>
    </row>
    <row r="247" spans="1:14" x14ac:dyDescent="0.25">
      <c r="A247" s="4" t="s">
        <v>56</v>
      </c>
      <c r="B247" s="5"/>
      <c r="C247" s="14">
        <v>45</v>
      </c>
      <c r="D247" s="19">
        <v>0</v>
      </c>
      <c r="E247" s="19">
        <v>0.4965</v>
      </c>
      <c r="F247" s="14">
        <v>0</v>
      </c>
      <c r="G247" s="14">
        <v>152638</v>
      </c>
      <c r="H247" s="14">
        <v>152638</v>
      </c>
      <c r="I247" s="14">
        <v>0</v>
      </c>
      <c r="J247" s="14">
        <v>53117</v>
      </c>
      <c r="K247" s="14">
        <v>1526</v>
      </c>
      <c r="L247" s="14">
        <v>1125</v>
      </c>
      <c r="M247" s="14">
        <v>0</v>
      </c>
      <c r="N247" s="23">
        <v>206880</v>
      </c>
    </row>
    <row r="248" spans="1:14" x14ac:dyDescent="0.25">
      <c r="A248" s="7" t="s">
        <v>24</v>
      </c>
      <c r="B248" s="3"/>
      <c r="C248" s="13">
        <f t="shared" ref="C248:N248" si="45">SUM(C247:C247)</f>
        <v>45</v>
      </c>
      <c r="D248" s="18">
        <f t="shared" si="45"/>
        <v>0</v>
      </c>
      <c r="E248" s="18">
        <f t="shared" si="45"/>
        <v>0.4965</v>
      </c>
      <c r="F248" s="13">
        <f t="shared" si="45"/>
        <v>0</v>
      </c>
      <c r="G248" s="13">
        <f t="shared" si="45"/>
        <v>152638</v>
      </c>
      <c r="H248" s="13">
        <f t="shared" si="45"/>
        <v>152638</v>
      </c>
      <c r="I248" s="13">
        <f t="shared" si="45"/>
        <v>0</v>
      </c>
      <c r="J248" s="13">
        <f t="shared" si="45"/>
        <v>53117</v>
      </c>
      <c r="K248" s="13">
        <f t="shared" si="45"/>
        <v>1526</v>
      </c>
      <c r="L248" s="13">
        <f t="shared" si="45"/>
        <v>1125</v>
      </c>
      <c r="M248" s="13">
        <f t="shared" si="45"/>
        <v>0</v>
      </c>
      <c r="N248" s="22">
        <f t="shared" si="45"/>
        <v>206880</v>
      </c>
    </row>
    <row r="249" spans="1:14" x14ac:dyDescent="0.25">
      <c r="A249" s="6" t="s">
        <v>83</v>
      </c>
      <c r="B249" s="2"/>
      <c r="C249" s="12">
        <f t="shared" ref="C249:N249" si="46">C245+C248</f>
        <v>45</v>
      </c>
      <c r="D249" s="17">
        <f t="shared" si="46"/>
        <v>5.8</v>
      </c>
      <c r="E249" s="17">
        <f t="shared" si="46"/>
        <v>1.6965000000000001</v>
      </c>
      <c r="F249" s="12">
        <f t="shared" si="46"/>
        <v>2854574</v>
      </c>
      <c r="G249" s="12">
        <f t="shared" si="46"/>
        <v>488307</v>
      </c>
      <c r="H249" s="12">
        <f t="shared" si="46"/>
        <v>3342881</v>
      </c>
      <c r="I249" s="12">
        <f t="shared" si="46"/>
        <v>0</v>
      </c>
      <c r="J249" s="12">
        <f t="shared" si="46"/>
        <v>1163322</v>
      </c>
      <c r="K249" s="12">
        <f t="shared" si="46"/>
        <v>33428</v>
      </c>
      <c r="L249" s="12">
        <f t="shared" si="46"/>
        <v>18725</v>
      </c>
      <c r="M249" s="12">
        <f t="shared" si="46"/>
        <v>0</v>
      </c>
      <c r="N249" s="21">
        <f t="shared" si="46"/>
        <v>4524928</v>
      </c>
    </row>
    <row r="250" spans="1:14" x14ac:dyDescent="0.25">
      <c r="A250" s="4"/>
      <c r="B250" s="5"/>
      <c r="C250" s="14"/>
      <c r="D250" s="19"/>
      <c r="E250" s="19"/>
      <c r="F250" s="14"/>
      <c r="G250" s="14"/>
      <c r="H250" s="14"/>
      <c r="I250" s="14"/>
      <c r="J250" s="14"/>
      <c r="K250" s="14"/>
      <c r="L250" s="14"/>
      <c r="M250" s="14"/>
      <c r="N250" s="23"/>
    </row>
    <row r="251" spans="1:14" x14ac:dyDescent="0.25">
      <c r="A251" s="6" t="s">
        <v>84</v>
      </c>
      <c r="B251" s="2"/>
      <c r="C251" s="12"/>
      <c r="D251" s="17"/>
      <c r="E251" s="17"/>
      <c r="F251" s="12"/>
      <c r="G251" s="12"/>
      <c r="H251" s="12"/>
      <c r="I251" s="12"/>
      <c r="J251" s="12"/>
      <c r="K251" s="12"/>
      <c r="L251" s="12"/>
      <c r="M251" s="12"/>
      <c r="N251" s="21"/>
    </row>
    <row r="252" spans="1:14" x14ac:dyDescent="0.25">
      <c r="A252" s="6" t="s">
        <v>85</v>
      </c>
      <c r="B252" s="2" t="s">
        <v>6</v>
      </c>
      <c r="C252" s="12" t="s">
        <v>7</v>
      </c>
      <c r="D252" s="17" t="s">
        <v>8</v>
      </c>
      <c r="E252" s="17" t="s">
        <v>9</v>
      </c>
      <c r="F252" s="12" t="s">
        <v>10</v>
      </c>
      <c r="G252" s="12" t="s">
        <v>11</v>
      </c>
      <c r="H252" s="12" t="s">
        <v>12</v>
      </c>
      <c r="I252" s="12" t="s">
        <v>13</v>
      </c>
      <c r="J252" s="12" t="s">
        <v>14</v>
      </c>
      <c r="K252" s="12" t="s">
        <v>15</v>
      </c>
      <c r="L252" s="12" t="s">
        <v>16</v>
      </c>
      <c r="M252" s="12" t="s">
        <v>17</v>
      </c>
      <c r="N252" s="21" t="s">
        <v>18</v>
      </c>
    </row>
    <row r="253" spans="1:14" x14ac:dyDescent="0.25">
      <c r="A253" s="7" t="s">
        <v>19</v>
      </c>
      <c r="B253" s="3"/>
      <c r="C253" s="13"/>
      <c r="D253" s="18"/>
      <c r="E253" s="18"/>
      <c r="F253" s="13"/>
      <c r="G253" s="13"/>
      <c r="H253" s="13"/>
      <c r="I253" s="13"/>
      <c r="J253" s="13"/>
      <c r="K253" s="13"/>
      <c r="L253" s="13"/>
      <c r="M253" s="13"/>
      <c r="N253" s="22"/>
    </row>
    <row r="254" spans="1:14" x14ac:dyDescent="0.25">
      <c r="A254" s="4" t="s">
        <v>40</v>
      </c>
      <c r="B254" s="5"/>
      <c r="C254" s="14">
        <v>0</v>
      </c>
      <c r="D254" s="19">
        <v>-0.121</v>
      </c>
      <c r="E254" s="19">
        <v>0</v>
      </c>
      <c r="F254" s="14">
        <v>-102480</v>
      </c>
      <c r="G254" s="14">
        <v>0</v>
      </c>
      <c r="H254" s="14">
        <v>-102480</v>
      </c>
      <c r="I254" s="14">
        <v>0</v>
      </c>
      <c r="J254" s="14">
        <v>-35663</v>
      </c>
      <c r="K254" s="14">
        <v>-1025</v>
      </c>
      <c r="L254" s="14">
        <v>0</v>
      </c>
      <c r="M254" s="14">
        <v>0</v>
      </c>
      <c r="N254" s="23">
        <v>-138143</v>
      </c>
    </row>
    <row r="255" spans="1:14" x14ac:dyDescent="0.25">
      <c r="A255" s="4" t="s">
        <v>41</v>
      </c>
      <c r="B255" s="5"/>
      <c r="C255" s="14">
        <v>0</v>
      </c>
      <c r="D255" s="19">
        <v>0</v>
      </c>
      <c r="E255" s="19">
        <v>0</v>
      </c>
      <c r="F255" s="14">
        <v>0</v>
      </c>
      <c r="G255" s="14">
        <v>0</v>
      </c>
      <c r="H255" s="14">
        <v>0</v>
      </c>
      <c r="I255" s="14">
        <v>102480</v>
      </c>
      <c r="J255" s="14">
        <v>34638</v>
      </c>
      <c r="K255" s="14">
        <v>0</v>
      </c>
      <c r="L255" s="14">
        <v>0</v>
      </c>
      <c r="M255" s="14">
        <v>0</v>
      </c>
      <c r="N255" s="23">
        <v>137118</v>
      </c>
    </row>
    <row r="256" spans="1:14" x14ac:dyDescent="0.25">
      <c r="A256" s="4" t="s">
        <v>22</v>
      </c>
      <c r="B256" s="5"/>
      <c r="C256" s="14">
        <v>0</v>
      </c>
      <c r="D256" s="19">
        <v>2.2999999999999998</v>
      </c>
      <c r="E256" s="19">
        <v>0.4</v>
      </c>
      <c r="F256" s="14">
        <v>1229381</v>
      </c>
      <c r="G256" s="14">
        <v>94997</v>
      </c>
      <c r="H256" s="14">
        <v>1324378</v>
      </c>
      <c r="I256" s="14">
        <v>0</v>
      </c>
      <c r="J256" s="14">
        <v>460884</v>
      </c>
      <c r="K256" s="14">
        <v>13244</v>
      </c>
      <c r="L256" s="14">
        <v>9200</v>
      </c>
      <c r="M256" s="14">
        <v>0</v>
      </c>
      <c r="N256" s="23">
        <v>1794462</v>
      </c>
    </row>
    <row r="257" spans="1:14" x14ac:dyDescent="0.25">
      <c r="A257" s="4" t="s">
        <v>23</v>
      </c>
      <c r="B257" s="5"/>
      <c r="C257" s="14">
        <v>0</v>
      </c>
      <c r="D257" s="19">
        <v>0</v>
      </c>
      <c r="E257" s="19">
        <v>0.2</v>
      </c>
      <c r="F257" s="14">
        <v>0</v>
      </c>
      <c r="G257" s="14">
        <v>72838</v>
      </c>
      <c r="H257" s="14">
        <v>72838</v>
      </c>
      <c r="I257" s="14">
        <v>0</v>
      </c>
      <c r="J257" s="14">
        <v>25347</v>
      </c>
      <c r="K257" s="14">
        <v>728</v>
      </c>
      <c r="L257" s="14">
        <v>0</v>
      </c>
      <c r="M257" s="14">
        <v>0</v>
      </c>
      <c r="N257" s="23">
        <v>98185</v>
      </c>
    </row>
    <row r="258" spans="1:14" x14ac:dyDescent="0.25">
      <c r="A258" s="7" t="s">
        <v>24</v>
      </c>
      <c r="B258" s="3"/>
      <c r="C258" s="13">
        <f t="shared" ref="C258:N258" si="47">SUM(C254:C257)</f>
        <v>0</v>
      </c>
      <c r="D258" s="18">
        <f t="shared" si="47"/>
        <v>2.1789999999999998</v>
      </c>
      <c r="E258" s="18">
        <f t="shared" si="47"/>
        <v>0.60000000000000009</v>
      </c>
      <c r="F258" s="13">
        <f t="shared" si="47"/>
        <v>1126901</v>
      </c>
      <c r="G258" s="13">
        <f t="shared" si="47"/>
        <v>167835</v>
      </c>
      <c r="H258" s="13">
        <f t="shared" si="47"/>
        <v>1294736</v>
      </c>
      <c r="I258" s="13">
        <f t="shared" si="47"/>
        <v>102480</v>
      </c>
      <c r="J258" s="13">
        <f t="shared" si="47"/>
        <v>485206</v>
      </c>
      <c r="K258" s="13">
        <f t="shared" si="47"/>
        <v>12947</v>
      </c>
      <c r="L258" s="13">
        <f t="shared" si="47"/>
        <v>9200</v>
      </c>
      <c r="M258" s="13">
        <f t="shared" si="47"/>
        <v>0</v>
      </c>
      <c r="N258" s="22">
        <f t="shared" si="47"/>
        <v>1891622</v>
      </c>
    </row>
    <row r="259" spans="1:14" x14ac:dyDescent="0.25">
      <c r="A259" s="7" t="s">
        <v>25</v>
      </c>
      <c r="B259" s="3"/>
      <c r="C259" s="13"/>
      <c r="D259" s="18"/>
      <c r="E259" s="18"/>
      <c r="F259" s="13"/>
      <c r="G259" s="13"/>
      <c r="H259" s="13"/>
      <c r="I259" s="13"/>
      <c r="J259" s="13"/>
      <c r="K259" s="13"/>
      <c r="L259" s="13"/>
      <c r="M259" s="13"/>
      <c r="N259" s="22"/>
    </row>
    <row r="260" spans="1:14" x14ac:dyDescent="0.25">
      <c r="A260" s="4" t="s">
        <v>56</v>
      </c>
      <c r="B260" s="5"/>
      <c r="C260" s="14">
        <v>25</v>
      </c>
      <c r="D260" s="19">
        <v>0</v>
      </c>
      <c r="E260" s="19">
        <v>0.32779999999999998</v>
      </c>
      <c r="F260" s="14">
        <v>0</v>
      </c>
      <c r="G260" s="14">
        <v>100775</v>
      </c>
      <c r="H260" s="14">
        <v>100775</v>
      </c>
      <c r="I260" s="14">
        <v>0</v>
      </c>
      <c r="J260" s="14">
        <v>35070</v>
      </c>
      <c r="K260" s="14">
        <v>1008</v>
      </c>
      <c r="L260" s="14">
        <v>625</v>
      </c>
      <c r="M260" s="14">
        <v>0</v>
      </c>
      <c r="N260" s="23">
        <v>136470</v>
      </c>
    </row>
    <row r="261" spans="1:14" x14ac:dyDescent="0.25">
      <c r="A261" s="7" t="s">
        <v>24</v>
      </c>
      <c r="B261" s="3"/>
      <c r="C261" s="13">
        <f t="shared" ref="C261:N261" si="48">SUM(C260:C260)</f>
        <v>25</v>
      </c>
      <c r="D261" s="18">
        <f t="shared" si="48"/>
        <v>0</v>
      </c>
      <c r="E261" s="18">
        <f t="shared" si="48"/>
        <v>0.32779999999999998</v>
      </c>
      <c r="F261" s="13">
        <f t="shared" si="48"/>
        <v>0</v>
      </c>
      <c r="G261" s="13">
        <f t="shared" si="48"/>
        <v>100775</v>
      </c>
      <c r="H261" s="13">
        <f t="shared" si="48"/>
        <v>100775</v>
      </c>
      <c r="I261" s="13">
        <f t="shared" si="48"/>
        <v>0</v>
      </c>
      <c r="J261" s="13">
        <f t="shared" si="48"/>
        <v>35070</v>
      </c>
      <c r="K261" s="13">
        <f t="shared" si="48"/>
        <v>1008</v>
      </c>
      <c r="L261" s="13">
        <f t="shared" si="48"/>
        <v>625</v>
      </c>
      <c r="M261" s="13">
        <f t="shared" si="48"/>
        <v>0</v>
      </c>
      <c r="N261" s="22">
        <f t="shared" si="48"/>
        <v>136470</v>
      </c>
    </row>
    <row r="262" spans="1:14" x14ac:dyDescent="0.25">
      <c r="A262" s="6" t="s">
        <v>86</v>
      </c>
      <c r="B262" s="2"/>
      <c r="C262" s="12">
        <f t="shared" ref="C262:N262" si="49">C258+C261</f>
        <v>25</v>
      </c>
      <c r="D262" s="17">
        <f t="shared" si="49"/>
        <v>2.1789999999999998</v>
      </c>
      <c r="E262" s="17">
        <f t="shared" si="49"/>
        <v>0.92780000000000007</v>
      </c>
      <c r="F262" s="12">
        <f t="shared" si="49"/>
        <v>1126901</v>
      </c>
      <c r="G262" s="12">
        <f t="shared" si="49"/>
        <v>268610</v>
      </c>
      <c r="H262" s="12">
        <f t="shared" si="49"/>
        <v>1395511</v>
      </c>
      <c r="I262" s="12">
        <f t="shared" si="49"/>
        <v>102480</v>
      </c>
      <c r="J262" s="12">
        <f t="shared" si="49"/>
        <v>520276</v>
      </c>
      <c r="K262" s="12">
        <f t="shared" si="49"/>
        <v>13955</v>
      </c>
      <c r="L262" s="12">
        <f t="shared" si="49"/>
        <v>9825</v>
      </c>
      <c r="M262" s="12">
        <f t="shared" si="49"/>
        <v>0</v>
      </c>
      <c r="N262" s="21">
        <f t="shared" si="49"/>
        <v>2028092</v>
      </c>
    </row>
    <row r="263" spans="1:14" x14ac:dyDescent="0.25">
      <c r="A263" s="4"/>
      <c r="B263" s="5"/>
      <c r="C263" s="14"/>
      <c r="D263" s="19"/>
      <c r="E263" s="19"/>
      <c r="F263" s="14"/>
      <c r="G263" s="14"/>
      <c r="H263" s="14"/>
      <c r="I263" s="14"/>
      <c r="J263" s="14"/>
      <c r="K263" s="14"/>
      <c r="L263" s="14"/>
      <c r="M263" s="14"/>
      <c r="N263" s="23"/>
    </row>
    <row r="264" spans="1:14" x14ac:dyDescent="0.25">
      <c r="A264" s="6" t="s">
        <v>87</v>
      </c>
      <c r="B264" s="2"/>
      <c r="C264" s="12"/>
      <c r="D264" s="17"/>
      <c r="E264" s="17"/>
      <c r="F264" s="12"/>
      <c r="G264" s="12"/>
      <c r="H264" s="12"/>
      <c r="I264" s="12"/>
      <c r="J264" s="12"/>
      <c r="K264" s="12"/>
      <c r="L264" s="12"/>
      <c r="M264" s="12"/>
      <c r="N264" s="21"/>
    </row>
    <row r="265" spans="1:14" x14ac:dyDescent="0.25">
      <c r="A265" s="6" t="s">
        <v>88</v>
      </c>
      <c r="B265" s="2" t="s">
        <v>6</v>
      </c>
      <c r="C265" s="12" t="s">
        <v>7</v>
      </c>
      <c r="D265" s="17" t="s">
        <v>8</v>
      </c>
      <c r="E265" s="17" t="s">
        <v>9</v>
      </c>
      <c r="F265" s="12" t="s">
        <v>10</v>
      </c>
      <c r="G265" s="12" t="s">
        <v>11</v>
      </c>
      <c r="H265" s="12" t="s">
        <v>12</v>
      </c>
      <c r="I265" s="12" t="s">
        <v>13</v>
      </c>
      <c r="J265" s="12" t="s">
        <v>14</v>
      </c>
      <c r="K265" s="12" t="s">
        <v>15</v>
      </c>
      <c r="L265" s="12" t="s">
        <v>16</v>
      </c>
      <c r="M265" s="12" t="s">
        <v>17</v>
      </c>
      <c r="N265" s="21" t="s">
        <v>18</v>
      </c>
    </row>
    <row r="266" spans="1:14" x14ac:dyDescent="0.25">
      <c r="A266" s="7" t="s">
        <v>19</v>
      </c>
      <c r="B266" s="3"/>
      <c r="C266" s="13"/>
      <c r="D266" s="18"/>
      <c r="E266" s="18"/>
      <c r="F266" s="13"/>
      <c r="G266" s="13"/>
      <c r="H266" s="13"/>
      <c r="I266" s="13"/>
      <c r="J266" s="13"/>
      <c r="K266" s="13"/>
      <c r="L266" s="13"/>
      <c r="M266" s="13"/>
      <c r="N266" s="22"/>
    </row>
    <row r="267" spans="1:14" x14ac:dyDescent="0.25">
      <c r="A267" s="4" t="s">
        <v>20</v>
      </c>
      <c r="B267" s="5"/>
      <c r="C267" s="14">
        <v>0</v>
      </c>
      <c r="D267" s="19">
        <v>6.3888999999999996</v>
      </c>
      <c r="E267" s="19">
        <v>0</v>
      </c>
      <c r="F267" s="14">
        <v>2144112</v>
      </c>
      <c r="G267" s="14">
        <v>0</v>
      </c>
      <c r="H267" s="14">
        <v>2144112</v>
      </c>
      <c r="I267" s="14">
        <v>0</v>
      </c>
      <c r="J267" s="14">
        <v>746151</v>
      </c>
      <c r="K267" s="14">
        <v>21441</v>
      </c>
      <c r="L267" s="14">
        <v>0</v>
      </c>
      <c r="M267" s="14">
        <v>0</v>
      </c>
      <c r="N267" s="23">
        <v>2890263</v>
      </c>
    </row>
    <row r="268" spans="1:14" x14ac:dyDescent="0.25">
      <c r="A268" s="4" t="s">
        <v>21</v>
      </c>
      <c r="B268" s="5"/>
      <c r="C268" s="14">
        <v>0</v>
      </c>
      <c r="D268" s="19">
        <v>0</v>
      </c>
      <c r="E268" s="19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-2</v>
      </c>
      <c r="K268" s="14">
        <v>0</v>
      </c>
      <c r="L268" s="14">
        <v>0</v>
      </c>
      <c r="M268" s="14">
        <v>0</v>
      </c>
      <c r="N268" s="23">
        <v>-2</v>
      </c>
    </row>
    <row r="269" spans="1:14" x14ac:dyDescent="0.25">
      <c r="A269" s="4" t="s">
        <v>22</v>
      </c>
      <c r="B269" s="5"/>
      <c r="C269" s="14">
        <v>0</v>
      </c>
      <c r="D269" s="19">
        <v>20</v>
      </c>
      <c r="E269" s="19">
        <v>4</v>
      </c>
      <c r="F269" s="14">
        <v>11006180</v>
      </c>
      <c r="G269" s="14">
        <v>949970</v>
      </c>
      <c r="H269" s="14">
        <v>11956150</v>
      </c>
      <c r="I269" s="14">
        <v>0</v>
      </c>
      <c r="J269" s="14">
        <v>4160740</v>
      </c>
      <c r="K269" s="14">
        <v>119561</v>
      </c>
      <c r="L269" s="14">
        <v>94800</v>
      </c>
      <c r="M269" s="14">
        <v>0</v>
      </c>
      <c r="N269" s="23">
        <v>16211690</v>
      </c>
    </row>
    <row r="270" spans="1:14" x14ac:dyDescent="0.25">
      <c r="A270" s="4" t="s">
        <v>31</v>
      </c>
      <c r="B270" s="5"/>
      <c r="C270" s="14">
        <v>0</v>
      </c>
      <c r="D270" s="19">
        <v>0</v>
      </c>
      <c r="E270" s="19">
        <v>0</v>
      </c>
      <c r="F270" s="14">
        <v>72000</v>
      </c>
      <c r="G270" s="14">
        <v>0</v>
      </c>
      <c r="H270" s="14">
        <v>72000</v>
      </c>
      <c r="I270" s="14">
        <v>0</v>
      </c>
      <c r="J270" s="14">
        <v>25056</v>
      </c>
      <c r="K270" s="14">
        <v>720</v>
      </c>
      <c r="L270" s="14">
        <v>9000</v>
      </c>
      <c r="M270" s="14">
        <v>0</v>
      </c>
      <c r="N270" s="23">
        <v>106056</v>
      </c>
    </row>
    <row r="271" spans="1:14" x14ac:dyDescent="0.25">
      <c r="A271" s="4" t="s">
        <v>32</v>
      </c>
      <c r="B271" s="5"/>
      <c r="C271" s="14">
        <v>0</v>
      </c>
      <c r="D271" s="19">
        <v>0</v>
      </c>
      <c r="E271" s="19">
        <v>0.4</v>
      </c>
      <c r="F271" s="14">
        <v>0</v>
      </c>
      <c r="G271" s="14">
        <v>105883</v>
      </c>
      <c r="H271" s="14">
        <v>105883</v>
      </c>
      <c r="I271" s="14">
        <v>0</v>
      </c>
      <c r="J271" s="14">
        <v>36847</v>
      </c>
      <c r="K271" s="14">
        <v>1059</v>
      </c>
      <c r="L271" s="14">
        <v>0</v>
      </c>
      <c r="M271" s="14">
        <v>0</v>
      </c>
      <c r="N271" s="23">
        <v>142730</v>
      </c>
    </row>
    <row r="272" spans="1:14" x14ac:dyDescent="0.25">
      <c r="A272" s="4" t="s">
        <v>23</v>
      </c>
      <c r="B272" s="5"/>
      <c r="C272" s="14">
        <v>0</v>
      </c>
      <c r="D272" s="19">
        <v>0</v>
      </c>
      <c r="E272" s="19">
        <v>1.53</v>
      </c>
      <c r="F272" s="14">
        <v>0</v>
      </c>
      <c r="G272" s="14">
        <v>557208</v>
      </c>
      <c r="H272" s="14">
        <v>557208</v>
      </c>
      <c r="I272" s="14">
        <v>0</v>
      </c>
      <c r="J272" s="14">
        <v>193908</v>
      </c>
      <c r="K272" s="14">
        <v>5572</v>
      </c>
      <c r="L272" s="14">
        <v>0</v>
      </c>
      <c r="M272" s="14">
        <v>0</v>
      </c>
      <c r="N272" s="23">
        <v>751116</v>
      </c>
    </row>
    <row r="273" spans="1:14" x14ac:dyDescent="0.25">
      <c r="A273" s="7" t="s">
        <v>24</v>
      </c>
      <c r="B273" s="3"/>
      <c r="C273" s="13">
        <f t="shared" ref="C273:N273" si="50">SUM(C267:C272)</f>
        <v>0</v>
      </c>
      <c r="D273" s="18">
        <f t="shared" si="50"/>
        <v>26.3889</v>
      </c>
      <c r="E273" s="18">
        <f t="shared" si="50"/>
        <v>5.9300000000000006</v>
      </c>
      <c r="F273" s="13">
        <f t="shared" si="50"/>
        <v>13222292</v>
      </c>
      <c r="G273" s="13">
        <f t="shared" si="50"/>
        <v>1613061</v>
      </c>
      <c r="H273" s="13">
        <f t="shared" si="50"/>
        <v>14835353</v>
      </c>
      <c r="I273" s="13">
        <f t="shared" si="50"/>
        <v>0</v>
      </c>
      <c r="J273" s="13">
        <f t="shared" si="50"/>
        <v>5162700</v>
      </c>
      <c r="K273" s="13">
        <f t="shared" si="50"/>
        <v>148353</v>
      </c>
      <c r="L273" s="13">
        <f t="shared" si="50"/>
        <v>103800</v>
      </c>
      <c r="M273" s="13">
        <f t="shared" si="50"/>
        <v>0</v>
      </c>
      <c r="N273" s="22">
        <f t="shared" si="50"/>
        <v>20101853</v>
      </c>
    </row>
    <row r="274" spans="1:14" x14ac:dyDescent="0.25">
      <c r="A274" s="7" t="s">
        <v>25</v>
      </c>
      <c r="B274" s="3"/>
      <c r="C274" s="13"/>
      <c r="D274" s="18"/>
      <c r="E274" s="18"/>
      <c r="F274" s="13"/>
      <c r="G274" s="13"/>
      <c r="H274" s="13"/>
      <c r="I274" s="13"/>
      <c r="J274" s="13"/>
      <c r="K274" s="13"/>
      <c r="L274" s="13"/>
      <c r="M274" s="13"/>
      <c r="N274" s="22"/>
    </row>
    <row r="275" spans="1:14" x14ac:dyDescent="0.25">
      <c r="A275" s="4" t="s">
        <v>26</v>
      </c>
      <c r="B275" s="5"/>
      <c r="C275" s="14">
        <v>75</v>
      </c>
      <c r="D275" s="19">
        <v>0</v>
      </c>
      <c r="E275" s="19">
        <v>2.1078000000000001</v>
      </c>
      <c r="F275" s="14">
        <v>0</v>
      </c>
      <c r="G275" s="14">
        <v>647997</v>
      </c>
      <c r="H275" s="14">
        <v>647997</v>
      </c>
      <c r="I275" s="14">
        <v>0</v>
      </c>
      <c r="J275" s="14">
        <v>225503</v>
      </c>
      <c r="K275" s="14">
        <v>6480</v>
      </c>
      <c r="L275" s="14">
        <v>6375</v>
      </c>
      <c r="M275" s="14">
        <v>0</v>
      </c>
      <c r="N275" s="23">
        <v>879875</v>
      </c>
    </row>
    <row r="276" spans="1:14" x14ac:dyDescent="0.25">
      <c r="A276" s="4" t="s">
        <v>33</v>
      </c>
      <c r="B276" s="5"/>
      <c r="C276" s="14">
        <v>165</v>
      </c>
      <c r="D276" s="19">
        <v>0</v>
      </c>
      <c r="E276" s="19">
        <v>3.9081000000000001</v>
      </c>
      <c r="F276" s="14">
        <v>0</v>
      </c>
      <c r="G276" s="14">
        <v>1201459</v>
      </c>
      <c r="H276" s="14">
        <v>1201459</v>
      </c>
      <c r="I276" s="14">
        <v>0</v>
      </c>
      <c r="J276" s="14">
        <v>418108</v>
      </c>
      <c r="K276" s="14">
        <v>12015</v>
      </c>
      <c r="L276" s="14">
        <v>14025</v>
      </c>
      <c r="M276" s="14">
        <v>0</v>
      </c>
      <c r="N276" s="23">
        <v>1633592</v>
      </c>
    </row>
    <row r="277" spans="1:14" x14ac:dyDescent="0.25">
      <c r="A277" s="4" t="s">
        <v>89</v>
      </c>
      <c r="B277" s="5"/>
      <c r="C277" s="14">
        <v>2</v>
      </c>
      <c r="D277" s="19">
        <v>0</v>
      </c>
      <c r="E277" s="19">
        <v>5.5899999999999998E-2</v>
      </c>
      <c r="F277" s="14">
        <v>0</v>
      </c>
      <c r="G277" s="14">
        <v>17185</v>
      </c>
      <c r="H277" s="14">
        <v>17185</v>
      </c>
      <c r="I277" s="14">
        <v>0</v>
      </c>
      <c r="J277" s="14">
        <v>5981</v>
      </c>
      <c r="K277" s="14">
        <v>172</v>
      </c>
      <c r="L277" s="14">
        <v>122</v>
      </c>
      <c r="M277" s="14">
        <v>0</v>
      </c>
      <c r="N277" s="23">
        <v>23288</v>
      </c>
    </row>
    <row r="278" spans="1:14" x14ac:dyDescent="0.25">
      <c r="A278" s="4" t="s">
        <v>90</v>
      </c>
      <c r="B278" s="5"/>
      <c r="C278" s="14">
        <v>135</v>
      </c>
      <c r="D278" s="19">
        <v>0</v>
      </c>
      <c r="E278" s="19">
        <v>1.6960999999999999</v>
      </c>
      <c r="F278" s="14">
        <v>0</v>
      </c>
      <c r="G278" s="14">
        <v>521429</v>
      </c>
      <c r="H278" s="14">
        <v>521429</v>
      </c>
      <c r="I278" s="14">
        <v>0</v>
      </c>
      <c r="J278" s="14">
        <v>181457</v>
      </c>
      <c r="K278" s="14">
        <v>5214</v>
      </c>
      <c r="L278" s="14">
        <v>5535</v>
      </c>
      <c r="M278" s="14">
        <v>0</v>
      </c>
      <c r="N278" s="23">
        <v>708421</v>
      </c>
    </row>
    <row r="279" spans="1:14" x14ac:dyDescent="0.25">
      <c r="A279" s="4" t="s">
        <v>91</v>
      </c>
      <c r="B279" s="5"/>
      <c r="C279" s="14">
        <v>3</v>
      </c>
      <c r="D279" s="19">
        <v>0</v>
      </c>
      <c r="E279" s="19">
        <v>8.3799999999999999E-2</v>
      </c>
      <c r="F279" s="14">
        <v>0</v>
      </c>
      <c r="G279" s="14">
        <v>25762</v>
      </c>
      <c r="H279" s="14">
        <v>25762</v>
      </c>
      <c r="I279" s="14">
        <v>0</v>
      </c>
      <c r="J279" s="14">
        <v>8966</v>
      </c>
      <c r="K279" s="14">
        <v>258</v>
      </c>
      <c r="L279" s="14">
        <v>183</v>
      </c>
      <c r="M279" s="14">
        <v>0</v>
      </c>
      <c r="N279" s="23">
        <v>34911</v>
      </c>
    </row>
    <row r="280" spans="1:14" x14ac:dyDescent="0.25">
      <c r="A280" s="4" t="s">
        <v>92</v>
      </c>
      <c r="B280" s="5"/>
      <c r="C280" s="14">
        <v>8</v>
      </c>
      <c r="D280" s="19">
        <v>0</v>
      </c>
      <c r="E280" s="19">
        <v>0.1497</v>
      </c>
      <c r="F280" s="14">
        <v>0</v>
      </c>
      <c r="G280" s="14">
        <v>46022</v>
      </c>
      <c r="H280" s="14">
        <v>46022</v>
      </c>
      <c r="I280" s="14">
        <v>0</v>
      </c>
      <c r="J280" s="14">
        <v>16015</v>
      </c>
      <c r="K280" s="14">
        <v>460</v>
      </c>
      <c r="L280" s="14">
        <v>328</v>
      </c>
      <c r="M280" s="14">
        <v>0</v>
      </c>
      <c r="N280" s="23">
        <v>62365</v>
      </c>
    </row>
    <row r="281" spans="1:14" x14ac:dyDescent="0.25">
      <c r="A281" s="7" t="s">
        <v>24</v>
      </c>
      <c r="B281" s="3"/>
      <c r="C281" s="13">
        <f t="shared" ref="C281:N281" si="51">SUM(C275:C280)</f>
        <v>388</v>
      </c>
      <c r="D281" s="18">
        <f t="shared" si="51"/>
        <v>0</v>
      </c>
      <c r="E281" s="18">
        <f t="shared" si="51"/>
        <v>8.0014000000000003</v>
      </c>
      <c r="F281" s="13">
        <f t="shared" si="51"/>
        <v>0</v>
      </c>
      <c r="G281" s="13">
        <f t="shared" si="51"/>
        <v>2459854</v>
      </c>
      <c r="H281" s="13">
        <f t="shared" si="51"/>
        <v>2459854</v>
      </c>
      <c r="I281" s="13">
        <f t="shared" si="51"/>
        <v>0</v>
      </c>
      <c r="J281" s="13">
        <f t="shared" si="51"/>
        <v>856030</v>
      </c>
      <c r="K281" s="13">
        <f t="shared" si="51"/>
        <v>24599</v>
      </c>
      <c r="L281" s="13">
        <f t="shared" si="51"/>
        <v>26568</v>
      </c>
      <c r="M281" s="13">
        <f t="shared" si="51"/>
        <v>0</v>
      </c>
      <c r="N281" s="22">
        <f t="shared" si="51"/>
        <v>3342452</v>
      </c>
    </row>
    <row r="282" spans="1:14" x14ac:dyDescent="0.25">
      <c r="A282" s="6" t="s">
        <v>93</v>
      </c>
      <c r="B282" s="2"/>
      <c r="C282" s="12">
        <f t="shared" ref="C282:N282" si="52">C273+C281</f>
        <v>388</v>
      </c>
      <c r="D282" s="17">
        <f t="shared" si="52"/>
        <v>26.3889</v>
      </c>
      <c r="E282" s="17">
        <f t="shared" si="52"/>
        <v>13.9314</v>
      </c>
      <c r="F282" s="12">
        <f t="shared" si="52"/>
        <v>13222292</v>
      </c>
      <c r="G282" s="12">
        <f t="shared" si="52"/>
        <v>4072915</v>
      </c>
      <c r="H282" s="12">
        <f t="shared" si="52"/>
        <v>17295207</v>
      </c>
      <c r="I282" s="12">
        <f t="shared" si="52"/>
        <v>0</v>
      </c>
      <c r="J282" s="12">
        <f t="shared" si="52"/>
        <v>6018730</v>
      </c>
      <c r="K282" s="12">
        <f t="shared" si="52"/>
        <v>172952</v>
      </c>
      <c r="L282" s="12">
        <f t="shared" si="52"/>
        <v>130368</v>
      </c>
      <c r="M282" s="12">
        <f t="shared" si="52"/>
        <v>0</v>
      </c>
      <c r="N282" s="21">
        <f t="shared" si="52"/>
        <v>23444305</v>
      </c>
    </row>
    <row r="283" spans="1:14" x14ac:dyDescent="0.25">
      <c r="A283" s="4"/>
      <c r="B283" s="5"/>
      <c r="C283" s="14"/>
      <c r="D283" s="19"/>
      <c r="E283" s="19"/>
      <c r="F283" s="14"/>
      <c r="G283" s="14"/>
      <c r="H283" s="14"/>
      <c r="I283" s="14"/>
      <c r="J283" s="14"/>
      <c r="K283" s="14"/>
      <c r="L283" s="14"/>
      <c r="M283" s="14"/>
      <c r="N283" s="23"/>
    </row>
    <row r="284" spans="1:14" x14ac:dyDescent="0.25">
      <c r="A284" s="6" t="s">
        <v>94</v>
      </c>
      <c r="B284" s="2"/>
      <c r="C284" s="12"/>
      <c r="D284" s="17"/>
      <c r="E284" s="17"/>
      <c r="F284" s="12"/>
      <c r="G284" s="12"/>
      <c r="H284" s="12"/>
      <c r="I284" s="12"/>
      <c r="J284" s="12"/>
      <c r="K284" s="12"/>
      <c r="L284" s="12"/>
      <c r="M284" s="12"/>
      <c r="N284" s="21"/>
    </row>
    <row r="285" spans="1:14" x14ac:dyDescent="0.25">
      <c r="A285" s="6" t="s">
        <v>95</v>
      </c>
      <c r="B285" s="2" t="s">
        <v>6</v>
      </c>
      <c r="C285" s="12" t="s">
        <v>7</v>
      </c>
      <c r="D285" s="17" t="s">
        <v>8</v>
      </c>
      <c r="E285" s="17" t="s">
        <v>9</v>
      </c>
      <c r="F285" s="12" t="s">
        <v>10</v>
      </c>
      <c r="G285" s="12" t="s">
        <v>11</v>
      </c>
      <c r="H285" s="12" t="s">
        <v>12</v>
      </c>
      <c r="I285" s="12" t="s">
        <v>13</v>
      </c>
      <c r="J285" s="12" t="s">
        <v>14</v>
      </c>
      <c r="K285" s="12" t="s">
        <v>15</v>
      </c>
      <c r="L285" s="12" t="s">
        <v>16</v>
      </c>
      <c r="M285" s="12" t="s">
        <v>17</v>
      </c>
      <c r="N285" s="21" t="s">
        <v>18</v>
      </c>
    </row>
    <row r="286" spans="1:14" x14ac:dyDescent="0.25">
      <c r="A286" s="7" t="s">
        <v>19</v>
      </c>
      <c r="B286" s="3"/>
      <c r="C286" s="13"/>
      <c r="D286" s="18"/>
      <c r="E286" s="18"/>
      <c r="F286" s="13"/>
      <c r="G286" s="13"/>
      <c r="H286" s="13"/>
      <c r="I286" s="13"/>
      <c r="J286" s="13"/>
      <c r="K286" s="13"/>
      <c r="L286" s="13"/>
      <c r="M286" s="13"/>
      <c r="N286" s="22"/>
    </row>
    <row r="287" spans="1:14" x14ac:dyDescent="0.25">
      <c r="A287" s="4" t="s">
        <v>20</v>
      </c>
      <c r="B287" s="5"/>
      <c r="C287" s="14">
        <v>0</v>
      </c>
      <c r="D287" s="19">
        <v>2</v>
      </c>
      <c r="E287" s="19">
        <v>0</v>
      </c>
      <c r="F287" s="14">
        <v>692893</v>
      </c>
      <c r="G287" s="14">
        <v>0</v>
      </c>
      <c r="H287" s="14">
        <v>692893</v>
      </c>
      <c r="I287" s="14">
        <v>0</v>
      </c>
      <c r="J287" s="14">
        <v>241126</v>
      </c>
      <c r="K287" s="14">
        <v>6929</v>
      </c>
      <c r="L287" s="14">
        <v>0</v>
      </c>
      <c r="M287" s="14">
        <v>0</v>
      </c>
      <c r="N287" s="23">
        <v>934019</v>
      </c>
    </row>
    <row r="288" spans="1:14" x14ac:dyDescent="0.25">
      <c r="A288" s="4" t="s">
        <v>21</v>
      </c>
      <c r="B288" s="5"/>
      <c r="C288" s="14">
        <v>0</v>
      </c>
      <c r="D288" s="19">
        <v>0</v>
      </c>
      <c r="E288" s="19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1</v>
      </c>
      <c r="K288" s="14">
        <v>0</v>
      </c>
      <c r="L288" s="14">
        <v>0</v>
      </c>
      <c r="M288" s="14">
        <v>0</v>
      </c>
      <c r="N288" s="23">
        <v>1</v>
      </c>
    </row>
    <row r="289" spans="1:14" x14ac:dyDescent="0.25">
      <c r="A289" s="4" t="s">
        <v>22</v>
      </c>
      <c r="B289" s="5"/>
      <c r="C289" s="14">
        <v>0</v>
      </c>
      <c r="D289" s="19">
        <v>10.8065</v>
      </c>
      <c r="E289" s="19">
        <v>1.8</v>
      </c>
      <c r="F289" s="14">
        <v>5675070</v>
      </c>
      <c r="G289" s="14">
        <v>427485</v>
      </c>
      <c r="H289" s="14">
        <v>6102555</v>
      </c>
      <c r="I289" s="14">
        <v>0</v>
      </c>
      <c r="J289" s="14">
        <v>2123689</v>
      </c>
      <c r="K289" s="14">
        <v>61026</v>
      </c>
      <c r="L289" s="14">
        <v>36000</v>
      </c>
      <c r="M289" s="14">
        <v>0</v>
      </c>
      <c r="N289" s="23">
        <v>8262244</v>
      </c>
    </row>
    <row r="290" spans="1:14" x14ac:dyDescent="0.25">
      <c r="A290" s="4" t="s">
        <v>31</v>
      </c>
      <c r="B290" s="5"/>
      <c r="C290" s="14">
        <v>0</v>
      </c>
      <c r="D290" s="19">
        <v>0</v>
      </c>
      <c r="E290" s="19">
        <v>0</v>
      </c>
      <c r="F290" s="14">
        <v>12000</v>
      </c>
      <c r="G290" s="14">
        <v>0</v>
      </c>
      <c r="H290" s="14">
        <v>12000</v>
      </c>
      <c r="I290" s="14">
        <v>0</v>
      </c>
      <c r="J290" s="14">
        <v>4176</v>
      </c>
      <c r="K290" s="14">
        <v>120</v>
      </c>
      <c r="L290" s="14">
        <v>0</v>
      </c>
      <c r="M290" s="14">
        <v>0</v>
      </c>
      <c r="N290" s="23">
        <v>16176</v>
      </c>
    </row>
    <row r="291" spans="1:14" x14ac:dyDescent="0.25">
      <c r="A291" s="4" t="s">
        <v>23</v>
      </c>
      <c r="B291" s="5"/>
      <c r="C291" s="14">
        <v>0</v>
      </c>
      <c r="D291" s="19">
        <v>0</v>
      </c>
      <c r="E291" s="19">
        <v>0.99</v>
      </c>
      <c r="F291" s="14">
        <v>0</v>
      </c>
      <c r="G291" s="14">
        <v>360546</v>
      </c>
      <c r="H291" s="14">
        <v>360546</v>
      </c>
      <c r="I291" s="14">
        <v>0</v>
      </c>
      <c r="J291" s="14">
        <v>125470</v>
      </c>
      <c r="K291" s="14">
        <v>3605</v>
      </c>
      <c r="L291" s="14">
        <v>0</v>
      </c>
      <c r="M291" s="14">
        <v>0</v>
      </c>
      <c r="N291" s="23">
        <v>486016</v>
      </c>
    </row>
    <row r="292" spans="1:14" x14ac:dyDescent="0.25">
      <c r="A292" s="7" t="s">
        <v>24</v>
      </c>
      <c r="B292" s="3"/>
      <c r="C292" s="13">
        <f t="shared" ref="C292:N292" si="53">SUM(C287:C291)</f>
        <v>0</v>
      </c>
      <c r="D292" s="18">
        <f t="shared" si="53"/>
        <v>12.8065</v>
      </c>
      <c r="E292" s="18">
        <f t="shared" si="53"/>
        <v>2.79</v>
      </c>
      <c r="F292" s="13">
        <f t="shared" si="53"/>
        <v>6379963</v>
      </c>
      <c r="G292" s="13">
        <f t="shared" si="53"/>
        <v>788031</v>
      </c>
      <c r="H292" s="13">
        <f t="shared" si="53"/>
        <v>7167994</v>
      </c>
      <c r="I292" s="13">
        <f t="shared" si="53"/>
        <v>0</v>
      </c>
      <c r="J292" s="13">
        <f t="shared" si="53"/>
        <v>2494462</v>
      </c>
      <c r="K292" s="13">
        <f t="shared" si="53"/>
        <v>71680</v>
      </c>
      <c r="L292" s="13">
        <f t="shared" si="53"/>
        <v>36000</v>
      </c>
      <c r="M292" s="13">
        <f t="shared" si="53"/>
        <v>0</v>
      </c>
      <c r="N292" s="22">
        <f t="shared" si="53"/>
        <v>9698456</v>
      </c>
    </row>
    <row r="293" spans="1:14" x14ac:dyDescent="0.25">
      <c r="A293" s="7" t="s">
        <v>25</v>
      </c>
      <c r="B293" s="3"/>
      <c r="C293" s="13"/>
      <c r="D293" s="18"/>
      <c r="E293" s="18"/>
      <c r="F293" s="13"/>
      <c r="G293" s="13"/>
      <c r="H293" s="13"/>
      <c r="I293" s="13"/>
      <c r="J293" s="13"/>
      <c r="K293" s="13"/>
      <c r="L293" s="13"/>
      <c r="M293" s="13"/>
      <c r="N293" s="22"/>
    </row>
    <row r="294" spans="1:14" x14ac:dyDescent="0.25">
      <c r="A294" s="4" t="s">
        <v>26</v>
      </c>
      <c r="B294" s="5"/>
      <c r="C294" s="14">
        <v>90</v>
      </c>
      <c r="D294" s="19">
        <v>0</v>
      </c>
      <c r="E294" s="19">
        <v>2.3831000000000002</v>
      </c>
      <c r="F294" s="14">
        <v>0</v>
      </c>
      <c r="G294" s="14">
        <v>732632</v>
      </c>
      <c r="H294" s="14">
        <v>732632</v>
      </c>
      <c r="I294" s="14">
        <v>0</v>
      </c>
      <c r="J294" s="14">
        <v>254956</v>
      </c>
      <c r="K294" s="14">
        <v>7326</v>
      </c>
      <c r="L294" s="14">
        <v>7650</v>
      </c>
      <c r="M294" s="14">
        <v>0</v>
      </c>
      <c r="N294" s="23">
        <v>995238</v>
      </c>
    </row>
    <row r="295" spans="1:14" x14ac:dyDescent="0.25">
      <c r="A295" s="4" t="s">
        <v>76</v>
      </c>
      <c r="B295" s="5"/>
      <c r="C295" s="14">
        <v>24</v>
      </c>
      <c r="D295" s="19">
        <v>0</v>
      </c>
      <c r="E295" s="19">
        <v>0.64549999999999996</v>
      </c>
      <c r="F295" s="14">
        <v>0</v>
      </c>
      <c r="G295" s="14">
        <v>198445</v>
      </c>
      <c r="H295" s="14">
        <v>198445</v>
      </c>
      <c r="I295" s="14">
        <v>0</v>
      </c>
      <c r="J295" s="14">
        <v>69058</v>
      </c>
      <c r="K295" s="14">
        <v>1984</v>
      </c>
      <c r="L295" s="14">
        <v>1440</v>
      </c>
      <c r="M295" s="14">
        <v>0</v>
      </c>
      <c r="N295" s="23">
        <v>268943</v>
      </c>
    </row>
    <row r="296" spans="1:14" x14ac:dyDescent="0.25">
      <c r="A296" s="7" t="s">
        <v>24</v>
      </c>
      <c r="B296" s="3"/>
      <c r="C296" s="13">
        <f t="shared" ref="C296:N296" si="54">SUM(C294:C295)</f>
        <v>114</v>
      </c>
      <c r="D296" s="18">
        <f t="shared" si="54"/>
        <v>0</v>
      </c>
      <c r="E296" s="18">
        <f t="shared" si="54"/>
        <v>3.0286</v>
      </c>
      <c r="F296" s="13">
        <f t="shared" si="54"/>
        <v>0</v>
      </c>
      <c r="G296" s="13">
        <f t="shared" si="54"/>
        <v>931077</v>
      </c>
      <c r="H296" s="13">
        <f t="shared" si="54"/>
        <v>931077</v>
      </c>
      <c r="I296" s="13">
        <f t="shared" si="54"/>
        <v>0</v>
      </c>
      <c r="J296" s="13">
        <f t="shared" si="54"/>
        <v>324014</v>
      </c>
      <c r="K296" s="13">
        <f t="shared" si="54"/>
        <v>9310</v>
      </c>
      <c r="L296" s="13">
        <f t="shared" si="54"/>
        <v>9090</v>
      </c>
      <c r="M296" s="13">
        <f t="shared" si="54"/>
        <v>0</v>
      </c>
      <c r="N296" s="22">
        <f t="shared" si="54"/>
        <v>1264181</v>
      </c>
    </row>
    <row r="297" spans="1:14" x14ac:dyDescent="0.25">
      <c r="A297" s="6" t="s">
        <v>96</v>
      </c>
      <c r="B297" s="2"/>
      <c r="C297" s="12">
        <f t="shared" ref="C297:N297" si="55">C292+C296</f>
        <v>114</v>
      </c>
      <c r="D297" s="17">
        <f t="shared" si="55"/>
        <v>12.8065</v>
      </c>
      <c r="E297" s="17">
        <f t="shared" si="55"/>
        <v>5.8186</v>
      </c>
      <c r="F297" s="12">
        <f t="shared" si="55"/>
        <v>6379963</v>
      </c>
      <c r="G297" s="12">
        <f t="shared" si="55"/>
        <v>1719108</v>
      </c>
      <c r="H297" s="12">
        <f t="shared" si="55"/>
        <v>8099071</v>
      </c>
      <c r="I297" s="12">
        <f t="shared" si="55"/>
        <v>0</v>
      </c>
      <c r="J297" s="12">
        <f t="shared" si="55"/>
        <v>2818476</v>
      </c>
      <c r="K297" s="12">
        <f t="shared" si="55"/>
        <v>80990</v>
      </c>
      <c r="L297" s="12">
        <f t="shared" si="55"/>
        <v>45090</v>
      </c>
      <c r="M297" s="12">
        <f t="shared" si="55"/>
        <v>0</v>
      </c>
      <c r="N297" s="21">
        <f t="shared" si="55"/>
        <v>10962637</v>
      </c>
    </row>
    <row r="298" spans="1:14" x14ac:dyDescent="0.25">
      <c r="A298" s="4"/>
      <c r="B298" s="5"/>
      <c r="C298" s="14"/>
      <c r="D298" s="19"/>
      <c r="E298" s="19"/>
      <c r="F298" s="14"/>
      <c r="G298" s="14"/>
      <c r="H298" s="14"/>
      <c r="I298" s="14"/>
      <c r="J298" s="14"/>
      <c r="K298" s="14"/>
      <c r="L298" s="14"/>
      <c r="M298" s="14"/>
      <c r="N298" s="23"/>
    </row>
    <row r="299" spans="1:14" x14ac:dyDescent="0.25">
      <c r="A299" s="6" t="s">
        <v>97</v>
      </c>
      <c r="B299" s="2"/>
      <c r="C299" s="12"/>
      <c r="D299" s="17"/>
      <c r="E299" s="17"/>
      <c r="F299" s="12"/>
      <c r="G299" s="12"/>
      <c r="H299" s="12"/>
      <c r="I299" s="12"/>
      <c r="J299" s="12"/>
      <c r="K299" s="12"/>
      <c r="L299" s="12"/>
      <c r="M299" s="12"/>
      <c r="N299" s="21"/>
    </row>
    <row r="300" spans="1:14" x14ac:dyDescent="0.25">
      <c r="A300" s="6" t="s">
        <v>98</v>
      </c>
      <c r="B300" s="2" t="s">
        <v>6</v>
      </c>
      <c r="C300" s="12" t="s">
        <v>7</v>
      </c>
      <c r="D300" s="17" t="s">
        <v>8</v>
      </c>
      <c r="E300" s="17" t="s">
        <v>9</v>
      </c>
      <c r="F300" s="12" t="s">
        <v>10</v>
      </c>
      <c r="G300" s="12" t="s">
        <v>11</v>
      </c>
      <c r="H300" s="12" t="s">
        <v>12</v>
      </c>
      <c r="I300" s="12" t="s">
        <v>13</v>
      </c>
      <c r="J300" s="12" t="s">
        <v>14</v>
      </c>
      <c r="K300" s="12" t="s">
        <v>15</v>
      </c>
      <c r="L300" s="12" t="s">
        <v>16</v>
      </c>
      <c r="M300" s="12" t="s">
        <v>17</v>
      </c>
      <c r="N300" s="21" t="s">
        <v>18</v>
      </c>
    </row>
    <row r="301" spans="1:14" x14ac:dyDescent="0.25">
      <c r="A301" s="7" t="s">
        <v>19</v>
      </c>
      <c r="B301" s="3"/>
      <c r="C301" s="13"/>
      <c r="D301" s="18"/>
      <c r="E301" s="18"/>
      <c r="F301" s="13"/>
      <c r="G301" s="13"/>
      <c r="H301" s="13"/>
      <c r="I301" s="13"/>
      <c r="J301" s="13"/>
      <c r="K301" s="13"/>
      <c r="L301" s="13"/>
      <c r="M301" s="13"/>
      <c r="N301" s="22"/>
    </row>
    <row r="302" spans="1:14" x14ac:dyDescent="0.25">
      <c r="A302" s="4" t="s">
        <v>20</v>
      </c>
      <c r="B302" s="5"/>
      <c r="C302" s="14">
        <v>0</v>
      </c>
      <c r="D302" s="19">
        <v>3</v>
      </c>
      <c r="E302" s="19">
        <v>0</v>
      </c>
      <c r="F302" s="14">
        <v>1039340</v>
      </c>
      <c r="G302" s="14">
        <v>0</v>
      </c>
      <c r="H302" s="14">
        <v>1039340</v>
      </c>
      <c r="I302" s="14">
        <v>0</v>
      </c>
      <c r="J302" s="14">
        <v>361690</v>
      </c>
      <c r="K302" s="14">
        <v>10393</v>
      </c>
      <c r="L302" s="14">
        <v>0</v>
      </c>
      <c r="M302" s="14">
        <v>0</v>
      </c>
      <c r="N302" s="23">
        <v>1401030</v>
      </c>
    </row>
    <row r="303" spans="1:14" x14ac:dyDescent="0.25">
      <c r="A303" s="4" t="s">
        <v>40</v>
      </c>
      <c r="B303" s="5"/>
      <c r="C303" s="14">
        <v>0</v>
      </c>
      <c r="D303" s="19">
        <v>-5.04E-2</v>
      </c>
      <c r="E303" s="19">
        <v>0</v>
      </c>
      <c r="F303" s="14">
        <v>-58800</v>
      </c>
      <c r="G303" s="14">
        <v>0</v>
      </c>
      <c r="H303" s="14">
        <v>-58800</v>
      </c>
      <c r="I303" s="14">
        <v>0</v>
      </c>
      <c r="J303" s="14">
        <v>-20462</v>
      </c>
      <c r="K303" s="14">
        <v>-588</v>
      </c>
      <c r="L303" s="14">
        <v>0</v>
      </c>
      <c r="M303" s="14">
        <v>0</v>
      </c>
      <c r="N303" s="23">
        <v>-79262</v>
      </c>
    </row>
    <row r="304" spans="1:14" x14ac:dyDescent="0.25">
      <c r="A304" s="4" t="s">
        <v>41</v>
      </c>
      <c r="B304" s="5"/>
      <c r="C304" s="14">
        <v>0</v>
      </c>
      <c r="D304" s="19">
        <v>0</v>
      </c>
      <c r="E304" s="19">
        <v>0</v>
      </c>
      <c r="F304" s="14">
        <v>0</v>
      </c>
      <c r="G304" s="14">
        <v>0</v>
      </c>
      <c r="H304" s="14">
        <v>0</v>
      </c>
      <c r="I304" s="14">
        <v>58800</v>
      </c>
      <c r="J304" s="14">
        <v>19874</v>
      </c>
      <c r="K304" s="14">
        <v>0</v>
      </c>
      <c r="L304" s="14">
        <v>0</v>
      </c>
      <c r="M304" s="14">
        <v>0</v>
      </c>
      <c r="N304" s="23">
        <v>78674</v>
      </c>
    </row>
    <row r="305" spans="1:14" x14ac:dyDescent="0.25">
      <c r="A305" s="4" t="s">
        <v>21</v>
      </c>
      <c r="B305" s="5"/>
      <c r="C305" s="14">
        <v>0</v>
      </c>
      <c r="D305" s="19">
        <v>0</v>
      </c>
      <c r="E305" s="19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1</v>
      </c>
      <c r="K305" s="14">
        <v>0</v>
      </c>
      <c r="L305" s="14">
        <v>0</v>
      </c>
      <c r="M305" s="14">
        <v>0</v>
      </c>
      <c r="N305" s="23">
        <v>1</v>
      </c>
    </row>
    <row r="306" spans="1:14" x14ac:dyDescent="0.25">
      <c r="A306" s="4" t="s">
        <v>22</v>
      </c>
      <c r="B306" s="5"/>
      <c r="C306" s="14">
        <v>0</v>
      </c>
      <c r="D306" s="19">
        <v>12.7742</v>
      </c>
      <c r="E306" s="19">
        <v>2.4</v>
      </c>
      <c r="F306" s="14">
        <v>6870112</v>
      </c>
      <c r="G306" s="14">
        <v>569982</v>
      </c>
      <c r="H306" s="14">
        <v>7440094</v>
      </c>
      <c r="I306" s="14">
        <v>0</v>
      </c>
      <c r="J306" s="14">
        <v>2589153</v>
      </c>
      <c r="K306" s="14">
        <v>74401</v>
      </c>
      <c r="L306" s="14">
        <v>53200</v>
      </c>
      <c r="M306" s="14">
        <v>0</v>
      </c>
      <c r="N306" s="23">
        <v>10082447</v>
      </c>
    </row>
    <row r="307" spans="1:14" x14ac:dyDescent="0.25">
      <c r="A307" s="4" t="s">
        <v>31</v>
      </c>
      <c r="B307" s="5"/>
      <c r="C307" s="14">
        <v>0</v>
      </c>
      <c r="D307" s="19">
        <v>0</v>
      </c>
      <c r="E307" s="19">
        <v>0</v>
      </c>
      <c r="F307" s="14">
        <v>24000</v>
      </c>
      <c r="G307" s="14">
        <v>0</v>
      </c>
      <c r="H307" s="14">
        <v>24000</v>
      </c>
      <c r="I307" s="14">
        <v>0</v>
      </c>
      <c r="J307" s="14">
        <v>8352</v>
      </c>
      <c r="K307" s="14">
        <v>240</v>
      </c>
      <c r="L307" s="14">
        <v>4500</v>
      </c>
      <c r="M307" s="14">
        <v>0</v>
      </c>
      <c r="N307" s="23">
        <v>36852</v>
      </c>
    </row>
    <row r="308" spans="1:14" x14ac:dyDescent="0.25">
      <c r="A308" s="4" t="s">
        <v>32</v>
      </c>
      <c r="B308" s="5"/>
      <c r="C308" s="14">
        <v>0</v>
      </c>
      <c r="D308" s="19">
        <v>0</v>
      </c>
      <c r="E308" s="19">
        <v>0.4</v>
      </c>
      <c r="F308" s="14">
        <v>0</v>
      </c>
      <c r="G308" s="14">
        <v>105883</v>
      </c>
      <c r="H308" s="14">
        <v>105883</v>
      </c>
      <c r="I308" s="14">
        <v>0</v>
      </c>
      <c r="J308" s="14">
        <v>36847</v>
      </c>
      <c r="K308" s="14">
        <v>1059</v>
      </c>
      <c r="L308" s="14">
        <v>0</v>
      </c>
      <c r="M308" s="14">
        <v>0</v>
      </c>
      <c r="N308" s="23">
        <v>142730</v>
      </c>
    </row>
    <row r="309" spans="1:14" x14ac:dyDescent="0.25">
      <c r="A309" s="4" t="s">
        <v>23</v>
      </c>
      <c r="B309" s="5"/>
      <c r="C309" s="14">
        <v>0</v>
      </c>
      <c r="D309" s="19">
        <v>0</v>
      </c>
      <c r="E309" s="19">
        <v>1.1299999999999999</v>
      </c>
      <c r="F309" s="14">
        <v>0</v>
      </c>
      <c r="G309" s="14">
        <v>411532</v>
      </c>
      <c r="H309" s="14">
        <v>411532</v>
      </c>
      <c r="I309" s="14">
        <v>0</v>
      </c>
      <c r="J309" s="14">
        <v>143213</v>
      </c>
      <c r="K309" s="14">
        <v>4115</v>
      </c>
      <c r="L309" s="14">
        <v>0</v>
      </c>
      <c r="M309" s="14">
        <v>0</v>
      </c>
      <c r="N309" s="23">
        <v>554745</v>
      </c>
    </row>
    <row r="310" spans="1:14" x14ac:dyDescent="0.25">
      <c r="A310" s="7" t="s">
        <v>24</v>
      </c>
      <c r="B310" s="3"/>
      <c r="C310" s="13">
        <f t="shared" ref="C310:N310" si="56">SUM(C302:C309)</f>
        <v>0</v>
      </c>
      <c r="D310" s="18">
        <f t="shared" si="56"/>
        <v>15.723800000000001</v>
      </c>
      <c r="E310" s="18">
        <f t="shared" si="56"/>
        <v>3.9299999999999997</v>
      </c>
      <c r="F310" s="13">
        <f t="shared" si="56"/>
        <v>7874652</v>
      </c>
      <c r="G310" s="13">
        <f t="shared" si="56"/>
        <v>1087397</v>
      </c>
      <c r="H310" s="13">
        <f t="shared" si="56"/>
        <v>8962049</v>
      </c>
      <c r="I310" s="13">
        <f t="shared" si="56"/>
        <v>58800</v>
      </c>
      <c r="J310" s="13">
        <f t="shared" si="56"/>
        <v>3138668</v>
      </c>
      <c r="K310" s="13">
        <f t="shared" si="56"/>
        <v>89620</v>
      </c>
      <c r="L310" s="13">
        <f t="shared" si="56"/>
        <v>57700</v>
      </c>
      <c r="M310" s="13">
        <f t="shared" si="56"/>
        <v>0</v>
      </c>
      <c r="N310" s="22">
        <f t="shared" si="56"/>
        <v>12217217</v>
      </c>
    </row>
    <row r="311" spans="1:14" x14ac:dyDescent="0.25">
      <c r="A311" s="7" t="s">
        <v>25</v>
      </c>
      <c r="B311" s="3"/>
      <c r="C311" s="13"/>
      <c r="D311" s="18"/>
      <c r="E311" s="18"/>
      <c r="F311" s="13"/>
      <c r="G311" s="13"/>
      <c r="H311" s="13"/>
      <c r="I311" s="13"/>
      <c r="J311" s="13"/>
      <c r="K311" s="13"/>
      <c r="L311" s="13"/>
      <c r="M311" s="13"/>
      <c r="N311" s="22"/>
    </row>
    <row r="312" spans="1:14" x14ac:dyDescent="0.25">
      <c r="A312" s="4" t="s">
        <v>26</v>
      </c>
      <c r="B312" s="5"/>
      <c r="C312" s="14">
        <v>93</v>
      </c>
      <c r="D312" s="19">
        <v>0</v>
      </c>
      <c r="E312" s="19">
        <v>2.4377</v>
      </c>
      <c r="F312" s="14">
        <v>0</v>
      </c>
      <c r="G312" s="14">
        <v>749417</v>
      </c>
      <c r="H312" s="14">
        <v>749417</v>
      </c>
      <c r="I312" s="14">
        <v>0</v>
      </c>
      <c r="J312" s="14">
        <v>260797</v>
      </c>
      <c r="K312" s="14">
        <v>7494</v>
      </c>
      <c r="L312" s="14">
        <v>7905</v>
      </c>
      <c r="M312" s="14">
        <v>0</v>
      </c>
      <c r="N312" s="23">
        <v>1018119</v>
      </c>
    </row>
    <row r="313" spans="1:14" x14ac:dyDescent="0.25">
      <c r="A313" s="4" t="s">
        <v>76</v>
      </c>
      <c r="B313" s="5"/>
      <c r="C313" s="14">
        <v>42</v>
      </c>
      <c r="D313" s="19">
        <v>0</v>
      </c>
      <c r="E313" s="19">
        <v>0.96209999999999996</v>
      </c>
      <c r="F313" s="14">
        <v>0</v>
      </c>
      <c r="G313" s="14">
        <v>295776</v>
      </c>
      <c r="H313" s="14">
        <v>295776</v>
      </c>
      <c r="I313" s="14">
        <v>0</v>
      </c>
      <c r="J313" s="14">
        <v>102930</v>
      </c>
      <c r="K313" s="14">
        <v>2958</v>
      </c>
      <c r="L313" s="14">
        <v>2520</v>
      </c>
      <c r="M313" s="14">
        <v>0</v>
      </c>
      <c r="N313" s="23">
        <v>401226</v>
      </c>
    </row>
    <row r="314" spans="1:14" x14ac:dyDescent="0.25">
      <c r="A314" s="4" t="s">
        <v>56</v>
      </c>
      <c r="B314" s="5"/>
      <c r="C314" s="14">
        <v>42</v>
      </c>
      <c r="D314" s="19">
        <v>0</v>
      </c>
      <c r="E314" s="19">
        <v>0.47389999999999999</v>
      </c>
      <c r="F314" s="14">
        <v>0</v>
      </c>
      <c r="G314" s="14">
        <v>145690</v>
      </c>
      <c r="H314" s="14">
        <v>145690</v>
      </c>
      <c r="I314" s="14">
        <v>0</v>
      </c>
      <c r="J314" s="14">
        <v>50700</v>
      </c>
      <c r="K314" s="14">
        <v>1457</v>
      </c>
      <c r="L314" s="14">
        <v>1050</v>
      </c>
      <c r="M314" s="14">
        <v>0</v>
      </c>
      <c r="N314" s="23">
        <v>197440</v>
      </c>
    </row>
    <row r="315" spans="1:14" x14ac:dyDescent="0.25">
      <c r="A315" s="7" t="s">
        <v>24</v>
      </c>
      <c r="B315" s="3"/>
      <c r="C315" s="13">
        <f t="shared" ref="C315:N315" si="57">SUM(C312:C314)</f>
        <v>177</v>
      </c>
      <c r="D315" s="18">
        <f t="shared" si="57"/>
        <v>0</v>
      </c>
      <c r="E315" s="18">
        <f t="shared" si="57"/>
        <v>3.8736999999999999</v>
      </c>
      <c r="F315" s="13">
        <f t="shared" si="57"/>
        <v>0</v>
      </c>
      <c r="G315" s="13">
        <f t="shared" si="57"/>
        <v>1190883</v>
      </c>
      <c r="H315" s="13">
        <f t="shared" si="57"/>
        <v>1190883</v>
      </c>
      <c r="I315" s="13">
        <f t="shared" si="57"/>
        <v>0</v>
      </c>
      <c r="J315" s="13">
        <f t="shared" si="57"/>
        <v>414427</v>
      </c>
      <c r="K315" s="13">
        <f t="shared" si="57"/>
        <v>11909</v>
      </c>
      <c r="L315" s="13">
        <f t="shared" si="57"/>
        <v>11475</v>
      </c>
      <c r="M315" s="13">
        <f t="shared" si="57"/>
        <v>0</v>
      </c>
      <c r="N315" s="22">
        <f t="shared" si="57"/>
        <v>1616785</v>
      </c>
    </row>
    <row r="316" spans="1:14" x14ac:dyDescent="0.25">
      <c r="A316" s="6" t="s">
        <v>99</v>
      </c>
      <c r="B316" s="2"/>
      <c r="C316" s="12">
        <f t="shared" ref="C316:N316" si="58">C310+C315</f>
        <v>177</v>
      </c>
      <c r="D316" s="17">
        <f t="shared" si="58"/>
        <v>15.723800000000001</v>
      </c>
      <c r="E316" s="17">
        <f t="shared" si="58"/>
        <v>7.8036999999999992</v>
      </c>
      <c r="F316" s="12">
        <f t="shared" si="58"/>
        <v>7874652</v>
      </c>
      <c r="G316" s="12">
        <f t="shared" si="58"/>
        <v>2278280</v>
      </c>
      <c r="H316" s="12">
        <f t="shared" si="58"/>
        <v>10152932</v>
      </c>
      <c r="I316" s="12">
        <f t="shared" si="58"/>
        <v>58800</v>
      </c>
      <c r="J316" s="12">
        <f t="shared" si="58"/>
        <v>3553095</v>
      </c>
      <c r="K316" s="12">
        <f t="shared" si="58"/>
        <v>101529</v>
      </c>
      <c r="L316" s="12">
        <f t="shared" si="58"/>
        <v>69175</v>
      </c>
      <c r="M316" s="12">
        <f t="shared" si="58"/>
        <v>0</v>
      </c>
      <c r="N316" s="21">
        <f t="shared" si="58"/>
        <v>13834002</v>
      </c>
    </row>
    <row r="317" spans="1:14" x14ac:dyDescent="0.25">
      <c r="A317" s="4"/>
      <c r="B317" s="5"/>
      <c r="C317" s="14"/>
      <c r="D317" s="19"/>
      <c r="E317" s="19"/>
      <c r="F317" s="14"/>
      <c r="G317" s="14"/>
      <c r="H317" s="14"/>
      <c r="I317" s="14"/>
      <c r="J317" s="14"/>
      <c r="K317" s="14"/>
      <c r="L317" s="14"/>
      <c r="M317" s="14"/>
      <c r="N317" s="23"/>
    </row>
    <row r="318" spans="1:14" x14ac:dyDescent="0.25">
      <c r="A318" s="6" t="s">
        <v>100</v>
      </c>
      <c r="B318" s="2"/>
      <c r="C318" s="12"/>
      <c r="D318" s="17"/>
      <c r="E318" s="17"/>
      <c r="F318" s="12"/>
      <c r="G318" s="12"/>
      <c r="H318" s="12"/>
      <c r="I318" s="12"/>
      <c r="J318" s="12"/>
      <c r="K318" s="12"/>
      <c r="L318" s="12"/>
      <c r="M318" s="12"/>
      <c r="N318" s="21"/>
    </row>
    <row r="319" spans="1:14" x14ac:dyDescent="0.25">
      <c r="A319" s="6" t="s">
        <v>101</v>
      </c>
      <c r="B319" s="2" t="s">
        <v>6</v>
      </c>
      <c r="C319" s="12" t="s">
        <v>7</v>
      </c>
      <c r="D319" s="17" t="s">
        <v>8</v>
      </c>
      <c r="E319" s="17" t="s">
        <v>9</v>
      </c>
      <c r="F319" s="12" t="s">
        <v>10</v>
      </c>
      <c r="G319" s="12" t="s">
        <v>11</v>
      </c>
      <c r="H319" s="12" t="s">
        <v>12</v>
      </c>
      <c r="I319" s="12" t="s">
        <v>13</v>
      </c>
      <c r="J319" s="12" t="s">
        <v>14</v>
      </c>
      <c r="K319" s="12" t="s">
        <v>15</v>
      </c>
      <c r="L319" s="12" t="s">
        <v>16</v>
      </c>
      <c r="M319" s="12" t="s">
        <v>17</v>
      </c>
      <c r="N319" s="21" t="s">
        <v>18</v>
      </c>
    </row>
    <row r="320" spans="1:14" x14ac:dyDescent="0.25">
      <c r="A320" s="7" t="s">
        <v>19</v>
      </c>
      <c r="B320" s="3"/>
      <c r="C320" s="13"/>
      <c r="D320" s="18"/>
      <c r="E320" s="18"/>
      <c r="F320" s="13"/>
      <c r="G320" s="13"/>
      <c r="H320" s="13"/>
      <c r="I320" s="13"/>
      <c r="J320" s="13"/>
      <c r="K320" s="13"/>
      <c r="L320" s="13"/>
      <c r="M320" s="13"/>
      <c r="N320" s="22"/>
    </row>
    <row r="321" spans="1:14" x14ac:dyDescent="0.25">
      <c r="A321" s="4" t="s">
        <v>20</v>
      </c>
      <c r="B321" s="5"/>
      <c r="C321" s="14">
        <v>0</v>
      </c>
      <c r="D321" s="19">
        <v>2.6389</v>
      </c>
      <c r="E321" s="19">
        <v>0</v>
      </c>
      <c r="F321" s="14">
        <v>914237</v>
      </c>
      <c r="G321" s="14">
        <v>0</v>
      </c>
      <c r="H321" s="14">
        <v>914237</v>
      </c>
      <c r="I321" s="14">
        <v>0</v>
      </c>
      <c r="J321" s="14">
        <v>318154</v>
      </c>
      <c r="K321" s="14">
        <v>9142</v>
      </c>
      <c r="L321" s="14">
        <v>0</v>
      </c>
      <c r="M321" s="14">
        <v>0</v>
      </c>
      <c r="N321" s="23">
        <v>1232391</v>
      </c>
    </row>
    <row r="322" spans="1:14" x14ac:dyDescent="0.25">
      <c r="A322" s="4" t="s">
        <v>40</v>
      </c>
      <c r="B322" s="5"/>
      <c r="C322" s="14">
        <v>0</v>
      </c>
      <c r="D322" s="19">
        <v>0</v>
      </c>
      <c r="E322" s="19">
        <v>0</v>
      </c>
      <c r="F322" s="14">
        <v>-16800</v>
      </c>
      <c r="G322" s="14">
        <v>0</v>
      </c>
      <c r="H322" s="14">
        <v>-16800</v>
      </c>
      <c r="I322" s="14">
        <v>0</v>
      </c>
      <c r="J322" s="14">
        <v>-5846</v>
      </c>
      <c r="K322" s="14">
        <v>-168</v>
      </c>
      <c r="L322" s="14">
        <v>0</v>
      </c>
      <c r="M322" s="14">
        <v>0</v>
      </c>
      <c r="N322" s="23">
        <v>-22646</v>
      </c>
    </row>
    <row r="323" spans="1:14" x14ac:dyDescent="0.25">
      <c r="A323" s="4" t="s">
        <v>41</v>
      </c>
      <c r="B323" s="5"/>
      <c r="C323" s="14">
        <v>0</v>
      </c>
      <c r="D323" s="19">
        <v>0</v>
      </c>
      <c r="E323" s="19">
        <v>0</v>
      </c>
      <c r="F323" s="14">
        <v>0</v>
      </c>
      <c r="G323" s="14">
        <v>0</v>
      </c>
      <c r="H323" s="14">
        <v>0</v>
      </c>
      <c r="I323" s="14">
        <v>16800</v>
      </c>
      <c r="J323" s="14">
        <v>5678</v>
      </c>
      <c r="K323" s="14">
        <v>0</v>
      </c>
      <c r="L323" s="14">
        <v>0</v>
      </c>
      <c r="M323" s="14">
        <v>0</v>
      </c>
      <c r="N323" s="23">
        <v>22478</v>
      </c>
    </row>
    <row r="324" spans="1:14" x14ac:dyDescent="0.25">
      <c r="A324" s="4" t="s">
        <v>21</v>
      </c>
      <c r="B324" s="5"/>
      <c r="C324" s="14">
        <v>0</v>
      </c>
      <c r="D324" s="19">
        <v>0</v>
      </c>
      <c r="E324" s="19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2</v>
      </c>
      <c r="K324" s="14">
        <v>0</v>
      </c>
      <c r="L324" s="14">
        <v>0</v>
      </c>
      <c r="M324" s="14">
        <v>0</v>
      </c>
      <c r="N324" s="23">
        <v>2</v>
      </c>
    </row>
    <row r="325" spans="1:14" x14ac:dyDescent="0.25">
      <c r="A325" s="4" t="s">
        <v>22</v>
      </c>
      <c r="B325" s="5"/>
      <c r="C325" s="14">
        <v>0</v>
      </c>
      <c r="D325" s="19">
        <v>18.903500000000001</v>
      </c>
      <c r="E325" s="19">
        <v>3.6</v>
      </c>
      <c r="F325" s="14">
        <v>10378979</v>
      </c>
      <c r="G325" s="14">
        <v>854973</v>
      </c>
      <c r="H325" s="14">
        <v>11233952</v>
      </c>
      <c r="I325" s="14">
        <v>0</v>
      </c>
      <c r="J325" s="14">
        <v>3909415</v>
      </c>
      <c r="K325" s="14">
        <v>112339</v>
      </c>
      <c r="L325" s="14">
        <v>82400</v>
      </c>
      <c r="M325" s="14">
        <v>0</v>
      </c>
      <c r="N325" s="23">
        <v>15225767</v>
      </c>
    </row>
    <row r="326" spans="1:14" x14ac:dyDescent="0.25">
      <c r="A326" s="4" t="s">
        <v>32</v>
      </c>
      <c r="B326" s="5"/>
      <c r="C326" s="14">
        <v>0</v>
      </c>
      <c r="D326" s="19">
        <v>0</v>
      </c>
      <c r="E326" s="19">
        <v>0.4</v>
      </c>
      <c r="F326" s="14">
        <v>0</v>
      </c>
      <c r="G326" s="14">
        <v>105883</v>
      </c>
      <c r="H326" s="14">
        <v>105883</v>
      </c>
      <c r="I326" s="14">
        <v>0</v>
      </c>
      <c r="J326" s="14">
        <v>36847</v>
      </c>
      <c r="K326" s="14">
        <v>1059</v>
      </c>
      <c r="L326" s="14">
        <v>0</v>
      </c>
      <c r="M326" s="14">
        <v>0</v>
      </c>
      <c r="N326" s="23">
        <v>142730</v>
      </c>
    </row>
    <row r="327" spans="1:14" x14ac:dyDescent="0.25">
      <c r="A327" s="4" t="s">
        <v>23</v>
      </c>
      <c r="B327" s="5"/>
      <c r="C327" s="14">
        <v>0</v>
      </c>
      <c r="D327" s="19">
        <v>0</v>
      </c>
      <c r="E327" s="19">
        <v>1.45</v>
      </c>
      <c r="F327" s="14">
        <v>0</v>
      </c>
      <c r="G327" s="14">
        <v>528073</v>
      </c>
      <c r="H327" s="14">
        <v>528073</v>
      </c>
      <c r="I327" s="14">
        <v>0</v>
      </c>
      <c r="J327" s="14">
        <v>183770</v>
      </c>
      <c r="K327" s="14">
        <v>5281</v>
      </c>
      <c r="L327" s="14">
        <v>0</v>
      </c>
      <c r="M327" s="14">
        <v>0</v>
      </c>
      <c r="N327" s="23">
        <v>711843</v>
      </c>
    </row>
    <row r="328" spans="1:14" x14ac:dyDescent="0.25">
      <c r="A328" s="7" t="s">
        <v>24</v>
      </c>
      <c r="B328" s="3"/>
      <c r="C328" s="13">
        <f t="shared" ref="C328:N328" si="59">SUM(C321:C327)</f>
        <v>0</v>
      </c>
      <c r="D328" s="18">
        <f t="shared" si="59"/>
        <v>21.542400000000001</v>
      </c>
      <c r="E328" s="18">
        <f t="shared" si="59"/>
        <v>5.45</v>
      </c>
      <c r="F328" s="13">
        <f t="shared" si="59"/>
        <v>11276416</v>
      </c>
      <c r="G328" s="13">
        <f t="shared" si="59"/>
        <v>1488929</v>
      </c>
      <c r="H328" s="13">
        <f t="shared" si="59"/>
        <v>12765345</v>
      </c>
      <c r="I328" s="13">
        <f t="shared" si="59"/>
        <v>16800</v>
      </c>
      <c r="J328" s="13">
        <f t="shared" si="59"/>
        <v>4448020</v>
      </c>
      <c r="K328" s="13">
        <f t="shared" si="59"/>
        <v>127653</v>
      </c>
      <c r="L328" s="13">
        <f t="shared" si="59"/>
        <v>82400</v>
      </c>
      <c r="M328" s="13">
        <f t="shared" si="59"/>
        <v>0</v>
      </c>
      <c r="N328" s="22">
        <f t="shared" si="59"/>
        <v>17312565</v>
      </c>
    </row>
    <row r="329" spans="1:14" x14ac:dyDescent="0.25">
      <c r="A329" s="7" t="s">
        <v>25</v>
      </c>
      <c r="B329" s="3"/>
      <c r="C329" s="13"/>
      <c r="D329" s="18"/>
      <c r="E329" s="18"/>
      <c r="F329" s="13"/>
      <c r="G329" s="13"/>
      <c r="H329" s="13"/>
      <c r="I329" s="13"/>
      <c r="J329" s="13"/>
      <c r="K329" s="13"/>
      <c r="L329" s="13"/>
      <c r="M329" s="13"/>
      <c r="N329" s="22"/>
    </row>
    <row r="330" spans="1:14" x14ac:dyDescent="0.25">
      <c r="A330" s="4" t="s">
        <v>26</v>
      </c>
      <c r="B330" s="5"/>
      <c r="C330" s="14">
        <v>121</v>
      </c>
      <c r="D330" s="19">
        <v>0</v>
      </c>
      <c r="E330" s="19">
        <v>2.9582000000000002</v>
      </c>
      <c r="F330" s="14">
        <v>0</v>
      </c>
      <c r="G330" s="14">
        <v>909434</v>
      </c>
      <c r="H330" s="14">
        <v>909434</v>
      </c>
      <c r="I330" s="14">
        <v>0</v>
      </c>
      <c r="J330" s="14">
        <v>316483</v>
      </c>
      <c r="K330" s="14">
        <v>9094</v>
      </c>
      <c r="L330" s="14">
        <v>10285</v>
      </c>
      <c r="M330" s="14">
        <v>0</v>
      </c>
      <c r="N330" s="23">
        <v>1236202</v>
      </c>
    </row>
    <row r="331" spans="1:14" x14ac:dyDescent="0.25">
      <c r="A331" s="4" t="s">
        <v>76</v>
      </c>
      <c r="B331" s="5"/>
      <c r="C331" s="14">
        <v>84</v>
      </c>
      <c r="D331" s="19">
        <v>0</v>
      </c>
      <c r="E331" s="19">
        <v>1.5234000000000001</v>
      </c>
      <c r="F331" s="14">
        <v>0</v>
      </c>
      <c r="G331" s="14">
        <v>468336</v>
      </c>
      <c r="H331" s="14">
        <v>468336</v>
      </c>
      <c r="I331" s="14">
        <v>0</v>
      </c>
      <c r="J331" s="14">
        <v>162980</v>
      </c>
      <c r="K331" s="14">
        <v>4683</v>
      </c>
      <c r="L331" s="14">
        <v>5040</v>
      </c>
      <c r="M331" s="14">
        <v>0</v>
      </c>
      <c r="N331" s="23">
        <v>636356</v>
      </c>
    </row>
    <row r="332" spans="1:14" x14ac:dyDescent="0.25">
      <c r="A332" s="4" t="s">
        <v>56</v>
      </c>
      <c r="B332" s="5"/>
      <c r="C332" s="14">
        <v>84</v>
      </c>
      <c r="D332" s="19">
        <v>0</v>
      </c>
      <c r="E332" s="19">
        <v>0.75029999999999997</v>
      </c>
      <c r="F332" s="14">
        <v>0</v>
      </c>
      <c r="G332" s="14">
        <v>230663</v>
      </c>
      <c r="H332" s="14">
        <v>230663</v>
      </c>
      <c r="I332" s="14">
        <v>0</v>
      </c>
      <c r="J332" s="14">
        <v>80271</v>
      </c>
      <c r="K332" s="14">
        <v>2307</v>
      </c>
      <c r="L332" s="14">
        <v>2100</v>
      </c>
      <c r="M332" s="14">
        <v>0</v>
      </c>
      <c r="N332" s="23">
        <v>313034</v>
      </c>
    </row>
    <row r="333" spans="1:14" x14ac:dyDescent="0.25">
      <c r="A333" s="7" t="s">
        <v>24</v>
      </c>
      <c r="B333" s="3"/>
      <c r="C333" s="13">
        <f t="shared" ref="C333:N333" si="60">SUM(C330:C332)</f>
        <v>289</v>
      </c>
      <c r="D333" s="18">
        <f t="shared" si="60"/>
        <v>0</v>
      </c>
      <c r="E333" s="18">
        <f t="shared" si="60"/>
        <v>5.2319000000000004</v>
      </c>
      <c r="F333" s="13">
        <f t="shared" si="60"/>
        <v>0</v>
      </c>
      <c r="G333" s="13">
        <f t="shared" si="60"/>
        <v>1608433</v>
      </c>
      <c r="H333" s="13">
        <f t="shared" si="60"/>
        <v>1608433</v>
      </c>
      <c r="I333" s="13">
        <f t="shared" si="60"/>
        <v>0</v>
      </c>
      <c r="J333" s="13">
        <f t="shared" si="60"/>
        <v>559734</v>
      </c>
      <c r="K333" s="13">
        <f t="shared" si="60"/>
        <v>16084</v>
      </c>
      <c r="L333" s="13">
        <f t="shared" si="60"/>
        <v>17425</v>
      </c>
      <c r="M333" s="13">
        <f t="shared" si="60"/>
        <v>0</v>
      </c>
      <c r="N333" s="22">
        <f t="shared" si="60"/>
        <v>2185592</v>
      </c>
    </row>
    <row r="334" spans="1:14" x14ac:dyDescent="0.25">
      <c r="A334" s="6" t="s">
        <v>102</v>
      </c>
      <c r="B334" s="2"/>
      <c r="C334" s="12">
        <f t="shared" ref="C334:N334" si="61">C328+C333</f>
        <v>289</v>
      </c>
      <c r="D334" s="17">
        <f t="shared" si="61"/>
        <v>21.542400000000001</v>
      </c>
      <c r="E334" s="17">
        <f t="shared" si="61"/>
        <v>10.681900000000001</v>
      </c>
      <c r="F334" s="12">
        <f t="shared" si="61"/>
        <v>11276416</v>
      </c>
      <c r="G334" s="12">
        <f t="shared" si="61"/>
        <v>3097362</v>
      </c>
      <c r="H334" s="12">
        <f t="shared" si="61"/>
        <v>14373778</v>
      </c>
      <c r="I334" s="12">
        <f t="shared" si="61"/>
        <v>16800</v>
      </c>
      <c r="J334" s="12">
        <f t="shared" si="61"/>
        <v>5007754</v>
      </c>
      <c r="K334" s="12">
        <f t="shared" si="61"/>
        <v>143737</v>
      </c>
      <c r="L334" s="12">
        <f t="shared" si="61"/>
        <v>99825</v>
      </c>
      <c r="M334" s="12">
        <f t="shared" si="61"/>
        <v>0</v>
      </c>
      <c r="N334" s="21">
        <f t="shared" si="61"/>
        <v>19498157</v>
      </c>
    </row>
    <row r="335" spans="1:14" x14ac:dyDescent="0.25">
      <c r="A335" s="4"/>
      <c r="B335" s="5"/>
      <c r="C335" s="14"/>
      <c r="D335" s="19"/>
      <c r="E335" s="19"/>
      <c r="F335" s="14"/>
      <c r="G335" s="14"/>
      <c r="H335" s="14"/>
      <c r="I335" s="14"/>
      <c r="J335" s="14"/>
      <c r="K335" s="14"/>
      <c r="L335" s="14"/>
      <c r="M335" s="14"/>
      <c r="N335" s="23"/>
    </row>
    <row r="336" spans="1:14" x14ac:dyDescent="0.25">
      <c r="A336" s="6" t="s">
        <v>103</v>
      </c>
      <c r="B336" s="2"/>
      <c r="C336" s="12"/>
      <c r="D336" s="17"/>
      <c r="E336" s="17"/>
      <c r="F336" s="12"/>
      <c r="G336" s="12"/>
      <c r="H336" s="12"/>
      <c r="I336" s="12"/>
      <c r="J336" s="12"/>
      <c r="K336" s="12"/>
      <c r="L336" s="12"/>
      <c r="M336" s="12"/>
      <c r="N336" s="21"/>
    </row>
    <row r="337" spans="1:14" x14ac:dyDescent="0.25">
      <c r="A337" s="6" t="s">
        <v>104</v>
      </c>
      <c r="B337" s="2" t="s">
        <v>6</v>
      </c>
      <c r="C337" s="12" t="s">
        <v>7</v>
      </c>
      <c r="D337" s="17" t="s">
        <v>8</v>
      </c>
      <c r="E337" s="17" t="s">
        <v>9</v>
      </c>
      <c r="F337" s="12" t="s">
        <v>10</v>
      </c>
      <c r="G337" s="12" t="s">
        <v>11</v>
      </c>
      <c r="H337" s="12" t="s">
        <v>12</v>
      </c>
      <c r="I337" s="12" t="s">
        <v>13</v>
      </c>
      <c r="J337" s="12" t="s">
        <v>14</v>
      </c>
      <c r="K337" s="12" t="s">
        <v>15</v>
      </c>
      <c r="L337" s="12" t="s">
        <v>16</v>
      </c>
      <c r="M337" s="12" t="s">
        <v>17</v>
      </c>
      <c r="N337" s="21" t="s">
        <v>18</v>
      </c>
    </row>
    <row r="338" spans="1:14" x14ac:dyDescent="0.25">
      <c r="A338" s="7" t="s">
        <v>19</v>
      </c>
      <c r="B338" s="3"/>
      <c r="C338" s="13"/>
      <c r="D338" s="18"/>
      <c r="E338" s="18"/>
      <c r="F338" s="13"/>
      <c r="G338" s="13"/>
      <c r="H338" s="13"/>
      <c r="I338" s="13"/>
      <c r="J338" s="13"/>
      <c r="K338" s="13"/>
      <c r="L338" s="13"/>
      <c r="M338" s="13"/>
      <c r="N338" s="22"/>
    </row>
    <row r="339" spans="1:14" x14ac:dyDescent="0.25">
      <c r="A339" s="4" t="s">
        <v>20</v>
      </c>
      <c r="B339" s="5"/>
      <c r="C339" s="14">
        <v>0</v>
      </c>
      <c r="D339" s="19">
        <v>1</v>
      </c>
      <c r="E339" s="19">
        <v>0</v>
      </c>
      <c r="F339" s="14">
        <v>346447</v>
      </c>
      <c r="G339" s="14">
        <v>0</v>
      </c>
      <c r="H339" s="14">
        <v>346447</v>
      </c>
      <c r="I339" s="14">
        <v>0</v>
      </c>
      <c r="J339" s="14">
        <v>120563</v>
      </c>
      <c r="K339" s="14">
        <v>3464</v>
      </c>
      <c r="L339" s="14">
        <v>0</v>
      </c>
      <c r="M339" s="14">
        <v>0</v>
      </c>
      <c r="N339" s="23">
        <v>467010</v>
      </c>
    </row>
    <row r="340" spans="1:14" x14ac:dyDescent="0.25">
      <c r="A340" s="4" t="s">
        <v>40</v>
      </c>
      <c r="B340" s="5"/>
      <c r="C340" s="14">
        <v>0</v>
      </c>
      <c r="D340" s="19">
        <v>0</v>
      </c>
      <c r="E340" s="19">
        <v>0</v>
      </c>
      <c r="F340" s="14">
        <v>-16800</v>
      </c>
      <c r="G340" s="14">
        <v>0</v>
      </c>
      <c r="H340" s="14">
        <v>-16800</v>
      </c>
      <c r="I340" s="14">
        <v>0</v>
      </c>
      <c r="J340" s="14">
        <v>-5846</v>
      </c>
      <c r="K340" s="14">
        <v>-168</v>
      </c>
      <c r="L340" s="14">
        <v>0</v>
      </c>
      <c r="M340" s="14">
        <v>0</v>
      </c>
      <c r="N340" s="23">
        <v>-22646</v>
      </c>
    </row>
    <row r="341" spans="1:14" x14ac:dyDescent="0.25">
      <c r="A341" s="4" t="s">
        <v>41</v>
      </c>
      <c r="B341" s="5"/>
      <c r="C341" s="14">
        <v>0</v>
      </c>
      <c r="D341" s="19">
        <v>0</v>
      </c>
      <c r="E341" s="19">
        <v>0</v>
      </c>
      <c r="F341" s="14">
        <v>0</v>
      </c>
      <c r="G341" s="14">
        <v>0</v>
      </c>
      <c r="H341" s="14">
        <v>0</v>
      </c>
      <c r="I341" s="14">
        <v>16800</v>
      </c>
      <c r="J341" s="14">
        <v>5678</v>
      </c>
      <c r="K341" s="14">
        <v>0</v>
      </c>
      <c r="L341" s="14">
        <v>0</v>
      </c>
      <c r="M341" s="14">
        <v>0</v>
      </c>
      <c r="N341" s="23">
        <v>22478</v>
      </c>
    </row>
    <row r="342" spans="1:14" x14ac:dyDescent="0.25">
      <c r="A342" s="4" t="s">
        <v>22</v>
      </c>
      <c r="B342" s="5"/>
      <c r="C342" s="14">
        <v>0</v>
      </c>
      <c r="D342" s="19">
        <v>6.242</v>
      </c>
      <c r="E342" s="19">
        <v>1.08</v>
      </c>
      <c r="F342" s="14">
        <v>3266437</v>
      </c>
      <c r="G342" s="14">
        <v>256491</v>
      </c>
      <c r="H342" s="14">
        <v>3522928</v>
      </c>
      <c r="I342" s="14">
        <v>0</v>
      </c>
      <c r="J342" s="14">
        <v>1225979</v>
      </c>
      <c r="K342" s="14">
        <v>35229</v>
      </c>
      <c r="L342" s="14">
        <v>20800</v>
      </c>
      <c r="M342" s="14">
        <v>0</v>
      </c>
      <c r="N342" s="23">
        <v>4769707</v>
      </c>
    </row>
    <row r="343" spans="1:14" x14ac:dyDescent="0.25">
      <c r="A343" s="4" t="s">
        <v>31</v>
      </c>
      <c r="B343" s="5"/>
      <c r="C343" s="14">
        <v>0</v>
      </c>
      <c r="D343" s="19">
        <v>0</v>
      </c>
      <c r="E343" s="19">
        <v>0</v>
      </c>
      <c r="F343" s="14">
        <v>12000</v>
      </c>
      <c r="G343" s="14">
        <v>0</v>
      </c>
      <c r="H343" s="14">
        <v>12000</v>
      </c>
      <c r="I343" s="14">
        <v>0</v>
      </c>
      <c r="J343" s="14">
        <v>4176</v>
      </c>
      <c r="K343" s="14">
        <v>120</v>
      </c>
      <c r="L343" s="14">
        <v>0</v>
      </c>
      <c r="M343" s="14">
        <v>0</v>
      </c>
      <c r="N343" s="23">
        <v>16176</v>
      </c>
    </row>
    <row r="344" spans="1:14" x14ac:dyDescent="0.25">
      <c r="A344" s="4" t="s">
        <v>23</v>
      </c>
      <c r="B344" s="5"/>
      <c r="C344" s="14">
        <v>0</v>
      </c>
      <c r="D344" s="19">
        <v>0</v>
      </c>
      <c r="E344" s="19">
        <v>0.6</v>
      </c>
      <c r="F344" s="14">
        <v>0</v>
      </c>
      <c r="G344" s="14">
        <v>218513</v>
      </c>
      <c r="H344" s="14">
        <v>218513</v>
      </c>
      <c r="I344" s="14">
        <v>0</v>
      </c>
      <c r="J344" s="14">
        <v>76042</v>
      </c>
      <c r="K344" s="14">
        <v>2185</v>
      </c>
      <c r="L344" s="14">
        <v>0</v>
      </c>
      <c r="M344" s="14">
        <v>0</v>
      </c>
      <c r="N344" s="23">
        <v>294555</v>
      </c>
    </row>
    <row r="345" spans="1:14" x14ac:dyDescent="0.25">
      <c r="A345" s="7" t="s">
        <v>24</v>
      </c>
      <c r="B345" s="3"/>
      <c r="C345" s="13">
        <f t="shared" ref="C345:N345" si="62">SUM(C339:C344)</f>
        <v>0</v>
      </c>
      <c r="D345" s="18">
        <f t="shared" si="62"/>
        <v>7.242</v>
      </c>
      <c r="E345" s="18">
        <f t="shared" si="62"/>
        <v>1.6800000000000002</v>
      </c>
      <c r="F345" s="13">
        <f t="shared" si="62"/>
        <v>3608084</v>
      </c>
      <c r="G345" s="13">
        <f t="shared" si="62"/>
        <v>475004</v>
      </c>
      <c r="H345" s="13">
        <f t="shared" si="62"/>
        <v>4083088</v>
      </c>
      <c r="I345" s="13">
        <f t="shared" si="62"/>
        <v>16800</v>
      </c>
      <c r="J345" s="13">
        <f t="shared" si="62"/>
        <v>1426592</v>
      </c>
      <c r="K345" s="13">
        <f t="shared" si="62"/>
        <v>40830</v>
      </c>
      <c r="L345" s="13">
        <f t="shared" si="62"/>
        <v>20800</v>
      </c>
      <c r="M345" s="13">
        <f t="shared" si="62"/>
        <v>0</v>
      </c>
      <c r="N345" s="22">
        <f t="shared" si="62"/>
        <v>5547280</v>
      </c>
    </row>
    <row r="346" spans="1:14" x14ac:dyDescent="0.25">
      <c r="A346" s="7" t="s">
        <v>25</v>
      </c>
      <c r="B346" s="3"/>
      <c r="C346" s="13"/>
      <c r="D346" s="18"/>
      <c r="E346" s="18"/>
      <c r="F346" s="13"/>
      <c r="G346" s="13"/>
      <c r="H346" s="13"/>
      <c r="I346" s="13"/>
      <c r="J346" s="13"/>
      <c r="K346" s="13"/>
      <c r="L346" s="13"/>
      <c r="M346" s="13"/>
      <c r="N346" s="22"/>
    </row>
    <row r="347" spans="1:14" x14ac:dyDescent="0.25">
      <c r="A347" s="4" t="s">
        <v>26</v>
      </c>
      <c r="B347" s="5"/>
      <c r="C347" s="14">
        <v>52</v>
      </c>
      <c r="D347" s="19">
        <v>0</v>
      </c>
      <c r="E347" s="19">
        <v>1.6566000000000001</v>
      </c>
      <c r="F347" s="14">
        <v>0</v>
      </c>
      <c r="G347" s="14">
        <v>509285</v>
      </c>
      <c r="H347" s="14">
        <v>509285</v>
      </c>
      <c r="I347" s="14">
        <v>0</v>
      </c>
      <c r="J347" s="14">
        <v>177232</v>
      </c>
      <c r="K347" s="14">
        <v>5093</v>
      </c>
      <c r="L347" s="14">
        <v>4420</v>
      </c>
      <c r="M347" s="14">
        <v>0</v>
      </c>
      <c r="N347" s="23">
        <v>690937</v>
      </c>
    </row>
    <row r="348" spans="1:14" x14ac:dyDescent="0.25">
      <c r="A348" s="4" t="s">
        <v>69</v>
      </c>
      <c r="B348" s="5"/>
      <c r="C348" s="14">
        <v>132</v>
      </c>
      <c r="D348" s="19">
        <v>0</v>
      </c>
      <c r="E348" s="19">
        <v>2.4876999999999998</v>
      </c>
      <c r="F348" s="14">
        <v>0</v>
      </c>
      <c r="G348" s="14">
        <v>764789</v>
      </c>
      <c r="H348" s="14">
        <v>764789</v>
      </c>
      <c r="I348" s="14">
        <v>0</v>
      </c>
      <c r="J348" s="14">
        <v>266147</v>
      </c>
      <c r="K348" s="14">
        <v>7648</v>
      </c>
      <c r="L348" s="14">
        <v>8052</v>
      </c>
      <c r="M348" s="14">
        <v>0</v>
      </c>
      <c r="N348" s="23">
        <v>1038988</v>
      </c>
    </row>
    <row r="349" spans="1:14" x14ac:dyDescent="0.25">
      <c r="A349" s="7" t="s">
        <v>24</v>
      </c>
      <c r="B349" s="3"/>
      <c r="C349" s="13">
        <f t="shared" ref="C349:N349" si="63">SUM(C347:C348)</f>
        <v>184</v>
      </c>
      <c r="D349" s="18">
        <f t="shared" si="63"/>
        <v>0</v>
      </c>
      <c r="E349" s="18">
        <f t="shared" si="63"/>
        <v>4.1442999999999994</v>
      </c>
      <c r="F349" s="13">
        <f t="shared" si="63"/>
        <v>0</v>
      </c>
      <c r="G349" s="13">
        <f t="shared" si="63"/>
        <v>1274074</v>
      </c>
      <c r="H349" s="13">
        <f t="shared" si="63"/>
        <v>1274074</v>
      </c>
      <c r="I349" s="13">
        <f t="shared" si="63"/>
        <v>0</v>
      </c>
      <c r="J349" s="13">
        <f t="shared" si="63"/>
        <v>443379</v>
      </c>
      <c r="K349" s="13">
        <f t="shared" si="63"/>
        <v>12741</v>
      </c>
      <c r="L349" s="13">
        <f t="shared" si="63"/>
        <v>12472</v>
      </c>
      <c r="M349" s="13">
        <f t="shared" si="63"/>
        <v>0</v>
      </c>
      <c r="N349" s="22">
        <f t="shared" si="63"/>
        <v>1729925</v>
      </c>
    </row>
    <row r="350" spans="1:14" x14ac:dyDescent="0.25">
      <c r="A350" s="6" t="s">
        <v>105</v>
      </c>
      <c r="B350" s="2"/>
      <c r="C350" s="12">
        <f t="shared" ref="C350:N350" si="64">C345+C349</f>
        <v>184</v>
      </c>
      <c r="D350" s="17">
        <f t="shared" si="64"/>
        <v>7.242</v>
      </c>
      <c r="E350" s="17">
        <f t="shared" si="64"/>
        <v>5.8242999999999991</v>
      </c>
      <c r="F350" s="12">
        <f t="shared" si="64"/>
        <v>3608084</v>
      </c>
      <c r="G350" s="12">
        <f t="shared" si="64"/>
        <v>1749078</v>
      </c>
      <c r="H350" s="12">
        <f t="shared" si="64"/>
        <v>5357162</v>
      </c>
      <c r="I350" s="12">
        <f t="shared" si="64"/>
        <v>16800</v>
      </c>
      <c r="J350" s="12">
        <f t="shared" si="64"/>
        <v>1869971</v>
      </c>
      <c r="K350" s="12">
        <f t="shared" si="64"/>
        <v>53571</v>
      </c>
      <c r="L350" s="12">
        <f t="shared" si="64"/>
        <v>33272</v>
      </c>
      <c r="M350" s="12">
        <f t="shared" si="64"/>
        <v>0</v>
      </c>
      <c r="N350" s="21">
        <f t="shared" si="64"/>
        <v>7277205</v>
      </c>
    </row>
    <row r="351" spans="1:14" x14ac:dyDescent="0.25">
      <c r="A351" s="4"/>
      <c r="B351" s="5"/>
      <c r="C351" s="14"/>
      <c r="D351" s="19"/>
      <c r="E351" s="19"/>
      <c r="F351" s="14"/>
      <c r="G351" s="14"/>
      <c r="H351" s="14"/>
      <c r="I351" s="14"/>
      <c r="J351" s="14"/>
      <c r="K351" s="14"/>
      <c r="L351" s="14"/>
      <c r="M351" s="14"/>
      <c r="N351" s="23"/>
    </row>
    <row r="352" spans="1:14" x14ac:dyDescent="0.25">
      <c r="A352" s="6" t="s">
        <v>106</v>
      </c>
      <c r="B352" s="2"/>
      <c r="C352" s="12"/>
      <c r="D352" s="17"/>
      <c r="E352" s="17"/>
      <c r="F352" s="12"/>
      <c r="G352" s="12"/>
      <c r="H352" s="12"/>
      <c r="I352" s="12"/>
      <c r="J352" s="12"/>
      <c r="K352" s="12"/>
      <c r="L352" s="12"/>
      <c r="M352" s="12"/>
      <c r="N352" s="21"/>
    </row>
    <row r="353" spans="1:14" x14ac:dyDescent="0.25">
      <c r="A353" s="6" t="s">
        <v>107</v>
      </c>
      <c r="B353" s="2" t="s">
        <v>6</v>
      </c>
      <c r="C353" s="12" t="s">
        <v>7</v>
      </c>
      <c r="D353" s="17" t="s">
        <v>8</v>
      </c>
      <c r="E353" s="17" t="s">
        <v>9</v>
      </c>
      <c r="F353" s="12" t="s">
        <v>10</v>
      </c>
      <c r="G353" s="12" t="s">
        <v>11</v>
      </c>
      <c r="H353" s="12" t="s">
        <v>12</v>
      </c>
      <c r="I353" s="12" t="s">
        <v>13</v>
      </c>
      <c r="J353" s="12" t="s">
        <v>14</v>
      </c>
      <c r="K353" s="12" t="s">
        <v>15</v>
      </c>
      <c r="L353" s="12" t="s">
        <v>16</v>
      </c>
      <c r="M353" s="12" t="s">
        <v>17</v>
      </c>
      <c r="N353" s="21" t="s">
        <v>18</v>
      </c>
    </row>
    <row r="354" spans="1:14" x14ac:dyDescent="0.25">
      <c r="A354" s="7" t="s">
        <v>19</v>
      </c>
      <c r="B354" s="3"/>
      <c r="C354" s="13"/>
      <c r="D354" s="18"/>
      <c r="E354" s="18"/>
      <c r="F354" s="13"/>
      <c r="G354" s="13"/>
      <c r="H354" s="13"/>
      <c r="I354" s="13"/>
      <c r="J354" s="13"/>
      <c r="K354" s="13"/>
      <c r="L354" s="13"/>
      <c r="M354" s="13"/>
      <c r="N354" s="22"/>
    </row>
    <row r="355" spans="1:14" x14ac:dyDescent="0.25">
      <c r="A355" s="4" t="s">
        <v>20</v>
      </c>
      <c r="B355" s="5"/>
      <c r="C355" s="14">
        <v>0</v>
      </c>
      <c r="D355" s="19">
        <v>2</v>
      </c>
      <c r="E355" s="19">
        <v>0</v>
      </c>
      <c r="F355" s="14">
        <v>692894</v>
      </c>
      <c r="G355" s="14">
        <v>0</v>
      </c>
      <c r="H355" s="14">
        <v>692894</v>
      </c>
      <c r="I355" s="14">
        <v>0</v>
      </c>
      <c r="J355" s="14">
        <v>241127</v>
      </c>
      <c r="K355" s="14">
        <v>6929</v>
      </c>
      <c r="L355" s="14">
        <v>0</v>
      </c>
      <c r="M355" s="14">
        <v>0</v>
      </c>
      <c r="N355" s="23">
        <v>934021</v>
      </c>
    </row>
    <row r="356" spans="1:14" x14ac:dyDescent="0.25">
      <c r="A356" s="4" t="s">
        <v>40</v>
      </c>
      <c r="B356" s="5"/>
      <c r="C356" s="14">
        <v>0</v>
      </c>
      <c r="D356" s="19">
        <v>-6.7199999999999996E-2</v>
      </c>
      <c r="E356" s="19">
        <v>0</v>
      </c>
      <c r="F356" s="14">
        <v>-33600</v>
      </c>
      <c r="G356" s="14">
        <v>0</v>
      </c>
      <c r="H356" s="14">
        <v>-33600</v>
      </c>
      <c r="I356" s="14">
        <v>0</v>
      </c>
      <c r="J356" s="14">
        <v>-11693</v>
      </c>
      <c r="K356" s="14">
        <v>-336</v>
      </c>
      <c r="L356" s="14">
        <v>0</v>
      </c>
      <c r="M356" s="14">
        <v>0</v>
      </c>
      <c r="N356" s="23">
        <v>-45293</v>
      </c>
    </row>
    <row r="357" spans="1:14" x14ac:dyDescent="0.25">
      <c r="A357" s="4" t="s">
        <v>41</v>
      </c>
      <c r="B357" s="5"/>
      <c r="C357" s="14">
        <v>0</v>
      </c>
      <c r="D357" s="19">
        <v>0</v>
      </c>
      <c r="E357" s="19">
        <v>0</v>
      </c>
      <c r="F357" s="14">
        <v>0</v>
      </c>
      <c r="G357" s="14">
        <v>0</v>
      </c>
      <c r="H357" s="14">
        <v>0</v>
      </c>
      <c r="I357" s="14">
        <v>33600</v>
      </c>
      <c r="J357" s="14">
        <v>11357</v>
      </c>
      <c r="K357" s="14">
        <v>0</v>
      </c>
      <c r="L357" s="14">
        <v>0</v>
      </c>
      <c r="M357" s="14">
        <v>0</v>
      </c>
      <c r="N357" s="23">
        <v>44957</v>
      </c>
    </row>
    <row r="358" spans="1:14" x14ac:dyDescent="0.25">
      <c r="A358" s="4" t="s">
        <v>21</v>
      </c>
      <c r="B358" s="5"/>
      <c r="C358" s="14">
        <v>0</v>
      </c>
      <c r="D358" s="19">
        <v>0</v>
      </c>
      <c r="E358" s="19">
        <v>0</v>
      </c>
      <c r="F358" s="14">
        <v>0</v>
      </c>
      <c r="G358" s="14">
        <v>0</v>
      </c>
      <c r="H358" s="14">
        <v>0</v>
      </c>
      <c r="I358" s="14">
        <v>0</v>
      </c>
      <c r="J358" s="14">
        <v>-1</v>
      </c>
      <c r="K358" s="14">
        <v>0</v>
      </c>
      <c r="L358" s="14">
        <v>0</v>
      </c>
      <c r="M358" s="14">
        <v>0</v>
      </c>
      <c r="N358" s="23">
        <v>-1</v>
      </c>
    </row>
    <row r="359" spans="1:14" x14ac:dyDescent="0.25">
      <c r="A359" s="4" t="s">
        <v>22</v>
      </c>
      <c r="B359" s="5"/>
      <c r="C359" s="14">
        <v>0</v>
      </c>
      <c r="D359" s="19">
        <v>10.9678</v>
      </c>
      <c r="E359" s="19">
        <v>2</v>
      </c>
      <c r="F359" s="14">
        <v>5765228</v>
      </c>
      <c r="G359" s="14">
        <v>474985</v>
      </c>
      <c r="H359" s="14">
        <v>6240213</v>
      </c>
      <c r="I359" s="14">
        <v>0</v>
      </c>
      <c r="J359" s="14">
        <v>2171594</v>
      </c>
      <c r="K359" s="14">
        <v>62402</v>
      </c>
      <c r="L359" s="14">
        <v>42000</v>
      </c>
      <c r="M359" s="14">
        <v>0</v>
      </c>
      <c r="N359" s="23">
        <v>8453807</v>
      </c>
    </row>
    <row r="360" spans="1:14" x14ac:dyDescent="0.25">
      <c r="A360" s="4" t="s">
        <v>31</v>
      </c>
      <c r="B360" s="5"/>
      <c r="C360" s="14">
        <v>0</v>
      </c>
      <c r="D360" s="19">
        <v>0</v>
      </c>
      <c r="E360" s="19">
        <v>0</v>
      </c>
      <c r="F360" s="14">
        <v>48000</v>
      </c>
      <c r="G360" s="14">
        <v>0</v>
      </c>
      <c r="H360" s="14">
        <v>48000</v>
      </c>
      <c r="I360" s="14">
        <v>0</v>
      </c>
      <c r="J360" s="14">
        <v>16704</v>
      </c>
      <c r="K360" s="14">
        <v>480</v>
      </c>
      <c r="L360" s="14">
        <v>4500</v>
      </c>
      <c r="M360" s="14">
        <v>0</v>
      </c>
      <c r="N360" s="23">
        <v>69204</v>
      </c>
    </row>
    <row r="361" spans="1:14" x14ac:dyDescent="0.25">
      <c r="A361" s="4" t="s">
        <v>32</v>
      </c>
      <c r="B361" s="5"/>
      <c r="C361" s="14">
        <v>0</v>
      </c>
      <c r="D361" s="19">
        <v>0</v>
      </c>
      <c r="E361" s="19">
        <v>0.4</v>
      </c>
      <c r="F361" s="14">
        <v>0</v>
      </c>
      <c r="G361" s="14">
        <v>105883</v>
      </c>
      <c r="H361" s="14">
        <v>105883</v>
      </c>
      <c r="I361" s="14">
        <v>0</v>
      </c>
      <c r="J361" s="14">
        <v>36847</v>
      </c>
      <c r="K361" s="14">
        <v>1059</v>
      </c>
      <c r="L361" s="14">
        <v>0</v>
      </c>
      <c r="M361" s="14">
        <v>0</v>
      </c>
      <c r="N361" s="23">
        <v>142730</v>
      </c>
    </row>
    <row r="362" spans="1:14" x14ac:dyDescent="0.25">
      <c r="A362" s="4" t="s">
        <v>23</v>
      </c>
      <c r="B362" s="5"/>
      <c r="C362" s="14">
        <v>0</v>
      </c>
      <c r="D362" s="19">
        <v>0</v>
      </c>
      <c r="E362" s="19">
        <v>0.99</v>
      </c>
      <c r="F362" s="14">
        <v>0</v>
      </c>
      <c r="G362" s="14">
        <v>360546</v>
      </c>
      <c r="H362" s="14">
        <v>360546</v>
      </c>
      <c r="I362" s="14">
        <v>0</v>
      </c>
      <c r="J362" s="14">
        <v>125470</v>
      </c>
      <c r="K362" s="14">
        <v>3605</v>
      </c>
      <c r="L362" s="14">
        <v>0</v>
      </c>
      <c r="M362" s="14">
        <v>0</v>
      </c>
      <c r="N362" s="23">
        <v>486016</v>
      </c>
    </row>
    <row r="363" spans="1:14" x14ac:dyDescent="0.25">
      <c r="A363" s="7" t="s">
        <v>24</v>
      </c>
      <c r="B363" s="3"/>
      <c r="C363" s="13">
        <f t="shared" ref="C363:N363" si="65">SUM(C355:C362)</f>
        <v>0</v>
      </c>
      <c r="D363" s="18">
        <f t="shared" si="65"/>
        <v>12.900600000000001</v>
      </c>
      <c r="E363" s="18">
        <f t="shared" si="65"/>
        <v>3.3899999999999997</v>
      </c>
      <c r="F363" s="13">
        <f t="shared" si="65"/>
        <v>6472522</v>
      </c>
      <c r="G363" s="13">
        <f t="shared" si="65"/>
        <v>941414</v>
      </c>
      <c r="H363" s="13">
        <f t="shared" si="65"/>
        <v>7413936</v>
      </c>
      <c r="I363" s="13">
        <f t="shared" si="65"/>
        <v>33600</v>
      </c>
      <c r="J363" s="13">
        <f t="shared" si="65"/>
        <v>2591405</v>
      </c>
      <c r="K363" s="13">
        <f t="shared" si="65"/>
        <v>74139</v>
      </c>
      <c r="L363" s="13">
        <f t="shared" si="65"/>
        <v>46500</v>
      </c>
      <c r="M363" s="13">
        <f t="shared" si="65"/>
        <v>0</v>
      </c>
      <c r="N363" s="22">
        <f t="shared" si="65"/>
        <v>10085441</v>
      </c>
    </row>
    <row r="364" spans="1:14" x14ac:dyDescent="0.25">
      <c r="A364" s="7" t="s">
        <v>25</v>
      </c>
      <c r="B364" s="3"/>
      <c r="C364" s="13"/>
      <c r="D364" s="18"/>
      <c r="E364" s="18"/>
      <c r="F364" s="13"/>
      <c r="G364" s="13"/>
      <c r="H364" s="13"/>
      <c r="I364" s="13"/>
      <c r="J364" s="13"/>
      <c r="K364" s="13"/>
      <c r="L364" s="13"/>
      <c r="M364" s="13"/>
      <c r="N364" s="22"/>
    </row>
    <row r="365" spans="1:14" x14ac:dyDescent="0.25">
      <c r="A365" s="4" t="s">
        <v>26</v>
      </c>
      <c r="B365" s="5"/>
      <c r="C365" s="14">
        <v>43</v>
      </c>
      <c r="D365" s="19">
        <v>0</v>
      </c>
      <c r="E365" s="19">
        <v>1.4590000000000001</v>
      </c>
      <c r="F365" s="14">
        <v>0</v>
      </c>
      <c r="G365" s="14">
        <v>448537</v>
      </c>
      <c r="H365" s="14">
        <v>448537</v>
      </c>
      <c r="I365" s="14">
        <v>0</v>
      </c>
      <c r="J365" s="14">
        <v>156090</v>
      </c>
      <c r="K365" s="14">
        <v>4485</v>
      </c>
      <c r="L365" s="14">
        <v>3655</v>
      </c>
      <c r="M365" s="14">
        <v>0</v>
      </c>
      <c r="N365" s="23">
        <v>608282</v>
      </c>
    </row>
    <row r="366" spans="1:14" x14ac:dyDescent="0.25">
      <c r="A366" s="4" t="s">
        <v>76</v>
      </c>
      <c r="B366" s="5"/>
      <c r="C366" s="14">
        <v>65</v>
      </c>
      <c r="D366" s="19">
        <v>0</v>
      </c>
      <c r="E366" s="19">
        <v>1.2853000000000001</v>
      </c>
      <c r="F366" s="14">
        <v>0</v>
      </c>
      <c r="G366" s="14">
        <v>395137</v>
      </c>
      <c r="H366" s="14">
        <v>395137</v>
      </c>
      <c r="I366" s="14">
        <v>0</v>
      </c>
      <c r="J366" s="14">
        <v>137507</v>
      </c>
      <c r="K366" s="14">
        <v>3951</v>
      </c>
      <c r="L366" s="14">
        <v>3900</v>
      </c>
      <c r="M366" s="14">
        <v>0</v>
      </c>
      <c r="N366" s="23">
        <v>536544</v>
      </c>
    </row>
    <row r="367" spans="1:14" x14ac:dyDescent="0.25">
      <c r="A367" s="4" t="s">
        <v>56</v>
      </c>
      <c r="B367" s="5"/>
      <c r="C367" s="14">
        <v>65</v>
      </c>
      <c r="D367" s="19">
        <v>0</v>
      </c>
      <c r="E367" s="19">
        <v>0.63300000000000001</v>
      </c>
      <c r="F367" s="14">
        <v>0</v>
      </c>
      <c r="G367" s="14">
        <v>194602</v>
      </c>
      <c r="H367" s="14">
        <v>194602</v>
      </c>
      <c r="I367" s="14">
        <v>0</v>
      </c>
      <c r="J367" s="14">
        <v>67721</v>
      </c>
      <c r="K367" s="14">
        <v>1946</v>
      </c>
      <c r="L367" s="14">
        <v>1625</v>
      </c>
      <c r="M367" s="14">
        <v>0</v>
      </c>
      <c r="N367" s="23">
        <v>263948</v>
      </c>
    </row>
    <row r="368" spans="1:14" x14ac:dyDescent="0.25">
      <c r="A368" s="4" t="s">
        <v>69</v>
      </c>
      <c r="B368" s="5"/>
      <c r="C368" s="14">
        <v>128</v>
      </c>
      <c r="D368" s="19">
        <v>0</v>
      </c>
      <c r="E368" s="19">
        <v>2.4289999999999998</v>
      </c>
      <c r="F368" s="14">
        <v>0</v>
      </c>
      <c r="G368" s="14">
        <v>746743</v>
      </c>
      <c r="H368" s="14">
        <v>746743</v>
      </c>
      <c r="I368" s="14">
        <v>0</v>
      </c>
      <c r="J368" s="14">
        <v>259866</v>
      </c>
      <c r="K368" s="14">
        <v>7467</v>
      </c>
      <c r="L368" s="14">
        <v>7808</v>
      </c>
      <c r="M368" s="14">
        <v>0</v>
      </c>
      <c r="N368" s="23">
        <v>1014417</v>
      </c>
    </row>
    <row r="369" spans="1:14" x14ac:dyDescent="0.25">
      <c r="A369" s="7" t="s">
        <v>24</v>
      </c>
      <c r="B369" s="3"/>
      <c r="C369" s="13">
        <f t="shared" ref="C369:N369" si="66">SUM(C365:C368)</f>
        <v>301</v>
      </c>
      <c r="D369" s="18">
        <f t="shared" si="66"/>
        <v>0</v>
      </c>
      <c r="E369" s="18">
        <f t="shared" si="66"/>
        <v>5.8063000000000002</v>
      </c>
      <c r="F369" s="13">
        <f t="shared" si="66"/>
        <v>0</v>
      </c>
      <c r="G369" s="13">
        <f t="shared" si="66"/>
        <v>1785019</v>
      </c>
      <c r="H369" s="13">
        <f t="shared" si="66"/>
        <v>1785019</v>
      </c>
      <c r="I369" s="13">
        <f t="shared" si="66"/>
        <v>0</v>
      </c>
      <c r="J369" s="13">
        <f t="shared" si="66"/>
        <v>621184</v>
      </c>
      <c r="K369" s="13">
        <f t="shared" si="66"/>
        <v>17849</v>
      </c>
      <c r="L369" s="13">
        <f t="shared" si="66"/>
        <v>16988</v>
      </c>
      <c r="M369" s="13">
        <f t="shared" si="66"/>
        <v>0</v>
      </c>
      <c r="N369" s="22">
        <f t="shared" si="66"/>
        <v>2423191</v>
      </c>
    </row>
    <row r="370" spans="1:14" x14ac:dyDescent="0.25">
      <c r="A370" s="6" t="s">
        <v>108</v>
      </c>
      <c r="B370" s="2"/>
      <c r="C370" s="12">
        <f t="shared" ref="C370:N370" si="67">C363+C369</f>
        <v>301</v>
      </c>
      <c r="D370" s="17">
        <f t="shared" si="67"/>
        <v>12.900600000000001</v>
      </c>
      <c r="E370" s="17">
        <f t="shared" si="67"/>
        <v>9.1963000000000008</v>
      </c>
      <c r="F370" s="12">
        <f t="shared" si="67"/>
        <v>6472522</v>
      </c>
      <c r="G370" s="12">
        <f t="shared" si="67"/>
        <v>2726433</v>
      </c>
      <c r="H370" s="12">
        <f t="shared" si="67"/>
        <v>9198955</v>
      </c>
      <c r="I370" s="12">
        <f t="shared" si="67"/>
        <v>33600</v>
      </c>
      <c r="J370" s="12">
        <f t="shared" si="67"/>
        <v>3212589</v>
      </c>
      <c r="K370" s="12">
        <f t="shared" si="67"/>
        <v>91988</v>
      </c>
      <c r="L370" s="12">
        <f t="shared" si="67"/>
        <v>63488</v>
      </c>
      <c r="M370" s="12">
        <f t="shared" si="67"/>
        <v>0</v>
      </c>
      <c r="N370" s="21">
        <f t="shared" si="67"/>
        <v>12508632</v>
      </c>
    </row>
    <row r="371" spans="1:14" x14ac:dyDescent="0.25">
      <c r="A371" s="4"/>
      <c r="B371" s="5"/>
      <c r="C371" s="14"/>
      <c r="D371" s="19"/>
      <c r="E371" s="19"/>
      <c r="F371" s="14"/>
      <c r="G371" s="14"/>
      <c r="H371" s="14"/>
      <c r="I371" s="14"/>
      <c r="J371" s="14"/>
      <c r="K371" s="14"/>
      <c r="L371" s="14"/>
      <c r="M371" s="14"/>
      <c r="N371" s="23"/>
    </row>
    <row r="372" spans="1:14" x14ac:dyDescent="0.25">
      <c r="A372" s="6" t="s">
        <v>109</v>
      </c>
      <c r="B372" s="2"/>
      <c r="C372" s="12"/>
      <c r="D372" s="17"/>
      <c r="E372" s="17"/>
      <c r="F372" s="12"/>
      <c r="G372" s="12"/>
      <c r="H372" s="12"/>
      <c r="I372" s="12"/>
      <c r="J372" s="12"/>
      <c r="K372" s="12"/>
      <c r="L372" s="12"/>
      <c r="M372" s="12"/>
      <c r="N372" s="21"/>
    </row>
    <row r="373" spans="1:14" x14ac:dyDescent="0.25">
      <c r="A373" s="6" t="s">
        <v>110</v>
      </c>
      <c r="B373" s="2" t="s">
        <v>6</v>
      </c>
      <c r="C373" s="12" t="s">
        <v>7</v>
      </c>
      <c r="D373" s="17" t="s">
        <v>8</v>
      </c>
      <c r="E373" s="17" t="s">
        <v>9</v>
      </c>
      <c r="F373" s="12" t="s">
        <v>10</v>
      </c>
      <c r="G373" s="12" t="s">
        <v>11</v>
      </c>
      <c r="H373" s="12" t="s">
        <v>12</v>
      </c>
      <c r="I373" s="12" t="s">
        <v>13</v>
      </c>
      <c r="J373" s="12" t="s">
        <v>14</v>
      </c>
      <c r="K373" s="12" t="s">
        <v>15</v>
      </c>
      <c r="L373" s="12" t="s">
        <v>16</v>
      </c>
      <c r="M373" s="12" t="s">
        <v>17</v>
      </c>
      <c r="N373" s="21" t="s">
        <v>18</v>
      </c>
    </row>
    <row r="374" spans="1:14" x14ac:dyDescent="0.25">
      <c r="A374" s="7" t="s">
        <v>19</v>
      </c>
      <c r="B374" s="3"/>
      <c r="C374" s="13"/>
      <c r="D374" s="18"/>
      <c r="E374" s="18"/>
      <c r="F374" s="13"/>
      <c r="G374" s="13"/>
      <c r="H374" s="13"/>
      <c r="I374" s="13"/>
      <c r="J374" s="13"/>
      <c r="K374" s="13"/>
      <c r="L374" s="13"/>
      <c r="M374" s="13"/>
      <c r="N374" s="22"/>
    </row>
    <row r="375" spans="1:14" x14ac:dyDescent="0.25">
      <c r="A375" s="4" t="s">
        <v>45</v>
      </c>
      <c r="B375" s="5"/>
      <c r="C375" s="14">
        <v>0</v>
      </c>
      <c r="D375" s="19">
        <v>0.5857</v>
      </c>
      <c r="E375" s="19">
        <v>0</v>
      </c>
      <c r="F375" s="14">
        <v>148782</v>
      </c>
      <c r="G375" s="14">
        <v>0</v>
      </c>
      <c r="H375" s="14">
        <v>148782</v>
      </c>
      <c r="I375" s="14">
        <v>0</v>
      </c>
      <c r="J375" s="14">
        <v>51776</v>
      </c>
      <c r="K375" s="14">
        <v>1488</v>
      </c>
      <c r="L375" s="14">
        <v>0</v>
      </c>
      <c r="M375" s="14">
        <v>0</v>
      </c>
      <c r="N375" s="23">
        <v>200558</v>
      </c>
    </row>
    <row r="376" spans="1:14" x14ac:dyDescent="0.25">
      <c r="A376" s="4" t="s">
        <v>22</v>
      </c>
      <c r="B376" s="5"/>
      <c r="C376" s="14">
        <v>0</v>
      </c>
      <c r="D376" s="19">
        <v>4</v>
      </c>
      <c r="E376" s="19">
        <v>0.72</v>
      </c>
      <c r="F376" s="14">
        <v>2148381</v>
      </c>
      <c r="G376" s="14">
        <v>170994</v>
      </c>
      <c r="H376" s="14">
        <v>2319375</v>
      </c>
      <c r="I376" s="14">
        <v>0</v>
      </c>
      <c r="J376" s="14">
        <v>807142</v>
      </c>
      <c r="K376" s="14">
        <v>23193</v>
      </c>
      <c r="L376" s="14">
        <v>15600</v>
      </c>
      <c r="M376" s="14">
        <v>0</v>
      </c>
      <c r="N376" s="23">
        <v>3142117</v>
      </c>
    </row>
    <row r="377" spans="1:14" x14ac:dyDescent="0.25">
      <c r="A377" s="4" t="s">
        <v>31</v>
      </c>
      <c r="B377" s="5"/>
      <c r="C377" s="14">
        <v>0</v>
      </c>
      <c r="D377" s="19">
        <v>0</v>
      </c>
      <c r="E377" s="19">
        <v>0</v>
      </c>
      <c r="F377" s="14">
        <v>12000</v>
      </c>
      <c r="G377" s="14">
        <v>0</v>
      </c>
      <c r="H377" s="14">
        <v>12000</v>
      </c>
      <c r="I377" s="14">
        <v>0</v>
      </c>
      <c r="J377" s="14">
        <v>4176</v>
      </c>
      <c r="K377" s="14">
        <v>120</v>
      </c>
      <c r="L377" s="14">
        <v>0</v>
      </c>
      <c r="M377" s="14">
        <v>0</v>
      </c>
      <c r="N377" s="23">
        <v>16176</v>
      </c>
    </row>
    <row r="378" spans="1:14" x14ac:dyDescent="0.25">
      <c r="A378" s="4" t="s">
        <v>32</v>
      </c>
      <c r="B378" s="5"/>
      <c r="C378" s="14">
        <v>0</v>
      </c>
      <c r="D378" s="19">
        <v>0</v>
      </c>
      <c r="E378" s="19">
        <v>0.4</v>
      </c>
      <c r="F378" s="14">
        <v>0</v>
      </c>
      <c r="G378" s="14">
        <v>105883</v>
      </c>
      <c r="H378" s="14">
        <v>105883</v>
      </c>
      <c r="I378" s="14">
        <v>0</v>
      </c>
      <c r="J378" s="14">
        <v>36847</v>
      </c>
      <c r="K378" s="14">
        <v>1059</v>
      </c>
      <c r="L378" s="14">
        <v>0</v>
      </c>
      <c r="M378" s="14">
        <v>0</v>
      </c>
      <c r="N378" s="23">
        <v>142730</v>
      </c>
    </row>
    <row r="379" spans="1:14" x14ac:dyDescent="0.25">
      <c r="A379" s="4" t="s">
        <v>23</v>
      </c>
      <c r="B379" s="5"/>
      <c r="C379" s="14">
        <v>0</v>
      </c>
      <c r="D379" s="19">
        <v>0</v>
      </c>
      <c r="E379" s="19">
        <v>0.4</v>
      </c>
      <c r="F379" s="14">
        <v>0</v>
      </c>
      <c r="G379" s="14">
        <v>145675</v>
      </c>
      <c r="H379" s="14">
        <v>145675</v>
      </c>
      <c r="I379" s="14">
        <v>0</v>
      </c>
      <c r="J379" s="14">
        <v>50695</v>
      </c>
      <c r="K379" s="14">
        <v>1457</v>
      </c>
      <c r="L379" s="14">
        <v>0</v>
      </c>
      <c r="M379" s="14">
        <v>0</v>
      </c>
      <c r="N379" s="23">
        <v>196370</v>
      </c>
    </row>
    <row r="380" spans="1:14" x14ac:dyDescent="0.25">
      <c r="A380" s="7" t="s">
        <v>24</v>
      </c>
      <c r="B380" s="3"/>
      <c r="C380" s="13">
        <f t="shared" ref="C380:N380" si="68">SUM(C375:C379)</f>
        <v>0</v>
      </c>
      <c r="D380" s="18">
        <f t="shared" si="68"/>
        <v>4.5857000000000001</v>
      </c>
      <c r="E380" s="18">
        <f t="shared" si="68"/>
        <v>1.52</v>
      </c>
      <c r="F380" s="13">
        <f t="shared" si="68"/>
        <v>2309163</v>
      </c>
      <c r="G380" s="13">
        <f t="shared" si="68"/>
        <v>422552</v>
      </c>
      <c r="H380" s="13">
        <f t="shared" si="68"/>
        <v>2731715</v>
      </c>
      <c r="I380" s="13">
        <f t="shared" si="68"/>
        <v>0</v>
      </c>
      <c r="J380" s="13">
        <f t="shared" si="68"/>
        <v>950636</v>
      </c>
      <c r="K380" s="13">
        <f t="shared" si="68"/>
        <v>27317</v>
      </c>
      <c r="L380" s="13">
        <f t="shared" si="68"/>
        <v>15600</v>
      </c>
      <c r="M380" s="13">
        <f t="shared" si="68"/>
        <v>0</v>
      </c>
      <c r="N380" s="22">
        <f t="shared" si="68"/>
        <v>3697951</v>
      </c>
    </row>
    <row r="381" spans="1:14" x14ac:dyDescent="0.25">
      <c r="A381" s="7" t="s">
        <v>25</v>
      </c>
      <c r="B381" s="3"/>
      <c r="C381" s="13"/>
      <c r="D381" s="18"/>
      <c r="E381" s="18"/>
      <c r="F381" s="13"/>
      <c r="G381" s="13"/>
      <c r="H381" s="13"/>
      <c r="I381" s="13"/>
      <c r="J381" s="13"/>
      <c r="K381" s="13"/>
      <c r="L381" s="13"/>
      <c r="M381" s="13"/>
      <c r="N381" s="22"/>
    </row>
    <row r="382" spans="1:14" x14ac:dyDescent="0.25">
      <c r="A382" s="4" t="s">
        <v>26</v>
      </c>
      <c r="B382" s="5"/>
      <c r="C382" s="14">
        <v>24</v>
      </c>
      <c r="D382" s="19">
        <v>0</v>
      </c>
      <c r="E382" s="19">
        <v>0.96350000000000002</v>
      </c>
      <c r="F382" s="14">
        <v>0</v>
      </c>
      <c r="G382" s="14">
        <v>296207</v>
      </c>
      <c r="H382" s="14">
        <v>296207</v>
      </c>
      <c r="I382" s="14">
        <v>0</v>
      </c>
      <c r="J382" s="14">
        <v>103080</v>
      </c>
      <c r="K382" s="14">
        <v>2962</v>
      </c>
      <c r="L382" s="14">
        <v>2040</v>
      </c>
      <c r="M382" s="14">
        <v>0</v>
      </c>
      <c r="N382" s="23">
        <v>401327</v>
      </c>
    </row>
    <row r="383" spans="1:14" x14ac:dyDescent="0.25">
      <c r="A383" s="4" t="s">
        <v>76</v>
      </c>
      <c r="B383" s="5"/>
      <c r="C383" s="14">
        <v>15</v>
      </c>
      <c r="D383" s="19">
        <v>0</v>
      </c>
      <c r="E383" s="19">
        <v>0.44650000000000001</v>
      </c>
      <c r="F383" s="14">
        <v>0</v>
      </c>
      <c r="G383" s="14">
        <v>137267</v>
      </c>
      <c r="H383" s="14">
        <v>137267</v>
      </c>
      <c r="I383" s="14">
        <v>0</v>
      </c>
      <c r="J383" s="14">
        <v>47769</v>
      </c>
      <c r="K383" s="14">
        <v>1373</v>
      </c>
      <c r="L383" s="14">
        <v>900</v>
      </c>
      <c r="M383" s="14">
        <v>0</v>
      </c>
      <c r="N383" s="23">
        <v>185936</v>
      </c>
    </row>
    <row r="384" spans="1:14" x14ac:dyDescent="0.25">
      <c r="A384" s="4" t="s">
        <v>56</v>
      </c>
      <c r="B384" s="5"/>
      <c r="C384" s="14">
        <v>15</v>
      </c>
      <c r="D384" s="19">
        <v>0</v>
      </c>
      <c r="E384" s="19">
        <v>0.21990000000000001</v>
      </c>
      <c r="F384" s="14">
        <v>0</v>
      </c>
      <c r="G384" s="14">
        <v>67603</v>
      </c>
      <c r="H384" s="14">
        <v>67603</v>
      </c>
      <c r="I384" s="14">
        <v>0</v>
      </c>
      <c r="J384" s="14">
        <v>23526</v>
      </c>
      <c r="K384" s="14">
        <v>676</v>
      </c>
      <c r="L384" s="14">
        <v>375</v>
      </c>
      <c r="M384" s="14">
        <v>0</v>
      </c>
      <c r="N384" s="23">
        <v>91504</v>
      </c>
    </row>
    <row r="385" spans="1:14" x14ac:dyDescent="0.25">
      <c r="A385" s="7" t="s">
        <v>24</v>
      </c>
      <c r="B385" s="3"/>
      <c r="C385" s="13">
        <f t="shared" ref="C385:N385" si="69">SUM(C382:C384)</f>
        <v>54</v>
      </c>
      <c r="D385" s="18">
        <f t="shared" si="69"/>
        <v>0</v>
      </c>
      <c r="E385" s="18">
        <f t="shared" si="69"/>
        <v>1.6299000000000001</v>
      </c>
      <c r="F385" s="13">
        <f t="shared" si="69"/>
        <v>0</v>
      </c>
      <c r="G385" s="13">
        <f t="shared" si="69"/>
        <v>501077</v>
      </c>
      <c r="H385" s="13">
        <f t="shared" si="69"/>
        <v>501077</v>
      </c>
      <c r="I385" s="13">
        <f t="shared" si="69"/>
        <v>0</v>
      </c>
      <c r="J385" s="13">
        <f t="shared" si="69"/>
        <v>174375</v>
      </c>
      <c r="K385" s="13">
        <f t="shared" si="69"/>
        <v>5011</v>
      </c>
      <c r="L385" s="13">
        <f t="shared" si="69"/>
        <v>3315</v>
      </c>
      <c r="M385" s="13">
        <f t="shared" si="69"/>
        <v>0</v>
      </c>
      <c r="N385" s="22">
        <f t="shared" si="69"/>
        <v>678767</v>
      </c>
    </row>
    <row r="386" spans="1:14" x14ac:dyDescent="0.25">
      <c r="A386" s="6" t="s">
        <v>111</v>
      </c>
      <c r="B386" s="2"/>
      <c r="C386" s="12">
        <f t="shared" ref="C386:N386" si="70">C380+C385</f>
        <v>54</v>
      </c>
      <c r="D386" s="17">
        <f t="shared" si="70"/>
        <v>4.5857000000000001</v>
      </c>
      <c r="E386" s="17">
        <f t="shared" si="70"/>
        <v>3.1499000000000001</v>
      </c>
      <c r="F386" s="12">
        <f t="shared" si="70"/>
        <v>2309163</v>
      </c>
      <c r="G386" s="12">
        <f t="shared" si="70"/>
        <v>923629</v>
      </c>
      <c r="H386" s="12">
        <f t="shared" si="70"/>
        <v>3232792</v>
      </c>
      <c r="I386" s="12">
        <f t="shared" si="70"/>
        <v>0</v>
      </c>
      <c r="J386" s="12">
        <f t="shared" si="70"/>
        <v>1125011</v>
      </c>
      <c r="K386" s="12">
        <f t="shared" si="70"/>
        <v>32328</v>
      </c>
      <c r="L386" s="12">
        <f t="shared" si="70"/>
        <v>18915</v>
      </c>
      <c r="M386" s="12">
        <f t="shared" si="70"/>
        <v>0</v>
      </c>
      <c r="N386" s="21">
        <f t="shared" si="70"/>
        <v>4376718</v>
      </c>
    </row>
    <row r="387" spans="1:14" x14ac:dyDescent="0.25">
      <c r="A387" s="4"/>
      <c r="B387" s="5"/>
      <c r="C387" s="14"/>
      <c r="D387" s="19"/>
      <c r="E387" s="19"/>
      <c r="F387" s="14"/>
      <c r="G387" s="14"/>
      <c r="H387" s="14"/>
      <c r="I387" s="14"/>
      <c r="J387" s="14"/>
      <c r="K387" s="14"/>
      <c r="L387" s="14"/>
      <c r="M387" s="14"/>
      <c r="N387" s="23"/>
    </row>
    <row r="388" spans="1:14" x14ac:dyDescent="0.25">
      <c r="A388" s="6" t="s">
        <v>112</v>
      </c>
      <c r="B388" s="2"/>
      <c r="C388" s="12"/>
      <c r="D388" s="17"/>
      <c r="E388" s="17"/>
      <c r="F388" s="12"/>
      <c r="G388" s="12"/>
      <c r="H388" s="12"/>
      <c r="I388" s="12"/>
      <c r="J388" s="12"/>
      <c r="K388" s="12"/>
      <c r="L388" s="12"/>
      <c r="M388" s="12"/>
      <c r="N388" s="21"/>
    </row>
    <row r="389" spans="1:14" x14ac:dyDescent="0.25">
      <c r="A389" s="6" t="s">
        <v>113</v>
      </c>
      <c r="B389" s="2" t="s">
        <v>6</v>
      </c>
      <c r="C389" s="12" t="s">
        <v>7</v>
      </c>
      <c r="D389" s="17" t="s">
        <v>8</v>
      </c>
      <c r="E389" s="17" t="s">
        <v>9</v>
      </c>
      <c r="F389" s="12" t="s">
        <v>10</v>
      </c>
      <c r="G389" s="12" t="s">
        <v>11</v>
      </c>
      <c r="H389" s="12" t="s">
        <v>12</v>
      </c>
      <c r="I389" s="12" t="s">
        <v>13</v>
      </c>
      <c r="J389" s="12" t="s">
        <v>14</v>
      </c>
      <c r="K389" s="12" t="s">
        <v>15</v>
      </c>
      <c r="L389" s="12" t="s">
        <v>16</v>
      </c>
      <c r="M389" s="12" t="s">
        <v>17</v>
      </c>
      <c r="N389" s="21" t="s">
        <v>18</v>
      </c>
    </row>
    <row r="390" spans="1:14" x14ac:dyDescent="0.25">
      <c r="A390" s="7" t="s">
        <v>19</v>
      </c>
      <c r="B390" s="3"/>
      <c r="C390" s="13"/>
      <c r="D390" s="18"/>
      <c r="E390" s="18"/>
      <c r="F390" s="13"/>
      <c r="G390" s="13"/>
      <c r="H390" s="13"/>
      <c r="I390" s="13"/>
      <c r="J390" s="13"/>
      <c r="K390" s="13"/>
      <c r="L390" s="13"/>
      <c r="M390" s="13"/>
      <c r="N390" s="22"/>
    </row>
    <row r="391" spans="1:14" x14ac:dyDescent="0.25">
      <c r="A391" s="4" t="s">
        <v>22</v>
      </c>
      <c r="B391" s="5"/>
      <c r="C391" s="14">
        <v>0</v>
      </c>
      <c r="D391" s="19">
        <v>2</v>
      </c>
      <c r="E391" s="19">
        <v>0.4</v>
      </c>
      <c r="F391" s="14">
        <v>1348345</v>
      </c>
      <c r="G391" s="14">
        <v>94997</v>
      </c>
      <c r="H391" s="14">
        <v>1443342</v>
      </c>
      <c r="I391" s="14">
        <v>0</v>
      </c>
      <c r="J391" s="14">
        <v>502284</v>
      </c>
      <c r="K391" s="14">
        <v>14434</v>
      </c>
      <c r="L391" s="14">
        <v>8800</v>
      </c>
      <c r="M391" s="14">
        <v>0</v>
      </c>
      <c r="N391" s="23">
        <v>1954426</v>
      </c>
    </row>
    <row r="392" spans="1:14" x14ac:dyDescent="0.25">
      <c r="A392" s="4" t="s">
        <v>23</v>
      </c>
      <c r="B392" s="5"/>
      <c r="C392" s="14">
        <v>0</v>
      </c>
      <c r="D392" s="19">
        <v>0</v>
      </c>
      <c r="E392" s="19">
        <v>0.2</v>
      </c>
      <c r="F392" s="14">
        <v>0</v>
      </c>
      <c r="G392" s="14">
        <v>72838</v>
      </c>
      <c r="H392" s="14">
        <v>72838</v>
      </c>
      <c r="I392" s="14">
        <v>0</v>
      </c>
      <c r="J392" s="14">
        <v>25347</v>
      </c>
      <c r="K392" s="14">
        <v>728</v>
      </c>
      <c r="L392" s="14">
        <v>0</v>
      </c>
      <c r="M392" s="14">
        <v>0</v>
      </c>
      <c r="N392" s="23">
        <v>98185</v>
      </c>
    </row>
    <row r="393" spans="1:14" x14ac:dyDescent="0.25">
      <c r="A393" s="7" t="s">
        <v>24</v>
      </c>
      <c r="B393" s="3"/>
      <c r="C393" s="13">
        <f t="shared" ref="C393:N393" si="71">SUM(C391:C392)</f>
        <v>0</v>
      </c>
      <c r="D393" s="18">
        <f t="shared" si="71"/>
        <v>2</v>
      </c>
      <c r="E393" s="18">
        <f t="shared" si="71"/>
        <v>0.60000000000000009</v>
      </c>
      <c r="F393" s="13">
        <f t="shared" si="71"/>
        <v>1348345</v>
      </c>
      <c r="G393" s="13">
        <f t="shared" si="71"/>
        <v>167835</v>
      </c>
      <c r="H393" s="13">
        <f t="shared" si="71"/>
        <v>1516180</v>
      </c>
      <c r="I393" s="13">
        <f t="shared" si="71"/>
        <v>0</v>
      </c>
      <c r="J393" s="13">
        <f t="shared" si="71"/>
        <v>527631</v>
      </c>
      <c r="K393" s="13">
        <f t="shared" si="71"/>
        <v>15162</v>
      </c>
      <c r="L393" s="13">
        <f t="shared" si="71"/>
        <v>8800</v>
      </c>
      <c r="M393" s="13">
        <f t="shared" si="71"/>
        <v>0</v>
      </c>
      <c r="N393" s="22">
        <f t="shared" si="71"/>
        <v>2052611</v>
      </c>
    </row>
    <row r="394" spans="1:14" x14ac:dyDescent="0.25">
      <c r="A394" s="7" t="s">
        <v>25</v>
      </c>
      <c r="B394" s="3"/>
      <c r="C394" s="13"/>
      <c r="D394" s="18"/>
      <c r="E394" s="18"/>
      <c r="F394" s="13"/>
      <c r="G394" s="13"/>
      <c r="H394" s="13"/>
      <c r="I394" s="13"/>
      <c r="J394" s="13"/>
      <c r="K394" s="13"/>
      <c r="L394" s="13"/>
      <c r="M394" s="13"/>
      <c r="N394" s="22"/>
    </row>
    <row r="395" spans="1:14" x14ac:dyDescent="0.25">
      <c r="A395" s="4" t="s">
        <v>26</v>
      </c>
      <c r="B395" s="5"/>
      <c r="C395" s="14">
        <v>22</v>
      </c>
      <c r="D395" s="19">
        <v>0</v>
      </c>
      <c r="E395" s="19">
        <v>0.90200000000000002</v>
      </c>
      <c r="F395" s="14">
        <v>0</v>
      </c>
      <c r="G395" s="14">
        <v>277300</v>
      </c>
      <c r="H395" s="14">
        <v>277300</v>
      </c>
      <c r="I395" s="14">
        <v>0</v>
      </c>
      <c r="J395" s="14">
        <v>96500</v>
      </c>
      <c r="K395" s="14">
        <v>2773</v>
      </c>
      <c r="L395" s="14">
        <v>1870</v>
      </c>
      <c r="M395" s="14">
        <v>0</v>
      </c>
      <c r="N395" s="23">
        <v>375670</v>
      </c>
    </row>
    <row r="396" spans="1:14" x14ac:dyDescent="0.25">
      <c r="A396" s="7" t="s">
        <v>24</v>
      </c>
      <c r="B396" s="3"/>
      <c r="C396" s="13">
        <f t="shared" ref="C396:N396" si="72">SUM(C395:C395)</f>
        <v>22</v>
      </c>
      <c r="D396" s="18">
        <f t="shared" si="72"/>
        <v>0</v>
      </c>
      <c r="E396" s="18">
        <f t="shared" si="72"/>
        <v>0.90200000000000002</v>
      </c>
      <c r="F396" s="13">
        <f t="shared" si="72"/>
        <v>0</v>
      </c>
      <c r="G396" s="13">
        <f t="shared" si="72"/>
        <v>277300</v>
      </c>
      <c r="H396" s="13">
        <f t="shared" si="72"/>
        <v>277300</v>
      </c>
      <c r="I396" s="13">
        <f t="shared" si="72"/>
        <v>0</v>
      </c>
      <c r="J396" s="13">
        <f t="shared" si="72"/>
        <v>96500</v>
      </c>
      <c r="K396" s="13">
        <f t="shared" si="72"/>
        <v>2773</v>
      </c>
      <c r="L396" s="13">
        <f t="shared" si="72"/>
        <v>1870</v>
      </c>
      <c r="M396" s="13">
        <f t="shared" si="72"/>
        <v>0</v>
      </c>
      <c r="N396" s="22">
        <f t="shared" si="72"/>
        <v>375670</v>
      </c>
    </row>
    <row r="397" spans="1:14" x14ac:dyDescent="0.25">
      <c r="A397" s="6" t="s">
        <v>114</v>
      </c>
      <c r="B397" s="2"/>
      <c r="C397" s="12">
        <f t="shared" ref="C397:N397" si="73">C393+C396</f>
        <v>22</v>
      </c>
      <c r="D397" s="17">
        <f t="shared" si="73"/>
        <v>2</v>
      </c>
      <c r="E397" s="17">
        <f t="shared" si="73"/>
        <v>1.5020000000000002</v>
      </c>
      <c r="F397" s="12">
        <f t="shared" si="73"/>
        <v>1348345</v>
      </c>
      <c r="G397" s="12">
        <f t="shared" si="73"/>
        <v>445135</v>
      </c>
      <c r="H397" s="12">
        <f t="shared" si="73"/>
        <v>1793480</v>
      </c>
      <c r="I397" s="12">
        <f t="shared" si="73"/>
        <v>0</v>
      </c>
      <c r="J397" s="12">
        <f t="shared" si="73"/>
        <v>624131</v>
      </c>
      <c r="K397" s="12">
        <f t="shared" si="73"/>
        <v>17935</v>
      </c>
      <c r="L397" s="12">
        <f t="shared" si="73"/>
        <v>10670</v>
      </c>
      <c r="M397" s="12">
        <f t="shared" si="73"/>
        <v>0</v>
      </c>
      <c r="N397" s="21">
        <f t="shared" si="73"/>
        <v>2428281</v>
      </c>
    </row>
    <row r="398" spans="1:14" x14ac:dyDescent="0.25">
      <c r="A398" s="4"/>
      <c r="B398" s="5"/>
      <c r="C398" s="14"/>
      <c r="D398" s="19"/>
      <c r="E398" s="19"/>
      <c r="F398" s="14"/>
      <c r="G398" s="14"/>
      <c r="H398" s="14"/>
      <c r="I398" s="14"/>
      <c r="J398" s="14"/>
      <c r="K398" s="14"/>
      <c r="L398" s="14"/>
      <c r="M398" s="14"/>
      <c r="N398" s="23"/>
    </row>
    <row r="399" spans="1:14" x14ac:dyDescent="0.25">
      <c r="A399" s="6" t="s">
        <v>115</v>
      </c>
      <c r="B399" s="2"/>
      <c r="C399" s="12"/>
      <c r="D399" s="17"/>
      <c r="E399" s="17"/>
      <c r="F399" s="12"/>
      <c r="G399" s="12"/>
      <c r="H399" s="12"/>
      <c r="I399" s="12"/>
      <c r="J399" s="12"/>
      <c r="K399" s="12"/>
      <c r="L399" s="12"/>
      <c r="M399" s="12"/>
      <c r="N399" s="21"/>
    </row>
    <row r="400" spans="1:14" x14ac:dyDescent="0.25">
      <c r="A400" s="6" t="s">
        <v>116</v>
      </c>
      <c r="B400" s="2" t="s">
        <v>6</v>
      </c>
      <c r="C400" s="12" t="s">
        <v>7</v>
      </c>
      <c r="D400" s="17" t="s">
        <v>8</v>
      </c>
      <c r="E400" s="17" t="s">
        <v>9</v>
      </c>
      <c r="F400" s="12" t="s">
        <v>10</v>
      </c>
      <c r="G400" s="12" t="s">
        <v>11</v>
      </c>
      <c r="H400" s="12" t="s">
        <v>12</v>
      </c>
      <c r="I400" s="12" t="s">
        <v>13</v>
      </c>
      <c r="J400" s="12" t="s">
        <v>14</v>
      </c>
      <c r="K400" s="12" t="s">
        <v>15</v>
      </c>
      <c r="L400" s="12" t="s">
        <v>16</v>
      </c>
      <c r="M400" s="12" t="s">
        <v>17</v>
      </c>
      <c r="N400" s="21" t="s">
        <v>18</v>
      </c>
    </row>
    <row r="401" spans="1:14" x14ac:dyDescent="0.25">
      <c r="A401" s="7" t="s">
        <v>19</v>
      </c>
      <c r="B401" s="3"/>
      <c r="C401" s="13"/>
      <c r="D401" s="18"/>
      <c r="E401" s="18"/>
      <c r="F401" s="13"/>
      <c r="G401" s="13"/>
      <c r="H401" s="13"/>
      <c r="I401" s="13"/>
      <c r="J401" s="13"/>
      <c r="K401" s="13"/>
      <c r="L401" s="13"/>
      <c r="M401" s="13"/>
      <c r="N401" s="22"/>
    </row>
    <row r="402" spans="1:14" x14ac:dyDescent="0.25">
      <c r="A402" s="4" t="s">
        <v>45</v>
      </c>
      <c r="B402" s="5"/>
      <c r="C402" s="14">
        <v>0</v>
      </c>
      <c r="D402" s="19">
        <v>0.45829999999999999</v>
      </c>
      <c r="E402" s="19">
        <v>0</v>
      </c>
      <c r="F402" s="14">
        <v>158788</v>
      </c>
      <c r="G402" s="14">
        <v>0</v>
      </c>
      <c r="H402" s="14">
        <v>158788</v>
      </c>
      <c r="I402" s="14">
        <v>0</v>
      </c>
      <c r="J402" s="14">
        <v>55258</v>
      </c>
      <c r="K402" s="14">
        <v>1588</v>
      </c>
      <c r="L402" s="14">
        <v>0</v>
      </c>
      <c r="M402" s="14">
        <v>0</v>
      </c>
      <c r="N402" s="23">
        <v>214046</v>
      </c>
    </row>
    <row r="403" spans="1:14" x14ac:dyDescent="0.25">
      <c r="A403" s="4" t="s">
        <v>40</v>
      </c>
      <c r="B403" s="5"/>
      <c r="C403" s="14">
        <v>0</v>
      </c>
      <c r="D403" s="19">
        <v>0</v>
      </c>
      <c r="E403" s="19">
        <v>0</v>
      </c>
      <c r="F403" s="14">
        <v>-44520</v>
      </c>
      <c r="G403" s="14">
        <v>0</v>
      </c>
      <c r="H403" s="14">
        <v>-44520</v>
      </c>
      <c r="I403" s="14">
        <v>0</v>
      </c>
      <c r="J403" s="14">
        <v>-15493</v>
      </c>
      <c r="K403" s="14">
        <v>-445</v>
      </c>
      <c r="L403" s="14">
        <v>0</v>
      </c>
      <c r="M403" s="14">
        <v>0</v>
      </c>
      <c r="N403" s="23">
        <v>-60013</v>
      </c>
    </row>
    <row r="404" spans="1:14" x14ac:dyDescent="0.25">
      <c r="A404" s="4" t="s">
        <v>41</v>
      </c>
      <c r="B404" s="5"/>
      <c r="C404" s="14">
        <v>0</v>
      </c>
      <c r="D404" s="19">
        <v>0</v>
      </c>
      <c r="E404" s="19">
        <v>0</v>
      </c>
      <c r="F404" s="14">
        <v>0</v>
      </c>
      <c r="G404" s="14">
        <v>0</v>
      </c>
      <c r="H404" s="14">
        <v>0</v>
      </c>
      <c r="I404" s="14">
        <v>44520</v>
      </c>
      <c r="J404" s="14">
        <v>15048</v>
      </c>
      <c r="K404" s="14">
        <v>0</v>
      </c>
      <c r="L404" s="14">
        <v>0</v>
      </c>
      <c r="M404" s="14">
        <v>0</v>
      </c>
      <c r="N404" s="23">
        <v>59568</v>
      </c>
    </row>
    <row r="405" spans="1:14" x14ac:dyDescent="0.25">
      <c r="A405" s="4" t="s">
        <v>22</v>
      </c>
      <c r="B405" s="5"/>
      <c r="C405" s="14">
        <v>0</v>
      </c>
      <c r="D405" s="19">
        <v>4</v>
      </c>
      <c r="E405" s="19">
        <v>0.72</v>
      </c>
      <c r="F405" s="14">
        <v>2095565</v>
      </c>
      <c r="G405" s="14">
        <v>170994</v>
      </c>
      <c r="H405" s="14">
        <v>2266559</v>
      </c>
      <c r="I405" s="14">
        <v>0</v>
      </c>
      <c r="J405" s="14">
        <v>788762</v>
      </c>
      <c r="K405" s="14">
        <v>22665</v>
      </c>
      <c r="L405" s="14">
        <v>15200</v>
      </c>
      <c r="M405" s="14">
        <v>0</v>
      </c>
      <c r="N405" s="23">
        <v>3070521</v>
      </c>
    </row>
    <row r="406" spans="1:14" x14ac:dyDescent="0.25">
      <c r="A406" s="4" t="s">
        <v>23</v>
      </c>
      <c r="B406" s="5"/>
      <c r="C406" s="14">
        <v>0</v>
      </c>
      <c r="D406" s="19">
        <v>0</v>
      </c>
      <c r="E406" s="19">
        <v>0.4</v>
      </c>
      <c r="F406" s="14">
        <v>0</v>
      </c>
      <c r="G406" s="14">
        <v>145675</v>
      </c>
      <c r="H406" s="14">
        <v>145675</v>
      </c>
      <c r="I406" s="14">
        <v>0</v>
      </c>
      <c r="J406" s="14">
        <v>50695</v>
      </c>
      <c r="K406" s="14">
        <v>1457</v>
      </c>
      <c r="L406" s="14">
        <v>0</v>
      </c>
      <c r="M406" s="14">
        <v>0</v>
      </c>
      <c r="N406" s="23">
        <v>196370</v>
      </c>
    </row>
    <row r="407" spans="1:14" x14ac:dyDescent="0.25">
      <c r="A407" s="7" t="s">
        <v>24</v>
      </c>
      <c r="B407" s="3"/>
      <c r="C407" s="13">
        <f t="shared" ref="C407:N407" si="74">SUM(C402:C406)</f>
        <v>0</v>
      </c>
      <c r="D407" s="18">
        <f t="shared" si="74"/>
        <v>4.4583000000000004</v>
      </c>
      <c r="E407" s="18">
        <f t="shared" si="74"/>
        <v>1.1200000000000001</v>
      </c>
      <c r="F407" s="13">
        <f t="shared" si="74"/>
        <v>2209833</v>
      </c>
      <c r="G407" s="13">
        <f t="shared" si="74"/>
        <v>316669</v>
      </c>
      <c r="H407" s="13">
        <f t="shared" si="74"/>
        <v>2526502</v>
      </c>
      <c r="I407" s="13">
        <f t="shared" si="74"/>
        <v>44520</v>
      </c>
      <c r="J407" s="13">
        <f t="shared" si="74"/>
        <v>894270</v>
      </c>
      <c r="K407" s="13">
        <f t="shared" si="74"/>
        <v>25265</v>
      </c>
      <c r="L407" s="13">
        <f t="shared" si="74"/>
        <v>15200</v>
      </c>
      <c r="M407" s="13">
        <f t="shared" si="74"/>
        <v>0</v>
      </c>
      <c r="N407" s="22">
        <f t="shared" si="74"/>
        <v>3480492</v>
      </c>
    </row>
    <row r="408" spans="1:14" x14ac:dyDescent="0.25">
      <c r="A408" s="7" t="s">
        <v>25</v>
      </c>
      <c r="B408" s="3"/>
      <c r="C408" s="13"/>
      <c r="D408" s="18"/>
      <c r="E408" s="18"/>
      <c r="F408" s="13"/>
      <c r="G408" s="13"/>
      <c r="H408" s="13"/>
      <c r="I408" s="13"/>
      <c r="J408" s="13"/>
      <c r="K408" s="13"/>
      <c r="L408" s="13"/>
      <c r="M408" s="13"/>
      <c r="N408" s="22"/>
    </row>
    <row r="409" spans="1:14" x14ac:dyDescent="0.25">
      <c r="A409" s="4" t="s">
        <v>26</v>
      </c>
      <c r="B409" s="5"/>
      <c r="C409" s="14">
        <v>38</v>
      </c>
      <c r="D409" s="19">
        <v>0</v>
      </c>
      <c r="E409" s="19">
        <v>1.3409</v>
      </c>
      <c r="F409" s="14">
        <v>0</v>
      </c>
      <c r="G409" s="14">
        <v>412230</v>
      </c>
      <c r="H409" s="14">
        <v>412230</v>
      </c>
      <c r="I409" s="14">
        <v>0</v>
      </c>
      <c r="J409" s="14">
        <v>143456</v>
      </c>
      <c r="K409" s="14">
        <v>4122</v>
      </c>
      <c r="L409" s="14">
        <v>3230</v>
      </c>
      <c r="M409" s="14">
        <v>0</v>
      </c>
      <c r="N409" s="23">
        <v>558916</v>
      </c>
    </row>
    <row r="410" spans="1:14" x14ac:dyDescent="0.25">
      <c r="A410" s="7" t="s">
        <v>24</v>
      </c>
      <c r="B410" s="3"/>
      <c r="C410" s="13">
        <f t="shared" ref="C410:N410" si="75">SUM(C409:C409)</f>
        <v>38</v>
      </c>
      <c r="D410" s="18">
        <f t="shared" si="75"/>
        <v>0</v>
      </c>
      <c r="E410" s="18">
        <f t="shared" si="75"/>
        <v>1.3409</v>
      </c>
      <c r="F410" s="13">
        <f t="shared" si="75"/>
        <v>0</v>
      </c>
      <c r="G410" s="13">
        <f t="shared" si="75"/>
        <v>412230</v>
      </c>
      <c r="H410" s="13">
        <f t="shared" si="75"/>
        <v>412230</v>
      </c>
      <c r="I410" s="13">
        <f t="shared" si="75"/>
        <v>0</v>
      </c>
      <c r="J410" s="13">
        <f t="shared" si="75"/>
        <v>143456</v>
      </c>
      <c r="K410" s="13">
        <f t="shared" si="75"/>
        <v>4122</v>
      </c>
      <c r="L410" s="13">
        <f t="shared" si="75"/>
        <v>3230</v>
      </c>
      <c r="M410" s="13">
        <f t="shared" si="75"/>
        <v>0</v>
      </c>
      <c r="N410" s="22">
        <f t="shared" si="75"/>
        <v>558916</v>
      </c>
    </row>
    <row r="411" spans="1:14" x14ac:dyDescent="0.25">
      <c r="A411" s="6" t="s">
        <v>117</v>
      </c>
      <c r="B411" s="2"/>
      <c r="C411" s="12">
        <f t="shared" ref="C411:N411" si="76">C407+C410</f>
        <v>38</v>
      </c>
      <c r="D411" s="17">
        <f t="shared" si="76"/>
        <v>4.4583000000000004</v>
      </c>
      <c r="E411" s="17">
        <f t="shared" si="76"/>
        <v>2.4609000000000001</v>
      </c>
      <c r="F411" s="12">
        <f t="shared" si="76"/>
        <v>2209833</v>
      </c>
      <c r="G411" s="12">
        <f t="shared" si="76"/>
        <v>728899</v>
      </c>
      <c r="H411" s="12">
        <f t="shared" si="76"/>
        <v>2938732</v>
      </c>
      <c r="I411" s="12">
        <f t="shared" si="76"/>
        <v>44520</v>
      </c>
      <c r="J411" s="12">
        <f t="shared" si="76"/>
        <v>1037726</v>
      </c>
      <c r="K411" s="12">
        <f t="shared" si="76"/>
        <v>29387</v>
      </c>
      <c r="L411" s="12">
        <f t="shared" si="76"/>
        <v>18430</v>
      </c>
      <c r="M411" s="12">
        <f t="shared" si="76"/>
        <v>0</v>
      </c>
      <c r="N411" s="21">
        <f t="shared" si="76"/>
        <v>4039408</v>
      </c>
    </row>
    <row r="412" spans="1:14" x14ac:dyDescent="0.25">
      <c r="A412" s="4"/>
      <c r="B412" s="5"/>
      <c r="C412" s="14"/>
      <c r="D412" s="19"/>
      <c r="E412" s="19"/>
      <c r="F412" s="14"/>
      <c r="G412" s="14"/>
      <c r="H412" s="14"/>
      <c r="I412" s="14"/>
      <c r="J412" s="14"/>
      <c r="K412" s="14"/>
      <c r="L412" s="14"/>
      <c r="M412" s="14"/>
      <c r="N412" s="23"/>
    </row>
    <row r="413" spans="1:14" x14ac:dyDescent="0.25">
      <c r="A413" s="6" t="s">
        <v>118</v>
      </c>
      <c r="B413" s="2"/>
      <c r="C413" s="12"/>
      <c r="D413" s="17"/>
      <c r="E413" s="17"/>
      <c r="F413" s="12"/>
      <c r="G413" s="12"/>
      <c r="H413" s="12"/>
      <c r="I413" s="12"/>
      <c r="J413" s="12"/>
      <c r="K413" s="12"/>
      <c r="L413" s="12"/>
      <c r="M413" s="12"/>
      <c r="N413" s="21"/>
    </row>
    <row r="414" spans="1:14" x14ac:dyDescent="0.25">
      <c r="A414" s="6" t="s">
        <v>119</v>
      </c>
      <c r="B414" s="2" t="s">
        <v>6</v>
      </c>
      <c r="C414" s="12" t="s">
        <v>7</v>
      </c>
      <c r="D414" s="17" t="s">
        <v>8</v>
      </c>
      <c r="E414" s="17" t="s">
        <v>9</v>
      </c>
      <c r="F414" s="12" t="s">
        <v>10</v>
      </c>
      <c r="G414" s="12" t="s">
        <v>11</v>
      </c>
      <c r="H414" s="12" t="s">
        <v>12</v>
      </c>
      <c r="I414" s="12" t="s">
        <v>13</v>
      </c>
      <c r="J414" s="12" t="s">
        <v>14</v>
      </c>
      <c r="K414" s="12" t="s">
        <v>15</v>
      </c>
      <c r="L414" s="12" t="s">
        <v>16</v>
      </c>
      <c r="M414" s="12" t="s">
        <v>17</v>
      </c>
      <c r="N414" s="21" t="s">
        <v>18</v>
      </c>
    </row>
    <row r="415" spans="1:14" x14ac:dyDescent="0.25">
      <c r="A415" s="7" t="s">
        <v>19</v>
      </c>
      <c r="B415" s="3"/>
      <c r="C415" s="13"/>
      <c r="D415" s="18"/>
      <c r="E415" s="18"/>
      <c r="F415" s="13"/>
      <c r="G415" s="13"/>
      <c r="H415" s="13"/>
      <c r="I415" s="13"/>
      <c r="J415" s="13"/>
      <c r="K415" s="13"/>
      <c r="L415" s="13"/>
      <c r="M415" s="13"/>
      <c r="N415" s="22"/>
    </row>
    <row r="416" spans="1:14" x14ac:dyDescent="0.25">
      <c r="A416" s="4" t="s">
        <v>20</v>
      </c>
      <c r="B416" s="5"/>
      <c r="C416" s="14">
        <v>0</v>
      </c>
      <c r="D416" s="19">
        <v>0.5</v>
      </c>
      <c r="E416" s="19">
        <v>0</v>
      </c>
      <c r="F416" s="14">
        <v>173223</v>
      </c>
      <c r="G416" s="14">
        <v>0</v>
      </c>
      <c r="H416" s="14">
        <v>173223</v>
      </c>
      <c r="I416" s="14">
        <v>0</v>
      </c>
      <c r="J416" s="14">
        <v>60281</v>
      </c>
      <c r="K416" s="14">
        <v>1732</v>
      </c>
      <c r="L416" s="14">
        <v>0</v>
      </c>
      <c r="M416" s="14">
        <v>0</v>
      </c>
      <c r="N416" s="23">
        <v>233504</v>
      </c>
    </row>
    <row r="417" spans="1:14" x14ac:dyDescent="0.25">
      <c r="A417" s="4" t="s">
        <v>21</v>
      </c>
      <c r="B417" s="5"/>
      <c r="C417" s="14">
        <v>0</v>
      </c>
      <c r="D417" s="19">
        <v>0</v>
      </c>
      <c r="E417" s="19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1</v>
      </c>
      <c r="K417" s="14">
        <v>0</v>
      </c>
      <c r="L417" s="14">
        <v>0</v>
      </c>
      <c r="M417" s="14">
        <v>0</v>
      </c>
      <c r="N417" s="23">
        <v>1</v>
      </c>
    </row>
    <row r="418" spans="1:14" x14ac:dyDescent="0.25">
      <c r="A418" s="4" t="s">
        <v>22</v>
      </c>
      <c r="B418" s="5"/>
      <c r="C418" s="14">
        <v>0</v>
      </c>
      <c r="D418" s="19">
        <v>4</v>
      </c>
      <c r="E418" s="19">
        <v>0.8</v>
      </c>
      <c r="F418" s="14">
        <v>2219105</v>
      </c>
      <c r="G418" s="14">
        <v>189994</v>
      </c>
      <c r="H418" s="14">
        <v>2409099</v>
      </c>
      <c r="I418" s="14">
        <v>0</v>
      </c>
      <c r="J418" s="14">
        <v>838367</v>
      </c>
      <c r="K418" s="14">
        <v>24091</v>
      </c>
      <c r="L418" s="14">
        <v>19200</v>
      </c>
      <c r="M418" s="14">
        <v>0</v>
      </c>
      <c r="N418" s="23">
        <v>3266666</v>
      </c>
    </row>
    <row r="419" spans="1:14" x14ac:dyDescent="0.25">
      <c r="A419" s="4" t="s">
        <v>23</v>
      </c>
      <c r="B419" s="5"/>
      <c r="C419" s="14">
        <v>0</v>
      </c>
      <c r="D419" s="19">
        <v>0</v>
      </c>
      <c r="E419" s="19">
        <v>0.4</v>
      </c>
      <c r="F419" s="14">
        <v>0</v>
      </c>
      <c r="G419" s="14">
        <v>145675</v>
      </c>
      <c r="H419" s="14">
        <v>145675</v>
      </c>
      <c r="I419" s="14">
        <v>0</v>
      </c>
      <c r="J419" s="14">
        <v>50695</v>
      </c>
      <c r="K419" s="14">
        <v>1457</v>
      </c>
      <c r="L419" s="14">
        <v>0</v>
      </c>
      <c r="M419" s="14">
        <v>0</v>
      </c>
      <c r="N419" s="23">
        <v>196370</v>
      </c>
    </row>
    <row r="420" spans="1:14" x14ac:dyDescent="0.25">
      <c r="A420" s="7" t="s">
        <v>24</v>
      </c>
      <c r="B420" s="3"/>
      <c r="C420" s="13">
        <f t="shared" ref="C420:N420" si="77">SUM(C416:C419)</f>
        <v>0</v>
      </c>
      <c r="D420" s="18">
        <f t="shared" si="77"/>
        <v>4.5</v>
      </c>
      <c r="E420" s="18">
        <f t="shared" si="77"/>
        <v>1.2000000000000002</v>
      </c>
      <c r="F420" s="13">
        <f t="shared" si="77"/>
        <v>2392328</v>
      </c>
      <c r="G420" s="13">
        <f t="shared" si="77"/>
        <v>335669</v>
      </c>
      <c r="H420" s="13">
        <f t="shared" si="77"/>
        <v>2727997</v>
      </c>
      <c r="I420" s="13">
        <f t="shared" si="77"/>
        <v>0</v>
      </c>
      <c r="J420" s="13">
        <f t="shared" si="77"/>
        <v>949344</v>
      </c>
      <c r="K420" s="13">
        <f t="shared" si="77"/>
        <v>27280</v>
      </c>
      <c r="L420" s="13">
        <f t="shared" si="77"/>
        <v>19200</v>
      </c>
      <c r="M420" s="13">
        <f t="shared" si="77"/>
        <v>0</v>
      </c>
      <c r="N420" s="22">
        <f t="shared" si="77"/>
        <v>3696541</v>
      </c>
    </row>
    <row r="421" spans="1:14" x14ac:dyDescent="0.25">
      <c r="A421" s="7" t="s">
        <v>25</v>
      </c>
      <c r="B421" s="3"/>
      <c r="C421" s="13"/>
      <c r="D421" s="18"/>
      <c r="E421" s="18"/>
      <c r="F421" s="13"/>
      <c r="G421" s="13"/>
      <c r="H421" s="13"/>
      <c r="I421" s="13"/>
      <c r="J421" s="13"/>
      <c r="K421" s="13"/>
      <c r="L421" s="13"/>
      <c r="M421" s="13"/>
      <c r="N421" s="22"/>
    </row>
    <row r="422" spans="1:14" x14ac:dyDescent="0.25">
      <c r="A422" s="4" t="s">
        <v>56</v>
      </c>
      <c r="B422" s="5"/>
      <c r="C422" s="14">
        <v>48</v>
      </c>
      <c r="D422" s="19">
        <v>0</v>
      </c>
      <c r="E422" s="19">
        <v>0.51839999999999997</v>
      </c>
      <c r="F422" s="14">
        <v>0</v>
      </c>
      <c r="G422" s="14">
        <v>159371</v>
      </c>
      <c r="H422" s="14">
        <v>159371</v>
      </c>
      <c r="I422" s="14">
        <v>0</v>
      </c>
      <c r="J422" s="14">
        <v>55461</v>
      </c>
      <c r="K422" s="14">
        <v>1594</v>
      </c>
      <c r="L422" s="14">
        <v>1200</v>
      </c>
      <c r="M422" s="14">
        <v>0</v>
      </c>
      <c r="N422" s="23">
        <v>216032</v>
      </c>
    </row>
    <row r="423" spans="1:14" x14ac:dyDescent="0.25">
      <c r="A423" s="7" t="s">
        <v>24</v>
      </c>
      <c r="B423" s="3"/>
      <c r="C423" s="13">
        <f t="shared" ref="C423:N423" si="78">SUM(C422:C422)</f>
        <v>48</v>
      </c>
      <c r="D423" s="18">
        <f t="shared" si="78"/>
        <v>0</v>
      </c>
      <c r="E423" s="18">
        <f t="shared" si="78"/>
        <v>0.51839999999999997</v>
      </c>
      <c r="F423" s="13">
        <f t="shared" si="78"/>
        <v>0</v>
      </c>
      <c r="G423" s="13">
        <f t="shared" si="78"/>
        <v>159371</v>
      </c>
      <c r="H423" s="13">
        <f t="shared" si="78"/>
        <v>159371</v>
      </c>
      <c r="I423" s="13">
        <f t="shared" si="78"/>
        <v>0</v>
      </c>
      <c r="J423" s="13">
        <f t="shared" si="78"/>
        <v>55461</v>
      </c>
      <c r="K423" s="13">
        <f t="shared" si="78"/>
        <v>1594</v>
      </c>
      <c r="L423" s="13">
        <f t="shared" si="78"/>
        <v>1200</v>
      </c>
      <c r="M423" s="13">
        <f t="shared" si="78"/>
        <v>0</v>
      </c>
      <c r="N423" s="22">
        <f t="shared" si="78"/>
        <v>216032</v>
      </c>
    </row>
    <row r="424" spans="1:14" x14ac:dyDescent="0.25">
      <c r="A424" s="6" t="s">
        <v>120</v>
      </c>
      <c r="B424" s="2"/>
      <c r="C424" s="12">
        <f t="shared" ref="C424:N424" si="79">C420+C423</f>
        <v>48</v>
      </c>
      <c r="D424" s="17">
        <f t="shared" si="79"/>
        <v>4.5</v>
      </c>
      <c r="E424" s="17">
        <f t="shared" si="79"/>
        <v>1.7184000000000001</v>
      </c>
      <c r="F424" s="12">
        <f t="shared" si="79"/>
        <v>2392328</v>
      </c>
      <c r="G424" s="12">
        <f t="shared" si="79"/>
        <v>495040</v>
      </c>
      <c r="H424" s="12">
        <f t="shared" si="79"/>
        <v>2887368</v>
      </c>
      <c r="I424" s="12">
        <f t="shared" si="79"/>
        <v>0</v>
      </c>
      <c r="J424" s="12">
        <f t="shared" si="79"/>
        <v>1004805</v>
      </c>
      <c r="K424" s="12">
        <f t="shared" si="79"/>
        <v>28874</v>
      </c>
      <c r="L424" s="12">
        <f t="shared" si="79"/>
        <v>20400</v>
      </c>
      <c r="M424" s="12">
        <f t="shared" si="79"/>
        <v>0</v>
      </c>
      <c r="N424" s="21">
        <f t="shared" si="79"/>
        <v>3912573</v>
      </c>
    </row>
    <row r="425" spans="1:14" x14ac:dyDescent="0.25">
      <c r="A425" s="4"/>
      <c r="B425" s="5"/>
      <c r="C425" s="14"/>
      <c r="D425" s="19"/>
      <c r="E425" s="19"/>
      <c r="F425" s="14"/>
      <c r="G425" s="14"/>
      <c r="H425" s="14"/>
      <c r="I425" s="14"/>
      <c r="J425" s="14"/>
      <c r="K425" s="14"/>
      <c r="L425" s="14"/>
      <c r="M425" s="14"/>
      <c r="N425" s="23"/>
    </row>
    <row r="426" spans="1:14" x14ac:dyDescent="0.25">
      <c r="A426" s="6" t="s">
        <v>121</v>
      </c>
      <c r="B426" s="2"/>
      <c r="C426" s="12"/>
      <c r="D426" s="17"/>
      <c r="E426" s="17"/>
      <c r="F426" s="12"/>
      <c r="G426" s="12"/>
      <c r="H426" s="12"/>
      <c r="I426" s="12"/>
      <c r="J426" s="12"/>
      <c r="K426" s="12"/>
      <c r="L426" s="12"/>
      <c r="M426" s="12"/>
      <c r="N426" s="21"/>
    </row>
    <row r="427" spans="1:14" x14ac:dyDescent="0.25">
      <c r="A427" s="6" t="s">
        <v>122</v>
      </c>
      <c r="B427" s="2" t="s">
        <v>6</v>
      </c>
      <c r="C427" s="12" t="s">
        <v>7</v>
      </c>
      <c r="D427" s="17" t="s">
        <v>8</v>
      </c>
      <c r="E427" s="17" t="s">
        <v>9</v>
      </c>
      <c r="F427" s="12" t="s">
        <v>10</v>
      </c>
      <c r="G427" s="12" t="s">
        <v>11</v>
      </c>
      <c r="H427" s="12" t="s">
        <v>12</v>
      </c>
      <c r="I427" s="12" t="s">
        <v>13</v>
      </c>
      <c r="J427" s="12" t="s">
        <v>14</v>
      </c>
      <c r="K427" s="12" t="s">
        <v>15</v>
      </c>
      <c r="L427" s="12" t="s">
        <v>16</v>
      </c>
      <c r="M427" s="12" t="s">
        <v>17</v>
      </c>
      <c r="N427" s="21" t="s">
        <v>18</v>
      </c>
    </row>
    <row r="428" spans="1:14" x14ac:dyDescent="0.25">
      <c r="A428" s="7" t="s">
        <v>19</v>
      </c>
      <c r="B428" s="3"/>
      <c r="C428" s="13"/>
      <c r="D428" s="18"/>
      <c r="E428" s="18"/>
      <c r="F428" s="13"/>
      <c r="G428" s="13"/>
      <c r="H428" s="13"/>
      <c r="I428" s="13"/>
      <c r="J428" s="13"/>
      <c r="K428" s="13"/>
      <c r="L428" s="13"/>
      <c r="M428" s="13"/>
      <c r="N428" s="22"/>
    </row>
    <row r="429" spans="1:14" x14ac:dyDescent="0.25">
      <c r="A429" s="4" t="s">
        <v>20</v>
      </c>
      <c r="B429" s="5"/>
      <c r="C429" s="14">
        <v>0</v>
      </c>
      <c r="D429" s="19">
        <v>1.25</v>
      </c>
      <c r="E429" s="19">
        <v>0</v>
      </c>
      <c r="F429" s="14">
        <v>433058</v>
      </c>
      <c r="G429" s="14">
        <v>0</v>
      </c>
      <c r="H429" s="14">
        <v>433058</v>
      </c>
      <c r="I429" s="14">
        <v>0</v>
      </c>
      <c r="J429" s="14">
        <v>150704</v>
      </c>
      <c r="K429" s="14">
        <v>4331</v>
      </c>
      <c r="L429" s="14">
        <v>0</v>
      </c>
      <c r="M429" s="14">
        <v>0</v>
      </c>
      <c r="N429" s="23">
        <v>583762</v>
      </c>
    </row>
    <row r="430" spans="1:14" x14ac:dyDescent="0.25">
      <c r="A430" s="4" t="s">
        <v>40</v>
      </c>
      <c r="B430" s="5"/>
      <c r="C430" s="14">
        <v>0</v>
      </c>
      <c r="D430" s="19">
        <v>-1.6799999999999999E-2</v>
      </c>
      <c r="E430" s="19">
        <v>0</v>
      </c>
      <c r="F430" s="14">
        <v>-8400</v>
      </c>
      <c r="G430" s="14">
        <v>0</v>
      </c>
      <c r="H430" s="14">
        <v>-8400</v>
      </c>
      <c r="I430" s="14">
        <v>0</v>
      </c>
      <c r="J430" s="14">
        <v>-2923</v>
      </c>
      <c r="K430" s="14">
        <v>-84</v>
      </c>
      <c r="L430" s="14">
        <v>0</v>
      </c>
      <c r="M430" s="14">
        <v>0</v>
      </c>
      <c r="N430" s="23">
        <v>-11323</v>
      </c>
    </row>
    <row r="431" spans="1:14" x14ac:dyDescent="0.25">
      <c r="A431" s="4" t="s">
        <v>41</v>
      </c>
      <c r="B431" s="5"/>
      <c r="C431" s="14">
        <v>0</v>
      </c>
      <c r="D431" s="19">
        <v>0</v>
      </c>
      <c r="E431" s="19">
        <v>0</v>
      </c>
      <c r="F431" s="14">
        <v>0</v>
      </c>
      <c r="G431" s="14">
        <v>0</v>
      </c>
      <c r="H431" s="14">
        <v>0</v>
      </c>
      <c r="I431" s="14">
        <v>8400</v>
      </c>
      <c r="J431" s="14">
        <v>2839</v>
      </c>
      <c r="K431" s="14">
        <v>0</v>
      </c>
      <c r="L431" s="14">
        <v>0</v>
      </c>
      <c r="M431" s="14">
        <v>0</v>
      </c>
      <c r="N431" s="23">
        <v>11239</v>
      </c>
    </row>
    <row r="432" spans="1:14" x14ac:dyDescent="0.25">
      <c r="A432" s="4" t="s">
        <v>21</v>
      </c>
      <c r="B432" s="5"/>
      <c r="C432" s="14">
        <v>0</v>
      </c>
      <c r="D432" s="19">
        <v>0</v>
      </c>
      <c r="E432" s="19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1</v>
      </c>
      <c r="K432" s="14">
        <v>0</v>
      </c>
      <c r="L432" s="14">
        <v>0</v>
      </c>
      <c r="M432" s="14">
        <v>0</v>
      </c>
      <c r="N432" s="23">
        <v>1</v>
      </c>
    </row>
    <row r="433" spans="1:14" x14ac:dyDescent="0.25">
      <c r="A433" s="4" t="s">
        <v>22</v>
      </c>
      <c r="B433" s="5"/>
      <c r="C433" s="14">
        <v>0</v>
      </c>
      <c r="D433" s="19">
        <v>6</v>
      </c>
      <c r="E433" s="19">
        <v>1.2</v>
      </c>
      <c r="F433" s="14">
        <v>3383563</v>
      </c>
      <c r="G433" s="14">
        <v>284991</v>
      </c>
      <c r="H433" s="14">
        <v>3668554</v>
      </c>
      <c r="I433" s="14">
        <v>0</v>
      </c>
      <c r="J433" s="14">
        <v>1276658</v>
      </c>
      <c r="K433" s="14">
        <v>36686</v>
      </c>
      <c r="L433" s="14">
        <v>27200</v>
      </c>
      <c r="M433" s="14">
        <v>0</v>
      </c>
      <c r="N433" s="23">
        <v>4972412</v>
      </c>
    </row>
    <row r="434" spans="1:14" x14ac:dyDescent="0.25">
      <c r="A434" s="4" t="s">
        <v>23</v>
      </c>
      <c r="B434" s="5"/>
      <c r="C434" s="14">
        <v>0</v>
      </c>
      <c r="D434" s="19">
        <v>0</v>
      </c>
      <c r="E434" s="19">
        <v>0.6</v>
      </c>
      <c r="F434" s="14">
        <v>0</v>
      </c>
      <c r="G434" s="14">
        <v>218513</v>
      </c>
      <c r="H434" s="14">
        <v>218513</v>
      </c>
      <c r="I434" s="14">
        <v>0</v>
      </c>
      <c r="J434" s="14">
        <v>76042</v>
      </c>
      <c r="K434" s="14">
        <v>2185</v>
      </c>
      <c r="L434" s="14">
        <v>0</v>
      </c>
      <c r="M434" s="14">
        <v>0</v>
      </c>
      <c r="N434" s="23">
        <v>294555</v>
      </c>
    </row>
    <row r="435" spans="1:14" x14ac:dyDescent="0.25">
      <c r="A435" s="7" t="s">
        <v>24</v>
      </c>
      <c r="B435" s="3"/>
      <c r="C435" s="13">
        <f t="shared" ref="C435:N435" si="80">SUM(C429:C434)</f>
        <v>0</v>
      </c>
      <c r="D435" s="18">
        <f t="shared" si="80"/>
        <v>7.2332000000000001</v>
      </c>
      <c r="E435" s="18">
        <f t="shared" si="80"/>
        <v>1.7999999999999998</v>
      </c>
      <c r="F435" s="13">
        <f t="shared" si="80"/>
        <v>3808221</v>
      </c>
      <c r="G435" s="13">
        <f t="shared" si="80"/>
        <v>503504</v>
      </c>
      <c r="H435" s="13">
        <f t="shared" si="80"/>
        <v>4311725</v>
      </c>
      <c r="I435" s="13">
        <f t="shared" si="80"/>
        <v>8400</v>
      </c>
      <c r="J435" s="13">
        <f t="shared" si="80"/>
        <v>1503321</v>
      </c>
      <c r="K435" s="13">
        <f t="shared" si="80"/>
        <v>43118</v>
      </c>
      <c r="L435" s="13">
        <f t="shared" si="80"/>
        <v>27200</v>
      </c>
      <c r="M435" s="13">
        <f t="shared" si="80"/>
        <v>0</v>
      </c>
      <c r="N435" s="22">
        <f t="shared" si="80"/>
        <v>5850646</v>
      </c>
    </row>
    <row r="436" spans="1:14" x14ac:dyDescent="0.25">
      <c r="A436" s="7" t="s">
        <v>25</v>
      </c>
      <c r="B436" s="3"/>
      <c r="C436" s="13"/>
      <c r="D436" s="18"/>
      <c r="E436" s="18"/>
      <c r="F436" s="13"/>
      <c r="G436" s="13"/>
      <c r="H436" s="13"/>
      <c r="I436" s="13"/>
      <c r="J436" s="13"/>
      <c r="K436" s="13"/>
      <c r="L436" s="13"/>
      <c r="M436" s="13"/>
      <c r="N436" s="22"/>
    </row>
    <row r="437" spans="1:14" x14ac:dyDescent="0.25">
      <c r="A437" s="4" t="s">
        <v>56</v>
      </c>
      <c r="B437" s="5"/>
      <c r="C437" s="14">
        <v>68</v>
      </c>
      <c r="D437" s="19">
        <v>0</v>
      </c>
      <c r="E437" s="19">
        <v>0.65210000000000001</v>
      </c>
      <c r="F437" s="14">
        <v>0</v>
      </c>
      <c r="G437" s="14">
        <v>200474</v>
      </c>
      <c r="H437" s="14">
        <v>200474</v>
      </c>
      <c r="I437" s="14">
        <v>0</v>
      </c>
      <c r="J437" s="14">
        <v>69766</v>
      </c>
      <c r="K437" s="14">
        <v>2005</v>
      </c>
      <c r="L437" s="14">
        <v>1700</v>
      </c>
      <c r="M437" s="14">
        <v>0</v>
      </c>
      <c r="N437" s="23">
        <v>271940</v>
      </c>
    </row>
    <row r="438" spans="1:14" x14ac:dyDescent="0.25">
      <c r="A438" s="7" t="s">
        <v>24</v>
      </c>
      <c r="B438" s="3"/>
      <c r="C438" s="13">
        <f t="shared" ref="C438:N438" si="81">SUM(C437:C437)</f>
        <v>68</v>
      </c>
      <c r="D438" s="18">
        <f t="shared" si="81"/>
        <v>0</v>
      </c>
      <c r="E438" s="18">
        <f t="shared" si="81"/>
        <v>0.65210000000000001</v>
      </c>
      <c r="F438" s="13">
        <f t="shared" si="81"/>
        <v>0</v>
      </c>
      <c r="G438" s="13">
        <f t="shared" si="81"/>
        <v>200474</v>
      </c>
      <c r="H438" s="13">
        <f t="shared" si="81"/>
        <v>200474</v>
      </c>
      <c r="I438" s="13">
        <f t="shared" si="81"/>
        <v>0</v>
      </c>
      <c r="J438" s="13">
        <f t="shared" si="81"/>
        <v>69766</v>
      </c>
      <c r="K438" s="13">
        <f t="shared" si="81"/>
        <v>2005</v>
      </c>
      <c r="L438" s="13">
        <f t="shared" si="81"/>
        <v>1700</v>
      </c>
      <c r="M438" s="13">
        <f t="shared" si="81"/>
        <v>0</v>
      </c>
      <c r="N438" s="22">
        <f t="shared" si="81"/>
        <v>271940</v>
      </c>
    </row>
    <row r="439" spans="1:14" x14ac:dyDescent="0.25">
      <c r="A439" s="6" t="s">
        <v>123</v>
      </c>
      <c r="B439" s="2"/>
      <c r="C439" s="12">
        <f t="shared" ref="C439:N439" si="82">C435+C438</f>
        <v>68</v>
      </c>
      <c r="D439" s="17">
        <f t="shared" si="82"/>
        <v>7.2332000000000001</v>
      </c>
      <c r="E439" s="17">
        <f t="shared" si="82"/>
        <v>2.4520999999999997</v>
      </c>
      <c r="F439" s="12">
        <f t="shared" si="82"/>
        <v>3808221</v>
      </c>
      <c r="G439" s="12">
        <f t="shared" si="82"/>
        <v>703978</v>
      </c>
      <c r="H439" s="12">
        <f t="shared" si="82"/>
        <v>4512199</v>
      </c>
      <c r="I439" s="12">
        <f t="shared" si="82"/>
        <v>8400</v>
      </c>
      <c r="J439" s="12">
        <f t="shared" si="82"/>
        <v>1573087</v>
      </c>
      <c r="K439" s="12">
        <f t="shared" si="82"/>
        <v>45123</v>
      </c>
      <c r="L439" s="12">
        <f t="shared" si="82"/>
        <v>28900</v>
      </c>
      <c r="M439" s="12">
        <f t="shared" si="82"/>
        <v>0</v>
      </c>
      <c r="N439" s="21">
        <f t="shared" si="82"/>
        <v>6122586</v>
      </c>
    </row>
    <row r="440" spans="1:14" x14ac:dyDescent="0.25">
      <c r="A440" s="4"/>
      <c r="B440" s="5"/>
      <c r="C440" s="14"/>
      <c r="D440" s="19"/>
      <c r="E440" s="19"/>
      <c r="F440" s="14"/>
      <c r="G440" s="14"/>
      <c r="H440" s="14"/>
      <c r="I440" s="14"/>
      <c r="J440" s="14"/>
      <c r="K440" s="14"/>
      <c r="L440" s="14"/>
      <c r="M440" s="14"/>
      <c r="N440" s="23"/>
    </row>
    <row r="441" spans="1:14" x14ac:dyDescent="0.25">
      <c r="A441" s="6" t="s">
        <v>124</v>
      </c>
      <c r="B441" s="2"/>
      <c r="C441" s="12"/>
      <c r="D441" s="17"/>
      <c r="E441" s="17"/>
      <c r="F441" s="12"/>
      <c r="G441" s="12"/>
      <c r="H441" s="12"/>
      <c r="I441" s="12"/>
      <c r="J441" s="12"/>
      <c r="K441" s="12"/>
      <c r="L441" s="12"/>
      <c r="M441" s="12"/>
      <c r="N441" s="21"/>
    </row>
    <row r="442" spans="1:14" x14ac:dyDescent="0.25">
      <c r="A442" s="6" t="s">
        <v>125</v>
      </c>
      <c r="B442" s="2" t="s">
        <v>6</v>
      </c>
      <c r="C442" s="12" t="s">
        <v>7</v>
      </c>
      <c r="D442" s="17" t="s">
        <v>8</v>
      </c>
      <c r="E442" s="17" t="s">
        <v>9</v>
      </c>
      <c r="F442" s="12" t="s">
        <v>10</v>
      </c>
      <c r="G442" s="12" t="s">
        <v>11</v>
      </c>
      <c r="H442" s="12" t="s">
        <v>12</v>
      </c>
      <c r="I442" s="12" t="s">
        <v>13</v>
      </c>
      <c r="J442" s="12" t="s">
        <v>14</v>
      </c>
      <c r="K442" s="12" t="s">
        <v>15</v>
      </c>
      <c r="L442" s="12" t="s">
        <v>16</v>
      </c>
      <c r="M442" s="12" t="s">
        <v>17</v>
      </c>
      <c r="N442" s="21" t="s">
        <v>18</v>
      </c>
    </row>
    <row r="443" spans="1:14" x14ac:dyDescent="0.25">
      <c r="A443" s="7" t="s">
        <v>19</v>
      </c>
      <c r="B443" s="3"/>
      <c r="C443" s="13"/>
      <c r="D443" s="18"/>
      <c r="E443" s="18"/>
      <c r="F443" s="13"/>
      <c r="G443" s="13"/>
      <c r="H443" s="13"/>
      <c r="I443" s="13"/>
      <c r="J443" s="13"/>
      <c r="K443" s="13"/>
      <c r="L443" s="13"/>
      <c r="M443" s="13"/>
      <c r="N443" s="22"/>
    </row>
    <row r="444" spans="1:14" x14ac:dyDescent="0.25">
      <c r="A444" s="4" t="s">
        <v>22</v>
      </c>
      <c r="B444" s="5"/>
      <c r="C444" s="14">
        <v>0</v>
      </c>
      <c r="D444" s="19">
        <v>2</v>
      </c>
      <c r="E444" s="19">
        <v>0.36</v>
      </c>
      <c r="F444" s="14">
        <v>1258489</v>
      </c>
      <c r="G444" s="14">
        <v>85497</v>
      </c>
      <c r="H444" s="14">
        <v>1343986</v>
      </c>
      <c r="I444" s="14">
        <v>0</v>
      </c>
      <c r="J444" s="14">
        <v>467708</v>
      </c>
      <c r="K444" s="14">
        <v>13440</v>
      </c>
      <c r="L444" s="14">
        <v>8000</v>
      </c>
      <c r="M444" s="14">
        <v>0</v>
      </c>
      <c r="N444" s="23">
        <v>1819694</v>
      </c>
    </row>
    <row r="445" spans="1:14" x14ac:dyDescent="0.25">
      <c r="A445" s="4" t="s">
        <v>23</v>
      </c>
      <c r="B445" s="5"/>
      <c r="C445" s="14">
        <v>0</v>
      </c>
      <c r="D445" s="19">
        <v>0</v>
      </c>
      <c r="E445" s="19">
        <v>0.2</v>
      </c>
      <c r="F445" s="14">
        <v>0</v>
      </c>
      <c r="G445" s="14">
        <v>72838</v>
      </c>
      <c r="H445" s="14">
        <v>72838</v>
      </c>
      <c r="I445" s="14">
        <v>0</v>
      </c>
      <c r="J445" s="14">
        <v>25347</v>
      </c>
      <c r="K445" s="14">
        <v>728</v>
      </c>
      <c r="L445" s="14">
        <v>0</v>
      </c>
      <c r="M445" s="14">
        <v>0</v>
      </c>
      <c r="N445" s="23">
        <v>98185</v>
      </c>
    </row>
    <row r="446" spans="1:14" x14ac:dyDescent="0.25">
      <c r="A446" s="7" t="s">
        <v>24</v>
      </c>
      <c r="B446" s="3"/>
      <c r="C446" s="13">
        <f t="shared" ref="C446:N446" si="83">SUM(C444:C445)</f>
        <v>0</v>
      </c>
      <c r="D446" s="18">
        <f t="shared" si="83"/>
        <v>2</v>
      </c>
      <c r="E446" s="18">
        <f t="shared" si="83"/>
        <v>0.56000000000000005</v>
      </c>
      <c r="F446" s="13">
        <f t="shared" si="83"/>
        <v>1258489</v>
      </c>
      <c r="G446" s="13">
        <f t="shared" si="83"/>
        <v>158335</v>
      </c>
      <c r="H446" s="13">
        <f t="shared" si="83"/>
        <v>1416824</v>
      </c>
      <c r="I446" s="13">
        <f t="shared" si="83"/>
        <v>0</v>
      </c>
      <c r="J446" s="13">
        <f t="shared" si="83"/>
        <v>493055</v>
      </c>
      <c r="K446" s="13">
        <f t="shared" si="83"/>
        <v>14168</v>
      </c>
      <c r="L446" s="13">
        <f t="shared" si="83"/>
        <v>8000</v>
      </c>
      <c r="M446" s="13">
        <f t="shared" si="83"/>
        <v>0</v>
      </c>
      <c r="N446" s="22">
        <f t="shared" si="83"/>
        <v>1917879</v>
      </c>
    </row>
    <row r="447" spans="1:14" x14ac:dyDescent="0.25">
      <c r="A447" s="7" t="s">
        <v>25</v>
      </c>
      <c r="B447" s="3"/>
      <c r="C447" s="13"/>
      <c r="D447" s="18"/>
      <c r="E447" s="18"/>
      <c r="F447" s="13"/>
      <c r="G447" s="13"/>
      <c r="H447" s="13"/>
      <c r="I447" s="13"/>
      <c r="J447" s="13"/>
      <c r="K447" s="13"/>
      <c r="L447" s="13"/>
      <c r="M447" s="13"/>
      <c r="N447" s="22"/>
    </row>
    <row r="448" spans="1:14" x14ac:dyDescent="0.25">
      <c r="A448" s="4" t="s">
        <v>26</v>
      </c>
      <c r="B448" s="5"/>
      <c r="C448" s="14">
        <v>20</v>
      </c>
      <c r="D448" s="19">
        <v>0</v>
      </c>
      <c r="E448" s="19">
        <v>0.83819999999999995</v>
      </c>
      <c r="F448" s="14">
        <v>0</v>
      </c>
      <c r="G448" s="14">
        <v>257686</v>
      </c>
      <c r="H448" s="14">
        <v>257686</v>
      </c>
      <c r="I448" s="14">
        <v>0</v>
      </c>
      <c r="J448" s="14">
        <v>89675</v>
      </c>
      <c r="K448" s="14">
        <v>2577</v>
      </c>
      <c r="L448" s="14">
        <v>1700</v>
      </c>
      <c r="M448" s="14">
        <v>0</v>
      </c>
      <c r="N448" s="23">
        <v>349061</v>
      </c>
    </row>
    <row r="449" spans="1:14" x14ac:dyDescent="0.25">
      <c r="A449" s="7" t="s">
        <v>24</v>
      </c>
      <c r="B449" s="3"/>
      <c r="C449" s="13">
        <f t="shared" ref="C449:N449" si="84">SUM(C448:C448)</f>
        <v>20</v>
      </c>
      <c r="D449" s="18">
        <f t="shared" si="84"/>
        <v>0</v>
      </c>
      <c r="E449" s="18">
        <f t="shared" si="84"/>
        <v>0.83819999999999995</v>
      </c>
      <c r="F449" s="13">
        <f t="shared" si="84"/>
        <v>0</v>
      </c>
      <c r="G449" s="13">
        <f t="shared" si="84"/>
        <v>257686</v>
      </c>
      <c r="H449" s="13">
        <f t="shared" si="84"/>
        <v>257686</v>
      </c>
      <c r="I449" s="13">
        <f t="shared" si="84"/>
        <v>0</v>
      </c>
      <c r="J449" s="13">
        <f t="shared" si="84"/>
        <v>89675</v>
      </c>
      <c r="K449" s="13">
        <f t="shared" si="84"/>
        <v>2577</v>
      </c>
      <c r="L449" s="13">
        <f t="shared" si="84"/>
        <v>1700</v>
      </c>
      <c r="M449" s="13">
        <f t="shared" si="84"/>
        <v>0</v>
      </c>
      <c r="N449" s="22">
        <f t="shared" si="84"/>
        <v>349061</v>
      </c>
    </row>
    <row r="450" spans="1:14" x14ac:dyDescent="0.25">
      <c r="A450" s="6" t="s">
        <v>126</v>
      </c>
      <c r="B450" s="2"/>
      <c r="C450" s="12">
        <f t="shared" ref="C450:N450" si="85">C446+C449</f>
        <v>20</v>
      </c>
      <c r="D450" s="17">
        <f t="shared" si="85"/>
        <v>2</v>
      </c>
      <c r="E450" s="17">
        <f t="shared" si="85"/>
        <v>1.3982000000000001</v>
      </c>
      <c r="F450" s="12">
        <f t="shared" si="85"/>
        <v>1258489</v>
      </c>
      <c r="G450" s="12">
        <f t="shared" si="85"/>
        <v>416021</v>
      </c>
      <c r="H450" s="12">
        <f t="shared" si="85"/>
        <v>1674510</v>
      </c>
      <c r="I450" s="12">
        <f t="shared" si="85"/>
        <v>0</v>
      </c>
      <c r="J450" s="12">
        <f t="shared" si="85"/>
        <v>582730</v>
      </c>
      <c r="K450" s="12">
        <f t="shared" si="85"/>
        <v>16745</v>
      </c>
      <c r="L450" s="12">
        <f t="shared" si="85"/>
        <v>9700</v>
      </c>
      <c r="M450" s="12">
        <f t="shared" si="85"/>
        <v>0</v>
      </c>
      <c r="N450" s="21">
        <f t="shared" si="85"/>
        <v>2266940</v>
      </c>
    </row>
    <row r="451" spans="1:14" x14ac:dyDescent="0.25">
      <c r="A451" s="4"/>
      <c r="B451" s="5"/>
      <c r="C451" s="14"/>
      <c r="D451" s="19"/>
      <c r="E451" s="19"/>
      <c r="F451" s="14"/>
      <c r="G451" s="14"/>
      <c r="H451" s="14"/>
      <c r="I451" s="14"/>
      <c r="J451" s="14"/>
      <c r="K451" s="14"/>
      <c r="L451" s="14"/>
      <c r="M451" s="14"/>
      <c r="N451" s="23"/>
    </row>
    <row r="452" spans="1:14" x14ac:dyDescent="0.25">
      <c r="A452" s="6" t="s">
        <v>127</v>
      </c>
      <c r="B452" s="2"/>
      <c r="C452" s="12"/>
      <c r="D452" s="17"/>
      <c r="E452" s="17"/>
      <c r="F452" s="12"/>
      <c r="G452" s="12"/>
      <c r="H452" s="12"/>
      <c r="I452" s="12"/>
      <c r="J452" s="12"/>
      <c r="K452" s="12"/>
      <c r="L452" s="12"/>
      <c r="M452" s="12"/>
      <c r="N452" s="21"/>
    </row>
    <row r="453" spans="1:14" x14ac:dyDescent="0.25">
      <c r="A453" s="6" t="s">
        <v>128</v>
      </c>
      <c r="B453" s="2" t="s">
        <v>6</v>
      </c>
      <c r="C453" s="12" t="s">
        <v>7</v>
      </c>
      <c r="D453" s="17" t="s">
        <v>8</v>
      </c>
      <c r="E453" s="17" t="s">
        <v>9</v>
      </c>
      <c r="F453" s="12" t="s">
        <v>10</v>
      </c>
      <c r="G453" s="12" t="s">
        <v>11</v>
      </c>
      <c r="H453" s="12" t="s">
        <v>12</v>
      </c>
      <c r="I453" s="12" t="s">
        <v>13</v>
      </c>
      <c r="J453" s="12" t="s">
        <v>14</v>
      </c>
      <c r="K453" s="12" t="s">
        <v>15</v>
      </c>
      <c r="L453" s="12" t="s">
        <v>16</v>
      </c>
      <c r="M453" s="12" t="s">
        <v>17</v>
      </c>
      <c r="N453" s="21" t="s">
        <v>18</v>
      </c>
    </row>
    <row r="454" spans="1:14" x14ac:dyDescent="0.25">
      <c r="A454" s="7" t="s">
        <v>19</v>
      </c>
      <c r="B454" s="3"/>
      <c r="C454" s="13"/>
      <c r="D454" s="18"/>
      <c r="E454" s="18"/>
      <c r="F454" s="13"/>
      <c r="G454" s="13"/>
      <c r="H454" s="13"/>
      <c r="I454" s="13"/>
      <c r="J454" s="13"/>
      <c r="K454" s="13"/>
      <c r="L454" s="13"/>
      <c r="M454" s="13"/>
      <c r="N454" s="22"/>
    </row>
    <row r="455" spans="1:14" x14ac:dyDescent="0.25">
      <c r="A455" s="4" t="s">
        <v>20</v>
      </c>
      <c r="B455" s="5"/>
      <c r="C455" s="14">
        <v>0</v>
      </c>
      <c r="D455" s="19">
        <v>1.5</v>
      </c>
      <c r="E455" s="19">
        <v>0</v>
      </c>
      <c r="F455" s="14">
        <v>519670</v>
      </c>
      <c r="G455" s="14">
        <v>0</v>
      </c>
      <c r="H455" s="14">
        <v>519670</v>
      </c>
      <c r="I455" s="14">
        <v>0</v>
      </c>
      <c r="J455" s="14">
        <v>180845</v>
      </c>
      <c r="K455" s="14">
        <v>5197</v>
      </c>
      <c r="L455" s="14">
        <v>0</v>
      </c>
      <c r="M455" s="14">
        <v>0</v>
      </c>
      <c r="N455" s="23">
        <v>700515</v>
      </c>
    </row>
    <row r="456" spans="1:14" x14ac:dyDescent="0.25">
      <c r="A456" s="4" t="s">
        <v>40</v>
      </c>
      <c r="B456" s="5"/>
      <c r="C456" s="14">
        <v>0</v>
      </c>
      <c r="D456" s="19">
        <v>0</v>
      </c>
      <c r="E456" s="19">
        <v>0</v>
      </c>
      <c r="F456" s="14">
        <v>-38640</v>
      </c>
      <c r="G456" s="14">
        <v>0</v>
      </c>
      <c r="H456" s="14">
        <v>-38640</v>
      </c>
      <c r="I456" s="14">
        <v>0</v>
      </c>
      <c r="J456" s="14">
        <v>-13447</v>
      </c>
      <c r="K456" s="14">
        <v>-386</v>
      </c>
      <c r="L456" s="14">
        <v>0</v>
      </c>
      <c r="M456" s="14">
        <v>0</v>
      </c>
      <c r="N456" s="23">
        <v>-52087</v>
      </c>
    </row>
    <row r="457" spans="1:14" x14ac:dyDescent="0.25">
      <c r="A457" s="4" t="s">
        <v>129</v>
      </c>
      <c r="B457" s="5"/>
      <c r="C457" s="14">
        <v>0</v>
      </c>
      <c r="D457" s="19">
        <v>0</v>
      </c>
      <c r="E457" s="19">
        <v>0</v>
      </c>
      <c r="F457" s="14">
        <v>0</v>
      </c>
      <c r="G457" s="14">
        <v>0</v>
      </c>
      <c r="H457" s="14">
        <v>0</v>
      </c>
      <c r="I457" s="14">
        <v>46800</v>
      </c>
      <c r="J457" s="14">
        <v>15818</v>
      </c>
      <c r="K457" s="14">
        <v>0</v>
      </c>
      <c r="L457" s="14">
        <v>0</v>
      </c>
      <c r="M457" s="14">
        <v>0</v>
      </c>
      <c r="N457" s="23">
        <v>62618</v>
      </c>
    </row>
    <row r="458" spans="1:14" x14ac:dyDescent="0.25">
      <c r="A458" s="4" t="s">
        <v>41</v>
      </c>
      <c r="B458" s="5"/>
      <c r="C458" s="14">
        <v>0</v>
      </c>
      <c r="D458" s="19">
        <v>0</v>
      </c>
      <c r="E458" s="19">
        <v>0</v>
      </c>
      <c r="F458" s="14">
        <v>0</v>
      </c>
      <c r="G458" s="14">
        <v>0</v>
      </c>
      <c r="H458" s="14">
        <v>0</v>
      </c>
      <c r="I458" s="14">
        <v>38640</v>
      </c>
      <c r="J458" s="14">
        <v>13061</v>
      </c>
      <c r="K458" s="14">
        <v>0</v>
      </c>
      <c r="L458" s="14">
        <v>0</v>
      </c>
      <c r="M458" s="14">
        <v>0</v>
      </c>
      <c r="N458" s="23">
        <v>51701</v>
      </c>
    </row>
    <row r="459" spans="1:14" x14ac:dyDescent="0.25">
      <c r="A459" s="4" t="s">
        <v>21</v>
      </c>
      <c r="B459" s="5"/>
      <c r="C459" s="14">
        <v>0</v>
      </c>
      <c r="D459" s="19">
        <v>0</v>
      </c>
      <c r="E459" s="19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1</v>
      </c>
      <c r="K459" s="14">
        <v>0</v>
      </c>
      <c r="L459" s="14">
        <v>0</v>
      </c>
      <c r="M459" s="14">
        <v>0</v>
      </c>
      <c r="N459" s="23">
        <v>1</v>
      </c>
    </row>
    <row r="460" spans="1:14" x14ac:dyDescent="0.25">
      <c r="A460" s="4" t="s">
        <v>22</v>
      </c>
      <c r="B460" s="5"/>
      <c r="C460" s="14">
        <v>0</v>
      </c>
      <c r="D460" s="19">
        <v>5.9515000000000002</v>
      </c>
      <c r="E460" s="19">
        <v>1.2</v>
      </c>
      <c r="F460" s="14">
        <v>3104983</v>
      </c>
      <c r="G460" s="14">
        <v>284991</v>
      </c>
      <c r="H460" s="14">
        <v>3389974</v>
      </c>
      <c r="I460" s="14">
        <v>0</v>
      </c>
      <c r="J460" s="14">
        <v>1179712</v>
      </c>
      <c r="K460" s="14">
        <v>33900</v>
      </c>
      <c r="L460" s="14">
        <v>26400</v>
      </c>
      <c r="M460" s="14">
        <v>0</v>
      </c>
      <c r="N460" s="23">
        <v>4596086</v>
      </c>
    </row>
    <row r="461" spans="1:14" x14ac:dyDescent="0.25">
      <c r="A461" s="4" t="s">
        <v>23</v>
      </c>
      <c r="B461" s="5"/>
      <c r="C461" s="14">
        <v>0</v>
      </c>
      <c r="D461" s="19">
        <v>0</v>
      </c>
      <c r="E461" s="19">
        <v>0.6</v>
      </c>
      <c r="F461" s="14">
        <v>0</v>
      </c>
      <c r="G461" s="14">
        <v>218513</v>
      </c>
      <c r="H461" s="14">
        <v>218513</v>
      </c>
      <c r="I461" s="14">
        <v>0</v>
      </c>
      <c r="J461" s="14">
        <v>76042</v>
      </c>
      <c r="K461" s="14">
        <v>2185</v>
      </c>
      <c r="L461" s="14">
        <v>0</v>
      </c>
      <c r="M461" s="14">
        <v>0</v>
      </c>
      <c r="N461" s="23">
        <v>294555</v>
      </c>
    </row>
    <row r="462" spans="1:14" x14ac:dyDescent="0.25">
      <c r="A462" s="7" t="s">
        <v>24</v>
      </c>
      <c r="B462" s="3"/>
      <c r="C462" s="13">
        <f t="shared" ref="C462:N462" si="86">SUM(C455:C461)</f>
        <v>0</v>
      </c>
      <c r="D462" s="18">
        <f t="shared" si="86"/>
        <v>7.4515000000000002</v>
      </c>
      <c r="E462" s="18">
        <f t="shared" si="86"/>
        <v>1.7999999999999998</v>
      </c>
      <c r="F462" s="13">
        <f t="shared" si="86"/>
        <v>3586013</v>
      </c>
      <c r="G462" s="13">
        <f t="shared" si="86"/>
        <v>503504</v>
      </c>
      <c r="H462" s="13">
        <f t="shared" si="86"/>
        <v>4089517</v>
      </c>
      <c r="I462" s="13">
        <f t="shared" si="86"/>
        <v>85440</v>
      </c>
      <c r="J462" s="13">
        <f t="shared" si="86"/>
        <v>1452032</v>
      </c>
      <c r="K462" s="13">
        <f t="shared" si="86"/>
        <v>40896</v>
      </c>
      <c r="L462" s="13">
        <f t="shared" si="86"/>
        <v>26400</v>
      </c>
      <c r="M462" s="13">
        <f t="shared" si="86"/>
        <v>0</v>
      </c>
      <c r="N462" s="22">
        <f t="shared" si="86"/>
        <v>5653389</v>
      </c>
    </row>
    <row r="463" spans="1:14" x14ac:dyDescent="0.25">
      <c r="A463" s="7" t="s">
        <v>25</v>
      </c>
      <c r="B463" s="3"/>
      <c r="C463" s="13"/>
      <c r="D463" s="18"/>
      <c r="E463" s="18"/>
      <c r="F463" s="13"/>
      <c r="G463" s="13"/>
      <c r="H463" s="13"/>
      <c r="I463" s="13"/>
      <c r="J463" s="13"/>
      <c r="K463" s="13"/>
      <c r="L463" s="13"/>
      <c r="M463" s="13"/>
      <c r="N463" s="22"/>
    </row>
    <row r="464" spans="1:14" x14ac:dyDescent="0.25">
      <c r="A464" s="4" t="s">
        <v>26</v>
      </c>
      <c r="B464" s="5"/>
      <c r="C464" s="14">
        <v>69</v>
      </c>
      <c r="D464" s="19">
        <v>0</v>
      </c>
      <c r="E464" s="19">
        <v>1.9950000000000001</v>
      </c>
      <c r="F464" s="14">
        <v>0</v>
      </c>
      <c r="G464" s="14">
        <v>613319</v>
      </c>
      <c r="H464" s="14">
        <v>613319</v>
      </c>
      <c r="I464" s="14">
        <v>0</v>
      </c>
      <c r="J464" s="14">
        <v>213435</v>
      </c>
      <c r="K464" s="14">
        <v>6133</v>
      </c>
      <c r="L464" s="14">
        <v>5865</v>
      </c>
      <c r="M464" s="14">
        <v>0</v>
      </c>
      <c r="N464" s="23">
        <v>832619</v>
      </c>
    </row>
    <row r="465" spans="1:14" x14ac:dyDescent="0.25">
      <c r="A465" s="4" t="s">
        <v>69</v>
      </c>
      <c r="B465" s="5"/>
      <c r="C465" s="14">
        <v>83</v>
      </c>
      <c r="D465" s="19">
        <v>0</v>
      </c>
      <c r="E465" s="19">
        <v>1.7403999999999999</v>
      </c>
      <c r="F465" s="14">
        <v>0</v>
      </c>
      <c r="G465" s="14">
        <v>535048</v>
      </c>
      <c r="H465" s="14">
        <v>535048</v>
      </c>
      <c r="I465" s="14">
        <v>0</v>
      </c>
      <c r="J465" s="14">
        <v>186196</v>
      </c>
      <c r="K465" s="14">
        <v>5350</v>
      </c>
      <c r="L465" s="14">
        <v>5063</v>
      </c>
      <c r="M465" s="14">
        <v>0</v>
      </c>
      <c r="N465" s="23">
        <v>726307</v>
      </c>
    </row>
    <row r="466" spans="1:14" x14ac:dyDescent="0.25">
      <c r="A466" s="4" t="s">
        <v>90</v>
      </c>
      <c r="B466" s="5"/>
      <c r="C466" s="14">
        <v>68</v>
      </c>
      <c r="D466" s="19">
        <v>0</v>
      </c>
      <c r="E466" s="19">
        <v>1.0025999999999999</v>
      </c>
      <c r="F466" s="14">
        <v>0</v>
      </c>
      <c r="G466" s="14">
        <v>308227</v>
      </c>
      <c r="H466" s="14">
        <v>308227</v>
      </c>
      <c r="I466" s="14">
        <v>0</v>
      </c>
      <c r="J466" s="14">
        <v>107262</v>
      </c>
      <c r="K466" s="14">
        <v>3082</v>
      </c>
      <c r="L466" s="14">
        <v>2788</v>
      </c>
      <c r="M466" s="14">
        <v>0</v>
      </c>
      <c r="N466" s="23">
        <v>418277</v>
      </c>
    </row>
    <row r="467" spans="1:14" x14ac:dyDescent="0.25">
      <c r="A467" s="4" t="s">
        <v>130</v>
      </c>
      <c r="B467" s="5"/>
      <c r="C467" s="14">
        <v>83</v>
      </c>
      <c r="D467" s="19">
        <v>0</v>
      </c>
      <c r="E467" s="19">
        <v>0.57430000000000003</v>
      </c>
      <c r="F467" s="14">
        <v>0</v>
      </c>
      <c r="G467" s="14">
        <v>176556</v>
      </c>
      <c r="H467" s="14">
        <v>176556</v>
      </c>
      <c r="I467" s="14">
        <v>0</v>
      </c>
      <c r="J467" s="14">
        <v>61442</v>
      </c>
      <c r="K467" s="14">
        <v>1766</v>
      </c>
      <c r="L467" s="14">
        <v>1660</v>
      </c>
      <c r="M467" s="14">
        <v>0</v>
      </c>
      <c r="N467" s="23">
        <v>239658</v>
      </c>
    </row>
    <row r="468" spans="1:14" x14ac:dyDescent="0.25">
      <c r="A468" s="7" t="s">
        <v>24</v>
      </c>
      <c r="B468" s="3"/>
      <c r="C468" s="13">
        <f t="shared" ref="C468:N468" si="87">SUM(C464:C467)</f>
        <v>303</v>
      </c>
      <c r="D468" s="18">
        <f t="shared" si="87"/>
        <v>0</v>
      </c>
      <c r="E468" s="18">
        <f t="shared" si="87"/>
        <v>5.3123000000000005</v>
      </c>
      <c r="F468" s="13">
        <f t="shared" si="87"/>
        <v>0</v>
      </c>
      <c r="G468" s="13">
        <f t="shared" si="87"/>
        <v>1633150</v>
      </c>
      <c r="H468" s="13">
        <f t="shared" si="87"/>
        <v>1633150</v>
      </c>
      <c r="I468" s="13">
        <f t="shared" si="87"/>
        <v>0</v>
      </c>
      <c r="J468" s="13">
        <f t="shared" si="87"/>
        <v>568335</v>
      </c>
      <c r="K468" s="13">
        <f t="shared" si="87"/>
        <v>16331</v>
      </c>
      <c r="L468" s="13">
        <f t="shared" si="87"/>
        <v>15376</v>
      </c>
      <c r="M468" s="13">
        <f t="shared" si="87"/>
        <v>0</v>
      </c>
      <c r="N468" s="22">
        <f t="shared" si="87"/>
        <v>2216861</v>
      </c>
    </row>
    <row r="469" spans="1:14" x14ac:dyDescent="0.25">
      <c r="A469" s="6" t="s">
        <v>131</v>
      </c>
      <c r="B469" s="2"/>
      <c r="C469" s="12">
        <f t="shared" ref="C469:N469" si="88">C462+C468</f>
        <v>303</v>
      </c>
      <c r="D469" s="17">
        <f t="shared" si="88"/>
        <v>7.4515000000000002</v>
      </c>
      <c r="E469" s="17">
        <f t="shared" si="88"/>
        <v>7.1123000000000003</v>
      </c>
      <c r="F469" s="12">
        <f t="shared" si="88"/>
        <v>3586013</v>
      </c>
      <c r="G469" s="12">
        <f t="shared" si="88"/>
        <v>2136654</v>
      </c>
      <c r="H469" s="12">
        <f t="shared" si="88"/>
        <v>5722667</v>
      </c>
      <c r="I469" s="12">
        <f t="shared" si="88"/>
        <v>85440</v>
      </c>
      <c r="J469" s="12">
        <f t="shared" si="88"/>
        <v>2020367</v>
      </c>
      <c r="K469" s="12">
        <f t="shared" si="88"/>
        <v>57227</v>
      </c>
      <c r="L469" s="12">
        <f t="shared" si="88"/>
        <v>41776</v>
      </c>
      <c r="M469" s="12">
        <f t="shared" si="88"/>
        <v>0</v>
      </c>
      <c r="N469" s="21">
        <f t="shared" si="88"/>
        <v>7870250</v>
      </c>
    </row>
    <row r="470" spans="1:14" x14ac:dyDescent="0.25">
      <c r="A470" s="4"/>
      <c r="B470" s="5"/>
      <c r="C470" s="14"/>
      <c r="D470" s="19"/>
      <c r="E470" s="19"/>
      <c r="F470" s="14"/>
      <c r="G470" s="14"/>
      <c r="H470" s="14"/>
      <c r="I470" s="14"/>
      <c r="J470" s="14"/>
      <c r="K470" s="14"/>
      <c r="L470" s="14"/>
      <c r="M470" s="14"/>
      <c r="N470" s="23"/>
    </row>
    <row r="471" spans="1:14" x14ac:dyDescent="0.25">
      <c r="A471" s="6" t="s">
        <v>132</v>
      </c>
      <c r="B471" s="2"/>
      <c r="C471" s="12"/>
      <c r="D471" s="17"/>
      <c r="E471" s="17"/>
      <c r="F471" s="12"/>
      <c r="G471" s="12"/>
      <c r="H471" s="12"/>
      <c r="I471" s="12"/>
      <c r="J471" s="12"/>
      <c r="K471" s="12"/>
      <c r="L471" s="12"/>
      <c r="M471" s="12"/>
      <c r="N471" s="21"/>
    </row>
    <row r="472" spans="1:14" x14ac:dyDescent="0.25">
      <c r="A472" s="6" t="s">
        <v>133</v>
      </c>
      <c r="B472" s="2" t="s">
        <v>6</v>
      </c>
      <c r="C472" s="12" t="s">
        <v>7</v>
      </c>
      <c r="D472" s="17" t="s">
        <v>8</v>
      </c>
      <c r="E472" s="17" t="s">
        <v>9</v>
      </c>
      <c r="F472" s="12" t="s">
        <v>10</v>
      </c>
      <c r="G472" s="12" t="s">
        <v>11</v>
      </c>
      <c r="H472" s="12" t="s">
        <v>12</v>
      </c>
      <c r="I472" s="12" t="s">
        <v>13</v>
      </c>
      <c r="J472" s="12" t="s">
        <v>14</v>
      </c>
      <c r="K472" s="12" t="s">
        <v>15</v>
      </c>
      <c r="L472" s="12" t="s">
        <v>16</v>
      </c>
      <c r="M472" s="12" t="s">
        <v>17</v>
      </c>
      <c r="N472" s="21" t="s">
        <v>18</v>
      </c>
    </row>
    <row r="473" spans="1:14" x14ac:dyDescent="0.25">
      <c r="A473" s="7" t="s">
        <v>19</v>
      </c>
      <c r="B473" s="3"/>
      <c r="C473" s="13"/>
      <c r="D473" s="18"/>
      <c r="E473" s="18"/>
      <c r="F473" s="13"/>
      <c r="G473" s="13"/>
      <c r="H473" s="13"/>
      <c r="I473" s="13"/>
      <c r="J473" s="13"/>
      <c r="K473" s="13"/>
      <c r="L473" s="13"/>
      <c r="M473" s="13"/>
      <c r="N473" s="22"/>
    </row>
    <row r="474" spans="1:14" x14ac:dyDescent="0.25">
      <c r="A474" s="4" t="s">
        <v>20</v>
      </c>
      <c r="B474" s="5"/>
      <c r="C474" s="14">
        <v>0</v>
      </c>
      <c r="D474" s="19">
        <v>0.5</v>
      </c>
      <c r="E474" s="19">
        <v>0</v>
      </c>
      <c r="F474" s="14">
        <v>173223</v>
      </c>
      <c r="G474" s="14">
        <v>0</v>
      </c>
      <c r="H474" s="14">
        <v>173223</v>
      </c>
      <c r="I474" s="14">
        <v>0</v>
      </c>
      <c r="J474" s="14">
        <v>60281</v>
      </c>
      <c r="K474" s="14">
        <v>1732</v>
      </c>
      <c r="L474" s="14">
        <v>0</v>
      </c>
      <c r="M474" s="14">
        <v>0</v>
      </c>
      <c r="N474" s="23">
        <v>233504</v>
      </c>
    </row>
    <row r="475" spans="1:14" x14ac:dyDescent="0.25">
      <c r="A475" s="4" t="s">
        <v>40</v>
      </c>
      <c r="B475" s="5"/>
      <c r="C475" s="14">
        <v>0</v>
      </c>
      <c r="D475" s="19">
        <v>-0.1176</v>
      </c>
      <c r="E475" s="19">
        <v>0</v>
      </c>
      <c r="F475" s="14">
        <v>-58800</v>
      </c>
      <c r="G475" s="14">
        <v>0</v>
      </c>
      <c r="H475" s="14">
        <v>-58800</v>
      </c>
      <c r="I475" s="14">
        <v>0</v>
      </c>
      <c r="J475" s="14">
        <v>-20462</v>
      </c>
      <c r="K475" s="14">
        <v>-588</v>
      </c>
      <c r="L475" s="14">
        <v>0</v>
      </c>
      <c r="M475" s="14">
        <v>0</v>
      </c>
      <c r="N475" s="23">
        <v>-79262</v>
      </c>
    </row>
    <row r="476" spans="1:14" x14ac:dyDescent="0.25">
      <c r="A476" s="4" t="s">
        <v>41</v>
      </c>
      <c r="B476" s="5"/>
      <c r="C476" s="14">
        <v>0</v>
      </c>
      <c r="D476" s="19">
        <v>0</v>
      </c>
      <c r="E476" s="19">
        <v>0</v>
      </c>
      <c r="F476" s="14">
        <v>0</v>
      </c>
      <c r="G476" s="14">
        <v>0</v>
      </c>
      <c r="H476" s="14">
        <v>0</v>
      </c>
      <c r="I476" s="14">
        <v>58800</v>
      </c>
      <c r="J476" s="14">
        <v>19874</v>
      </c>
      <c r="K476" s="14">
        <v>0</v>
      </c>
      <c r="L476" s="14">
        <v>0</v>
      </c>
      <c r="M476" s="14">
        <v>0</v>
      </c>
      <c r="N476" s="23">
        <v>78674</v>
      </c>
    </row>
    <row r="477" spans="1:14" x14ac:dyDescent="0.25">
      <c r="A477" s="4" t="s">
        <v>21</v>
      </c>
      <c r="B477" s="5"/>
      <c r="C477" s="14">
        <v>0</v>
      </c>
      <c r="D477" s="19">
        <v>0</v>
      </c>
      <c r="E477" s="19">
        <v>0</v>
      </c>
      <c r="F477" s="14">
        <v>0</v>
      </c>
      <c r="G477" s="14">
        <v>0</v>
      </c>
      <c r="H477" s="14">
        <v>0</v>
      </c>
      <c r="I477" s="14">
        <v>0</v>
      </c>
      <c r="J477" s="14">
        <v>1</v>
      </c>
      <c r="K477" s="14">
        <v>0</v>
      </c>
      <c r="L477" s="14">
        <v>0</v>
      </c>
      <c r="M477" s="14">
        <v>0</v>
      </c>
      <c r="N477" s="23">
        <v>1</v>
      </c>
    </row>
    <row r="478" spans="1:14" x14ac:dyDescent="0.25">
      <c r="A478" s="4" t="s">
        <v>22</v>
      </c>
      <c r="B478" s="5"/>
      <c r="C478" s="14">
        <v>0</v>
      </c>
      <c r="D478" s="19">
        <v>6</v>
      </c>
      <c r="E478" s="19">
        <v>1.2</v>
      </c>
      <c r="F478" s="14">
        <v>3280021</v>
      </c>
      <c r="G478" s="14">
        <v>284991</v>
      </c>
      <c r="H478" s="14">
        <v>3565012</v>
      </c>
      <c r="I478" s="14">
        <v>0</v>
      </c>
      <c r="J478" s="14">
        <v>1240624</v>
      </c>
      <c r="K478" s="14">
        <v>35650</v>
      </c>
      <c r="L478" s="14">
        <v>25200</v>
      </c>
      <c r="M478" s="14">
        <v>0</v>
      </c>
      <c r="N478" s="23">
        <v>4830836</v>
      </c>
    </row>
    <row r="479" spans="1:14" x14ac:dyDescent="0.25">
      <c r="A479" s="4" t="s">
        <v>31</v>
      </c>
      <c r="B479" s="5"/>
      <c r="C479" s="14">
        <v>0</v>
      </c>
      <c r="D479" s="19">
        <v>0</v>
      </c>
      <c r="E479" s="19">
        <v>0</v>
      </c>
      <c r="F479" s="14">
        <v>48000</v>
      </c>
      <c r="G479" s="14">
        <v>0</v>
      </c>
      <c r="H479" s="14">
        <v>48000</v>
      </c>
      <c r="I479" s="14">
        <v>0</v>
      </c>
      <c r="J479" s="14">
        <v>16704</v>
      </c>
      <c r="K479" s="14">
        <v>480</v>
      </c>
      <c r="L479" s="14">
        <v>9000</v>
      </c>
      <c r="M479" s="14">
        <v>0</v>
      </c>
      <c r="N479" s="23">
        <v>73704</v>
      </c>
    </row>
    <row r="480" spans="1:14" x14ac:dyDescent="0.25">
      <c r="A480" s="4" t="s">
        <v>23</v>
      </c>
      <c r="B480" s="5"/>
      <c r="C480" s="14">
        <v>0</v>
      </c>
      <c r="D480" s="19">
        <v>0</v>
      </c>
      <c r="E480" s="19">
        <v>0.6</v>
      </c>
      <c r="F480" s="14">
        <v>0</v>
      </c>
      <c r="G480" s="14">
        <v>218513</v>
      </c>
      <c r="H480" s="14">
        <v>218513</v>
      </c>
      <c r="I480" s="14">
        <v>0</v>
      </c>
      <c r="J480" s="14">
        <v>76042</v>
      </c>
      <c r="K480" s="14">
        <v>2185</v>
      </c>
      <c r="L480" s="14">
        <v>0</v>
      </c>
      <c r="M480" s="14">
        <v>0</v>
      </c>
      <c r="N480" s="23">
        <v>294555</v>
      </c>
    </row>
    <row r="481" spans="1:14" x14ac:dyDescent="0.25">
      <c r="A481" s="7" t="s">
        <v>24</v>
      </c>
      <c r="B481" s="3"/>
      <c r="C481" s="13">
        <f t="shared" ref="C481:N481" si="89">SUM(C474:C480)</f>
        <v>0</v>
      </c>
      <c r="D481" s="18">
        <f t="shared" si="89"/>
        <v>6.3823999999999996</v>
      </c>
      <c r="E481" s="18">
        <f t="shared" si="89"/>
        <v>1.7999999999999998</v>
      </c>
      <c r="F481" s="13">
        <f t="shared" si="89"/>
        <v>3442444</v>
      </c>
      <c r="G481" s="13">
        <f t="shared" si="89"/>
        <v>503504</v>
      </c>
      <c r="H481" s="13">
        <f t="shared" si="89"/>
        <v>3945948</v>
      </c>
      <c r="I481" s="13">
        <f t="shared" si="89"/>
        <v>58800</v>
      </c>
      <c r="J481" s="13">
        <f t="shared" si="89"/>
        <v>1393064</v>
      </c>
      <c r="K481" s="13">
        <f t="shared" si="89"/>
        <v>39459</v>
      </c>
      <c r="L481" s="13">
        <f t="shared" si="89"/>
        <v>34200</v>
      </c>
      <c r="M481" s="13">
        <f t="shared" si="89"/>
        <v>0</v>
      </c>
      <c r="N481" s="22">
        <f t="shared" si="89"/>
        <v>5432012</v>
      </c>
    </row>
    <row r="482" spans="1:14" x14ac:dyDescent="0.25">
      <c r="A482" s="7" t="s">
        <v>25</v>
      </c>
      <c r="B482" s="3"/>
      <c r="C482" s="13"/>
      <c r="D482" s="18"/>
      <c r="E482" s="18"/>
      <c r="F482" s="13"/>
      <c r="G482" s="13"/>
      <c r="H482" s="13"/>
      <c r="I482" s="13"/>
      <c r="J482" s="13"/>
      <c r="K482" s="13"/>
      <c r="L482" s="13"/>
      <c r="M482" s="13"/>
      <c r="N482" s="22"/>
    </row>
    <row r="483" spans="1:14" x14ac:dyDescent="0.25">
      <c r="A483" s="4" t="s">
        <v>56</v>
      </c>
      <c r="B483" s="5"/>
      <c r="C483" s="14">
        <v>62</v>
      </c>
      <c r="D483" s="19">
        <v>0</v>
      </c>
      <c r="E483" s="19">
        <v>0.61370000000000002</v>
      </c>
      <c r="F483" s="14">
        <v>0</v>
      </c>
      <c r="G483" s="14">
        <v>188669</v>
      </c>
      <c r="H483" s="14">
        <v>188669</v>
      </c>
      <c r="I483" s="14">
        <v>0</v>
      </c>
      <c r="J483" s="14">
        <v>65657</v>
      </c>
      <c r="K483" s="14">
        <v>1887</v>
      </c>
      <c r="L483" s="14">
        <v>1550</v>
      </c>
      <c r="M483" s="14">
        <v>0</v>
      </c>
      <c r="N483" s="23">
        <v>255876</v>
      </c>
    </row>
    <row r="484" spans="1:14" x14ac:dyDescent="0.25">
      <c r="A484" s="7" t="s">
        <v>24</v>
      </c>
      <c r="B484" s="3"/>
      <c r="C484" s="13">
        <f t="shared" ref="C484:N484" si="90">SUM(C483:C483)</f>
        <v>62</v>
      </c>
      <c r="D484" s="18">
        <f t="shared" si="90"/>
        <v>0</v>
      </c>
      <c r="E484" s="18">
        <f t="shared" si="90"/>
        <v>0.61370000000000002</v>
      </c>
      <c r="F484" s="13">
        <f t="shared" si="90"/>
        <v>0</v>
      </c>
      <c r="G484" s="13">
        <f t="shared" si="90"/>
        <v>188669</v>
      </c>
      <c r="H484" s="13">
        <f t="shared" si="90"/>
        <v>188669</v>
      </c>
      <c r="I484" s="13">
        <f t="shared" si="90"/>
        <v>0</v>
      </c>
      <c r="J484" s="13">
        <f t="shared" si="90"/>
        <v>65657</v>
      </c>
      <c r="K484" s="13">
        <f t="shared" si="90"/>
        <v>1887</v>
      </c>
      <c r="L484" s="13">
        <f t="shared" si="90"/>
        <v>1550</v>
      </c>
      <c r="M484" s="13">
        <f t="shared" si="90"/>
        <v>0</v>
      </c>
      <c r="N484" s="22">
        <f t="shared" si="90"/>
        <v>255876</v>
      </c>
    </row>
    <row r="485" spans="1:14" x14ac:dyDescent="0.25">
      <c r="A485" s="6" t="s">
        <v>134</v>
      </c>
      <c r="B485" s="2"/>
      <c r="C485" s="12">
        <f t="shared" ref="C485:N485" si="91">C481+C484</f>
        <v>62</v>
      </c>
      <c r="D485" s="17">
        <f t="shared" si="91"/>
        <v>6.3823999999999996</v>
      </c>
      <c r="E485" s="17">
        <f t="shared" si="91"/>
        <v>2.4137</v>
      </c>
      <c r="F485" s="12">
        <f t="shared" si="91"/>
        <v>3442444</v>
      </c>
      <c r="G485" s="12">
        <f t="shared" si="91"/>
        <v>692173</v>
      </c>
      <c r="H485" s="12">
        <f t="shared" si="91"/>
        <v>4134617</v>
      </c>
      <c r="I485" s="12">
        <f t="shared" si="91"/>
        <v>58800</v>
      </c>
      <c r="J485" s="12">
        <f t="shared" si="91"/>
        <v>1458721</v>
      </c>
      <c r="K485" s="12">
        <f t="shared" si="91"/>
        <v>41346</v>
      </c>
      <c r="L485" s="12">
        <f t="shared" si="91"/>
        <v>35750</v>
      </c>
      <c r="M485" s="12">
        <f t="shared" si="91"/>
        <v>0</v>
      </c>
      <c r="N485" s="21">
        <f t="shared" si="91"/>
        <v>5687888</v>
      </c>
    </row>
    <row r="486" spans="1:14" x14ac:dyDescent="0.25">
      <c r="A486" s="4"/>
      <c r="B486" s="5"/>
      <c r="C486" s="14"/>
      <c r="D486" s="19"/>
      <c r="E486" s="19"/>
      <c r="F486" s="14"/>
      <c r="G486" s="14"/>
      <c r="H486" s="14"/>
      <c r="I486" s="14"/>
      <c r="J486" s="14"/>
      <c r="K486" s="14"/>
      <c r="L486" s="14"/>
      <c r="M486" s="14"/>
      <c r="N486" s="23"/>
    </row>
    <row r="487" spans="1:14" x14ac:dyDescent="0.25">
      <c r="A487" s="6" t="s">
        <v>135</v>
      </c>
      <c r="B487" s="2"/>
      <c r="C487" s="12"/>
      <c r="D487" s="17"/>
      <c r="E487" s="17"/>
      <c r="F487" s="12"/>
      <c r="G487" s="12"/>
      <c r="H487" s="12"/>
      <c r="I487" s="12"/>
      <c r="J487" s="12"/>
      <c r="K487" s="12"/>
      <c r="L487" s="12"/>
      <c r="M487" s="12"/>
      <c r="N487" s="21"/>
    </row>
    <row r="488" spans="1:14" x14ac:dyDescent="0.25">
      <c r="A488" s="6" t="s">
        <v>136</v>
      </c>
      <c r="B488" s="2" t="s">
        <v>6</v>
      </c>
      <c r="C488" s="12" t="s">
        <v>7</v>
      </c>
      <c r="D488" s="17" t="s">
        <v>8</v>
      </c>
      <c r="E488" s="17" t="s">
        <v>9</v>
      </c>
      <c r="F488" s="12" t="s">
        <v>10</v>
      </c>
      <c r="G488" s="12" t="s">
        <v>11</v>
      </c>
      <c r="H488" s="12" t="s">
        <v>12</v>
      </c>
      <c r="I488" s="12" t="s">
        <v>13</v>
      </c>
      <c r="J488" s="12" t="s">
        <v>14</v>
      </c>
      <c r="K488" s="12" t="s">
        <v>15</v>
      </c>
      <c r="L488" s="12" t="s">
        <v>16</v>
      </c>
      <c r="M488" s="12" t="s">
        <v>17</v>
      </c>
      <c r="N488" s="21" t="s">
        <v>18</v>
      </c>
    </row>
    <row r="489" spans="1:14" x14ac:dyDescent="0.25">
      <c r="A489" s="7" t="s">
        <v>19</v>
      </c>
      <c r="B489" s="3"/>
      <c r="C489" s="13"/>
      <c r="D489" s="18"/>
      <c r="E489" s="18"/>
      <c r="F489" s="13"/>
      <c r="G489" s="13"/>
      <c r="H489" s="13"/>
      <c r="I489" s="13"/>
      <c r="J489" s="13"/>
      <c r="K489" s="13"/>
      <c r="L489" s="13"/>
      <c r="M489" s="13"/>
      <c r="N489" s="22"/>
    </row>
    <row r="490" spans="1:14" x14ac:dyDescent="0.25">
      <c r="A490" s="4" t="s">
        <v>20</v>
      </c>
      <c r="B490" s="5"/>
      <c r="C490" s="14">
        <v>0</v>
      </c>
      <c r="D490" s="19">
        <v>0.5</v>
      </c>
      <c r="E490" s="19">
        <v>0</v>
      </c>
      <c r="F490" s="14">
        <v>173223</v>
      </c>
      <c r="G490" s="14">
        <v>0</v>
      </c>
      <c r="H490" s="14">
        <v>173223</v>
      </c>
      <c r="I490" s="14">
        <v>0</v>
      </c>
      <c r="J490" s="14">
        <v>60281</v>
      </c>
      <c r="K490" s="14">
        <v>1732</v>
      </c>
      <c r="L490" s="14">
        <v>0</v>
      </c>
      <c r="M490" s="14">
        <v>0</v>
      </c>
      <c r="N490" s="23">
        <v>233504</v>
      </c>
    </row>
    <row r="491" spans="1:14" x14ac:dyDescent="0.25">
      <c r="A491" s="4" t="s">
        <v>40</v>
      </c>
      <c r="B491" s="5"/>
      <c r="C491" s="14">
        <v>0</v>
      </c>
      <c r="D491" s="19">
        <v>0</v>
      </c>
      <c r="E491" s="19">
        <v>0</v>
      </c>
      <c r="F491" s="14">
        <v>-8400</v>
      </c>
      <c r="G491" s="14">
        <v>0</v>
      </c>
      <c r="H491" s="14">
        <v>-8400</v>
      </c>
      <c r="I491" s="14">
        <v>0</v>
      </c>
      <c r="J491" s="14">
        <v>-2923</v>
      </c>
      <c r="K491" s="14">
        <v>-84</v>
      </c>
      <c r="L491" s="14">
        <v>0</v>
      </c>
      <c r="M491" s="14">
        <v>0</v>
      </c>
      <c r="N491" s="23">
        <v>-11323</v>
      </c>
    </row>
    <row r="492" spans="1:14" x14ac:dyDescent="0.25">
      <c r="A492" s="4" t="s">
        <v>41</v>
      </c>
      <c r="B492" s="5"/>
      <c r="C492" s="14">
        <v>0</v>
      </c>
      <c r="D492" s="19">
        <v>0</v>
      </c>
      <c r="E492" s="19">
        <v>0</v>
      </c>
      <c r="F492" s="14">
        <v>0</v>
      </c>
      <c r="G492" s="14">
        <v>0</v>
      </c>
      <c r="H492" s="14">
        <v>0</v>
      </c>
      <c r="I492" s="14">
        <v>8400</v>
      </c>
      <c r="J492" s="14">
        <v>2839</v>
      </c>
      <c r="K492" s="14">
        <v>0</v>
      </c>
      <c r="L492" s="14">
        <v>0</v>
      </c>
      <c r="M492" s="14">
        <v>0</v>
      </c>
      <c r="N492" s="23">
        <v>11239</v>
      </c>
    </row>
    <row r="493" spans="1:14" x14ac:dyDescent="0.25">
      <c r="A493" s="4" t="s">
        <v>21</v>
      </c>
      <c r="B493" s="5"/>
      <c r="C493" s="14">
        <v>0</v>
      </c>
      <c r="D493" s="19">
        <v>0</v>
      </c>
      <c r="E493" s="19">
        <v>0</v>
      </c>
      <c r="F493" s="14">
        <v>0</v>
      </c>
      <c r="G493" s="14">
        <v>0</v>
      </c>
      <c r="H493" s="14">
        <v>0</v>
      </c>
      <c r="I493" s="14">
        <v>0</v>
      </c>
      <c r="J493" s="14">
        <v>1</v>
      </c>
      <c r="K493" s="14">
        <v>0</v>
      </c>
      <c r="L493" s="14">
        <v>0</v>
      </c>
      <c r="M493" s="14">
        <v>0</v>
      </c>
      <c r="N493" s="23">
        <v>1</v>
      </c>
    </row>
    <row r="494" spans="1:14" x14ac:dyDescent="0.25">
      <c r="A494" s="4" t="s">
        <v>22</v>
      </c>
      <c r="B494" s="5"/>
      <c r="C494" s="14">
        <v>0</v>
      </c>
      <c r="D494" s="19">
        <v>2</v>
      </c>
      <c r="E494" s="19">
        <v>0.4</v>
      </c>
      <c r="F494" s="14">
        <v>1213467</v>
      </c>
      <c r="G494" s="14">
        <v>94997</v>
      </c>
      <c r="H494" s="14">
        <v>1308464</v>
      </c>
      <c r="I494" s="14">
        <v>0</v>
      </c>
      <c r="J494" s="14">
        <v>455346</v>
      </c>
      <c r="K494" s="14">
        <v>13085</v>
      </c>
      <c r="L494" s="14">
        <v>10000</v>
      </c>
      <c r="M494" s="14">
        <v>0</v>
      </c>
      <c r="N494" s="23">
        <v>1773810</v>
      </c>
    </row>
    <row r="495" spans="1:14" x14ac:dyDescent="0.25">
      <c r="A495" s="4" t="s">
        <v>23</v>
      </c>
      <c r="B495" s="5"/>
      <c r="C495" s="14">
        <v>0</v>
      </c>
      <c r="D495" s="19">
        <v>0</v>
      </c>
      <c r="E495" s="19">
        <v>0.2</v>
      </c>
      <c r="F495" s="14">
        <v>0</v>
      </c>
      <c r="G495" s="14">
        <v>72838</v>
      </c>
      <c r="H495" s="14">
        <v>72838</v>
      </c>
      <c r="I495" s="14">
        <v>0</v>
      </c>
      <c r="J495" s="14">
        <v>25347</v>
      </c>
      <c r="K495" s="14">
        <v>728</v>
      </c>
      <c r="L495" s="14">
        <v>0</v>
      </c>
      <c r="M495" s="14">
        <v>0</v>
      </c>
      <c r="N495" s="23">
        <v>98185</v>
      </c>
    </row>
    <row r="496" spans="1:14" x14ac:dyDescent="0.25">
      <c r="A496" s="7" t="s">
        <v>24</v>
      </c>
      <c r="B496" s="3"/>
      <c r="C496" s="13">
        <f t="shared" ref="C496:N496" si="92">SUM(C490:C495)</f>
        <v>0</v>
      </c>
      <c r="D496" s="18">
        <f t="shared" si="92"/>
        <v>2.5</v>
      </c>
      <c r="E496" s="18">
        <f t="shared" si="92"/>
        <v>0.60000000000000009</v>
      </c>
      <c r="F496" s="13">
        <f t="shared" si="92"/>
        <v>1378290</v>
      </c>
      <c r="G496" s="13">
        <f t="shared" si="92"/>
        <v>167835</v>
      </c>
      <c r="H496" s="13">
        <f t="shared" si="92"/>
        <v>1546125</v>
      </c>
      <c r="I496" s="13">
        <f t="shared" si="92"/>
        <v>8400</v>
      </c>
      <c r="J496" s="13">
        <f t="shared" si="92"/>
        <v>540891</v>
      </c>
      <c r="K496" s="13">
        <f t="shared" si="92"/>
        <v>15461</v>
      </c>
      <c r="L496" s="13">
        <f t="shared" si="92"/>
        <v>10000</v>
      </c>
      <c r="M496" s="13">
        <f t="shared" si="92"/>
        <v>0</v>
      </c>
      <c r="N496" s="22">
        <f t="shared" si="92"/>
        <v>2105416</v>
      </c>
    </row>
    <row r="497" spans="1:14" x14ac:dyDescent="0.25">
      <c r="A497" s="7" t="s">
        <v>25</v>
      </c>
      <c r="B497" s="3"/>
      <c r="C497" s="13"/>
      <c r="D497" s="18"/>
      <c r="E497" s="18"/>
      <c r="F497" s="13"/>
      <c r="G497" s="13"/>
      <c r="H497" s="13"/>
      <c r="I497" s="13"/>
      <c r="J497" s="13"/>
      <c r="K497" s="13"/>
      <c r="L497" s="13"/>
      <c r="M497" s="13"/>
      <c r="N497" s="22"/>
    </row>
    <row r="498" spans="1:14" x14ac:dyDescent="0.25">
      <c r="A498" s="4" t="s">
        <v>26</v>
      </c>
      <c r="B498" s="5"/>
      <c r="C498" s="14">
        <v>25</v>
      </c>
      <c r="D498" s="19">
        <v>0</v>
      </c>
      <c r="E498" s="19">
        <v>0.99329999999999996</v>
      </c>
      <c r="F498" s="14">
        <v>0</v>
      </c>
      <c r="G498" s="14">
        <v>305368</v>
      </c>
      <c r="H498" s="14">
        <v>305368</v>
      </c>
      <c r="I498" s="14">
        <v>0</v>
      </c>
      <c r="J498" s="14">
        <v>106268</v>
      </c>
      <c r="K498" s="14">
        <v>3054</v>
      </c>
      <c r="L498" s="14">
        <v>2125</v>
      </c>
      <c r="M498" s="14">
        <v>0</v>
      </c>
      <c r="N498" s="23">
        <v>413761</v>
      </c>
    </row>
    <row r="499" spans="1:14" x14ac:dyDescent="0.25">
      <c r="A499" s="7" t="s">
        <v>24</v>
      </c>
      <c r="B499" s="3"/>
      <c r="C499" s="13">
        <f t="shared" ref="C499:N499" si="93">SUM(C498:C498)</f>
        <v>25</v>
      </c>
      <c r="D499" s="18">
        <f t="shared" si="93"/>
        <v>0</v>
      </c>
      <c r="E499" s="18">
        <f t="shared" si="93"/>
        <v>0.99329999999999996</v>
      </c>
      <c r="F499" s="13">
        <f t="shared" si="93"/>
        <v>0</v>
      </c>
      <c r="G499" s="13">
        <f t="shared" si="93"/>
        <v>305368</v>
      </c>
      <c r="H499" s="13">
        <f t="shared" si="93"/>
        <v>305368</v>
      </c>
      <c r="I499" s="13">
        <f t="shared" si="93"/>
        <v>0</v>
      </c>
      <c r="J499" s="13">
        <f t="shared" si="93"/>
        <v>106268</v>
      </c>
      <c r="K499" s="13">
        <f t="shared" si="93"/>
        <v>3054</v>
      </c>
      <c r="L499" s="13">
        <f t="shared" si="93"/>
        <v>2125</v>
      </c>
      <c r="M499" s="13">
        <f t="shared" si="93"/>
        <v>0</v>
      </c>
      <c r="N499" s="22">
        <f t="shared" si="93"/>
        <v>413761</v>
      </c>
    </row>
    <row r="500" spans="1:14" x14ac:dyDescent="0.25">
      <c r="A500" s="6" t="s">
        <v>137</v>
      </c>
      <c r="B500" s="2"/>
      <c r="C500" s="12">
        <f t="shared" ref="C500:N500" si="94">C496+C499</f>
        <v>25</v>
      </c>
      <c r="D500" s="17">
        <f t="shared" si="94"/>
        <v>2.5</v>
      </c>
      <c r="E500" s="17">
        <f t="shared" si="94"/>
        <v>1.5933000000000002</v>
      </c>
      <c r="F500" s="12">
        <f t="shared" si="94"/>
        <v>1378290</v>
      </c>
      <c r="G500" s="12">
        <f t="shared" si="94"/>
        <v>473203</v>
      </c>
      <c r="H500" s="12">
        <f t="shared" si="94"/>
        <v>1851493</v>
      </c>
      <c r="I500" s="12">
        <f t="shared" si="94"/>
        <v>8400</v>
      </c>
      <c r="J500" s="12">
        <f t="shared" si="94"/>
        <v>647159</v>
      </c>
      <c r="K500" s="12">
        <f t="shared" si="94"/>
        <v>18515</v>
      </c>
      <c r="L500" s="12">
        <f t="shared" si="94"/>
        <v>12125</v>
      </c>
      <c r="M500" s="12">
        <f t="shared" si="94"/>
        <v>0</v>
      </c>
      <c r="N500" s="21">
        <f t="shared" si="94"/>
        <v>2519177</v>
      </c>
    </row>
    <row r="501" spans="1:14" x14ac:dyDescent="0.25">
      <c r="A501" s="4"/>
      <c r="B501" s="5"/>
      <c r="C501" s="14"/>
      <c r="D501" s="19"/>
      <c r="E501" s="19"/>
      <c r="F501" s="14"/>
      <c r="G501" s="14"/>
      <c r="H501" s="14"/>
      <c r="I501" s="14"/>
      <c r="J501" s="14"/>
      <c r="K501" s="14"/>
      <c r="L501" s="14"/>
      <c r="M501" s="14"/>
      <c r="N501" s="23"/>
    </row>
    <row r="502" spans="1:14" x14ac:dyDescent="0.25">
      <c r="A502" s="6" t="s">
        <v>138</v>
      </c>
      <c r="B502" s="2"/>
      <c r="C502" s="12"/>
      <c r="D502" s="17"/>
      <c r="E502" s="17"/>
      <c r="F502" s="12"/>
      <c r="G502" s="12"/>
      <c r="H502" s="12"/>
      <c r="I502" s="12"/>
      <c r="J502" s="12"/>
      <c r="K502" s="12"/>
      <c r="L502" s="12"/>
      <c r="M502" s="12"/>
      <c r="N502" s="21"/>
    </row>
    <row r="503" spans="1:14" x14ac:dyDescent="0.25">
      <c r="A503" s="6" t="s">
        <v>139</v>
      </c>
      <c r="B503" s="2" t="s">
        <v>6</v>
      </c>
      <c r="C503" s="12" t="s">
        <v>7</v>
      </c>
      <c r="D503" s="17" t="s">
        <v>8</v>
      </c>
      <c r="E503" s="17" t="s">
        <v>9</v>
      </c>
      <c r="F503" s="12" t="s">
        <v>10</v>
      </c>
      <c r="G503" s="12" t="s">
        <v>11</v>
      </c>
      <c r="H503" s="12" t="s">
        <v>12</v>
      </c>
      <c r="I503" s="12" t="s">
        <v>13</v>
      </c>
      <c r="J503" s="12" t="s">
        <v>14</v>
      </c>
      <c r="K503" s="12" t="s">
        <v>15</v>
      </c>
      <c r="L503" s="12" t="s">
        <v>16</v>
      </c>
      <c r="M503" s="12" t="s">
        <v>17</v>
      </c>
      <c r="N503" s="21" t="s">
        <v>18</v>
      </c>
    </row>
    <row r="504" spans="1:14" x14ac:dyDescent="0.25">
      <c r="A504" s="7" t="s">
        <v>19</v>
      </c>
      <c r="B504" s="3"/>
      <c r="C504" s="13"/>
      <c r="D504" s="18"/>
      <c r="E504" s="18"/>
      <c r="F504" s="13"/>
      <c r="G504" s="13"/>
      <c r="H504" s="13"/>
      <c r="I504" s="13"/>
      <c r="J504" s="13"/>
      <c r="K504" s="13"/>
      <c r="L504" s="13"/>
      <c r="M504" s="13"/>
      <c r="N504" s="22"/>
    </row>
    <row r="505" spans="1:14" x14ac:dyDescent="0.25">
      <c r="A505" s="4" t="s">
        <v>20</v>
      </c>
      <c r="B505" s="5"/>
      <c r="C505" s="14">
        <v>0</v>
      </c>
      <c r="D505" s="19">
        <v>2.25</v>
      </c>
      <c r="E505" s="19">
        <v>0</v>
      </c>
      <c r="F505" s="14">
        <v>779505</v>
      </c>
      <c r="G505" s="14">
        <v>0</v>
      </c>
      <c r="H505" s="14">
        <v>779505</v>
      </c>
      <c r="I505" s="14">
        <v>0</v>
      </c>
      <c r="J505" s="14">
        <v>271267</v>
      </c>
      <c r="K505" s="14">
        <v>7795</v>
      </c>
      <c r="L505" s="14">
        <v>0</v>
      </c>
      <c r="M505" s="14">
        <v>0</v>
      </c>
      <c r="N505" s="23">
        <v>1050772</v>
      </c>
    </row>
    <row r="506" spans="1:14" x14ac:dyDescent="0.25">
      <c r="A506" s="4" t="s">
        <v>40</v>
      </c>
      <c r="B506" s="5"/>
      <c r="C506" s="14">
        <v>0</v>
      </c>
      <c r="D506" s="19">
        <v>-5.04E-2</v>
      </c>
      <c r="E506" s="19">
        <v>0</v>
      </c>
      <c r="F506" s="14">
        <v>-42000</v>
      </c>
      <c r="G506" s="14">
        <v>0</v>
      </c>
      <c r="H506" s="14">
        <v>-42000</v>
      </c>
      <c r="I506" s="14">
        <v>0</v>
      </c>
      <c r="J506" s="14">
        <v>-14616</v>
      </c>
      <c r="K506" s="14">
        <v>-420</v>
      </c>
      <c r="L506" s="14">
        <v>0</v>
      </c>
      <c r="M506" s="14">
        <v>0</v>
      </c>
      <c r="N506" s="23">
        <v>-56616</v>
      </c>
    </row>
    <row r="507" spans="1:14" x14ac:dyDescent="0.25">
      <c r="A507" s="4" t="s">
        <v>41</v>
      </c>
      <c r="B507" s="5"/>
      <c r="C507" s="14">
        <v>0</v>
      </c>
      <c r="D507" s="19">
        <v>0</v>
      </c>
      <c r="E507" s="19">
        <v>0</v>
      </c>
      <c r="F507" s="14">
        <v>0</v>
      </c>
      <c r="G507" s="14">
        <v>0</v>
      </c>
      <c r="H507" s="14">
        <v>0</v>
      </c>
      <c r="I507" s="14">
        <v>42000</v>
      </c>
      <c r="J507" s="14">
        <v>14196</v>
      </c>
      <c r="K507" s="14">
        <v>0</v>
      </c>
      <c r="L507" s="14">
        <v>0</v>
      </c>
      <c r="M507" s="14">
        <v>0</v>
      </c>
      <c r="N507" s="23">
        <v>56196</v>
      </c>
    </row>
    <row r="508" spans="1:14" x14ac:dyDescent="0.25">
      <c r="A508" s="4" t="s">
        <v>21</v>
      </c>
      <c r="B508" s="5"/>
      <c r="C508" s="14">
        <v>0</v>
      </c>
      <c r="D508" s="19">
        <v>0</v>
      </c>
      <c r="E508" s="19">
        <v>0</v>
      </c>
      <c r="F508" s="14">
        <v>0</v>
      </c>
      <c r="G508" s="14">
        <v>0</v>
      </c>
      <c r="H508" s="14">
        <v>0</v>
      </c>
      <c r="I508" s="14">
        <v>0</v>
      </c>
      <c r="J508" s="14">
        <v>1</v>
      </c>
      <c r="K508" s="14">
        <v>0</v>
      </c>
      <c r="L508" s="14">
        <v>0</v>
      </c>
      <c r="M508" s="14">
        <v>0</v>
      </c>
      <c r="N508" s="23">
        <v>1</v>
      </c>
    </row>
    <row r="509" spans="1:14" x14ac:dyDescent="0.25">
      <c r="A509" s="4" t="s">
        <v>22</v>
      </c>
      <c r="B509" s="5"/>
      <c r="C509" s="14">
        <v>0</v>
      </c>
      <c r="D509" s="19">
        <v>12.257999999999999</v>
      </c>
      <c r="E509" s="19">
        <v>2.4</v>
      </c>
      <c r="F509" s="14">
        <v>6720934</v>
      </c>
      <c r="G509" s="14">
        <v>569982</v>
      </c>
      <c r="H509" s="14">
        <v>7290916</v>
      </c>
      <c r="I509" s="14">
        <v>0</v>
      </c>
      <c r="J509" s="14">
        <v>2537238</v>
      </c>
      <c r="K509" s="14">
        <v>72909</v>
      </c>
      <c r="L509" s="14">
        <v>62400</v>
      </c>
      <c r="M509" s="14">
        <v>0</v>
      </c>
      <c r="N509" s="23">
        <v>9890554</v>
      </c>
    </row>
    <row r="510" spans="1:14" x14ac:dyDescent="0.25">
      <c r="A510" s="4" t="s">
        <v>31</v>
      </c>
      <c r="B510" s="5"/>
      <c r="C510" s="14">
        <v>0</v>
      </c>
      <c r="D510" s="19">
        <v>0</v>
      </c>
      <c r="E510" s="19">
        <v>0</v>
      </c>
      <c r="F510" s="14">
        <v>24000</v>
      </c>
      <c r="G510" s="14">
        <v>0</v>
      </c>
      <c r="H510" s="14">
        <v>24000</v>
      </c>
      <c r="I510" s="14">
        <v>0</v>
      </c>
      <c r="J510" s="14">
        <v>8352</v>
      </c>
      <c r="K510" s="14">
        <v>240</v>
      </c>
      <c r="L510" s="14">
        <v>4500</v>
      </c>
      <c r="M510" s="14">
        <v>0</v>
      </c>
      <c r="N510" s="23">
        <v>36852</v>
      </c>
    </row>
    <row r="511" spans="1:14" x14ac:dyDescent="0.25">
      <c r="A511" s="4" t="s">
        <v>23</v>
      </c>
      <c r="B511" s="5"/>
      <c r="C511" s="14">
        <v>0</v>
      </c>
      <c r="D511" s="19">
        <v>0</v>
      </c>
      <c r="E511" s="19">
        <v>1.1299999999999999</v>
      </c>
      <c r="F511" s="14">
        <v>0</v>
      </c>
      <c r="G511" s="14">
        <v>411532</v>
      </c>
      <c r="H511" s="14">
        <v>411532</v>
      </c>
      <c r="I511" s="14">
        <v>0</v>
      </c>
      <c r="J511" s="14">
        <v>143213</v>
      </c>
      <c r="K511" s="14">
        <v>4115</v>
      </c>
      <c r="L511" s="14">
        <v>0</v>
      </c>
      <c r="M511" s="14">
        <v>0</v>
      </c>
      <c r="N511" s="23">
        <v>554745</v>
      </c>
    </row>
    <row r="512" spans="1:14" x14ac:dyDescent="0.25">
      <c r="A512" s="7" t="s">
        <v>24</v>
      </c>
      <c r="B512" s="3"/>
      <c r="C512" s="13">
        <f t="shared" ref="C512:N512" si="95">SUM(C505:C511)</f>
        <v>0</v>
      </c>
      <c r="D512" s="18">
        <f t="shared" si="95"/>
        <v>14.457599999999999</v>
      </c>
      <c r="E512" s="18">
        <f t="shared" si="95"/>
        <v>3.53</v>
      </c>
      <c r="F512" s="13">
        <f t="shared" si="95"/>
        <v>7482439</v>
      </c>
      <c r="G512" s="13">
        <f t="shared" si="95"/>
        <v>981514</v>
      </c>
      <c r="H512" s="13">
        <f t="shared" si="95"/>
        <v>8463953</v>
      </c>
      <c r="I512" s="13">
        <f t="shared" si="95"/>
        <v>42000</v>
      </c>
      <c r="J512" s="13">
        <f t="shared" si="95"/>
        <v>2959651</v>
      </c>
      <c r="K512" s="13">
        <f t="shared" si="95"/>
        <v>84639</v>
      </c>
      <c r="L512" s="13">
        <f t="shared" si="95"/>
        <v>66900</v>
      </c>
      <c r="M512" s="13">
        <f t="shared" si="95"/>
        <v>0</v>
      </c>
      <c r="N512" s="22">
        <f t="shared" si="95"/>
        <v>11532504</v>
      </c>
    </row>
    <row r="513" spans="1:14" x14ac:dyDescent="0.25">
      <c r="A513" s="7" t="s">
        <v>25</v>
      </c>
      <c r="B513" s="3"/>
      <c r="C513" s="13"/>
      <c r="D513" s="18"/>
      <c r="E513" s="18"/>
      <c r="F513" s="13"/>
      <c r="G513" s="13"/>
      <c r="H513" s="13"/>
      <c r="I513" s="13"/>
      <c r="J513" s="13"/>
      <c r="K513" s="13"/>
      <c r="L513" s="13"/>
      <c r="M513" s="13"/>
      <c r="N513" s="22"/>
    </row>
    <row r="514" spans="1:14" x14ac:dyDescent="0.25">
      <c r="A514" s="4" t="s">
        <v>33</v>
      </c>
      <c r="B514" s="5"/>
      <c r="C514" s="14">
        <v>160</v>
      </c>
      <c r="D514" s="19">
        <v>0</v>
      </c>
      <c r="E514" s="19">
        <v>3.7896999999999998</v>
      </c>
      <c r="F514" s="14">
        <v>0</v>
      </c>
      <c r="G514" s="14">
        <v>1165060</v>
      </c>
      <c r="H514" s="14">
        <v>1165060</v>
      </c>
      <c r="I514" s="14">
        <v>0</v>
      </c>
      <c r="J514" s="14">
        <v>405441</v>
      </c>
      <c r="K514" s="14">
        <v>11651</v>
      </c>
      <c r="L514" s="14">
        <v>13600</v>
      </c>
      <c r="M514" s="14">
        <v>0</v>
      </c>
      <c r="N514" s="23">
        <v>1584101</v>
      </c>
    </row>
    <row r="515" spans="1:14" x14ac:dyDescent="0.25">
      <c r="A515" s="7" t="s">
        <v>24</v>
      </c>
      <c r="B515" s="3"/>
      <c r="C515" s="13">
        <f t="shared" ref="C515:N515" si="96">SUM(C514:C514)</f>
        <v>160</v>
      </c>
      <c r="D515" s="18">
        <f t="shared" si="96"/>
        <v>0</v>
      </c>
      <c r="E515" s="18">
        <f t="shared" si="96"/>
        <v>3.7896999999999998</v>
      </c>
      <c r="F515" s="13">
        <f t="shared" si="96"/>
        <v>0</v>
      </c>
      <c r="G515" s="13">
        <f t="shared" si="96"/>
        <v>1165060</v>
      </c>
      <c r="H515" s="13">
        <f t="shared" si="96"/>
        <v>1165060</v>
      </c>
      <c r="I515" s="13">
        <f t="shared" si="96"/>
        <v>0</v>
      </c>
      <c r="J515" s="13">
        <f t="shared" si="96"/>
        <v>405441</v>
      </c>
      <c r="K515" s="13">
        <f t="shared" si="96"/>
        <v>11651</v>
      </c>
      <c r="L515" s="13">
        <f t="shared" si="96"/>
        <v>13600</v>
      </c>
      <c r="M515" s="13">
        <f t="shared" si="96"/>
        <v>0</v>
      </c>
      <c r="N515" s="22">
        <f t="shared" si="96"/>
        <v>1584101</v>
      </c>
    </row>
    <row r="516" spans="1:14" x14ac:dyDescent="0.25">
      <c r="A516" s="6" t="s">
        <v>140</v>
      </c>
      <c r="B516" s="2"/>
      <c r="C516" s="12">
        <f t="shared" ref="C516:N516" si="97">C512+C515</f>
        <v>160</v>
      </c>
      <c r="D516" s="17">
        <f t="shared" si="97"/>
        <v>14.457599999999999</v>
      </c>
      <c r="E516" s="17">
        <f t="shared" si="97"/>
        <v>7.3196999999999992</v>
      </c>
      <c r="F516" s="12">
        <f t="shared" si="97"/>
        <v>7482439</v>
      </c>
      <c r="G516" s="12">
        <f t="shared" si="97"/>
        <v>2146574</v>
      </c>
      <c r="H516" s="12">
        <f t="shared" si="97"/>
        <v>9629013</v>
      </c>
      <c r="I516" s="12">
        <f t="shared" si="97"/>
        <v>42000</v>
      </c>
      <c r="J516" s="12">
        <f t="shared" si="97"/>
        <v>3365092</v>
      </c>
      <c r="K516" s="12">
        <f t="shared" si="97"/>
        <v>96290</v>
      </c>
      <c r="L516" s="12">
        <f t="shared" si="97"/>
        <v>80500</v>
      </c>
      <c r="M516" s="12">
        <f t="shared" si="97"/>
        <v>0</v>
      </c>
      <c r="N516" s="21">
        <f t="shared" si="97"/>
        <v>13116605</v>
      </c>
    </row>
    <row r="517" spans="1:14" x14ac:dyDescent="0.25">
      <c r="A517" s="4"/>
      <c r="B517" s="5"/>
      <c r="C517" s="14"/>
      <c r="D517" s="19"/>
      <c r="E517" s="19"/>
      <c r="F517" s="14"/>
      <c r="G517" s="14"/>
      <c r="H517" s="14"/>
      <c r="I517" s="14"/>
      <c r="J517" s="14"/>
      <c r="K517" s="14"/>
      <c r="L517" s="14"/>
      <c r="M517" s="14"/>
      <c r="N517" s="23"/>
    </row>
    <row r="518" spans="1:14" x14ac:dyDescent="0.25">
      <c r="A518" s="6" t="s">
        <v>141</v>
      </c>
      <c r="B518" s="2"/>
      <c r="C518" s="12"/>
      <c r="D518" s="17"/>
      <c r="E518" s="17"/>
      <c r="F518" s="12"/>
      <c r="G518" s="12"/>
      <c r="H518" s="12"/>
      <c r="I518" s="12"/>
      <c r="J518" s="12"/>
      <c r="K518" s="12"/>
      <c r="L518" s="12"/>
      <c r="M518" s="12"/>
      <c r="N518" s="21"/>
    </row>
    <row r="519" spans="1:14" x14ac:dyDescent="0.25">
      <c r="A519" s="6" t="s">
        <v>142</v>
      </c>
      <c r="B519" s="2" t="s">
        <v>6</v>
      </c>
      <c r="C519" s="12" t="s">
        <v>7</v>
      </c>
      <c r="D519" s="17" t="s">
        <v>8</v>
      </c>
      <c r="E519" s="17" t="s">
        <v>9</v>
      </c>
      <c r="F519" s="12" t="s">
        <v>10</v>
      </c>
      <c r="G519" s="12" t="s">
        <v>11</v>
      </c>
      <c r="H519" s="12" t="s">
        <v>12</v>
      </c>
      <c r="I519" s="12" t="s">
        <v>13</v>
      </c>
      <c r="J519" s="12" t="s">
        <v>14</v>
      </c>
      <c r="K519" s="12" t="s">
        <v>15</v>
      </c>
      <c r="L519" s="12" t="s">
        <v>16</v>
      </c>
      <c r="M519" s="12" t="s">
        <v>17</v>
      </c>
      <c r="N519" s="21" t="s">
        <v>18</v>
      </c>
    </row>
    <row r="520" spans="1:14" x14ac:dyDescent="0.25">
      <c r="A520" s="7" t="s">
        <v>19</v>
      </c>
      <c r="B520" s="3"/>
      <c r="C520" s="13"/>
      <c r="D520" s="18"/>
      <c r="E520" s="18"/>
      <c r="F520" s="13"/>
      <c r="G520" s="13"/>
      <c r="H520" s="13"/>
      <c r="I520" s="13"/>
      <c r="J520" s="13"/>
      <c r="K520" s="13"/>
      <c r="L520" s="13"/>
      <c r="M520" s="13"/>
      <c r="N520" s="22"/>
    </row>
    <row r="521" spans="1:14" x14ac:dyDescent="0.25">
      <c r="A521" s="4" t="s">
        <v>129</v>
      </c>
      <c r="B521" s="5"/>
      <c r="C521" s="14">
        <v>0</v>
      </c>
      <c r="D521" s="19">
        <v>0</v>
      </c>
      <c r="E521" s="19">
        <v>0</v>
      </c>
      <c r="F521" s="14">
        <v>0</v>
      </c>
      <c r="G521" s="14">
        <v>0</v>
      </c>
      <c r="H521" s="14">
        <v>0</v>
      </c>
      <c r="I521" s="14">
        <v>66150</v>
      </c>
      <c r="J521" s="14">
        <v>22359</v>
      </c>
      <c r="K521" s="14">
        <v>0</v>
      </c>
      <c r="L521" s="14">
        <v>0</v>
      </c>
      <c r="M521" s="14">
        <v>0</v>
      </c>
      <c r="N521" s="23">
        <v>88509</v>
      </c>
    </row>
    <row r="522" spans="1:14" x14ac:dyDescent="0.25">
      <c r="A522" s="4" t="s">
        <v>22</v>
      </c>
      <c r="B522" s="5"/>
      <c r="C522" s="14">
        <v>0</v>
      </c>
      <c r="D522" s="19">
        <v>2</v>
      </c>
      <c r="E522" s="19">
        <v>0.4</v>
      </c>
      <c r="F522" s="14">
        <v>1190518</v>
      </c>
      <c r="G522" s="14">
        <v>94997</v>
      </c>
      <c r="H522" s="14">
        <v>1285515</v>
      </c>
      <c r="I522" s="14">
        <v>0</v>
      </c>
      <c r="J522" s="14">
        <v>447360</v>
      </c>
      <c r="K522" s="14">
        <v>12856</v>
      </c>
      <c r="L522" s="14">
        <v>10400</v>
      </c>
      <c r="M522" s="14">
        <v>0</v>
      </c>
      <c r="N522" s="23">
        <v>1743275</v>
      </c>
    </row>
    <row r="523" spans="1:14" x14ac:dyDescent="0.25">
      <c r="A523" s="4" t="s">
        <v>23</v>
      </c>
      <c r="B523" s="5"/>
      <c r="C523" s="14">
        <v>0</v>
      </c>
      <c r="D523" s="19">
        <v>0</v>
      </c>
      <c r="E523" s="19">
        <v>0.2</v>
      </c>
      <c r="F523" s="14">
        <v>0</v>
      </c>
      <c r="G523" s="14">
        <v>72838</v>
      </c>
      <c r="H523" s="14">
        <v>72838</v>
      </c>
      <c r="I523" s="14">
        <v>0</v>
      </c>
      <c r="J523" s="14">
        <v>25347</v>
      </c>
      <c r="K523" s="14">
        <v>728</v>
      </c>
      <c r="L523" s="14">
        <v>0</v>
      </c>
      <c r="M523" s="14">
        <v>0</v>
      </c>
      <c r="N523" s="23">
        <v>98185</v>
      </c>
    </row>
    <row r="524" spans="1:14" x14ac:dyDescent="0.25">
      <c r="A524" s="7" t="s">
        <v>24</v>
      </c>
      <c r="B524" s="3"/>
      <c r="C524" s="13">
        <f t="shared" ref="C524:N524" si="98">SUM(C521:C523)</f>
        <v>0</v>
      </c>
      <c r="D524" s="18">
        <f t="shared" si="98"/>
        <v>2</v>
      </c>
      <c r="E524" s="18">
        <f t="shared" si="98"/>
        <v>0.60000000000000009</v>
      </c>
      <c r="F524" s="13">
        <f t="shared" si="98"/>
        <v>1190518</v>
      </c>
      <c r="G524" s="13">
        <f t="shared" si="98"/>
        <v>167835</v>
      </c>
      <c r="H524" s="13">
        <f t="shared" si="98"/>
        <v>1358353</v>
      </c>
      <c r="I524" s="13">
        <f t="shared" si="98"/>
        <v>66150</v>
      </c>
      <c r="J524" s="13">
        <f t="shared" si="98"/>
        <v>495066</v>
      </c>
      <c r="K524" s="13">
        <f t="shared" si="98"/>
        <v>13584</v>
      </c>
      <c r="L524" s="13">
        <f t="shared" si="98"/>
        <v>10400</v>
      </c>
      <c r="M524" s="13">
        <f t="shared" si="98"/>
        <v>0</v>
      </c>
      <c r="N524" s="22">
        <f t="shared" si="98"/>
        <v>1929969</v>
      </c>
    </row>
    <row r="525" spans="1:14" x14ac:dyDescent="0.25">
      <c r="A525" s="7" t="s">
        <v>25</v>
      </c>
      <c r="B525" s="3"/>
      <c r="C525" s="13"/>
      <c r="D525" s="18"/>
      <c r="E525" s="18"/>
      <c r="F525" s="13"/>
      <c r="G525" s="13"/>
      <c r="H525" s="13"/>
      <c r="I525" s="13"/>
      <c r="J525" s="13"/>
      <c r="K525" s="13"/>
      <c r="L525" s="13"/>
      <c r="M525" s="13"/>
      <c r="N525" s="22"/>
    </row>
    <row r="526" spans="1:14" x14ac:dyDescent="0.25">
      <c r="A526" s="4" t="s">
        <v>26</v>
      </c>
      <c r="B526" s="5"/>
      <c r="C526" s="14">
        <v>27</v>
      </c>
      <c r="D526" s="19">
        <v>0</v>
      </c>
      <c r="E526" s="19">
        <v>1.0515000000000001</v>
      </c>
      <c r="F526" s="14">
        <v>0</v>
      </c>
      <c r="G526" s="14">
        <v>323261</v>
      </c>
      <c r="H526" s="14">
        <v>323261</v>
      </c>
      <c r="I526" s="14">
        <v>0</v>
      </c>
      <c r="J526" s="14">
        <v>112495</v>
      </c>
      <c r="K526" s="14">
        <v>3233</v>
      </c>
      <c r="L526" s="14">
        <v>2295</v>
      </c>
      <c r="M526" s="14">
        <v>0</v>
      </c>
      <c r="N526" s="23">
        <v>438051</v>
      </c>
    </row>
    <row r="527" spans="1:14" x14ac:dyDescent="0.25">
      <c r="A527" s="4" t="s">
        <v>76</v>
      </c>
      <c r="B527" s="5"/>
      <c r="C527" s="14">
        <v>25</v>
      </c>
      <c r="D527" s="19">
        <v>0</v>
      </c>
      <c r="E527" s="19">
        <v>0.66549999999999998</v>
      </c>
      <c r="F527" s="14">
        <v>0</v>
      </c>
      <c r="G527" s="14">
        <v>204593</v>
      </c>
      <c r="H527" s="14">
        <v>204593</v>
      </c>
      <c r="I527" s="14">
        <v>0</v>
      </c>
      <c r="J527" s="14">
        <v>71198</v>
      </c>
      <c r="K527" s="14">
        <v>2046</v>
      </c>
      <c r="L527" s="14">
        <v>1500</v>
      </c>
      <c r="M527" s="14">
        <v>0</v>
      </c>
      <c r="N527" s="23">
        <v>277291</v>
      </c>
    </row>
    <row r="528" spans="1:14" x14ac:dyDescent="0.25">
      <c r="A528" s="7" t="s">
        <v>24</v>
      </c>
      <c r="B528" s="3"/>
      <c r="C528" s="13">
        <f t="shared" ref="C528:N528" si="99">SUM(C526:C527)</f>
        <v>52</v>
      </c>
      <c r="D528" s="18">
        <f t="shared" si="99"/>
        <v>0</v>
      </c>
      <c r="E528" s="18">
        <f t="shared" si="99"/>
        <v>1.7170000000000001</v>
      </c>
      <c r="F528" s="13">
        <f t="shared" si="99"/>
        <v>0</v>
      </c>
      <c r="G528" s="13">
        <f t="shared" si="99"/>
        <v>527854</v>
      </c>
      <c r="H528" s="13">
        <f t="shared" si="99"/>
        <v>527854</v>
      </c>
      <c r="I528" s="13">
        <f t="shared" si="99"/>
        <v>0</v>
      </c>
      <c r="J528" s="13">
        <f t="shared" si="99"/>
        <v>183693</v>
      </c>
      <c r="K528" s="13">
        <f t="shared" si="99"/>
        <v>5279</v>
      </c>
      <c r="L528" s="13">
        <f t="shared" si="99"/>
        <v>3795</v>
      </c>
      <c r="M528" s="13">
        <f t="shared" si="99"/>
        <v>0</v>
      </c>
      <c r="N528" s="22">
        <f t="shared" si="99"/>
        <v>715342</v>
      </c>
    </row>
    <row r="529" spans="1:14" x14ac:dyDescent="0.25">
      <c r="A529" s="6" t="s">
        <v>143</v>
      </c>
      <c r="B529" s="2"/>
      <c r="C529" s="12">
        <f t="shared" ref="C529:N529" si="100">C524+C528</f>
        <v>52</v>
      </c>
      <c r="D529" s="17">
        <f t="shared" si="100"/>
        <v>2</v>
      </c>
      <c r="E529" s="17">
        <f t="shared" si="100"/>
        <v>2.3170000000000002</v>
      </c>
      <c r="F529" s="12">
        <f t="shared" si="100"/>
        <v>1190518</v>
      </c>
      <c r="G529" s="12">
        <f t="shared" si="100"/>
        <v>695689</v>
      </c>
      <c r="H529" s="12">
        <f t="shared" si="100"/>
        <v>1886207</v>
      </c>
      <c r="I529" s="12">
        <f t="shared" si="100"/>
        <v>66150</v>
      </c>
      <c r="J529" s="12">
        <f t="shared" si="100"/>
        <v>678759</v>
      </c>
      <c r="K529" s="12">
        <f t="shared" si="100"/>
        <v>18863</v>
      </c>
      <c r="L529" s="12">
        <f t="shared" si="100"/>
        <v>14195</v>
      </c>
      <c r="M529" s="12">
        <f t="shared" si="100"/>
        <v>0</v>
      </c>
      <c r="N529" s="21">
        <f t="shared" si="100"/>
        <v>2645311</v>
      </c>
    </row>
    <row r="530" spans="1:14" x14ac:dyDescent="0.25">
      <c r="A530" s="4"/>
      <c r="B530" s="5"/>
      <c r="C530" s="14"/>
      <c r="D530" s="19"/>
      <c r="E530" s="19"/>
      <c r="F530" s="14"/>
      <c r="G530" s="14"/>
      <c r="H530" s="14"/>
      <c r="I530" s="14"/>
      <c r="J530" s="14"/>
      <c r="K530" s="14"/>
      <c r="L530" s="14"/>
      <c r="M530" s="14"/>
      <c r="N530" s="23"/>
    </row>
    <row r="531" spans="1:14" x14ac:dyDescent="0.25">
      <c r="A531" s="6" t="s">
        <v>144</v>
      </c>
      <c r="B531" s="2"/>
      <c r="C531" s="12"/>
      <c r="D531" s="17"/>
      <c r="E531" s="17"/>
      <c r="F531" s="12"/>
      <c r="G531" s="12"/>
      <c r="H531" s="12"/>
      <c r="I531" s="12"/>
      <c r="J531" s="12"/>
      <c r="K531" s="12"/>
      <c r="L531" s="12"/>
      <c r="M531" s="12"/>
      <c r="N531" s="21"/>
    </row>
    <row r="532" spans="1:14" x14ac:dyDescent="0.25">
      <c r="A532" s="6" t="s">
        <v>145</v>
      </c>
      <c r="B532" s="2" t="s">
        <v>6</v>
      </c>
      <c r="C532" s="12" t="s">
        <v>7</v>
      </c>
      <c r="D532" s="17" t="s">
        <v>8</v>
      </c>
      <c r="E532" s="17" t="s">
        <v>9</v>
      </c>
      <c r="F532" s="12" t="s">
        <v>10</v>
      </c>
      <c r="G532" s="12" t="s">
        <v>11</v>
      </c>
      <c r="H532" s="12" t="s">
        <v>12</v>
      </c>
      <c r="I532" s="12" t="s">
        <v>13</v>
      </c>
      <c r="J532" s="12" t="s">
        <v>14</v>
      </c>
      <c r="K532" s="12" t="s">
        <v>15</v>
      </c>
      <c r="L532" s="12" t="s">
        <v>16</v>
      </c>
      <c r="M532" s="12" t="s">
        <v>17</v>
      </c>
      <c r="N532" s="21" t="s">
        <v>18</v>
      </c>
    </row>
    <row r="533" spans="1:14" x14ac:dyDescent="0.25">
      <c r="A533" s="7" t="s">
        <v>19</v>
      </c>
      <c r="B533" s="3"/>
      <c r="C533" s="13"/>
      <c r="D533" s="18"/>
      <c r="E533" s="18"/>
      <c r="F533" s="13"/>
      <c r="G533" s="13"/>
      <c r="H533" s="13"/>
      <c r="I533" s="13"/>
      <c r="J533" s="13"/>
      <c r="K533" s="13"/>
      <c r="L533" s="13"/>
      <c r="M533" s="13"/>
      <c r="N533" s="22"/>
    </row>
    <row r="534" spans="1:14" x14ac:dyDescent="0.25">
      <c r="A534" s="4" t="s">
        <v>20</v>
      </c>
      <c r="B534" s="5"/>
      <c r="C534" s="14">
        <v>0</v>
      </c>
      <c r="D534" s="19">
        <v>1</v>
      </c>
      <c r="E534" s="19">
        <v>0</v>
      </c>
      <c r="F534" s="14">
        <v>254043</v>
      </c>
      <c r="G534" s="14">
        <v>0</v>
      </c>
      <c r="H534" s="14">
        <v>254043</v>
      </c>
      <c r="I534" s="14">
        <v>0</v>
      </c>
      <c r="J534" s="14">
        <v>88407</v>
      </c>
      <c r="K534" s="14">
        <v>2540</v>
      </c>
      <c r="L534" s="14">
        <v>0</v>
      </c>
      <c r="M534" s="14">
        <v>0</v>
      </c>
      <c r="N534" s="23">
        <v>342450</v>
      </c>
    </row>
    <row r="535" spans="1:14" x14ac:dyDescent="0.25">
      <c r="A535" s="4" t="s">
        <v>40</v>
      </c>
      <c r="B535" s="5"/>
      <c r="C535" s="14">
        <v>0</v>
      </c>
      <c r="D535" s="19">
        <v>-7.5600000000000001E-2</v>
      </c>
      <c r="E535" s="19">
        <v>0</v>
      </c>
      <c r="F535" s="14">
        <v>-37800</v>
      </c>
      <c r="G535" s="14">
        <v>0</v>
      </c>
      <c r="H535" s="14">
        <v>-37800</v>
      </c>
      <c r="I535" s="14">
        <v>0</v>
      </c>
      <c r="J535" s="14">
        <v>-13154</v>
      </c>
      <c r="K535" s="14">
        <v>-378</v>
      </c>
      <c r="L535" s="14">
        <v>0</v>
      </c>
      <c r="M535" s="14">
        <v>0</v>
      </c>
      <c r="N535" s="23">
        <v>-50954</v>
      </c>
    </row>
    <row r="536" spans="1:14" x14ac:dyDescent="0.25">
      <c r="A536" s="4" t="s">
        <v>129</v>
      </c>
      <c r="B536" s="5"/>
      <c r="C536" s="14">
        <v>0</v>
      </c>
      <c r="D536" s="19">
        <v>0</v>
      </c>
      <c r="E536" s="19">
        <v>0</v>
      </c>
      <c r="F536" s="14">
        <v>0</v>
      </c>
      <c r="G536" s="14">
        <v>0</v>
      </c>
      <c r="H536" s="14">
        <v>0</v>
      </c>
      <c r="I536" s="14">
        <v>72100</v>
      </c>
      <c r="J536" s="14">
        <v>24370</v>
      </c>
      <c r="K536" s="14">
        <v>0</v>
      </c>
      <c r="L536" s="14">
        <v>0</v>
      </c>
      <c r="M536" s="14">
        <v>0</v>
      </c>
      <c r="N536" s="23">
        <v>96470</v>
      </c>
    </row>
    <row r="537" spans="1:14" x14ac:dyDescent="0.25">
      <c r="A537" s="4" t="s">
        <v>41</v>
      </c>
      <c r="B537" s="5"/>
      <c r="C537" s="14">
        <v>0</v>
      </c>
      <c r="D537" s="19">
        <v>0</v>
      </c>
      <c r="E537" s="19">
        <v>0</v>
      </c>
      <c r="F537" s="14">
        <v>0</v>
      </c>
      <c r="G537" s="14">
        <v>0</v>
      </c>
      <c r="H537" s="14">
        <v>0</v>
      </c>
      <c r="I537" s="14">
        <v>37800</v>
      </c>
      <c r="J537" s="14">
        <v>12776</v>
      </c>
      <c r="K537" s="14">
        <v>0</v>
      </c>
      <c r="L537" s="14">
        <v>0</v>
      </c>
      <c r="M537" s="14">
        <v>0</v>
      </c>
      <c r="N537" s="23">
        <v>50576</v>
      </c>
    </row>
    <row r="538" spans="1:14" x14ac:dyDescent="0.25">
      <c r="A538" s="4" t="s">
        <v>22</v>
      </c>
      <c r="B538" s="5"/>
      <c r="C538" s="14">
        <v>0</v>
      </c>
      <c r="D538" s="19">
        <v>2</v>
      </c>
      <c r="E538" s="19">
        <v>0.4</v>
      </c>
      <c r="F538" s="14">
        <v>1180703</v>
      </c>
      <c r="G538" s="14">
        <v>94997</v>
      </c>
      <c r="H538" s="14">
        <v>1275700</v>
      </c>
      <c r="I538" s="14">
        <v>0</v>
      </c>
      <c r="J538" s="14">
        <v>443944</v>
      </c>
      <c r="K538" s="14">
        <v>12757</v>
      </c>
      <c r="L538" s="14">
        <v>8800</v>
      </c>
      <c r="M538" s="14">
        <v>0</v>
      </c>
      <c r="N538" s="23">
        <v>1728444</v>
      </c>
    </row>
    <row r="539" spans="1:14" x14ac:dyDescent="0.25">
      <c r="A539" s="4" t="s">
        <v>23</v>
      </c>
      <c r="B539" s="5"/>
      <c r="C539" s="14">
        <v>0</v>
      </c>
      <c r="D539" s="19">
        <v>0</v>
      </c>
      <c r="E539" s="19">
        <v>0.2</v>
      </c>
      <c r="F539" s="14">
        <v>0</v>
      </c>
      <c r="G539" s="14">
        <v>72838</v>
      </c>
      <c r="H539" s="14">
        <v>72838</v>
      </c>
      <c r="I539" s="14">
        <v>0</v>
      </c>
      <c r="J539" s="14">
        <v>25347</v>
      </c>
      <c r="K539" s="14">
        <v>728</v>
      </c>
      <c r="L539" s="14">
        <v>0</v>
      </c>
      <c r="M539" s="14">
        <v>0</v>
      </c>
      <c r="N539" s="23">
        <v>98185</v>
      </c>
    </row>
    <row r="540" spans="1:14" x14ac:dyDescent="0.25">
      <c r="A540" s="7" t="s">
        <v>24</v>
      </c>
      <c r="B540" s="3"/>
      <c r="C540" s="13">
        <f t="shared" ref="C540:N540" si="101">SUM(C534:C539)</f>
        <v>0</v>
      </c>
      <c r="D540" s="18">
        <f t="shared" si="101"/>
        <v>2.9243999999999999</v>
      </c>
      <c r="E540" s="18">
        <f t="shared" si="101"/>
        <v>0.60000000000000009</v>
      </c>
      <c r="F540" s="13">
        <f t="shared" si="101"/>
        <v>1396946</v>
      </c>
      <c r="G540" s="13">
        <f t="shared" si="101"/>
        <v>167835</v>
      </c>
      <c r="H540" s="13">
        <f t="shared" si="101"/>
        <v>1564781</v>
      </c>
      <c r="I540" s="13">
        <f t="shared" si="101"/>
        <v>109900</v>
      </c>
      <c r="J540" s="13">
        <f t="shared" si="101"/>
        <v>581690</v>
      </c>
      <c r="K540" s="13">
        <f t="shared" si="101"/>
        <v>15647</v>
      </c>
      <c r="L540" s="13">
        <f t="shared" si="101"/>
        <v>8800</v>
      </c>
      <c r="M540" s="13">
        <f t="shared" si="101"/>
        <v>0</v>
      </c>
      <c r="N540" s="22">
        <f t="shared" si="101"/>
        <v>2265171</v>
      </c>
    </row>
    <row r="541" spans="1:14" x14ac:dyDescent="0.25">
      <c r="A541" s="7" t="s">
        <v>25</v>
      </c>
      <c r="B541" s="3"/>
      <c r="C541" s="13"/>
      <c r="D541" s="18"/>
      <c r="E541" s="18"/>
      <c r="F541" s="13"/>
      <c r="G541" s="13"/>
      <c r="H541" s="13"/>
      <c r="I541" s="13"/>
      <c r="J541" s="13"/>
      <c r="K541" s="13"/>
      <c r="L541" s="13"/>
      <c r="M541" s="13"/>
      <c r="N541" s="22"/>
    </row>
    <row r="542" spans="1:14" x14ac:dyDescent="0.25">
      <c r="A542" s="4" t="s">
        <v>26</v>
      </c>
      <c r="B542" s="5"/>
      <c r="C542" s="14">
        <v>22</v>
      </c>
      <c r="D542" s="19">
        <v>0</v>
      </c>
      <c r="E542" s="19">
        <v>0.90200000000000002</v>
      </c>
      <c r="F542" s="14">
        <v>0</v>
      </c>
      <c r="G542" s="14">
        <v>277300</v>
      </c>
      <c r="H542" s="14">
        <v>277300</v>
      </c>
      <c r="I542" s="14">
        <v>0</v>
      </c>
      <c r="J542" s="14">
        <v>96500</v>
      </c>
      <c r="K542" s="14">
        <v>2773</v>
      </c>
      <c r="L542" s="14">
        <v>1870</v>
      </c>
      <c r="M542" s="14">
        <v>0</v>
      </c>
      <c r="N542" s="23">
        <v>375670</v>
      </c>
    </row>
    <row r="543" spans="1:14" x14ac:dyDescent="0.25">
      <c r="A543" s="7" t="s">
        <v>24</v>
      </c>
      <c r="B543" s="3"/>
      <c r="C543" s="13">
        <f t="shared" ref="C543:N543" si="102">SUM(C542:C542)</f>
        <v>22</v>
      </c>
      <c r="D543" s="18">
        <f t="shared" si="102"/>
        <v>0</v>
      </c>
      <c r="E543" s="18">
        <f t="shared" si="102"/>
        <v>0.90200000000000002</v>
      </c>
      <c r="F543" s="13">
        <f t="shared" si="102"/>
        <v>0</v>
      </c>
      <c r="G543" s="13">
        <f t="shared" si="102"/>
        <v>277300</v>
      </c>
      <c r="H543" s="13">
        <f t="shared" si="102"/>
        <v>277300</v>
      </c>
      <c r="I543" s="13">
        <f t="shared" si="102"/>
        <v>0</v>
      </c>
      <c r="J543" s="13">
        <f t="shared" si="102"/>
        <v>96500</v>
      </c>
      <c r="K543" s="13">
        <f t="shared" si="102"/>
        <v>2773</v>
      </c>
      <c r="L543" s="13">
        <f t="shared" si="102"/>
        <v>1870</v>
      </c>
      <c r="M543" s="13">
        <f t="shared" si="102"/>
        <v>0</v>
      </c>
      <c r="N543" s="22">
        <f t="shared" si="102"/>
        <v>375670</v>
      </c>
    </row>
    <row r="544" spans="1:14" x14ac:dyDescent="0.25">
      <c r="A544" s="6" t="s">
        <v>146</v>
      </c>
      <c r="B544" s="2"/>
      <c r="C544" s="12">
        <f t="shared" ref="C544:N544" si="103">C540+C543</f>
        <v>22</v>
      </c>
      <c r="D544" s="17">
        <f t="shared" si="103"/>
        <v>2.9243999999999999</v>
      </c>
      <c r="E544" s="17">
        <f t="shared" si="103"/>
        <v>1.5020000000000002</v>
      </c>
      <c r="F544" s="12">
        <f t="shared" si="103"/>
        <v>1396946</v>
      </c>
      <c r="G544" s="12">
        <f t="shared" si="103"/>
        <v>445135</v>
      </c>
      <c r="H544" s="12">
        <f t="shared" si="103"/>
        <v>1842081</v>
      </c>
      <c r="I544" s="12">
        <f t="shared" si="103"/>
        <v>109900</v>
      </c>
      <c r="J544" s="12">
        <f t="shared" si="103"/>
        <v>678190</v>
      </c>
      <c r="K544" s="12">
        <f t="shared" si="103"/>
        <v>18420</v>
      </c>
      <c r="L544" s="12">
        <f t="shared" si="103"/>
        <v>10670</v>
      </c>
      <c r="M544" s="12">
        <f t="shared" si="103"/>
        <v>0</v>
      </c>
      <c r="N544" s="21">
        <f t="shared" si="103"/>
        <v>2640841</v>
      </c>
    </row>
    <row r="545" spans="1:14" x14ac:dyDescent="0.25">
      <c r="A545" s="4"/>
      <c r="B545" s="5"/>
      <c r="C545" s="14"/>
      <c r="D545" s="19"/>
      <c r="E545" s="19"/>
      <c r="F545" s="14"/>
      <c r="G545" s="14"/>
      <c r="H545" s="14"/>
      <c r="I545" s="14"/>
      <c r="J545" s="14"/>
      <c r="K545" s="14"/>
      <c r="L545" s="14"/>
      <c r="M545" s="14"/>
      <c r="N545" s="23"/>
    </row>
    <row r="546" spans="1:14" x14ac:dyDescent="0.25">
      <c r="A546" s="6" t="s">
        <v>147</v>
      </c>
      <c r="B546" s="2"/>
      <c r="C546" s="12"/>
      <c r="D546" s="17"/>
      <c r="E546" s="17"/>
      <c r="F546" s="12"/>
      <c r="G546" s="12"/>
      <c r="H546" s="12"/>
      <c r="I546" s="12"/>
      <c r="J546" s="12"/>
      <c r="K546" s="12"/>
      <c r="L546" s="12"/>
      <c r="M546" s="12"/>
      <c r="N546" s="21"/>
    </row>
    <row r="547" spans="1:14" x14ac:dyDescent="0.25">
      <c r="A547" s="6" t="s">
        <v>148</v>
      </c>
      <c r="B547" s="2" t="s">
        <v>6</v>
      </c>
      <c r="C547" s="12" t="s">
        <v>7</v>
      </c>
      <c r="D547" s="17" t="s">
        <v>8</v>
      </c>
      <c r="E547" s="17" t="s">
        <v>9</v>
      </c>
      <c r="F547" s="12" t="s">
        <v>10</v>
      </c>
      <c r="G547" s="12" t="s">
        <v>11</v>
      </c>
      <c r="H547" s="12" t="s">
        <v>12</v>
      </c>
      <c r="I547" s="12" t="s">
        <v>13</v>
      </c>
      <c r="J547" s="12" t="s">
        <v>14</v>
      </c>
      <c r="K547" s="12" t="s">
        <v>15</v>
      </c>
      <c r="L547" s="12" t="s">
        <v>16</v>
      </c>
      <c r="M547" s="12" t="s">
        <v>17</v>
      </c>
      <c r="N547" s="21" t="s">
        <v>18</v>
      </c>
    </row>
    <row r="548" spans="1:14" x14ac:dyDescent="0.25">
      <c r="A548" s="7" t="s">
        <v>19</v>
      </c>
      <c r="B548" s="3"/>
      <c r="C548" s="13"/>
      <c r="D548" s="18"/>
      <c r="E548" s="18"/>
      <c r="F548" s="13"/>
      <c r="G548" s="13"/>
      <c r="H548" s="13"/>
      <c r="I548" s="13"/>
      <c r="J548" s="13"/>
      <c r="K548" s="13"/>
      <c r="L548" s="13"/>
      <c r="M548" s="13"/>
      <c r="N548" s="22"/>
    </row>
    <row r="549" spans="1:14" x14ac:dyDescent="0.25">
      <c r="A549" s="4" t="s">
        <v>20</v>
      </c>
      <c r="B549" s="5"/>
      <c r="C549" s="14">
        <v>0</v>
      </c>
      <c r="D549" s="19">
        <v>1.3889</v>
      </c>
      <c r="E549" s="19">
        <v>0</v>
      </c>
      <c r="F549" s="14">
        <v>481180</v>
      </c>
      <c r="G549" s="14">
        <v>0</v>
      </c>
      <c r="H549" s="14">
        <v>481180</v>
      </c>
      <c r="I549" s="14">
        <v>0</v>
      </c>
      <c r="J549" s="14">
        <v>167451</v>
      </c>
      <c r="K549" s="14">
        <v>4812</v>
      </c>
      <c r="L549" s="14">
        <v>0</v>
      </c>
      <c r="M549" s="14">
        <v>0</v>
      </c>
      <c r="N549" s="23">
        <v>648631</v>
      </c>
    </row>
    <row r="550" spans="1:14" x14ac:dyDescent="0.25">
      <c r="A550" s="4" t="s">
        <v>40</v>
      </c>
      <c r="B550" s="5"/>
      <c r="C550" s="14">
        <v>0</v>
      </c>
      <c r="D550" s="19">
        <v>0</v>
      </c>
      <c r="E550" s="19">
        <v>0</v>
      </c>
      <c r="F550" s="14">
        <v>-8400</v>
      </c>
      <c r="G550" s="14">
        <v>0</v>
      </c>
      <c r="H550" s="14">
        <v>-8400</v>
      </c>
      <c r="I550" s="14">
        <v>0</v>
      </c>
      <c r="J550" s="14">
        <v>-2923</v>
      </c>
      <c r="K550" s="14">
        <v>-84</v>
      </c>
      <c r="L550" s="14">
        <v>0</v>
      </c>
      <c r="M550" s="14">
        <v>0</v>
      </c>
      <c r="N550" s="23">
        <v>-11323</v>
      </c>
    </row>
    <row r="551" spans="1:14" x14ac:dyDescent="0.25">
      <c r="A551" s="4" t="s">
        <v>41</v>
      </c>
      <c r="B551" s="5"/>
      <c r="C551" s="14">
        <v>0</v>
      </c>
      <c r="D551" s="19">
        <v>0</v>
      </c>
      <c r="E551" s="19">
        <v>0</v>
      </c>
      <c r="F551" s="14">
        <v>0</v>
      </c>
      <c r="G551" s="14">
        <v>0</v>
      </c>
      <c r="H551" s="14">
        <v>0</v>
      </c>
      <c r="I551" s="14">
        <v>8400</v>
      </c>
      <c r="J551" s="14">
        <v>2839</v>
      </c>
      <c r="K551" s="14">
        <v>0</v>
      </c>
      <c r="L551" s="14">
        <v>0</v>
      </c>
      <c r="M551" s="14">
        <v>0</v>
      </c>
      <c r="N551" s="23">
        <v>11239</v>
      </c>
    </row>
    <row r="552" spans="1:14" x14ac:dyDescent="0.25">
      <c r="A552" s="4" t="s">
        <v>22</v>
      </c>
      <c r="B552" s="5"/>
      <c r="C552" s="14">
        <v>0</v>
      </c>
      <c r="D552" s="19">
        <v>4.2583000000000002</v>
      </c>
      <c r="E552" s="19">
        <v>0.72</v>
      </c>
      <c r="F552" s="14">
        <v>2228368</v>
      </c>
      <c r="G552" s="14">
        <v>170994</v>
      </c>
      <c r="H552" s="14">
        <v>2399362</v>
      </c>
      <c r="I552" s="14">
        <v>0</v>
      </c>
      <c r="J552" s="14">
        <v>834978</v>
      </c>
      <c r="K552" s="14">
        <v>23993</v>
      </c>
      <c r="L552" s="14">
        <v>16400</v>
      </c>
      <c r="M552" s="14">
        <v>0</v>
      </c>
      <c r="N552" s="23">
        <v>3250740</v>
      </c>
    </row>
    <row r="553" spans="1:14" x14ac:dyDescent="0.25">
      <c r="A553" s="4" t="s">
        <v>23</v>
      </c>
      <c r="B553" s="5"/>
      <c r="C553" s="14">
        <v>0</v>
      </c>
      <c r="D553" s="19">
        <v>0</v>
      </c>
      <c r="E553" s="19">
        <v>0.4</v>
      </c>
      <c r="F553" s="14">
        <v>0</v>
      </c>
      <c r="G553" s="14">
        <v>145675</v>
      </c>
      <c r="H553" s="14">
        <v>145675</v>
      </c>
      <c r="I553" s="14">
        <v>0</v>
      </c>
      <c r="J553" s="14">
        <v>50695</v>
      </c>
      <c r="K553" s="14">
        <v>1457</v>
      </c>
      <c r="L553" s="14">
        <v>0</v>
      </c>
      <c r="M553" s="14">
        <v>0</v>
      </c>
      <c r="N553" s="23">
        <v>196370</v>
      </c>
    </row>
    <row r="554" spans="1:14" x14ac:dyDescent="0.25">
      <c r="A554" s="7" t="s">
        <v>24</v>
      </c>
      <c r="B554" s="3"/>
      <c r="C554" s="13">
        <f t="shared" ref="C554:N554" si="104">SUM(C549:C553)</f>
        <v>0</v>
      </c>
      <c r="D554" s="18">
        <f t="shared" si="104"/>
        <v>5.6471999999999998</v>
      </c>
      <c r="E554" s="18">
        <f t="shared" si="104"/>
        <v>1.1200000000000001</v>
      </c>
      <c r="F554" s="13">
        <f t="shared" si="104"/>
        <v>2701148</v>
      </c>
      <c r="G554" s="13">
        <f t="shared" si="104"/>
        <v>316669</v>
      </c>
      <c r="H554" s="13">
        <f t="shared" si="104"/>
        <v>3017817</v>
      </c>
      <c r="I554" s="13">
        <f t="shared" si="104"/>
        <v>8400</v>
      </c>
      <c r="J554" s="13">
        <f t="shared" si="104"/>
        <v>1053040</v>
      </c>
      <c r="K554" s="13">
        <f t="shared" si="104"/>
        <v>30178</v>
      </c>
      <c r="L554" s="13">
        <f t="shared" si="104"/>
        <v>16400</v>
      </c>
      <c r="M554" s="13">
        <f t="shared" si="104"/>
        <v>0</v>
      </c>
      <c r="N554" s="22">
        <f t="shared" si="104"/>
        <v>4095657</v>
      </c>
    </row>
    <row r="555" spans="1:14" x14ac:dyDescent="0.25">
      <c r="A555" s="7" t="s">
        <v>25</v>
      </c>
      <c r="B555" s="3"/>
      <c r="C555" s="13"/>
      <c r="D555" s="18"/>
      <c r="E555" s="18"/>
      <c r="F555" s="13"/>
      <c r="G555" s="13"/>
      <c r="H555" s="13"/>
      <c r="I555" s="13"/>
      <c r="J555" s="13"/>
      <c r="K555" s="13"/>
      <c r="L555" s="13"/>
      <c r="M555" s="13"/>
      <c r="N555" s="22"/>
    </row>
    <row r="556" spans="1:14" x14ac:dyDescent="0.25">
      <c r="A556" s="4" t="s">
        <v>26</v>
      </c>
      <c r="B556" s="5"/>
      <c r="C556" s="14">
        <v>41</v>
      </c>
      <c r="D556" s="19">
        <v>0</v>
      </c>
      <c r="E556" s="19">
        <v>1.4126000000000001</v>
      </c>
      <c r="F556" s="14">
        <v>0</v>
      </c>
      <c r="G556" s="14">
        <v>434273</v>
      </c>
      <c r="H556" s="14">
        <v>434273</v>
      </c>
      <c r="I556" s="14">
        <v>0</v>
      </c>
      <c r="J556" s="14">
        <v>151128</v>
      </c>
      <c r="K556" s="14">
        <v>4343</v>
      </c>
      <c r="L556" s="14">
        <v>3485</v>
      </c>
      <c r="M556" s="14">
        <v>0</v>
      </c>
      <c r="N556" s="23">
        <v>588886</v>
      </c>
    </row>
    <row r="557" spans="1:14" x14ac:dyDescent="0.25">
      <c r="A557" s="7" t="s">
        <v>24</v>
      </c>
      <c r="B557" s="3"/>
      <c r="C557" s="13">
        <f t="shared" ref="C557:N557" si="105">SUM(C556:C556)</f>
        <v>41</v>
      </c>
      <c r="D557" s="18">
        <f t="shared" si="105"/>
        <v>0</v>
      </c>
      <c r="E557" s="18">
        <f t="shared" si="105"/>
        <v>1.4126000000000001</v>
      </c>
      <c r="F557" s="13">
        <f t="shared" si="105"/>
        <v>0</v>
      </c>
      <c r="G557" s="13">
        <f t="shared" si="105"/>
        <v>434273</v>
      </c>
      <c r="H557" s="13">
        <f t="shared" si="105"/>
        <v>434273</v>
      </c>
      <c r="I557" s="13">
        <f t="shared" si="105"/>
        <v>0</v>
      </c>
      <c r="J557" s="13">
        <f t="shared" si="105"/>
        <v>151128</v>
      </c>
      <c r="K557" s="13">
        <f t="shared" si="105"/>
        <v>4343</v>
      </c>
      <c r="L557" s="13">
        <f t="shared" si="105"/>
        <v>3485</v>
      </c>
      <c r="M557" s="13">
        <f t="shared" si="105"/>
        <v>0</v>
      </c>
      <c r="N557" s="22">
        <f t="shared" si="105"/>
        <v>588886</v>
      </c>
    </row>
    <row r="558" spans="1:14" x14ac:dyDescent="0.25">
      <c r="A558" s="6" t="s">
        <v>149</v>
      </c>
      <c r="B558" s="2"/>
      <c r="C558" s="12">
        <f t="shared" ref="C558:N558" si="106">C554+C557</f>
        <v>41</v>
      </c>
      <c r="D558" s="17">
        <f t="shared" si="106"/>
        <v>5.6471999999999998</v>
      </c>
      <c r="E558" s="17">
        <f t="shared" si="106"/>
        <v>2.5326000000000004</v>
      </c>
      <c r="F558" s="12">
        <f t="shared" si="106"/>
        <v>2701148</v>
      </c>
      <c r="G558" s="12">
        <f t="shared" si="106"/>
        <v>750942</v>
      </c>
      <c r="H558" s="12">
        <f t="shared" si="106"/>
        <v>3452090</v>
      </c>
      <c r="I558" s="12">
        <f t="shared" si="106"/>
        <v>8400</v>
      </c>
      <c r="J558" s="12">
        <f t="shared" si="106"/>
        <v>1204168</v>
      </c>
      <c r="K558" s="12">
        <f t="shared" si="106"/>
        <v>34521</v>
      </c>
      <c r="L558" s="12">
        <f t="shared" si="106"/>
        <v>19885</v>
      </c>
      <c r="M558" s="12">
        <f t="shared" si="106"/>
        <v>0</v>
      </c>
      <c r="N558" s="21">
        <f t="shared" si="106"/>
        <v>4684543</v>
      </c>
    </row>
    <row r="559" spans="1:14" x14ac:dyDescent="0.25">
      <c r="A559" s="4"/>
      <c r="B559" s="5"/>
      <c r="C559" s="14"/>
      <c r="D559" s="19"/>
      <c r="E559" s="19"/>
      <c r="F559" s="14"/>
      <c r="G559" s="14"/>
      <c r="H559" s="14"/>
      <c r="I559" s="14"/>
      <c r="J559" s="14"/>
      <c r="K559" s="14"/>
      <c r="L559" s="14"/>
      <c r="M559" s="14"/>
      <c r="N559" s="23"/>
    </row>
    <row r="560" spans="1:14" x14ac:dyDescent="0.25">
      <c r="A560" s="6" t="s">
        <v>150</v>
      </c>
      <c r="B560" s="2"/>
      <c r="C560" s="12"/>
      <c r="D560" s="17"/>
      <c r="E560" s="17"/>
      <c r="F560" s="12"/>
      <c r="G560" s="12"/>
      <c r="H560" s="12"/>
      <c r="I560" s="12"/>
      <c r="J560" s="12"/>
      <c r="K560" s="12"/>
      <c r="L560" s="12"/>
      <c r="M560" s="12"/>
      <c r="N560" s="21"/>
    </row>
    <row r="561" spans="1:14" x14ac:dyDescent="0.25">
      <c r="A561" s="6" t="s">
        <v>151</v>
      </c>
      <c r="B561" s="2" t="s">
        <v>6</v>
      </c>
      <c r="C561" s="12" t="s">
        <v>7</v>
      </c>
      <c r="D561" s="17" t="s">
        <v>8</v>
      </c>
      <c r="E561" s="17" t="s">
        <v>9</v>
      </c>
      <c r="F561" s="12" t="s">
        <v>10</v>
      </c>
      <c r="G561" s="12" t="s">
        <v>11</v>
      </c>
      <c r="H561" s="12" t="s">
        <v>12</v>
      </c>
      <c r="I561" s="12" t="s">
        <v>13</v>
      </c>
      <c r="J561" s="12" t="s">
        <v>14</v>
      </c>
      <c r="K561" s="12" t="s">
        <v>15</v>
      </c>
      <c r="L561" s="12" t="s">
        <v>16</v>
      </c>
      <c r="M561" s="12" t="s">
        <v>17</v>
      </c>
      <c r="N561" s="21" t="s">
        <v>18</v>
      </c>
    </row>
    <row r="562" spans="1:14" x14ac:dyDescent="0.25">
      <c r="A562" s="7" t="s">
        <v>19</v>
      </c>
      <c r="B562" s="3"/>
      <c r="C562" s="13"/>
      <c r="D562" s="18"/>
      <c r="E562" s="18"/>
      <c r="F562" s="13"/>
      <c r="G562" s="13"/>
      <c r="H562" s="13"/>
      <c r="I562" s="13"/>
      <c r="J562" s="13"/>
      <c r="K562" s="13"/>
      <c r="L562" s="13"/>
      <c r="M562" s="13"/>
      <c r="N562" s="22"/>
    </row>
    <row r="563" spans="1:14" x14ac:dyDescent="0.25">
      <c r="A563" s="4" t="s">
        <v>20</v>
      </c>
      <c r="B563" s="5"/>
      <c r="C563" s="14">
        <v>0</v>
      </c>
      <c r="D563" s="19">
        <v>0.5</v>
      </c>
      <c r="E563" s="19">
        <v>0</v>
      </c>
      <c r="F563" s="14">
        <v>173223</v>
      </c>
      <c r="G563" s="14">
        <v>0</v>
      </c>
      <c r="H563" s="14">
        <v>173223</v>
      </c>
      <c r="I563" s="14">
        <v>0</v>
      </c>
      <c r="J563" s="14">
        <v>60281</v>
      </c>
      <c r="K563" s="14">
        <v>1732</v>
      </c>
      <c r="L563" s="14">
        <v>0</v>
      </c>
      <c r="M563" s="14">
        <v>0</v>
      </c>
      <c r="N563" s="23">
        <v>233504</v>
      </c>
    </row>
    <row r="564" spans="1:14" x14ac:dyDescent="0.25">
      <c r="A564" s="4" t="s">
        <v>40</v>
      </c>
      <c r="B564" s="5"/>
      <c r="C564" s="14">
        <v>0</v>
      </c>
      <c r="D564" s="19">
        <v>-8.4000000000000005E-2</v>
      </c>
      <c r="E564" s="19">
        <v>0</v>
      </c>
      <c r="F564" s="14">
        <v>-42000</v>
      </c>
      <c r="G564" s="14">
        <v>0</v>
      </c>
      <c r="H564" s="14">
        <v>-42000</v>
      </c>
      <c r="I564" s="14">
        <v>0</v>
      </c>
      <c r="J564" s="14">
        <v>-14616</v>
      </c>
      <c r="K564" s="14">
        <v>-420</v>
      </c>
      <c r="L564" s="14">
        <v>0</v>
      </c>
      <c r="M564" s="14">
        <v>0</v>
      </c>
      <c r="N564" s="23">
        <v>-56616</v>
      </c>
    </row>
    <row r="565" spans="1:14" x14ac:dyDescent="0.25">
      <c r="A565" s="4" t="s">
        <v>152</v>
      </c>
      <c r="B565" s="5"/>
      <c r="C565" s="14">
        <v>0</v>
      </c>
      <c r="D565" s="19">
        <v>0.2903</v>
      </c>
      <c r="E565" s="19">
        <v>0</v>
      </c>
      <c r="F565" s="14">
        <v>147665</v>
      </c>
      <c r="G565" s="14">
        <v>0</v>
      </c>
      <c r="H565" s="14">
        <v>147665</v>
      </c>
      <c r="I565" s="14">
        <v>0</v>
      </c>
      <c r="J565" s="14">
        <v>51388</v>
      </c>
      <c r="K565" s="14">
        <v>1477</v>
      </c>
      <c r="L565" s="14">
        <v>0</v>
      </c>
      <c r="M565" s="14">
        <v>0</v>
      </c>
      <c r="N565" s="23">
        <v>199053</v>
      </c>
    </row>
    <row r="566" spans="1:14" x14ac:dyDescent="0.25">
      <c r="A566" s="4" t="s">
        <v>41</v>
      </c>
      <c r="B566" s="5"/>
      <c r="C566" s="14">
        <v>0</v>
      </c>
      <c r="D566" s="19">
        <v>0</v>
      </c>
      <c r="E566" s="19">
        <v>0</v>
      </c>
      <c r="F566" s="14">
        <v>0</v>
      </c>
      <c r="G566" s="14">
        <v>0</v>
      </c>
      <c r="H566" s="14">
        <v>0</v>
      </c>
      <c r="I566" s="14">
        <v>42000</v>
      </c>
      <c r="J566" s="14">
        <v>14196</v>
      </c>
      <c r="K566" s="14">
        <v>0</v>
      </c>
      <c r="L566" s="14">
        <v>0</v>
      </c>
      <c r="M566" s="14">
        <v>0</v>
      </c>
      <c r="N566" s="23">
        <v>56196</v>
      </c>
    </row>
    <row r="567" spans="1:14" x14ac:dyDescent="0.25">
      <c r="A567" s="4" t="s">
        <v>21</v>
      </c>
      <c r="B567" s="5"/>
      <c r="C567" s="14">
        <v>0</v>
      </c>
      <c r="D567" s="19">
        <v>0</v>
      </c>
      <c r="E567" s="19">
        <v>0</v>
      </c>
      <c r="F567" s="14">
        <v>0</v>
      </c>
      <c r="G567" s="14">
        <v>0</v>
      </c>
      <c r="H567" s="14">
        <v>0</v>
      </c>
      <c r="I567" s="14">
        <v>0</v>
      </c>
      <c r="J567" s="14">
        <v>1</v>
      </c>
      <c r="K567" s="14">
        <v>0</v>
      </c>
      <c r="L567" s="14">
        <v>0</v>
      </c>
      <c r="M567" s="14">
        <v>0</v>
      </c>
      <c r="N567" s="23">
        <v>1</v>
      </c>
    </row>
    <row r="568" spans="1:14" x14ac:dyDescent="0.25">
      <c r="A568" s="4" t="s">
        <v>22</v>
      </c>
      <c r="B568" s="5"/>
      <c r="C568" s="14">
        <v>0</v>
      </c>
      <c r="D568" s="19">
        <v>2</v>
      </c>
      <c r="E568" s="19">
        <v>0.36</v>
      </c>
      <c r="F568" s="14">
        <v>1063526</v>
      </c>
      <c r="G568" s="14">
        <v>85497</v>
      </c>
      <c r="H568" s="14">
        <v>1149023</v>
      </c>
      <c r="I568" s="14">
        <v>0</v>
      </c>
      <c r="J568" s="14">
        <v>399861</v>
      </c>
      <c r="K568" s="14">
        <v>11491</v>
      </c>
      <c r="L568" s="14">
        <v>8000</v>
      </c>
      <c r="M568" s="14">
        <v>0</v>
      </c>
      <c r="N568" s="23">
        <v>1556884</v>
      </c>
    </row>
    <row r="569" spans="1:14" x14ac:dyDescent="0.25">
      <c r="A569" s="4" t="s">
        <v>23</v>
      </c>
      <c r="B569" s="5"/>
      <c r="C569" s="14">
        <v>0</v>
      </c>
      <c r="D569" s="19">
        <v>0</v>
      </c>
      <c r="E569" s="19">
        <v>0.2</v>
      </c>
      <c r="F569" s="14">
        <v>0</v>
      </c>
      <c r="G569" s="14">
        <v>72838</v>
      </c>
      <c r="H569" s="14">
        <v>72838</v>
      </c>
      <c r="I569" s="14">
        <v>0</v>
      </c>
      <c r="J569" s="14">
        <v>25347</v>
      </c>
      <c r="K569" s="14">
        <v>728</v>
      </c>
      <c r="L569" s="14">
        <v>0</v>
      </c>
      <c r="M569" s="14">
        <v>0</v>
      </c>
      <c r="N569" s="23">
        <v>98185</v>
      </c>
    </row>
    <row r="570" spans="1:14" x14ac:dyDescent="0.25">
      <c r="A570" s="7" t="s">
        <v>24</v>
      </c>
      <c r="B570" s="3"/>
      <c r="C570" s="13">
        <f t="shared" ref="C570:N570" si="107">SUM(C563:C569)</f>
        <v>0</v>
      </c>
      <c r="D570" s="18">
        <f t="shared" si="107"/>
        <v>2.7062999999999997</v>
      </c>
      <c r="E570" s="18">
        <f t="shared" si="107"/>
        <v>0.56000000000000005</v>
      </c>
      <c r="F570" s="13">
        <f t="shared" si="107"/>
        <v>1342414</v>
      </c>
      <c r="G570" s="13">
        <f t="shared" si="107"/>
        <v>158335</v>
      </c>
      <c r="H570" s="13">
        <f t="shared" si="107"/>
        <v>1500749</v>
      </c>
      <c r="I570" s="13">
        <f t="shared" si="107"/>
        <v>42000</v>
      </c>
      <c r="J570" s="13">
        <f t="shared" si="107"/>
        <v>536458</v>
      </c>
      <c r="K570" s="13">
        <f t="shared" si="107"/>
        <v>15008</v>
      </c>
      <c r="L570" s="13">
        <f t="shared" si="107"/>
        <v>8000</v>
      </c>
      <c r="M570" s="13">
        <f t="shared" si="107"/>
        <v>0</v>
      </c>
      <c r="N570" s="22">
        <f t="shared" si="107"/>
        <v>2087207</v>
      </c>
    </row>
    <row r="571" spans="1:14" x14ac:dyDescent="0.25">
      <c r="A571" s="7" t="s">
        <v>25</v>
      </c>
      <c r="B571" s="3"/>
      <c r="C571" s="13"/>
      <c r="D571" s="18"/>
      <c r="E571" s="18"/>
      <c r="F571" s="13"/>
      <c r="G571" s="13"/>
      <c r="H571" s="13"/>
      <c r="I571" s="13"/>
      <c r="J571" s="13"/>
      <c r="K571" s="13"/>
      <c r="L571" s="13"/>
      <c r="M571" s="13"/>
      <c r="N571" s="22"/>
    </row>
    <row r="572" spans="1:14" x14ac:dyDescent="0.25">
      <c r="A572" s="4" t="s">
        <v>26</v>
      </c>
      <c r="B572" s="5"/>
      <c r="C572" s="14">
        <v>20</v>
      </c>
      <c r="D572" s="19">
        <v>0</v>
      </c>
      <c r="E572" s="19">
        <v>0.83819999999999995</v>
      </c>
      <c r="F572" s="14">
        <v>0</v>
      </c>
      <c r="G572" s="14">
        <v>257686</v>
      </c>
      <c r="H572" s="14">
        <v>257686</v>
      </c>
      <c r="I572" s="14">
        <v>0</v>
      </c>
      <c r="J572" s="14">
        <v>89675</v>
      </c>
      <c r="K572" s="14">
        <v>2577</v>
      </c>
      <c r="L572" s="14">
        <v>1700</v>
      </c>
      <c r="M572" s="14">
        <v>0</v>
      </c>
      <c r="N572" s="23">
        <v>349061</v>
      </c>
    </row>
    <row r="573" spans="1:14" x14ac:dyDescent="0.25">
      <c r="A573" s="7" t="s">
        <v>24</v>
      </c>
      <c r="B573" s="3"/>
      <c r="C573" s="13">
        <f t="shared" ref="C573:N573" si="108">SUM(C572:C572)</f>
        <v>20</v>
      </c>
      <c r="D573" s="18">
        <f t="shared" si="108"/>
        <v>0</v>
      </c>
      <c r="E573" s="18">
        <f t="shared" si="108"/>
        <v>0.83819999999999995</v>
      </c>
      <c r="F573" s="13">
        <f t="shared" si="108"/>
        <v>0</v>
      </c>
      <c r="G573" s="13">
        <f t="shared" si="108"/>
        <v>257686</v>
      </c>
      <c r="H573" s="13">
        <f t="shared" si="108"/>
        <v>257686</v>
      </c>
      <c r="I573" s="13">
        <f t="shared" si="108"/>
        <v>0</v>
      </c>
      <c r="J573" s="13">
        <f t="shared" si="108"/>
        <v>89675</v>
      </c>
      <c r="K573" s="13">
        <f t="shared" si="108"/>
        <v>2577</v>
      </c>
      <c r="L573" s="13">
        <f t="shared" si="108"/>
        <v>1700</v>
      </c>
      <c r="M573" s="13">
        <f t="shared" si="108"/>
        <v>0</v>
      </c>
      <c r="N573" s="22">
        <f t="shared" si="108"/>
        <v>349061</v>
      </c>
    </row>
    <row r="574" spans="1:14" x14ac:dyDescent="0.25">
      <c r="A574" s="6" t="s">
        <v>153</v>
      </c>
      <c r="B574" s="2"/>
      <c r="C574" s="12">
        <f t="shared" ref="C574:N574" si="109">C570+C573</f>
        <v>20</v>
      </c>
      <c r="D574" s="17">
        <f t="shared" si="109"/>
        <v>2.7062999999999997</v>
      </c>
      <c r="E574" s="17">
        <f t="shared" si="109"/>
        <v>1.3982000000000001</v>
      </c>
      <c r="F574" s="12">
        <f t="shared" si="109"/>
        <v>1342414</v>
      </c>
      <c r="G574" s="12">
        <f t="shared" si="109"/>
        <v>416021</v>
      </c>
      <c r="H574" s="12">
        <f t="shared" si="109"/>
        <v>1758435</v>
      </c>
      <c r="I574" s="12">
        <f t="shared" si="109"/>
        <v>42000</v>
      </c>
      <c r="J574" s="12">
        <f t="shared" si="109"/>
        <v>626133</v>
      </c>
      <c r="K574" s="12">
        <f t="shared" si="109"/>
        <v>17585</v>
      </c>
      <c r="L574" s="12">
        <f t="shared" si="109"/>
        <v>9700</v>
      </c>
      <c r="M574" s="12">
        <f t="shared" si="109"/>
        <v>0</v>
      </c>
      <c r="N574" s="21">
        <f t="shared" si="109"/>
        <v>2436268</v>
      </c>
    </row>
    <row r="575" spans="1:14" x14ac:dyDescent="0.25">
      <c r="A575" s="4"/>
      <c r="B575" s="5"/>
      <c r="C575" s="14"/>
      <c r="D575" s="19"/>
      <c r="E575" s="19"/>
      <c r="F575" s="14"/>
      <c r="G575" s="14"/>
      <c r="H575" s="14"/>
      <c r="I575" s="14"/>
      <c r="J575" s="14"/>
      <c r="K575" s="14"/>
      <c r="L575" s="14"/>
      <c r="M575" s="14"/>
      <c r="N575" s="23"/>
    </row>
    <row r="576" spans="1:14" x14ac:dyDescent="0.25">
      <c r="A576" s="6" t="s">
        <v>154</v>
      </c>
      <c r="B576" s="2"/>
      <c r="C576" s="12"/>
      <c r="D576" s="17"/>
      <c r="E576" s="17"/>
      <c r="F576" s="12"/>
      <c r="G576" s="12"/>
      <c r="H576" s="12"/>
      <c r="I576" s="12"/>
      <c r="J576" s="12"/>
      <c r="K576" s="12"/>
      <c r="L576" s="12"/>
      <c r="M576" s="12"/>
      <c r="N576" s="21"/>
    </row>
    <row r="577" spans="1:14" x14ac:dyDescent="0.25">
      <c r="A577" s="6" t="s">
        <v>155</v>
      </c>
      <c r="B577" s="2" t="s">
        <v>6</v>
      </c>
      <c r="C577" s="12" t="s">
        <v>7</v>
      </c>
      <c r="D577" s="17" t="s">
        <v>8</v>
      </c>
      <c r="E577" s="17" t="s">
        <v>9</v>
      </c>
      <c r="F577" s="12" t="s">
        <v>10</v>
      </c>
      <c r="G577" s="12" t="s">
        <v>11</v>
      </c>
      <c r="H577" s="12" t="s">
        <v>12</v>
      </c>
      <c r="I577" s="12" t="s">
        <v>13</v>
      </c>
      <c r="J577" s="12" t="s">
        <v>14</v>
      </c>
      <c r="K577" s="12" t="s">
        <v>15</v>
      </c>
      <c r="L577" s="12" t="s">
        <v>16</v>
      </c>
      <c r="M577" s="12" t="s">
        <v>17</v>
      </c>
      <c r="N577" s="21" t="s">
        <v>18</v>
      </c>
    </row>
    <row r="578" spans="1:14" x14ac:dyDescent="0.25">
      <c r="A578" s="7" t="s">
        <v>19</v>
      </c>
      <c r="B578" s="3"/>
      <c r="C578" s="13"/>
      <c r="D578" s="18"/>
      <c r="E578" s="18"/>
      <c r="F578" s="13"/>
      <c r="G578" s="13"/>
      <c r="H578" s="13"/>
      <c r="I578" s="13"/>
      <c r="J578" s="13"/>
      <c r="K578" s="13"/>
      <c r="L578" s="13"/>
      <c r="M578" s="13"/>
      <c r="N578" s="22"/>
    </row>
    <row r="579" spans="1:14" x14ac:dyDescent="0.25">
      <c r="A579" s="4" t="s">
        <v>22</v>
      </c>
      <c r="B579" s="5"/>
      <c r="C579" s="14">
        <v>0</v>
      </c>
      <c r="D579" s="19">
        <v>8.2492999999999999</v>
      </c>
      <c r="E579" s="19">
        <v>1.6</v>
      </c>
      <c r="F579" s="14">
        <v>4681103</v>
      </c>
      <c r="G579" s="14">
        <v>379988</v>
      </c>
      <c r="H579" s="14">
        <v>5061091</v>
      </c>
      <c r="I579" s="14">
        <v>0</v>
      </c>
      <c r="J579" s="14">
        <v>1761260</v>
      </c>
      <c r="K579" s="14">
        <v>50611</v>
      </c>
      <c r="L579" s="14">
        <v>40000</v>
      </c>
      <c r="M579" s="14">
        <v>0</v>
      </c>
      <c r="N579" s="23">
        <v>6862351</v>
      </c>
    </row>
    <row r="580" spans="1:14" x14ac:dyDescent="0.25">
      <c r="A580" s="4" t="s">
        <v>32</v>
      </c>
      <c r="B580" s="5"/>
      <c r="C580" s="14">
        <v>0</v>
      </c>
      <c r="D580" s="19">
        <v>0</v>
      </c>
      <c r="E580" s="19">
        <v>1.2</v>
      </c>
      <c r="F580" s="14">
        <v>0</v>
      </c>
      <c r="G580" s="14">
        <v>317649</v>
      </c>
      <c r="H580" s="14">
        <v>317649</v>
      </c>
      <c r="I580" s="14">
        <v>0</v>
      </c>
      <c r="J580" s="14">
        <v>110541</v>
      </c>
      <c r="K580" s="14">
        <v>3176</v>
      </c>
      <c r="L580" s="14">
        <v>0</v>
      </c>
      <c r="M580" s="14">
        <v>0</v>
      </c>
      <c r="N580" s="23">
        <v>428190</v>
      </c>
    </row>
    <row r="581" spans="1:14" x14ac:dyDescent="0.25">
      <c r="A581" s="4" t="s">
        <v>23</v>
      </c>
      <c r="B581" s="5"/>
      <c r="C581" s="14">
        <v>0</v>
      </c>
      <c r="D581" s="19">
        <v>0</v>
      </c>
      <c r="E581" s="19">
        <v>0.8</v>
      </c>
      <c r="F581" s="14">
        <v>0</v>
      </c>
      <c r="G581" s="14">
        <v>291350</v>
      </c>
      <c r="H581" s="14">
        <v>291350</v>
      </c>
      <c r="I581" s="14">
        <v>0</v>
      </c>
      <c r="J581" s="14">
        <v>101390</v>
      </c>
      <c r="K581" s="14">
        <v>2914</v>
      </c>
      <c r="L581" s="14">
        <v>0</v>
      </c>
      <c r="M581" s="14">
        <v>0</v>
      </c>
      <c r="N581" s="23">
        <v>392740</v>
      </c>
    </row>
    <row r="582" spans="1:14" x14ac:dyDescent="0.25">
      <c r="A582" s="7" t="s">
        <v>24</v>
      </c>
      <c r="B582" s="3"/>
      <c r="C582" s="13">
        <f t="shared" ref="C582:N582" si="110">SUM(C579:C581)</f>
        <v>0</v>
      </c>
      <c r="D582" s="18">
        <f t="shared" si="110"/>
        <v>8.2492999999999999</v>
      </c>
      <c r="E582" s="18">
        <f t="shared" si="110"/>
        <v>3.5999999999999996</v>
      </c>
      <c r="F582" s="13">
        <f t="shared" si="110"/>
        <v>4681103</v>
      </c>
      <c r="G582" s="13">
        <f t="shared" si="110"/>
        <v>988987</v>
      </c>
      <c r="H582" s="13">
        <f t="shared" si="110"/>
        <v>5670090</v>
      </c>
      <c r="I582" s="13">
        <f t="shared" si="110"/>
        <v>0</v>
      </c>
      <c r="J582" s="13">
        <f t="shared" si="110"/>
        <v>1973191</v>
      </c>
      <c r="K582" s="13">
        <f t="shared" si="110"/>
        <v>56701</v>
      </c>
      <c r="L582" s="13">
        <f t="shared" si="110"/>
        <v>40000</v>
      </c>
      <c r="M582" s="13">
        <f t="shared" si="110"/>
        <v>0</v>
      </c>
      <c r="N582" s="22">
        <f t="shared" si="110"/>
        <v>7683281</v>
      </c>
    </row>
    <row r="583" spans="1:14" x14ac:dyDescent="0.25">
      <c r="A583" s="7" t="s">
        <v>25</v>
      </c>
      <c r="B583" s="3"/>
      <c r="C583" s="13"/>
      <c r="D583" s="18"/>
      <c r="E583" s="18"/>
      <c r="F583" s="13"/>
      <c r="G583" s="13"/>
      <c r="H583" s="13"/>
      <c r="I583" s="13"/>
      <c r="J583" s="13"/>
      <c r="K583" s="13"/>
      <c r="L583" s="13"/>
      <c r="M583" s="13"/>
      <c r="N583" s="22"/>
    </row>
    <row r="584" spans="1:14" x14ac:dyDescent="0.25">
      <c r="A584" s="4" t="s">
        <v>26</v>
      </c>
      <c r="B584" s="5"/>
      <c r="C584" s="14">
        <v>25</v>
      </c>
      <c r="D584" s="19">
        <v>0</v>
      </c>
      <c r="E584" s="19">
        <v>0.99329999999999996</v>
      </c>
      <c r="F584" s="14">
        <v>0</v>
      </c>
      <c r="G584" s="14">
        <v>305368</v>
      </c>
      <c r="H584" s="14">
        <v>305368</v>
      </c>
      <c r="I584" s="14">
        <v>0</v>
      </c>
      <c r="J584" s="14">
        <v>106268</v>
      </c>
      <c r="K584" s="14">
        <v>3054</v>
      </c>
      <c r="L584" s="14">
        <v>2125</v>
      </c>
      <c r="M584" s="14">
        <v>0</v>
      </c>
      <c r="N584" s="23">
        <v>413761</v>
      </c>
    </row>
    <row r="585" spans="1:14" x14ac:dyDescent="0.25">
      <c r="A585" s="4" t="s">
        <v>76</v>
      </c>
      <c r="B585" s="5"/>
      <c r="C585" s="14">
        <v>25</v>
      </c>
      <c r="D585" s="19">
        <v>0</v>
      </c>
      <c r="E585" s="19">
        <v>0.66549999999999998</v>
      </c>
      <c r="F585" s="14">
        <v>0</v>
      </c>
      <c r="G585" s="14">
        <v>204593</v>
      </c>
      <c r="H585" s="14">
        <v>204593</v>
      </c>
      <c r="I585" s="14">
        <v>0</v>
      </c>
      <c r="J585" s="14">
        <v>71198</v>
      </c>
      <c r="K585" s="14">
        <v>2046</v>
      </c>
      <c r="L585" s="14">
        <v>1500</v>
      </c>
      <c r="M585" s="14">
        <v>0</v>
      </c>
      <c r="N585" s="23">
        <v>277291</v>
      </c>
    </row>
    <row r="586" spans="1:14" x14ac:dyDescent="0.25">
      <c r="A586" s="4" t="s">
        <v>56</v>
      </c>
      <c r="B586" s="5"/>
      <c r="C586" s="14">
        <v>25</v>
      </c>
      <c r="D586" s="19">
        <v>0</v>
      </c>
      <c r="E586" s="19">
        <v>0.32779999999999998</v>
      </c>
      <c r="F586" s="14">
        <v>0</v>
      </c>
      <c r="G586" s="14">
        <v>100775</v>
      </c>
      <c r="H586" s="14">
        <v>100775</v>
      </c>
      <c r="I586" s="14">
        <v>0</v>
      </c>
      <c r="J586" s="14">
        <v>35070</v>
      </c>
      <c r="K586" s="14">
        <v>1008</v>
      </c>
      <c r="L586" s="14">
        <v>625</v>
      </c>
      <c r="M586" s="14">
        <v>0</v>
      </c>
      <c r="N586" s="23">
        <v>136470</v>
      </c>
    </row>
    <row r="587" spans="1:14" x14ac:dyDescent="0.25">
      <c r="A587" s="4" t="s">
        <v>56</v>
      </c>
      <c r="B587" s="5"/>
      <c r="C587" s="14">
        <v>25</v>
      </c>
      <c r="D587" s="19">
        <v>0</v>
      </c>
      <c r="E587" s="19">
        <v>0.32779999999999998</v>
      </c>
      <c r="F587" s="14">
        <v>0</v>
      </c>
      <c r="G587" s="14">
        <v>100775</v>
      </c>
      <c r="H587" s="14">
        <v>100775</v>
      </c>
      <c r="I587" s="14">
        <v>0</v>
      </c>
      <c r="J587" s="14">
        <v>35070</v>
      </c>
      <c r="K587" s="14">
        <v>1008</v>
      </c>
      <c r="L587" s="14">
        <v>625</v>
      </c>
      <c r="M587" s="14">
        <v>0</v>
      </c>
      <c r="N587" s="23">
        <v>136470</v>
      </c>
    </row>
    <row r="588" spans="1:14" x14ac:dyDescent="0.25">
      <c r="A588" s="4" t="s">
        <v>56</v>
      </c>
      <c r="B588" s="5"/>
      <c r="C588" s="14">
        <v>25</v>
      </c>
      <c r="D588" s="19">
        <v>0</v>
      </c>
      <c r="E588" s="19">
        <v>0.32779999999999998</v>
      </c>
      <c r="F588" s="14">
        <v>0</v>
      </c>
      <c r="G588" s="14">
        <v>100775</v>
      </c>
      <c r="H588" s="14">
        <v>100775</v>
      </c>
      <c r="I588" s="14">
        <v>0</v>
      </c>
      <c r="J588" s="14">
        <v>35070</v>
      </c>
      <c r="K588" s="14">
        <v>1008</v>
      </c>
      <c r="L588" s="14">
        <v>625</v>
      </c>
      <c r="M588" s="14">
        <v>0</v>
      </c>
      <c r="N588" s="23">
        <v>136470</v>
      </c>
    </row>
    <row r="589" spans="1:14" x14ac:dyDescent="0.25">
      <c r="A589" s="7" t="s">
        <v>24</v>
      </c>
      <c r="B589" s="3"/>
      <c r="C589" s="13">
        <f t="shared" ref="C589:N589" si="111">SUM(C584:C588)</f>
        <v>125</v>
      </c>
      <c r="D589" s="18">
        <f t="shared" si="111"/>
        <v>0</v>
      </c>
      <c r="E589" s="18">
        <f t="shared" si="111"/>
        <v>2.6421999999999994</v>
      </c>
      <c r="F589" s="13">
        <f t="shared" si="111"/>
        <v>0</v>
      </c>
      <c r="G589" s="13">
        <f t="shared" si="111"/>
        <v>812286</v>
      </c>
      <c r="H589" s="13">
        <f t="shared" si="111"/>
        <v>812286</v>
      </c>
      <c r="I589" s="13">
        <f t="shared" si="111"/>
        <v>0</v>
      </c>
      <c r="J589" s="13">
        <f t="shared" si="111"/>
        <v>282676</v>
      </c>
      <c r="K589" s="13">
        <f t="shared" si="111"/>
        <v>8124</v>
      </c>
      <c r="L589" s="13">
        <f t="shared" si="111"/>
        <v>5500</v>
      </c>
      <c r="M589" s="13">
        <f t="shared" si="111"/>
        <v>0</v>
      </c>
      <c r="N589" s="22">
        <f t="shared" si="111"/>
        <v>1100462</v>
      </c>
    </row>
    <row r="590" spans="1:14" x14ac:dyDescent="0.25">
      <c r="A590" s="6" t="s">
        <v>156</v>
      </c>
      <c r="B590" s="2"/>
      <c r="C590" s="12">
        <f t="shared" ref="C590:N590" si="112">C582+C589</f>
        <v>125</v>
      </c>
      <c r="D590" s="17">
        <f t="shared" si="112"/>
        <v>8.2492999999999999</v>
      </c>
      <c r="E590" s="17">
        <f t="shared" si="112"/>
        <v>6.2421999999999986</v>
      </c>
      <c r="F590" s="12">
        <f t="shared" si="112"/>
        <v>4681103</v>
      </c>
      <c r="G590" s="12">
        <f t="shared" si="112"/>
        <v>1801273</v>
      </c>
      <c r="H590" s="12">
        <f t="shared" si="112"/>
        <v>6482376</v>
      </c>
      <c r="I590" s="12">
        <f t="shared" si="112"/>
        <v>0</v>
      </c>
      <c r="J590" s="12">
        <f t="shared" si="112"/>
        <v>2255867</v>
      </c>
      <c r="K590" s="12">
        <f t="shared" si="112"/>
        <v>64825</v>
      </c>
      <c r="L590" s="12">
        <f t="shared" si="112"/>
        <v>45500</v>
      </c>
      <c r="M590" s="12">
        <f t="shared" si="112"/>
        <v>0</v>
      </c>
      <c r="N590" s="21">
        <f t="shared" si="112"/>
        <v>8783743</v>
      </c>
    </row>
    <row r="591" spans="1:14" x14ac:dyDescent="0.25">
      <c r="A591" s="4"/>
      <c r="B591" s="5"/>
      <c r="C591" s="14"/>
      <c r="D591" s="19"/>
      <c r="E591" s="19"/>
      <c r="F591" s="14"/>
      <c r="G591" s="14"/>
      <c r="H591" s="14"/>
      <c r="I591" s="14"/>
      <c r="J591" s="14"/>
      <c r="K591" s="14"/>
      <c r="L591" s="14"/>
      <c r="M591" s="14"/>
      <c r="N591" s="23"/>
    </row>
    <row r="592" spans="1:14" x14ac:dyDescent="0.25">
      <c r="A592" s="6" t="s">
        <v>157</v>
      </c>
      <c r="B592" s="2"/>
      <c r="C592" s="12"/>
      <c r="D592" s="17"/>
      <c r="E592" s="17"/>
      <c r="F592" s="12"/>
      <c r="G592" s="12"/>
      <c r="H592" s="12"/>
      <c r="I592" s="12"/>
      <c r="J592" s="12"/>
      <c r="K592" s="12"/>
      <c r="L592" s="12"/>
      <c r="M592" s="12"/>
      <c r="N592" s="21"/>
    </row>
    <row r="593" spans="1:14" x14ac:dyDescent="0.25">
      <c r="A593" s="6" t="s">
        <v>158</v>
      </c>
      <c r="B593" s="2" t="s">
        <v>6</v>
      </c>
      <c r="C593" s="12" t="s">
        <v>7</v>
      </c>
      <c r="D593" s="17" t="s">
        <v>8</v>
      </c>
      <c r="E593" s="17" t="s">
        <v>9</v>
      </c>
      <c r="F593" s="12" t="s">
        <v>10</v>
      </c>
      <c r="G593" s="12" t="s">
        <v>11</v>
      </c>
      <c r="H593" s="12" t="s">
        <v>12</v>
      </c>
      <c r="I593" s="12" t="s">
        <v>13</v>
      </c>
      <c r="J593" s="12" t="s">
        <v>14</v>
      </c>
      <c r="K593" s="12" t="s">
        <v>15</v>
      </c>
      <c r="L593" s="12" t="s">
        <v>16</v>
      </c>
      <c r="M593" s="12" t="s">
        <v>17</v>
      </c>
      <c r="N593" s="21" t="s">
        <v>18</v>
      </c>
    </row>
    <row r="594" spans="1:14" x14ac:dyDescent="0.25">
      <c r="A594" s="7" t="s">
        <v>19</v>
      </c>
      <c r="B594" s="3"/>
      <c r="C594" s="13"/>
      <c r="D594" s="18"/>
      <c r="E594" s="18"/>
      <c r="F594" s="13"/>
      <c r="G594" s="13"/>
      <c r="H594" s="13"/>
      <c r="I594" s="13"/>
      <c r="J594" s="13"/>
      <c r="K594" s="13"/>
      <c r="L594" s="13"/>
      <c r="M594" s="13"/>
      <c r="N594" s="22"/>
    </row>
    <row r="595" spans="1:14" x14ac:dyDescent="0.25">
      <c r="A595" s="4" t="s">
        <v>22</v>
      </c>
      <c r="B595" s="5"/>
      <c r="C595" s="14">
        <v>0</v>
      </c>
      <c r="D595" s="19">
        <v>10.5966</v>
      </c>
      <c r="E595" s="19">
        <v>2</v>
      </c>
      <c r="F595" s="14">
        <v>5926698</v>
      </c>
      <c r="G595" s="14">
        <v>474985</v>
      </c>
      <c r="H595" s="14">
        <v>6401683</v>
      </c>
      <c r="I595" s="14">
        <v>0</v>
      </c>
      <c r="J595" s="14">
        <v>2227786</v>
      </c>
      <c r="K595" s="14">
        <v>64017</v>
      </c>
      <c r="L595" s="14">
        <v>44400</v>
      </c>
      <c r="M595" s="14">
        <v>0</v>
      </c>
      <c r="N595" s="23">
        <v>8673869</v>
      </c>
    </row>
    <row r="596" spans="1:14" x14ac:dyDescent="0.25">
      <c r="A596" s="4" t="s">
        <v>32</v>
      </c>
      <c r="B596" s="5"/>
      <c r="C596" s="14">
        <v>0</v>
      </c>
      <c r="D596" s="19">
        <v>0</v>
      </c>
      <c r="E596" s="19">
        <v>0.4</v>
      </c>
      <c r="F596" s="14">
        <v>0</v>
      </c>
      <c r="G596" s="14">
        <v>105883</v>
      </c>
      <c r="H596" s="14">
        <v>105883</v>
      </c>
      <c r="I596" s="14">
        <v>0</v>
      </c>
      <c r="J596" s="14">
        <v>36847</v>
      </c>
      <c r="K596" s="14">
        <v>1059</v>
      </c>
      <c r="L596" s="14">
        <v>0</v>
      </c>
      <c r="M596" s="14">
        <v>0</v>
      </c>
      <c r="N596" s="23">
        <v>142730</v>
      </c>
    </row>
    <row r="597" spans="1:14" x14ac:dyDescent="0.25">
      <c r="A597" s="4" t="s">
        <v>23</v>
      </c>
      <c r="B597" s="5"/>
      <c r="C597" s="14">
        <v>0</v>
      </c>
      <c r="D597" s="19">
        <v>0</v>
      </c>
      <c r="E597" s="19">
        <v>0.99</v>
      </c>
      <c r="F597" s="14">
        <v>0</v>
      </c>
      <c r="G597" s="14">
        <v>360546</v>
      </c>
      <c r="H597" s="14">
        <v>360546</v>
      </c>
      <c r="I597" s="14">
        <v>0</v>
      </c>
      <c r="J597" s="14">
        <v>125470</v>
      </c>
      <c r="K597" s="14">
        <v>3605</v>
      </c>
      <c r="L597" s="14">
        <v>0</v>
      </c>
      <c r="M597" s="14">
        <v>0</v>
      </c>
      <c r="N597" s="23">
        <v>486016</v>
      </c>
    </row>
    <row r="598" spans="1:14" x14ac:dyDescent="0.25">
      <c r="A598" s="7" t="s">
        <v>24</v>
      </c>
      <c r="B598" s="3"/>
      <c r="C598" s="13">
        <f t="shared" ref="C598:N598" si="113">SUM(C595:C597)</f>
        <v>0</v>
      </c>
      <c r="D598" s="18">
        <f t="shared" si="113"/>
        <v>10.5966</v>
      </c>
      <c r="E598" s="18">
        <f t="shared" si="113"/>
        <v>3.3899999999999997</v>
      </c>
      <c r="F598" s="13">
        <f t="shared" si="113"/>
        <v>5926698</v>
      </c>
      <c r="G598" s="13">
        <f t="shared" si="113"/>
        <v>941414</v>
      </c>
      <c r="H598" s="13">
        <f t="shared" si="113"/>
        <v>6868112</v>
      </c>
      <c r="I598" s="13">
        <f t="shared" si="113"/>
        <v>0</v>
      </c>
      <c r="J598" s="13">
        <f t="shared" si="113"/>
        <v>2390103</v>
      </c>
      <c r="K598" s="13">
        <f t="shared" si="113"/>
        <v>68681</v>
      </c>
      <c r="L598" s="13">
        <f t="shared" si="113"/>
        <v>44400</v>
      </c>
      <c r="M598" s="13">
        <f t="shared" si="113"/>
        <v>0</v>
      </c>
      <c r="N598" s="22">
        <f t="shared" si="113"/>
        <v>9302615</v>
      </c>
    </row>
    <row r="599" spans="1:14" x14ac:dyDescent="0.25">
      <c r="A599" s="7" t="s">
        <v>25</v>
      </c>
      <c r="B599" s="3"/>
      <c r="C599" s="13"/>
      <c r="D599" s="18"/>
      <c r="E599" s="18"/>
      <c r="F599" s="13"/>
      <c r="G599" s="13"/>
      <c r="H599" s="13"/>
      <c r="I599" s="13"/>
      <c r="J599" s="13"/>
      <c r="K599" s="13"/>
      <c r="L599" s="13"/>
      <c r="M599" s="13"/>
      <c r="N599" s="22"/>
    </row>
    <row r="600" spans="1:14" x14ac:dyDescent="0.25">
      <c r="A600" s="4" t="s">
        <v>56</v>
      </c>
      <c r="B600" s="5"/>
      <c r="C600" s="14">
        <v>67</v>
      </c>
      <c r="D600" s="19">
        <v>0</v>
      </c>
      <c r="E600" s="19">
        <v>0.64580000000000004</v>
      </c>
      <c r="F600" s="14">
        <v>0</v>
      </c>
      <c r="G600" s="14">
        <v>198537</v>
      </c>
      <c r="H600" s="14">
        <v>198537</v>
      </c>
      <c r="I600" s="14">
        <v>0</v>
      </c>
      <c r="J600" s="14">
        <v>69090</v>
      </c>
      <c r="K600" s="14">
        <v>1985</v>
      </c>
      <c r="L600" s="14">
        <v>1675</v>
      </c>
      <c r="M600" s="14">
        <v>0</v>
      </c>
      <c r="N600" s="23">
        <v>269302</v>
      </c>
    </row>
    <row r="601" spans="1:14" x14ac:dyDescent="0.25">
      <c r="A601" s="4" t="s">
        <v>56</v>
      </c>
      <c r="B601" s="5"/>
      <c r="C601" s="14">
        <v>44</v>
      </c>
      <c r="D601" s="19">
        <v>0</v>
      </c>
      <c r="E601" s="19">
        <v>0.48899999999999999</v>
      </c>
      <c r="F601" s="14">
        <v>0</v>
      </c>
      <c r="G601" s="14">
        <v>150332</v>
      </c>
      <c r="H601" s="14">
        <v>150332</v>
      </c>
      <c r="I601" s="14">
        <v>0</v>
      </c>
      <c r="J601" s="14">
        <v>52315</v>
      </c>
      <c r="K601" s="14">
        <v>1503</v>
      </c>
      <c r="L601" s="14">
        <v>1100</v>
      </c>
      <c r="M601" s="14">
        <v>0</v>
      </c>
      <c r="N601" s="23">
        <v>203747</v>
      </c>
    </row>
    <row r="602" spans="1:14" x14ac:dyDescent="0.25">
      <c r="A602" s="7" t="s">
        <v>24</v>
      </c>
      <c r="B602" s="3"/>
      <c r="C602" s="13">
        <f t="shared" ref="C602:N602" si="114">SUM(C600:C601)</f>
        <v>111</v>
      </c>
      <c r="D602" s="18">
        <f t="shared" si="114"/>
        <v>0</v>
      </c>
      <c r="E602" s="18">
        <f t="shared" si="114"/>
        <v>1.1348</v>
      </c>
      <c r="F602" s="13">
        <f t="shared" si="114"/>
        <v>0</v>
      </c>
      <c r="G602" s="13">
        <f t="shared" si="114"/>
        <v>348869</v>
      </c>
      <c r="H602" s="13">
        <f t="shared" si="114"/>
        <v>348869</v>
      </c>
      <c r="I602" s="13">
        <f t="shared" si="114"/>
        <v>0</v>
      </c>
      <c r="J602" s="13">
        <f t="shared" si="114"/>
        <v>121405</v>
      </c>
      <c r="K602" s="13">
        <f t="shared" si="114"/>
        <v>3488</v>
      </c>
      <c r="L602" s="13">
        <f t="shared" si="114"/>
        <v>2775</v>
      </c>
      <c r="M602" s="13">
        <f t="shared" si="114"/>
        <v>0</v>
      </c>
      <c r="N602" s="22">
        <f t="shared" si="114"/>
        <v>473049</v>
      </c>
    </row>
    <row r="603" spans="1:14" x14ac:dyDescent="0.25">
      <c r="A603" s="6" t="s">
        <v>159</v>
      </c>
      <c r="B603" s="2"/>
      <c r="C603" s="12">
        <f t="shared" ref="C603:N603" si="115">C598+C602</f>
        <v>111</v>
      </c>
      <c r="D603" s="17">
        <f t="shared" si="115"/>
        <v>10.5966</v>
      </c>
      <c r="E603" s="17">
        <f t="shared" si="115"/>
        <v>4.5247999999999999</v>
      </c>
      <c r="F603" s="12">
        <f t="shared" si="115"/>
        <v>5926698</v>
      </c>
      <c r="G603" s="12">
        <f t="shared" si="115"/>
        <v>1290283</v>
      </c>
      <c r="H603" s="12">
        <f t="shared" si="115"/>
        <v>7216981</v>
      </c>
      <c r="I603" s="12">
        <f t="shared" si="115"/>
        <v>0</v>
      </c>
      <c r="J603" s="12">
        <f t="shared" si="115"/>
        <v>2511508</v>
      </c>
      <c r="K603" s="12">
        <f t="shared" si="115"/>
        <v>72169</v>
      </c>
      <c r="L603" s="12">
        <f t="shared" si="115"/>
        <v>47175</v>
      </c>
      <c r="M603" s="12">
        <f t="shared" si="115"/>
        <v>0</v>
      </c>
      <c r="N603" s="21">
        <f t="shared" si="115"/>
        <v>9775664</v>
      </c>
    </row>
    <row r="604" spans="1:14" x14ac:dyDescent="0.25">
      <c r="A604" s="4"/>
      <c r="B604" s="5"/>
      <c r="C604" s="14"/>
      <c r="D604" s="19"/>
      <c r="E604" s="19"/>
      <c r="F604" s="14"/>
      <c r="G604" s="14"/>
      <c r="H604" s="14"/>
      <c r="I604" s="14"/>
      <c r="J604" s="14"/>
      <c r="K604" s="14"/>
      <c r="L604" s="14"/>
      <c r="M604" s="14"/>
      <c r="N604" s="23"/>
    </row>
    <row r="605" spans="1:14" x14ac:dyDescent="0.25">
      <c r="A605" s="6" t="s">
        <v>160</v>
      </c>
      <c r="B605" s="2"/>
      <c r="C605" s="12"/>
      <c r="D605" s="17"/>
      <c r="E605" s="17"/>
      <c r="F605" s="12"/>
      <c r="G605" s="12"/>
      <c r="H605" s="12"/>
      <c r="I605" s="12"/>
      <c r="J605" s="12"/>
      <c r="K605" s="12"/>
      <c r="L605" s="12"/>
      <c r="M605" s="12"/>
      <c r="N605" s="21"/>
    </row>
    <row r="606" spans="1:14" x14ac:dyDescent="0.25">
      <c r="A606" s="6" t="s">
        <v>161</v>
      </c>
      <c r="B606" s="2" t="s">
        <v>6</v>
      </c>
      <c r="C606" s="12" t="s">
        <v>7</v>
      </c>
      <c r="D606" s="17" t="s">
        <v>8</v>
      </c>
      <c r="E606" s="17" t="s">
        <v>9</v>
      </c>
      <c r="F606" s="12" t="s">
        <v>10</v>
      </c>
      <c r="G606" s="12" t="s">
        <v>11</v>
      </c>
      <c r="H606" s="12" t="s">
        <v>12</v>
      </c>
      <c r="I606" s="12" t="s">
        <v>13</v>
      </c>
      <c r="J606" s="12" t="s">
        <v>14</v>
      </c>
      <c r="K606" s="12" t="s">
        <v>15</v>
      </c>
      <c r="L606" s="12" t="s">
        <v>16</v>
      </c>
      <c r="M606" s="12" t="s">
        <v>17</v>
      </c>
      <c r="N606" s="21" t="s">
        <v>18</v>
      </c>
    </row>
    <row r="607" spans="1:14" x14ac:dyDescent="0.25">
      <c r="A607" s="7" t="s">
        <v>19</v>
      </c>
      <c r="B607" s="3"/>
      <c r="C607" s="13"/>
      <c r="D607" s="18"/>
      <c r="E607" s="18"/>
      <c r="F607" s="13"/>
      <c r="G607" s="13"/>
      <c r="H607" s="13"/>
      <c r="I607" s="13"/>
      <c r="J607" s="13"/>
      <c r="K607" s="13"/>
      <c r="L607" s="13"/>
      <c r="M607" s="13"/>
      <c r="N607" s="22"/>
    </row>
    <row r="608" spans="1:14" x14ac:dyDescent="0.25">
      <c r="A608" s="4" t="s">
        <v>162</v>
      </c>
      <c r="B608" s="5"/>
      <c r="C608" s="14">
        <v>0</v>
      </c>
      <c r="D608" s="19">
        <v>0.5</v>
      </c>
      <c r="E608" s="19">
        <v>0</v>
      </c>
      <c r="F608" s="14">
        <v>173223</v>
      </c>
      <c r="G608" s="14">
        <v>0</v>
      </c>
      <c r="H608" s="14">
        <v>173223</v>
      </c>
      <c r="I608" s="14">
        <v>0</v>
      </c>
      <c r="J608" s="14">
        <v>60281</v>
      </c>
      <c r="K608" s="14">
        <v>1732</v>
      </c>
      <c r="L608" s="14">
        <v>0</v>
      </c>
      <c r="M608" s="14">
        <v>0</v>
      </c>
      <c r="N608" s="23">
        <v>233504</v>
      </c>
    </row>
    <row r="609" spans="1:14" x14ac:dyDescent="0.25">
      <c r="A609" s="4" t="s">
        <v>30</v>
      </c>
      <c r="B609" s="5"/>
      <c r="C609" s="14">
        <v>0</v>
      </c>
      <c r="D609" s="19">
        <v>0</v>
      </c>
      <c r="E609" s="19">
        <v>0</v>
      </c>
      <c r="F609" s="14">
        <v>-38501</v>
      </c>
      <c r="G609" s="14">
        <v>0</v>
      </c>
      <c r="H609" s="14">
        <v>-38501</v>
      </c>
      <c r="I609" s="14">
        <v>0</v>
      </c>
      <c r="J609" s="14">
        <v>-13398</v>
      </c>
      <c r="K609" s="14">
        <v>-385</v>
      </c>
      <c r="L609" s="14">
        <v>0</v>
      </c>
      <c r="M609" s="14">
        <v>0</v>
      </c>
      <c r="N609" s="23">
        <v>-51899</v>
      </c>
    </row>
    <row r="610" spans="1:14" x14ac:dyDescent="0.25">
      <c r="A610" s="4" t="s">
        <v>163</v>
      </c>
      <c r="B610" s="5"/>
      <c r="C610" s="14">
        <v>0</v>
      </c>
      <c r="D610" s="19">
        <v>0</v>
      </c>
      <c r="E610" s="19">
        <v>0</v>
      </c>
      <c r="F610" s="14">
        <v>0</v>
      </c>
      <c r="G610" s="14">
        <v>0</v>
      </c>
      <c r="H610" s="14">
        <v>0</v>
      </c>
      <c r="I610" s="14">
        <v>0</v>
      </c>
      <c r="J610" s="14">
        <v>1</v>
      </c>
      <c r="K610" s="14">
        <v>0</v>
      </c>
      <c r="L610" s="14">
        <v>0</v>
      </c>
      <c r="M610" s="14">
        <v>0</v>
      </c>
      <c r="N610" s="23">
        <v>1</v>
      </c>
    </row>
    <row r="611" spans="1:14" x14ac:dyDescent="0.25">
      <c r="A611" s="4" t="s">
        <v>22</v>
      </c>
      <c r="B611" s="5"/>
      <c r="C611" s="14">
        <v>0</v>
      </c>
      <c r="D611" s="19">
        <v>14.44</v>
      </c>
      <c r="E611" s="19">
        <v>2.8</v>
      </c>
      <c r="F611" s="14">
        <v>8085845</v>
      </c>
      <c r="G611" s="14">
        <v>664979</v>
      </c>
      <c r="H611" s="14">
        <v>8750824</v>
      </c>
      <c r="I611" s="14">
        <v>0</v>
      </c>
      <c r="J611" s="14">
        <v>3045287</v>
      </c>
      <c r="K611" s="14">
        <v>87508</v>
      </c>
      <c r="L611" s="14">
        <v>67200</v>
      </c>
      <c r="M611" s="14">
        <v>0</v>
      </c>
      <c r="N611" s="23">
        <v>11863311</v>
      </c>
    </row>
    <row r="612" spans="1:14" x14ac:dyDescent="0.25">
      <c r="A612" s="4" t="s">
        <v>32</v>
      </c>
      <c r="B612" s="5"/>
      <c r="C612" s="14">
        <v>0</v>
      </c>
      <c r="D612" s="19">
        <v>0</v>
      </c>
      <c r="E612" s="19">
        <v>0.4</v>
      </c>
      <c r="F612" s="14">
        <v>0</v>
      </c>
      <c r="G612" s="14">
        <v>105883</v>
      </c>
      <c r="H612" s="14">
        <v>105883</v>
      </c>
      <c r="I612" s="14">
        <v>0</v>
      </c>
      <c r="J612" s="14">
        <v>36847</v>
      </c>
      <c r="K612" s="14">
        <v>1059</v>
      </c>
      <c r="L612" s="14">
        <v>0</v>
      </c>
      <c r="M612" s="14">
        <v>0</v>
      </c>
      <c r="N612" s="23">
        <v>142730</v>
      </c>
    </row>
    <row r="613" spans="1:14" x14ac:dyDescent="0.25">
      <c r="A613" s="4" t="s">
        <v>23</v>
      </c>
      <c r="B613" s="5"/>
      <c r="C613" s="14">
        <v>0</v>
      </c>
      <c r="D613" s="19">
        <v>0</v>
      </c>
      <c r="E613" s="19">
        <v>1.25</v>
      </c>
      <c r="F613" s="14">
        <v>0</v>
      </c>
      <c r="G613" s="14">
        <v>455235</v>
      </c>
      <c r="H613" s="14">
        <v>455235</v>
      </c>
      <c r="I613" s="14">
        <v>0</v>
      </c>
      <c r="J613" s="14">
        <v>158421</v>
      </c>
      <c r="K613" s="14">
        <v>4552</v>
      </c>
      <c r="L613" s="14">
        <v>0</v>
      </c>
      <c r="M613" s="14">
        <v>0</v>
      </c>
      <c r="N613" s="23">
        <v>613656</v>
      </c>
    </row>
    <row r="614" spans="1:14" x14ac:dyDescent="0.25">
      <c r="A614" s="7" t="s">
        <v>24</v>
      </c>
      <c r="B614" s="3"/>
      <c r="C614" s="13">
        <f t="shared" ref="C614:N614" si="116">SUM(C608:C613)</f>
        <v>0</v>
      </c>
      <c r="D614" s="18">
        <f t="shared" si="116"/>
        <v>14.94</v>
      </c>
      <c r="E614" s="18">
        <f t="shared" si="116"/>
        <v>4.4499999999999993</v>
      </c>
      <c r="F614" s="13">
        <f t="shared" si="116"/>
        <v>8220567</v>
      </c>
      <c r="G614" s="13">
        <f t="shared" si="116"/>
        <v>1226097</v>
      </c>
      <c r="H614" s="13">
        <f t="shared" si="116"/>
        <v>9446664</v>
      </c>
      <c r="I614" s="13">
        <f t="shared" si="116"/>
        <v>0</v>
      </c>
      <c r="J614" s="13">
        <f t="shared" si="116"/>
        <v>3287439</v>
      </c>
      <c r="K614" s="13">
        <f t="shared" si="116"/>
        <v>94466</v>
      </c>
      <c r="L614" s="13">
        <f t="shared" si="116"/>
        <v>67200</v>
      </c>
      <c r="M614" s="13">
        <f t="shared" si="116"/>
        <v>0</v>
      </c>
      <c r="N614" s="22">
        <f t="shared" si="116"/>
        <v>12801303</v>
      </c>
    </row>
    <row r="615" spans="1:14" x14ac:dyDescent="0.25">
      <c r="A615" s="7" t="s">
        <v>25</v>
      </c>
      <c r="B615" s="3"/>
      <c r="C615" s="13"/>
      <c r="D615" s="18"/>
      <c r="E615" s="18"/>
      <c r="F615" s="13"/>
      <c r="G615" s="13"/>
      <c r="H615" s="13"/>
      <c r="I615" s="13"/>
      <c r="J615" s="13"/>
      <c r="K615" s="13"/>
      <c r="L615" s="13"/>
      <c r="M615" s="13"/>
      <c r="N615" s="22"/>
    </row>
    <row r="616" spans="1:14" x14ac:dyDescent="0.25">
      <c r="A616" s="4" t="s">
        <v>26</v>
      </c>
      <c r="B616" s="5"/>
      <c r="C616" s="14">
        <v>72</v>
      </c>
      <c r="D616" s="19">
        <v>0</v>
      </c>
      <c r="E616" s="19">
        <v>2.0516999999999999</v>
      </c>
      <c r="F616" s="14">
        <v>0</v>
      </c>
      <c r="G616" s="14">
        <v>630750</v>
      </c>
      <c r="H616" s="14">
        <v>630750</v>
      </c>
      <c r="I616" s="14">
        <v>0</v>
      </c>
      <c r="J616" s="14">
        <v>219502</v>
      </c>
      <c r="K616" s="14">
        <v>6308</v>
      </c>
      <c r="L616" s="14">
        <v>6120</v>
      </c>
      <c r="M616" s="14">
        <v>0</v>
      </c>
      <c r="N616" s="23">
        <v>856372</v>
      </c>
    </row>
    <row r="617" spans="1:14" x14ac:dyDescent="0.25">
      <c r="A617" s="4" t="s">
        <v>76</v>
      </c>
      <c r="B617" s="5"/>
      <c r="C617" s="14">
        <v>96</v>
      </c>
      <c r="D617" s="19">
        <v>0</v>
      </c>
      <c r="E617" s="19">
        <v>1.6698999999999999</v>
      </c>
      <c r="F617" s="14">
        <v>0</v>
      </c>
      <c r="G617" s="14">
        <v>513374</v>
      </c>
      <c r="H617" s="14">
        <v>513374</v>
      </c>
      <c r="I617" s="14">
        <v>0</v>
      </c>
      <c r="J617" s="14">
        <v>178655</v>
      </c>
      <c r="K617" s="14">
        <v>5134</v>
      </c>
      <c r="L617" s="14">
        <v>5760</v>
      </c>
      <c r="M617" s="14">
        <v>0</v>
      </c>
      <c r="N617" s="23">
        <v>697789</v>
      </c>
    </row>
    <row r="618" spans="1:14" x14ac:dyDescent="0.25">
      <c r="A618" s="4" t="s">
        <v>56</v>
      </c>
      <c r="B618" s="5"/>
      <c r="C618" s="14">
        <v>96</v>
      </c>
      <c r="D618" s="19">
        <v>0</v>
      </c>
      <c r="E618" s="19">
        <v>0.82250000000000001</v>
      </c>
      <c r="F618" s="14">
        <v>0</v>
      </c>
      <c r="G618" s="14">
        <v>252860</v>
      </c>
      <c r="H618" s="14">
        <v>252860</v>
      </c>
      <c r="I618" s="14">
        <v>0</v>
      </c>
      <c r="J618" s="14">
        <v>87995</v>
      </c>
      <c r="K618" s="14">
        <v>2529</v>
      </c>
      <c r="L618" s="14">
        <v>2400</v>
      </c>
      <c r="M618" s="14">
        <v>0</v>
      </c>
      <c r="N618" s="23">
        <v>343255</v>
      </c>
    </row>
    <row r="619" spans="1:14" x14ac:dyDescent="0.25">
      <c r="A619" s="7" t="s">
        <v>24</v>
      </c>
      <c r="B619" s="3"/>
      <c r="C619" s="13">
        <f t="shared" ref="C619:N619" si="117">SUM(C616:C618)</f>
        <v>264</v>
      </c>
      <c r="D619" s="18">
        <f t="shared" si="117"/>
        <v>0</v>
      </c>
      <c r="E619" s="18">
        <f t="shared" si="117"/>
        <v>4.5440999999999994</v>
      </c>
      <c r="F619" s="13">
        <f t="shared" si="117"/>
        <v>0</v>
      </c>
      <c r="G619" s="13">
        <f t="shared" si="117"/>
        <v>1396984</v>
      </c>
      <c r="H619" s="13">
        <f t="shared" si="117"/>
        <v>1396984</v>
      </c>
      <c r="I619" s="13">
        <f t="shared" si="117"/>
        <v>0</v>
      </c>
      <c r="J619" s="13">
        <f t="shared" si="117"/>
        <v>486152</v>
      </c>
      <c r="K619" s="13">
        <f t="shared" si="117"/>
        <v>13971</v>
      </c>
      <c r="L619" s="13">
        <f t="shared" si="117"/>
        <v>14280</v>
      </c>
      <c r="M619" s="13">
        <f t="shared" si="117"/>
        <v>0</v>
      </c>
      <c r="N619" s="22">
        <f t="shared" si="117"/>
        <v>1897416</v>
      </c>
    </row>
    <row r="620" spans="1:14" x14ac:dyDescent="0.25">
      <c r="A620" s="6" t="s">
        <v>164</v>
      </c>
      <c r="B620" s="2"/>
      <c r="C620" s="12">
        <f t="shared" ref="C620:N620" si="118">C614+C619</f>
        <v>264</v>
      </c>
      <c r="D620" s="17">
        <f t="shared" si="118"/>
        <v>14.94</v>
      </c>
      <c r="E620" s="17">
        <f t="shared" si="118"/>
        <v>8.9940999999999995</v>
      </c>
      <c r="F620" s="12">
        <f t="shared" si="118"/>
        <v>8220567</v>
      </c>
      <c r="G620" s="12">
        <f t="shared" si="118"/>
        <v>2623081</v>
      </c>
      <c r="H620" s="12">
        <f t="shared" si="118"/>
        <v>10843648</v>
      </c>
      <c r="I620" s="12">
        <f t="shared" si="118"/>
        <v>0</v>
      </c>
      <c r="J620" s="12">
        <f t="shared" si="118"/>
        <v>3773591</v>
      </c>
      <c r="K620" s="12">
        <f t="shared" si="118"/>
        <v>108437</v>
      </c>
      <c r="L620" s="12">
        <f t="shared" si="118"/>
        <v>81480</v>
      </c>
      <c r="M620" s="12">
        <f t="shared" si="118"/>
        <v>0</v>
      </c>
      <c r="N620" s="21">
        <f t="shared" si="118"/>
        <v>14698719</v>
      </c>
    </row>
    <row r="621" spans="1:14" x14ac:dyDescent="0.25">
      <c r="A621" s="4"/>
      <c r="B621" s="5"/>
      <c r="C621" s="14"/>
      <c r="D621" s="19"/>
      <c r="E621" s="19"/>
      <c r="F621" s="14"/>
      <c r="G621" s="14"/>
      <c r="H621" s="14"/>
      <c r="I621" s="14"/>
      <c r="J621" s="14"/>
      <c r="K621" s="14"/>
      <c r="L621" s="14"/>
      <c r="M621" s="14"/>
      <c r="N621" s="23"/>
    </row>
    <row r="622" spans="1:14" x14ac:dyDescent="0.25">
      <c r="A622" s="6" t="s">
        <v>165</v>
      </c>
      <c r="B622" s="2"/>
      <c r="C622" s="12"/>
      <c r="D622" s="17"/>
      <c r="E622" s="17"/>
      <c r="F622" s="12"/>
      <c r="G622" s="12"/>
      <c r="H622" s="12"/>
      <c r="I622" s="12"/>
      <c r="J622" s="12"/>
      <c r="K622" s="12"/>
      <c r="L622" s="12"/>
      <c r="M622" s="12"/>
      <c r="N622" s="21"/>
    </row>
    <row r="623" spans="1:14" x14ac:dyDescent="0.25">
      <c r="A623" s="6" t="s">
        <v>166</v>
      </c>
      <c r="B623" s="2" t="s">
        <v>6</v>
      </c>
      <c r="C623" s="12" t="s">
        <v>7</v>
      </c>
      <c r="D623" s="17" t="s">
        <v>8</v>
      </c>
      <c r="E623" s="17" t="s">
        <v>9</v>
      </c>
      <c r="F623" s="12" t="s">
        <v>10</v>
      </c>
      <c r="G623" s="12" t="s">
        <v>11</v>
      </c>
      <c r="H623" s="12" t="s">
        <v>12</v>
      </c>
      <c r="I623" s="12" t="s">
        <v>13</v>
      </c>
      <c r="J623" s="12" t="s">
        <v>14</v>
      </c>
      <c r="K623" s="12" t="s">
        <v>15</v>
      </c>
      <c r="L623" s="12" t="s">
        <v>16</v>
      </c>
      <c r="M623" s="12" t="s">
        <v>17</v>
      </c>
      <c r="N623" s="21" t="s">
        <v>18</v>
      </c>
    </row>
    <row r="624" spans="1:14" x14ac:dyDescent="0.25">
      <c r="A624" s="7" t="s">
        <v>19</v>
      </c>
      <c r="B624" s="3"/>
      <c r="C624" s="13"/>
      <c r="D624" s="18"/>
      <c r="E624" s="18"/>
      <c r="F624" s="13"/>
      <c r="G624" s="13"/>
      <c r="H624" s="13"/>
      <c r="I624" s="13"/>
      <c r="J624" s="13"/>
      <c r="K624" s="13"/>
      <c r="L624" s="13"/>
      <c r="M624" s="13"/>
      <c r="N624" s="22"/>
    </row>
    <row r="625" spans="1:14" x14ac:dyDescent="0.25">
      <c r="A625" s="4" t="s">
        <v>162</v>
      </c>
      <c r="B625" s="5"/>
      <c r="C625" s="14">
        <v>0</v>
      </c>
      <c r="D625" s="19">
        <v>0.75</v>
      </c>
      <c r="E625" s="19">
        <v>0</v>
      </c>
      <c r="F625" s="14">
        <v>259835</v>
      </c>
      <c r="G625" s="14">
        <v>0</v>
      </c>
      <c r="H625" s="14">
        <v>259835</v>
      </c>
      <c r="I625" s="14">
        <v>0</v>
      </c>
      <c r="J625" s="14">
        <v>90422</v>
      </c>
      <c r="K625" s="14">
        <v>2598</v>
      </c>
      <c r="L625" s="14">
        <v>0</v>
      </c>
      <c r="M625" s="14">
        <v>0</v>
      </c>
      <c r="N625" s="23">
        <v>350257</v>
      </c>
    </row>
    <row r="626" spans="1:14" x14ac:dyDescent="0.25">
      <c r="A626" s="4" t="s">
        <v>163</v>
      </c>
      <c r="B626" s="5"/>
      <c r="C626" s="14">
        <v>0</v>
      </c>
      <c r="D626" s="19">
        <v>0</v>
      </c>
      <c r="E626" s="19">
        <v>0</v>
      </c>
      <c r="F626" s="14">
        <v>0</v>
      </c>
      <c r="G626" s="14">
        <v>0</v>
      </c>
      <c r="H626" s="14">
        <v>0</v>
      </c>
      <c r="I626" s="14">
        <v>0</v>
      </c>
      <c r="J626" s="14">
        <v>1</v>
      </c>
      <c r="K626" s="14">
        <v>0</v>
      </c>
      <c r="L626" s="14">
        <v>0</v>
      </c>
      <c r="M626" s="14">
        <v>0</v>
      </c>
      <c r="N626" s="23">
        <v>1</v>
      </c>
    </row>
    <row r="627" spans="1:14" x14ac:dyDescent="0.25">
      <c r="A627" s="4" t="s">
        <v>22</v>
      </c>
      <c r="B627" s="5"/>
      <c r="C627" s="14">
        <v>0</v>
      </c>
      <c r="D627" s="19">
        <v>8.15</v>
      </c>
      <c r="E627" s="19">
        <v>1.6</v>
      </c>
      <c r="F627" s="14">
        <v>4422108</v>
      </c>
      <c r="G627" s="14">
        <v>379988</v>
      </c>
      <c r="H627" s="14">
        <v>4802096</v>
      </c>
      <c r="I627" s="14">
        <v>0</v>
      </c>
      <c r="J627" s="14">
        <v>1671129</v>
      </c>
      <c r="K627" s="14">
        <v>48020</v>
      </c>
      <c r="L627" s="14">
        <v>38000</v>
      </c>
      <c r="M627" s="14">
        <v>0</v>
      </c>
      <c r="N627" s="23">
        <v>6511225</v>
      </c>
    </row>
    <row r="628" spans="1:14" x14ac:dyDescent="0.25">
      <c r="A628" s="4" t="s">
        <v>23</v>
      </c>
      <c r="B628" s="5"/>
      <c r="C628" s="14">
        <v>0</v>
      </c>
      <c r="D628" s="19">
        <v>0</v>
      </c>
      <c r="E628" s="19">
        <v>0.8</v>
      </c>
      <c r="F628" s="14">
        <v>0</v>
      </c>
      <c r="G628" s="14">
        <v>291350</v>
      </c>
      <c r="H628" s="14">
        <v>291350</v>
      </c>
      <c r="I628" s="14">
        <v>0</v>
      </c>
      <c r="J628" s="14">
        <v>101390</v>
      </c>
      <c r="K628" s="14">
        <v>2914</v>
      </c>
      <c r="L628" s="14">
        <v>0</v>
      </c>
      <c r="M628" s="14">
        <v>0</v>
      </c>
      <c r="N628" s="23">
        <v>392740</v>
      </c>
    </row>
    <row r="629" spans="1:14" x14ac:dyDescent="0.25">
      <c r="A629" s="7" t="s">
        <v>24</v>
      </c>
      <c r="B629" s="3"/>
      <c r="C629" s="13">
        <f t="shared" ref="C629:N629" si="119">SUM(C625:C628)</f>
        <v>0</v>
      </c>
      <c r="D629" s="18">
        <f t="shared" si="119"/>
        <v>8.9</v>
      </c>
      <c r="E629" s="18">
        <f t="shared" si="119"/>
        <v>2.4000000000000004</v>
      </c>
      <c r="F629" s="13">
        <f t="shared" si="119"/>
        <v>4681943</v>
      </c>
      <c r="G629" s="13">
        <f t="shared" si="119"/>
        <v>671338</v>
      </c>
      <c r="H629" s="13">
        <f t="shared" si="119"/>
        <v>5353281</v>
      </c>
      <c r="I629" s="13">
        <f t="shared" si="119"/>
        <v>0</v>
      </c>
      <c r="J629" s="13">
        <f t="shared" si="119"/>
        <v>1862942</v>
      </c>
      <c r="K629" s="13">
        <f t="shared" si="119"/>
        <v>53532</v>
      </c>
      <c r="L629" s="13">
        <f t="shared" si="119"/>
        <v>38000</v>
      </c>
      <c r="M629" s="13">
        <f t="shared" si="119"/>
        <v>0</v>
      </c>
      <c r="N629" s="22">
        <f t="shared" si="119"/>
        <v>7254223</v>
      </c>
    </row>
    <row r="630" spans="1:14" x14ac:dyDescent="0.25">
      <c r="A630" s="7" t="s">
        <v>25</v>
      </c>
      <c r="B630" s="3"/>
      <c r="C630" s="13"/>
      <c r="D630" s="18"/>
      <c r="E630" s="18"/>
      <c r="F630" s="13"/>
      <c r="G630" s="13"/>
      <c r="H630" s="13"/>
      <c r="I630" s="13"/>
      <c r="J630" s="13"/>
      <c r="K630" s="13"/>
      <c r="L630" s="13"/>
      <c r="M630" s="13"/>
      <c r="N630" s="22"/>
    </row>
    <row r="631" spans="1:14" x14ac:dyDescent="0.25">
      <c r="A631" s="4" t="s">
        <v>26</v>
      </c>
      <c r="B631" s="5"/>
      <c r="C631" s="14">
        <v>94</v>
      </c>
      <c r="D631" s="19">
        <v>0</v>
      </c>
      <c r="E631" s="19">
        <v>2.4559000000000002</v>
      </c>
      <c r="F631" s="14">
        <v>0</v>
      </c>
      <c r="G631" s="14">
        <v>755012</v>
      </c>
      <c r="H631" s="14">
        <v>755012</v>
      </c>
      <c r="I631" s="14">
        <v>0</v>
      </c>
      <c r="J631" s="14">
        <v>262744</v>
      </c>
      <c r="K631" s="14">
        <v>7550</v>
      </c>
      <c r="L631" s="14">
        <v>7990</v>
      </c>
      <c r="M631" s="14">
        <v>0</v>
      </c>
      <c r="N631" s="23">
        <v>1025746</v>
      </c>
    </row>
    <row r="632" spans="1:14" x14ac:dyDescent="0.25">
      <c r="A632" s="7" t="s">
        <v>24</v>
      </c>
      <c r="B632" s="3"/>
      <c r="C632" s="13">
        <f t="shared" ref="C632:N632" si="120">SUM(C631:C631)</f>
        <v>94</v>
      </c>
      <c r="D632" s="18">
        <f t="shared" si="120"/>
        <v>0</v>
      </c>
      <c r="E632" s="18">
        <f t="shared" si="120"/>
        <v>2.4559000000000002</v>
      </c>
      <c r="F632" s="13">
        <f t="shared" si="120"/>
        <v>0</v>
      </c>
      <c r="G632" s="13">
        <f t="shared" si="120"/>
        <v>755012</v>
      </c>
      <c r="H632" s="13">
        <f t="shared" si="120"/>
        <v>755012</v>
      </c>
      <c r="I632" s="13">
        <f t="shared" si="120"/>
        <v>0</v>
      </c>
      <c r="J632" s="13">
        <f t="shared" si="120"/>
        <v>262744</v>
      </c>
      <c r="K632" s="13">
        <f t="shared" si="120"/>
        <v>7550</v>
      </c>
      <c r="L632" s="13">
        <f t="shared" si="120"/>
        <v>7990</v>
      </c>
      <c r="M632" s="13">
        <f t="shared" si="120"/>
        <v>0</v>
      </c>
      <c r="N632" s="22">
        <f t="shared" si="120"/>
        <v>1025746</v>
      </c>
    </row>
    <row r="633" spans="1:14" x14ac:dyDescent="0.25">
      <c r="A633" s="6" t="s">
        <v>167</v>
      </c>
      <c r="B633" s="2"/>
      <c r="C633" s="12">
        <f t="shared" ref="C633:N633" si="121">C629+C632</f>
        <v>94</v>
      </c>
      <c r="D633" s="17">
        <f t="shared" si="121"/>
        <v>8.9</v>
      </c>
      <c r="E633" s="17">
        <f t="shared" si="121"/>
        <v>4.8559000000000001</v>
      </c>
      <c r="F633" s="12">
        <f t="shared" si="121"/>
        <v>4681943</v>
      </c>
      <c r="G633" s="12">
        <f t="shared" si="121"/>
        <v>1426350</v>
      </c>
      <c r="H633" s="12">
        <f t="shared" si="121"/>
        <v>6108293</v>
      </c>
      <c r="I633" s="12">
        <f t="shared" si="121"/>
        <v>0</v>
      </c>
      <c r="J633" s="12">
        <f t="shared" si="121"/>
        <v>2125686</v>
      </c>
      <c r="K633" s="12">
        <f t="shared" si="121"/>
        <v>61082</v>
      </c>
      <c r="L633" s="12">
        <f t="shared" si="121"/>
        <v>45990</v>
      </c>
      <c r="M633" s="12">
        <f t="shared" si="121"/>
        <v>0</v>
      </c>
      <c r="N633" s="21">
        <f t="shared" si="121"/>
        <v>8279969</v>
      </c>
    </row>
    <row r="634" spans="1:14" x14ac:dyDescent="0.25">
      <c r="A634" s="4"/>
      <c r="B634" s="5"/>
      <c r="C634" s="14"/>
      <c r="D634" s="19"/>
      <c r="E634" s="19"/>
      <c r="F634" s="14"/>
      <c r="G634" s="14"/>
      <c r="H634" s="14"/>
      <c r="I634" s="14"/>
      <c r="J634" s="14"/>
      <c r="K634" s="14"/>
      <c r="L634" s="14"/>
      <c r="M634" s="14"/>
      <c r="N634" s="23"/>
    </row>
    <row r="635" spans="1:14" x14ac:dyDescent="0.25">
      <c r="A635" s="6" t="s">
        <v>168</v>
      </c>
      <c r="B635" s="2"/>
      <c r="C635" s="12"/>
      <c r="D635" s="17"/>
      <c r="E635" s="17"/>
      <c r="F635" s="12"/>
      <c r="G635" s="12"/>
      <c r="H635" s="12"/>
      <c r="I635" s="12"/>
      <c r="J635" s="12"/>
      <c r="K635" s="12"/>
      <c r="L635" s="12"/>
      <c r="M635" s="12"/>
      <c r="N635" s="21"/>
    </row>
    <row r="636" spans="1:14" x14ac:dyDescent="0.25">
      <c r="A636" s="6" t="s">
        <v>169</v>
      </c>
      <c r="B636" s="2" t="s">
        <v>6</v>
      </c>
      <c r="C636" s="12" t="s">
        <v>7</v>
      </c>
      <c r="D636" s="17" t="s">
        <v>8</v>
      </c>
      <c r="E636" s="17" t="s">
        <v>9</v>
      </c>
      <c r="F636" s="12" t="s">
        <v>10</v>
      </c>
      <c r="G636" s="12" t="s">
        <v>11</v>
      </c>
      <c r="H636" s="12" t="s">
        <v>12</v>
      </c>
      <c r="I636" s="12" t="s">
        <v>13</v>
      </c>
      <c r="J636" s="12" t="s">
        <v>14</v>
      </c>
      <c r="K636" s="12" t="s">
        <v>15</v>
      </c>
      <c r="L636" s="12" t="s">
        <v>16</v>
      </c>
      <c r="M636" s="12" t="s">
        <v>17</v>
      </c>
      <c r="N636" s="21" t="s">
        <v>18</v>
      </c>
    </row>
    <row r="637" spans="1:14" x14ac:dyDescent="0.25">
      <c r="A637" s="7" t="s">
        <v>19</v>
      </c>
      <c r="B637" s="3"/>
      <c r="C637" s="13"/>
      <c r="D637" s="18"/>
      <c r="E637" s="18"/>
      <c r="F637" s="13"/>
      <c r="G637" s="13"/>
      <c r="H637" s="13"/>
      <c r="I637" s="13"/>
      <c r="J637" s="13"/>
      <c r="K637" s="13"/>
      <c r="L637" s="13"/>
      <c r="M637" s="13"/>
      <c r="N637" s="22"/>
    </row>
    <row r="638" spans="1:14" x14ac:dyDescent="0.25">
      <c r="A638" s="4" t="s">
        <v>162</v>
      </c>
      <c r="B638" s="5"/>
      <c r="C638" s="14">
        <v>0</v>
      </c>
      <c r="D638" s="19">
        <v>2.1389</v>
      </c>
      <c r="E638" s="19">
        <v>0</v>
      </c>
      <c r="F638" s="14">
        <v>741015</v>
      </c>
      <c r="G638" s="14">
        <v>0</v>
      </c>
      <c r="H638" s="14">
        <v>741015</v>
      </c>
      <c r="I638" s="14">
        <v>0</v>
      </c>
      <c r="J638" s="14">
        <v>257873</v>
      </c>
      <c r="K638" s="14">
        <v>7410</v>
      </c>
      <c r="L638" s="14">
        <v>0</v>
      </c>
      <c r="M638" s="14">
        <v>0</v>
      </c>
      <c r="N638" s="23">
        <v>998888</v>
      </c>
    </row>
    <row r="639" spans="1:14" x14ac:dyDescent="0.25">
      <c r="A639" s="4" t="s">
        <v>163</v>
      </c>
      <c r="B639" s="5"/>
      <c r="C639" s="14">
        <v>0</v>
      </c>
      <c r="D639" s="19">
        <v>0</v>
      </c>
      <c r="E639" s="19">
        <v>0</v>
      </c>
      <c r="F639" s="14">
        <v>0</v>
      </c>
      <c r="G639" s="14">
        <v>0</v>
      </c>
      <c r="H639" s="14">
        <v>0</v>
      </c>
      <c r="I639" s="14">
        <v>0</v>
      </c>
      <c r="J639" s="14">
        <v>1</v>
      </c>
      <c r="K639" s="14">
        <v>0</v>
      </c>
      <c r="L639" s="14">
        <v>0</v>
      </c>
      <c r="M639" s="14">
        <v>0</v>
      </c>
      <c r="N639" s="23">
        <v>1</v>
      </c>
    </row>
    <row r="640" spans="1:14" x14ac:dyDescent="0.25">
      <c r="A640" s="4" t="s">
        <v>22</v>
      </c>
      <c r="B640" s="5"/>
      <c r="C640" s="14">
        <v>0</v>
      </c>
      <c r="D640" s="19">
        <v>16.352</v>
      </c>
      <c r="E640" s="19">
        <v>3.2</v>
      </c>
      <c r="F640" s="14">
        <v>8673784</v>
      </c>
      <c r="G640" s="14">
        <v>759976</v>
      </c>
      <c r="H640" s="14">
        <v>9433760</v>
      </c>
      <c r="I640" s="14">
        <v>0</v>
      </c>
      <c r="J640" s="14">
        <v>3282948</v>
      </c>
      <c r="K640" s="14">
        <v>94337</v>
      </c>
      <c r="L640" s="14">
        <v>69200</v>
      </c>
      <c r="M640" s="14">
        <v>0</v>
      </c>
      <c r="N640" s="23">
        <v>12785908</v>
      </c>
    </row>
    <row r="641" spans="1:14" x14ac:dyDescent="0.25">
      <c r="A641" s="4" t="s">
        <v>31</v>
      </c>
      <c r="B641" s="5"/>
      <c r="C641" s="14">
        <v>0</v>
      </c>
      <c r="D641" s="19">
        <v>0</v>
      </c>
      <c r="E641" s="19">
        <v>0</v>
      </c>
      <c r="F641" s="14">
        <v>120000</v>
      </c>
      <c r="G641" s="14">
        <v>0</v>
      </c>
      <c r="H641" s="14">
        <v>120000</v>
      </c>
      <c r="I641" s="14">
        <v>0</v>
      </c>
      <c r="J641" s="14">
        <v>41760</v>
      </c>
      <c r="K641" s="14">
        <v>1200</v>
      </c>
      <c r="L641" s="14">
        <v>22500</v>
      </c>
      <c r="M641" s="14">
        <v>0</v>
      </c>
      <c r="N641" s="23">
        <v>184260</v>
      </c>
    </row>
    <row r="642" spans="1:14" x14ac:dyDescent="0.25">
      <c r="A642" s="4" t="s">
        <v>32</v>
      </c>
      <c r="B642" s="5"/>
      <c r="C642" s="14">
        <v>0</v>
      </c>
      <c r="D642" s="19">
        <v>0</v>
      </c>
      <c r="E642" s="19">
        <v>0.4</v>
      </c>
      <c r="F642" s="14">
        <v>0</v>
      </c>
      <c r="G642" s="14">
        <v>105883</v>
      </c>
      <c r="H642" s="14">
        <v>105883</v>
      </c>
      <c r="I642" s="14">
        <v>0</v>
      </c>
      <c r="J642" s="14">
        <v>36847</v>
      </c>
      <c r="K642" s="14">
        <v>1059</v>
      </c>
      <c r="L642" s="14">
        <v>0</v>
      </c>
      <c r="M642" s="14">
        <v>0</v>
      </c>
      <c r="N642" s="23">
        <v>142730</v>
      </c>
    </row>
    <row r="643" spans="1:14" x14ac:dyDescent="0.25">
      <c r="A643" s="4" t="s">
        <v>23</v>
      </c>
      <c r="B643" s="5"/>
      <c r="C643" s="14">
        <v>0</v>
      </c>
      <c r="D643" s="19">
        <v>0</v>
      </c>
      <c r="E643" s="19">
        <v>1.36</v>
      </c>
      <c r="F643" s="14">
        <v>0</v>
      </c>
      <c r="G643" s="14">
        <v>495296</v>
      </c>
      <c r="H643" s="14">
        <v>495296</v>
      </c>
      <c r="I643" s="14">
        <v>0</v>
      </c>
      <c r="J643" s="14">
        <v>172363</v>
      </c>
      <c r="K643" s="14">
        <v>4953</v>
      </c>
      <c r="L643" s="14">
        <v>0</v>
      </c>
      <c r="M643" s="14">
        <v>0</v>
      </c>
      <c r="N643" s="23">
        <v>667659</v>
      </c>
    </row>
    <row r="644" spans="1:14" x14ac:dyDescent="0.25">
      <c r="A644" s="7" t="s">
        <v>24</v>
      </c>
      <c r="B644" s="3"/>
      <c r="C644" s="13">
        <f t="shared" ref="C644:N644" si="122">SUM(C638:C643)</f>
        <v>0</v>
      </c>
      <c r="D644" s="18">
        <f t="shared" si="122"/>
        <v>18.4909</v>
      </c>
      <c r="E644" s="18">
        <f t="shared" si="122"/>
        <v>4.96</v>
      </c>
      <c r="F644" s="13">
        <f t="shared" si="122"/>
        <v>9534799</v>
      </c>
      <c r="G644" s="13">
        <f t="shared" si="122"/>
        <v>1361155</v>
      </c>
      <c r="H644" s="13">
        <f t="shared" si="122"/>
        <v>10895954</v>
      </c>
      <c r="I644" s="13">
        <f t="shared" si="122"/>
        <v>0</v>
      </c>
      <c r="J644" s="13">
        <f t="shared" si="122"/>
        <v>3791792</v>
      </c>
      <c r="K644" s="13">
        <f t="shared" si="122"/>
        <v>108959</v>
      </c>
      <c r="L644" s="13">
        <f t="shared" si="122"/>
        <v>91700</v>
      </c>
      <c r="M644" s="13">
        <f t="shared" si="122"/>
        <v>0</v>
      </c>
      <c r="N644" s="22">
        <f t="shared" si="122"/>
        <v>14779446</v>
      </c>
    </row>
    <row r="645" spans="1:14" x14ac:dyDescent="0.25">
      <c r="A645" s="7" t="s">
        <v>25</v>
      </c>
      <c r="B645" s="3"/>
      <c r="C645" s="13"/>
      <c r="D645" s="18"/>
      <c r="E645" s="18"/>
      <c r="F645" s="13"/>
      <c r="G645" s="13"/>
      <c r="H645" s="13"/>
      <c r="I645" s="13"/>
      <c r="J645" s="13"/>
      <c r="K645" s="13"/>
      <c r="L645" s="13"/>
      <c r="M645" s="13"/>
      <c r="N645" s="22"/>
    </row>
    <row r="646" spans="1:14" x14ac:dyDescent="0.25">
      <c r="A646" s="4" t="s">
        <v>26</v>
      </c>
      <c r="B646" s="5"/>
      <c r="C646" s="14">
        <v>82</v>
      </c>
      <c r="D646" s="19">
        <v>0</v>
      </c>
      <c r="E646" s="19">
        <v>2.2370999999999999</v>
      </c>
      <c r="F646" s="14">
        <v>0</v>
      </c>
      <c r="G646" s="14">
        <v>687747</v>
      </c>
      <c r="H646" s="14">
        <v>687747</v>
      </c>
      <c r="I646" s="14">
        <v>0</v>
      </c>
      <c r="J646" s="14">
        <v>239335</v>
      </c>
      <c r="K646" s="14">
        <v>6877</v>
      </c>
      <c r="L646" s="14">
        <v>6970</v>
      </c>
      <c r="M646" s="14">
        <v>0</v>
      </c>
      <c r="N646" s="23">
        <v>934052</v>
      </c>
    </row>
    <row r="647" spans="1:14" x14ac:dyDescent="0.25">
      <c r="A647" s="4" t="s">
        <v>76</v>
      </c>
      <c r="B647" s="5"/>
      <c r="C647" s="14">
        <v>95</v>
      </c>
      <c r="D647" s="19">
        <v>0</v>
      </c>
      <c r="E647" s="19">
        <v>1.6577</v>
      </c>
      <c r="F647" s="14">
        <v>0</v>
      </c>
      <c r="G647" s="14">
        <v>509623</v>
      </c>
      <c r="H647" s="14">
        <v>509623</v>
      </c>
      <c r="I647" s="14">
        <v>0</v>
      </c>
      <c r="J647" s="14">
        <v>177349</v>
      </c>
      <c r="K647" s="14">
        <v>5096</v>
      </c>
      <c r="L647" s="14">
        <v>5700</v>
      </c>
      <c r="M647" s="14">
        <v>0</v>
      </c>
      <c r="N647" s="23">
        <v>692672</v>
      </c>
    </row>
    <row r="648" spans="1:14" x14ac:dyDescent="0.25">
      <c r="A648" s="4" t="s">
        <v>56</v>
      </c>
      <c r="B648" s="5"/>
      <c r="C648" s="14">
        <v>95</v>
      </c>
      <c r="D648" s="19">
        <v>0</v>
      </c>
      <c r="E648" s="19">
        <v>0.8165</v>
      </c>
      <c r="F648" s="14">
        <v>0</v>
      </c>
      <c r="G648" s="14">
        <v>251015</v>
      </c>
      <c r="H648" s="14">
        <v>251015</v>
      </c>
      <c r="I648" s="14">
        <v>0</v>
      </c>
      <c r="J648" s="14">
        <v>87353</v>
      </c>
      <c r="K648" s="14">
        <v>2510</v>
      </c>
      <c r="L648" s="14">
        <v>2375</v>
      </c>
      <c r="M648" s="14">
        <v>0</v>
      </c>
      <c r="N648" s="23">
        <v>340743</v>
      </c>
    </row>
    <row r="649" spans="1:14" x14ac:dyDescent="0.25">
      <c r="A649" s="7" t="s">
        <v>24</v>
      </c>
      <c r="B649" s="3"/>
      <c r="C649" s="13">
        <f t="shared" ref="C649:N649" si="123">SUM(C646:C648)</f>
        <v>272</v>
      </c>
      <c r="D649" s="18">
        <f t="shared" si="123"/>
        <v>0</v>
      </c>
      <c r="E649" s="18">
        <f t="shared" si="123"/>
        <v>4.7112999999999996</v>
      </c>
      <c r="F649" s="13">
        <f t="shared" si="123"/>
        <v>0</v>
      </c>
      <c r="G649" s="13">
        <f t="shared" si="123"/>
        <v>1448385</v>
      </c>
      <c r="H649" s="13">
        <f t="shared" si="123"/>
        <v>1448385</v>
      </c>
      <c r="I649" s="13">
        <f t="shared" si="123"/>
        <v>0</v>
      </c>
      <c r="J649" s="13">
        <f t="shared" si="123"/>
        <v>504037</v>
      </c>
      <c r="K649" s="13">
        <f t="shared" si="123"/>
        <v>14483</v>
      </c>
      <c r="L649" s="13">
        <f t="shared" si="123"/>
        <v>15045</v>
      </c>
      <c r="M649" s="13">
        <f t="shared" si="123"/>
        <v>0</v>
      </c>
      <c r="N649" s="22">
        <f t="shared" si="123"/>
        <v>1967467</v>
      </c>
    </row>
    <row r="650" spans="1:14" x14ac:dyDescent="0.25">
      <c r="A650" s="6" t="s">
        <v>170</v>
      </c>
      <c r="B650" s="2"/>
      <c r="C650" s="12">
        <f t="shared" ref="C650:N650" si="124">C644+C649</f>
        <v>272</v>
      </c>
      <c r="D650" s="17">
        <f t="shared" si="124"/>
        <v>18.4909</v>
      </c>
      <c r="E650" s="17">
        <f t="shared" si="124"/>
        <v>9.6712999999999987</v>
      </c>
      <c r="F650" s="12">
        <f t="shared" si="124"/>
        <v>9534799</v>
      </c>
      <c r="G650" s="12">
        <f t="shared" si="124"/>
        <v>2809540</v>
      </c>
      <c r="H650" s="12">
        <f t="shared" si="124"/>
        <v>12344339</v>
      </c>
      <c r="I650" s="12">
        <f t="shared" si="124"/>
        <v>0</v>
      </c>
      <c r="J650" s="12">
        <f t="shared" si="124"/>
        <v>4295829</v>
      </c>
      <c r="K650" s="12">
        <f t="shared" si="124"/>
        <v>123442</v>
      </c>
      <c r="L650" s="12">
        <f t="shared" si="124"/>
        <v>106745</v>
      </c>
      <c r="M650" s="12">
        <f t="shared" si="124"/>
        <v>0</v>
      </c>
      <c r="N650" s="21">
        <f t="shared" si="124"/>
        <v>16746913</v>
      </c>
    </row>
    <row r="651" spans="1:14" x14ac:dyDescent="0.25">
      <c r="A651" s="4"/>
      <c r="B651" s="5"/>
      <c r="C651" s="14"/>
      <c r="D651" s="19"/>
      <c r="E651" s="19"/>
      <c r="F651" s="14"/>
      <c r="G651" s="14"/>
      <c r="H651" s="14"/>
      <c r="I651" s="14"/>
      <c r="J651" s="14"/>
      <c r="K651" s="14"/>
      <c r="L651" s="14"/>
      <c r="M651" s="14"/>
      <c r="N651" s="23"/>
    </row>
    <row r="652" spans="1:14" x14ac:dyDescent="0.25">
      <c r="A652" s="6" t="s">
        <v>171</v>
      </c>
      <c r="B652" s="2"/>
      <c r="C652" s="12"/>
      <c r="D652" s="17"/>
      <c r="E652" s="17"/>
      <c r="F652" s="12"/>
      <c r="G652" s="12"/>
      <c r="H652" s="12"/>
      <c r="I652" s="12"/>
      <c r="J652" s="12"/>
      <c r="K652" s="12"/>
      <c r="L652" s="12"/>
      <c r="M652" s="12"/>
      <c r="N652" s="21"/>
    </row>
    <row r="653" spans="1:14" x14ac:dyDescent="0.25">
      <c r="A653" s="6" t="s">
        <v>172</v>
      </c>
      <c r="B653" s="2" t="s">
        <v>6</v>
      </c>
      <c r="C653" s="12" t="s">
        <v>7</v>
      </c>
      <c r="D653" s="17" t="s">
        <v>8</v>
      </c>
      <c r="E653" s="17" t="s">
        <v>9</v>
      </c>
      <c r="F653" s="12" t="s">
        <v>10</v>
      </c>
      <c r="G653" s="12" t="s">
        <v>11</v>
      </c>
      <c r="H653" s="12" t="s">
        <v>12</v>
      </c>
      <c r="I653" s="12" t="s">
        <v>13</v>
      </c>
      <c r="J653" s="12" t="s">
        <v>14</v>
      </c>
      <c r="K653" s="12" t="s">
        <v>15</v>
      </c>
      <c r="L653" s="12" t="s">
        <v>16</v>
      </c>
      <c r="M653" s="12" t="s">
        <v>17</v>
      </c>
      <c r="N653" s="21" t="s">
        <v>18</v>
      </c>
    </row>
    <row r="654" spans="1:14" x14ac:dyDescent="0.25">
      <c r="A654" s="7" t="s">
        <v>19</v>
      </c>
      <c r="B654" s="3"/>
      <c r="C654" s="13"/>
      <c r="D654" s="18"/>
      <c r="E654" s="18"/>
      <c r="F654" s="13"/>
      <c r="G654" s="13"/>
      <c r="H654" s="13"/>
      <c r="I654" s="13"/>
      <c r="J654" s="13"/>
      <c r="K654" s="13"/>
      <c r="L654" s="13"/>
      <c r="M654" s="13"/>
      <c r="N654" s="22"/>
    </row>
    <row r="655" spans="1:14" x14ac:dyDescent="0.25">
      <c r="A655" s="4" t="s">
        <v>22</v>
      </c>
      <c r="B655" s="5"/>
      <c r="C655" s="14">
        <v>0</v>
      </c>
      <c r="D655" s="19">
        <v>12.0375</v>
      </c>
      <c r="E655" s="19">
        <v>2.4</v>
      </c>
      <c r="F655" s="14">
        <v>6903992</v>
      </c>
      <c r="G655" s="14">
        <v>569982</v>
      </c>
      <c r="H655" s="14">
        <v>7473974</v>
      </c>
      <c r="I655" s="14">
        <v>0</v>
      </c>
      <c r="J655" s="14">
        <v>2600943</v>
      </c>
      <c r="K655" s="14">
        <v>74740</v>
      </c>
      <c r="L655" s="14">
        <v>57600</v>
      </c>
      <c r="M655" s="14">
        <v>0</v>
      </c>
      <c r="N655" s="23">
        <v>10132517</v>
      </c>
    </row>
    <row r="656" spans="1:14" x14ac:dyDescent="0.25">
      <c r="A656" s="4" t="s">
        <v>23</v>
      </c>
      <c r="B656" s="5"/>
      <c r="C656" s="14">
        <v>0</v>
      </c>
      <c r="D656" s="19">
        <v>0</v>
      </c>
      <c r="E656" s="19">
        <v>1.1299999999999999</v>
      </c>
      <c r="F656" s="14">
        <v>0</v>
      </c>
      <c r="G656" s="14">
        <v>411532</v>
      </c>
      <c r="H656" s="14">
        <v>411532</v>
      </c>
      <c r="I656" s="14">
        <v>0</v>
      </c>
      <c r="J656" s="14">
        <v>143213</v>
      </c>
      <c r="K656" s="14">
        <v>4115</v>
      </c>
      <c r="L656" s="14">
        <v>0</v>
      </c>
      <c r="M656" s="14">
        <v>0</v>
      </c>
      <c r="N656" s="23">
        <v>554745</v>
      </c>
    </row>
    <row r="657" spans="1:14" x14ac:dyDescent="0.25">
      <c r="A657" s="7" t="s">
        <v>24</v>
      </c>
      <c r="B657" s="3"/>
      <c r="C657" s="13">
        <f t="shared" ref="C657:N657" si="125">SUM(C655:C656)</f>
        <v>0</v>
      </c>
      <c r="D657" s="18">
        <f t="shared" si="125"/>
        <v>12.0375</v>
      </c>
      <c r="E657" s="18">
        <f t="shared" si="125"/>
        <v>3.53</v>
      </c>
      <c r="F657" s="13">
        <f t="shared" si="125"/>
        <v>6903992</v>
      </c>
      <c r="G657" s="13">
        <f t="shared" si="125"/>
        <v>981514</v>
      </c>
      <c r="H657" s="13">
        <f t="shared" si="125"/>
        <v>7885506</v>
      </c>
      <c r="I657" s="13">
        <f t="shared" si="125"/>
        <v>0</v>
      </c>
      <c r="J657" s="13">
        <f t="shared" si="125"/>
        <v>2744156</v>
      </c>
      <c r="K657" s="13">
        <f t="shared" si="125"/>
        <v>78855</v>
      </c>
      <c r="L657" s="13">
        <f t="shared" si="125"/>
        <v>57600</v>
      </c>
      <c r="M657" s="13">
        <f t="shared" si="125"/>
        <v>0</v>
      </c>
      <c r="N657" s="22">
        <f t="shared" si="125"/>
        <v>10687262</v>
      </c>
    </row>
    <row r="658" spans="1:14" x14ac:dyDescent="0.25">
      <c r="A658" s="7" t="s">
        <v>25</v>
      </c>
      <c r="B658" s="3"/>
      <c r="C658" s="13"/>
      <c r="D658" s="18"/>
      <c r="E658" s="18"/>
      <c r="F658" s="13"/>
      <c r="G658" s="13"/>
      <c r="H658" s="13"/>
      <c r="I658" s="13"/>
      <c r="J658" s="13"/>
      <c r="K658" s="13"/>
      <c r="L658" s="13"/>
      <c r="M658" s="13"/>
      <c r="N658" s="22"/>
    </row>
    <row r="659" spans="1:14" x14ac:dyDescent="0.25">
      <c r="A659" s="4" t="s">
        <v>26</v>
      </c>
      <c r="B659" s="5"/>
      <c r="C659" s="14">
        <v>144</v>
      </c>
      <c r="D659" s="19">
        <v>0</v>
      </c>
      <c r="E659" s="19">
        <v>3.4257</v>
      </c>
      <c r="F659" s="14">
        <v>0</v>
      </c>
      <c r="G659" s="14">
        <v>1053156</v>
      </c>
      <c r="H659" s="14">
        <v>1053156</v>
      </c>
      <c r="I659" s="14">
        <v>0</v>
      </c>
      <c r="J659" s="14">
        <v>366499</v>
      </c>
      <c r="K659" s="14">
        <v>10532</v>
      </c>
      <c r="L659" s="14">
        <v>12240</v>
      </c>
      <c r="M659" s="14">
        <v>0</v>
      </c>
      <c r="N659" s="23">
        <v>1431895</v>
      </c>
    </row>
    <row r="660" spans="1:14" x14ac:dyDescent="0.25">
      <c r="A660" s="7" t="s">
        <v>24</v>
      </c>
      <c r="B660" s="3"/>
      <c r="C660" s="13">
        <f t="shared" ref="C660:N660" si="126">SUM(C659:C659)</f>
        <v>144</v>
      </c>
      <c r="D660" s="18">
        <f t="shared" si="126"/>
        <v>0</v>
      </c>
      <c r="E660" s="18">
        <f t="shared" si="126"/>
        <v>3.4257</v>
      </c>
      <c r="F660" s="13">
        <f t="shared" si="126"/>
        <v>0</v>
      </c>
      <c r="G660" s="13">
        <f t="shared" si="126"/>
        <v>1053156</v>
      </c>
      <c r="H660" s="13">
        <f t="shared" si="126"/>
        <v>1053156</v>
      </c>
      <c r="I660" s="13">
        <f t="shared" si="126"/>
        <v>0</v>
      </c>
      <c r="J660" s="13">
        <f t="shared" si="126"/>
        <v>366499</v>
      </c>
      <c r="K660" s="13">
        <f t="shared" si="126"/>
        <v>10532</v>
      </c>
      <c r="L660" s="13">
        <f t="shared" si="126"/>
        <v>12240</v>
      </c>
      <c r="M660" s="13">
        <f t="shared" si="126"/>
        <v>0</v>
      </c>
      <c r="N660" s="22">
        <f t="shared" si="126"/>
        <v>1431895</v>
      </c>
    </row>
    <row r="661" spans="1:14" x14ac:dyDescent="0.25">
      <c r="A661" s="6" t="s">
        <v>173</v>
      </c>
      <c r="B661" s="2"/>
      <c r="C661" s="12">
        <f t="shared" ref="C661:N661" si="127">C657+C660</f>
        <v>144</v>
      </c>
      <c r="D661" s="17">
        <f t="shared" si="127"/>
        <v>12.0375</v>
      </c>
      <c r="E661" s="17">
        <f t="shared" si="127"/>
        <v>6.9557000000000002</v>
      </c>
      <c r="F661" s="12">
        <f t="shared" si="127"/>
        <v>6903992</v>
      </c>
      <c r="G661" s="12">
        <f t="shared" si="127"/>
        <v>2034670</v>
      </c>
      <c r="H661" s="12">
        <f t="shared" si="127"/>
        <v>8938662</v>
      </c>
      <c r="I661" s="12">
        <f t="shared" si="127"/>
        <v>0</v>
      </c>
      <c r="J661" s="12">
        <f t="shared" si="127"/>
        <v>3110655</v>
      </c>
      <c r="K661" s="12">
        <f t="shared" si="127"/>
        <v>89387</v>
      </c>
      <c r="L661" s="12">
        <f t="shared" si="127"/>
        <v>69840</v>
      </c>
      <c r="M661" s="12">
        <f t="shared" si="127"/>
        <v>0</v>
      </c>
      <c r="N661" s="21">
        <f t="shared" si="127"/>
        <v>12119157</v>
      </c>
    </row>
    <row r="662" spans="1:14" x14ac:dyDescent="0.25">
      <c r="A662" s="4"/>
      <c r="B662" s="5"/>
      <c r="C662" s="14"/>
      <c r="D662" s="19"/>
      <c r="E662" s="19"/>
      <c r="F662" s="14"/>
      <c r="G662" s="14"/>
      <c r="H662" s="14"/>
      <c r="I662" s="14"/>
      <c r="J662" s="14"/>
      <c r="K662" s="14"/>
      <c r="L662" s="14"/>
      <c r="M662" s="14"/>
      <c r="N662" s="23"/>
    </row>
    <row r="663" spans="1:14" x14ac:dyDescent="0.25">
      <c r="A663" s="6" t="s">
        <v>174</v>
      </c>
      <c r="B663" s="2"/>
      <c r="C663" s="12"/>
      <c r="D663" s="17"/>
      <c r="E663" s="17"/>
      <c r="F663" s="12"/>
      <c r="G663" s="12"/>
      <c r="H663" s="12"/>
      <c r="I663" s="12"/>
      <c r="J663" s="12"/>
      <c r="K663" s="12"/>
      <c r="L663" s="12"/>
      <c r="M663" s="12"/>
      <c r="N663" s="21"/>
    </row>
    <row r="664" spans="1:14" x14ac:dyDescent="0.25">
      <c r="A664" s="6" t="s">
        <v>175</v>
      </c>
      <c r="B664" s="2" t="s">
        <v>6</v>
      </c>
      <c r="C664" s="12" t="s">
        <v>7</v>
      </c>
      <c r="D664" s="17" t="s">
        <v>8</v>
      </c>
      <c r="E664" s="17" t="s">
        <v>9</v>
      </c>
      <c r="F664" s="12" t="s">
        <v>10</v>
      </c>
      <c r="G664" s="12" t="s">
        <v>11</v>
      </c>
      <c r="H664" s="12" t="s">
        <v>12</v>
      </c>
      <c r="I664" s="12" t="s">
        <v>13</v>
      </c>
      <c r="J664" s="12" t="s">
        <v>14</v>
      </c>
      <c r="K664" s="12" t="s">
        <v>15</v>
      </c>
      <c r="L664" s="12" t="s">
        <v>16</v>
      </c>
      <c r="M664" s="12" t="s">
        <v>17</v>
      </c>
      <c r="N664" s="21" t="s">
        <v>18</v>
      </c>
    </row>
    <row r="665" spans="1:14" x14ac:dyDescent="0.25">
      <c r="A665" s="7" t="s">
        <v>19</v>
      </c>
      <c r="B665" s="3"/>
      <c r="C665" s="13"/>
      <c r="D665" s="18"/>
      <c r="E665" s="18"/>
      <c r="F665" s="13"/>
      <c r="G665" s="13"/>
      <c r="H665" s="13"/>
      <c r="I665" s="13"/>
      <c r="J665" s="13"/>
      <c r="K665" s="13"/>
      <c r="L665" s="13"/>
      <c r="M665" s="13"/>
      <c r="N665" s="22"/>
    </row>
    <row r="666" spans="1:14" x14ac:dyDescent="0.25">
      <c r="A666" s="4" t="s">
        <v>162</v>
      </c>
      <c r="B666" s="5"/>
      <c r="C666" s="14">
        <v>0</v>
      </c>
      <c r="D666" s="19">
        <v>0.5</v>
      </c>
      <c r="E666" s="19">
        <v>0</v>
      </c>
      <c r="F666" s="14">
        <v>173223</v>
      </c>
      <c r="G666" s="14">
        <v>0</v>
      </c>
      <c r="H666" s="14">
        <v>173223</v>
      </c>
      <c r="I666" s="14">
        <v>0</v>
      </c>
      <c r="J666" s="14">
        <v>60281</v>
      </c>
      <c r="K666" s="14">
        <v>1732</v>
      </c>
      <c r="L666" s="14">
        <v>0</v>
      </c>
      <c r="M666" s="14">
        <v>0</v>
      </c>
      <c r="N666" s="23">
        <v>233504</v>
      </c>
    </row>
    <row r="667" spans="1:14" x14ac:dyDescent="0.25">
      <c r="A667" s="4" t="s">
        <v>40</v>
      </c>
      <c r="B667" s="5"/>
      <c r="C667" s="14">
        <v>0</v>
      </c>
      <c r="D667" s="19">
        <v>-3.3599999999999998E-2</v>
      </c>
      <c r="E667" s="19">
        <v>0</v>
      </c>
      <c r="F667" s="14">
        <v>-67200</v>
      </c>
      <c r="G667" s="14">
        <v>0</v>
      </c>
      <c r="H667" s="14">
        <v>-67200</v>
      </c>
      <c r="I667" s="14">
        <v>0</v>
      </c>
      <c r="J667" s="14">
        <v>-23386</v>
      </c>
      <c r="K667" s="14">
        <v>-672</v>
      </c>
      <c r="L667" s="14">
        <v>0</v>
      </c>
      <c r="M667" s="14">
        <v>0</v>
      </c>
      <c r="N667" s="23">
        <v>-90586</v>
      </c>
    </row>
    <row r="668" spans="1:14" x14ac:dyDescent="0.25">
      <c r="A668" s="4" t="s">
        <v>41</v>
      </c>
      <c r="B668" s="5"/>
      <c r="C668" s="14">
        <v>0</v>
      </c>
      <c r="D668" s="19">
        <v>0</v>
      </c>
      <c r="E668" s="19">
        <v>0</v>
      </c>
      <c r="F668" s="14">
        <v>0</v>
      </c>
      <c r="G668" s="14">
        <v>0</v>
      </c>
      <c r="H668" s="14">
        <v>0</v>
      </c>
      <c r="I668" s="14">
        <v>67200</v>
      </c>
      <c r="J668" s="14">
        <v>22714</v>
      </c>
      <c r="K668" s="14">
        <v>0</v>
      </c>
      <c r="L668" s="14">
        <v>0</v>
      </c>
      <c r="M668" s="14">
        <v>0</v>
      </c>
      <c r="N668" s="23">
        <v>89914</v>
      </c>
    </row>
    <row r="669" spans="1:14" x14ac:dyDescent="0.25">
      <c r="A669" s="4" t="s">
        <v>163</v>
      </c>
      <c r="B669" s="5"/>
      <c r="C669" s="14">
        <v>0</v>
      </c>
      <c r="D669" s="19">
        <v>0</v>
      </c>
      <c r="E669" s="19">
        <v>0</v>
      </c>
      <c r="F669" s="14">
        <v>0</v>
      </c>
      <c r="G669" s="14">
        <v>0</v>
      </c>
      <c r="H669" s="14">
        <v>0</v>
      </c>
      <c r="I669" s="14">
        <v>0</v>
      </c>
      <c r="J669" s="14">
        <v>1</v>
      </c>
      <c r="K669" s="14">
        <v>0</v>
      </c>
      <c r="L669" s="14">
        <v>0</v>
      </c>
      <c r="M669" s="14">
        <v>0</v>
      </c>
      <c r="N669" s="23">
        <v>1</v>
      </c>
    </row>
    <row r="670" spans="1:14" x14ac:dyDescent="0.25">
      <c r="A670" s="4" t="s">
        <v>22</v>
      </c>
      <c r="B670" s="5"/>
      <c r="C670" s="14">
        <v>0</v>
      </c>
      <c r="D670" s="19">
        <v>9</v>
      </c>
      <c r="E670" s="19">
        <v>1.8</v>
      </c>
      <c r="F670" s="14">
        <v>4865467</v>
      </c>
      <c r="G670" s="14">
        <v>427485</v>
      </c>
      <c r="H670" s="14">
        <v>5292952</v>
      </c>
      <c r="I670" s="14">
        <v>0</v>
      </c>
      <c r="J670" s="14">
        <v>1841948</v>
      </c>
      <c r="K670" s="14">
        <v>52930</v>
      </c>
      <c r="L670" s="14">
        <v>40400</v>
      </c>
      <c r="M670" s="14">
        <v>0</v>
      </c>
      <c r="N670" s="23">
        <v>7175300</v>
      </c>
    </row>
    <row r="671" spans="1:14" x14ac:dyDescent="0.25">
      <c r="A671" s="4" t="s">
        <v>32</v>
      </c>
      <c r="B671" s="5"/>
      <c r="C671" s="14">
        <v>0</v>
      </c>
      <c r="D671" s="19">
        <v>0</v>
      </c>
      <c r="E671" s="19">
        <v>0.4</v>
      </c>
      <c r="F671" s="14">
        <v>0</v>
      </c>
      <c r="G671" s="14">
        <v>105883</v>
      </c>
      <c r="H671" s="14">
        <v>105883</v>
      </c>
      <c r="I671" s="14">
        <v>0</v>
      </c>
      <c r="J671" s="14">
        <v>36847</v>
      </c>
      <c r="K671" s="14">
        <v>1059</v>
      </c>
      <c r="L671" s="14">
        <v>0</v>
      </c>
      <c r="M671" s="14">
        <v>0</v>
      </c>
      <c r="N671" s="23">
        <v>142730</v>
      </c>
    </row>
    <row r="672" spans="1:14" x14ac:dyDescent="0.25">
      <c r="A672" s="4" t="s">
        <v>23</v>
      </c>
      <c r="B672" s="5"/>
      <c r="C672" s="14">
        <v>0</v>
      </c>
      <c r="D672" s="19">
        <v>0</v>
      </c>
      <c r="E672" s="19">
        <v>0.99</v>
      </c>
      <c r="F672" s="14">
        <v>0</v>
      </c>
      <c r="G672" s="14">
        <v>360546</v>
      </c>
      <c r="H672" s="14">
        <v>360546</v>
      </c>
      <c r="I672" s="14">
        <v>0</v>
      </c>
      <c r="J672" s="14">
        <v>125470</v>
      </c>
      <c r="K672" s="14">
        <v>3605</v>
      </c>
      <c r="L672" s="14">
        <v>0</v>
      </c>
      <c r="M672" s="14">
        <v>0</v>
      </c>
      <c r="N672" s="23">
        <v>486016</v>
      </c>
    </row>
    <row r="673" spans="1:14" x14ac:dyDescent="0.25">
      <c r="A673" s="7" t="s">
        <v>24</v>
      </c>
      <c r="B673" s="3"/>
      <c r="C673" s="13">
        <f t="shared" ref="C673:N673" si="128">SUM(C666:C672)</f>
        <v>0</v>
      </c>
      <c r="D673" s="18">
        <f t="shared" si="128"/>
        <v>9.4664000000000001</v>
      </c>
      <c r="E673" s="18">
        <f t="shared" si="128"/>
        <v>3.1900000000000004</v>
      </c>
      <c r="F673" s="13">
        <f t="shared" si="128"/>
        <v>4971490</v>
      </c>
      <c r="G673" s="13">
        <f t="shared" si="128"/>
        <v>893914</v>
      </c>
      <c r="H673" s="13">
        <f t="shared" si="128"/>
        <v>5865404</v>
      </c>
      <c r="I673" s="13">
        <f t="shared" si="128"/>
        <v>67200</v>
      </c>
      <c r="J673" s="13">
        <f t="shared" si="128"/>
        <v>2063875</v>
      </c>
      <c r="K673" s="13">
        <f t="shared" si="128"/>
        <v>58654</v>
      </c>
      <c r="L673" s="13">
        <f t="shared" si="128"/>
        <v>40400</v>
      </c>
      <c r="M673" s="13">
        <f t="shared" si="128"/>
        <v>0</v>
      </c>
      <c r="N673" s="22">
        <f t="shared" si="128"/>
        <v>8036879</v>
      </c>
    </row>
    <row r="674" spans="1:14" x14ac:dyDescent="0.25">
      <c r="A674" s="7" t="s">
        <v>25</v>
      </c>
      <c r="B674" s="3"/>
      <c r="C674" s="13"/>
      <c r="D674" s="18"/>
      <c r="E674" s="18"/>
      <c r="F674" s="13"/>
      <c r="G674" s="13"/>
      <c r="H674" s="13"/>
      <c r="I674" s="13"/>
      <c r="J674" s="13"/>
      <c r="K674" s="13"/>
      <c r="L674" s="13"/>
      <c r="M674" s="13"/>
      <c r="N674" s="22"/>
    </row>
    <row r="675" spans="1:14" x14ac:dyDescent="0.25">
      <c r="A675" s="4" t="s">
        <v>26</v>
      </c>
      <c r="B675" s="5"/>
      <c r="C675" s="14">
        <v>57</v>
      </c>
      <c r="D675" s="19">
        <v>0</v>
      </c>
      <c r="E675" s="19">
        <v>1.7599</v>
      </c>
      <c r="F675" s="14">
        <v>0</v>
      </c>
      <c r="G675" s="14">
        <v>541043</v>
      </c>
      <c r="H675" s="14">
        <v>541043</v>
      </c>
      <c r="I675" s="14">
        <v>0</v>
      </c>
      <c r="J675" s="14">
        <v>188283</v>
      </c>
      <c r="K675" s="14">
        <v>5410</v>
      </c>
      <c r="L675" s="14">
        <v>4845</v>
      </c>
      <c r="M675" s="14">
        <v>0</v>
      </c>
      <c r="N675" s="23">
        <v>734171</v>
      </c>
    </row>
    <row r="676" spans="1:14" x14ac:dyDescent="0.25">
      <c r="A676" s="4" t="s">
        <v>56</v>
      </c>
      <c r="B676" s="5"/>
      <c r="C676" s="14">
        <v>44</v>
      </c>
      <c r="D676" s="19">
        <v>0</v>
      </c>
      <c r="E676" s="19">
        <v>0.48899999999999999</v>
      </c>
      <c r="F676" s="14">
        <v>0</v>
      </c>
      <c r="G676" s="14">
        <v>150332</v>
      </c>
      <c r="H676" s="14">
        <v>150332</v>
      </c>
      <c r="I676" s="14">
        <v>0</v>
      </c>
      <c r="J676" s="14">
        <v>52315</v>
      </c>
      <c r="K676" s="14">
        <v>1503</v>
      </c>
      <c r="L676" s="14">
        <v>1100</v>
      </c>
      <c r="M676" s="14">
        <v>0</v>
      </c>
      <c r="N676" s="23">
        <v>203747</v>
      </c>
    </row>
    <row r="677" spans="1:14" x14ac:dyDescent="0.25">
      <c r="A677" s="7" t="s">
        <v>24</v>
      </c>
      <c r="B677" s="3"/>
      <c r="C677" s="13">
        <f t="shared" ref="C677:N677" si="129">SUM(C675:C676)</f>
        <v>101</v>
      </c>
      <c r="D677" s="18">
        <f t="shared" si="129"/>
        <v>0</v>
      </c>
      <c r="E677" s="18">
        <f t="shared" si="129"/>
        <v>2.2488999999999999</v>
      </c>
      <c r="F677" s="13">
        <f t="shared" si="129"/>
        <v>0</v>
      </c>
      <c r="G677" s="13">
        <f t="shared" si="129"/>
        <v>691375</v>
      </c>
      <c r="H677" s="13">
        <f t="shared" si="129"/>
        <v>691375</v>
      </c>
      <c r="I677" s="13">
        <f t="shared" si="129"/>
        <v>0</v>
      </c>
      <c r="J677" s="13">
        <f t="shared" si="129"/>
        <v>240598</v>
      </c>
      <c r="K677" s="13">
        <f t="shared" si="129"/>
        <v>6913</v>
      </c>
      <c r="L677" s="13">
        <f t="shared" si="129"/>
        <v>5945</v>
      </c>
      <c r="M677" s="13">
        <f t="shared" si="129"/>
        <v>0</v>
      </c>
      <c r="N677" s="22">
        <f t="shared" si="129"/>
        <v>937918</v>
      </c>
    </row>
    <row r="678" spans="1:14" x14ac:dyDescent="0.25">
      <c r="A678" s="6" t="s">
        <v>176</v>
      </c>
      <c r="B678" s="2"/>
      <c r="C678" s="12">
        <f t="shared" ref="C678:N678" si="130">C673+C677</f>
        <v>101</v>
      </c>
      <c r="D678" s="17">
        <f t="shared" si="130"/>
        <v>9.4664000000000001</v>
      </c>
      <c r="E678" s="17">
        <f t="shared" si="130"/>
        <v>5.4389000000000003</v>
      </c>
      <c r="F678" s="12">
        <f t="shared" si="130"/>
        <v>4971490</v>
      </c>
      <c r="G678" s="12">
        <f t="shared" si="130"/>
        <v>1585289</v>
      </c>
      <c r="H678" s="12">
        <f t="shared" si="130"/>
        <v>6556779</v>
      </c>
      <c r="I678" s="12">
        <f t="shared" si="130"/>
        <v>67200</v>
      </c>
      <c r="J678" s="12">
        <f t="shared" si="130"/>
        <v>2304473</v>
      </c>
      <c r="K678" s="12">
        <f t="shared" si="130"/>
        <v>65567</v>
      </c>
      <c r="L678" s="12">
        <f t="shared" si="130"/>
        <v>46345</v>
      </c>
      <c r="M678" s="12">
        <f t="shared" si="130"/>
        <v>0</v>
      </c>
      <c r="N678" s="21">
        <f t="shared" si="130"/>
        <v>8974797</v>
      </c>
    </row>
    <row r="679" spans="1:14" x14ac:dyDescent="0.25">
      <c r="A679" s="4"/>
      <c r="B679" s="5"/>
      <c r="C679" s="14"/>
      <c r="D679" s="19"/>
      <c r="E679" s="19"/>
      <c r="F679" s="14"/>
      <c r="G679" s="14"/>
      <c r="H679" s="14"/>
      <c r="I679" s="14"/>
      <c r="J679" s="14"/>
      <c r="K679" s="14"/>
      <c r="L679" s="14"/>
      <c r="M679" s="14"/>
      <c r="N679" s="23"/>
    </row>
    <row r="680" spans="1:14" x14ac:dyDescent="0.25">
      <c r="A680" s="6" t="s">
        <v>177</v>
      </c>
      <c r="B680" s="2"/>
      <c r="C680" s="12"/>
      <c r="D680" s="17"/>
      <c r="E680" s="17"/>
      <c r="F680" s="12"/>
      <c r="G680" s="12"/>
      <c r="H680" s="12"/>
      <c r="I680" s="12"/>
      <c r="J680" s="12"/>
      <c r="K680" s="12"/>
      <c r="L680" s="12"/>
      <c r="M680" s="12"/>
      <c r="N680" s="21"/>
    </row>
    <row r="681" spans="1:14" x14ac:dyDescent="0.25">
      <c r="A681" s="6" t="s">
        <v>178</v>
      </c>
      <c r="B681" s="2" t="s">
        <v>6</v>
      </c>
      <c r="C681" s="12" t="s">
        <v>7</v>
      </c>
      <c r="D681" s="17" t="s">
        <v>8</v>
      </c>
      <c r="E681" s="17" t="s">
        <v>9</v>
      </c>
      <c r="F681" s="12" t="s">
        <v>10</v>
      </c>
      <c r="G681" s="12" t="s">
        <v>11</v>
      </c>
      <c r="H681" s="12" t="s">
        <v>12</v>
      </c>
      <c r="I681" s="12" t="s">
        <v>13</v>
      </c>
      <c r="J681" s="12" t="s">
        <v>14</v>
      </c>
      <c r="K681" s="12" t="s">
        <v>15</v>
      </c>
      <c r="L681" s="12" t="s">
        <v>16</v>
      </c>
      <c r="M681" s="12" t="s">
        <v>17</v>
      </c>
      <c r="N681" s="21" t="s">
        <v>18</v>
      </c>
    </row>
    <row r="682" spans="1:14" x14ac:dyDescent="0.25">
      <c r="A682" s="7" t="s">
        <v>19</v>
      </c>
      <c r="B682" s="3"/>
      <c r="C682" s="13"/>
      <c r="D682" s="18"/>
      <c r="E682" s="18"/>
      <c r="F682" s="13"/>
      <c r="G682" s="13"/>
      <c r="H682" s="13"/>
      <c r="I682" s="13"/>
      <c r="J682" s="13"/>
      <c r="K682" s="13"/>
      <c r="L682" s="13"/>
      <c r="M682" s="13"/>
      <c r="N682" s="22"/>
    </row>
    <row r="683" spans="1:14" x14ac:dyDescent="0.25">
      <c r="A683" s="4" t="s">
        <v>162</v>
      </c>
      <c r="B683" s="5"/>
      <c r="C683" s="14">
        <v>0</v>
      </c>
      <c r="D683" s="19">
        <v>1.75</v>
      </c>
      <c r="E683" s="19">
        <v>0</v>
      </c>
      <c r="F683" s="14">
        <v>606281</v>
      </c>
      <c r="G683" s="14">
        <v>0</v>
      </c>
      <c r="H683" s="14">
        <v>606281</v>
      </c>
      <c r="I683" s="14">
        <v>0</v>
      </c>
      <c r="J683" s="14">
        <v>210986</v>
      </c>
      <c r="K683" s="14">
        <v>6063</v>
      </c>
      <c r="L683" s="14">
        <v>0</v>
      </c>
      <c r="M683" s="14">
        <v>0</v>
      </c>
      <c r="N683" s="23">
        <v>817267</v>
      </c>
    </row>
    <row r="684" spans="1:14" x14ac:dyDescent="0.25">
      <c r="A684" s="4" t="s">
        <v>40</v>
      </c>
      <c r="B684" s="5"/>
      <c r="C684" s="14">
        <v>0</v>
      </c>
      <c r="D684" s="19">
        <v>-0.23180000000000001</v>
      </c>
      <c r="E684" s="19">
        <v>0</v>
      </c>
      <c r="F684" s="14">
        <v>-115920</v>
      </c>
      <c r="G684" s="14">
        <v>0</v>
      </c>
      <c r="H684" s="14">
        <v>-115920</v>
      </c>
      <c r="I684" s="14">
        <v>0</v>
      </c>
      <c r="J684" s="14">
        <v>-40340</v>
      </c>
      <c r="K684" s="14">
        <v>-1159</v>
      </c>
      <c r="L684" s="14">
        <v>0</v>
      </c>
      <c r="M684" s="14">
        <v>0</v>
      </c>
      <c r="N684" s="23">
        <v>-156260</v>
      </c>
    </row>
    <row r="685" spans="1:14" x14ac:dyDescent="0.25">
      <c r="A685" s="4" t="s">
        <v>30</v>
      </c>
      <c r="B685" s="5"/>
      <c r="C685" s="14">
        <v>0</v>
      </c>
      <c r="D685" s="19">
        <v>0.625</v>
      </c>
      <c r="E685" s="19">
        <v>0</v>
      </c>
      <c r="F685" s="14">
        <v>216529</v>
      </c>
      <c r="G685" s="14">
        <v>0</v>
      </c>
      <c r="H685" s="14">
        <v>216529</v>
      </c>
      <c r="I685" s="14">
        <v>0</v>
      </c>
      <c r="J685" s="14">
        <v>75352</v>
      </c>
      <c r="K685" s="14">
        <v>2165</v>
      </c>
      <c r="L685" s="14">
        <v>0</v>
      </c>
      <c r="M685" s="14">
        <v>0</v>
      </c>
      <c r="N685" s="23">
        <v>291881</v>
      </c>
    </row>
    <row r="686" spans="1:14" x14ac:dyDescent="0.25">
      <c r="A686" s="4" t="s">
        <v>41</v>
      </c>
      <c r="B686" s="5"/>
      <c r="C686" s="14">
        <v>0</v>
      </c>
      <c r="D686" s="19">
        <v>0</v>
      </c>
      <c r="E686" s="19">
        <v>0</v>
      </c>
      <c r="F686" s="14">
        <v>0</v>
      </c>
      <c r="G686" s="14">
        <v>0</v>
      </c>
      <c r="H686" s="14">
        <v>0</v>
      </c>
      <c r="I686" s="14">
        <v>115920</v>
      </c>
      <c r="J686" s="14">
        <v>39181</v>
      </c>
      <c r="K686" s="14">
        <v>0</v>
      </c>
      <c r="L686" s="14">
        <v>0</v>
      </c>
      <c r="M686" s="14">
        <v>0</v>
      </c>
      <c r="N686" s="23">
        <v>155101</v>
      </c>
    </row>
    <row r="687" spans="1:14" x14ac:dyDescent="0.25">
      <c r="A687" s="4" t="s">
        <v>163</v>
      </c>
      <c r="B687" s="5"/>
      <c r="C687" s="14">
        <v>0</v>
      </c>
      <c r="D687" s="19">
        <v>0</v>
      </c>
      <c r="E687" s="19">
        <v>0</v>
      </c>
      <c r="F687" s="14">
        <v>0</v>
      </c>
      <c r="G687" s="14">
        <v>0</v>
      </c>
      <c r="H687" s="14">
        <v>0</v>
      </c>
      <c r="I687" s="14">
        <v>0</v>
      </c>
      <c r="J687" s="14">
        <v>1</v>
      </c>
      <c r="K687" s="14">
        <v>0</v>
      </c>
      <c r="L687" s="14">
        <v>0</v>
      </c>
      <c r="M687" s="14">
        <v>0</v>
      </c>
      <c r="N687" s="23">
        <v>1</v>
      </c>
    </row>
    <row r="688" spans="1:14" x14ac:dyDescent="0.25">
      <c r="A688" s="4" t="s">
        <v>22</v>
      </c>
      <c r="B688" s="5"/>
      <c r="C688" s="14">
        <v>0</v>
      </c>
      <c r="D688" s="19">
        <v>16.574999999999999</v>
      </c>
      <c r="E688" s="19">
        <v>3.2</v>
      </c>
      <c r="F688" s="14">
        <v>9457514</v>
      </c>
      <c r="G688" s="14">
        <v>759976</v>
      </c>
      <c r="H688" s="14">
        <v>10217490</v>
      </c>
      <c r="I688" s="14">
        <v>0</v>
      </c>
      <c r="J688" s="14">
        <v>3555687</v>
      </c>
      <c r="K688" s="14">
        <v>102175</v>
      </c>
      <c r="L688" s="14">
        <v>70800</v>
      </c>
      <c r="M688" s="14">
        <v>0</v>
      </c>
      <c r="N688" s="23">
        <v>13843977</v>
      </c>
    </row>
    <row r="689" spans="1:14" x14ac:dyDescent="0.25">
      <c r="A689" s="4" t="s">
        <v>23</v>
      </c>
      <c r="B689" s="5"/>
      <c r="C689" s="14">
        <v>0</v>
      </c>
      <c r="D689" s="19">
        <v>0</v>
      </c>
      <c r="E689" s="19">
        <v>1.36</v>
      </c>
      <c r="F689" s="14">
        <v>0</v>
      </c>
      <c r="G689" s="14">
        <v>495296</v>
      </c>
      <c r="H689" s="14">
        <v>495296</v>
      </c>
      <c r="I689" s="14">
        <v>0</v>
      </c>
      <c r="J689" s="14">
        <v>172363</v>
      </c>
      <c r="K689" s="14">
        <v>4953</v>
      </c>
      <c r="L689" s="14">
        <v>0</v>
      </c>
      <c r="M689" s="14">
        <v>0</v>
      </c>
      <c r="N689" s="23">
        <v>667659</v>
      </c>
    </row>
    <row r="690" spans="1:14" x14ac:dyDescent="0.25">
      <c r="A690" s="7" t="s">
        <v>24</v>
      </c>
      <c r="B690" s="3"/>
      <c r="C690" s="13">
        <f t="shared" ref="C690:N690" si="131">SUM(C683:C689)</f>
        <v>0</v>
      </c>
      <c r="D690" s="18">
        <f t="shared" si="131"/>
        <v>18.7182</v>
      </c>
      <c r="E690" s="18">
        <f t="shared" si="131"/>
        <v>4.5600000000000005</v>
      </c>
      <c r="F690" s="13">
        <f t="shared" si="131"/>
        <v>10164404</v>
      </c>
      <c r="G690" s="13">
        <f t="shared" si="131"/>
        <v>1255272</v>
      </c>
      <c r="H690" s="13">
        <f t="shared" si="131"/>
        <v>11419676</v>
      </c>
      <c r="I690" s="13">
        <f t="shared" si="131"/>
        <v>115920</v>
      </c>
      <c r="J690" s="13">
        <f t="shared" si="131"/>
        <v>4013230</v>
      </c>
      <c r="K690" s="13">
        <f t="shared" si="131"/>
        <v>114197</v>
      </c>
      <c r="L690" s="13">
        <f t="shared" si="131"/>
        <v>70800</v>
      </c>
      <c r="M690" s="13">
        <f t="shared" si="131"/>
        <v>0</v>
      </c>
      <c r="N690" s="22">
        <f t="shared" si="131"/>
        <v>15619626</v>
      </c>
    </row>
    <row r="691" spans="1:14" x14ac:dyDescent="0.25">
      <c r="A691" s="7" t="s">
        <v>25</v>
      </c>
      <c r="B691" s="3"/>
      <c r="C691" s="13"/>
      <c r="D691" s="18"/>
      <c r="E691" s="18"/>
      <c r="F691" s="13"/>
      <c r="G691" s="13"/>
      <c r="H691" s="13"/>
      <c r="I691" s="13"/>
      <c r="J691" s="13"/>
      <c r="K691" s="13"/>
      <c r="L691" s="13"/>
      <c r="M691" s="13"/>
      <c r="N691" s="22"/>
    </row>
    <row r="692" spans="1:14" x14ac:dyDescent="0.25">
      <c r="A692" s="4" t="s">
        <v>33</v>
      </c>
      <c r="B692" s="5"/>
      <c r="C692" s="14">
        <v>177</v>
      </c>
      <c r="D692" s="19">
        <v>0</v>
      </c>
      <c r="E692" s="19">
        <v>4.1923000000000004</v>
      </c>
      <c r="F692" s="14">
        <v>0</v>
      </c>
      <c r="G692" s="14">
        <v>1288830</v>
      </c>
      <c r="H692" s="14">
        <v>1288830</v>
      </c>
      <c r="I692" s="14">
        <v>0</v>
      </c>
      <c r="J692" s="14">
        <v>448513</v>
      </c>
      <c r="K692" s="14">
        <v>12888</v>
      </c>
      <c r="L692" s="14">
        <v>15045</v>
      </c>
      <c r="M692" s="14">
        <v>0</v>
      </c>
      <c r="N692" s="23">
        <v>1752388</v>
      </c>
    </row>
    <row r="693" spans="1:14" x14ac:dyDescent="0.25">
      <c r="A693" s="7" t="s">
        <v>24</v>
      </c>
      <c r="B693" s="3"/>
      <c r="C693" s="13">
        <f t="shared" ref="C693:N693" si="132">SUM(C692:C692)</f>
        <v>177</v>
      </c>
      <c r="D693" s="18">
        <f t="shared" si="132"/>
        <v>0</v>
      </c>
      <c r="E693" s="18">
        <f t="shared" si="132"/>
        <v>4.1923000000000004</v>
      </c>
      <c r="F693" s="13">
        <f t="shared" si="132"/>
        <v>0</v>
      </c>
      <c r="G693" s="13">
        <f t="shared" si="132"/>
        <v>1288830</v>
      </c>
      <c r="H693" s="13">
        <f t="shared" si="132"/>
        <v>1288830</v>
      </c>
      <c r="I693" s="13">
        <f t="shared" si="132"/>
        <v>0</v>
      </c>
      <c r="J693" s="13">
        <f t="shared" si="132"/>
        <v>448513</v>
      </c>
      <c r="K693" s="13">
        <f t="shared" si="132"/>
        <v>12888</v>
      </c>
      <c r="L693" s="13">
        <f t="shared" si="132"/>
        <v>15045</v>
      </c>
      <c r="M693" s="13">
        <f t="shared" si="132"/>
        <v>0</v>
      </c>
      <c r="N693" s="22">
        <f t="shared" si="132"/>
        <v>1752388</v>
      </c>
    </row>
    <row r="694" spans="1:14" x14ac:dyDescent="0.25">
      <c r="A694" s="6" t="s">
        <v>179</v>
      </c>
      <c r="B694" s="2"/>
      <c r="C694" s="12">
        <f t="shared" ref="C694:N694" si="133">C690+C693</f>
        <v>177</v>
      </c>
      <c r="D694" s="17">
        <f t="shared" si="133"/>
        <v>18.7182</v>
      </c>
      <c r="E694" s="17">
        <f t="shared" si="133"/>
        <v>8.7523000000000017</v>
      </c>
      <c r="F694" s="12">
        <f t="shared" si="133"/>
        <v>10164404</v>
      </c>
      <c r="G694" s="12">
        <f t="shared" si="133"/>
        <v>2544102</v>
      </c>
      <c r="H694" s="12">
        <f t="shared" si="133"/>
        <v>12708506</v>
      </c>
      <c r="I694" s="12">
        <f t="shared" si="133"/>
        <v>115920</v>
      </c>
      <c r="J694" s="12">
        <f t="shared" si="133"/>
        <v>4461743</v>
      </c>
      <c r="K694" s="12">
        <f t="shared" si="133"/>
        <v>127085</v>
      </c>
      <c r="L694" s="12">
        <f t="shared" si="133"/>
        <v>85845</v>
      </c>
      <c r="M694" s="12">
        <f t="shared" si="133"/>
        <v>0</v>
      </c>
      <c r="N694" s="21">
        <f t="shared" si="133"/>
        <v>17372014</v>
      </c>
    </row>
    <row r="695" spans="1:14" x14ac:dyDescent="0.25">
      <c r="A695" s="4"/>
      <c r="B695" s="5"/>
      <c r="C695" s="14"/>
      <c r="D695" s="19"/>
      <c r="E695" s="19"/>
      <c r="F695" s="14"/>
      <c r="G695" s="14"/>
      <c r="H695" s="14"/>
      <c r="I695" s="14"/>
      <c r="J695" s="14"/>
      <c r="K695" s="14"/>
      <c r="L695" s="14"/>
      <c r="M695" s="14"/>
      <c r="N695" s="23"/>
    </row>
    <row r="696" spans="1:14" x14ac:dyDescent="0.25">
      <c r="A696" s="6" t="s">
        <v>180</v>
      </c>
      <c r="B696" s="2"/>
      <c r="C696" s="12"/>
      <c r="D696" s="17"/>
      <c r="E696" s="17"/>
      <c r="F696" s="12"/>
      <c r="G696" s="12"/>
      <c r="H696" s="12"/>
      <c r="I696" s="12"/>
      <c r="J696" s="12"/>
      <c r="K696" s="12"/>
      <c r="L696" s="12"/>
      <c r="M696" s="12"/>
      <c r="N696" s="21"/>
    </row>
    <row r="697" spans="1:14" x14ac:dyDescent="0.25">
      <c r="A697" s="6" t="s">
        <v>181</v>
      </c>
      <c r="B697" s="2" t="s">
        <v>6</v>
      </c>
      <c r="C697" s="12" t="s">
        <v>7</v>
      </c>
      <c r="D697" s="17" t="s">
        <v>8</v>
      </c>
      <c r="E697" s="17" t="s">
        <v>9</v>
      </c>
      <c r="F697" s="12" t="s">
        <v>10</v>
      </c>
      <c r="G697" s="12" t="s">
        <v>11</v>
      </c>
      <c r="H697" s="12" t="s">
        <v>12</v>
      </c>
      <c r="I697" s="12" t="s">
        <v>13</v>
      </c>
      <c r="J697" s="12" t="s">
        <v>14</v>
      </c>
      <c r="K697" s="12" t="s">
        <v>15</v>
      </c>
      <c r="L697" s="12" t="s">
        <v>16</v>
      </c>
      <c r="M697" s="12" t="s">
        <v>17</v>
      </c>
      <c r="N697" s="21" t="s">
        <v>18</v>
      </c>
    </row>
    <row r="698" spans="1:14" x14ac:dyDescent="0.25">
      <c r="A698" s="7" t="s">
        <v>19</v>
      </c>
      <c r="B698" s="3"/>
      <c r="C698" s="13"/>
      <c r="D698" s="18"/>
      <c r="E698" s="18"/>
      <c r="F698" s="13"/>
      <c r="G698" s="13"/>
      <c r="H698" s="13"/>
      <c r="I698" s="13"/>
      <c r="J698" s="13"/>
      <c r="K698" s="13"/>
      <c r="L698" s="13"/>
      <c r="M698" s="13"/>
      <c r="N698" s="22"/>
    </row>
    <row r="699" spans="1:14" x14ac:dyDescent="0.25">
      <c r="A699" s="4" t="s">
        <v>162</v>
      </c>
      <c r="B699" s="5"/>
      <c r="C699" s="14">
        <v>0</v>
      </c>
      <c r="D699" s="19">
        <v>2</v>
      </c>
      <c r="E699" s="19">
        <v>0</v>
      </c>
      <c r="F699" s="14">
        <v>623591</v>
      </c>
      <c r="G699" s="14">
        <v>0</v>
      </c>
      <c r="H699" s="14">
        <v>623591</v>
      </c>
      <c r="I699" s="14">
        <v>0</v>
      </c>
      <c r="J699" s="14">
        <v>217010</v>
      </c>
      <c r="K699" s="14">
        <v>6236</v>
      </c>
      <c r="L699" s="14">
        <v>0</v>
      </c>
      <c r="M699" s="14">
        <v>0</v>
      </c>
      <c r="N699" s="23">
        <v>840601</v>
      </c>
    </row>
    <row r="700" spans="1:14" x14ac:dyDescent="0.25">
      <c r="A700" s="4" t="s">
        <v>40</v>
      </c>
      <c r="B700" s="5"/>
      <c r="C700" s="14">
        <v>0</v>
      </c>
      <c r="D700" s="19">
        <v>-0.13439999999999999</v>
      </c>
      <c r="E700" s="19">
        <v>0</v>
      </c>
      <c r="F700" s="14">
        <v>-67200</v>
      </c>
      <c r="G700" s="14">
        <v>0</v>
      </c>
      <c r="H700" s="14">
        <v>-67200</v>
      </c>
      <c r="I700" s="14">
        <v>0</v>
      </c>
      <c r="J700" s="14">
        <v>-23386</v>
      </c>
      <c r="K700" s="14">
        <v>-672</v>
      </c>
      <c r="L700" s="14">
        <v>0</v>
      </c>
      <c r="M700" s="14">
        <v>0</v>
      </c>
      <c r="N700" s="23">
        <v>-90586</v>
      </c>
    </row>
    <row r="701" spans="1:14" x14ac:dyDescent="0.25">
      <c r="A701" s="4" t="s">
        <v>41</v>
      </c>
      <c r="B701" s="5"/>
      <c r="C701" s="14">
        <v>0</v>
      </c>
      <c r="D701" s="19">
        <v>0</v>
      </c>
      <c r="E701" s="19">
        <v>0</v>
      </c>
      <c r="F701" s="14">
        <v>0</v>
      </c>
      <c r="G701" s="14">
        <v>0</v>
      </c>
      <c r="H701" s="14">
        <v>0</v>
      </c>
      <c r="I701" s="14">
        <v>67200</v>
      </c>
      <c r="J701" s="14">
        <v>22714</v>
      </c>
      <c r="K701" s="14">
        <v>0</v>
      </c>
      <c r="L701" s="14">
        <v>0</v>
      </c>
      <c r="M701" s="14">
        <v>0</v>
      </c>
      <c r="N701" s="23">
        <v>89914</v>
      </c>
    </row>
    <row r="702" spans="1:14" x14ac:dyDescent="0.25">
      <c r="A702" s="4" t="s">
        <v>22</v>
      </c>
      <c r="B702" s="5"/>
      <c r="C702" s="14">
        <v>0</v>
      </c>
      <c r="D702" s="19">
        <v>10.25</v>
      </c>
      <c r="E702" s="19">
        <v>2</v>
      </c>
      <c r="F702" s="14">
        <v>5568110</v>
      </c>
      <c r="G702" s="14">
        <v>474985</v>
      </c>
      <c r="H702" s="14">
        <v>6043095</v>
      </c>
      <c r="I702" s="14">
        <v>0</v>
      </c>
      <c r="J702" s="14">
        <v>2102997</v>
      </c>
      <c r="K702" s="14">
        <v>60431</v>
      </c>
      <c r="L702" s="14">
        <v>44400</v>
      </c>
      <c r="M702" s="14">
        <v>0</v>
      </c>
      <c r="N702" s="23">
        <v>8190492</v>
      </c>
    </row>
    <row r="703" spans="1:14" x14ac:dyDescent="0.25">
      <c r="A703" s="4" t="s">
        <v>23</v>
      </c>
      <c r="B703" s="5"/>
      <c r="C703" s="14">
        <v>0</v>
      </c>
      <c r="D703" s="19">
        <v>0</v>
      </c>
      <c r="E703" s="19">
        <v>0.99</v>
      </c>
      <c r="F703" s="14">
        <v>0</v>
      </c>
      <c r="G703" s="14">
        <v>360546</v>
      </c>
      <c r="H703" s="14">
        <v>360546</v>
      </c>
      <c r="I703" s="14">
        <v>0</v>
      </c>
      <c r="J703" s="14">
        <v>125470</v>
      </c>
      <c r="K703" s="14">
        <v>3605</v>
      </c>
      <c r="L703" s="14">
        <v>0</v>
      </c>
      <c r="M703" s="14">
        <v>0</v>
      </c>
      <c r="N703" s="23">
        <v>486016</v>
      </c>
    </row>
    <row r="704" spans="1:14" x14ac:dyDescent="0.25">
      <c r="A704" s="7" t="s">
        <v>24</v>
      </c>
      <c r="B704" s="3"/>
      <c r="C704" s="13">
        <f t="shared" ref="C704:N704" si="134">SUM(C699:C703)</f>
        <v>0</v>
      </c>
      <c r="D704" s="18">
        <f t="shared" si="134"/>
        <v>12.115600000000001</v>
      </c>
      <c r="E704" s="18">
        <f t="shared" si="134"/>
        <v>2.99</v>
      </c>
      <c r="F704" s="13">
        <f t="shared" si="134"/>
        <v>6124501</v>
      </c>
      <c r="G704" s="13">
        <f t="shared" si="134"/>
        <v>835531</v>
      </c>
      <c r="H704" s="13">
        <f t="shared" si="134"/>
        <v>6960032</v>
      </c>
      <c r="I704" s="13">
        <f t="shared" si="134"/>
        <v>67200</v>
      </c>
      <c r="J704" s="13">
        <f t="shared" si="134"/>
        <v>2444805</v>
      </c>
      <c r="K704" s="13">
        <f t="shared" si="134"/>
        <v>69600</v>
      </c>
      <c r="L704" s="13">
        <f t="shared" si="134"/>
        <v>44400</v>
      </c>
      <c r="M704" s="13">
        <f t="shared" si="134"/>
        <v>0</v>
      </c>
      <c r="N704" s="22">
        <f t="shared" si="134"/>
        <v>9516437</v>
      </c>
    </row>
    <row r="705" spans="1:14" x14ac:dyDescent="0.25">
      <c r="A705" s="7" t="s">
        <v>25</v>
      </c>
      <c r="B705" s="3"/>
      <c r="C705" s="13"/>
      <c r="D705" s="18"/>
      <c r="E705" s="18"/>
      <c r="F705" s="13"/>
      <c r="G705" s="13"/>
      <c r="H705" s="13"/>
      <c r="I705" s="13"/>
      <c r="J705" s="13"/>
      <c r="K705" s="13"/>
      <c r="L705" s="13"/>
      <c r="M705" s="13"/>
      <c r="N705" s="22"/>
    </row>
    <row r="706" spans="1:14" x14ac:dyDescent="0.25">
      <c r="A706" s="4" t="s">
        <v>26</v>
      </c>
      <c r="B706" s="5"/>
      <c r="C706" s="14">
        <v>111</v>
      </c>
      <c r="D706" s="19">
        <v>0</v>
      </c>
      <c r="E706" s="19">
        <v>2.7685</v>
      </c>
      <c r="F706" s="14">
        <v>0</v>
      </c>
      <c r="G706" s="14">
        <v>851114</v>
      </c>
      <c r="H706" s="14">
        <v>851114</v>
      </c>
      <c r="I706" s="14">
        <v>0</v>
      </c>
      <c r="J706" s="14">
        <v>296187</v>
      </c>
      <c r="K706" s="14">
        <v>8511</v>
      </c>
      <c r="L706" s="14">
        <v>9435</v>
      </c>
      <c r="M706" s="14">
        <v>0</v>
      </c>
      <c r="N706" s="23">
        <v>1156736</v>
      </c>
    </row>
    <row r="707" spans="1:14" x14ac:dyDescent="0.25">
      <c r="A707" s="7" t="s">
        <v>24</v>
      </c>
      <c r="B707" s="3"/>
      <c r="C707" s="13">
        <f t="shared" ref="C707:N707" si="135">SUM(C706:C706)</f>
        <v>111</v>
      </c>
      <c r="D707" s="18">
        <f t="shared" si="135"/>
        <v>0</v>
      </c>
      <c r="E707" s="18">
        <f t="shared" si="135"/>
        <v>2.7685</v>
      </c>
      <c r="F707" s="13">
        <f t="shared" si="135"/>
        <v>0</v>
      </c>
      <c r="G707" s="13">
        <f t="shared" si="135"/>
        <v>851114</v>
      </c>
      <c r="H707" s="13">
        <f t="shared" si="135"/>
        <v>851114</v>
      </c>
      <c r="I707" s="13">
        <f t="shared" si="135"/>
        <v>0</v>
      </c>
      <c r="J707" s="13">
        <f t="shared" si="135"/>
        <v>296187</v>
      </c>
      <c r="K707" s="13">
        <f t="shared" si="135"/>
        <v>8511</v>
      </c>
      <c r="L707" s="13">
        <f t="shared" si="135"/>
        <v>9435</v>
      </c>
      <c r="M707" s="13">
        <f t="shared" si="135"/>
        <v>0</v>
      </c>
      <c r="N707" s="22">
        <f t="shared" si="135"/>
        <v>1156736</v>
      </c>
    </row>
    <row r="708" spans="1:14" x14ac:dyDescent="0.25">
      <c r="A708" s="6" t="s">
        <v>182</v>
      </c>
      <c r="B708" s="2"/>
      <c r="C708" s="12">
        <f t="shared" ref="C708:N708" si="136">C704+C707</f>
        <v>111</v>
      </c>
      <c r="D708" s="17">
        <f t="shared" si="136"/>
        <v>12.115600000000001</v>
      </c>
      <c r="E708" s="17">
        <f t="shared" si="136"/>
        <v>5.7584999999999997</v>
      </c>
      <c r="F708" s="12">
        <f t="shared" si="136"/>
        <v>6124501</v>
      </c>
      <c r="G708" s="12">
        <f t="shared" si="136"/>
        <v>1686645</v>
      </c>
      <c r="H708" s="12">
        <f t="shared" si="136"/>
        <v>7811146</v>
      </c>
      <c r="I708" s="12">
        <f t="shared" si="136"/>
        <v>67200</v>
      </c>
      <c r="J708" s="12">
        <f t="shared" si="136"/>
        <v>2740992</v>
      </c>
      <c r="K708" s="12">
        <f t="shared" si="136"/>
        <v>78111</v>
      </c>
      <c r="L708" s="12">
        <f t="shared" si="136"/>
        <v>53835</v>
      </c>
      <c r="M708" s="12">
        <f t="shared" si="136"/>
        <v>0</v>
      </c>
      <c r="N708" s="21">
        <f t="shared" si="136"/>
        <v>10673173</v>
      </c>
    </row>
    <row r="709" spans="1:14" x14ac:dyDescent="0.25">
      <c r="A709" s="4"/>
      <c r="B709" s="5"/>
      <c r="C709" s="14"/>
      <c r="D709" s="19"/>
      <c r="E709" s="19"/>
      <c r="F709" s="14"/>
      <c r="G709" s="14"/>
      <c r="H709" s="14"/>
      <c r="I709" s="14"/>
      <c r="J709" s="14"/>
      <c r="K709" s="14"/>
      <c r="L709" s="14"/>
      <c r="M709" s="14"/>
      <c r="N709" s="23"/>
    </row>
    <row r="710" spans="1:14" x14ac:dyDescent="0.25">
      <c r="A710" s="6" t="s">
        <v>183</v>
      </c>
      <c r="B710" s="2"/>
      <c r="C710" s="12"/>
      <c r="D710" s="17"/>
      <c r="E710" s="17"/>
      <c r="F710" s="12"/>
      <c r="G710" s="12"/>
      <c r="H710" s="12"/>
      <c r="I710" s="12"/>
      <c r="J710" s="12"/>
      <c r="K710" s="12"/>
      <c r="L710" s="12"/>
      <c r="M710" s="12"/>
      <c r="N710" s="21"/>
    </row>
    <row r="711" spans="1:14" x14ac:dyDescent="0.25">
      <c r="A711" s="6" t="s">
        <v>184</v>
      </c>
      <c r="B711" s="2" t="s">
        <v>6</v>
      </c>
      <c r="C711" s="12" t="s">
        <v>7</v>
      </c>
      <c r="D711" s="17" t="s">
        <v>8</v>
      </c>
      <c r="E711" s="17" t="s">
        <v>9</v>
      </c>
      <c r="F711" s="12" t="s">
        <v>10</v>
      </c>
      <c r="G711" s="12" t="s">
        <v>11</v>
      </c>
      <c r="H711" s="12" t="s">
        <v>12</v>
      </c>
      <c r="I711" s="12" t="s">
        <v>13</v>
      </c>
      <c r="J711" s="12" t="s">
        <v>14</v>
      </c>
      <c r="K711" s="12" t="s">
        <v>15</v>
      </c>
      <c r="L711" s="12" t="s">
        <v>16</v>
      </c>
      <c r="M711" s="12" t="s">
        <v>17</v>
      </c>
      <c r="N711" s="21" t="s">
        <v>18</v>
      </c>
    </row>
    <row r="712" spans="1:14" x14ac:dyDescent="0.25">
      <c r="A712" s="7" t="s">
        <v>19</v>
      </c>
      <c r="B712" s="3"/>
      <c r="C712" s="13"/>
      <c r="D712" s="18"/>
      <c r="E712" s="18"/>
      <c r="F712" s="13"/>
      <c r="G712" s="13"/>
      <c r="H712" s="13"/>
      <c r="I712" s="13"/>
      <c r="J712" s="13"/>
      <c r="K712" s="13"/>
      <c r="L712" s="13"/>
      <c r="M712" s="13"/>
      <c r="N712" s="22"/>
    </row>
    <row r="713" spans="1:14" x14ac:dyDescent="0.25">
      <c r="A713" s="4" t="s">
        <v>162</v>
      </c>
      <c r="B713" s="5"/>
      <c r="C713" s="14">
        <v>0</v>
      </c>
      <c r="D713" s="19">
        <v>2</v>
      </c>
      <c r="E713" s="19">
        <v>0</v>
      </c>
      <c r="F713" s="14">
        <v>692893</v>
      </c>
      <c r="G713" s="14">
        <v>0</v>
      </c>
      <c r="H713" s="14">
        <v>692893</v>
      </c>
      <c r="I713" s="14">
        <v>0</v>
      </c>
      <c r="J713" s="14">
        <v>241126</v>
      </c>
      <c r="K713" s="14">
        <v>6929</v>
      </c>
      <c r="L713" s="14">
        <v>0</v>
      </c>
      <c r="M713" s="14">
        <v>0</v>
      </c>
      <c r="N713" s="23">
        <v>934019</v>
      </c>
    </row>
    <row r="714" spans="1:14" x14ac:dyDescent="0.25">
      <c r="A714" s="4" t="s">
        <v>40</v>
      </c>
      <c r="B714" s="5"/>
      <c r="C714" s="14">
        <v>0</v>
      </c>
      <c r="D714" s="19">
        <v>0</v>
      </c>
      <c r="E714" s="19">
        <v>0</v>
      </c>
      <c r="F714" s="14">
        <v>-10080</v>
      </c>
      <c r="G714" s="14">
        <v>0</v>
      </c>
      <c r="H714" s="14">
        <v>-10080</v>
      </c>
      <c r="I714" s="14">
        <v>0</v>
      </c>
      <c r="J714" s="14">
        <v>-3508</v>
      </c>
      <c r="K714" s="14">
        <v>-101</v>
      </c>
      <c r="L714" s="14">
        <v>0</v>
      </c>
      <c r="M714" s="14">
        <v>0</v>
      </c>
      <c r="N714" s="23">
        <v>-13588</v>
      </c>
    </row>
    <row r="715" spans="1:14" x14ac:dyDescent="0.25">
      <c r="A715" s="4" t="s">
        <v>41</v>
      </c>
      <c r="B715" s="5"/>
      <c r="C715" s="14">
        <v>0</v>
      </c>
      <c r="D715" s="19">
        <v>0</v>
      </c>
      <c r="E715" s="19">
        <v>0</v>
      </c>
      <c r="F715" s="14">
        <v>0</v>
      </c>
      <c r="G715" s="14">
        <v>0</v>
      </c>
      <c r="H715" s="14">
        <v>0</v>
      </c>
      <c r="I715" s="14">
        <v>10080</v>
      </c>
      <c r="J715" s="14">
        <v>3407</v>
      </c>
      <c r="K715" s="14">
        <v>0</v>
      </c>
      <c r="L715" s="14">
        <v>0</v>
      </c>
      <c r="M715" s="14">
        <v>0</v>
      </c>
      <c r="N715" s="23">
        <v>13487</v>
      </c>
    </row>
    <row r="716" spans="1:14" x14ac:dyDescent="0.25">
      <c r="A716" s="4" t="s">
        <v>163</v>
      </c>
      <c r="B716" s="5"/>
      <c r="C716" s="14">
        <v>0</v>
      </c>
      <c r="D716" s="19">
        <v>0</v>
      </c>
      <c r="E716" s="19">
        <v>0</v>
      </c>
      <c r="F716" s="14">
        <v>0</v>
      </c>
      <c r="G716" s="14">
        <v>0</v>
      </c>
      <c r="H716" s="14">
        <v>0</v>
      </c>
      <c r="I716" s="14">
        <v>0</v>
      </c>
      <c r="J716" s="14">
        <v>1</v>
      </c>
      <c r="K716" s="14">
        <v>0</v>
      </c>
      <c r="L716" s="14">
        <v>0</v>
      </c>
      <c r="M716" s="14">
        <v>0</v>
      </c>
      <c r="N716" s="23">
        <v>1</v>
      </c>
    </row>
    <row r="717" spans="1:14" x14ac:dyDescent="0.25">
      <c r="A717" s="4" t="s">
        <v>22</v>
      </c>
      <c r="B717" s="5"/>
      <c r="C717" s="14">
        <v>0</v>
      </c>
      <c r="D717" s="19">
        <v>4</v>
      </c>
      <c r="E717" s="19">
        <v>0.8</v>
      </c>
      <c r="F717" s="14">
        <v>2370928</v>
      </c>
      <c r="G717" s="14">
        <v>189994</v>
      </c>
      <c r="H717" s="14">
        <v>2560922</v>
      </c>
      <c r="I717" s="14">
        <v>0</v>
      </c>
      <c r="J717" s="14">
        <v>891201</v>
      </c>
      <c r="K717" s="14">
        <v>25609</v>
      </c>
      <c r="L717" s="14">
        <v>17600</v>
      </c>
      <c r="M717" s="14">
        <v>0</v>
      </c>
      <c r="N717" s="23">
        <v>3469723</v>
      </c>
    </row>
    <row r="718" spans="1:14" x14ac:dyDescent="0.25">
      <c r="A718" s="4" t="s">
        <v>23</v>
      </c>
      <c r="B718" s="5"/>
      <c r="C718" s="14">
        <v>0</v>
      </c>
      <c r="D718" s="19">
        <v>0</v>
      </c>
      <c r="E718" s="19">
        <v>0.4</v>
      </c>
      <c r="F718" s="14">
        <v>0</v>
      </c>
      <c r="G718" s="14">
        <v>145675</v>
      </c>
      <c r="H718" s="14">
        <v>145675</v>
      </c>
      <c r="I718" s="14">
        <v>0</v>
      </c>
      <c r="J718" s="14">
        <v>50695</v>
      </c>
      <c r="K718" s="14">
        <v>1457</v>
      </c>
      <c r="L718" s="14">
        <v>0</v>
      </c>
      <c r="M718" s="14">
        <v>0</v>
      </c>
      <c r="N718" s="23">
        <v>196370</v>
      </c>
    </row>
    <row r="719" spans="1:14" x14ac:dyDescent="0.25">
      <c r="A719" s="7" t="s">
        <v>24</v>
      </c>
      <c r="B719" s="3"/>
      <c r="C719" s="13">
        <f t="shared" ref="C719:N719" si="137">SUM(C713:C718)</f>
        <v>0</v>
      </c>
      <c r="D719" s="18">
        <f t="shared" si="137"/>
        <v>6</v>
      </c>
      <c r="E719" s="18">
        <f t="shared" si="137"/>
        <v>1.2000000000000002</v>
      </c>
      <c r="F719" s="13">
        <f t="shared" si="137"/>
        <v>3053741</v>
      </c>
      <c r="G719" s="13">
        <f t="shared" si="137"/>
        <v>335669</v>
      </c>
      <c r="H719" s="13">
        <f t="shared" si="137"/>
        <v>3389410</v>
      </c>
      <c r="I719" s="13">
        <f t="shared" si="137"/>
        <v>10080</v>
      </c>
      <c r="J719" s="13">
        <f t="shared" si="137"/>
        <v>1182922</v>
      </c>
      <c r="K719" s="13">
        <f t="shared" si="137"/>
        <v>33894</v>
      </c>
      <c r="L719" s="13">
        <f t="shared" si="137"/>
        <v>17600</v>
      </c>
      <c r="M719" s="13">
        <f t="shared" si="137"/>
        <v>0</v>
      </c>
      <c r="N719" s="22">
        <f t="shared" si="137"/>
        <v>4600012</v>
      </c>
    </row>
    <row r="720" spans="1:14" x14ac:dyDescent="0.25">
      <c r="A720" s="7" t="s">
        <v>25</v>
      </c>
      <c r="B720" s="3"/>
      <c r="C720" s="13"/>
      <c r="D720" s="18"/>
      <c r="E720" s="18"/>
      <c r="F720" s="13"/>
      <c r="G720" s="13"/>
      <c r="H720" s="13"/>
      <c r="I720" s="13"/>
      <c r="J720" s="13"/>
      <c r="K720" s="13"/>
      <c r="L720" s="13"/>
      <c r="M720" s="13"/>
      <c r="N720" s="22"/>
    </row>
    <row r="721" spans="1:14" x14ac:dyDescent="0.25">
      <c r="A721" s="4" t="s">
        <v>26</v>
      </c>
      <c r="B721" s="5"/>
      <c r="C721" s="14">
        <v>44</v>
      </c>
      <c r="D721" s="19">
        <v>0</v>
      </c>
      <c r="E721" s="19">
        <v>1.4819</v>
      </c>
      <c r="F721" s="14">
        <v>0</v>
      </c>
      <c r="G721" s="14">
        <v>455578</v>
      </c>
      <c r="H721" s="14">
        <v>455578</v>
      </c>
      <c r="I721" s="14">
        <v>0</v>
      </c>
      <c r="J721" s="14">
        <v>158541</v>
      </c>
      <c r="K721" s="14">
        <v>4556</v>
      </c>
      <c r="L721" s="14">
        <v>3740</v>
      </c>
      <c r="M721" s="14">
        <v>0</v>
      </c>
      <c r="N721" s="23">
        <v>617859</v>
      </c>
    </row>
    <row r="722" spans="1:14" x14ac:dyDescent="0.25">
      <c r="A722" s="7" t="s">
        <v>24</v>
      </c>
      <c r="B722" s="3"/>
      <c r="C722" s="13">
        <f t="shared" ref="C722:N722" si="138">SUM(C721:C721)</f>
        <v>44</v>
      </c>
      <c r="D722" s="18">
        <f t="shared" si="138"/>
        <v>0</v>
      </c>
      <c r="E722" s="18">
        <f t="shared" si="138"/>
        <v>1.4819</v>
      </c>
      <c r="F722" s="13">
        <f t="shared" si="138"/>
        <v>0</v>
      </c>
      <c r="G722" s="13">
        <f t="shared" si="138"/>
        <v>455578</v>
      </c>
      <c r="H722" s="13">
        <f t="shared" si="138"/>
        <v>455578</v>
      </c>
      <c r="I722" s="13">
        <f t="shared" si="138"/>
        <v>0</v>
      </c>
      <c r="J722" s="13">
        <f t="shared" si="138"/>
        <v>158541</v>
      </c>
      <c r="K722" s="13">
        <f t="shared" si="138"/>
        <v>4556</v>
      </c>
      <c r="L722" s="13">
        <f t="shared" si="138"/>
        <v>3740</v>
      </c>
      <c r="M722" s="13">
        <f t="shared" si="138"/>
        <v>0</v>
      </c>
      <c r="N722" s="22">
        <f t="shared" si="138"/>
        <v>617859</v>
      </c>
    </row>
    <row r="723" spans="1:14" x14ac:dyDescent="0.25">
      <c r="A723" s="6" t="s">
        <v>185</v>
      </c>
      <c r="B723" s="2"/>
      <c r="C723" s="12">
        <f t="shared" ref="C723:N723" si="139">C719+C722</f>
        <v>44</v>
      </c>
      <c r="D723" s="17">
        <f t="shared" si="139"/>
        <v>6</v>
      </c>
      <c r="E723" s="17">
        <f t="shared" si="139"/>
        <v>2.6819000000000002</v>
      </c>
      <c r="F723" s="12">
        <f t="shared" si="139"/>
        <v>3053741</v>
      </c>
      <c r="G723" s="12">
        <f t="shared" si="139"/>
        <v>791247</v>
      </c>
      <c r="H723" s="12">
        <f t="shared" si="139"/>
        <v>3844988</v>
      </c>
      <c r="I723" s="12">
        <f t="shared" si="139"/>
        <v>10080</v>
      </c>
      <c r="J723" s="12">
        <f t="shared" si="139"/>
        <v>1341463</v>
      </c>
      <c r="K723" s="12">
        <f t="shared" si="139"/>
        <v>38450</v>
      </c>
      <c r="L723" s="12">
        <f t="shared" si="139"/>
        <v>21340</v>
      </c>
      <c r="M723" s="12">
        <f t="shared" si="139"/>
        <v>0</v>
      </c>
      <c r="N723" s="21">
        <f t="shared" si="139"/>
        <v>5217871</v>
      </c>
    </row>
    <row r="724" spans="1:14" x14ac:dyDescent="0.25">
      <c r="A724" s="4"/>
      <c r="B724" s="5"/>
      <c r="C724" s="14"/>
      <c r="D724" s="19"/>
      <c r="E724" s="19"/>
      <c r="F724" s="14"/>
      <c r="G724" s="14"/>
      <c r="H724" s="14"/>
      <c r="I724" s="14"/>
      <c r="J724" s="14"/>
      <c r="K724" s="14"/>
      <c r="L724" s="14"/>
      <c r="M724" s="14"/>
      <c r="N724" s="23"/>
    </row>
    <row r="725" spans="1:14" x14ac:dyDescent="0.25">
      <c r="A725" s="6" t="s">
        <v>186</v>
      </c>
      <c r="B725" s="2"/>
      <c r="C725" s="12"/>
      <c r="D725" s="17"/>
      <c r="E725" s="17"/>
      <c r="F725" s="12"/>
      <c r="G725" s="12"/>
      <c r="H725" s="12"/>
      <c r="I725" s="12"/>
      <c r="J725" s="12"/>
      <c r="K725" s="12"/>
      <c r="L725" s="12"/>
      <c r="M725" s="12"/>
      <c r="N725" s="21"/>
    </row>
    <row r="726" spans="1:14" x14ac:dyDescent="0.25">
      <c r="A726" s="6" t="s">
        <v>187</v>
      </c>
      <c r="B726" s="2" t="s">
        <v>6</v>
      </c>
      <c r="C726" s="12" t="s">
        <v>7</v>
      </c>
      <c r="D726" s="17" t="s">
        <v>8</v>
      </c>
      <c r="E726" s="17" t="s">
        <v>9</v>
      </c>
      <c r="F726" s="12" t="s">
        <v>10</v>
      </c>
      <c r="G726" s="12" t="s">
        <v>11</v>
      </c>
      <c r="H726" s="12" t="s">
        <v>12</v>
      </c>
      <c r="I726" s="12" t="s">
        <v>13</v>
      </c>
      <c r="J726" s="12" t="s">
        <v>14</v>
      </c>
      <c r="K726" s="12" t="s">
        <v>15</v>
      </c>
      <c r="L726" s="12" t="s">
        <v>16</v>
      </c>
      <c r="M726" s="12" t="s">
        <v>17</v>
      </c>
      <c r="N726" s="21" t="s">
        <v>18</v>
      </c>
    </row>
    <row r="727" spans="1:14" x14ac:dyDescent="0.25">
      <c r="A727" s="7" t="s">
        <v>19</v>
      </c>
      <c r="B727" s="3"/>
      <c r="C727" s="13"/>
      <c r="D727" s="18"/>
      <c r="E727" s="18"/>
      <c r="F727" s="13"/>
      <c r="G727" s="13"/>
      <c r="H727" s="13"/>
      <c r="I727" s="13"/>
      <c r="J727" s="13"/>
      <c r="K727" s="13"/>
      <c r="L727" s="13"/>
      <c r="M727" s="13"/>
      <c r="N727" s="22"/>
    </row>
    <row r="728" spans="1:14" x14ac:dyDescent="0.25">
      <c r="A728" s="4" t="s">
        <v>162</v>
      </c>
      <c r="B728" s="5"/>
      <c r="C728" s="14">
        <v>0</v>
      </c>
      <c r="D728" s="19">
        <v>0.5</v>
      </c>
      <c r="E728" s="19">
        <v>0</v>
      </c>
      <c r="F728" s="14">
        <v>173223</v>
      </c>
      <c r="G728" s="14">
        <v>0</v>
      </c>
      <c r="H728" s="14">
        <v>173223</v>
      </c>
      <c r="I728" s="14">
        <v>0</v>
      </c>
      <c r="J728" s="14">
        <v>60281</v>
      </c>
      <c r="K728" s="14">
        <v>1732</v>
      </c>
      <c r="L728" s="14">
        <v>0</v>
      </c>
      <c r="M728" s="14">
        <v>0</v>
      </c>
      <c r="N728" s="23">
        <v>233504</v>
      </c>
    </row>
    <row r="729" spans="1:14" x14ac:dyDescent="0.25">
      <c r="A729" s="4" t="s">
        <v>163</v>
      </c>
      <c r="B729" s="5"/>
      <c r="C729" s="14">
        <v>0</v>
      </c>
      <c r="D729" s="19">
        <v>0</v>
      </c>
      <c r="E729" s="19">
        <v>0</v>
      </c>
      <c r="F729" s="14">
        <v>0</v>
      </c>
      <c r="G729" s="14">
        <v>0</v>
      </c>
      <c r="H729" s="14">
        <v>0</v>
      </c>
      <c r="I729" s="14">
        <v>0</v>
      </c>
      <c r="J729" s="14">
        <v>1</v>
      </c>
      <c r="K729" s="14">
        <v>0</v>
      </c>
      <c r="L729" s="14">
        <v>0</v>
      </c>
      <c r="M729" s="14">
        <v>0</v>
      </c>
      <c r="N729" s="23">
        <v>1</v>
      </c>
    </row>
    <row r="730" spans="1:14" x14ac:dyDescent="0.25">
      <c r="A730" s="4" t="s">
        <v>22</v>
      </c>
      <c r="B730" s="5"/>
      <c r="C730" s="14">
        <v>0</v>
      </c>
      <c r="D730" s="19">
        <v>10.5579</v>
      </c>
      <c r="E730" s="19">
        <v>2</v>
      </c>
      <c r="F730" s="14">
        <v>5921638</v>
      </c>
      <c r="G730" s="14">
        <v>474985</v>
      </c>
      <c r="H730" s="14">
        <v>6396623</v>
      </c>
      <c r="I730" s="14">
        <v>0</v>
      </c>
      <c r="J730" s="14">
        <v>2226026</v>
      </c>
      <c r="K730" s="14">
        <v>63967</v>
      </c>
      <c r="L730" s="14">
        <v>46800</v>
      </c>
      <c r="M730" s="14">
        <v>0</v>
      </c>
      <c r="N730" s="23">
        <v>8669449</v>
      </c>
    </row>
    <row r="731" spans="1:14" x14ac:dyDescent="0.25">
      <c r="A731" s="4" t="s">
        <v>32</v>
      </c>
      <c r="B731" s="5"/>
      <c r="C731" s="14">
        <v>0</v>
      </c>
      <c r="D731" s="19">
        <v>0</v>
      </c>
      <c r="E731" s="19">
        <v>0.4</v>
      </c>
      <c r="F731" s="14">
        <v>0</v>
      </c>
      <c r="G731" s="14">
        <v>105883</v>
      </c>
      <c r="H731" s="14">
        <v>105883</v>
      </c>
      <c r="I731" s="14">
        <v>0</v>
      </c>
      <c r="J731" s="14">
        <v>36847</v>
      </c>
      <c r="K731" s="14">
        <v>1059</v>
      </c>
      <c r="L731" s="14">
        <v>0</v>
      </c>
      <c r="M731" s="14">
        <v>0</v>
      </c>
      <c r="N731" s="23">
        <v>142730</v>
      </c>
    </row>
    <row r="732" spans="1:14" x14ac:dyDescent="0.25">
      <c r="A732" s="4" t="s">
        <v>23</v>
      </c>
      <c r="B732" s="5"/>
      <c r="C732" s="14">
        <v>0</v>
      </c>
      <c r="D732" s="19">
        <v>0</v>
      </c>
      <c r="E732" s="19">
        <v>0.99</v>
      </c>
      <c r="F732" s="14">
        <v>0</v>
      </c>
      <c r="G732" s="14">
        <v>360546</v>
      </c>
      <c r="H732" s="14">
        <v>360546</v>
      </c>
      <c r="I732" s="14">
        <v>0</v>
      </c>
      <c r="J732" s="14">
        <v>125470</v>
      </c>
      <c r="K732" s="14">
        <v>3605</v>
      </c>
      <c r="L732" s="14">
        <v>0</v>
      </c>
      <c r="M732" s="14">
        <v>0</v>
      </c>
      <c r="N732" s="23">
        <v>486016</v>
      </c>
    </row>
    <row r="733" spans="1:14" x14ac:dyDescent="0.25">
      <c r="A733" s="7" t="s">
        <v>24</v>
      </c>
      <c r="B733" s="3"/>
      <c r="C733" s="13">
        <f t="shared" ref="C733:N733" si="140">SUM(C728:C732)</f>
        <v>0</v>
      </c>
      <c r="D733" s="18">
        <f t="shared" si="140"/>
        <v>11.0579</v>
      </c>
      <c r="E733" s="18">
        <f t="shared" si="140"/>
        <v>3.3899999999999997</v>
      </c>
      <c r="F733" s="13">
        <f t="shared" si="140"/>
        <v>6094861</v>
      </c>
      <c r="G733" s="13">
        <f t="shared" si="140"/>
        <v>941414</v>
      </c>
      <c r="H733" s="13">
        <f t="shared" si="140"/>
        <v>7036275</v>
      </c>
      <c r="I733" s="13">
        <f t="shared" si="140"/>
        <v>0</v>
      </c>
      <c r="J733" s="13">
        <f t="shared" si="140"/>
        <v>2448625</v>
      </c>
      <c r="K733" s="13">
        <f t="shared" si="140"/>
        <v>70363</v>
      </c>
      <c r="L733" s="13">
        <f t="shared" si="140"/>
        <v>46800</v>
      </c>
      <c r="M733" s="13">
        <f t="shared" si="140"/>
        <v>0</v>
      </c>
      <c r="N733" s="22">
        <f t="shared" si="140"/>
        <v>9531700</v>
      </c>
    </row>
    <row r="734" spans="1:14" x14ac:dyDescent="0.25">
      <c r="A734" s="7" t="s">
        <v>25</v>
      </c>
      <c r="B734" s="3"/>
      <c r="C734" s="13"/>
      <c r="D734" s="18"/>
      <c r="E734" s="18"/>
      <c r="F734" s="13"/>
      <c r="G734" s="13"/>
      <c r="H734" s="13"/>
      <c r="I734" s="13"/>
      <c r="J734" s="13"/>
      <c r="K734" s="13"/>
      <c r="L734" s="13"/>
      <c r="M734" s="13"/>
      <c r="N734" s="22"/>
    </row>
    <row r="735" spans="1:14" x14ac:dyDescent="0.25">
      <c r="A735" s="4" t="s">
        <v>56</v>
      </c>
      <c r="B735" s="5"/>
      <c r="C735" s="14">
        <v>46</v>
      </c>
      <c r="D735" s="19">
        <v>0</v>
      </c>
      <c r="E735" s="19">
        <v>0.50380000000000003</v>
      </c>
      <c r="F735" s="14">
        <v>0</v>
      </c>
      <c r="G735" s="14">
        <v>154882</v>
      </c>
      <c r="H735" s="14">
        <v>154882</v>
      </c>
      <c r="I735" s="14">
        <v>0</v>
      </c>
      <c r="J735" s="14">
        <v>53899</v>
      </c>
      <c r="K735" s="14">
        <v>1549</v>
      </c>
      <c r="L735" s="14">
        <v>1150</v>
      </c>
      <c r="M735" s="14">
        <v>0</v>
      </c>
      <c r="N735" s="23">
        <v>209931</v>
      </c>
    </row>
    <row r="736" spans="1:14" x14ac:dyDescent="0.25">
      <c r="A736" s="4" t="s">
        <v>56</v>
      </c>
      <c r="B736" s="5"/>
      <c r="C736" s="14">
        <v>71</v>
      </c>
      <c r="D736" s="19">
        <v>0</v>
      </c>
      <c r="E736" s="19">
        <v>0.67090000000000005</v>
      </c>
      <c r="F736" s="14">
        <v>0</v>
      </c>
      <c r="G736" s="14">
        <v>206253</v>
      </c>
      <c r="H736" s="14">
        <v>206253</v>
      </c>
      <c r="I736" s="14">
        <v>0</v>
      </c>
      <c r="J736" s="14">
        <v>71777</v>
      </c>
      <c r="K736" s="14">
        <v>2063</v>
      </c>
      <c r="L736" s="14">
        <v>1775</v>
      </c>
      <c r="M736" s="14">
        <v>0</v>
      </c>
      <c r="N736" s="23">
        <v>279805</v>
      </c>
    </row>
    <row r="737" spans="1:14" x14ac:dyDescent="0.25">
      <c r="A737" s="7" t="s">
        <v>24</v>
      </c>
      <c r="B737" s="3"/>
      <c r="C737" s="13">
        <f t="shared" ref="C737:N737" si="141">SUM(C735:C736)</f>
        <v>117</v>
      </c>
      <c r="D737" s="18">
        <f t="shared" si="141"/>
        <v>0</v>
      </c>
      <c r="E737" s="18">
        <f t="shared" si="141"/>
        <v>1.1747000000000001</v>
      </c>
      <c r="F737" s="13">
        <f t="shared" si="141"/>
        <v>0</v>
      </c>
      <c r="G737" s="13">
        <f t="shared" si="141"/>
        <v>361135</v>
      </c>
      <c r="H737" s="13">
        <f t="shared" si="141"/>
        <v>361135</v>
      </c>
      <c r="I737" s="13">
        <f t="shared" si="141"/>
        <v>0</v>
      </c>
      <c r="J737" s="13">
        <f t="shared" si="141"/>
        <v>125676</v>
      </c>
      <c r="K737" s="13">
        <f t="shared" si="141"/>
        <v>3612</v>
      </c>
      <c r="L737" s="13">
        <f t="shared" si="141"/>
        <v>2925</v>
      </c>
      <c r="M737" s="13">
        <f t="shared" si="141"/>
        <v>0</v>
      </c>
      <c r="N737" s="22">
        <f t="shared" si="141"/>
        <v>489736</v>
      </c>
    </row>
    <row r="738" spans="1:14" x14ac:dyDescent="0.25">
      <c r="A738" s="6" t="s">
        <v>188</v>
      </c>
      <c r="B738" s="2"/>
      <c r="C738" s="12">
        <f t="shared" ref="C738:N738" si="142">C733+C737</f>
        <v>117</v>
      </c>
      <c r="D738" s="17">
        <f t="shared" si="142"/>
        <v>11.0579</v>
      </c>
      <c r="E738" s="17">
        <f t="shared" si="142"/>
        <v>4.5647000000000002</v>
      </c>
      <c r="F738" s="12">
        <f t="shared" si="142"/>
        <v>6094861</v>
      </c>
      <c r="G738" s="12">
        <f t="shared" si="142"/>
        <v>1302549</v>
      </c>
      <c r="H738" s="12">
        <f t="shared" si="142"/>
        <v>7397410</v>
      </c>
      <c r="I738" s="12">
        <f t="shared" si="142"/>
        <v>0</v>
      </c>
      <c r="J738" s="12">
        <f t="shared" si="142"/>
        <v>2574301</v>
      </c>
      <c r="K738" s="12">
        <f t="shared" si="142"/>
        <v>73975</v>
      </c>
      <c r="L738" s="12">
        <f t="shared" si="142"/>
        <v>49725</v>
      </c>
      <c r="M738" s="12">
        <f t="shared" si="142"/>
        <v>0</v>
      </c>
      <c r="N738" s="21">
        <f t="shared" si="142"/>
        <v>10021436</v>
      </c>
    </row>
    <row r="739" spans="1:14" x14ac:dyDescent="0.25">
      <c r="A739" s="4"/>
      <c r="B739" s="5"/>
      <c r="C739" s="14"/>
      <c r="D739" s="19"/>
      <c r="E739" s="19"/>
      <c r="F739" s="14"/>
      <c r="G739" s="14"/>
      <c r="H739" s="14"/>
      <c r="I739" s="14"/>
      <c r="J739" s="14"/>
      <c r="K739" s="14"/>
      <c r="L739" s="14"/>
      <c r="M739" s="14"/>
      <c r="N739" s="23"/>
    </row>
    <row r="740" spans="1:14" x14ac:dyDescent="0.25">
      <c r="A740" s="6" t="s">
        <v>189</v>
      </c>
      <c r="B740" s="2"/>
      <c r="C740" s="12"/>
      <c r="D740" s="17"/>
      <c r="E740" s="17"/>
      <c r="F740" s="12"/>
      <c r="G740" s="12"/>
      <c r="H740" s="12"/>
      <c r="I740" s="12"/>
      <c r="J740" s="12"/>
      <c r="K740" s="12"/>
      <c r="L740" s="12"/>
      <c r="M740" s="12"/>
      <c r="N740" s="21"/>
    </row>
    <row r="741" spans="1:14" x14ac:dyDescent="0.25">
      <c r="A741" s="6" t="s">
        <v>190</v>
      </c>
      <c r="B741" s="2" t="s">
        <v>6</v>
      </c>
      <c r="C741" s="12" t="s">
        <v>7</v>
      </c>
      <c r="D741" s="17" t="s">
        <v>8</v>
      </c>
      <c r="E741" s="17" t="s">
        <v>9</v>
      </c>
      <c r="F741" s="12" t="s">
        <v>10</v>
      </c>
      <c r="G741" s="12" t="s">
        <v>11</v>
      </c>
      <c r="H741" s="12" t="s">
        <v>12</v>
      </c>
      <c r="I741" s="12" t="s">
        <v>13</v>
      </c>
      <c r="J741" s="12" t="s">
        <v>14</v>
      </c>
      <c r="K741" s="12" t="s">
        <v>15</v>
      </c>
      <c r="L741" s="12" t="s">
        <v>16</v>
      </c>
      <c r="M741" s="12" t="s">
        <v>17</v>
      </c>
      <c r="N741" s="21" t="s">
        <v>18</v>
      </c>
    </row>
    <row r="742" spans="1:14" x14ac:dyDescent="0.25">
      <c r="A742" s="7" t="s">
        <v>19</v>
      </c>
      <c r="B742" s="3"/>
      <c r="C742" s="13"/>
      <c r="D742" s="18"/>
      <c r="E742" s="18"/>
      <c r="F742" s="13"/>
      <c r="G742" s="13"/>
      <c r="H742" s="13"/>
      <c r="I742" s="13"/>
      <c r="J742" s="13"/>
      <c r="K742" s="13"/>
      <c r="L742" s="13"/>
      <c r="M742" s="13"/>
      <c r="N742" s="22"/>
    </row>
    <row r="743" spans="1:14" x14ac:dyDescent="0.25">
      <c r="A743" s="4" t="s">
        <v>40</v>
      </c>
      <c r="B743" s="5"/>
      <c r="C743" s="14">
        <v>0</v>
      </c>
      <c r="D743" s="19">
        <v>0</v>
      </c>
      <c r="E743" s="19">
        <v>0</v>
      </c>
      <c r="F743" s="14">
        <v>-21000</v>
      </c>
      <c r="G743" s="14">
        <v>0</v>
      </c>
      <c r="H743" s="14">
        <v>-21000</v>
      </c>
      <c r="I743" s="14">
        <v>0</v>
      </c>
      <c r="J743" s="14">
        <v>-7308</v>
      </c>
      <c r="K743" s="14">
        <v>-210</v>
      </c>
      <c r="L743" s="14">
        <v>0</v>
      </c>
      <c r="M743" s="14">
        <v>0</v>
      </c>
      <c r="N743" s="23">
        <v>-28308</v>
      </c>
    </row>
    <row r="744" spans="1:14" x14ac:dyDescent="0.25">
      <c r="A744" s="4" t="s">
        <v>41</v>
      </c>
      <c r="B744" s="5"/>
      <c r="C744" s="14">
        <v>0</v>
      </c>
      <c r="D744" s="19">
        <v>0</v>
      </c>
      <c r="E744" s="19">
        <v>0</v>
      </c>
      <c r="F744" s="14">
        <v>0</v>
      </c>
      <c r="G744" s="14">
        <v>0</v>
      </c>
      <c r="H744" s="14">
        <v>0</v>
      </c>
      <c r="I744" s="14">
        <v>21000</v>
      </c>
      <c r="J744" s="14">
        <v>7098</v>
      </c>
      <c r="K744" s="14">
        <v>0</v>
      </c>
      <c r="L744" s="14">
        <v>0</v>
      </c>
      <c r="M744" s="14">
        <v>0</v>
      </c>
      <c r="N744" s="23">
        <v>28098</v>
      </c>
    </row>
    <row r="745" spans="1:14" x14ac:dyDescent="0.25">
      <c r="A745" s="4" t="s">
        <v>22</v>
      </c>
      <c r="B745" s="5"/>
      <c r="C745" s="14">
        <v>0</v>
      </c>
      <c r="D745" s="19">
        <v>2.2902999999999998</v>
      </c>
      <c r="E745" s="19">
        <v>0.4</v>
      </c>
      <c r="F745" s="14">
        <v>1330681</v>
      </c>
      <c r="G745" s="14">
        <v>94997</v>
      </c>
      <c r="H745" s="14">
        <v>1425678</v>
      </c>
      <c r="I745" s="14">
        <v>0</v>
      </c>
      <c r="J745" s="14">
        <v>496136</v>
      </c>
      <c r="K745" s="14">
        <v>14257</v>
      </c>
      <c r="L745" s="14">
        <v>11200</v>
      </c>
      <c r="M745" s="14">
        <v>0</v>
      </c>
      <c r="N745" s="23">
        <v>1933014</v>
      </c>
    </row>
    <row r="746" spans="1:14" x14ac:dyDescent="0.25">
      <c r="A746" s="4" t="s">
        <v>23</v>
      </c>
      <c r="B746" s="5"/>
      <c r="C746" s="14">
        <v>0</v>
      </c>
      <c r="D746" s="19">
        <v>0</v>
      </c>
      <c r="E746" s="19">
        <v>0.2</v>
      </c>
      <c r="F746" s="14">
        <v>0</v>
      </c>
      <c r="G746" s="14">
        <v>72838</v>
      </c>
      <c r="H746" s="14">
        <v>72838</v>
      </c>
      <c r="I746" s="14">
        <v>0</v>
      </c>
      <c r="J746" s="14">
        <v>25347</v>
      </c>
      <c r="K746" s="14">
        <v>728</v>
      </c>
      <c r="L746" s="14">
        <v>0</v>
      </c>
      <c r="M746" s="14">
        <v>0</v>
      </c>
      <c r="N746" s="23">
        <v>98185</v>
      </c>
    </row>
    <row r="747" spans="1:14" x14ac:dyDescent="0.25">
      <c r="A747" s="7" t="s">
        <v>24</v>
      </c>
      <c r="B747" s="3"/>
      <c r="C747" s="13">
        <f t="shared" ref="C747:N747" si="143">SUM(C743:C746)</f>
        <v>0</v>
      </c>
      <c r="D747" s="18">
        <f t="shared" si="143"/>
        <v>2.2902999999999998</v>
      </c>
      <c r="E747" s="18">
        <f t="shared" si="143"/>
        <v>0.60000000000000009</v>
      </c>
      <c r="F747" s="13">
        <f t="shared" si="143"/>
        <v>1309681</v>
      </c>
      <c r="G747" s="13">
        <f t="shared" si="143"/>
        <v>167835</v>
      </c>
      <c r="H747" s="13">
        <f t="shared" si="143"/>
        <v>1477516</v>
      </c>
      <c r="I747" s="13">
        <f t="shared" si="143"/>
        <v>21000</v>
      </c>
      <c r="J747" s="13">
        <f t="shared" si="143"/>
        <v>521273</v>
      </c>
      <c r="K747" s="13">
        <f t="shared" si="143"/>
        <v>14775</v>
      </c>
      <c r="L747" s="13">
        <f t="shared" si="143"/>
        <v>11200</v>
      </c>
      <c r="M747" s="13">
        <f t="shared" si="143"/>
        <v>0</v>
      </c>
      <c r="N747" s="22">
        <f t="shared" si="143"/>
        <v>2030989</v>
      </c>
    </row>
    <row r="748" spans="1:14" x14ac:dyDescent="0.25">
      <c r="A748" s="7" t="s">
        <v>25</v>
      </c>
      <c r="B748" s="3"/>
      <c r="C748" s="13"/>
      <c r="D748" s="18"/>
      <c r="E748" s="18"/>
      <c r="F748" s="13"/>
      <c r="G748" s="13"/>
      <c r="H748" s="13"/>
      <c r="I748" s="13"/>
      <c r="J748" s="13"/>
      <c r="K748" s="13"/>
      <c r="L748" s="13"/>
      <c r="M748" s="13"/>
      <c r="N748" s="22"/>
    </row>
    <row r="749" spans="1:14" x14ac:dyDescent="0.25">
      <c r="A749" s="4" t="s">
        <v>26</v>
      </c>
      <c r="B749" s="5"/>
      <c r="C749" s="14">
        <v>28</v>
      </c>
      <c r="D749" s="19">
        <v>0</v>
      </c>
      <c r="E749" s="19">
        <v>1.0799000000000001</v>
      </c>
      <c r="F749" s="14">
        <v>0</v>
      </c>
      <c r="G749" s="14">
        <v>331991</v>
      </c>
      <c r="H749" s="14">
        <v>331991</v>
      </c>
      <c r="I749" s="14">
        <v>0</v>
      </c>
      <c r="J749" s="14">
        <v>115533</v>
      </c>
      <c r="K749" s="14">
        <v>3320</v>
      </c>
      <c r="L749" s="14">
        <v>2380</v>
      </c>
      <c r="M749" s="14">
        <v>0</v>
      </c>
      <c r="N749" s="23">
        <v>449904</v>
      </c>
    </row>
    <row r="750" spans="1:14" x14ac:dyDescent="0.25">
      <c r="A750" s="7" t="s">
        <v>24</v>
      </c>
      <c r="B750" s="3"/>
      <c r="C750" s="13">
        <f t="shared" ref="C750:N750" si="144">SUM(C749:C749)</f>
        <v>28</v>
      </c>
      <c r="D750" s="18">
        <f t="shared" si="144"/>
        <v>0</v>
      </c>
      <c r="E750" s="18">
        <f t="shared" si="144"/>
        <v>1.0799000000000001</v>
      </c>
      <c r="F750" s="13">
        <f t="shared" si="144"/>
        <v>0</v>
      </c>
      <c r="G750" s="13">
        <f t="shared" si="144"/>
        <v>331991</v>
      </c>
      <c r="H750" s="13">
        <f t="shared" si="144"/>
        <v>331991</v>
      </c>
      <c r="I750" s="13">
        <f t="shared" si="144"/>
        <v>0</v>
      </c>
      <c r="J750" s="13">
        <f t="shared" si="144"/>
        <v>115533</v>
      </c>
      <c r="K750" s="13">
        <f t="shared" si="144"/>
        <v>3320</v>
      </c>
      <c r="L750" s="13">
        <f t="shared" si="144"/>
        <v>2380</v>
      </c>
      <c r="M750" s="13">
        <f t="shared" si="144"/>
        <v>0</v>
      </c>
      <c r="N750" s="22">
        <f t="shared" si="144"/>
        <v>449904</v>
      </c>
    </row>
    <row r="751" spans="1:14" x14ac:dyDescent="0.25">
      <c r="A751" s="6" t="s">
        <v>191</v>
      </c>
      <c r="B751" s="2"/>
      <c r="C751" s="12">
        <f t="shared" ref="C751:N751" si="145">C747+C750</f>
        <v>28</v>
      </c>
      <c r="D751" s="17">
        <f t="shared" si="145"/>
        <v>2.2902999999999998</v>
      </c>
      <c r="E751" s="17">
        <f t="shared" si="145"/>
        <v>1.6799000000000002</v>
      </c>
      <c r="F751" s="12">
        <f t="shared" si="145"/>
        <v>1309681</v>
      </c>
      <c r="G751" s="12">
        <f t="shared" si="145"/>
        <v>499826</v>
      </c>
      <c r="H751" s="12">
        <f t="shared" si="145"/>
        <v>1809507</v>
      </c>
      <c r="I751" s="12">
        <f t="shared" si="145"/>
        <v>21000</v>
      </c>
      <c r="J751" s="12">
        <f t="shared" si="145"/>
        <v>636806</v>
      </c>
      <c r="K751" s="12">
        <f t="shared" si="145"/>
        <v>18095</v>
      </c>
      <c r="L751" s="12">
        <f t="shared" si="145"/>
        <v>13580</v>
      </c>
      <c r="M751" s="12">
        <f t="shared" si="145"/>
        <v>0</v>
      </c>
      <c r="N751" s="21">
        <f t="shared" si="145"/>
        <v>2480893</v>
      </c>
    </row>
    <row r="752" spans="1:14" x14ac:dyDescent="0.25">
      <c r="A752" s="4"/>
      <c r="B752" s="5"/>
      <c r="C752" s="14"/>
      <c r="D752" s="19"/>
      <c r="E752" s="19"/>
      <c r="F752" s="14"/>
      <c r="G752" s="14"/>
      <c r="H752" s="14"/>
      <c r="I752" s="14"/>
      <c r="J752" s="14"/>
      <c r="K752" s="14"/>
      <c r="L752" s="14"/>
      <c r="M752" s="14"/>
      <c r="N752" s="23"/>
    </row>
    <row r="753" spans="1:14" x14ac:dyDescent="0.25">
      <c r="A753" s="6" t="s">
        <v>192</v>
      </c>
      <c r="B753" s="2"/>
      <c r="C753" s="12"/>
      <c r="D753" s="17"/>
      <c r="E753" s="17"/>
      <c r="F753" s="12"/>
      <c r="G753" s="12"/>
      <c r="H753" s="12"/>
      <c r="I753" s="12"/>
      <c r="J753" s="12"/>
      <c r="K753" s="12"/>
      <c r="L753" s="12"/>
      <c r="M753" s="12"/>
      <c r="N753" s="21"/>
    </row>
    <row r="754" spans="1:14" x14ac:dyDescent="0.25">
      <c r="A754" s="6" t="s">
        <v>193</v>
      </c>
      <c r="B754" s="2" t="s">
        <v>6</v>
      </c>
      <c r="C754" s="12" t="s">
        <v>7</v>
      </c>
      <c r="D754" s="17" t="s">
        <v>8</v>
      </c>
      <c r="E754" s="17" t="s">
        <v>9</v>
      </c>
      <c r="F754" s="12" t="s">
        <v>10</v>
      </c>
      <c r="G754" s="12" t="s">
        <v>11</v>
      </c>
      <c r="H754" s="12" t="s">
        <v>12</v>
      </c>
      <c r="I754" s="12" t="s">
        <v>13</v>
      </c>
      <c r="J754" s="12" t="s">
        <v>14</v>
      </c>
      <c r="K754" s="12" t="s">
        <v>15</v>
      </c>
      <c r="L754" s="12" t="s">
        <v>16</v>
      </c>
      <c r="M754" s="12" t="s">
        <v>17</v>
      </c>
      <c r="N754" s="21" t="s">
        <v>18</v>
      </c>
    </row>
    <row r="755" spans="1:14" x14ac:dyDescent="0.25">
      <c r="A755" s="7" t="s">
        <v>19</v>
      </c>
      <c r="B755" s="3"/>
      <c r="C755" s="13"/>
      <c r="D755" s="18"/>
      <c r="E755" s="18"/>
      <c r="F755" s="13"/>
      <c r="G755" s="13"/>
      <c r="H755" s="13"/>
      <c r="I755" s="13"/>
      <c r="J755" s="13"/>
      <c r="K755" s="13"/>
      <c r="L755" s="13"/>
      <c r="M755" s="13"/>
      <c r="N755" s="22"/>
    </row>
    <row r="756" spans="1:14" x14ac:dyDescent="0.25">
      <c r="A756" s="4" t="s">
        <v>162</v>
      </c>
      <c r="B756" s="5"/>
      <c r="C756" s="14">
        <v>0</v>
      </c>
      <c r="D756" s="19">
        <v>1</v>
      </c>
      <c r="E756" s="19">
        <v>0</v>
      </c>
      <c r="F756" s="14">
        <v>346446</v>
      </c>
      <c r="G756" s="14">
        <v>0</v>
      </c>
      <c r="H756" s="14">
        <v>346446</v>
      </c>
      <c r="I756" s="14">
        <v>0</v>
      </c>
      <c r="J756" s="14">
        <v>120563</v>
      </c>
      <c r="K756" s="14">
        <v>3464</v>
      </c>
      <c r="L756" s="14">
        <v>0</v>
      </c>
      <c r="M756" s="14">
        <v>0</v>
      </c>
      <c r="N756" s="23">
        <v>467009</v>
      </c>
    </row>
    <row r="757" spans="1:14" x14ac:dyDescent="0.25">
      <c r="A757" s="4" t="s">
        <v>40</v>
      </c>
      <c r="B757" s="5"/>
      <c r="C757" s="14">
        <v>0</v>
      </c>
      <c r="D757" s="19">
        <v>-0.3125</v>
      </c>
      <c r="E757" s="19">
        <v>0</v>
      </c>
      <c r="F757" s="14">
        <v>-156240</v>
      </c>
      <c r="G757" s="14">
        <v>0</v>
      </c>
      <c r="H757" s="14">
        <v>-156240</v>
      </c>
      <c r="I757" s="14">
        <v>0</v>
      </c>
      <c r="J757" s="14">
        <v>-54372</v>
      </c>
      <c r="K757" s="14">
        <v>-1562</v>
      </c>
      <c r="L757" s="14">
        <v>0</v>
      </c>
      <c r="M757" s="14">
        <v>0</v>
      </c>
      <c r="N757" s="23">
        <v>-210612</v>
      </c>
    </row>
    <row r="758" spans="1:14" x14ac:dyDescent="0.25">
      <c r="A758" s="4" t="s">
        <v>41</v>
      </c>
      <c r="B758" s="5"/>
      <c r="C758" s="14">
        <v>0</v>
      </c>
      <c r="D758" s="19">
        <v>0</v>
      </c>
      <c r="E758" s="19">
        <v>0</v>
      </c>
      <c r="F758" s="14">
        <v>0</v>
      </c>
      <c r="G758" s="14">
        <v>0</v>
      </c>
      <c r="H758" s="14">
        <v>0</v>
      </c>
      <c r="I758" s="14">
        <v>156240</v>
      </c>
      <c r="J758" s="14">
        <v>52810</v>
      </c>
      <c r="K758" s="14">
        <v>0</v>
      </c>
      <c r="L758" s="14">
        <v>0</v>
      </c>
      <c r="M758" s="14">
        <v>0</v>
      </c>
      <c r="N758" s="23">
        <v>209050</v>
      </c>
    </row>
    <row r="759" spans="1:14" x14ac:dyDescent="0.25">
      <c r="A759" s="4" t="s">
        <v>163</v>
      </c>
      <c r="B759" s="5"/>
      <c r="C759" s="14">
        <v>0</v>
      </c>
      <c r="D759" s="19">
        <v>0</v>
      </c>
      <c r="E759" s="19">
        <v>0</v>
      </c>
      <c r="F759" s="14">
        <v>0</v>
      </c>
      <c r="G759" s="14">
        <v>0</v>
      </c>
      <c r="H759" s="14">
        <v>0</v>
      </c>
      <c r="I759" s="14">
        <v>0</v>
      </c>
      <c r="J759" s="14">
        <v>1</v>
      </c>
      <c r="K759" s="14">
        <v>0</v>
      </c>
      <c r="L759" s="14">
        <v>0</v>
      </c>
      <c r="M759" s="14">
        <v>0</v>
      </c>
      <c r="N759" s="23">
        <v>1</v>
      </c>
    </row>
    <row r="760" spans="1:14" x14ac:dyDescent="0.25">
      <c r="A760" s="4" t="s">
        <v>22</v>
      </c>
      <c r="B760" s="5"/>
      <c r="C760" s="14">
        <v>0</v>
      </c>
      <c r="D760" s="19">
        <v>6.2412999999999998</v>
      </c>
      <c r="E760" s="19">
        <v>1.08</v>
      </c>
      <c r="F760" s="14">
        <v>3146832</v>
      </c>
      <c r="G760" s="14">
        <v>256491</v>
      </c>
      <c r="H760" s="14">
        <v>3403323</v>
      </c>
      <c r="I760" s="14">
        <v>0</v>
      </c>
      <c r="J760" s="14">
        <v>1184357</v>
      </c>
      <c r="K760" s="14">
        <v>34033</v>
      </c>
      <c r="L760" s="14">
        <v>20000</v>
      </c>
      <c r="M760" s="14">
        <v>0</v>
      </c>
      <c r="N760" s="23">
        <v>4607680</v>
      </c>
    </row>
    <row r="761" spans="1:14" x14ac:dyDescent="0.25">
      <c r="A761" s="4" t="s">
        <v>23</v>
      </c>
      <c r="B761" s="5"/>
      <c r="C761" s="14">
        <v>0</v>
      </c>
      <c r="D761" s="19">
        <v>0</v>
      </c>
      <c r="E761" s="19">
        <v>0.6</v>
      </c>
      <c r="F761" s="14">
        <v>0</v>
      </c>
      <c r="G761" s="14">
        <v>218513</v>
      </c>
      <c r="H761" s="14">
        <v>218513</v>
      </c>
      <c r="I761" s="14">
        <v>0</v>
      </c>
      <c r="J761" s="14">
        <v>76042</v>
      </c>
      <c r="K761" s="14">
        <v>2185</v>
      </c>
      <c r="L761" s="14">
        <v>0</v>
      </c>
      <c r="M761" s="14">
        <v>0</v>
      </c>
      <c r="N761" s="23">
        <v>294555</v>
      </c>
    </row>
    <row r="762" spans="1:14" x14ac:dyDescent="0.25">
      <c r="A762" s="7" t="s">
        <v>24</v>
      </c>
      <c r="B762" s="3"/>
      <c r="C762" s="13">
        <f t="shared" ref="C762:N762" si="146">SUM(C756:C761)</f>
        <v>0</v>
      </c>
      <c r="D762" s="18">
        <f t="shared" si="146"/>
        <v>6.9287999999999998</v>
      </c>
      <c r="E762" s="18">
        <f t="shared" si="146"/>
        <v>1.6800000000000002</v>
      </c>
      <c r="F762" s="13">
        <f t="shared" si="146"/>
        <v>3337038</v>
      </c>
      <c r="G762" s="13">
        <f t="shared" si="146"/>
        <v>475004</v>
      </c>
      <c r="H762" s="13">
        <f t="shared" si="146"/>
        <v>3812042</v>
      </c>
      <c r="I762" s="13">
        <f t="shared" si="146"/>
        <v>156240</v>
      </c>
      <c r="J762" s="13">
        <f t="shared" si="146"/>
        <v>1379401</v>
      </c>
      <c r="K762" s="13">
        <f t="shared" si="146"/>
        <v>38120</v>
      </c>
      <c r="L762" s="13">
        <f t="shared" si="146"/>
        <v>20000</v>
      </c>
      <c r="M762" s="13">
        <f t="shared" si="146"/>
        <v>0</v>
      </c>
      <c r="N762" s="22">
        <f t="shared" si="146"/>
        <v>5367683</v>
      </c>
    </row>
    <row r="763" spans="1:14" x14ac:dyDescent="0.25">
      <c r="A763" s="7" t="s">
        <v>25</v>
      </c>
      <c r="B763" s="3"/>
      <c r="C763" s="13"/>
      <c r="D763" s="18"/>
      <c r="E763" s="18"/>
      <c r="F763" s="13"/>
      <c r="G763" s="13"/>
      <c r="H763" s="13"/>
      <c r="I763" s="13"/>
      <c r="J763" s="13"/>
      <c r="K763" s="13"/>
      <c r="L763" s="13"/>
      <c r="M763" s="13"/>
      <c r="N763" s="22"/>
    </row>
    <row r="764" spans="1:14" x14ac:dyDescent="0.25">
      <c r="A764" s="4" t="s">
        <v>26</v>
      </c>
      <c r="B764" s="5"/>
      <c r="C764" s="14">
        <v>50</v>
      </c>
      <c r="D764" s="19">
        <v>0</v>
      </c>
      <c r="E764" s="19">
        <v>1.6141000000000001</v>
      </c>
      <c r="F764" s="14">
        <v>0</v>
      </c>
      <c r="G764" s="14">
        <v>496220</v>
      </c>
      <c r="H764" s="14">
        <v>496220</v>
      </c>
      <c r="I764" s="14">
        <v>0</v>
      </c>
      <c r="J764" s="14">
        <v>172685</v>
      </c>
      <c r="K764" s="14">
        <v>4962</v>
      </c>
      <c r="L764" s="14">
        <v>4250</v>
      </c>
      <c r="M764" s="14">
        <v>0</v>
      </c>
      <c r="N764" s="23">
        <v>673155</v>
      </c>
    </row>
    <row r="765" spans="1:14" x14ac:dyDescent="0.25">
      <c r="A765" s="7" t="s">
        <v>24</v>
      </c>
      <c r="B765" s="3"/>
      <c r="C765" s="13">
        <f t="shared" ref="C765:N765" si="147">SUM(C764:C764)</f>
        <v>50</v>
      </c>
      <c r="D765" s="18">
        <f t="shared" si="147"/>
        <v>0</v>
      </c>
      <c r="E765" s="18">
        <f t="shared" si="147"/>
        <v>1.6141000000000001</v>
      </c>
      <c r="F765" s="13">
        <f t="shared" si="147"/>
        <v>0</v>
      </c>
      <c r="G765" s="13">
        <f t="shared" si="147"/>
        <v>496220</v>
      </c>
      <c r="H765" s="13">
        <f t="shared" si="147"/>
        <v>496220</v>
      </c>
      <c r="I765" s="13">
        <f t="shared" si="147"/>
        <v>0</v>
      </c>
      <c r="J765" s="13">
        <f t="shared" si="147"/>
        <v>172685</v>
      </c>
      <c r="K765" s="13">
        <f t="shared" si="147"/>
        <v>4962</v>
      </c>
      <c r="L765" s="13">
        <f t="shared" si="147"/>
        <v>4250</v>
      </c>
      <c r="M765" s="13">
        <f t="shared" si="147"/>
        <v>0</v>
      </c>
      <c r="N765" s="22">
        <f t="shared" si="147"/>
        <v>673155</v>
      </c>
    </row>
    <row r="766" spans="1:14" x14ac:dyDescent="0.25">
      <c r="A766" s="6" t="s">
        <v>194</v>
      </c>
      <c r="B766" s="2"/>
      <c r="C766" s="12">
        <f t="shared" ref="C766:N766" si="148">C762+C765</f>
        <v>50</v>
      </c>
      <c r="D766" s="17">
        <f t="shared" si="148"/>
        <v>6.9287999999999998</v>
      </c>
      <c r="E766" s="17">
        <f t="shared" si="148"/>
        <v>3.2941000000000003</v>
      </c>
      <c r="F766" s="12">
        <f t="shared" si="148"/>
        <v>3337038</v>
      </c>
      <c r="G766" s="12">
        <f t="shared" si="148"/>
        <v>971224</v>
      </c>
      <c r="H766" s="12">
        <f t="shared" si="148"/>
        <v>4308262</v>
      </c>
      <c r="I766" s="12">
        <f t="shared" si="148"/>
        <v>156240</v>
      </c>
      <c r="J766" s="12">
        <f t="shared" si="148"/>
        <v>1552086</v>
      </c>
      <c r="K766" s="12">
        <f t="shared" si="148"/>
        <v>43082</v>
      </c>
      <c r="L766" s="12">
        <f t="shared" si="148"/>
        <v>24250</v>
      </c>
      <c r="M766" s="12">
        <f t="shared" si="148"/>
        <v>0</v>
      </c>
      <c r="N766" s="21">
        <f t="shared" si="148"/>
        <v>6040838</v>
      </c>
    </row>
    <row r="767" spans="1:14" x14ac:dyDescent="0.25">
      <c r="A767" s="4"/>
      <c r="B767" s="5"/>
      <c r="C767" s="14"/>
      <c r="D767" s="19"/>
      <c r="E767" s="19"/>
      <c r="F767" s="14"/>
      <c r="G767" s="14"/>
      <c r="H767" s="14"/>
      <c r="I767" s="14"/>
      <c r="J767" s="14"/>
      <c r="K767" s="14"/>
      <c r="L767" s="14"/>
      <c r="M767" s="14"/>
      <c r="N767" s="23"/>
    </row>
    <row r="768" spans="1:14" x14ac:dyDescent="0.25">
      <c r="A768" s="6" t="s">
        <v>195</v>
      </c>
      <c r="B768" s="2"/>
      <c r="C768" s="12"/>
      <c r="D768" s="17"/>
      <c r="E768" s="17"/>
      <c r="F768" s="12"/>
      <c r="G768" s="12"/>
      <c r="H768" s="12"/>
      <c r="I768" s="12"/>
      <c r="J768" s="12"/>
      <c r="K768" s="12"/>
      <c r="L768" s="12"/>
      <c r="M768" s="12"/>
      <c r="N768" s="21"/>
    </row>
    <row r="769" spans="1:14" x14ac:dyDescent="0.25">
      <c r="A769" s="6" t="s">
        <v>196</v>
      </c>
      <c r="B769" s="2" t="s">
        <v>6</v>
      </c>
      <c r="C769" s="12" t="s">
        <v>7</v>
      </c>
      <c r="D769" s="17" t="s">
        <v>8</v>
      </c>
      <c r="E769" s="17" t="s">
        <v>9</v>
      </c>
      <c r="F769" s="12" t="s">
        <v>10</v>
      </c>
      <c r="G769" s="12" t="s">
        <v>11</v>
      </c>
      <c r="H769" s="12" t="s">
        <v>12</v>
      </c>
      <c r="I769" s="12" t="s">
        <v>13</v>
      </c>
      <c r="J769" s="12" t="s">
        <v>14</v>
      </c>
      <c r="K769" s="12" t="s">
        <v>15</v>
      </c>
      <c r="L769" s="12" t="s">
        <v>16</v>
      </c>
      <c r="M769" s="12" t="s">
        <v>17</v>
      </c>
      <c r="N769" s="21" t="s">
        <v>18</v>
      </c>
    </row>
    <row r="770" spans="1:14" x14ac:dyDescent="0.25">
      <c r="A770" s="7" t="s">
        <v>19</v>
      </c>
      <c r="B770" s="3"/>
      <c r="C770" s="13"/>
      <c r="D770" s="18"/>
      <c r="E770" s="18"/>
      <c r="F770" s="13"/>
      <c r="G770" s="13"/>
      <c r="H770" s="13"/>
      <c r="I770" s="13"/>
      <c r="J770" s="13"/>
      <c r="K770" s="13"/>
      <c r="L770" s="13"/>
      <c r="M770" s="13"/>
      <c r="N770" s="22"/>
    </row>
    <row r="771" spans="1:14" x14ac:dyDescent="0.25">
      <c r="A771" s="4" t="s">
        <v>162</v>
      </c>
      <c r="B771" s="5"/>
      <c r="C771" s="14">
        <v>0</v>
      </c>
      <c r="D771" s="19">
        <v>0.75</v>
      </c>
      <c r="E771" s="19">
        <v>0</v>
      </c>
      <c r="F771" s="14">
        <v>259835</v>
      </c>
      <c r="G771" s="14">
        <v>0</v>
      </c>
      <c r="H771" s="14">
        <v>259835</v>
      </c>
      <c r="I771" s="14">
        <v>0</v>
      </c>
      <c r="J771" s="14">
        <v>90422</v>
      </c>
      <c r="K771" s="14">
        <v>2598</v>
      </c>
      <c r="L771" s="14">
        <v>0</v>
      </c>
      <c r="M771" s="14">
        <v>0</v>
      </c>
      <c r="N771" s="23">
        <v>350257</v>
      </c>
    </row>
    <row r="772" spans="1:14" x14ac:dyDescent="0.25">
      <c r="A772" s="4" t="s">
        <v>40</v>
      </c>
      <c r="B772" s="5"/>
      <c r="C772" s="14">
        <v>0</v>
      </c>
      <c r="D772" s="19">
        <v>-6.0699999999999997E-2</v>
      </c>
      <c r="E772" s="19">
        <v>0</v>
      </c>
      <c r="F772" s="14">
        <v>-30341</v>
      </c>
      <c r="G772" s="14">
        <v>0</v>
      </c>
      <c r="H772" s="14">
        <v>-30341</v>
      </c>
      <c r="I772" s="14">
        <v>0</v>
      </c>
      <c r="J772" s="14">
        <v>-10559</v>
      </c>
      <c r="K772" s="14">
        <v>-303</v>
      </c>
      <c r="L772" s="14">
        <v>0</v>
      </c>
      <c r="M772" s="14">
        <v>0</v>
      </c>
      <c r="N772" s="23">
        <v>-40900</v>
      </c>
    </row>
    <row r="773" spans="1:14" x14ac:dyDescent="0.25">
      <c r="A773" s="4" t="s">
        <v>41</v>
      </c>
      <c r="B773" s="5"/>
      <c r="C773" s="14">
        <v>0</v>
      </c>
      <c r="D773" s="19">
        <v>0</v>
      </c>
      <c r="E773" s="19">
        <v>0</v>
      </c>
      <c r="F773" s="14">
        <v>0</v>
      </c>
      <c r="G773" s="14">
        <v>0</v>
      </c>
      <c r="H773" s="14">
        <v>0</v>
      </c>
      <c r="I773" s="14">
        <v>30341</v>
      </c>
      <c r="J773" s="14">
        <v>10256</v>
      </c>
      <c r="K773" s="14">
        <v>0</v>
      </c>
      <c r="L773" s="14">
        <v>0</v>
      </c>
      <c r="M773" s="14">
        <v>0</v>
      </c>
      <c r="N773" s="23">
        <v>40597</v>
      </c>
    </row>
    <row r="774" spans="1:14" x14ac:dyDescent="0.25">
      <c r="A774" s="4" t="s">
        <v>163</v>
      </c>
      <c r="B774" s="5"/>
      <c r="C774" s="14">
        <v>0</v>
      </c>
      <c r="D774" s="19">
        <v>0</v>
      </c>
      <c r="E774" s="19">
        <v>0</v>
      </c>
      <c r="F774" s="14">
        <v>0</v>
      </c>
      <c r="G774" s="14">
        <v>0</v>
      </c>
      <c r="H774" s="14">
        <v>0</v>
      </c>
      <c r="I774" s="14">
        <v>0</v>
      </c>
      <c r="J774" s="14">
        <v>1</v>
      </c>
      <c r="K774" s="14">
        <v>0</v>
      </c>
      <c r="L774" s="14">
        <v>0</v>
      </c>
      <c r="M774" s="14">
        <v>0</v>
      </c>
      <c r="N774" s="23">
        <v>1</v>
      </c>
    </row>
    <row r="775" spans="1:14" x14ac:dyDescent="0.25">
      <c r="A775" s="4" t="s">
        <v>22</v>
      </c>
      <c r="B775" s="5"/>
      <c r="C775" s="14">
        <v>0</v>
      </c>
      <c r="D775" s="19">
        <v>4.3871000000000002</v>
      </c>
      <c r="E775" s="19">
        <v>0.8</v>
      </c>
      <c r="F775" s="14">
        <v>2511649</v>
      </c>
      <c r="G775" s="14">
        <v>189994</v>
      </c>
      <c r="H775" s="14">
        <v>2701643</v>
      </c>
      <c r="I775" s="14">
        <v>0</v>
      </c>
      <c r="J775" s="14">
        <v>940171</v>
      </c>
      <c r="K775" s="14">
        <v>27016</v>
      </c>
      <c r="L775" s="14">
        <v>19200</v>
      </c>
      <c r="M775" s="14">
        <v>0</v>
      </c>
      <c r="N775" s="23">
        <v>3661014</v>
      </c>
    </row>
    <row r="776" spans="1:14" x14ac:dyDescent="0.25">
      <c r="A776" s="4" t="s">
        <v>23</v>
      </c>
      <c r="B776" s="5"/>
      <c r="C776" s="14">
        <v>0</v>
      </c>
      <c r="D776" s="19">
        <v>0</v>
      </c>
      <c r="E776" s="19">
        <v>0.4</v>
      </c>
      <c r="F776" s="14">
        <v>0</v>
      </c>
      <c r="G776" s="14">
        <v>145675</v>
      </c>
      <c r="H776" s="14">
        <v>145675</v>
      </c>
      <c r="I776" s="14">
        <v>0</v>
      </c>
      <c r="J776" s="14">
        <v>50695</v>
      </c>
      <c r="K776" s="14">
        <v>1457</v>
      </c>
      <c r="L776" s="14">
        <v>0</v>
      </c>
      <c r="M776" s="14">
        <v>0</v>
      </c>
      <c r="N776" s="23">
        <v>196370</v>
      </c>
    </row>
    <row r="777" spans="1:14" x14ac:dyDescent="0.25">
      <c r="A777" s="7" t="s">
        <v>24</v>
      </c>
      <c r="B777" s="3"/>
      <c r="C777" s="13">
        <f t="shared" ref="C777:N777" si="149">SUM(C771:C776)</f>
        <v>0</v>
      </c>
      <c r="D777" s="18">
        <f t="shared" si="149"/>
        <v>5.0764000000000005</v>
      </c>
      <c r="E777" s="18">
        <f t="shared" si="149"/>
        <v>1.2000000000000002</v>
      </c>
      <c r="F777" s="13">
        <f t="shared" si="149"/>
        <v>2741143</v>
      </c>
      <c r="G777" s="13">
        <f t="shared" si="149"/>
        <v>335669</v>
      </c>
      <c r="H777" s="13">
        <f t="shared" si="149"/>
        <v>3076812</v>
      </c>
      <c r="I777" s="13">
        <f t="shared" si="149"/>
        <v>30341</v>
      </c>
      <c r="J777" s="13">
        <f t="shared" si="149"/>
        <v>1080986</v>
      </c>
      <c r="K777" s="13">
        <f t="shared" si="149"/>
        <v>30768</v>
      </c>
      <c r="L777" s="13">
        <f t="shared" si="149"/>
        <v>19200</v>
      </c>
      <c r="M777" s="13">
        <f t="shared" si="149"/>
        <v>0</v>
      </c>
      <c r="N777" s="22">
        <f t="shared" si="149"/>
        <v>4207339</v>
      </c>
    </row>
    <row r="778" spans="1:14" x14ac:dyDescent="0.25">
      <c r="A778" s="7" t="s">
        <v>25</v>
      </c>
      <c r="B778" s="3"/>
      <c r="C778" s="13"/>
      <c r="D778" s="18"/>
      <c r="E778" s="18"/>
      <c r="F778" s="13"/>
      <c r="G778" s="13"/>
      <c r="H778" s="13"/>
      <c r="I778" s="13"/>
      <c r="J778" s="13"/>
      <c r="K778" s="13"/>
      <c r="L778" s="13"/>
      <c r="M778" s="13"/>
      <c r="N778" s="22"/>
    </row>
    <row r="779" spans="1:14" x14ac:dyDescent="0.25">
      <c r="A779" s="4" t="s">
        <v>26</v>
      </c>
      <c r="B779" s="5"/>
      <c r="C779" s="14">
        <v>48</v>
      </c>
      <c r="D779" s="19">
        <v>0</v>
      </c>
      <c r="E779" s="19">
        <v>1.5709</v>
      </c>
      <c r="F779" s="14">
        <v>0</v>
      </c>
      <c r="G779" s="14">
        <v>482939</v>
      </c>
      <c r="H779" s="14">
        <v>482939</v>
      </c>
      <c r="I779" s="14">
        <v>0</v>
      </c>
      <c r="J779" s="14">
        <v>168063</v>
      </c>
      <c r="K779" s="14">
        <v>4829</v>
      </c>
      <c r="L779" s="14">
        <v>4080</v>
      </c>
      <c r="M779" s="14">
        <v>0</v>
      </c>
      <c r="N779" s="23">
        <v>655082</v>
      </c>
    </row>
    <row r="780" spans="1:14" x14ac:dyDescent="0.25">
      <c r="A780" s="4" t="s">
        <v>90</v>
      </c>
      <c r="B780" s="5"/>
      <c r="C780" s="14">
        <v>79</v>
      </c>
      <c r="D780" s="19">
        <v>0</v>
      </c>
      <c r="E780" s="19">
        <v>1.1231</v>
      </c>
      <c r="F780" s="14">
        <v>0</v>
      </c>
      <c r="G780" s="14">
        <v>345272</v>
      </c>
      <c r="H780" s="14">
        <v>345272</v>
      </c>
      <c r="I780" s="14">
        <v>0</v>
      </c>
      <c r="J780" s="14">
        <v>120154</v>
      </c>
      <c r="K780" s="14">
        <v>3453</v>
      </c>
      <c r="L780" s="14">
        <v>3239</v>
      </c>
      <c r="M780" s="14">
        <v>0</v>
      </c>
      <c r="N780" s="23">
        <v>468665</v>
      </c>
    </row>
    <row r="781" spans="1:14" x14ac:dyDescent="0.25">
      <c r="A781" s="4" t="s">
        <v>130</v>
      </c>
      <c r="B781" s="5"/>
      <c r="C781" s="14">
        <v>70</v>
      </c>
      <c r="D781" s="19">
        <v>0</v>
      </c>
      <c r="E781" s="19">
        <v>0.50470000000000004</v>
      </c>
      <c r="F781" s="14">
        <v>0</v>
      </c>
      <c r="G781" s="14">
        <v>155159</v>
      </c>
      <c r="H781" s="14">
        <v>155159</v>
      </c>
      <c r="I781" s="14">
        <v>0</v>
      </c>
      <c r="J781" s="14">
        <v>53995</v>
      </c>
      <c r="K781" s="14">
        <v>1552</v>
      </c>
      <c r="L781" s="14">
        <v>1400</v>
      </c>
      <c r="M781" s="14">
        <v>0</v>
      </c>
      <c r="N781" s="23">
        <v>210554</v>
      </c>
    </row>
    <row r="782" spans="1:14" x14ac:dyDescent="0.25">
      <c r="A782" s="7" t="s">
        <v>24</v>
      </c>
      <c r="B782" s="3"/>
      <c r="C782" s="13">
        <f t="shared" ref="C782:N782" si="150">SUM(C779:C781)</f>
        <v>197</v>
      </c>
      <c r="D782" s="18">
        <f t="shared" si="150"/>
        <v>0</v>
      </c>
      <c r="E782" s="18">
        <f t="shared" si="150"/>
        <v>3.1987000000000001</v>
      </c>
      <c r="F782" s="13">
        <f t="shared" si="150"/>
        <v>0</v>
      </c>
      <c r="G782" s="13">
        <f t="shared" si="150"/>
        <v>983370</v>
      </c>
      <c r="H782" s="13">
        <f t="shared" si="150"/>
        <v>983370</v>
      </c>
      <c r="I782" s="13">
        <f t="shared" si="150"/>
        <v>0</v>
      </c>
      <c r="J782" s="13">
        <f t="shared" si="150"/>
        <v>342212</v>
      </c>
      <c r="K782" s="13">
        <f t="shared" si="150"/>
        <v>9834</v>
      </c>
      <c r="L782" s="13">
        <f t="shared" si="150"/>
        <v>8719</v>
      </c>
      <c r="M782" s="13">
        <f t="shared" si="150"/>
        <v>0</v>
      </c>
      <c r="N782" s="22">
        <f t="shared" si="150"/>
        <v>1334301</v>
      </c>
    </row>
    <row r="783" spans="1:14" x14ac:dyDescent="0.25">
      <c r="A783" s="6" t="s">
        <v>197</v>
      </c>
      <c r="B783" s="2"/>
      <c r="C783" s="12">
        <f t="shared" ref="C783:N783" si="151">C777+C782</f>
        <v>197</v>
      </c>
      <c r="D783" s="17">
        <f t="shared" si="151"/>
        <v>5.0764000000000005</v>
      </c>
      <c r="E783" s="17">
        <f t="shared" si="151"/>
        <v>4.3986999999999998</v>
      </c>
      <c r="F783" s="12">
        <f t="shared" si="151"/>
        <v>2741143</v>
      </c>
      <c r="G783" s="12">
        <f t="shared" si="151"/>
        <v>1319039</v>
      </c>
      <c r="H783" s="12">
        <f t="shared" si="151"/>
        <v>4060182</v>
      </c>
      <c r="I783" s="12">
        <f t="shared" si="151"/>
        <v>30341</v>
      </c>
      <c r="J783" s="12">
        <f t="shared" si="151"/>
        <v>1423198</v>
      </c>
      <c r="K783" s="12">
        <f t="shared" si="151"/>
        <v>40602</v>
      </c>
      <c r="L783" s="12">
        <f t="shared" si="151"/>
        <v>27919</v>
      </c>
      <c r="M783" s="12">
        <f t="shared" si="151"/>
        <v>0</v>
      </c>
      <c r="N783" s="21">
        <f t="shared" si="151"/>
        <v>5541640</v>
      </c>
    </row>
    <row r="784" spans="1:14" x14ac:dyDescent="0.25">
      <c r="A784" s="4"/>
      <c r="B784" s="5"/>
      <c r="C784" s="14"/>
      <c r="D784" s="19"/>
      <c r="E784" s="19"/>
      <c r="F784" s="14"/>
      <c r="G784" s="14"/>
      <c r="H784" s="14"/>
      <c r="I784" s="14"/>
      <c r="J784" s="14"/>
      <c r="K784" s="14"/>
      <c r="L784" s="14"/>
      <c r="M784" s="14"/>
      <c r="N784" s="23"/>
    </row>
    <row r="785" spans="1:14" x14ac:dyDescent="0.25">
      <c r="A785" s="6" t="s">
        <v>198</v>
      </c>
      <c r="B785" s="2"/>
      <c r="C785" s="12"/>
      <c r="D785" s="17"/>
      <c r="E785" s="17"/>
      <c r="F785" s="12"/>
      <c r="G785" s="12"/>
      <c r="H785" s="12"/>
      <c r="I785" s="12"/>
      <c r="J785" s="12"/>
      <c r="K785" s="12"/>
      <c r="L785" s="12"/>
      <c r="M785" s="12"/>
      <c r="N785" s="21"/>
    </row>
    <row r="786" spans="1:14" x14ac:dyDescent="0.25">
      <c r="A786" s="6" t="s">
        <v>199</v>
      </c>
      <c r="B786" s="2" t="s">
        <v>6</v>
      </c>
      <c r="C786" s="12" t="s">
        <v>7</v>
      </c>
      <c r="D786" s="17" t="s">
        <v>8</v>
      </c>
      <c r="E786" s="17" t="s">
        <v>9</v>
      </c>
      <c r="F786" s="12" t="s">
        <v>10</v>
      </c>
      <c r="G786" s="12" t="s">
        <v>11</v>
      </c>
      <c r="H786" s="12" t="s">
        <v>12</v>
      </c>
      <c r="I786" s="12" t="s">
        <v>13</v>
      </c>
      <c r="J786" s="12" t="s">
        <v>14</v>
      </c>
      <c r="K786" s="12" t="s">
        <v>15</v>
      </c>
      <c r="L786" s="12" t="s">
        <v>16</v>
      </c>
      <c r="M786" s="12" t="s">
        <v>17</v>
      </c>
      <c r="N786" s="21" t="s">
        <v>18</v>
      </c>
    </row>
    <row r="787" spans="1:14" x14ac:dyDescent="0.25">
      <c r="A787" s="7" t="s">
        <v>19</v>
      </c>
      <c r="B787" s="3"/>
      <c r="C787" s="13"/>
      <c r="D787" s="18"/>
      <c r="E787" s="18"/>
      <c r="F787" s="13"/>
      <c r="G787" s="13"/>
      <c r="H787" s="13"/>
      <c r="I787" s="13"/>
      <c r="J787" s="13"/>
      <c r="K787" s="13"/>
      <c r="L787" s="13"/>
      <c r="M787" s="13"/>
      <c r="N787" s="22"/>
    </row>
    <row r="788" spans="1:14" x14ac:dyDescent="0.25">
      <c r="A788" s="4" t="s">
        <v>162</v>
      </c>
      <c r="B788" s="5"/>
      <c r="C788" s="14">
        <v>0</v>
      </c>
      <c r="D788" s="19">
        <v>0.75</v>
      </c>
      <c r="E788" s="19">
        <v>0</v>
      </c>
      <c r="F788" s="14">
        <v>259835</v>
      </c>
      <c r="G788" s="14">
        <v>0</v>
      </c>
      <c r="H788" s="14">
        <v>259835</v>
      </c>
      <c r="I788" s="14">
        <v>0</v>
      </c>
      <c r="J788" s="14">
        <v>90422</v>
      </c>
      <c r="K788" s="14">
        <v>2598</v>
      </c>
      <c r="L788" s="14">
        <v>0</v>
      </c>
      <c r="M788" s="14">
        <v>0</v>
      </c>
      <c r="N788" s="23">
        <v>350257</v>
      </c>
    </row>
    <row r="789" spans="1:14" x14ac:dyDescent="0.25">
      <c r="A789" s="4" t="s">
        <v>40</v>
      </c>
      <c r="B789" s="5"/>
      <c r="C789" s="14">
        <v>0</v>
      </c>
      <c r="D789" s="19">
        <v>-2.52E-2</v>
      </c>
      <c r="E789" s="19">
        <v>0</v>
      </c>
      <c r="F789" s="14">
        <v>-21840</v>
      </c>
      <c r="G789" s="14">
        <v>0</v>
      </c>
      <c r="H789" s="14">
        <v>-21840</v>
      </c>
      <c r="I789" s="14">
        <v>0</v>
      </c>
      <c r="J789" s="14">
        <v>-7600</v>
      </c>
      <c r="K789" s="14">
        <v>-218</v>
      </c>
      <c r="L789" s="14">
        <v>0</v>
      </c>
      <c r="M789" s="14">
        <v>0</v>
      </c>
      <c r="N789" s="23">
        <v>-29440</v>
      </c>
    </row>
    <row r="790" spans="1:14" x14ac:dyDescent="0.25">
      <c r="A790" s="4" t="s">
        <v>41</v>
      </c>
      <c r="B790" s="5"/>
      <c r="C790" s="14">
        <v>0</v>
      </c>
      <c r="D790" s="19">
        <v>0</v>
      </c>
      <c r="E790" s="19">
        <v>0</v>
      </c>
      <c r="F790" s="14">
        <v>0</v>
      </c>
      <c r="G790" s="14">
        <v>0</v>
      </c>
      <c r="H790" s="14">
        <v>0</v>
      </c>
      <c r="I790" s="14">
        <v>21840</v>
      </c>
      <c r="J790" s="14">
        <v>7382</v>
      </c>
      <c r="K790" s="14">
        <v>0</v>
      </c>
      <c r="L790" s="14">
        <v>0</v>
      </c>
      <c r="M790" s="14">
        <v>0</v>
      </c>
      <c r="N790" s="23">
        <v>29222</v>
      </c>
    </row>
    <row r="791" spans="1:14" x14ac:dyDescent="0.25">
      <c r="A791" s="4" t="s">
        <v>163</v>
      </c>
      <c r="B791" s="5"/>
      <c r="C791" s="14">
        <v>0</v>
      </c>
      <c r="D791" s="19">
        <v>0</v>
      </c>
      <c r="E791" s="19">
        <v>0</v>
      </c>
      <c r="F791" s="14">
        <v>0</v>
      </c>
      <c r="G791" s="14">
        <v>0</v>
      </c>
      <c r="H791" s="14">
        <v>0</v>
      </c>
      <c r="I791" s="14">
        <v>0</v>
      </c>
      <c r="J791" s="14">
        <v>1</v>
      </c>
      <c r="K791" s="14">
        <v>0</v>
      </c>
      <c r="L791" s="14">
        <v>0</v>
      </c>
      <c r="M791" s="14">
        <v>0</v>
      </c>
      <c r="N791" s="23">
        <v>1</v>
      </c>
    </row>
    <row r="792" spans="1:14" x14ac:dyDescent="0.25">
      <c r="A792" s="4" t="s">
        <v>22</v>
      </c>
      <c r="B792" s="5"/>
      <c r="C792" s="14">
        <v>0</v>
      </c>
      <c r="D792" s="19">
        <v>6.4</v>
      </c>
      <c r="E792" s="19">
        <v>1.08</v>
      </c>
      <c r="F792" s="14">
        <v>3338358</v>
      </c>
      <c r="G792" s="14">
        <v>256491</v>
      </c>
      <c r="H792" s="14">
        <v>3594849</v>
      </c>
      <c r="I792" s="14">
        <v>0</v>
      </c>
      <c r="J792" s="14">
        <v>1251008</v>
      </c>
      <c r="K792" s="14">
        <v>35948</v>
      </c>
      <c r="L792" s="14">
        <v>24400</v>
      </c>
      <c r="M792" s="14">
        <v>0</v>
      </c>
      <c r="N792" s="23">
        <v>4870257</v>
      </c>
    </row>
    <row r="793" spans="1:14" x14ac:dyDescent="0.25">
      <c r="A793" s="4" t="s">
        <v>31</v>
      </c>
      <c r="B793" s="5"/>
      <c r="C793" s="14">
        <v>0</v>
      </c>
      <c r="D793" s="19">
        <v>0</v>
      </c>
      <c r="E793" s="19">
        <v>0</v>
      </c>
      <c r="F793" s="14">
        <v>60000</v>
      </c>
      <c r="G793" s="14">
        <v>0</v>
      </c>
      <c r="H793" s="14">
        <v>60000</v>
      </c>
      <c r="I793" s="14">
        <v>0</v>
      </c>
      <c r="J793" s="14">
        <v>20880</v>
      </c>
      <c r="K793" s="14">
        <v>600</v>
      </c>
      <c r="L793" s="14">
        <v>9000</v>
      </c>
      <c r="M793" s="14">
        <v>0</v>
      </c>
      <c r="N793" s="23">
        <v>89880</v>
      </c>
    </row>
    <row r="794" spans="1:14" x14ac:dyDescent="0.25">
      <c r="A794" s="4" t="s">
        <v>32</v>
      </c>
      <c r="B794" s="5"/>
      <c r="C794" s="14">
        <v>0</v>
      </c>
      <c r="D794" s="19">
        <v>0</v>
      </c>
      <c r="E794" s="19">
        <v>0.4</v>
      </c>
      <c r="F794" s="14">
        <v>0</v>
      </c>
      <c r="G794" s="14">
        <v>105883</v>
      </c>
      <c r="H794" s="14">
        <v>105883</v>
      </c>
      <c r="I794" s="14">
        <v>0</v>
      </c>
      <c r="J794" s="14">
        <v>36847</v>
      </c>
      <c r="K794" s="14">
        <v>1059</v>
      </c>
      <c r="L794" s="14">
        <v>0</v>
      </c>
      <c r="M794" s="14">
        <v>0</v>
      </c>
      <c r="N794" s="23">
        <v>142730</v>
      </c>
    </row>
    <row r="795" spans="1:14" x14ac:dyDescent="0.25">
      <c r="A795" s="4" t="s">
        <v>23</v>
      </c>
      <c r="B795" s="5"/>
      <c r="C795" s="14">
        <v>0</v>
      </c>
      <c r="D795" s="19">
        <v>0</v>
      </c>
      <c r="E795" s="19">
        <v>0.6</v>
      </c>
      <c r="F795" s="14">
        <v>0</v>
      </c>
      <c r="G795" s="14">
        <v>218513</v>
      </c>
      <c r="H795" s="14">
        <v>218513</v>
      </c>
      <c r="I795" s="14">
        <v>0</v>
      </c>
      <c r="J795" s="14">
        <v>76042</v>
      </c>
      <c r="K795" s="14">
        <v>2185</v>
      </c>
      <c r="L795" s="14">
        <v>0</v>
      </c>
      <c r="M795" s="14">
        <v>0</v>
      </c>
      <c r="N795" s="23">
        <v>294555</v>
      </c>
    </row>
    <row r="796" spans="1:14" x14ac:dyDescent="0.25">
      <c r="A796" s="7" t="s">
        <v>24</v>
      </c>
      <c r="B796" s="3"/>
      <c r="C796" s="13">
        <f t="shared" ref="C796:N796" si="152">SUM(C788:C795)</f>
        <v>0</v>
      </c>
      <c r="D796" s="18">
        <f t="shared" si="152"/>
        <v>7.1248000000000005</v>
      </c>
      <c r="E796" s="18">
        <f t="shared" si="152"/>
        <v>2.08</v>
      </c>
      <c r="F796" s="13">
        <f t="shared" si="152"/>
        <v>3636353</v>
      </c>
      <c r="G796" s="13">
        <f t="shared" si="152"/>
        <v>580887</v>
      </c>
      <c r="H796" s="13">
        <f t="shared" si="152"/>
        <v>4217240</v>
      </c>
      <c r="I796" s="13">
        <f t="shared" si="152"/>
        <v>21840</v>
      </c>
      <c r="J796" s="13">
        <f t="shared" si="152"/>
        <v>1474982</v>
      </c>
      <c r="K796" s="13">
        <f t="shared" si="152"/>
        <v>42172</v>
      </c>
      <c r="L796" s="13">
        <f t="shared" si="152"/>
        <v>33400</v>
      </c>
      <c r="M796" s="13">
        <f t="shared" si="152"/>
        <v>0</v>
      </c>
      <c r="N796" s="22">
        <f t="shared" si="152"/>
        <v>5747462</v>
      </c>
    </row>
    <row r="797" spans="1:14" x14ac:dyDescent="0.25">
      <c r="A797" s="7" t="s">
        <v>25</v>
      </c>
      <c r="B797" s="3"/>
      <c r="C797" s="13"/>
      <c r="D797" s="18"/>
      <c r="E797" s="18"/>
      <c r="F797" s="13"/>
      <c r="G797" s="13"/>
      <c r="H797" s="13"/>
      <c r="I797" s="13"/>
      <c r="J797" s="13"/>
      <c r="K797" s="13"/>
      <c r="L797" s="13"/>
      <c r="M797" s="13"/>
      <c r="N797" s="22"/>
    </row>
    <row r="798" spans="1:14" x14ac:dyDescent="0.25">
      <c r="A798" s="4" t="s">
        <v>26</v>
      </c>
      <c r="B798" s="5"/>
      <c r="C798" s="14">
        <v>36</v>
      </c>
      <c r="D798" s="19">
        <v>0</v>
      </c>
      <c r="E798" s="19">
        <v>1.2916000000000001</v>
      </c>
      <c r="F798" s="14">
        <v>0</v>
      </c>
      <c r="G798" s="14">
        <v>397074</v>
      </c>
      <c r="H798" s="14">
        <v>397074</v>
      </c>
      <c r="I798" s="14">
        <v>0</v>
      </c>
      <c r="J798" s="14">
        <v>138182</v>
      </c>
      <c r="K798" s="14">
        <v>3971</v>
      </c>
      <c r="L798" s="14">
        <v>3060</v>
      </c>
      <c r="M798" s="14">
        <v>0</v>
      </c>
      <c r="N798" s="23">
        <v>538316</v>
      </c>
    </row>
    <row r="799" spans="1:14" x14ac:dyDescent="0.25">
      <c r="A799" s="4" t="s">
        <v>76</v>
      </c>
      <c r="B799" s="5"/>
      <c r="C799" s="14">
        <v>25</v>
      </c>
      <c r="D799" s="19">
        <v>0</v>
      </c>
      <c r="E799" s="19">
        <v>0.66549999999999998</v>
      </c>
      <c r="F799" s="14">
        <v>0</v>
      </c>
      <c r="G799" s="14">
        <v>204593</v>
      </c>
      <c r="H799" s="14">
        <v>204593</v>
      </c>
      <c r="I799" s="14">
        <v>0</v>
      </c>
      <c r="J799" s="14">
        <v>71198</v>
      </c>
      <c r="K799" s="14">
        <v>2046</v>
      </c>
      <c r="L799" s="14">
        <v>1500</v>
      </c>
      <c r="M799" s="14">
        <v>0</v>
      </c>
      <c r="N799" s="23">
        <v>277291</v>
      </c>
    </row>
    <row r="800" spans="1:14" x14ac:dyDescent="0.25">
      <c r="A800" s="4" t="s">
        <v>56</v>
      </c>
      <c r="B800" s="5"/>
      <c r="C800" s="14">
        <v>25</v>
      </c>
      <c r="D800" s="19">
        <v>0</v>
      </c>
      <c r="E800" s="19">
        <v>0.32779999999999998</v>
      </c>
      <c r="F800" s="14">
        <v>0</v>
      </c>
      <c r="G800" s="14">
        <v>100775</v>
      </c>
      <c r="H800" s="14">
        <v>100775</v>
      </c>
      <c r="I800" s="14">
        <v>0</v>
      </c>
      <c r="J800" s="14">
        <v>35070</v>
      </c>
      <c r="K800" s="14">
        <v>1008</v>
      </c>
      <c r="L800" s="14">
        <v>625</v>
      </c>
      <c r="M800" s="14">
        <v>0</v>
      </c>
      <c r="N800" s="23">
        <v>136470</v>
      </c>
    </row>
    <row r="801" spans="1:14" x14ac:dyDescent="0.25">
      <c r="A801" s="7" t="s">
        <v>24</v>
      </c>
      <c r="B801" s="3"/>
      <c r="C801" s="13">
        <f t="shared" ref="C801:N801" si="153">SUM(C798:C800)</f>
        <v>86</v>
      </c>
      <c r="D801" s="18">
        <f t="shared" si="153"/>
        <v>0</v>
      </c>
      <c r="E801" s="18">
        <f t="shared" si="153"/>
        <v>2.2848999999999999</v>
      </c>
      <c r="F801" s="13">
        <f t="shared" si="153"/>
        <v>0</v>
      </c>
      <c r="G801" s="13">
        <f t="shared" si="153"/>
        <v>702442</v>
      </c>
      <c r="H801" s="13">
        <f t="shared" si="153"/>
        <v>702442</v>
      </c>
      <c r="I801" s="13">
        <f t="shared" si="153"/>
        <v>0</v>
      </c>
      <c r="J801" s="13">
        <f t="shared" si="153"/>
        <v>244450</v>
      </c>
      <c r="K801" s="13">
        <f t="shared" si="153"/>
        <v>7025</v>
      </c>
      <c r="L801" s="13">
        <f t="shared" si="153"/>
        <v>5185</v>
      </c>
      <c r="M801" s="13">
        <f t="shared" si="153"/>
        <v>0</v>
      </c>
      <c r="N801" s="22">
        <f t="shared" si="153"/>
        <v>952077</v>
      </c>
    </row>
    <row r="802" spans="1:14" x14ac:dyDescent="0.25">
      <c r="A802" s="6" t="s">
        <v>200</v>
      </c>
      <c r="B802" s="2"/>
      <c r="C802" s="12">
        <f t="shared" ref="C802:N802" si="154">C796+C801</f>
        <v>86</v>
      </c>
      <c r="D802" s="17">
        <f t="shared" si="154"/>
        <v>7.1248000000000005</v>
      </c>
      <c r="E802" s="17">
        <f t="shared" si="154"/>
        <v>4.3649000000000004</v>
      </c>
      <c r="F802" s="12">
        <f t="shared" si="154"/>
        <v>3636353</v>
      </c>
      <c r="G802" s="12">
        <f t="shared" si="154"/>
        <v>1283329</v>
      </c>
      <c r="H802" s="12">
        <f t="shared" si="154"/>
        <v>4919682</v>
      </c>
      <c r="I802" s="12">
        <f t="shared" si="154"/>
        <v>21840</v>
      </c>
      <c r="J802" s="12">
        <f t="shared" si="154"/>
        <v>1719432</v>
      </c>
      <c r="K802" s="12">
        <f t="shared" si="154"/>
        <v>49197</v>
      </c>
      <c r="L802" s="12">
        <f t="shared" si="154"/>
        <v>38585</v>
      </c>
      <c r="M802" s="12">
        <f t="shared" si="154"/>
        <v>0</v>
      </c>
      <c r="N802" s="21">
        <f t="shared" si="154"/>
        <v>6699539</v>
      </c>
    </row>
    <row r="803" spans="1:14" x14ac:dyDescent="0.25">
      <c r="A803" s="4"/>
      <c r="B803" s="5"/>
      <c r="C803" s="14"/>
      <c r="D803" s="19"/>
      <c r="E803" s="19"/>
      <c r="F803" s="14"/>
      <c r="G803" s="14"/>
      <c r="H803" s="14"/>
      <c r="I803" s="14"/>
      <c r="J803" s="14"/>
      <c r="K803" s="14"/>
      <c r="L803" s="14"/>
      <c r="M803" s="14"/>
      <c r="N803" s="23"/>
    </row>
    <row r="804" spans="1:14" x14ac:dyDescent="0.25">
      <c r="A804" s="6" t="s">
        <v>201</v>
      </c>
      <c r="B804" s="2"/>
      <c r="C804" s="12"/>
      <c r="D804" s="17"/>
      <c r="E804" s="17"/>
      <c r="F804" s="12"/>
      <c r="G804" s="12"/>
      <c r="H804" s="12"/>
      <c r="I804" s="12"/>
      <c r="J804" s="12"/>
      <c r="K804" s="12"/>
      <c r="L804" s="12"/>
      <c r="M804" s="12"/>
      <c r="N804" s="21"/>
    </row>
    <row r="805" spans="1:14" x14ac:dyDescent="0.25">
      <c r="A805" s="6" t="s">
        <v>202</v>
      </c>
      <c r="B805" s="2" t="s">
        <v>6</v>
      </c>
      <c r="C805" s="12" t="s">
        <v>7</v>
      </c>
      <c r="D805" s="17" t="s">
        <v>8</v>
      </c>
      <c r="E805" s="17" t="s">
        <v>9</v>
      </c>
      <c r="F805" s="12" t="s">
        <v>10</v>
      </c>
      <c r="G805" s="12" t="s">
        <v>11</v>
      </c>
      <c r="H805" s="12" t="s">
        <v>12</v>
      </c>
      <c r="I805" s="12" t="s">
        <v>13</v>
      </c>
      <c r="J805" s="12" t="s">
        <v>14</v>
      </c>
      <c r="K805" s="12" t="s">
        <v>15</v>
      </c>
      <c r="L805" s="12" t="s">
        <v>16</v>
      </c>
      <c r="M805" s="12" t="s">
        <v>17</v>
      </c>
      <c r="N805" s="21" t="s">
        <v>18</v>
      </c>
    </row>
    <row r="806" spans="1:14" x14ac:dyDescent="0.25">
      <c r="A806" s="7" t="s">
        <v>19</v>
      </c>
      <c r="B806" s="3"/>
      <c r="C806" s="13"/>
      <c r="D806" s="18"/>
      <c r="E806" s="18"/>
      <c r="F806" s="13"/>
      <c r="G806" s="13"/>
      <c r="H806" s="13"/>
      <c r="I806" s="13"/>
      <c r="J806" s="13"/>
      <c r="K806" s="13"/>
      <c r="L806" s="13"/>
      <c r="M806" s="13"/>
      <c r="N806" s="22"/>
    </row>
    <row r="807" spans="1:14" x14ac:dyDescent="0.25">
      <c r="A807" s="4" t="s">
        <v>162</v>
      </c>
      <c r="B807" s="5"/>
      <c r="C807" s="14">
        <v>0</v>
      </c>
      <c r="D807" s="19">
        <v>4.3888999999999996</v>
      </c>
      <c r="E807" s="19">
        <v>0</v>
      </c>
      <c r="F807" s="14">
        <v>1451218</v>
      </c>
      <c r="G807" s="14">
        <v>0</v>
      </c>
      <c r="H807" s="14">
        <v>1451218</v>
      </c>
      <c r="I807" s="14">
        <v>0</v>
      </c>
      <c r="J807" s="14">
        <v>505024</v>
      </c>
      <c r="K807" s="14">
        <v>14512</v>
      </c>
      <c r="L807" s="14">
        <v>0</v>
      </c>
      <c r="M807" s="14">
        <v>0</v>
      </c>
      <c r="N807" s="23">
        <v>1956242</v>
      </c>
    </row>
    <row r="808" spans="1:14" x14ac:dyDescent="0.25">
      <c r="A808" s="4" t="s">
        <v>40</v>
      </c>
      <c r="B808" s="5"/>
      <c r="C808" s="14">
        <v>0</v>
      </c>
      <c r="D808" s="19">
        <v>0</v>
      </c>
      <c r="E808" s="19">
        <v>0</v>
      </c>
      <c r="F808" s="14">
        <v>-108528</v>
      </c>
      <c r="G808" s="14">
        <v>0</v>
      </c>
      <c r="H808" s="14">
        <v>-108528</v>
      </c>
      <c r="I808" s="14">
        <v>0</v>
      </c>
      <c r="J808" s="14">
        <v>-37768</v>
      </c>
      <c r="K808" s="14">
        <v>-1085</v>
      </c>
      <c r="L808" s="14">
        <v>0</v>
      </c>
      <c r="M808" s="14">
        <v>0</v>
      </c>
      <c r="N808" s="23">
        <v>-146296</v>
      </c>
    </row>
    <row r="809" spans="1:14" x14ac:dyDescent="0.25">
      <c r="A809" s="4" t="s">
        <v>30</v>
      </c>
      <c r="B809" s="5"/>
      <c r="C809" s="14">
        <v>0</v>
      </c>
      <c r="D809" s="19">
        <v>1.6667000000000001</v>
      </c>
      <c r="E809" s="19">
        <v>0</v>
      </c>
      <c r="F809" s="14">
        <v>577412</v>
      </c>
      <c r="G809" s="14">
        <v>0</v>
      </c>
      <c r="H809" s="14">
        <v>577412</v>
      </c>
      <c r="I809" s="14">
        <v>0</v>
      </c>
      <c r="J809" s="14">
        <v>200939</v>
      </c>
      <c r="K809" s="14">
        <v>5774</v>
      </c>
      <c r="L809" s="14">
        <v>0</v>
      </c>
      <c r="M809" s="14">
        <v>0</v>
      </c>
      <c r="N809" s="23">
        <v>778351</v>
      </c>
    </row>
    <row r="810" spans="1:14" x14ac:dyDescent="0.25">
      <c r="A810" s="4" t="s">
        <v>41</v>
      </c>
      <c r="B810" s="5"/>
      <c r="C810" s="14">
        <v>0</v>
      </c>
      <c r="D810" s="19">
        <v>0</v>
      </c>
      <c r="E810" s="19">
        <v>0</v>
      </c>
      <c r="F810" s="14">
        <v>0</v>
      </c>
      <c r="G810" s="14">
        <v>0</v>
      </c>
      <c r="H810" s="14">
        <v>0</v>
      </c>
      <c r="I810" s="14">
        <v>108528</v>
      </c>
      <c r="J810" s="14">
        <v>36683</v>
      </c>
      <c r="K810" s="14">
        <v>0</v>
      </c>
      <c r="L810" s="14">
        <v>0</v>
      </c>
      <c r="M810" s="14">
        <v>0</v>
      </c>
      <c r="N810" s="23">
        <v>145211</v>
      </c>
    </row>
    <row r="811" spans="1:14" x14ac:dyDescent="0.25">
      <c r="A811" s="4" t="s">
        <v>163</v>
      </c>
      <c r="B811" s="5"/>
      <c r="C811" s="14">
        <v>0</v>
      </c>
      <c r="D811" s="19">
        <v>0</v>
      </c>
      <c r="E811" s="19">
        <v>0</v>
      </c>
      <c r="F811" s="14">
        <v>0</v>
      </c>
      <c r="G811" s="14">
        <v>0</v>
      </c>
      <c r="H811" s="14">
        <v>0</v>
      </c>
      <c r="I811" s="14">
        <v>0</v>
      </c>
      <c r="J811" s="14">
        <v>1</v>
      </c>
      <c r="K811" s="14">
        <v>0</v>
      </c>
      <c r="L811" s="14">
        <v>0</v>
      </c>
      <c r="M811" s="14">
        <v>0</v>
      </c>
      <c r="N811" s="23">
        <v>1</v>
      </c>
    </row>
    <row r="812" spans="1:14" x14ac:dyDescent="0.25">
      <c r="A812" s="4" t="s">
        <v>22</v>
      </c>
      <c r="B812" s="5"/>
      <c r="C812" s="14">
        <v>0</v>
      </c>
      <c r="D812" s="19">
        <v>25.225000000000001</v>
      </c>
      <c r="E812" s="19">
        <v>4.8</v>
      </c>
      <c r="F812" s="14">
        <v>13661725</v>
      </c>
      <c r="G812" s="14">
        <v>1139964</v>
      </c>
      <c r="H812" s="14">
        <v>14801689</v>
      </c>
      <c r="I812" s="14">
        <v>0</v>
      </c>
      <c r="J812" s="14">
        <v>5150988</v>
      </c>
      <c r="K812" s="14">
        <v>148017</v>
      </c>
      <c r="L812" s="14">
        <v>104400</v>
      </c>
      <c r="M812" s="14">
        <v>0</v>
      </c>
      <c r="N812" s="23">
        <v>20057077</v>
      </c>
    </row>
    <row r="813" spans="1:14" x14ac:dyDescent="0.25">
      <c r="A813" s="4" t="s">
        <v>31</v>
      </c>
      <c r="B813" s="5"/>
      <c r="C813" s="14">
        <v>0</v>
      </c>
      <c r="D813" s="19">
        <v>0</v>
      </c>
      <c r="E813" s="19">
        <v>0</v>
      </c>
      <c r="F813" s="14">
        <v>24000</v>
      </c>
      <c r="G813" s="14">
        <v>0</v>
      </c>
      <c r="H813" s="14">
        <v>24000</v>
      </c>
      <c r="I813" s="14">
        <v>0</v>
      </c>
      <c r="J813" s="14">
        <v>8352</v>
      </c>
      <c r="K813" s="14">
        <v>240</v>
      </c>
      <c r="L813" s="14">
        <v>4500</v>
      </c>
      <c r="M813" s="14">
        <v>0</v>
      </c>
      <c r="N813" s="23">
        <v>36852</v>
      </c>
    </row>
    <row r="814" spans="1:14" x14ac:dyDescent="0.25">
      <c r="A814" s="4" t="s">
        <v>32</v>
      </c>
      <c r="B814" s="5"/>
      <c r="C814" s="14">
        <v>0</v>
      </c>
      <c r="D814" s="19">
        <v>0</v>
      </c>
      <c r="E814" s="19">
        <v>1.2</v>
      </c>
      <c r="F814" s="14">
        <v>0</v>
      </c>
      <c r="G814" s="14">
        <v>317649</v>
      </c>
      <c r="H814" s="14">
        <v>317649</v>
      </c>
      <c r="I814" s="14">
        <v>0</v>
      </c>
      <c r="J814" s="14">
        <v>110541</v>
      </c>
      <c r="K814" s="14">
        <v>3176</v>
      </c>
      <c r="L814" s="14">
        <v>0</v>
      </c>
      <c r="M814" s="14">
        <v>0</v>
      </c>
      <c r="N814" s="23">
        <v>428190</v>
      </c>
    </row>
    <row r="815" spans="1:14" x14ac:dyDescent="0.25">
      <c r="A815" s="4" t="s">
        <v>23</v>
      </c>
      <c r="B815" s="5"/>
      <c r="C815" s="14">
        <v>0</v>
      </c>
      <c r="D815" s="19">
        <v>0</v>
      </c>
      <c r="E815" s="19">
        <v>1.67</v>
      </c>
      <c r="F815" s="14">
        <v>0</v>
      </c>
      <c r="G815" s="14">
        <v>608194</v>
      </c>
      <c r="H815" s="14">
        <v>608194</v>
      </c>
      <c r="I815" s="14">
        <v>0</v>
      </c>
      <c r="J815" s="14">
        <v>211652</v>
      </c>
      <c r="K815" s="14">
        <v>6082</v>
      </c>
      <c r="L815" s="14">
        <v>0</v>
      </c>
      <c r="M815" s="14">
        <v>0</v>
      </c>
      <c r="N815" s="23">
        <v>819846</v>
      </c>
    </row>
    <row r="816" spans="1:14" x14ac:dyDescent="0.25">
      <c r="A816" s="7" t="s">
        <v>24</v>
      </c>
      <c r="B816" s="3"/>
      <c r="C816" s="13">
        <f t="shared" ref="C816:N816" si="155">SUM(C807:C815)</f>
        <v>0</v>
      </c>
      <c r="D816" s="18">
        <f t="shared" si="155"/>
        <v>31.2806</v>
      </c>
      <c r="E816" s="18">
        <f t="shared" si="155"/>
        <v>7.67</v>
      </c>
      <c r="F816" s="13">
        <f t="shared" si="155"/>
        <v>15605827</v>
      </c>
      <c r="G816" s="13">
        <f t="shared" si="155"/>
        <v>2065807</v>
      </c>
      <c r="H816" s="13">
        <f t="shared" si="155"/>
        <v>17671634</v>
      </c>
      <c r="I816" s="13">
        <f t="shared" si="155"/>
        <v>108528</v>
      </c>
      <c r="J816" s="13">
        <f t="shared" si="155"/>
        <v>6186412</v>
      </c>
      <c r="K816" s="13">
        <f t="shared" si="155"/>
        <v>176716</v>
      </c>
      <c r="L816" s="13">
        <f t="shared" si="155"/>
        <v>108900</v>
      </c>
      <c r="M816" s="13">
        <f t="shared" si="155"/>
        <v>0</v>
      </c>
      <c r="N816" s="22">
        <f t="shared" si="155"/>
        <v>24075474</v>
      </c>
    </row>
    <row r="817" spans="1:14" x14ac:dyDescent="0.25">
      <c r="A817" s="7" t="s">
        <v>25</v>
      </c>
      <c r="B817" s="3"/>
      <c r="C817" s="13"/>
      <c r="D817" s="18"/>
      <c r="E817" s="18"/>
      <c r="F817" s="13"/>
      <c r="G817" s="13"/>
      <c r="H817" s="13"/>
      <c r="I817" s="13"/>
      <c r="J817" s="13"/>
      <c r="K817" s="13"/>
      <c r="L817" s="13"/>
      <c r="M817" s="13"/>
      <c r="N817" s="22"/>
    </row>
    <row r="818" spans="1:14" x14ac:dyDescent="0.25">
      <c r="A818" s="4" t="s">
        <v>26</v>
      </c>
      <c r="B818" s="5"/>
      <c r="C818" s="14">
        <v>150</v>
      </c>
      <c r="D818" s="19">
        <v>0</v>
      </c>
      <c r="E818" s="19">
        <v>3.5577000000000001</v>
      </c>
      <c r="F818" s="14">
        <v>0</v>
      </c>
      <c r="G818" s="14">
        <v>1093737</v>
      </c>
      <c r="H818" s="14">
        <v>1093737</v>
      </c>
      <c r="I818" s="14">
        <v>0</v>
      </c>
      <c r="J818" s="14">
        <v>380620</v>
      </c>
      <c r="K818" s="14">
        <v>10937</v>
      </c>
      <c r="L818" s="14">
        <v>12750</v>
      </c>
      <c r="M818" s="14">
        <v>0</v>
      </c>
      <c r="N818" s="23">
        <v>1487107</v>
      </c>
    </row>
    <row r="819" spans="1:14" x14ac:dyDescent="0.25">
      <c r="A819" s="4" t="s">
        <v>76</v>
      </c>
      <c r="B819" s="5"/>
      <c r="C819" s="14">
        <v>122</v>
      </c>
      <c r="D819" s="19">
        <v>0</v>
      </c>
      <c r="E819" s="19">
        <v>1.9948999999999999</v>
      </c>
      <c r="F819" s="14">
        <v>0</v>
      </c>
      <c r="G819" s="14">
        <v>613288</v>
      </c>
      <c r="H819" s="14">
        <v>613288</v>
      </c>
      <c r="I819" s="14">
        <v>0</v>
      </c>
      <c r="J819" s="14">
        <v>213424</v>
      </c>
      <c r="K819" s="14">
        <v>6133</v>
      </c>
      <c r="L819" s="14">
        <v>7320</v>
      </c>
      <c r="M819" s="14">
        <v>0</v>
      </c>
      <c r="N819" s="23">
        <v>834032</v>
      </c>
    </row>
    <row r="820" spans="1:14" x14ac:dyDescent="0.25">
      <c r="A820" s="4" t="s">
        <v>56</v>
      </c>
      <c r="B820" s="5"/>
      <c r="C820" s="14">
        <v>65</v>
      </c>
      <c r="D820" s="19">
        <v>0</v>
      </c>
      <c r="E820" s="19">
        <v>0.63300000000000001</v>
      </c>
      <c r="F820" s="14">
        <v>0</v>
      </c>
      <c r="G820" s="14">
        <v>194602</v>
      </c>
      <c r="H820" s="14">
        <v>194602</v>
      </c>
      <c r="I820" s="14">
        <v>0</v>
      </c>
      <c r="J820" s="14">
        <v>67721</v>
      </c>
      <c r="K820" s="14">
        <v>1946</v>
      </c>
      <c r="L820" s="14">
        <v>1625</v>
      </c>
      <c r="M820" s="14">
        <v>0</v>
      </c>
      <c r="N820" s="23">
        <v>263948</v>
      </c>
    </row>
    <row r="821" spans="1:14" x14ac:dyDescent="0.25">
      <c r="A821" s="4" t="s">
        <v>56</v>
      </c>
      <c r="B821" s="5"/>
      <c r="C821" s="14">
        <v>32</v>
      </c>
      <c r="D821" s="19">
        <v>0</v>
      </c>
      <c r="E821" s="19">
        <v>0.39229999999999998</v>
      </c>
      <c r="F821" s="14">
        <v>0</v>
      </c>
      <c r="G821" s="14">
        <v>120604</v>
      </c>
      <c r="H821" s="14">
        <v>120604</v>
      </c>
      <c r="I821" s="14">
        <v>0</v>
      </c>
      <c r="J821" s="14">
        <v>41970</v>
      </c>
      <c r="K821" s="14">
        <v>1206</v>
      </c>
      <c r="L821" s="14">
        <v>800</v>
      </c>
      <c r="M821" s="14">
        <v>0</v>
      </c>
      <c r="N821" s="23">
        <v>163374</v>
      </c>
    </row>
    <row r="822" spans="1:14" x14ac:dyDescent="0.25">
      <c r="A822" s="4" t="s">
        <v>56</v>
      </c>
      <c r="B822" s="5"/>
      <c r="C822" s="14">
        <v>25</v>
      </c>
      <c r="D822" s="19">
        <v>0</v>
      </c>
      <c r="E822" s="19">
        <v>0.32779999999999998</v>
      </c>
      <c r="F822" s="14">
        <v>0</v>
      </c>
      <c r="G822" s="14">
        <v>100775</v>
      </c>
      <c r="H822" s="14">
        <v>100775</v>
      </c>
      <c r="I822" s="14">
        <v>0</v>
      </c>
      <c r="J822" s="14">
        <v>35070</v>
      </c>
      <c r="K822" s="14">
        <v>1008</v>
      </c>
      <c r="L822" s="14">
        <v>625</v>
      </c>
      <c r="M822" s="14">
        <v>0</v>
      </c>
      <c r="N822" s="23">
        <v>136470</v>
      </c>
    </row>
    <row r="823" spans="1:14" x14ac:dyDescent="0.25">
      <c r="A823" s="7" t="s">
        <v>24</v>
      </c>
      <c r="B823" s="3"/>
      <c r="C823" s="13">
        <f t="shared" ref="C823:N823" si="156">SUM(C818:C822)</f>
        <v>394</v>
      </c>
      <c r="D823" s="18">
        <f t="shared" si="156"/>
        <v>0</v>
      </c>
      <c r="E823" s="18">
        <f t="shared" si="156"/>
        <v>6.9056999999999995</v>
      </c>
      <c r="F823" s="13">
        <f t="shared" si="156"/>
        <v>0</v>
      </c>
      <c r="G823" s="13">
        <f t="shared" si="156"/>
        <v>2123006</v>
      </c>
      <c r="H823" s="13">
        <f t="shared" si="156"/>
        <v>2123006</v>
      </c>
      <c r="I823" s="13">
        <f t="shared" si="156"/>
        <v>0</v>
      </c>
      <c r="J823" s="13">
        <f t="shared" si="156"/>
        <v>738805</v>
      </c>
      <c r="K823" s="13">
        <f t="shared" si="156"/>
        <v>21230</v>
      </c>
      <c r="L823" s="13">
        <f t="shared" si="156"/>
        <v>23120</v>
      </c>
      <c r="M823" s="13">
        <f t="shared" si="156"/>
        <v>0</v>
      </c>
      <c r="N823" s="22">
        <f t="shared" si="156"/>
        <v>2884931</v>
      </c>
    </row>
    <row r="824" spans="1:14" x14ac:dyDescent="0.25">
      <c r="A824" s="6" t="s">
        <v>203</v>
      </c>
      <c r="B824" s="2"/>
      <c r="C824" s="12">
        <f t="shared" ref="C824:N824" si="157">C816+C823</f>
        <v>394</v>
      </c>
      <c r="D824" s="17">
        <f t="shared" si="157"/>
        <v>31.2806</v>
      </c>
      <c r="E824" s="17">
        <f t="shared" si="157"/>
        <v>14.575699999999999</v>
      </c>
      <c r="F824" s="12">
        <f t="shared" si="157"/>
        <v>15605827</v>
      </c>
      <c r="G824" s="12">
        <f t="shared" si="157"/>
        <v>4188813</v>
      </c>
      <c r="H824" s="12">
        <f t="shared" si="157"/>
        <v>19794640</v>
      </c>
      <c r="I824" s="12">
        <f t="shared" si="157"/>
        <v>108528</v>
      </c>
      <c r="J824" s="12">
        <f t="shared" si="157"/>
        <v>6925217</v>
      </c>
      <c r="K824" s="12">
        <f t="shared" si="157"/>
        <v>197946</v>
      </c>
      <c r="L824" s="12">
        <f t="shared" si="157"/>
        <v>132020</v>
      </c>
      <c r="M824" s="12">
        <f t="shared" si="157"/>
        <v>0</v>
      </c>
      <c r="N824" s="21">
        <f t="shared" si="157"/>
        <v>26960405</v>
      </c>
    </row>
    <row r="825" spans="1:14" x14ac:dyDescent="0.25">
      <c r="A825" s="4"/>
      <c r="B825" s="5"/>
      <c r="C825" s="14"/>
      <c r="D825" s="19"/>
      <c r="E825" s="19"/>
      <c r="F825" s="14"/>
      <c r="G825" s="14"/>
      <c r="H825" s="14"/>
      <c r="I825" s="14"/>
      <c r="J825" s="14"/>
      <c r="K825" s="14"/>
      <c r="L825" s="14"/>
      <c r="M825" s="14"/>
      <c r="N825" s="23"/>
    </row>
    <row r="826" spans="1:14" x14ac:dyDescent="0.25">
      <c r="A826" s="6" t="s">
        <v>204</v>
      </c>
      <c r="B826" s="2"/>
      <c r="C826" s="12"/>
      <c r="D826" s="17"/>
      <c r="E826" s="17"/>
      <c r="F826" s="12"/>
      <c r="G826" s="12"/>
      <c r="H826" s="12"/>
      <c r="I826" s="12"/>
      <c r="J826" s="12"/>
      <c r="K826" s="12"/>
      <c r="L826" s="12"/>
      <c r="M826" s="12"/>
      <c r="N826" s="21"/>
    </row>
    <row r="827" spans="1:14" x14ac:dyDescent="0.25">
      <c r="A827" s="6" t="s">
        <v>205</v>
      </c>
      <c r="B827" s="2" t="s">
        <v>6</v>
      </c>
      <c r="C827" s="12" t="s">
        <v>7</v>
      </c>
      <c r="D827" s="17" t="s">
        <v>8</v>
      </c>
      <c r="E827" s="17" t="s">
        <v>9</v>
      </c>
      <c r="F827" s="12" t="s">
        <v>10</v>
      </c>
      <c r="G827" s="12" t="s">
        <v>11</v>
      </c>
      <c r="H827" s="12" t="s">
        <v>12</v>
      </c>
      <c r="I827" s="12" t="s">
        <v>13</v>
      </c>
      <c r="J827" s="12" t="s">
        <v>14</v>
      </c>
      <c r="K827" s="12" t="s">
        <v>15</v>
      </c>
      <c r="L827" s="12" t="s">
        <v>16</v>
      </c>
      <c r="M827" s="12" t="s">
        <v>17</v>
      </c>
      <c r="N827" s="21" t="s">
        <v>18</v>
      </c>
    </row>
    <row r="828" spans="1:14" x14ac:dyDescent="0.25">
      <c r="A828" s="7" t="s">
        <v>19</v>
      </c>
      <c r="B828" s="3"/>
      <c r="C828" s="13"/>
      <c r="D828" s="18"/>
      <c r="E828" s="18"/>
      <c r="F828" s="13"/>
      <c r="G828" s="13"/>
      <c r="H828" s="13"/>
      <c r="I828" s="13"/>
      <c r="J828" s="13"/>
      <c r="K828" s="13"/>
      <c r="L828" s="13"/>
      <c r="M828" s="13"/>
      <c r="N828" s="22"/>
    </row>
    <row r="829" spans="1:14" x14ac:dyDescent="0.25">
      <c r="A829" s="4" t="s">
        <v>162</v>
      </c>
      <c r="B829" s="5"/>
      <c r="C829" s="14">
        <v>0</v>
      </c>
      <c r="D829" s="19">
        <v>0.5</v>
      </c>
      <c r="E829" s="19">
        <v>0</v>
      </c>
      <c r="F829" s="14">
        <v>173223</v>
      </c>
      <c r="G829" s="14">
        <v>0</v>
      </c>
      <c r="H829" s="14">
        <v>173223</v>
      </c>
      <c r="I829" s="14">
        <v>0</v>
      </c>
      <c r="J829" s="14">
        <v>60281</v>
      </c>
      <c r="K829" s="14">
        <v>1732</v>
      </c>
      <c r="L829" s="14">
        <v>0</v>
      </c>
      <c r="M829" s="14">
        <v>0</v>
      </c>
      <c r="N829" s="23">
        <v>233504</v>
      </c>
    </row>
    <row r="830" spans="1:14" x14ac:dyDescent="0.25">
      <c r="A830" s="4" t="s">
        <v>152</v>
      </c>
      <c r="B830" s="5"/>
      <c r="C830" s="14">
        <v>0</v>
      </c>
      <c r="D830" s="19">
        <v>2</v>
      </c>
      <c r="E830" s="19">
        <v>0</v>
      </c>
      <c r="F830" s="14">
        <v>881115</v>
      </c>
      <c r="G830" s="14">
        <v>0</v>
      </c>
      <c r="H830" s="14">
        <v>881115</v>
      </c>
      <c r="I830" s="14">
        <v>0</v>
      </c>
      <c r="J830" s="14">
        <v>306628</v>
      </c>
      <c r="K830" s="14">
        <v>8811</v>
      </c>
      <c r="L830" s="14">
        <v>0</v>
      </c>
      <c r="M830" s="14">
        <v>0</v>
      </c>
      <c r="N830" s="23">
        <v>1187743</v>
      </c>
    </row>
    <row r="831" spans="1:14" x14ac:dyDescent="0.25">
      <c r="A831" s="4" t="s">
        <v>206</v>
      </c>
      <c r="B831" s="5"/>
      <c r="C831" s="14">
        <v>0</v>
      </c>
      <c r="D831" s="19">
        <v>0</v>
      </c>
      <c r="E831" s="19">
        <v>0.68400000000000005</v>
      </c>
      <c r="F831" s="14">
        <v>0</v>
      </c>
      <c r="G831" s="14">
        <v>188139</v>
      </c>
      <c r="H831" s="14">
        <v>188139</v>
      </c>
      <c r="I831" s="14">
        <v>0</v>
      </c>
      <c r="J831" s="14">
        <v>65472</v>
      </c>
      <c r="K831" s="14">
        <v>1881</v>
      </c>
      <c r="L831" s="14">
        <v>0</v>
      </c>
      <c r="M831" s="14">
        <v>0</v>
      </c>
      <c r="N831" s="23">
        <v>253611</v>
      </c>
    </row>
    <row r="832" spans="1:14" x14ac:dyDescent="0.25">
      <c r="A832" s="4" t="s">
        <v>163</v>
      </c>
      <c r="B832" s="5"/>
      <c r="C832" s="14">
        <v>0</v>
      </c>
      <c r="D832" s="19">
        <v>0</v>
      </c>
      <c r="E832" s="19">
        <v>0</v>
      </c>
      <c r="F832" s="14">
        <v>0</v>
      </c>
      <c r="G832" s="14">
        <v>0</v>
      </c>
      <c r="H832" s="14">
        <v>0</v>
      </c>
      <c r="I832" s="14">
        <v>0</v>
      </c>
      <c r="J832" s="14">
        <v>1</v>
      </c>
      <c r="K832" s="14">
        <v>0</v>
      </c>
      <c r="L832" s="14">
        <v>0</v>
      </c>
      <c r="M832" s="14">
        <v>0</v>
      </c>
      <c r="N832" s="23">
        <v>1</v>
      </c>
    </row>
    <row r="833" spans="1:14" x14ac:dyDescent="0.25">
      <c r="A833" s="4" t="s">
        <v>207</v>
      </c>
      <c r="B833" s="5"/>
      <c r="C833" s="14">
        <v>0</v>
      </c>
      <c r="D833" s="19">
        <v>0</v>
      </c>
      <c r="E833" s="19">
        <v>0</v>
      </c>
      <c r="F833" s="14">
        <v>0</v>
      </c>
      <c r="G833" s="14">
        <v>0</v>
      </c>
      <c r="H833" s="14">
        <v>0</v>
      </c>
      <c r="I833" s="14">
        <v>0</v>
      </c>
      <c r="J833" s="14">
        <v>0</v>
      </c>
      <c r="K833" s="14">
        <v>0</v>
      </c>
      <c r="L833" s="14">
        <v>7200</v>
      </c>
      <c r="M833" s="14">
        <v>0</v>
      </c>
      <c r="N833" s="23">
        <v>7200</v>
      </c>
    </row>
    <row r="834" spans="1:14" x14ac:dyDescent="0.25">
      <c r="A834" s="4" t="s">
        <v>22</v>
      </c>
      <c r="B834" s="5"/>
      <c r="C834" s="14">
        <v>0</v>
      </c>
      <c r="D834" s="19">
        <v>7.5</v>
      </c>
      <c r="E834" s="19">
        <v>1.6</v>
      </c>
      <c r="F834" s="14">
        <v>4114919</v>
      </c>
      <c r="G834" s="14">
        <v>379988</v>
      </c>
      <c r="H834" s="14">
        <v>4494907</v>
      </c>
      <c r="I834" s="14">
        <v>0</v>
      </c>
      <c r="J834" s="14">
        <v>1564227</v>
      </c>
      <c r="K834" s="14">
        <v>44948</v>
      </c>
      <c r="L834" s="14">
        <v>36000</v>
      </c>
      <c r="M834" s="14">
        <v>0</v>
      </c>
      <c r="N834" s="23">
        <v>6095134</v>
      </c>
    </row>
    <row r="835" spans="1:14" x14ac:dyDescent="0.25">
      <c r="A835" s="4" t="s">
        <v>32</v>
      </c>
      <c r="B835" s="5"/>
      <c r="C835" s="14">
        <v>0</v>
      </c>
      <c r="D835" s="19">
        <v>0</v>
      </c>
      <c r="E835" s="19">
        <v>0.4</v>
      </c>
      <c r="F835" s="14">
        <v>0</v>
      </c>
      <c r="G835" s="14">
        <v>105883</v>
      </c>
      <c r="H835" s="14">
        <v>105883</v>
      </c>
      <c r="I835" s="14">
        <v>0</v>
      </c>
      <c r="J835" s="14">
        <v>36847</v>
      </c>
      <c r="K835" s="14">
        <v>1059</v>
      </c>
      <c r="L835" s="14">
        <v>0</v>
      </c>
      <c r="M835" s="14">
        <v>0</v>
      </c>
      <c r="N835" s="23">
        <v>142730</v>
      </c>
    </row>
    <row r="836" spans="1:14" x14ac:dyDescent="0.25">
      <c r="A836" s="4" t="s">
        <v>23</v>
      </c>
      <c r="B836" s="5"/>
      <c r="C836" s="14">
        <v>0</v>
      </c>
      <c r="D836" s="19">
        <v>0</v>
      </c>
      <c r="E836" s="19">
        <v>0.8</v>
      </c>
      <c r="F836" s="14">
        <v>0</v>
      </c>
      <c r="G836" s="14">
        <v>291350</v>
      </c>
      <c r="H836" s="14">
        <v>291350</v>
      </c>
      <c r="I836" s="14">
        <v>0</v>
      </c>
      <c r="J836" s="14">
        <v>101390</v>
      </c>
      <c r="K836" s="14">
        <v>2914</v>
      </c>
      <c r="L836" s="14">
        <v>0</v>
      </c>
      <c r="M836" s="14">
        <v>0</v>
      </c>
      <c r="N836" s="23">
        <v>392740</v>
      </c>
    </row>
    <row r="837" spans="1:14" x14ac:dyDescent="0.25">
      <c r="A837" s="7" t="s">
        <v>24</v>
      </c>
      <c r="B837" s="3"/>
      <c r="C837" s="13">
        <f t="shared" ref="C837:N837" si="158">SUM(C829:C836)</f>
        <v>0</v>
      </c>
      <c r="D837" s="18">
        <f t="shared" si="158"/>
        <v>10</v>
      </c>
      <c r="E837" s="18">
        <f t="shared" si="158"/>
        <v>3.484</v>
      </c>
      <c r="F837" s="13">
        <f t="shared" si="158"/>
        <v>5169257</v>
      </c>
      <c r="G837" s="13">
        <f t="shared" si="158"/>
        <v>965360</v>
      </c>
      <c r="H837" s="13">
        <f t="shared" si="158"/>
        <v>6134617</v>
      </c>
      <c r="I837" s="13">
        <f t="shared" si="158"/>
        <v>0</v>
      </c>
      <c r="J837" s="13">
        <f t="shared" si="158"/>
        <v>2134846</v>
      </c>
      <c r="K837" s="13">
        <f t="shared" si="158"/>
        <v>61345</v>
      </c>
      <c r="L837" s="13">
        <f t="shared" si="158"/>
        <v>43200</v>
      </c>
      <c r="M837" s="13">
        <f t="shared" si="158"/>
        <v>0</v>
      </c>
      <c r="N837" s="22">
        <f t="shared" si="158"/>
        <v>8312663</v>
      </c>
    </row>
    <row r="838" spans="1:14" x14ac:dyDescent="0.25">
      <c r="A838" s="7" t="s">
        <v>25</v>
      </c>
      <c r="B838" s="3"/>
      <c r="C838" s="13"/>
      <c r="D838" s="18"/>
      <c r="E838" s="18"/>
      <c r="F838" s="13"/>
      <c r="G838" s="13"/>
      <c r="H838" s="13"/>
      <c r="I838" s="13"/>
      <c r="J838" s="13"/>
      <c r="K838" s="13"/>
      <c r="L838" s="13"/>
      <c r="M838" s="13"/>
      <c r="N838" s="22"/>
    </row>
    <row r="839" spans="1:14" x14ac:dyDescent="0.25">
      <c r="A839" s="4" t="s">
        <v>56</v>
      </c>
      <c r="B839" s="5"/>
      <c r="C839" s="14">
        <v>40</v>
      </c>
      <c r="D839" s="19">
        <v>0</v>
      </c>
      <c r="E839" s="19">
        <v>0.45839999999999997</v>
      </c>
      <c r="F839" s="14">
        <v>0</v>
      </c>
      <c r="G839" s="14">
        <v>140925</v>
      </c>
      <c r="H839" s="14">
        <v>140925</v>
      </c>
      <c r="I839" s="14">
        <v>0</v>
      </c>
      <c r="J839" s="14">
        <v>49041</v>
      </c>
      <c r="K839" s="14">
        <v>1409</v>
      </c>
      <c r="L839" s="14">
        <v>1000</v>
      </c>
      <c r="M839" s="14">
        <v>0</v>
      </c>
      <c r="N839" s="23">
        <v>190966</v>
      </c>
    </row>
    <row r="840" spans="1:14" x14ac:dyDescent="0.25">
      <c r="A840" s="4" t="s">
        <v>56</v>
      </c>
      <c r="B840" s="5"/>
      <c r="C840" s="14">
        <v>50</v>
      </c>
      <c r="D840" s="19">
        <v>0</v>
      </c>
      <c r="E840" s="19">
        <v>0.53269999999999995</v>
      </c>
      <c r="F840" s="14">
        <v>0</v>
      </c>
      <c r="G840" s="14">
        <v>163767</v>
      </c>
      <c r="H840" s="14">
        <v>163767</v>
      </c>
      <c r="I840" s="14">
        <v>0</v>
      </c>
      <c r="J840" s="14">
        <v>56991</v>
      </c>
      <c r="K840" s="14">
        <v>1638</v>
      </c>
      <c r="L840" s="14">
        <v>1250</v>
      </c>
      <c r="M840" s="14">
        <v>0</v>
      </c>
      <c r="N840" s="23">
        <v>222008</v>
      </c>
    </row>
    <row r="841" spans="1:14" x14ac:dyDescent="0.25">
      <c r="A841" s="4" t="s">
        <v>208</v>
      </c>
      <c r="B841" s="5"/>
      <c r="C841" s="14">
        <v>0</v>
      </c>
      <c r="D841" s="19">
        <v>0</v>
      </c>
      <c r="E841" s="19">
        <v>0.23180000000000001</v>
      </c>
      <c r="F841" s="14">
        <v>0</v>
      </c>
      <c r="G841" s="14">
        <v>71262</v>
      </c>
      <c r="H841" s="14">
        <v>71262</v>
      </c>
      <c r="I841" s="14">
        <v>0</v>
      </c>
      <c r="J841" s="14">
        <v>24800</v>
      </c>
      <c r="K841" s="14">
        <v>713</v>
      </c>
      <c r="L841" s="14">
        <v>0</v>
      </c>
      <c r="M841" s="14">
        <v>0</v>
      </c>
      <c r="N841" s="23">
        <v>96062</v>
      </c>
    </row>
    <row r="842" spans="1:14" x14ac:dyDescent="0.25">
      <c r="A842" s="4" t="s">
        <v>209</v>
      </c>
      <c r="B842" s="5"/>
      <c r="C842" s="14">
        <v>0</v>
      </c>
      <c r="D842" s="19">
        <v>0</v>
      </c>
      <c r="E842" s="19">
        <v>0</v>
      </c>
      <c r="F842" s="14">
        <v>0</v>
      </c>
      <c r="G842" s="14">
        <v>0</v>
      </c>
      <c r="H842" s="14">
        <v>0</v>
      </c>
      <c r="I842" s="14">
        <v>0</v>
      </c>
      <c r="J842" s="14">
        <v>0</v>
      </c>
      <c r="K842" s="14">
        <v>0</v>
      </c>
      <c r="L842" s="14">
        <v>400</v>
      </c>
      <c r="M842" s="14">
        <v>0</v>
      </c>
      <c r="N842" s="23">
        <v>400</v>
      </c>
    </row>
    <row r="843" spans="1:14" x14ac:dyDescent="0.25">
      <c r="A843" s="7" t="s">
        <v>24</v>
      </c>
      <c r="B843" s="3"/>
      <c r="C843" s="13">
        <f t="shared" ref="C843:N843" si="159">SUM(C839:C842)</f>
        <v>90</v>
      </c>
      <c r="D843" s="18">
        <f t="shared" si="159"/>
        <v>0</v>
      </c>
      <c r="E843" s="18">
        <f t="shared" si="159"/>
        <v>1.2228999999999999</v>
      </c>
      <c r="F843" s="13">
        <f t="shared" si="159"/>
        <v>0</v>
      </c>
      <c r="G843" s="13">
        <f t="shared" si="159"/>
        <v>375954</v>
      </c>
      <c r="H843" s="13">
        <f t="shared" si="159"/>
        <v>375954</v>
      </c>
      <c r="I843" s="13">
        <f t="shared" si="159"/>
        <v>0</v>
      </c>
      <c r="J843" s="13">
        <f t="shared" si="159"/>
        <v>130832</v>
      </c>
      <c r="K843" s="13">
        <f t="shared" si="159"/>
        <v>3760</v>
      </c>
      <c r="L843" s="13">
        <f t="shared" si="159"/>
        <v>2650</v>
      </c>
      <c r="M843" s="13">
        <f t="shared" si="159"/>
        <v>0</v>
      </c>
      <c r="N843" s="22">
        <f t="shared" si="159"/>
        <v>509436</v>
      </c>
    </row>
    <row r="844" spans="1:14" x14ac:dyDescent="0.25">
      <c r="A844" s="6" t="s">
        <v>210</v>
      </c>
      <c r="B844" s="2"/>
      <c r="C844" s="12">
        <f t="shared" ref="C844:N844" si="160">C837+C843</f>
        <v>90</v>
      </c>
      <c r="D844" s="17">
        <f t="shared" si="160"/>
        <v>10</v>
      </c>
      <c r="E844" s="17">
        <f t="shared" si="160"/>
        <v>4.7069000000000001</v>
      </c>
      <c r="F844" s="12">
        <f t="shared" si="160"/>
        <v>5169257</v>
      </c>
      <c r="G844" s="12">
        <f t="shared" si="160"/>
        <v>1341314</v>
      </c>
      <c r="H844" s="12">
        <f t="shared" si="160"/>
        <v>6510571</v>
      </c>
      <c r="I844" s="12">
        <f t="shared" si="160"/>
        <v>0</v>
      </c>
      <c r="J844" s="12">
        <f t="shared" si="160"/>
        <v>2265678</v>
      </c>
      <c r="K844" s="12">
        <f t="shared" si="160"/>
        <v>65105</v>
      </c>
      <c r="L844" s="12">
        <f t="shared" si="160"/>
        <v>45850</v>
      </c>
      <c r="M844" s="12">
        <f t="shared" si="160"/>
        <v>0</v>
      </c>
      <c r="N844" s="21">
        <f t="shared" si="160"/>
        <v>8822099</v>
      </c>
    </row>
    <row r="845" spans="1:14" x14ac:dyDescent="0.25">
      <c r="A845" s="4"/>
      <c r="B845" s="5"/>
      <c r="C845" s="14"/>
      <c r="D845" s="19"/>
      <c r="E845" s="19"/>
      <c r="F845" s="14"/>
      <c r="G845" s="14"/>
      <c r="H845" s="14"/>
      <c r="I845" s="14"/>
      <c r="J845" s="14"/>
      <c r="K845" s="14"/>
      <c r="L845" s="14"/>
      <c r="M845" s="14"/>
      <c r="N845" s="23"/>
    </row>
    <row r="846" spans="1:14" x14ac:dyDescent="0.25">
      <c r="A846" s="6" t="s">
        <v>211</v>
      </c>
      <c r="B846" s="2"/>
      <c r="C846" s="12"/>
      <c r="D846" s="17"/>
      <c r="E846" s="17"/>
      <c r="F846" s="12"/>
      <c r="G846" s="12"/>
      <c r="H846" s="12"/>
      <c r="I846" s="12"/>
      <c r="J846" s="12"/>
      <c r="K846" s="12"/>
      <c r="L846" s="12"/>
      <c r="M846" s="12"/>
      <c r="N846" s="21"/>
    </row>
    <row r="847" spans="1:14" x14ac:dyDescent="0.25">
      <c r="A847" s="6" t="s">
        <v>212</v>
      </c>
      <c r="B847" s="2" t="s">
        <v>6</v>
      </c>
      <c r="C847" s="12" t="s">
        <v>7</v>
      </c>
      <c r="D847" s="17" t="s">
        <v>8</v>
      </c>
      <c r="E847" s="17" t="s">
        <v>9</v>
      </c>
      <c r="F847" s="12" t="s">
        <v>10</v>
      </c>
      <c r="G847" s="12" t="s">
        <v>11</v>
      </c>
      <c r="H847" s="12" t="s">
        <v>12</v>
      </c>
      <c r="I847" s="12" t="s">
        <v>13</v>
      </c>
      <c r="J847" s="12" t="s">
        <v>14</v>
      </c>
      <c r="K847" s="12" t="s">
        <v>15</v>
      </c>
      <c r="L847" s="12" t="s">
        <v>16</v>
      </c>
      <c r="M847" s="12" t="s">
        <v>17</v>
      </c>
      <c r="N847" s="21" t="s">
        <v>18</v>
      </c>
    </row>
    <row r="848" spans="1:14" x14ac:dyDescent="0.25">
      <c r="A848" s="7" t="s">
        <v>19</v>
      </c>
      <c r="B848" s="3"/>
      <c r="C848" s="13"/>
      <c r="D848" s="18"/>
      <c r="E848" s="18"/>
      <c r="F848" s="13"/>
      <c r="G848" s="13"/>
      <c r="H848" s="13"/>
      <c r="I848" s="13"/>
      <c r="J848" s="13"/>
      <c r="K848" s="13"/>
      <c r="L848" s="13"/>
      <c r="M848" s="13"/>
      <c r="N848" s="22"/>
    </row>
    <row r="849" spans="1:14" x14ac:dyDescent="0.25">
      <c r="A849" s="4" t="s">
        <v>162</v>
      </c>
      <c r="B849" s="5"/>
      <c r="C849" s="14">
        <v>0</v>
      </c>
      <c r="D849" s="19">
        <v>2.25</v>
      </c>
      <c r="E849" s="19">
        <v>0</v>
      </c>
      <c r="F849" s="14">
        <v>779505</v>
      </c>
      <c r="G849" s="14">
        <v>0</v>
      </c>
      <c r="H849" s="14">
        <v>779505</v>
      </c>
      <c r="I849" s="14">
        <v>0</v>
      </c>
      <c r="J849" s="14">
        <v>271267</v>
      </c>
      <c r="K849" s="14">
        <v>7795</v>
      </c>
      <c r="L849" s="14">
        <v>0</v>
      </c>
      <c r="M849" s="14">
        <v>0</v>
      </c>
      <c r="N849" s="23">
        <v>1050772</v>
      </c>
    </row>
    <row r="850" spans="1:14" x14ac:dyDescent="0.25">
      <c r="A850" s="4" t="s">
        <v>40</v>
      </c>
      <c r="B850" s="5"/>
      <c r="C850" s="14">
        <v>0</v>
      </c>
      <c r="D850" s="19">
        <v>-0.26879999999999998</v>
      </c>
      <c r="E850" s="19">
        <v>0</v>
      </c>
      <c r="F850" s="14">
        <v>-134400</v>
      </c>
      <c r="G850" s="14">
        <v>0</v>
      </c>
      <c r="H850" s="14">
        <v>-134400</v>
      </c>
      <c r="I850" s="14">
        <v>0</v>
      </c>
      <c r="J850" s="14">
        <v>-46771</v>
      </c>
      <c r="K850" s="14">
        <v>-1344</v>
      </c>
      <c r="L850" s="14">
        <v>0</v>
      </c>
      <c r="M850" s="14">
        <v>0</v>
      </c>
      <c r="N850" s="23">
        <v>-181171</v>
      </c>
    </row>
    <row r="851" spans="1:14" x14ac:dyDescent="0.25">
      <c r="A851" s="4" t="s">
        <v>41</v>
      </c>
      <c r="B851" s="5"/>
      <c r="C851" s="14">
        <v>0</v>
      </c>
      <c r="D851" s="19">
        <v>0</v>
      </c>
      <c r="E851" s="19">
        <v>0</v>
      </c>
      <c r="F851" s="14">
        <v>0</v>
      </c>
      <c r="G851" s="14">
        <v>0</v>
      </c>
      <c r="H851" s="14">
        <v>0</v>
      </c>
      <c r="I851" s="14">
        <v>134400</v>
      </c>
      <c r="J851" s="14">
        <v>45427</v>
      </c>
      <c r="K851" s="14">
        <v>0</v>
      </c>
      <c r="L851" s="14">
        <v>0</v>
      </c>
      <c r="M851" s="14">
        <v>0</v>
      </c>
      <c r="N851" s="23">
        <v>179827</v>
      </c>
    </row>
    <row r="852" spans="1:14" x14ac:dyDescent="0.25">
      <c r="A852" s="4" t="s">
        <v>163</v>
      </c>
      <c r="B852" s="5"/>
      <c r="C852" s="14">
        <v>0</v>
      </c>
      <c r="D852" s="19">
        <v>0</v>
      </c>
      <c r="E852" s="19">
        <v>0</v>
      </c>
      <c r="F852" s="14">
        <v>0</v>
      </c>
      <c r="G852" s="14">
        <v>0</v>
      </c>
      <c r="H852" s="14">
        <v>0</v>
      </c>
      <c r="I852" s="14">
        <v>0</v>
      </c>
      <c r="J852" s="14">
        <v>1</v>
      </c>
      <c r="K852" s="14">
        <v>0</v>
      </c>
      <c r="L852" s="14">
        <v>0</v>
      </c>
      <c r="M852" s="14">
        <v>0</v>
      </c>
      <c r="N852" s="23">
        <v>1</v>
      </c>
    </row>
    <row r="853" spans="1:14" x14ac:dyDescent="0.25">
      <c r="A853" s="4" t="s">
        <v>22</v>
      </c>
      <c r="B853" s="5"/>
      <c r="C853" s="14">
        <v>0</v>
      </c>
      <c r="D853" s="19">
        <v>22.8065</v>
      </c>
      <c r="E853" s="19">
        <v>4.4000000000000004</v>
      </c>
      <c r="F853" s="14">
        <v>12467683</v>
      </c>
      <c r="G853" s="14">
        <v>1044967</v>
      </c>
      <c r="H853" s="14">
        <v>13512650</v>
      </c>
      <c r="I853" s="14">
        <v>0</v>
      </c>
      <c r="J853" s="14">
        <v>4702402</v>
      </c>
      <c r="K853" s="14">
        <v>135126</v>
      </c>
      <c r="L853" s="14">
        <v>104400</v>
      </c>
      <c r="M853" s="14">
        <v>0</v>
      </c>
      <c r="N853" s="23">
        <v>18319452</v>
      </c>
    </row>
    <row r="854" spans="1:14" x14ac:dyDescent="0.25">
      <c r="A854" s="4" t="s">
        <v>31</v>
      </c>
      <c r="B854" s="5"/>
      <c r="C854" s="14">
        <v>0</v>
      </c>
      <c r="D854" s="19">
        <v>0</v>
      </c>
      <c r="E854" s="19">
        <v>0</v>
      </c>
      <c r="F854" s="14">
        <v>120000</v>
      </c>
      <c r="G854" s="14">
        <v>0</v>
      </c>
      <c r="H854" s="14">
        <v>120000</v>
      </c>
      <c r="I854" s="14">
        <v>0</v>
      </c>
      <c r="J854" s="14">
        <v>41760</v>
      </c>
      <c r="K854" s="14">
        <v>1200</v>
      </c>
      <c r="L854" s="14">
        <v>18000</v>
      </c>
      <c r="M854" s="14">
        <v>0</v>
      </c>
      <c r="N854" s="23">
        <v>179760</v>
      </c>
    </row>
    <row r="855" spans="1:14" x14ac:dyDescent="0.25">
      <c r="A855" s="4" t="s">
        <v>32</v>
      </c>
      <c r="B855" s="5"/>
      <c r="C855" s="14">
        <v>0</v>
      </c>
      <c r="D855" s="19">
        <v>0</v>
      </c>
      <c r="E855" s="19">
        <v>0.8</v>
      </c>
      <c r="F855" s="14">
        <v>0</v>
      </c>
      <c r="G855" s="14">
        <v>211766</v>
      </c>
      <c r="H855" s="14">
        <v>211766</v>
      </c>
      <c r="I855" s="14">
        <v>0</v>
      </c>
      <c r="J855" s="14">
        <v>73695</v>
      </c>
      <c r="K855" s="14">
        <v>2118</v>
      </c>
      <c r="L855" s="14">
        <v>0</v>
      </c>
      <c r="M855" s="14">
        <v>0</v>
      </c>
      <c r="N855" s="23">
        <v>285461</v>
      </c>
    </row>
    <row r="856" spans="1:14" x14ac:dyDescent="0.25">
      <c r="A856" s="4" t="s">
        <v>23</v>
      </c>
      <c r="B856" s="5"/>
      <c r="C856" s="14">
        <v>0</v>
      </c>
      <c r="D856" s="19">
        <v>0</v>
      </c>
      <c r="E856" s="19">
        <v>1.6</v>
      </c>
      <c r="F856" s="14">
        <v>0</v>
      </c>
      <c r="G856" s="14">
        <v>582701</v>
      </c>
      <c r="H856" s="14">
        <v>582701</v>
      </c>
      <c r="I856" s="14">
        <v>0</v>
      </c>
      <c r="J856" s="14">
        <v>202780</v>
      </c>
      <c r="K856" s="14">
        <v>5827</v>
      </c>
      <c r="L856" s="14">
        <v>0</v>
      </c>
      <c r="M856" s="14">
        <v>0</v>
      </c>
      <c r="N856" s="23">
        <v>785481</v>
      </c>
    </row>
    <row r="857" spans="1:14" x14ac:dyDescent="0.25">
      <c r="A857" s="7" t="s">
        <v>24</v>
      </c>
      <c r="B857" s="3"/>
      <c r="C857" s="13">
        <f t="shared" ref="C857:N857" si="161">SUM(C849:C856)</f>
        <v>0</v>
      </c>
      <c r="D857" s="18">
        <f t="shared" si="161"/>
        <v>24.787700000000001</v>
      </c>
      <c r="E857" s="18">
        <f t="shared" si="161"/>
        <v>6.8000000000000007</v>
      </c>
      <c r="F857" s="13">
        <f t="shared" si="161"/>
        <v>13232788</v>
      </c>
      <c r="G857" s="13">
        <f t="shared" si="161"/>
        <v>1839434</v>
      </c>
      <c r="H857" s="13">
        <f t="shared" si="161"/>
        <v>15072222</v>
      </c>
      <c r="I857" s="13">
        <f t="shared" si="161"/>
        <v>134400</v>
      </c>
      <c r="J857" s="13">
        <f t="shared" si="161"/>
        <v>5290561</v>
      </c>
      <c r="K857" s="13">
        <f t="shared" si="161"/>
        <v>150722</v>
      </c>
      <c r="L857" s="13">
        <f t="shared" si="161"/>
        <v>122400</v>
      </c>
      <c r="M857" s="13">
        <f t="shared" si="161"/>
        <v>0</v>
      </c>
      <c r="N857" s="22">
        <f t="shared" si="161"/>
        <v>20619583</v>
      </c>
    </row>
    <row r="858" spans="1:14" x14ac:dyDescent="0.25">
      <c r="A858" s="7" t="s">
        <v>25</v>
      </c>
      <c r="B858" s="3"/>
      <c r="C858" s="13"/>
      <c r="D858" s="18"/>
      <c r="E858" s="18"/>
      <c r="F858" s="13"/>
      <c r="G858" s="13"/>
      <c r="H858" s="13"/>
      <c r="I858" s="13"/>
      <c r="J858" s="13"/>
      <c r="K858" s="13"/>
      <c r="L858" s="13"/>
      <c r="M858" s="13"/>
      <c r="N858" s="22"/>
    </row>
    <row r="859" spans="1:14" x14ac:dyDescent="0.25">
      <c r="A859" s="4" t="s">
        <v>26</v>
      </c>
      <c r="B859" s="5"/>
      <c r="C859" s="14">
        <v>43</v>
      </c>
      <c r="D859" s="19">
        <v>0</v>
      </c>
      <c r="E859" s="19">
        <v>1.4590000000000001</v>
      </c>
      <c r="F859" s="14">
        <v>0</v>
      </c>
      <c r="G859" s="14">
        <v>448537</v>
      </c>
      <c r="H859" s="14">
        <v>448537</v>
      </c>
      <c r="I859" s="14">
        <v>0</v>
      </c>
      <c r="J859" s="14">
        <v>156090</v>
      </c>
      <c r="K859" s="14">
        <v>4485</v>
      </c>
      <c r="L859" s="14">
        <v>3655</v>
      </c>
      <c r="M859" s="14">
        <v>0</v>
      </c>
      <c r="N859" s="23">
        <v>608282</v>
      </c>
    </row>
    <row r="860" spans="1:14" x14ac:dyDescent="0.25">
      <c r="A860" s="4" t="s">
        <v>26</v>
      </c>
      <c r="B860" s="5"/>
      <c r="C860" s="14">
        <v>49</v>
      </c>
      <c r="D860" s="19">
        <v>0</v>
      </c>
      <c r="E860" s="19">
        <v>1.5926</v>
      </c>
      <c r="F860" s="14">
        <v>0</v>
      </c>
      <c r="G860" s="14">
        <v>489610</v>
      </c>
      <c r="H860" s="14">
        <v>489610</v>
      </c>
      <c r="I860" s="14">
        <v>0</v>
      </c>
      <c r="J860" s="14">
        <v>170384</v>
      </c>
      <c r="K860" s="14">
        <v>4896</v>
      </c>
      <c r="L860" s="14">
        <v>4165</v>
      </c>
      <c r="M860" s="14">
        <v>0</v>
      </c>
      <c r="N860" s="23">
        <v>664159</v>
      </c>
    </row>
    <row r="861" spans="1:14" x14ac:dyDescent="0.25">
      <c r="A861" s="4" t="s">
        <v>33</v>
      </c>
      <c r="B861" s="5"/>
      <c r="C861" s="14">
        <v>169</v>
      </c>
      <c r="D861" s="19">
        <v>0</v>
      </c>
      <c r="E861" s="19">
        <v>4.0027999999999997</v>
      </c>
      <c r="F861" s="14">
        <v>0</v>
      </c>
      <c r="G861" s="14">
        <v>1230573</v>
      </c>
      <c r="H861" s="14">
        <v>1230573</v>
      </c>
      <c r="I861" s="14">
        <v>0</v>
      </c>
      <c r="J861" s="14">
        <v>428240</v>
      </c>
      <c r="K861" s="14">
        <v>12306</v>
      </c>
      <c r="L861" s="14">
        <v>14365</v>
      </c>
      <c r="M861" s="14">
        <v>0</v>
      </c>
      <c r="N861" s="23">
        <v>1673178</v>
      </c>
    </row>
    <row r="862" spans="1:14" x14ac:dyDescent="0.25">
      <c r="A862" s="7" t="s">
        <v>24</v>
      </c>
      <c r="B862" s="3"/>
      <c r="C862" s="13">
        <f t="shared" ref="C862:N862" si="162">SUM(C859:C861)</f>
        <v>261</v>
      </c>
      <c r="D862" s="18">
        <f t="shared" si="162"/>
        <v>0</v>
      </c>
      <c r="E862" s="18">
        <f t="shared" si="162"/>
        <v>7.0543999999999993</v>
      </c>
      <c r="F862" s="13">
        <f t="shared" si="162"/>
        <v>0</v>
      </c>
      <c r="G862" s="13">
        <f t="shared" si="162"/>
        <v>2168720</v>
      </c>
      <c r="H862" s="13">
        <f t="shared" si="162"/>
        <v>2168720</v>
      </c>
      <c r="I862" s="13">
        <f t="shared" si="162"/>
        <v>0</v>
      </c>
      <c r="J862" s="13">
        <f t="shared" si="162"/>
        <v>754714</v>
      </c>
      <c r="K862" s="13">
        <f t="shared" si="162"/>
        <v>21687</v>
      </c>
      <c r="L862" s="13">
        <f t="shared" si="162"/>
        <v>22185</v>
      </c>
      <c r="M862" s="13">
        <f t="shared" si="162"/>
        <v>0</v>
      </c>
      <c r="N862" s="22">
        <f t="shared" si="162"/>
        <v>2945619</v>
      </c>
    </row>
    <row r="863" spans="1:14" x14ac:dyDescent="0.25">
      <c r="A863" s="6" t="s">
        <v>213</v>
      </c>
      <c r="B863" s="2"/>
      <c r="C863" s="12">
        <f t="shared" ref="C863:N863" si="163">C857+C862</f>
        <v>261</v>
      </c>
      <c r="D863" s="17">
        <f t="shared" si="163"/>
        <v>24.787700000000001</v>
      </c>
      <c r="E863" s="17">
        <f t="shared" si="163"/>
        <v>13.8544</v>
      </c>
      <c r="F863" s="12">
        <f t="shared" si="163"/>
        <v>13232788</v>
      </c>
      <c r="G863" s="12">
        <f t="shared" si="163"/>
        <v>4008154</v>
      </c>
      <c r="H863" s="12">
        <f t="shared" si="163"/>
        <v>17240942</v>
      </c>
      <c r="I863" s="12">
        <f t="shared" si="163"/>
        <v>134400</v>
      </c>
      <c r="J863" s="12">
        <f t="shared" si="163"/>
        <v>6045275</v>
      </c>
      <c r="K863" s="12">
        <f t="shared" si="163"/>
        <v>172409</v>
      </c>
      <c r="L863" s="12">
        <f t="shared" si="163"/>
        <v>144585</v>
      </c>
      <c r="M863" s="12">
        <f t="shared" si="163"/>
        <v>0</v>
      </c>
      <c r="N863" s="21">
        <f t="shared" si="163"/>
        <v>23565202</v>
      </c>
    </row>
    <row r="864" spans="1:14" x14ac:dyDescent="0.25">
      <c r="A864" s="4"/>
      <c r="B864" s="5"/>
      <c r="C864" s="14"/>
      <c r="D864" s="19"/>
      <c r="E864" s="19"/>
      <c r="F864" s="14"/>
      <c r="G864" s="14"/>
      <c r="H864" s="14"/>
      <c r="I864" s="14"/>
      <c r="J864" s="14"/>
      <c r="K864" s="14"/>
      <c r="L864" s="14"/>
      <c r="M864" s="14"/>
      <c r="N864" s="23"/>
    </row>
    <row r="865" spans="1:14" x14ac:dyDescent="0.25">
      <c r="A865" s="6" t="s">
        <v>214</v>
      </c>
      <c r="B865" s="2"/>
      <c r="C865" s="12"/>
      <c r="D865" s="17"/>
      <c r="E865" s="17"/>
      <c r="F865" s="12"/>
      <c r="G865" s="12"/>
      <c r="H865" s="12"/>
      <c r="I865" s="12"/>
      <c r="J865" s="12"/>
      <c r="K865" s="12"/>
      <c r="L865" s="12"/>
      <c r="M865" s="12"/>
      <c r="N865" s="21"/>
    </row>
    <row r="866" spans="1:14" x14ac:dyDescent="0.25">
      <c r="A866" s="6" t="s">
        <v>215</v>
      </c>
      <c r="B866" s="2" t="s">
        <v>6</v>
      </c>
      <c r="C866" s="12" t="s">
        <v>7</v>
      </c>
      <c r="D866" s="17" t="s">
        <v>8</v>
      </c>
      <c r="E866" s="17" t="s">
        <v>9</v>
      </c>
      <c r="F866" s="12" t="s">
        <v>10</v>
      </c>
      <c r="G866" s="12" t="s">
        <v>11</v>
      </c>
      <c r="H866" s="12" t="s">
        <v>12</v>
      </c>
      <c r="I866" s="12" t="s">
        <v>13</v>
      </c>
      <c r="J866" s="12" t="s">
        <v>14</v>
      </c>
      <c r="K866" s="12" t="s">
        <v>15</v>
      </c>
      <c r="L866" s="12" t="s">
        <v>16</v>
      </c>
      <c r="M866" s="12" t="s">
        <v>17</v>
      </c>
      <c r="N866" s="21" t="s">
        <v>18</v>
      </c>
    </row>
    <row r="867" spans="1:14" x14ac:dyDescent="0.25">
      <c r="A867" s="7" t="s">
        <v>19</v>
      </c>
      <c r="B867" s="3"/>
      <c r="C867" s="13"/>
      <c r="D867" s="18"/>
      <c r="E867" s="18"/>
      <c r="F867" s="13"/>
      <c r="G867" s="13"/>
      <c r="H867" s="13"/>
      <c r="I867" s="13"/>
      <c r="J867" s="13"/>
      <c r="K867" s="13"/>
      <c r="L867" s="13"/>
      <c r="M867" s="13"/>
      <c r="N867" s="22"/>
    </row>
    <row r="868" spans="1:14" x14ac:dyDescent="0.25">
      <c r="A868" s="4" t="s">
        <v>22</v>
      </c>
      <c r="B868" s="5"/>
      <c r="C868" s="14">
        <v>0</v>
      </c>
      <c r="D868" s="19">
        <v>2</v>
      </c>
      <c r="E868" s="19">
        <v>0.4</v>
      </c>
      <c r="F868" s="14">
        <v>1160432</v>
      </c>
      <c r="G868" s="14">
        <v>94997</v>
      </c>
      <c r="H868" s="14">
        <v>1255429</v>
      </c>
      <c r="I868" s="14">
        <v>0</v>
      </c>
      <c r="J868" s="14">
        <v>436890</v>
      </c>
      <c r="K868" s="14">
        <v>12555</v>
      </c>
      <c r="L868" s="14">
        <v>8400</v>
      </c>
      <c r="M868" s="14">
        <v>0</v>
      </c>
      <c r="N868" s="23">
        <v>1700719</v>
      </c>
    </row>
    <row r="869" spans="1:14" x14ac:dyDescent="0.25">
      <c r="A869" s="4" t="s">
        <v>23</v>
      </c>
      <c r="B869" s="5"/>
      <c r="C869" s="14">
        <v>0</v>
      </c>
      <c r="D869" s="19">
        <v>0</v>
      </c>
      <c r="E869" s="19">
        <v>0.2</v>
      </c>
      <c r="F869" s="14">
        <v>0</v>
      </c>
      <c r="G869" s="14">
        <v>72838</v>
      </c>
      <c r="H869" s="14">
        <v>72838</v>
      </c>
      <c r="I869" s="14">
        <v>0</v>
      </c>
      <c r="J869" s="14">
        <v>25347</v>
      </c>
      <c r="K869" s="14">
        <v>728</v>
      </c>
      <c r="L869" s="14">
        <v>0</v>
      </c>
      <c r="M869" s="14">
        <v>0</v>
      </c>
      <c r="N869" s="23">
        <v>98185</v>
      </c>
    </row>
    <row r="870" spans="1:14" x14ac:dyDescent="0.25">
      <c r="A870" s="7" t="s">
        <v>24</v>
      </c>
      <c r="B870" s="3"/>
      <c r="C870" s="13">
        <f t="shared" ref="C870:N870" si="164">SUM(C868:C869)</f>
        <v>0</v>
      </c>
      <c r="D870" s="18">
        <f t="shared" si="164"/>
        <v>2</v>
      </c>
      <c r="E870" s="18">
        <f t="shared" si="164"/>
        <v>0.60000000000000009</v>
      </c>
      <c r="F870" s="13">
        <f t="shared" si="164"/>
        <v>1160432</v>
      </c>
      <c r="G870" s="13">
        <f t="shared" si="164"/>
        <v>167835</v>
      </c>
      <c r="H870" s="13">
        <f t="shared" si="164"/>
        <v>1328267</v>
      </c>
      <c r="I870" s="13">
        <f t="shared" si="164"/>
        <v>0</v>
      </c>
      <c r="J870" s="13">
        <f t="shared" si="164"/>
        <v>462237</v>
      </c>
      <c r="K870" s="13">
        <f t="shared" si="164"/>
        <v>13283</v>
      </c>
      <c r="L870" s="13">
        <f t="shared" si="164"/>
        <v>8400</v>
      </c>
      <c r="M870" s="13">
        <f t="shared" si="164"/>
        <v>0</v>
      </c>
      <c r="N870" s="22">
        <f t="shared" si="164"/>
        <v>1798904</v>
      </c>
    </row>
    <row r="871" spans="1:14" x14ac:dyDescent="0.25">
      <c r="A871" s="7" t="s">
        <v>25</v>
      </c>
      <c r="B871" s="3"/>
      <c r="C871" s="13"/>
      <c r="D871" s="18"/>
      <c r="E871" s="18"/>
      <c r="F871" s="13"/>
      <c r="G871" s="13"/>
      <c r="H871" s="13"/>
      <c r="I871" s="13"/>
      <c r="J871" s="13"/>
      <c r="K871" s="13"/>
      <c r="L871" s="13"/>
      <c r="M871" s="13"/>
      <c r="N871" s="22"/>
    </row>
    <row r="872" spans="1:14" x14ac:dyDescent="0.25">
      <c r="A872" s="4" t="s">
        <v>26</v>
      </c>
      <c r="B872" s="5"/>
      <c r="C872" s="14">
        <v>20</v>
      </c>
      <c r="D872" s="19">
        <v>0</v>
      </c>
      <c r="E872" s="19">
        <v>0.83819999999999995</v>
      </c>
      <c r="F872" s="14">
        <v>0</v>
      </c>
      <c r="G872" s="14">
        <v>257686</v>
      </c>
      <c r="H872" s="14">
        <v>257686</v>
      </c>
      <c r="I872" s="14">
        <v>0</v>
      </c>
      <c r="J872" s="14">
        <v>89675</v>
      </c>
      <c r="K872" s="14">
        <v>2577</v>
      </c>
      <c r="L872" s="14">
        <v>1700</v>
      </c>
      <c r="M872" s="14">
        <v>0</v>
      </c>
      <c r="N872" s="23">
        <v>349061</v>
      </c>
    </row>
    <row r="873" spans="1:14" x14ac:dyDescent="0.25">
      <c r="A873" s="7" t="s">
        <v>24</v>
      </c>
      <c r="B873" s="3"/>
      <c r="C873" s="13">
        <f t="shared" ref="C873:N873" si="165">SUM(C872:C872)</f>
        <v>20</v>
      </c>
      <c r="D873" s="18">
        <f t="shared" si="165"/>
        <v>0</v>
      </c>
      <c r="E873" s="18">
        <f t="shared" si="165"/>
        <v>0.83819999999999995</v>
      </c>
      <c r="F873" s="13">
        <f t="shared" si="165"/>
        <v>0</v>
      </c>
      <c r="G873" s="13">
        <f t="shared" si="165"/>
        <v>257686</v>
      </c>
      <c r="H873" s="13">
        <f t="shared" si="165"/>
        <v>257686</v>
      </c>
      <c r="I873" s="13">
        <f t="shared" si="165"/>
        <v>0</v>
      </c>
      <c r="J873" s="13">
        <f t="shared" si="165"/>
        <v>89675</v>
      </c>
      <c r="K873" s="13">
        <f t="shared" si="165"/>
        <v>2577</v>
      </c>
      <c r="L873" s="13">
        <f t="shared" si="165"/>
        <v>1700</v>
      </c>
      <c r="M873" s="13">
        <f t="shared" si="165"/>
        <v>0</v>
      </c>
      <c r="N873" s="22">
        <f t="shared" si="165"/>
        <v>349061</v>
      </c>
    </row>
    <row r="874" spans="1:14" x14ac:dyDescent="0.25">
      <c r="A874" s="6" t="s">
        <v>216</v>
      </c>
      <c r="B874" s="2"/>
      <c r="C874" s="12">
        <f t="shared" ref="C874:N874" si="166">C870+C873</f>
        <v>20</v>
      </c>
      <c r="D874" s="17">
        <f t="shared" si="166"/>
        <v>2</v>
      </c>
      <c r="E874" s="17">
        <f t="shared" si="166"/>
        <v>1.4382000000000001</v>
      </c>
      <c r="F874" s="12">
        <f t="shared" si="166"/>
        <v>1160432</v>
      </c>
      <c r="G874" s="12">
        <f t="shared" si="166"/>
        <v>425521</v>
      </c>
      <c r="H874" s="12">
        <f t="shared" si="166"/>
        <v>1585953</v>
      </c>
      <c r="I874" s="12">
        <f t="shared" si="166"/>
        <v>0</v>
      </c>
      <c r="J874" s="12">
        <f t="shared" si="166"/>
        <v>551912</v>
      </c>
      <c r="K874" s="12">
        <f t="shared" si="166"/>
        <v>15860</v>
      </c>
      <c r="L874" s="12">
        <f t="shared" si="166"/>
        <v>10100</v>
      </c>
      <c r="M874" s="12">
        <f t="shared" si="166"/>
        <v>0</v>
      </c>
      <c r="N874" s="21">
        <f t="shared" si="166"/>
        <v>2147965</v>
      </c>
    </row>
    <row r="875" spans="1:14" x14ac:dyDescent="0.25">
      <c r="A875" s="4"/>
      <c r="B875" s="5"/>
      <c r="C875" s="14"/>
      <c r="D875" s="19"/>
      <c r="E875" s="19"/>
      <c r="F875" s="14"/>
      <c r="G875" s="14"/>
      <c r="H875" s="14"/>
      <c r="I875" s="14"/>
      <c r="J875" s="14"/>
      <c r="K875" s="14"/>
      <c r="L875" s="14"/>
      <c r="M875" s="14"/>
      <c r="N875" s="23"/>
    </row>
    <row r="876" spans="1:14" x14ac:dyDescent="0.25">
      <c r="A876" s="6" t="s">
        <v>217</v>
      </c>
      <c r="B876" s="2"/>
      <c r="C876" s="12"/>
      <c r="D876" s="17"/>
      <c r="E876" s="17"/>
      <c r="F876" s="12"/>
      <c r="G876" s="12"/>
      <c r="H876" s="12"/>
      <c r="I876" s="12"/>
      <c r="J876" s="12"/>
      <c r="K876" s="12"/>
      <c r="L876" s="12"/>
      <c r="M876" s="12"/>
      <c r="N876" s="21"/>
    </row>
    <row r="877" spans="1:14" x14ac:dyDescent="0.25">
      <c r="A877" s="6" t="s">
        <v>218</v>
      </c>
      <c r="B877" s="2" t="s">
        <v>6</v>
      </c>
      <c r="C877" s="12" t="s">
        <v>7</v>
      </c>
      <c r="D877" s="17" t="s">
        <v>8</v>
      </c>
      <c r="E877" s="17" t="s">
        <v>9</v>
      </c>
      <c r="F877" s="12" t="s">
        <v>10</v>
      </c>
      <c r="G877" s="12" t="s">
        <v>11</v>
      </c>
      <c r="H877" s="12" t="s">
        <v>12</v>
      </c>
      <c r="I877" s="12" t="s">
        <v>13</v>
      </c>
      <c r="J877" s="12" t="s">
        <v>14</v>
      </c>
      <c r="K877" s="12" t="s">
        <v>15</v>
      </c>
      <c r="L877" s="12" t="s">
        <v>16</v>
      </c>
      <c r="M877" s="12" t="s">
        <v>17</v>
      </c>
      <c r="N877" s="21" t="s">
        <v>18</v>
      </c>
    </row>
    <row r="878" spans="1:14" x14ac:dyDescent="0.25">
      <c r="A878" s="7" t="s">
        <v>19</v>
      </c>
      <c r="B878" s="3"/>
      <c r="C878" s="13"/>
      <c r="D878" s="18"/>
      <c r="E878" s="18"/>
      <c r="F878" s="13"/>
      <c r="G878" s="13"/>
      <c r="H878" s="13"/>
      <c r="I878" s="13"/>
      <c r="J878" s="13"/>
      <c r="K878" s="13"/>
      <c r="L878" s="13"/>
      <c r="M878" s="13"/>
      <c r="N878" s="22"/>
    </row>
    <row r="879" spans="1:14" x14ac:dyDescent="0.25">
      <c r="A879" s="4" t="s">
        <v>22</v>
      </c>
      <c r="B879" s="5"/>
      <c r="C879" s="14">
        <v>0</v>
      </c>
      <c r="D879" s="19">
        <v>6.22</v>
      </c>
      <c r="E879" s="19">
        <v>1.2</v>
      </c>
      <c r="F879" s="14">
        <v>3377552</v>
      </c>
      <c r="G879" s="14">
        <v>284991</v>
      </c>
      <c r="H879" s="14">
        <v>3662543</v>
      </c>
      <c r="I879" s="14">
        <v>0</v>
      </c>
      <c r="J879" s="14">
        <v>1274566</v>
      </c>
      <c r="K879" s="14">
        <v>36626</v>
      </c>
      <c r="L879" s="14">
        <v>26000</v>
      </c>
      <c r="M879" s="14">
        <v>0</v>
      </c>
      <c r="N879" s="23">
        <v>4963109</v>
      </c>
    </row>
    <row r="880" spans="1:14" x14ac:dyDescent="0.25">
      <c r="A880" s="4" t="s">
        <v>23</v>
      </c>
      <c r="B880" s="5"/>
      <c r="C880" s="14">
        <v>0</v>
      </c>
      <c r="D880" s="19">
        <v>0</v>
      </c>
      <c r="E880" s="19">
        <v>0.6</v>
      </c>
      <c r="F880" s="14">
        <v>0</v>
      </c>
      <c r="G880" s="14">
        <v>218513</v>
      </c>
      <c r="H880" s="14">
        <v>218513</v>
      </c>
      <c r="I880" s="14">
        <v>0</v>
      </c>
      <c r="J880" s="14">
        <v>76042</v>
      </c>
      <c r="K880" s="14">
        <v>2185</v>
      </c>
      <c r="L880" s="14">
        <v>0</v>
      </c>
      <c r="M880" s="14">
        <v>0</v>
      </c>
      <c r="N880" s="23">
        <v>294555</v>
      </c>
    </row>
    <row r="881" spans="1:14" x14ac:dyDescent="0.25">
      <c r="A881" s="7" t="s">
        <v>24</v>
      </c>
      <c r="B881" s="3"/>
      <c r="C881" s="13">
        <f t="shared" ref="C881:N881" si="167">SUM(C879:C880)</f>
        <v>0</v>
      </c>
      <c r="D881" s="18">
        <f t="shared" si="167"/>
        <v>6.22</v>
      </c>
      <c r="E881" s="18">
        <f t="shared" si="167"/>
        <v>1.7999999999999998</v>
      </c>
      <c r="F881" s="13">
        <f t="shared" si="167"/>
        <v>3377552</v>
      </c>
      <c r="G881" s="13">
        <f t="shared" si="167"/>
        <v>503504</v>
      </c>
      <c r="H881" s="13">
        <f t="shared" si="167"/>
        <v>3881056</v>
      </c>
      <c r="I881" s="13">
        <f t="shared" si="167"/>
        <v>0</v>
      </c>
      <c r="J881" s="13">
        <f t="shared" si="167"/>
        <v>1350608</v>
      </c>
      <c r="K881" s="13">
        <f t="shared" si="167"/>
        <v>38811</v>
      </c>
      <c r="L881" s="13">
        <f t="shared" si="167"/>
        <v>26000</v>
      </c>
      <c r="M881" s="13">
        <f t="shared" si="167"/>
        <v>0</v>
      </c>
      <c r="N881" s="22">
        <f t="shared" si="167"/>
        <v>5257664</v>
      </c>
    </row>
    <row r="882" spans="1:14" x14ac:dyDescent="0.25">
      <c r="A882" s="7" t="s">
        <v>25</v>
      </c>
      <c r="B882" s="3"/>
      <c r="C882" s="13"/>
      <c r="D882" s="18"/>
      <c r="E882" s="18"/>
      <c r="F882" s="13"/>
      <c r="G882" s="13"/>
      <c r="H882" s="13"/>
      <c r="I882" s="13"/>
      <c r="J882" s="13"/>
      <c r="K882" s="13"/>
      <c r="L882" s="13"/>
      <c r="M882" s="13"/>
      <c r="N882" s="22"/>
    </row>
    <row r="883" spans="1:14" x14ac:dyDescent="0.25">
      <c r="A883" s="4" t="s">
        <v>56</v>
      </c>
      <c r="B883" s="5"/>
      <c r="C883" s="14">
        <v>65</v>
      </c>
      <c r="D883" s="19">
        <v>0</v>
      </c>
      <c r="E883" s="19">
        <v>0.63300000000000001</v>
      </c>
      <c r="F883" s="14">
        <v>0</v>
      </c>
      <c r="G883" s="14">
        <v>194602</v>
      </c>
      <c r="H883" s="14">
        <v>194602</v>
      </c>
      <c r="I883" s="14">
        <v>0</v>
      </c>
      <c r="J883" s="14">
        <v>67721</v>
      </c>
      <c r="K883" s="14">
        <v>1946</v>
      </c>
      <c r="L883" s="14">
        <v>1625</v>
      </c>
      <c r="M883" s="14">
        <v>0</v>
      </c>
      <c r="N883" s="23">
        <v>263948</v>
      </c>
    </row>
    <row r="884" spans="1:14" x14ac:dyDescent="0.25">
      <c r="A884" s="7" t="s">
        <v>24</v>
      </c>
      <c r="B884" s="3"/>
      <c r="C884" s="13">
        <f t="shared" ref="C884:N884" si="168">SUM(C883:C883)</f>
        <v>65</v>
      </c>
      <c r="D884" s="18">
        <f t="shared" si="168"/>
        <v>0</v>
      </c>
      <c r="E884" s="18">
        <f t="shared" si="168"/>
        <v>0.63300000000000001</v>
      </c>
      <c r="F884" s="13">
        <f t="shared" si="168"/>
        <v>0</v>
      </c>
      <c r="G884" s="13">
        <f t="shared" si="168"/>
        <v>194602</v>
      </c>
      <c r="H884" s="13">
        <f t="shared" si="168"/>
        <v>194602</v>
      </c>
      <c r="I884" s="13">
        <f t="shared" si="168"/>
        <v>0</v>
      </c>
      <c r="J884" s="13">
        <f t="shared" si="168"/>
        <v>67721</v>
      </c>
      <c r="K884" s="13">
        <f t="shared" si="168"/>
        <v>1946</v>
      </c>
      <c r="L884" s="13">
        <f t="shared" si="168"/>
        <v>1625</v>
      </c>
      <c r="M884" s="13">
        <f t="shared" si="168"/>
        <v>0</v>
      </c>
      <c r="N884" s="22">
        <f t="shared" si="168"/>
        <v>263948</v>
      </c>
    </row>
    <row r="885" spans="1:14" x14ac:dyDescent="0.25">
      <c r="A885" s="6" t="s">
        <v>219</v>
      </c>
      <c r="B885" s="2"/>
      <c r="C885" s="12">
        <f t="shared" ref="C885:N885" si="169">C881+C884</f>
        <v>65</v>
      </c>
      <c r="D885" s="17">
        <f t="shared" si="169"/>
        <v>6.22</v>
      </c>
      <c r="E885" s="17">
        <f t="shared" si="169"/>
        <v>2.4329999999999998</v>
      </c>
      <c r="F885" s="12">
        <f t="shared" si="169"/>
        <v>3377552</v>
      </c>
      <c r="G885" s="12">
        <f t="shared" si="169"/>
        <v>698106</v>
      </c>
      <c r="H885" s="12">
        <f t="shared" si="169"/>
        <v>4075658</v>
      </c>
      <c r="I885" s="12">
        <f t="shared" si="169"/>
        <v>0</v>
      </c>
      <c r="J885" s="12">
        <f t="shared" si="169"/>
        <v>1418329</v>
      </c>
      <c r="K885" s="12">
        <f t="shared" si="169"/>
        <v>40757</v>
      </c>
      <c r="L885" s="12">
        <f t="shared" si="169"/>
        <v>27625</v>
      </c>
      <c r="M885" s="12">
        <f t="shared" si="169"/>
        <v>0</v>
      </c>
      <c r="N885" s="21">
        <f t="shared" si="169"/>
        <v>5521612</v>
      </c>
    </row>
    <row r="886" spans="1:14" x14ac:dyDescent="0.25">
      <c r="A886" s="4"/>
      <c r="B886" s="5"/>
      <c r="C886" s="14"/>
      <c r="D886" s="19"/>
      <c r="E886" s="19"/>
      <c r="F886" s="14"/>
      <c r="G886" s="14"/>
      <c r="H886" s="14"/>
      <c r="I886" s="14"/>
      <c r="J886" s="14"/>
      <c r="K886" s="14"/>
      <c r="L886" s="14"/>
      <c r="M886" s="14"/>
      <c r="N886" s="23"/>
    </row>
    <row r="887" spans="1:14" x14ac:dyDescent="0.25">
      <c r="A887" s="6" t="s">
        <v>220</v>
      </c>
      <c r="B887" s="2"/>
      <c r="C887" s="12"/>
      <c r="D887" s="17"/>
      <c r="E887" s="17"/>
      <c r="F887" s="12"/>
      <c r="G887" s="12"/>
      <c r="H887" s="12"/>
      <c r="I887" s="12"/>
      <c r="J887" s="12"/>
      <c r="K887" s="12"/>
      <c r="L887" s="12"/>
      <c r="M887" s="12"/>
      <c r="N887" s="21"/>
    </row>
    <row r="888" spans="1:14" x14ac:dyDescent="0.25">
      <c r="A888" s="6" t="s">
        <v>221</v>
      </c>
      <c r="B888" s="2" t="s">
        <v>6</v>
      </c>
      <c r="C888" s="12" t="s">
        <v>7</v>
      </c>
      <c r="D888" s="17" t="s">
        <v>8</v>
      </c>
      <c r="E888" s="17" t="s">
        <v>9</v>
      </c>
      <c r="F888" s="12" t="s">
        <v>10</v>
      </c>
      <c r="G888" s="12" t="s">
        <v>11</v>
      </c>
      <c r="H888" s="12" t="s">
        <v>12</v>
      </c>
      <c r="I888" s="12" t="s">
        <v>13</v>
      </c>
      <c r="J888" s="12" t="s">
        <v>14</v>
      </c>
      <c r="K888" s="12" t="s">
        <v>15</v>
      </c>
      <c r="L888" s="12" t="s">
        <v>16</v>
      </c>
      <c r="M888" s="12" t="s">
        <v>17</v>
      </c>
      <c r="N888" s="21" t="s">
        <v>18</v>
      </c>
    </row>
    <row r="889" spans="1:14" x14ac:dyDescent="0.25">
      <c r="A889" s="7" t="s">
        <v>19</v>
      </c>
      <c r="B889" s="3"/>
      <c r="C889" s="13"/>
      <c r="D889" s="18"/>
      <c r="E889" s="18"/>
      <c r="F889" s="13"/>
      <c r="G889" s="13"/>
      <c r="H889" s="13"/>
      <c r="I889" s="13"/>
      <c r="J889" s="13"/>
      <c r="K889" s="13"/>
      <c r="L889" s="13"/>
      <c r="M889" s="13"/>
      <c r="N889" s="22"/>
    </row>
    <row r="890" spans="1:14" x14ac:dyDescent="0.25">
      <c r="A890" s="4" t="s">
        <v>162</v>
      </c>
      <c r="B890" s="5"/>
      <c r="C890" s="14">
        <v>0</v>
      </c>
      <c r="D890" s="19">
        <v>1.25</v>
      </c>
      <c r="E890" s="19">
        <v>0</v>
      </c>
      <c r="F890" s="14">
        <v>433058</v>
      </c>
      <c r="G890" s="14">
        <v>0</v>
      </c>
      <c r="H890" s="14">
        <v>433058</v>
      </c>
      <c r="I890" s="14">
        <v>0</v>
      </c>
      <c r="J890" s="14">
        <v>150704</v>
      </c>
      <c r="K890" s="14">
        <v>4331</v>
      </c>
      <c r="L890" s="14">
        <v>0</v>
      </c>
      <c r="M890" s="14">
        <v>0</v>
      </c>
      <c r="N890" s="23">
        <v>583762</v>
      </c>
    </row>
    <row r="891" spans="1:14" x14ac:dyDescent="0.25">
      <c r="A891" s="4" t="s">
        <v>163</v>
      </c>
      <c r="B891" s="5"/>
      <c r="C891" s="14">
        <v>0</v>
      </c>
      <c r="D891" s="19">
        <v>0</v>
      </c>
      <c r="E891" s="19">
        <v>0</v>
      </c>
      <c r="F891" s="14">
        <v>0</v>
      </c>
      <c r="G891" s="14">
        <v>0</v>
      </c>
      <c r="H891" s="14">
        <v>0</v>
      </c>
      <c r="I891" s="14">
        <v>0</v>
      </c>
      <c r="J891" s="14">
        <v>1</v>
      </c>
      <c r="K891" s="14">
        <v>0</v>
      </c>
      <c r="L891" s="14">
        <v>0</v>
      </c>
      <c r="M891" s="14">
        <v>0</v>
      </c>
      <c r="N891" s="23">
        <v>1</v>
      </c>
    </row>
    <row r="892" spans="1:14" x14ac:dyDescent="0.25">
      <c r="A892" s="4" t="s">
        <v>22</v>
      </c>
      <c r="B892" s="5"/>
      <c r="C892" s="14">
        <v>0</v>
      </c>
      <c r="D892" s="19">
        <v>10.6</v>
      </c>
      <c r="E892" s="19">
        <v>2</v>
      </c>
      <c r="F892" s="14">
        <v>6120068</v>
      </c>
      <c r="G892" s="14">
        <v>474985</v>
      </c>
      <c r="H892" s="14">
        <v>6595053</v>
      </c>
      <c r="I892" s="14">
        <v>0</v>
      </c>
      <c r="J892" s="14">
        <v>2295079</v>
      </c>
      <c r="K892" s="14">
        <v>65951</v>
      </c>
      <c r="L892" s="14">
        <v>45600</v>
      </c>
      <c r="M892" s="14">
        <v>0</v>
      </c>
      <c r="N892" s="23">
        <v>8935732</v>
      </c>
    </row>
    <row r="893" spans="1:14" x14ac:dyDescent="0.25">
      <c r="A893" s="4" t="s">
        <v>32</v>
      </c>
      <c r="B893" s="5"/>
      <c r="C893" s="14">
        <v>0</v>
      </c>
      <c r="D893" s="19">
        <v>0</v>
      </c>
      <c r="E893" s="19">
        <v>0.4</v>
      </c>
      <c r="F893" s="14">
        <v>0</v>
      </c>
      <c r="G893" s="14">
        <v>105883</v>
      </c>
      <c r="H893" s="14">
        <v>105883</v>
      </c>
      <c r="I893" s="14">
        <v>0</v>
      </c>
      <c r="J893" s="14">
        <v>36847</v>
      </c>
      <c r="K893" s="14">
        <v>1059</v>
      </c>
      <c r="L893" s="14">
        <v>0</v>
      </c>
      <c r="M893" s="14">
        <v>0</v>
      </c>
      <c r="N893" s="23">
        <v>142730</v>
      </c>
    </row>
    <row r="894" spans="1:14" x14ac:dyDescent="0.25">
      <c r="A894" s="4" t="s">
        <v>23</v>
      </c>
      <c r="B894" s="5"/>
      <c r="C894" s="14">
        <v>0</v>
      </c>
      <c r="D894" s="19">
        <v>0</v>
      </c>
      <c r="E894" s="19">
        <v>0.99</v>
      </c>
      <c r="F894" s="14">
        <v>0</v>
      </c>
      <c r="G894" s="14">
        <v>360546</v>
      </c>
      <c r="H894" s="14">
        <v>360546</v>
      </c>
      <c r="I894" s="14">
        <v>0</v>
      </c>
      <c r="J894" s="14">
        <v>125470</v>
      </c>
      <c r="K894" s="14">
        <v>3605</v>
      </c>
      <c r="L894" s="14">
        <v>0</v>
      </c>
      <c r="M894" s="14">
        <v>0</v>
      </c>
      <c r="N894" s="23">
        <v>486016</v>
      </c>
    </row>
    <row r="895" spans="1:14" x14ac:dyDescent="0.25">
      <c r="A895" s="7" t="s">
        <v>24</v>
      </c>
      <c r="B895" s="3"/>
      <c r="C895" s="13">
        <f t="shared" ref="C895:N895" si="170">SUM(C890:C894)</f>
        <v>0</v>
      </c>
      <c r="D895" s="18">
        <f t="shared" si="170"/>
        <v>11.85</v>
      </c>
      <c r="E895" s="18">
        <f t="shared" si="170"/>
        <v>3.3899999999999997</v>
      </c>
      <c r="F895" s="13">
        <f t="shared" si="170"/>
        <v>6553126</v>
      </c>
      <c r="G895" s="13">
        <f t="shared" si="170"/>
        <v>941414</v>
      </c>
      <c r="H895" s="13">
        <f t="shared" si="170"/>
        <v>7494540</v>
      </c>
      <c r="I895" s="13">
        <f t="shared" si="170"/>
        <v>0</v>
      </c>
      <c r="J895" s="13">
        <f t="shared" si="170"/>
        <v>2608101</v>
      </c>
      <c r="K895" s="13">
        <f t="shared" si="170"/>
        <v>74946</v>
      </c>
      <c r="L895" s="13">
        <f t="shared" si="170"/>
        <v>45600</v>
      </c>
      <c r="M895" s="13">
        <f t="shared" si="170"/>
        <v>0</v>
      </c>
      <c r="N895" s="22">
        <f t="shared" si="170"/>
        <v>10148241</v>
      </c>
    </row>
    <row r="896" spans="1:14" x14ac:dyDescent="0.25">
      <c r="A896" s="7" t="s">
        <v>25</v>
      </c>
      <c r="B896" s="3"/>
      <c r="C896" s="13"/>
      <c r="D896" s="18"/>
      <c r="E896" s="18"/>
      <c r="F896" s="13"/>
      <c r="G896" s="13"/>
      <c r="H896" s="13"/>
      <c r="I896" s="13"/>
      <c r="J896" s="13"/>
      <c r="K896" s="13"/>
      <c r="L896" s="13"/>
      <c r="M896" s="13"/>
      <c r="N896" s="22"/>
    </row>
    <row r="897" spans="1:14" x14ac:dyDescent="0.25">
      <c r="A897" s="4" t="s">
        <v>76</v>
      </c>
      <c r="B897" s="5"/>
      <c r="C897" s="14">
        <v>135</v>
      </c>
      <c r="D897" s="19">
        <v>0</v>
      </c>
      <c r="E897" s="19">
        <v>2.1682999999999999</v>
      </c>
      <c r="F897" s="14">
        <v>0</v>
      </c>
      <c r="G897" s="14">
        <v>666596</v>
      </c>
      <c r="H897" s="14">
        <v>666596</v>
      </c>
      <c r="I897" s="14">
        <v>0</v>
      </c>
      <c r="J897" s="14">
        <v>231976</v>
      </c>
      <c r="K897" s="14">
        <v>6666</v>
      </c>
      <c r="L897" s="14">
        <v>8100</v>
      </c>
      <c r="M897" s="14">
        <v>0</v>
      </c>
      <c r="N897" s="23">
        <v>906672</v>
      </c>
    </row>
    <row r="898" spans="1:14" x14ac:dyDescent="0.25">
      <c r="A898" s="4" t="s">
        <v>56</v>
      </c>
      <c r="B898" s="5"/>
      <c r="C898" s="14">
        <v>45</v>
      </c>
      <c r="D898" s="19">
        <v>0</v>
      </c>
      <c r="E898" s="19">
        <v>0.4965</v>
      </c>
      <c r="F898" s="14">
        <v>0</v>
      </c>
      <c r="G898" s="14">
        <v>152638</v>
      </c>
      <c r="H898" s="14">
        <v>152638</v>
      </c>
      <c r="I898" s="14">
        <v>0</v>
      </c>
      <c r="J898" s="14">
        <v>53117</v>
      </c>
      <c r="K898" s="14">
        <v>1526</v>
      </c>
      <c r="L898" s="14">
        <v>1125</v>
      </c>
      <c r="M898" s="14">
        <v>0</v>
      </c>
      <c r="N898" s="23">
        <v>206880</v>
      </c>
    </row>
    <row r="899" spans="1:14" x14ac:dyDescent="0.25">
      <c r="A899" s="4" t="s">
        <v>56</v>
      </c>
      <c r="B899" s="5"/>
      <c r="C899" s="14">
        <v>69</v>
      </c>
      <c r="D899" s="19">
        <v>0</v>
      </c>
      <c r="E899" s="19">
        <v>0.65839999999999999</v>
      </c>
      <c r="F899" s="14">
        <v>0</v>
      </c>
      <c r="G899" s="14">
        <v>202411</v>
      </c>
      <c r="H899" s="14">
        <v>202411</v>
      </c>
      <c r="I899" s="14">
        <v>0</v>
      </c>
      <c r="J899" s="14">
        <v>70439</v>
      </c>
      <c r="K899" s="14">
        <v>2024</v>
      </c>
      <c r="L899" s="14">
        <v>1725</v>
      </c>
      <c r="M899" s="14">
        <v>0</v>
      </c>
      <c r="N899" s="23">
        <v>274575</v>
      </c>
    </row>
    <row r="900" spans="1:14" x14ac:dyDescent="0.25">
      <c r="A900" s="4" t="s">
        <v>69</v>
      </c>
      <c r="B900" s="5"/>
      <c r="C900" s="14">
        <v>324</v>
      </c>
      <c r="D900" s="19">
        <v>0</v>
      </c>
      <c r="E900" s="19">
        <v>5.0277000000000003</v>
      </c>
      <c r="F900" s="14">
        <v>0</v>
      </c>
      <c r="G900" s="14">
        <v>1545656</v>
      </c>
      <c r="H900" s="14">
        <v>1545656</v>
      </c>
      <c r="I900" s="14">
        <v>0</v>
      </c>
      <c r="J900" s="14">
        <v>537889</v>
      </c>
      <c r="K900" s="14">
        <v>15457</v>
      </c>
      <c r="L900" s="14">
        <v>19764</v>
      </c>
      <c r="M900" s="14">
        <v>0</v>
      </c>
      <c r="N900" s="23">
        <v>2103309</v>
      </c>
    </row>
    <row r="901" spans="1:14" x14ac:dyDescent="0.25">
      <c r="A901" s="4" t="s">
        <v>90</v>
      </c>
      <c r="B901" s="5"/>
      <c r="C901" s="14">
        <v>150</v>
      </c>
      <c r="D901" s="19">
        <v>0</v>
      </c>
      <c r="E901" s="19">
        <v>1.8411</v>
      </c>
      <c r="F901" s="14">
        <v>0</v>
      </c>
      <c r="G901" s="14">
        <v>566006</v>
      </c>
      <c r="H901" s="14">
        <v>566006</v>
      </c>
      <c r="I901" s="14">
        <v>0</v>
      </c>
      <c r="J901" s="14">
        <v>196970</v>
      </c>
      <c r="K901" s="14">
        <v>5660</v>
      </c>
      <c r="L901" s="14">
        <v>6150</v>
      </c>
      <c r="M901" s="14">
        <v>0</v>
      </c>
      <c r="N901" s="23">
        <v>769126</v>
      </c>
    </row>
    <row r="902" spans="1:14" x14ac:dyDescent="0.25">
      <c r="A902" s="7" t="s">
        <v>24</v>
      </c>
      <c r="B902" s="3"/>
      <c r="C902" s="13">
        <f t="shared" ref="C902:N902" si="171">SUM(C897:C901)</f>
        <v>723</v>
      </c>
      <c r="D902" s="18">
        <f t="shared" si="171"/>
        <v>0</v>
      </c>
      <c r="E902" s="18">
        <f t="shared" si="171"/>
        <v>10.192</v>
      </c>
      <c r="F902" s="13">
        <f t="shared" si="171"/>
        <v>0</v>
      </c>
      <c r="G902" s="13">
        <f t="shared" si="171"/>
        <v>3133307</v>
      </c>
      <c r="H902" s="13">
        <f t="shared" si="171"/>
        <v>3133307</v>
      </c>
      <c r="I902" s="13">
        <f t="shared" si="171"/>
        <v>0</v>
      </c>
      <c r="J902" s="13">
        <f t="shared" si="171"/>
        <v>1090391</v>
      </c>
      <c r="K902" s="13">
        <f t="shared" si="171"/>
        <v>31333</v>
      </c>
      <c r="L902" s="13">
        <f t="shared" si="171"/>
        <v>36864</v>
      </c>
      <c r="M902" s="13">
        <f t="shared" si="171"/>
        <v>0</v>
      </c>
      <c r="N902" s="22">
        <f t="shared" si="171"/>
        <v>4260562</v>
      </c>
    </row>
    <row r="903" spans="1:14" x14ac:dyDescent="0.25">
      <c r="A903" s="6" t="s">
        <v>222</v>
      </c>
      <c r="B903" s="2"/>
      <c r="C903" s="12">
        <f t="shared" ref="C903:N903" si="172">C895+C902</f>
        <v>723</v>
      </c>
      <c r="D903" s="17">
        <f t="shared" si="172"/>
        <v>11.85</v>
      </c>
      <c r="E903" s="17">
        <f t="shared" si="172"/>
        <v>13.582000000000001</v>
      </c>
      <c r="F903" s="12">
        <f t="shared" si="172"/>
        <v>6553126</v>
      </c>
      <c r="G903" s="12">
        <f t="shared" si="172"/>
        <v>4074721</v>
      </c>
      <c r="H903" s="12">
        <f t="shared" si="172"/>
        <v>10627847</v>
      </c>
      <c r="I903" s="12">
        <f t="shared" si="172"/>
        <v>0</v>
      </c>
      <c r="J903" s="12">
        <f t="shared" si="172"/>
        <v>3698492</v>
      </c>
      <c r="K903" s="12">
        <f t="shared" si="172"/>
        <v>106279</v>
      </c>
      <c r="L903" s="12">
        <f t="shared" si="172"/>
        <v>82464</v>
      </c>
      <c r="M903" s="12">
        <f t="shared" si="172"/>
        <v>0</v>
      </c>
      <c r="N903" s="21">
        <f t="shared" si="172"/>
        <v>14408803</v>
      </c>
    </row>
    <row r="904" spans="1:14" x14ac:dyDescent="0.25">
      <c r="A904" s="4"/>
      <c r="B904" s="5"/>
      <c r="C904" s="14"/>
      <c r="D904" s="19"/>
      <c r="E904" s="19"/>
      <c r="F904" s="14"/>
      <c r="G904" s="14"/>
      <c r="H904" s="14"/>
      <c r="I904" s="14"/>
      <c r="J904" s="14"/>
      <c r="K904" s="14"/>
      <c r="L904" s="14"/>
      <c r="M904" s="14"/>
      <c r="N904" s="23"/>
    </row>
    <row r="905" spans="1:14" x14ac:dyDescent="0.25">
      <c r="A905" s="6" t="s">
        <v>223</v>
      </c>
      <c r="B905" s="2"/>
      <c r="C905" s="12"/>
      <c r="D905" s="17"/>
      <c r="E905" s="17"/>
      <c r="F905" s="12"/>
      <c r="G905" s="12"/>
      <c r="H905" s="12"/>
      <c r="I905" s="12"/>
      <c r="J905" s="12"/>
      <c r="K905" s="12"/>
      <c r="L905" s="12"/>
      <c r="M905" s="12"/>
      <c r="N905" s="21"/>
    </row>
    <row r="906" spans="1:14" x14ac:dyDescent="0.25">
      <c r="A906" s="6" t="s">
        <v>224</v>
      </c>
      <c r="B906" s="2" t="s">
        <v>6</v>
      </c>
      <c r="C906" s="12" t="s">
        <v>7</v>
      </c>
      <c r="D906" s="17" t="s">
        <v>8</v>
      </c>
      <c r="E906" s="17" t="s">
        <v>9</v>
      </c>
      <c r="F906" s="12" t="s">
        <v>10</v>
      </c>
      <c r="G906" s="12" t="s">
        <v>11</v>
      </c>
      <c r="H906" s="12" t="s">
        <v>12</v>
      </c>
      <c r="I906" s="12" t="s">
        <v>13</v>
      </c>
      <c r="J906" s="12" t="s">
        <v>14</v>
      </c>
      <c r="K906" s="12" t="s">
        <v>15</v>
      </c>
      <c r="L906" s="12" t="s">
        <v>16</v>
      </c>
      <c r="M906" s="12" t="s">
        <v>17</v>
      </c>
      <c r="N906" s="21" t="s">
        <v>18</v>
      </c>
    </row>
    <row r="907" spans="1:14" x14ac:dyDescent="0.25">
      <c r="A907" s="7" t="s">
        <v>19</v>
      </c>
      <c r="B907" s="3"/>
      <c r="C907" s="13"/>
      <c r="D907" s="18"/>
      <c r="E907" s="18"/>
      <c r="F907" s="13"/>
      <c r="G907" s="13"/>
      <c r="H907" s="13"/>
      <c r="I907" s="13"/>
      <c r="J907" s="13"/>
      <c r="K907" s="13"/>
      <c r="L907" s="13"/>
      <c r="M907" s="13"/>
      <c r="N907" s="22"/>
    </row>
    <row r="908" spans="1:14" x14ac:dyDescent="0.25">
      <c r="A908" s="4" t="s">
        <v>162</v>
      </c>
      <c r="B908" s="5"/>
      <c r="C908" s="14">
        <v>0</v>
      </c>
      <c r="D908" s="19">
        <v>3.25</v>
      </c>
      <c r="E908" s="19">
        <v>0</v>
      </c>
      <c r="F908" s="14">
        <v>1125952</v>
      </c>
      <c r="G908" s="14">
        <v>0</v>
      </c>
      <c r="H908" s="14">
        <v>1125952</v>
      </c>
      <c r="I908" s="14">
        <v>0</v>
      </c>
      <c r="J908" s="14">
        <v>391832</v>
      </c>
      <c r="K908" s="14">
        <v>11260</v>
      </c>
      <c r="L908" s="14">
        <v>0</v>
      </c>
      <c r="M908" s="14">
        <v>0</v>
      </c>
      <c r="N908" s="23">
        <v>1517784</v>
      </c>
    </row>
    <row r="909" spans="1:14" x14ac:dyDescent="0.25">
      <c r="A909" s="4" t="s">
        <v>45</v>
      </c>
      <c r="B909" s="5"/>
      <c r="C909" s="14">
        <v>0</v>
      </c>
      <c r="D909" s="19">
        <v>0.6875</v>
      </c>
      <c r="E909" s="19">
        <v>0</v>
      </c>
      <c r="F909" s="14">
        <v>238182</v>
      </c>
      <c r="G909" s="14">
        <v>0</v>
      </c>
      <c r="H909" s="14">
        <v>238182</v>
      </c>
      <c r="I909" s="14">
        <v>0</v>
      </c>
      <c r="J909" s="14">
        <v>82887</v>
      </c>
      <c r="K909" s="14">
        <v>2382</v>
      </c>
      <c r="L909" s="14">
        <v>0</v>
      </c>
      <c r="M909" s="14">
        <v>0</v>
      </c>
      <c r="N909" s="23">
        <v>321069</v>
      </c>
    </row>
    <row r="910" spans="1:14" x14ac:dyDescent="0.25">
      <c r="A910" s="4" t="s">
        <v>40</v>
      </c>
      <c r="B910" s="5"/>
      <c r="C910" s="14">
        <v>0</v>
      </c>
      <c r="D910" s="19">
        <v>-2.06E-2</v>
      </c>
      <c r="E910" s="19">
        <v>0</v>
      </c>
      <c r="F910" s="14">
        <v>-10282</v>
      </c>
      <c r="G910" s="14">
        <v>0</v>
      </c>
      <c r="H910" s="14">
        <v>-10282</v>
      </c>
      <c r="I910" s="14">
        <v>0</v>
      </c>
      <c r="J910" s="14">
        <v>-3578</v>
      </c>
      <c r="K910" s="14">
        <v>-103</v>
      </c>
      <c r="L910" s="14">
        <v>0</v>
      </c>
      <c r="M910" s="14">
        <v>0</v>
      </c>
      <c r="N910" s="23">
        <v>-13860</v>
      </c>
    </row>
    <row r="911" spans="1:14" x14ac:dyDescent="0.25">
      <c r="A911" s="4" t="s">
        <v>41</v>
      </c>
      <c r="B911" s="5"/>
      <c r="C911" s="14">
        <v>0</v>
      </c>
      <c r="D911" s="19">
        <v>0</v>
      </c>
      <c r="E911" s="19">
        <v>0</v>
      </c>
      <c r="F911" s="14">
        <v>0</v>
      </c>
      <c r="G911" s="14">
        <v>0</v>
      </c>
      <c r="H911" s="14">
        <v>0</v>
      </c>
      <c r="I911" s="14">
        <v>10282</v>
      </c>
      <c r="J911" s="14">
        <v>3475</v>
      </c>
      <c r="K911" s="14">
        <v>0</v>
      </c>
      <c r="L911" s="14">
        <v>0</v>
      </c>
      <c r="M911" s="14">
        <v>0</v>
      </c>
      <c r="N911" s="23">
        <v>13757</v>
      </c>
    </row>
    <row r="912" spans="1:14" x14ac:dyDescent="0.25">
      <c r="A912" s="4" t="s">
        <v>22</v>
      </c>
      <c r="B912" s="5"/>
      <c r="C912" s="14">
        <v>0</v>
      </c>
      <c r="D912" s="19">
        <v>14.739000000000001</v>
      </c>
      <c r="E912" s="19">
        <v>2.52</v>
      </c>
      <c r="F912" s="14">
        <v>7979617</v>
      </c>
      <c r="G912" s="14">
        <v>598479</v>
      </c>
      <c r="H912" s="14">
        <v>8578096</v>
      </c>
      <c r="I912" s="14">
        <v>0</v>
      </c>
      <c r="J912" s="14">
        <v>2985178</v>
      </c>
      <c r="K912" s="14">
        <v>85781</v>
      </c>
      <c r="L912" s="14">
        <v>58400</v>
      </c>
      <c r="M912" s="14">
        <v>0</v>
      </c>
      <c r="N912" s="23">
        <v>11621674</v>
      </c>
    </row>
    <row r="913" spans="1:14" x14ac:dyDescent="0.25">
      <c r="A913" s="4" t="s">
        <v>31</v>
      </c>
      <c r="B913" s="5"/>
      <c r="C913" s="14">
        <v>0</v>
      </c>
      <c r="D913" s="19">
        <v>0</v>
      </c>
      <c r="E913" s="19">
        <v>0</v>
      </c>
      <c r="F913" s="14">
        <v>12000</v>
      </c>
      <c r="G913" s="14">
        <v>0</v>
      </c>
      <c r="H913" s="14">
        <v>12000</v>
      </c>
      <c r="I913" s="14">
        <v>0</v>
      </c>
      <c r="J913" s="14">
        <v>4176</v>
      </c>
      <c r="K913" s="14">
        <v>120</v>
      </c>
      <c r="L913" s="14">
        <v>0</v>
      </c>
      <c r="M913" s="14">
        <v>0</v>
      </c>
      <c r="N913" s="23">
        <v>16176</v>
      </c>
    </row>
    <row r="914" spans="1:14" x14ac:dyDescent="0.25">
      <c r="A914" s="4" t="s">
        <v>23</v>
      </c>
      <c r="B914" s="5"/>
      <c r="C914" s="14">
        <v>0</v>
      </c>
      <c r="D914" s="19">
        <v>0</v>
      </c>
      <c r="E914" s="19">
        <v>1.25</v>
      </c>
      <c r="F914" s="14">
        <v>0</v>
      </c>
      <c r="G914" s="14">
        <v>455235</v>
      </c>
      <c r="H914" s="14">
        <v>455235</v>
      </c>
      <c r="I914" s="14">
        <v>0</v>
      </c>
      <c r="J914" s="14">
        <v>158421</v>
      </c>
      <c r="K914" s="14">
        <v>4552</v>
      </c>
      <c r="L914" s="14">
        <v>0</v>
      </c>
      <c r="M914" s="14">
        <v>0</v>
      </c>
      <c r="N914" s="23">
        <v>613656</v>
      </c>
    </row>
    <row r="915" spans="1:14" x14ac:dyDescent="0.25">
      <c r="A915" s="7" t="s">
        <v>24</v>
      </c>
      <c r="B915" s="3"/>
      <c r="C915" s="13">
        <f t="shared" ref="C915:N915" si="173">SUM(C908:C914)</f>
        <v>0</v>
      </c>
      <c r="D915" s="18">
        <f t="shared" si="173"/>
        <v>18.655900000000003</v>
      </c>
      <c r="E915" s="18">
        <f t="shared" si="173"/>
        <v>3.77</v>
      </c>
      <c r="F915" s="13">
        <f t="shared" si="173"/>
        <v>9345469</v>
      </c>
      <c r="G915" s="13">
        <f t="shared" si="173"/>
        <v>1053714</v>
      </c>
      <c r="H915" s="13">
        <f t="shared" si="173"/>
        <v>10399183</v>
      </c>
      <c r="I915" s="13">
        <f t="shared" si="173"/>
        <v>10282</v>
      </c>
      <c r="J915" s="13">
        <f t="shared" si="173"/>
        <v>3622391</v>
      </c>
      <c r="K915" s="13">
        <f t="shared" si="173"/>
        <v>103992</v>
      </c>
      <c r="L915" s="13">
        <f t="shared" si="173"/>
        <v>58400</v>
      </c>
      <c r="M915" s="13">
        <f t="shared" si="173"/>
        <v>0</v>
      </c>
      <c r="N915" s="22">
        <f t="shared" si="173"/>
        <v>14090256</v>
      </c>
    </row>
    <row r="916" spans="1:14" x14ac:dyDescent="0.25">
      <c r="A916" s="7" t="s">
        <v>25</v>
      </c>
      <c r="B916" s="3"/>
      <c r="C916" s="13"/>
      <c r="D916" s="18"/>
      <c r="E916" s="18"/>
      <c r="F916" s="13"/>
      <c r="G916" s="13"/>
      <c r="H916" s="13"/>
      <c r="I916" s="13"/>
      <c r="J916" s="13"/>
      <c r="K916" s="13"/>
      <c r="L916" s="13"/>
      <c r="M916" s="13"/>
      <c r="N916" s="22"/>
    </row>
    <row r="917" spans="1:14" x14ac:dyDescent="0.25">
      <c r="A917" s="4" t="s">
        <v>225</v>
      </c>
      <c r="B917" s="5"/>
      <c r="C917" s="14">
        <v>44</v>
      </c>
      <c r="D917" s="19">
        <v>0</v>
      </c>
      <c r="E917" s="19">
        <v>0.82740000000000002</v>
      </c>
      <c r="F917" s="14">
        <v>0</v>
      </c>
      <c r="G917" s="14">
        <v>254366</v>
      </c>
      <c r="H917" s="14">
        <v>254366</v>
      </c>
      <c r="I917" s="14">
        <v>0</v>
      </c>
      <c r="J917" s="14">
        <v>88520</v>
      </c>
      <c r="K917" s="14">
        <v>2544</v>
      </c>
      <c r="L917" s="14">
        <v>2640</v>
      </c>
      <c r="M917" s="14">
        <v>0</v>
      </c>
      <c r="N917" s="23">
        <v>345526</v>
      </c>
    </row>
    <row r="918" spans="1:14" x14ac:dyDescent="0.25">
      <c r="A918" s="4" t="s">
        <v>26</v>
      </c>
      <c r="B918" s="5"/>
      <c r="C918" s="14">
        <v>147</v>
      </c>
      <c r="D918" s="19">
        <v>0</v>
      </c>
      <c r="E918" s="19">
        <v>3.4910999999999999</v>
      </c>
      <c r="F918" s="14">
        <v>0</v>
      </c>
      <c r="G918" s="14">
        <v>1073262</v>
      </c>
      <c r="H918" s="14">
        <v>1073262</v>
      </c>
      <c r="I918" s="14">
        <v>0</v>
      </c>
      <c r="J918" s="14">
        <v>373496</v>
      </c>
      <c r="K918" s="14">
        <v>10733</v>
      </c>
      <c r="L918" s="14">
        <v>12495</v>
      </c>
      <c r="M918" s="14">
        <v>0</v>
      </c>
      <c r="N918" s="23">
        <v>1459253</v>
      </c>
    </row>
    <row r="919" spans="1:14" x14ac:dyDescent="0.25">
      <c r="A919" s="7" t="s">
        <v>24</v>
      </c>
      <c r="B919" s="3"/>
      <c r="C919" s="13">
        <f t="shared" ref="C919:N919" si="174">SUM(C917:C918)</f>
        <v>191</v>
      </c>
      <c r="D919" s="18">
        <f t="shared" si="174"/>
        <v>0</v>
      </c>
      <c r="E919" s="18">
        <f t="shared" si="174"/>
        <v>4.3185000000000002</v>
      </c>
      <c r="F919" s="13">
        <f t="shared" si="174"/>
        <v>0</v>
      </c>
      <c r="G919" s="13">
        <f t="shared" si="174"/>
        <v>1327628</v>
      </c>
      <c r="H919" s="13">
        <f t="shared" si="174"/>
        <v>1327628</v>
      </c>
      <c r="I919" s="13">
        <f t="shared" si="174"/>
        <v>0</v>
      </c>
      <c r="J919" s="13">
        <f t="shared" si="174"/>
        <v>462016</v>
      </c>
      <c r="K919" s="13">
        <f t="shared" si="174"/>
        <v>13277</v>
      </c>
      <c r="L919" s="13">
        <f t="shared" si="174"/>
        <v>15135</v>
      </c>
      <c r="M919" s="13">
        <f t="shared" si="174"/>
        <v>0</v>
      </c>
      <c r="N919" s="22">
        <f t="shared" si="174"/>
        <v>1804779</v>
      </c>
    </row>
    <row r="920" spans="1:14" x14ac:dyDescent="0.25">
      <c r="A920" s="6" t="s">
        <v>226</v>
      </c>
      <c r="B920" s="2"/>
      <c r="C920" s="12">
        <f t="shared" ref="C920:N920" si="175">C915+C919</f>
        <v>191</v>
      </c>
      <c r="D920" s="17">
        <f t="shared" si="175"/>
        <v>18.655900000000003</v>
      </c>
      <c r="E920" s="17">
        <f t="shared" si="175"/>
        <v>8.0884999999999998</v>
      </c>
      <c r="F920" s="12">
        <f t="shared" si="175"/>
        <v>9345469</v>
      </c>
      <c r="G920" s="12">
        <f t="shared" si="175"/>
        <v>2381342</v>
      </c>
      <c r="H920" s="12">
        <f t="shared" si="175"/>
        <v>11726811</v>
      </c>
      <c r="I920" s="12">
        <f t="shared" si="175"/>
        <v>10282</v>
      </c>
      <c r="J920" s="12">
        <f t="shared" si="175"/>
        <v>4084407</v>
      </c>
      <c r="K920" s="12">
        <f t="shared" si="175"/>
        <v>117269</v>
      </c>
      <c r="L920" s="12">
        <f t="shared" si="175"/>
        <v>73535</v>
      </c>
      <c r="M920" s="12">
        <f t="shared" si="175"/>
        <v>0</v>
      </c>
      <c r="N920" s="21">
        <f t="shared" si="175"/>
        <v>15895035</v>
      </c>
    </row>
    <row r="921" spans="1:14" x14ac:dyDescent="0.25">
      <c r="A921" s="4"/>
      <c r="B921" s="5"/>
      <c r="C921" s="14"/>
      <c r="D921" s="19"/>
      <c r="E921" s="19"/>
      <c r="F921" s="14"/>
      <c r="G921" s="14"/>
      <c r="H921" s="14"/>
      <c r="I921" s="14"/>
      <c r="J921" s="14"/>
      <c r="K921" s="14"/>
      <c r="L921" s="14"/>
      <c r="M921" s="14"/>
      <c r="N921" s="23"/>
    </row>
    <row r="922" spans="1:14" x14ac:dyDescent="0.25">
      <c r="A922" s="6" t="s">
        <v>227</v>
      </c>
      <c r="B922" s="2"/>
      <c r="C922" s="12"/>
      <c r="D922" s="17"/>
      <c r="E922" s="17"/>
      <c r="F922" s="12"/>
      <c r="G922" s="12"/>
      <c r="H922" s="12"/>
      <c r="I922" s="12"/>
      <c r="J922" s="12"/>
      <c r="K922" s="12"/>
      <c r="L922" s="12"/>
      <c r="M922" s="12"/>
      <c r="N922" s="21"/>
    </row>
    <row r="923" spans="1:14" x14ac:dyDescent="0.25">
      <c r="A923" s="6" t="s">
        <v>228</v>
      </c>
      <c r="B923" s="2" t="s">
        <v>6</v>
      </c>
      <c r="C923" s="12" t="s">
        <v>7</v>
      </c>
      <c r="D923" s="17" t="s">
        <v>8</v>
      </c>
      <c r="E923" s="17" t="s">
        <v>9</v>
      </c>
      <c r="F923" s="12" t="s">
        <v>10</v>
      </c>
      <c r="G923" s="12" t="s">
        <v>11</v>
      </c>
      <c r="H923" s="12" t="s">
        <v>12</v>
      </c>
      <c r="I923" s="12" t="s">
        <v>13</v>
      </c>
      <c r="J923" s="12" t="s">
        <v>14</v>
      </c>
      <c r="K923" s="12" t="s">
        <v>15</v>
      </c>
      <c r="L923" s="12" t="s">
        <v>16</v>
      </c>
      <c r="M923" s="12" t="s">
        <v>17</v>
      </c>
      <c r="N923" s="21" t="s">
        <v>18</v>
      </c>
    </row>
    <row r="924" spans="1:14" x14ac:dyDescent="0.25">
      <c r="A924" s="7" t="s">
        <v>19</v>
      </c>
      <c r="B924" s="3"/>
      <c r="C924" s="13"/>
      <c r="D924" s="18"/>
      <c r="E924" s="18"/>
      <c r="F924" s="13"/>
      <c r="G924" s="13"/>
      <c r="H924" s="13"/>
      <c r="I924" s="13"/>
      <c r="J924" s="13"/>
      <c r="K924" s="13"/>
      <c r="L924" s="13"/>
      <c r="M924" s="13"/>
      <c r="N924" s="22"/>
    </row>
    <row r="925" spans="1:14" x14ac:dyDescent="0.25">
      <c r="A925" s="4" t="s">
        <v>22</v>
      </c>
      <c r="B925" s="5"/>
      <c r="C925" s="14">
        <v>0</v>
      </c>
      <c r="D925" s="19">
        <v>4.2257999999999996</v>
      </c>
      <c r="E925" s="19">
        <v>0.8</v>
      </c>
      <c r="F925" s="14">
        <v>2369637</v>
      </c>
      <c r="G925" s="14">
        <v>189994</v>
      </c>
      <c r="H925" s="14">
        <v>2559631</v>
      </c>
      <c r="I925" s="14">
        <v>0</v>
      </c>
      <c r="J925" s="14">
        <v>890751</v>
      </c>
      <c r="K925" s="14">
        <v>25596</v>
      </c>
      <c r="L925" s="14">
        <v>19600</v>
      </c>
      <c r="M925" s="14">
        <v>0</v>
      </c>
      <c r="N925" s="23">
        <v>3469982</v>
      </c>
    </row>
    <row r="926" spans="1:14" x14ac:dyDescent="0.25">
      <c r="A926" s="4" t="s">
        <v>23</v>
      </c>
      <c r="B926" s="5"/>
      <c r="C926" s="14">
        <v>0</v>
      </c>
      <c r="D926" s="19">
        <v>0</v>
      </c>
      <c r="E926" s="19">
        <v>0.4</v>
      </c>
      <c r="F926" s="14">
        <v>0</v>
      </c>
      <c r="G926" s="14">
        <v>145675</v>
      </c>
      <c r="H926" s="14">
        <v>145675</v>
      </c>
      <c r="I926" s="14">
        <v>0</v>
      </c>
      <c r="J926" s="14">
        <v>50695</v>
      </c>
      <c r="K926" s="14">
        <v>1457</v>
      </c>
      <c r="L926" s="14">
        <v>0</v>
      </c>
      <c r="M926" s="14">
        <v>0</v>
      </c>
      <c r="N926" s="23">
        <v>196370</v>
      </c>
    </row>
    <row r="927" spans="1:14" x14ac:dyDescent="0.25">
      <c r="A927" s="7" t="s">
        <v>24</v>
      </c>
      <c r="B927" s="3"/>
      <c r="C927" s="13">
        <f t="shared" ref="C927:N927" si="176">SUM(C925:C926)</f>
        <v>0</v>
      </c>
      <c r="D927" s="18">
        <f t="shared" si="176"/>
        <v>4.2257999999999996</v>
      </c>
      <c r="E927" s="18">
        <f t="shared" si="176"/>
        <v>1.2000000000000002</v>
      </c>
      <c r="F927" s="13">
        <f t="shared" si="176"/>
        <v>2369637</v>
      </c>
      <c r="G927" s="13">
        <f t="shared" si="176"/>
        <v>335669</v>
      </c>
      <c r="H927" s="13">
        <f t="shared" si="176"/>
        <v>2705306</v>
      </c>
      <c r="I927" s="13">
        <f t="shared" si="176"/>
        <v>0</v>
      </c>
      <c r="J927" s="13">
        <f t="shared" si="176"/>
        <v>941446</v>
      </c>
      <c r="K927" s="13">
        <f t="shared" si="176"/>
        <v>27053</v>
      </c>
      <c r="L927" s="13">
        <f t="shared" si="176"/>
        <v>19600</v>
      </c>
      <c r="M927" s="13">
        <f t="shared" si="176"/>
        <v>0</v>
      </c>
      <c r="N927" s="22">
        <f t="shared" si="176"/>
        <v>3666352</v>
      </c>
    </row>
    <row r="928" spans="1:14" x14ac:dyDescent="0.25">
      <c r="A928" s="7" t="s">
        <v>25</v>
      </c>
      <c r="B928" s="3"/>
      <c r="C928" s="13"/>
      <c r="D928" s="18"/>
      <c r="E928" s="18"/>
      <c r="F928" s="13"/>
      <c r="G928" s="13"/>
      <c r="H928" s="13"/>
      <c r="I928" s="13"/>
      <c r="J928" s="13"/>
      <c r="K928" s="13"/>
      <c r="L928" s="13"/>
      <c r="M928" s="13"/>
      <c r="N928" s="22"/>
    </row>
    <row r="929" spans="1:14" x14ac:dyDescent="0.25">
      <c r="A929" s="4" t="s">
        <v>56</v>
      </c>
      <c r="B929" s="5"/>
      <c r="C929" s="14">
        <v>49</v>
      </c>
      <c r="D929" s="19">
        <v>0</v>
      </c>
      <c r="E929" s="19">
        <v>0.52559999999999996</v>
      </c>
      <c r="F929" s="14">
        <v>0</v>
      </c>
      <c r="G929" s="14">
        <v>161584</v>
      </c>
      <c r="H929" s="14">
        <v>161584</v>
      </c>
      <c r="I929" s="14">
        <v>0</v>
      </c>
      <c r="J929" s="14">
        <v>56232</v>
      </c>
      <c r="K929" s="14">
        <v>1616</v>
      </c>
      <c r="L929" s="14">
        <v>1225</v>
      </c>
      <c r="M929" s="14">
        <v>0</v>
      </c>
      <c r="N929" s="23">
        <v>219041</v>
      </c>
    </row>
    <row r="930" spans="1:14" x14ac:dyDescent="0.25">
      <c r="A930" s="7" t="s">
        <v>24</v>
      </c>
      <c r="B930" s="3"/>
      <c r="C930" s="13">
        <f t="shared" ref="C930:N930" si="177">SUM(C929:C929)</f>
        <v>49</v>
      </c>
      <c r="D930" s="18">
        <f t="shared" si="177"/>
        <v>0</v>
      </c>
      <c r="E930" s="18">
        <f t="shared" si="177"/>
        <v>0.52559999999999996</v>
      </c>
      <c r="F930" s="13">
        <f t="shared" si="177"/>
        <v>0</v>
      </c>
      <c r="G930" s="13">
        <f t="shared" si="177"/>
        <v>161584</v>
      </c>
      <c r="H930" s="13">
        <f t="shared" si="177"/>
        <v>161584</v>
      </c>
      <c r="I930" s="13">
        <f t="shared" si="177"/>
        <v>0</v>
      </c>
      <c r="J930" s="13">
        <f t="shared" si="177"/>
        <v>56232</v>
      </c>
      <c r="K930" s="13">
        <f t="shared" si="177"/>
        <v>1616</v>
      </c>
      <c r="L930" s="13">
        <f t="shared" si="177"/>
        <v>1225</v>
      </c>
      <c r="M930" s="13">
        <f t="shared" si="177"/>
        <v>0</v>
      </c>
      <c r="N930" s="22">
        <f t="shared" si="177"/>
        <v>219041</v>
      </c>
    </row>
    <row r="931" spans="1:14" x14ac:dyDescent="0.25">
      <c r="A931" s="6" t="s">
        <v>229</v>
      </c>
      <c r="B931" s="2"/>
      <c r="C931" s="12">
        <f t="shared" ref="C931:N931" si="178">C927+C930</f>
        <v>49</v>
      </c>
      <c r="D931" s="17">
        <f t="shared" si="178"/>
        <v>4.2257999999999996</v>
      </c>
      <c r="E931" s="17">
        <f t="shared" si="178"/>
        <v>1.7256</v>
      </c>
      <c r="F931" s="12">
        <f t="shared" si="178"/>
        <v>2369637</v>
      </c>
      <c r="G931" s="12">
        <f t="shared" si="178"/>
        <v>497253</v>
      </c>
      <c r="H931" s="12">
        <f t="shared" si="178"/>
        <v>2866890</v>
      </c>
      <c r="I931" s="12">
        <f t="shared" si="178"/>
        <v>0</v>
      </c>
      <c r="J931" s="12">
        <f t="shared" si="178"/>
        <v>997678</v>
      </c>
      <c r="K931" s="12">
        <f t="shared" si="178"/>
        <v>28669</v>
      </c>
      <c r="L931" s="12">
        <f t="shared" si="178"/>
        <v>20825</v>
      </c>
      <c r="M931" s="12">
        <f t="shared" si="178"/>
        <v>0</v>
      </c>
      <c r="N931" s="21">
        <f t="shared" si="178"/>
        <v>3885393</v>
      </c>
    </row>
    <row r="932" spans="1:14" x14ac:dyDescent="0.25">
      <c r="A932" s="4"/>
      <c r="B932" s="5"/>
      <c r="C932" s="14"/>
      <c r="D932" s="19"/>
      <c r="E932" s="19"/>
      <c r="F932" s="14"/>
      <c r="G932" s="14"/>
      <c r="H932" s="14"/>
      <c r="I932" s="14"/>
      <c r="J932" s="14"/>
      <c r="K932" s="14"/>
      <c r="L932" s="14"/>
      <c r="M932" s="14"/>
      <c r="N932" s="23"/>
    </row>
    <row r="933" spans="1:14" x14ac:dyDescent="0.25">
      <c r="A933" s="6" t="s">
        <v>230</v>
      </c>
      <c r="B933" s="2"/>
      <c r="C933" s="12"/>
      <c r="D933" s="17"/>
      <c r="E933" s="17"/>
      <c r="F933" s="12"/>
      <c r="G933" s="12"/>
      <c r="H933" s="12"/>
      <c r="I933" s="12"/>
      <c r="J933" s="12"/>
      <c r="K933" s="12"/>
      <c r="L933" s="12"/>
      <c r="M933" s="12"/>
      <c r="N933" s="21"/>
    </row>
    <row r="934" spans="1:14" x14ac:dyDescent="0.25">
      <c r="A934" s="6" t="s">
        <v>231</v>
      </c>
      <c r="B934" s="2" t="s">
        <v>6</v>
      </c>
      <c r="C934" s="12" t="s">
        <v>7</v>
      </c>
      <c r="D934" s="17" t="s">
        <v>8</v>
      </c>
      <c r="E934" s="17" t="s">
        <v>9</v>
      </c>
      <c r="F934" s="12" t="s">
        <v>10</v>
      </c>
      <c r="G934" s="12" t="s">
        <v>11</v>
      </c>
      <c r="H934" s="12" t="s">
        <v>12</v>
      </c>
      <c r="I934" s="12" t="s">
        <v>13</v>
      </c>
      <c r="J934" s="12" t="s">
        <v>14</v>
      </c>
      <c r="K934" s="12" t="s">
        <v>15</v>
      </c>
      <c r="L934" s="12" t="s">
        <v>16</v>
      </c>
      <c r="M934" s="12" t="s">
        <v>17</v>
      </c>
      <c r="N934" s="21" t="s">
        <v>18</v>
      </c>
    </row>
    <row r="935" spans="1:14" x14ac:dyDescent="0.25">
      <c r="A935" s="7" t="s">
        <v>19</v>
      </c>
      <c r="B935" s="3"/>
      <c r="C935" s="13"/>
      <c r="D935" s="18"/>
      <c r="E935" s="18"/>
      <c r="F935" s="13"/>
      <c r="G935" s="13"/>
      <c r="H935" s="13"/>
      <c r="I935" s="13"/>
      <c r="J935" s="13"/>
      <c r="K935" s="13"/>
      <c r="L935" s="13"/>
      <c r="M935" s="13"/>
      <c r="N935" s="22"/>
    </row>
    <row r="936" spans="1:14" x14ac:dyDescent="0.25">
      <c r="A936" s="4" t="s">
        <v>162</v>
      </c>
      <c r="B936" s="5"/>
      <c r="C936" s="14">
        <v>0</v>
      </c>
      <c r="D936" s="19">
        <v>1.3889</v>
      </c>
      <c r="E936" s="19">
        <v>0</v>
      </c>
      <c r="F936" s="14">
        <v>481180</v>
      </c>
      <c r="G936" s="14">
        <v>0</v>
      </c>
      <c r="H936" s="14">
        <v>481180</v>
      </c>
      <c r="I936" s="14">
        <v>0</v>
      </c>
      <c r="J936" s="14">
        <v>167451</v>
      </c>
      <c r="K936" s="14">
        <v>4812</v>
      </c>
      <c r="L936" s="14">
        <v>0</v>
      </c>
      <c r="M936" s="14">
        <v>0</v>
      </c>
      <c r="N936" s="23">
        <v>648631</v>
      </c>
    </row>
    <row r="937" spans="1:14" x14ac:dyDescent="0.25">
      <c r="A937" s="4" t="s">
        <v>45</v>
      </c>
      <c r="B937" s="5"/>
      <c r="C937" s="14">
        <v>0</v>
      </c>
      <c r="D937" s="19">
        <v>0.1018</v>
      </c>
      <c r="E937" s="19">
        <v>0</v>
      </c>
      <c r="F937" s="14">
        <v>35282</v>
      </c>
      <c r="G937" s="14">
        <v>0</v>
      </c>
      <c r="H937" s="14">
        <v>35282</v>
      </c>
      <c r="I937" s="14">
        <v>0</v>
      </c>
      <c r="J937" s="14">
        <v>12278</v>
      </c>
      <c r="K937" s="14">
        <v>353</v>
      </c>
      <c r="L937" s="14">
        <v>0</v>
      </c>
      <c r="M937" s="14">
        <v>0</v>
      </c>
      <c r="N937" s="23">
        <v>47560</v>
      </c>
    </row>
    <row r="938" spans="1:14" x14ac:dyDescent="0.25">
      <c r="A938" s="4" t="s">
        <v>40</v>
      </c>
      <c r="B938" s="5"/>
      <c r="C938" s="14">
        <v>0</v>
      </c>
      <c r="D938" s="19">
        <v>-5.8799999999999998E-2</v>
      </c>
      <c r="E938" s="19">
        <v>0</v>
      </c>
      <c r="F938" s="14">
        <v>-29400</v>
      </c>
      <c r="G938" s="14">
        <v>0</v>
      </c>
      <c r="H938" s="14">
        <v>-29400</v>
      </c>
      <c r="I938" s="14">
        <v>0</v>
      </c>
      <c r="J938" s="14">
        <v>-10231</v>
      </c>
      <c r="K938" s="14">
        <v>-294</v>
      </c>
      <c r="L938" s="14">
        <v>0</v>
      </c>
      <c r="M938" s="14">
        <v>0</v>
      </c>
      <c r="N938" s="23">
        <v>-39631</v>
      </c>
    </row>
    <row r="939" spans="1:14" x14ac:dyDescent="0.25">
      <c r="A939" s="4" t="s">
        <v>41</v>
      </c>
      <c r="B939" s="5"/>
      <c r="C939" s="14">
        <v>0</v>
      </c>
      <c r="D939" s="19">
        <v>0</v>
      </c>
      <c r="E939" s="19">
        <v>0</v>
      </c>
      <c r="F939" s="14">
        <v>0</v>
      </c>
      <c r="G939" s="14">
        <v>0</v>
      </c>
      <c r="H939" s="14">
        <v>0</v>
      </c>
      <c r="I939" s="14">
        <v>29400</v>
      </c>
      <c r="J939" s="14">
        <v>9937</v>
      </c>
      <c r="K939" s="14">
        <v>0</v>
      </c>
      <c r="L939" s="14">
        <v>0</v>
      </c>
      <c r="M939" s="14">
        <v>0</v>
      </c>
      <c r="N939" s="23">
        <v>39337</v>
      </c>
    </row>
    <row r="940" spans="1:14" x14ac:dyDescent="0.25">
      <c r="A940" s="4" t="s">
        <v>22</v>
      </c>
      <c r="B940" s="5"/>
      <c r="C940" s="14">
        <v>0</v>
      </c>
      <c r="D940" s="19">
        <v>12.546900000000001</v>
      </c>
      <c r="E940" s="19">
        <v>2.16</v>
      </c>
      <c r="F940" s="14">
        <v>6511282</v>
      </c>
      <c r="G940" s="14">
        <v>512982</v>
      </c>
      <c r="H940" s="14">
        <v>7024264</v>
      </c>
      <c r="I940" s="14">
        <v>0</v>
      </c>
      <c r="J940" s="14">
        <v>2444444</v>
      </c>
      <c r="K940" s="14">
        <v>70243</v>
      </c>
      <c r="L940" s="14">
        <v>48400</v>
      </c>
      <c r="M940" s="14">
        <v>0</v>
      </c>
      <c r="N940" s="23">
        <v>9517108</v>
      </c>
    </row>
    <row r="941" spans="1:14" x14ac:dyDescent="0.25">
      <c r="A941" s="4" t="s">
        <v>32</v>
      </c>
      <c r="B941" s="5"/>
      <c r="C941" s="14">
        <v>0</v>
      </c>
      <c r="D941" s="19">
        <v>0</v>
      </c>
      <c r="E941" s="19">
        <v>0.8</v>
      </c>
      <c r="F941" s="14">
        <v>0</v>
      </c>
      <c r="G941" s="14">
        <v>211766</v>
      </c>
      <c r="H941" s="14">
        <v>211766</v>
      </c>
      <c r="I941" s="14">
        <v>0</v>
      </c>
      <c r="J941" s="14">
        <v>73695</v>
      </c>
      <c r="K941" s="14">
        <v>2118</v>
      </c>
      <c r="L941" s="14">
        <v>0</v>
      </c>
      <c r="M941" s="14">
        <v>0</v>
      </c>
      <c r="N941" s="23">
        <v>285461</v>
      </c>
    </row>
    <row r="942" spans="1:14" x14ac:dyDescent="0.25">
      <c r="A942" s="4" t="s">
        <v>23</v>
      </c>
      <c r="B942" s="5"/>
      <c r="C942" s="14">
        <v>0</v>
      </c>
      <c r="D942" s="19">
        <v>0</v>
      </c>
      <c r="E942" s="19">
        <v>1.1299999999999999</v>
      </c>
      <c r="F942" s="14">
        <v>0</v>
      </c>
      <c r="G942" s="14">
        <v>411532</v>
      </c>
      <c r="H942" s="14">
        <v>411532</v>
      </c>
      <c r="I942" s="14">
        <v>0</v>
      </c>
      <c r="J942" s="14">
        <v>143213</v>
      </c>
      <c r="K942" s="14">
        <v>4115</v>
      </c>
      <c r="L942" s="14">
        <v>0</v>
      </c>
      <c r="M942" s="14">
        <v>0</v>
      </c>
      <c r="N942" s="23">
        <v>554745</v>
      </c>
    </row>
    <row r="943" spans="1:14" x14ac:dyDescent="0.25">
      <c r="A943" s="7" t="s">
        <v>24</v>
      </c>
      <c r="B943" s="3"/>
      <c r="C943" s="13">
        <f t="shared" ref="C943:N943" si="179">SUM(C936:C942)</f>
        <v>0</v>
      </c>
      <c r="D943" s="18">
        <f t="shared" si="179"/>
        <v>13.978800000000001</v>
      </c>
      <c r="E943" s="18">
        <f t="shared" si="179"/>
        <v>4.09</v>
      </c>
      <c r="F943" s="13">
        <f t="shared" si="179"/>
        <v>6998344</v>
      </c>
      <c r="G943" s="13">
        <f t="shared" si="179"/>
        <v>1136280</v>
      </c>
      <c r="H943" s="13">
        <f t="shared" si="179"/>
        <v>8134624</v>
      </c>
      <c r="I943" s="13">
        <f t="shared" si="179"/>
        <v>29400</v>
      </c>
      <c r="J943" s="13">
        <f t="shared" si="179"/>
        <v>2840787</v>
      </c>
      <c r="K943" s="13">
        <f t="shared" si="179"/>
        <v>81347</v>
      </c>
      <c r="L943" s="13">
        <f t="shared" si="179"/>
        <v>48400</v>
      </c>
      <c r="M943" s="13">
        <f t="shared" si="179"/>
        <v>0</v>
      </c>
      <c r="N943" s="22">
        <f t="shared" si="179"/>
        <v>11053211</v>
      </c>
    </row>
    <row r="944" spans="1:14" x14ac:dyDescent="0.25">
      <c r="A944" s="7" t="s">
        <v>25</v>
      </c>
      <c r="B944" s="3"/>
      <c r="C944" s="13"/>
      <c r="D944" s="18"/>
      <c r="E944" s="18"/>
      <c r="F944" s="13"/>
      <c r="G944" s="13"/>
      <c r="H944" s="13"/>
      <c r="I944" s="13"/>
      <c r="J944" s="13"/>
      <c r="K944" s="13"/>
      <c r="L944" s="13"/>
      <c r="M944" s="13"/>
      <c r="N944" s="22"/>
    </row>
    <row r="945" spans="1:14" x14ac:dyDescent="0.25">
      <c r="A945" s="4" t="s">
        <v>56</v>
      </c>
      <c r="B945" s="5"/>
      <c r="C945" s="14">
        <v>100</v>
      </c>
      <c r="D945" s="19">
        <v>0</v>
      </c>
      <c r="E945" s="19">
        <v>0.84660000000000002</v>
      </c>
      <c r="F945" s="14">
        <v>0</v>
      </c>
      <c r="G945" s="14">
        <v>260269</v>
      </c>
      <c r="H945" s="14">
        <v>260269</v>
      </c>
      <c r="I945" s="14">
        <v>0</v>
      </c>
      <c r="J945" s="14">
        <v>90574</v>
      </c>
      <c r="K945" s="14">
        <v>2603</v>
      </c>
      <c r="L945" s="14">
        <v>2500</v>
      </c>
      <c r="M945" s="14">
        <v>0</v>
      </c>
      <c r="N945" s="23">
        <v>353343</v>
      </c>
    </row>
    <row r="946" spans="1:14" x14ac:dyDescent="0.25">
      <c r="A946" s="4" t="s">
        <v>56</v>
      </c>
      <c r="B946" s="5"/>
      <c r="C946" s="14">
        <v>20</v>
      </c>
      <c r="D946" s="19">
        <v>0</v>
      </c>
      <c r="E946" s="19">
        <v>0.27660000000000001</v>
      </c>
      <c r="F946" s="14">
        <v>0</v>
      </c>
      <c r="G946" s="14">
        <v>85035</v>
      </c>
      <c r="H946" s="14">
        <v>85035</v>
      </c>
      <c r="I946" s="14">
        <v>0</v>
      </c>
      <c r="J946" s="14">
        <v>29592</v>
      </c>
      <c r="K946" s="14">
        <v>850</v>
      </c>
      <c r="L946" s="14">
        <v>500</v>
      </c>
      <c r="M946" s="14">
        <v>0</v>
      </c>
      <c r="N946" s="23">
        <v>115127</v>
      </c>
    </row>
    <row r="947" spans="1:14" x14ac:dyDescent="0.25">
      <c r="A947" s="4" t="s">
        <v>56</v>
      </c>
      <c r="B947" s="5"/>
      <c r="C947" s="14">
        <v>25</v>
      </c>
      <c r="D947" s="19">
        <v>0</v>
      </c>
      <c r="E947" s="19">
        <v>0.32779999999999998</v>
      </c>
      <c r="F947" s="14">
        <v>0</v>
      </c>
      <c r="G947" s="14">
        <v>100775</v>
      </c>
      <c r="H947" s="14">
        <v>100775</v>
      </c>
      <c r="I947" s="14">
        <v>0</v>
      </c>
      <c r="J947" s="14">
        <v>35070</v>
      </c>
      <c r="K947" s="14">
        <v>1008</v>
      </c>
      <c r="L947" s="14">
        <v>625</v>
      </c>
      <c r="M947" s="14">
        <v>0</v>
      </c>
      <c r="N947" s="23">
        <v>136470</v>
      </c>
    </row>
    <row r="948" spans="1:14" x14ac:dyDescent="0.25">
      <c r="A948" s="7" t="s">
        <v>24</v>
      </c>
      <c r="B948" s="3"/>
      <c r="C948" s="13">
        <f t="shared" ref="C948:N948" si="180">SUM(C945:C947)</f>
        <v>145</v>
      </c>
      <c r="D948" s="18">
        <f t="shared" si="180"/>
        <v>0</v>
      </c>
      <c r="E948" s="18">
        <f t="shared" si="180"/>
        <v>1.4510000000000001</v>
      </c>
      <c r="F948" s="13">
        <f t="shared" si="180"/>
        <v>0</v>
      </c>
      <c r="G948" s="13">
        <f t="shared" si="180"/>
        <v>446079</v>
      </c>
      <c r="H948" s="13">
        <f t="shared" si="180"/>
        <v>446079</v>
      </c>
      <c r="I948" s="13">
        <f t="shared" si="180"/>
        <v>0</v>
      </c>
      <c r="J948" s="13">
        <f t="shared" si="180"/>
        <v>155236</v>
      </c>
      <c r="K948" s="13">
        <f t="shared" si="180"/>
        <v>4461</v>
      </c>
      <c r="L948" s="13">
        <f t="shared" si="180"/>
        <v>3625</v>
      </c>
      <c r="M948" s="13">
        <f t="shared" si="180"/>
        <v>0</v>
      </c>
      <c r="N948" s="22">
        <f t="shared" si="180"/>
        <v>604940</v>
      </c>
    </row>
    <row r="949" spans="1:14" x14ac:dyDescent="0.25">
      <c r="A949" s="6" t="s">
        <v>232</v>
      </c>
      <c r="B949" s="2"/>
      <c r="C949" s="12">
        <f t="shared" ref="C949:N949" si="181">C943+C948</f>
        <v>145</v>
      </c>
      <c r="D949" s="17">
        <f t="shared" si="181"/>
        <v>13.978800000000001</v>
      </c>
      <c r="E949" s="17">
        <f t="shared" si="181"/>
        <v>5.5410000000000004</v>
      </c>
      <c r="F949" s="12">
        <f t="shared" si="181"/>
        <v>6998344</v>
      </c>
      <c r="G949" s="12">
        <f t="shared" si="181"/>
        <v>1582359</v>
      </c>
      <c r="H949" s="12">
        <f t="shared" si="181"/>
        <v>8580703</v>
      </c>
      <c r="I949" s="12">
        <f t="shared" si="181"/>
        <v>29400</v>
      </c>
      <c r="J949" s="12">
        <f t="shared" si="181"/>
        <v>2996023</v>
      </c>
      <c r="K949" s="12">
        <f t="shared" si="181"/>
        <v>85808</v>
      </c>
      <c r="L949" s="12">
        <f t="shared" si="181"/>
        <v>52025</v>
      </c>
      <c r="M949" s="12">
        <f t="shared" si="181"/>
        <v>0</v>
      </c>
      <c r="N949" s="21">
        <f t="shared" si="181"/>
        <v>11658151</v>
      </c>
    </row>
    <row r="950" spans="1:14" x14ac:dyDescent="0.25">
      <c r="A950" s="4"/>
      <c r="B950" s="5"/>
      <c r="C950" s="14"/>
      <c r="D950" s="19"/>
      <c r="E950" s="19"/>
      <c r="F950" s="14"/>
      <c r="G950" s="14"/>
      <c r="H950" s="14"/>
      <c r="I950" s="14"/>
      <c r="J950" s="14"/>
      <c r="K950" s="14"/>
      <c r="L950" s="14"/>
      <c r="M950" s="14"/>
      <c r="N950" s="23"/>
    </row>
    <row r="951" spans="1:14" x14ac:dyDescent="0.25">
      <c r="A951" s="6" t="s">
        <v>233</v>
      </c>
      <c r="B951" s="2"/>
      <c r="C951" s="12"/>
      <c r="D951" s="17"/>
      <c r="E951" s="17"/>
      <c r="F951" s="12"/>
      <c r="G951" s="12"/>
      <c r="H951" s="12"/>
      <c r="I951" s="12"/>
      <c r="J951" s="12"/>
      <c r="K951" s="12"/>
      <c r="L951" s="12"/>
      <c r="M951" s="12"/>
      <c r="N951" s="21"/>
    </row>
    <row r="952" spans="1:14" x14ac:dyDescent="0.25">
      <c r="A952" s="6" t="s">
        <v>234</v>
      </c>
      <c r="B952" s="2" t="s">
        <v>6</v>
      </c>
      <c r="C952" s="12" t="s">
        <v>7</v>
      </c>
      <c r="D952" s="17" t="s">
        <v>8</v>
      </c>
      <c r="E952" s="17" t="s">
        <v>9</v>
      </c>
      <c r="F952" s="12" t="s">
        <v>10</v>
      </c>
      <c r="G952" s="12" t="s">
        <v>11</v>
      </c>
      <c r="H952" s="12" t="s">
        <v>12</v>
      </c>
      <c r="I952" s="12" t="s">
        <v>13</v>
      </c>
      <c r="J952" s="12" t="s">
        <v>14</v>
      </c>
      <c r="K952" s="12" t="s">
        <v>15</v>
      </c>
      <c r="L952" s="12" t="s">
        <v>16</v>
      </c>
      <c r="M952" s="12" t="s">
        <v>17</v>
      </c>
      <c r="N952" s="21" t="s">
        <v>18</v>
      </c>
    </row>
    <row r="953" spans="1:14" x14ac:dyDescent="0.25">
      <c r="A953" s="7" t="s">
        <v>19</v>
      </c>
      <c r="B953" s="3"/>
      <c r="C953" s="13"/>
      <c r="D953" s="18"/>
      <c r="E953" s="18"/>
      <c r="F953" s="13"/>
      <c r="G953" s="13"/>
      <c r="H953" s="13"/>
      <c r="I953" s="13"/>
      <c r="J953" s="13"/>
      <c r="K953" s="13"/>
      <c r="L953" s="13"/>
      <c r="M953" s="13"/>
      <c r="N953" s="22"/>
    </row>
    <row r="954" spans="1:14" x14ac:dyDescent="0.25">
      <c r="A954" s="4" t="s">
        <v>162</v>
      </c>
      <c r="B954" s="5"/>
      <c r="C954" s="14">
        <v>0</v>
      </c>
      <c r="D954" s="19">
        <v>1</v>
      </c>
      <c r="E954" s="19">
        <v>0</v>
      </c>
      <c r="F954" s="14">
        <v>346447</v>
      </c>
      <c r="G954" s="14">
        <v>0</v>
      </c>
      <c r="H954" s="14">
        <v>346447</v>
      </c>
      <c r="I954" s="14">
        <v>0</v>
      </c>
      <c r="J954" s="14">
        <v>120563</v>
      </c>
      <c r="K954" s="14">
        <v>3464</v>
      </c>
      <c r="L954" s="14">
        <v>0</v>
      </c>
      <c r="M954" s="14">
        <v>0</v>
      </c>
      <c r="N954" s="23">
        <v>467010</v>
      </c>
    </row>
    <row r="955" spans="1:14" x14ac:dyDescent="0.25">
      <c r="A955" s="4" t="s">
        <v>22</v>
      </c>
      <c r="B955" s="5"/>
      <c r="C955" s="14">
        <v>0</v>
      </c>
      <c r="D955" s="19">
        <v>4</v>
      </c>
      <c r="E955" s="19">
        <v>0.8</v>
      </c>
      <c r="F955" s="14">
        <v>2221960</v>
      </c>
      <c r="G955" s="14">
        <v>189994</v>
      </c>
      <c r="H955" s="14">
        <v>2411954</v>
      </c>
      <c r="I955" s="14">
        <v>0</v>
      </c>
      <c r="J955" s="14">
        <v>839360</v>
      </c>
      <c r="K955" s="14">
        <v>24119</v>
      </c>
      <c r="L955" s="14">
        <v>18000</v>
      </c>
      <c r="M955" s="14">
        <v>0</v>
      </c>
      <c r="N955" s="23">
        <v>3269314</v>
      </c>
    </row>
    <row r="956" spans="1:14" x14ac:dyDescent="0.25">
      <c r="A956" s="4" t="s">
        <v>23</v>
      </c>
      <c r="B956" s="5"/>
      <c r="C956" s="14">
        <v>0</v>
      </c>
      <c r="D956" s="19">
        <v>0</v>
      </c>
      <c r="E956" s="19">
        <v>0.4</v>
      </c>
      <c r="F956" s="14">
        <v>0</v>
      </c>
      <c r="G956" s="14">
        <v>145675</v>
      </c>
      <c r="H956" s="14">
        <v>145675</v>
      </c>
      <c r="I956" s="14">
        <v>0</v>
      </c>
      <c r="J956" s="14">
        <v>50695</v>
      </c>
      <c r="K956" s="14">
        <v>1457</v>
      </c>
      <c r="L956" s="14">
        <v>0</v>
      </c>
      <c r="M956" s="14">
        <v>0</v>
      </c>
      <c r="N956" s="23">
        <v>196370</v>
      </c>
    </row>
    <row r="957" spans="1:14" x14ac:dyDescent="0.25">
      <c r="A957" s="7" t="s">
        <v>24</v>
      </c>
      <c r="B957" s="3"/>
      <c r="C957" s="13">
        <f t="shared" ref="C957:N957" si="182">SUM(C954:C956)</f>
        <v>0</v>
      </c>
      <c r="D957" s="18">
        <f t="shared" si="182"/>
        <v>5</v>
      </c>
      <c r="E957" s="18">
        <f t="shared" si="182"/>
        <v>1.2000000000000002</v>
      </c>
      <c r="F957" s="13">
        <f t="shared" si="182"/>
        <v>2568407</v>
      </c>
      <c r="G957" s="13">
        <f t="shared" si="182"/>
        <v>335669</v>
      </c>
      <c r="H957" s="13">
        <f t="shared" si="182"/>
        <v>2904076</v>
      </c>
      <c r="I957" s="13">
        <f t="shared" si="182"/>
        <v>0</v>
      </c>
      <c r="J957" s="13">
        <f t="shared" si="182"/>
        <v>1010618</v>
      </c>
      <c r="K957" s="13">
        <f t="shared" si="182"/>
        <v>29040</v>
      </c>
      <c r="L957" s="13">
        <f t="shared" si="182"/>
        <v>18000</v>
      </c>
      <c r="M957" s="13">
        <f t="shared" si="182"/>
        <v>0</v>
      </c>
      <c r="N957" s="22">
        <f t="shared" si="182"/>
        <v>3932694</v>
      </c>
    </row>
    <row r="958" spans="1:14" x14ac:dyDescent="0.25">
      <c r="A958" s="7" t="s">
        <v>25</v>
      </c>
      <c r="B958" s="3"/>
      <c r="C958" s="13"/>
      <c r="D958" s="18"/>
      <c r="E958" s="18"/>
      <c r="F958" s="13"/>
      <c r="G958" s="13"/>
      <c r="H958" s="13"/>
      <c r="I958" s="13"/>
      <c r="J958" s="13"/>
      <c r="K958" s="13"/>
      <c r="L958" s="13"/>
      <c r="M958" s="13"/>
      <c r="N958" s="22"/>
    </row>
    <row r="959" spans="1:14" x14ac:dyDescent="0.25">
      <c r="A959" s="4" t="s">
        <v>56</v>
      </c>
      <c r="B959" s="5"/>
      <c r="C959" s="14">
        <v>45</v>
      </c>
      <c r="D959" s="19">
        <v>0</v>
      </c>
      <c r="E959" s="19">
        <v>0.4965</v>
      </c>
      <c r="F959" s="14">
        <v>0</v>
      </c>
      <c r="G959" s="14">
        <v>152638</v>
      </c>
      <c r="H959" s="14">
        <v>152638</v>
      </c>
      <c r="I959" s="14">
        <v>0</v>
      </c>
      <c r="J959" s="14">
        <v>53117</v>
      </c>
      <c r="K959" s="14">
        <v>1526</v>
      </c>
      <c r="L959" s="14">
        <v>1125</v>
      </c>
      <c r="M959" s="14">
        <v>0</v>
      </c>
      <c r="N959" s="23">
        <v>206880</v>
      </c>
    </row>
    <row r="960" spans="1:14" x14ac:dyDescent="0.25">
      <c r="A960" s="7" t="s">
        <v>24</v>
      </c>
      <c r="B960" s="3"/>
      <c r="C960" s="13">
        <f t="shared" ref="C960:N960" si="183">SUM(C959:C959)</f>
        <v>45</v>
      </c>
      <c r="D960" s="18">
        <f t="shared" si="183"/>
        <v>0</v>
      </c>
      <c r="E960" s="18">
        <f t="shared" si="183"/>
        <v>0.4965</v>
      </c>
      <c r="F960" s="13">
        <f t="shared" si="183"/>
        <v>0</v>
      </c>
      <c r="G960" s="13">
        <f t="shared" si="183"/>
        <v>152638</v>
      </c>
      <c r="H960" s="13">
        <f t="shared" si="183"/>
        <v>152638</v>
      </c>
      <c r="I960" s="13">
        <f t="shared" si="183"/>
        <v>0</v>
      </c>
      <c r="J960" s="13">
        <f t="shared" si="183"/>
        <v>53117</v>
      </c>
      <c r="K960" s="13">
        <f t="shared" si="183"/>
        <v>1526</v>
      </c>
      <c r="L960" s="13">
        <f t="shared" si="183"/>
        <v>1125</v>
      </c>
      <c r="M960" s="13">
        <f t="shared" si="183"/>
        <v>0</v>
      </c>
      <c r="N960" s="22">
        <f t="shared" si="183"/>
        <v>206880</v>
      </c>
    </row>
    <row r="961" spans="1:14" x14ac:dyDescent="0.25">
      <c r="A961" s="6" t="s">
        <v>235</v>
      </c>
      <c r="B961" s="2"/>
      <c r="C961" s="12">
        <f t="shared" ref="C961:N961" si="184">C957+C960</f>
        <v>45</v>
      </c>
      <c r="D961" s="17">
        <f t="shared" si="184"/>
        <v>5</v>
      </c>
      <c r="E961" s="17">
        <f t="shared" si="184"/>
        <v>1.6965000000000001</v>
      </c>
      <c r="F961" s="12">
        <f t="shared" si="184"/>
        <v>2568407</v>
      </c>
      <c r="G961" s="12">
        <f t="shared" si="184"/>
        <v>488307</v>
      </c>
      <c r="H961" s="12">
        <f t="shared" si="184"/>
        <v>3056714</v>
      </c>
      <c r="I961" s="12">
        <f t="shared" si="184"/>
        <v>0</v>
      </c>
      <c r="J961" s="12">
        <f t="shared" si="184"/>
        <v>1063735</v>
      </c>
      <c r="K961" s="12">
        <f t="shared" si="184"/>
        <v>30566</v>
      </c>
      <c r="L961" s="12">
        <f t="shared" si="184"/>
        <v>19125</v>
      </c>
      <c r="M961" s="12">
        <f t="shared" si="184"/>
        <v>0</v>
      </c>
      <c r="N961" s="21">
        <f t="shared" si="184"/>
        <v>4139574</v>
      </c>
    </row>
    <row r="962" spans="1:14" x14ac:dyDescent="0.25">
      <c r="A962" s="4"/>
      <c r="B962" s="5"/>
      <c r="C962" s="14"/>
      <c r="D962" s="19"/>
      <c r="E962" s="19"/>
      <c r="F962" s="14"/>
      <c r="G962" s="14"/>
      <c r="H962" s="14"/>
      <c r="I962" s="14"/>
      <c r="J962" s="14"/>
      <c r="K962" s="14"/>
      <c r="L962" s="14"/>
      <c r="M962" s="14"/>
      <c r="N962" s="23"/>
    </row>
    <row r="963" spans="1:14" x14ac:dyDescent="0.25">
      <c r="A963" s="6" t="s">
        <v>236</v>
      </c>
      <c r="B963" s="2"/>
      <c r="C963" s="12"/>
      <c r="D963" s="17"/>
      <c r="E963" s="17"/>
      <c r="F963" s="12"/>
      <c r="G963" s="12"/>
      <c r="H963" s="12"/>
      <c r="I963" s="12"/>
      <c r="J963" s="12"/>
      <c r="K963" s="12"/>
      <c r="L963" s="12"/>
      <c r="M963" s="12"/>
      <c r="N963" s="21"/>
    </row>
    <row r="964" spans="1:14" x14ac:dyDescent="0.25">
      <c r="A964" s="6" t="s">
        <v>237</v>
      </c>
      <c r="B964" s="2" t="s">
        <v>6</v>
      </c>
      <c r="C964" s="12" t="s">
        <v>7</v>
      </c>
      <c r="D964" s="17" t="s">
        <v>8</v>
      </c>
      <c r="E964" s="17" t="s">
        <v>9</v>
      </c>
      <c r="F964" s="12" t="s">
        <v>10</v>
      </c>
      <c r="G964" s="12" t="s">
        <v>11</v>
      </c>
      <c r="H964" s="12" t="s">
        <v>12</v>
      </c>
      <c r="I964" s="12" t="s">
        <v>13</v>
      </c>
      <c r="J964" s="12" t="s">
        <v>14</v>
      </c>
      <c r="K964" s="12" t="s">
        <v>15</v>
      </c>
      <c r="L964" s="12" t="s">
        <v>16</v>
      </c>
      <c r="M964" s="12" t="s">
        <v>17</v>
      </c>
      <c r="N964" s="21" t="s">
        <v>18</v>
      </c>
    </row>
    <row r="965" spans="1:14" x14ac:dyDescent="0.25">
      <c r="A965" s="7" t="s">
        <v>19</v>
      </c>
      <c r="B965" s="3"/>
      <c r="C965" s="13"/>
      <c r="D965" s="18"/>
      <c r="E965" s="18"/>
      <c r="F965" s="13"/>
      <c r="G965" s="13"/>
      <c r="H965" s="13"/>
      <c r="I965" s="13"/>
      <c r="J965" s="13"/>
      <c r="K965" s="13"/>
      <c r="L965" s="13"/>
      <c r="M965" s="13"/>
      <c r="N965" s="22"/>
    </row>
    <row r="966" spans="1:14" x14ac:dyDescent="0.25">
      <c r="A966" s="4" t="s">
        <v>162</v>
      </c>
      <c r="B966" s="5"/>
      <c r="C966" s="14">
        <v>0</v>
      </c>
      <c r="D966" s="19">
        <v>0.75</v>
      </c>
      <c r="E966" s="19">
        <v>0</v>
      </c>
      <c r="F966" s="14">
        <v>259835</v>
      </c>
      <c r="G966" s="14">
        <v>0</v>
      </c>
      <c r="H966" s="14">
        <v>259835</v>
      </c>
      <c r="I966" s="14">
        <v>0</v>
      </c>
      <c r="J966" s="14">
        <v>90422</v>
      </c>
      <c r="K966" s="14">
        <v>2598</v>
      </c>
      <c r="L966" s="14">
        <v>0</v>
      </c>
      <c r="M966" s="14">
        <v>0</v>
      </c>
      <c r="N966" s="23">
        <v>350257</v>
      </c>
    </row>
    <row r="967" spans="1:14" x14ac:dyDescent="0.25">
      <c r="A967" s="4" t="s">
        <v>40</v>
      </c>
      <c r="B967" s="5"/>
      <c r="C967" s="14">
        <v>0</v>
      </c>
      <c r="D967" s="19">
        <v>0</v>
      </c>
      <c r="E967" s="19">
        <v>0</v>
      </c>
      <c r="F967" s="14">
        <v>-16800</v>
      </c>
      <c r="G967" s="14">
        <v>0</v>
      </c>
      <c r="H967" s="14">
        <v>-16800</v>
      </c>
      <c r="I967" s="14">
        <v>0</v>
      </c>
      <c r="J967" s="14">
        <v>-5846</v>
      </c>
      <c r="K967" s="14">
        <v>-168</v>
      </c>
      <c r="L967" s="14">
        <v>0</v>
      </c>
      <c r="M967" s="14">
        <v>0</v>
      </c>
      <c r="N967" s="23">
        <v>-22646</v>
      </c>
    </row>
    <row r="968" spans="1:14" x14ac:dyDescent="0.25">
      <c r="A968" s="4" t="s">
        <v>41</v>
      </c>
      <c r="B968" s="5"/>
      <c r="C968" s="14">
        <v>0</v>
      </c>
      <c r="D968" s="19">
        <v>0</v>
      </c>
      <c r="E968" s="19">
        <v>0</v>
      </c>
      <c r="F968" s="14">
        <v>0</v>
      </c>
      <c r="G968" s="14">
        <v>0</v>
      </c>
      <c r="H968" s="14">
        <v>0</v>
      </c>
      <c r="I968" s="14">
        <v>16800</v>
      </c>
      <c r="J968" s="14">
        <v>5678</v>
      </c>
      <c r="K968" s="14">
        <v>0</v>
      </c>
      <c r="L968" s="14">
        <v>0</v>
      </c>
      <c r="M968" s="14">
        <v>0</v>
      </c>
      <c r="N968" s="23">
        <v>22478</v>
      </c>
    </row>
    <row r="969" spans="1:14" x14ac:dyDescent="0.25">
      <c r="A969" s="4" t="s">
        <v>163</v>
      </c>
      <c r="B969" s="5"/>
      <c r="C969" s="14">
        <v>0</v>
      </c>
      <c r="D969" s="19">
        <v>0</v>
      </c>
      <c r="E969" s="19">
        <v>0</v>
      </c>
      <c r="F969" s="14">
        <v>0</v>
      </c>
      <c r="G969" s="14">
        <v>0</v>
      </c>
      <c r="H969" s="14">
        <v>0</v>
      </c>
      <c r="I969" s="14">
        <v>0</v>
      </c>
      <c r="J969" s="14">
        <v>1</v>
      </c>
      <c r="K969" s="14">
        <v>0</v>
      </c>
      <c r="L969" s="14">
        <v>0</v>
      </c>
      <c r="M969" s="14">
        <v>0</v>
      </c>
      <c r="N969" s="23">
        <v>1</v>
      </c>
    </row>
    <row r="970" spans="1:14" x14ac:dyDescent="0.25">
      <c r="A970" s="4" t="s">
        <v>22</v>
      </c>
      <c r="B970" s="5"/>
      <c r="C970" s="14">
        <v>0</v>
      </c>
      <c r="D970" s="19">
        <v>6.3871000000000002</v>
      </c>
      <c r="E970" s="19">
        <v>1.2</v>
      </c>
      <c r="F970" s="14">
        <v>3439036</v>
      </c>
      <c r="G970" s="14">
        <v>284991</v>
      </c>
      <c r="H970" s="14">
        <v>3724027</v>
      </c>
      <c r="I970" s="14">
        <v>0</v>
      </c>
      <c r="J970" s="14">
        <v>1295962</v>
      </c>
      <c r="K970" s="14">
        <v>37240</v>
      </c>
      <c r="L970" s="14">
        <v>28400</v>
      </c>
      <c r="M970" s="14">
        <v>0</v>
      </c>
      <c r="N970" s="23">
        <v>5048389</v>
      </c>
    </row>
    <row r="971" spans="1:14" x14ac:dyDescent="0.25">
      <c r="A971" s="4" t="s">
        <v>31</v>
      </c>
      <c r="B971" s="5"/>
      <c r="C971" s="14">
        <v>0</v>
      </c>
      <c r="D971" s="19">
        <v>0</v>
      </c>
      <c r="E971" s="19">
        <v>0</v>
      </c>
      <c r="F971" s="14">
        <v>24000</v>
      </c>
      <c r="G971" s="14">
        <v>0</v>
      </c>
      <c r="H971" s="14">
        <v>24000</v>
      </c>
      <c r="I971" s="14">
        <v>0</v>
      </c>
      <c r="J971" s="14">
        <v>8352</v>
      </c>
      <c r="K971" s="14">
        <v>240</v>
      </c>
      <c r="L971" s="14">
        <v>4500</v>
      </c>
      <c r="M971" s="14">
        <v>0</v>
      </c>
      <c r="N971" s="23">
        <v>36852</v>
      </c>
    </row>
    <row r="972" spans="1:14" x14ac:dyDescent="0.25">
      <c r="A972" s="4" t="s">
        <v>32</v>
      </c>
      <c r="B972" s="5"/>
      <c r="C972" s="14">
        <v>0</v>
      </c>
      <c r="D972" s="19">
        <v>0</v>
      </c>
      <c r="E972" s="19">
        <v>0.4</v>
      </c>
      <c r="F972" s="14">
        <v>0</v>
      </c>
      <c r="G972" s="14">
        <v>105883</v>
      </c>
      <c r="H972" s="14">
        <v>105883</v>
      </c>
      <c r="I972" s="14">
        <v>0</v>
      </c>
      <c r="J972" s="14">
        <v>36847</v>
      </c>
      <c r="K972" s="14">
        <v>1059</v>
      </c>
      <c r="L972" s="14">
        <v>0</v>
      </c>
      <c r="M972" s="14">
        <v>0</v>
      </c>
      <c r="N972" s="23">
        <v>142730</v>
      </c>
    </row>
    <row r="973" spans="1:14" x14ac:dyDescent="0.25">
      <c r="A973" s="4" t="s">
        <v>23</v>
      </c>
      <c r="B973" s="5"/>
      <c r="C973" s="14">
        <v>0</v>
      </c>
      <c r="D973" s="19">
        <v>0</v>
      </c>
      <c r="E973" s="19">
        <v>0.6</v>
      </c>
      <c r="F973" s="14">
        <v>0</v>
      </c>
      <c r="G973" s="14">
        <v>218513</v>
      </c>
      <c r="H973" s="14">
        <v>218513</v>
      </c>
      <c r="I973" s="14">
        <v>0</v>
      </c>
      <c r="J973" s="14">
        <v>76042</v>
      </c>
      <c r="K973" s="14">
        <v>2185</v>
      </c>
      <c r="L973" s="14">
        <v>0</v>
      </c>
      <c r="M973" s="14">
        <v>0</v>
      </c>
      <c r="N973" s="23">
        <v>294555</v>
      </c>
    </row>
    <row r="974" spans="1:14" x14ac:dyDescent="0.25">
      <c r="A974" s="7" t="s">
        <v>24</v>
      </c>
      <c r="B974" s="3"/>
      <c r="C974" s="13">
        <f t="shared" ref="C974:N974" si="185">SUM(C966:C973)</f>
        <v>0</v>
      </c>
      <c r="D974" s="18">
        <f t="shared" si="185"/>
        <v>7.1371000000000002</v>
      </c>
      <c r="E974" s="18">
        <f t="shared" si="185"/>
        <v>2.2000000000000002</v>
      </c>
      <c r="F974" s="13">
        <f t="shared" si="185"/>
        <v>3706071</v>
      </c>
      <c r="G974" s="13">
        <f t="shared" si="185"/>
        <v>609387</v>
      </c>
      <c r="H974" s="13">
        <f t="shared" si="185"/>
        <v>4315458</v>
      </c>
      <c r="I974" s="13">
        <f t="shared" si="185"/>
        <v>16800</v>
      </c>
      <c r="J974" s="13">
        <f t="shared" si="185"/>
        <v>1507458</v>
      </c>
      <c r="K974" s="13">
        <f t="shared" si="185"/>
        <v>43154</v>
      </c>
      <c r="L974" s="13">
        <f t="shared" si="185"/>
        <v>32900</v>
      </c>
      <c r="M974" s="13">
        <f t="shared" si="185"/>
        <v>0</v>
      </c>
      <c r="N974" s="22">
        <f t="shared" si="185"/>
        <v>5872616</v>
      </c>
    </row>
    <row r="975" spans="1:14" x14ac:dyDescent="0.25">
      <c r="A975" s="7" t="s">
        <v>25</v>
      </c>
      <c r="B975" s="3"/>
      <c r="C975" s="13"/>
      <c r="D975" s="18"/>
      <c r="E975" s="18"/>
      <c r="F975" s="13"/>
      <c r="G975" s="13"/>
      <c r="H975" s="13"/>
      <c r="I975" s="13"/>
      <c r="J975" s="13"/>
      <c r="K975" s="13"/>
      <c r="L975" s="13"/>
      <c r="M975" s="13"/>
      <c r="N975" s="22"/>
    </row>
    <row r="976" spans="1:14" x14ac:dyDescent="0.25">
      <c r="A976" s="4" t="s">
        <v>56</v>
      </c>
      <c r="B976" s="5"/>
      <c r="C976" s="14">
        <v>50</v>
      </c>
      <c r="D976" s="19">
        <v>0</v>
      </c>
      <c r="E976" s="19">
        <v>0.53269999999999995</v>
      </c>
      <c r="F976" s="14">
        <v>0</v>
      </c>
      <c r="G976" s="14">
        <v>163767</v>
      </c>
      <c r="H976" s="14">
        <v>163767</v>
      </c>
      <c r="I976" s="14">
        <v>0</v>
      </c>
      <c r="J976" s="14">
        <v>56991</v>
      </c>
      <c r="K976" s="14">
        <v>1638</v>
      </c>
      <c r="L976" s="14">
        <v>1250</v>
      </c>
      <c r="M976" s="14">
        <v>0</v>
      </c>
      <c r="N976" s="23">
        <v>222008</v>
      </c>
    </row>
    <row r="977" spans="1:14" x14ac:dyDescent="0.25">
      <c r="A977" s="4" t="s">
        <v>56</v>
      </c>
      <c r="B977" s="5"/>
      <c r="C977" s="14">
        <v>23</v>
      </c>
      <c r="D977" s="19">
        <v>0</v>
      </c>
      <c r="E977" s="19">
        <v>0.30790000000000001</v>
      </c>
      <c r="F977" s="14">
        <v>0</v>
      </c>
      <c r="G977" s="14">
        <v>94657</v>
      </c>
      <c r="H977" s="14">
        <v>94657</v>
      </c>
      <c r="I977" s="14">
        <v>0</v>
      </c>
      <c r="J977" s="14">
        <v>32941</v>
      </c>
      <c r="K977" s="14">
        <v>947</v>
      </c>
      <c r="L977" s="14">
        <v>575</v>
      </c>
      <c r="M977" s="14">
        <v>0</v>
      </c>
      <c r="N977" s="23">
        <v>128173</v>
      </c>
    </row>
    <row r="978" spans="1:14" x14ac:dyDescent="0.25">
      <c r="A978" s="7" t="s">
        <v>24</v>
      </c>
      <c r="B978" s="3"/>
      <c r="C978" s="13">
        <f t="shared" ref="C978:N978" si="186">SUM(C976:C977)</f>
        <v>73</v>
      </c>
      <c r="D978" s="18">
        <f t="shared" si="186"/>
        <v>0</v>
      </c>
      <c r="E978" s="18">
        <f t="shared" si="186"/>
        <v>0.84060000000000001</v>
      </c>
      <c r="F978" s="13">
        <f t="shared" si="186"/>
        <v>0</v>
      </c>
      <c r="G978" s="13">
        <f t="shared" si="186"/>
        <v>258424</v>
      </c>
      <c r="H978" s="13">
        <f t="shared" si="186"/>
        <v>258424</v>
      </c>
      <c r="I978" s="13">
        <f t="shared" si="186"/>
        <v>0</v>
      </c>
      <c r="J978" s="13">
        <f t="shared" si="186"/>
        <v>89932</v>
      </c>
      <c r="K978" s="13">
        <f t="shared" si="186"/>
        <v>2585</v>
      </c>
      <c r="L978" s="13">
        <f t="shared" si="186"/>
        <v>1825</v>
      </c>
      <c r="M978" s="13">
        <f t="shared" si="186"/>
        <v>0</v>
      </c>
      <c r="N978" s="22">
        <f t="shared" si="186"/>
        <v>350181</v>
      </c>
    </row>
    <row r="979" spans="1:14" x14ac:dyDescent="0.25">
      <c r="A979" s="6" t="s">
        <v>238</v>
      </c>
      <c r="B979" s="2"/>
      <c r="C979" s="12">
        <f t="shared" ref="C979:N979" si="187">C974+C978</f>
        <v>73</v>
      </c>
      <c r="D979" s="17">
        <f t="shared" si="187"/>
        <v>7.1371000000000002</v>
      </c>
      <c r="E979" s="17">
        <f t="shared" si="187"/>
        <v>3.0406000000000004</v>
      </c>
      <c r="F979" s="12">
        <f t="shared" si="187"/>
        <v>3706071</v>
      </c>
      <c r="G979" s="12">
        <f t="shared" si="187"/>
        <v>867811</v>
      </c>
      <c r="H979" s="12">
        <f t="shared" si="187"/>
        <v>4573882</v>
      </c>
      <c r="I979" s="12">
        <f t="shared" si="187"/>
        <v>16800</v>
      </c>
      <c r="J979" s="12">
        <f t="shared" si="187"/>
        <v>1597390</v>
      </c>
      <c r="K979" s="12">
        <f t="shared" si="187"/>
        <v>45739</v>
      </c>
      <c r="L979" s="12">
        <f t="shared" si="187"/>
        <v>34725</v>
      </c>
      <c r="M979" s="12">
        <f t="shared" si="187"/>
        <v>0</v>
      </c>
      <c r="N979" s="21">
        <f t="shared" si="187"/>
        <v>6222797</v>
      </c>
    </row>
    <row r="980" spans="1:14" x14ac:dyDescent="0.25">
      <c r="A980" s="4"/>
      <c r="B980" s="5"/>
      <c r="C980" s="14"/>
      <c r="D980" s="19"/>
      <c r="E980" s="19"/>
      <c r="F980" s="14"/>
      <c r="G980" s="14"/>
      <c r="H980" s="14"/>
      <c r="I980" s="14"/>
      <c r="J980" s="14"/>
      <c r="K980" s="14"/>
      <c r="L980" s="14"/>
      <c r="M980" s="14"/>
      <c r="N980" s="23"/>
    </row>
    <row r="981" spans="1:14" x14ac:dyDescent="0.25">
      <c r="A981" s="6" t="s">
        <v>239</v>
      </c>
      <c r="B981" s="2"/>
      <c r="C981" s="12"/>
      <c r="D981" s="17"/>
      <c r="E981" s="17"/>
      <c r="F981" s="12"/>
      <c r="G981" s="12"/>
      <c r="H981" s="12"/>
      <c r="I981" s="12"/>
      <c r="J981" s="12"/>
      <c r="K981" s="12"/>
      <c r="L981" s="12"/>
      <c r="M981" s="12"/>
      <c r="N981" s="21"/>
    </row>
    <row r="982" spans="1:14" x14ac:dyDescent="0.25">
      <c r="A982" s="6" t="s">
        <v>240</v>
      </c>
      <c r="B982" s="2" t="s">
        <v>6</v>
      </c>
      <c r="C982" s="12" t="s">
        <v>7</v>
      </c>
      <c r="D982" s="17" t="s">
        <v>8</v>
      </c>
      <c r="E982" s="17" t="s">
        <v>9</v>
      </c>
      <c r="F982" s="12" t="s">
        <v>10</v>
      </c>
      <c r="G982" s="12" t="s">
        <v>11</v>
      </c>
      <c r="H982" s="12" t="s">
        <v>12</v>
      </c>
      <c r="I982" s="12" t="s">
        <v>13</v>
      </c>
      <c r="J982" s="12" t="s">
        <v>14</v>
      </c>
      <c r="K982" s="12" t="s">
        <v>15</v>
      </c>
      <c r="L982" s="12" t="s">
        <v>16</v>
      </c>
      <c r="M982" s="12" t="s">
        <v>17</v>
      </c>
      <c r="N982" s="21" t="s">
        <v>18</v>
      </c>
    </row>
    <row r="983" spans="1:14" x14ac:dyDescent="0.25">
      <c r="A983" s="7" t="s">
        <v>19</v>
      </c>
      <c r="B983" s="3"/>
      <c r="C983" s="13"/>
      <c r="D983" s="18"/>
      <c r="E983" s="18"/>
      <c r="F983" s="13"/>
      <c r="G983" s="13"/>
      <c r="H983" s="13"/>
      <c r="I983" s="13"/>
      <c r="J983" s="13"/>
      <c r="K983" s="13"/>
      <c r="L983" s="13"/>
      <c r="M983" s="13"/>
      <c r="N983" s="22"/>
    </row>
    <row r="984" spans="1:14" x14ac:dyDescent="0.25">
      <c r="A984" s="4" t="s">
        <v>162</v>
      </c>
      <c r="B984" s="5"/>
      <c r="C984" s="14">
        <v>0</v>
      </c>
      <c r="D984" s="19">
        <v>0.75</v>
      </c>
      <c r="E984" s="19">
        <v>0</v>
      </c>
      <c r="F984" s="14">
        <v>259835</v>
      </c>
      <c r="G984" s="14">
        <v>0</v>
      </c>
      <c r="H984" s="14">
        <v>259835</v>
      </c>
      <c r="I984" s="14">
        <v>0</v>
      </c>
      <c r="J984" s="14">
        <v>90422</v>
      </c>
      <c r="K984" s="14">
        <v>2598</v>
      </c>
      <c r="L984" s="14">
        <v>0</v>
      </c>
      <c r="M984" s="14">
        <v>0</v>
      </c>
      <c r="N984" s="23">
        <v>350257</v>
      </c>
    </row>
    <row r="985" spans="1:14" x14ac:dyDescent="0.25">
      <c r="A985" s="4" t="s">
        <v>30</v>
      </c>
      <c r="B985" s="5"/>
      <c r="C985" s="14">
        <v>0</v>
      </c>
      <c r="D985" s="19">
        <v>0.41670000000000001</v>
      </c>
      <c r="E985" s="19">
        <v>0</v>
      </c>
      <c r="F985" s="14">
        <v>144353</v>
      </c>
      <c r="G985" s="14">
        <v>0</v>
      </c>
      <c r="H985" s="14">
        <v>144353</v>
      </c>
      <c r="I985" s="14">
        <v>0</v>
      </c>
      <c r="J985" s="14">
        <v>50236</v>
      </c>
      <c r="K985" s="14">
        <v>1444</v>
      </c>
      <c r="L985" s="14">
        <v>0</v>
      </c>
      <c r="M985" s="14">
        <v>0</v>
      </c>
      <c r="N985" s="23">
        <v>194589</v>
      </c>
    </row>
    <row r="986" spans="1:14" x14ac:dyDescent="0.25">
      <c r="A986" s="4" t="s">
        <v>163</v>
      </c>
      <c r="B986" s="5"/>
      <c r="C986" s="14">
        <v>0</v>
      </c>
      <c r="D986" s="19">
        <v>0</v>
      </c>
      <c r="E986" s="19">
        <v>0</v>
      </c>
      <c r="F986" s="14">
        <v>0</v>
      </c>
      <c r="G986" s="14">
        <v>0</v>
      </c>
      <c r="H986" s="14">
        <v>0</v>
      </c>
      <c r="I986" s="14">
        <v>0</v>
      </c>
      <c r="J986" s="14">
        <v>1</v>
      </c>
      <c r="K986" s="14">
        <v>0</v>
      </c>
      <c r="L986" s="14">
        <v>0</v>
      </c>
      <c r="M986" s="14">
        <v>0</v>
      </c>
      <c r="N986" s="23">
        <v>1</v>
      </c>
    </row>
    <row r="987" spans="1:14" x14ac:dyDescent="0.25">
      <c r="A987" s="4" t="s">
        <v>22</v>
      </c>
      <c r="B987" s="5"/>
      <c r="C987" s="14">
        <v>0</v>
      </c>
      <c r="D987" s="19">
        <v>8</v>
      </c>
      <c r="E987" s="19">
        <v>1.6</v>
      </c>
      <c r="F987" s="14">
        <v>4441499</v>
      </c>
      <c r="G987" s="14">
        <v>379988</v>
      </c>
      <c r="H987" s="14">
        <v>4821487</v>
      </c>
      <c r="I987" s="14">
        <v>0</v>
      </c>
      <c r="J987" s="14">
        <v>1677877</v>
      </c>
      <c r="K987" s="14">
        <v>48214</v>
      </c>
      <c r="L987" s="14">
        <v>39200</v>
      </c>
      <c r="M987" s="14">
        <v>0</v>
      </c>
      <c r="N987" s="23">
        <v>6538564</v>
      </c>
    </row>
    <row r="988" spans="1:14" x14ac:dyDescent="0.25">
      <c r="A988" s="4" t="s">
        <v>32</v>
      </c>
      <c r="B988" s="5"/>
      <c r="C988" s="14">
        <v>0</v>
      </c>
      <c r="D988" s="19">
        <v>0</v>
      </c>
      <c r="E988" s="19">
        <v>0.4</v>
      </c>
      <c r="F988" s="14">
        <v>0</v>
      </c>
      <c r="G988" s="14">
        <v>105883</v>
      </c>
      <c r="H988" s="14">
        <v>105883</v>
      </c>
      <c r="I988" s="14">
        <v>0</v>
      </c>
      <c r="J988" s="14">
        <v>36847</v>
      </c>
      <c r="K988" s="14">
        <v>1059</v>
      </c>
      <c r="L988" s="14">
        <v>0</v>
      </c>
      <c r="M988" s="14">
        <v>0</v>
      </c>
      <c r="N988" s="23">
        <v>142730</v>
      </c>
    </row>
    <row r="989" spans="1:14" x14ac:dyDescent="0.25">
      <c r="A989" s="4" t="s">
        <v>23</v>
      </c>
      <c r="B989" s="5"/>
      <c r="C989" s="14">
        <v>0</v>
      </c>
      <c r="D989" s="19">
        <v>0</v>
      </c>
      <c r="E989" s="19">
        <v>0.8</v>
      </c>
      <c r="F989" s="14">
        <v>0</v>
      </c>
      <c r="G989" s="14">
        <v>291350</v>
      </c>
      <c r="H989" s="14">
        <v>291350</v>
      </c>
      <c r="I989" s="14">
        <v>0</v>
      </c>
      <c r="J989" s="14">
        <v>101390</v>
      </c>
      <c r="K989" s="14">
        <v>2914</v>
      </c>
      <c r="L989" s="14">
        <v>0</v>
      </c>
      <c r="M989" s="14">
        <v>0</v>
      </c>
      <c r="N989" s="23">
        <v>392740</v>
      </c>
    </row>
    <row r="990" spans="1:14" x14ac:dyDescent="0.25">
      <c r="A990" s="7" t="s">
        <v>24</v>
      </c>
      <c r="B990" s="3"/>
      <c r="C990" s="13">
        <f t="shared" ref="C990:N990" si="188">SUM(C984:C989)</f>
        <v>0</v>
      </c>
      <c r="D990" s="18">
        <f t="shared" si="188"/>
        <v>9.1667000000000005</v>
      </c>
      <c r="E990" s="18">
        <f t="shared" si="188"/>
        <v>2.8</v>
      </c>
      <c r="F990" s="13">
        <f t="shared" si="188"/>
        <v>4845687</v>
      </c>
      <c r="G990" s="13">
        <f t="shared" si="188"/>
        <v>777221</v>
      </c>
      <c r="H990" s="13">
        <f t="shared" si="188"/>
        <v>5622908</v>
      </c>
      <c r="I990" s="13">
        <f t="shared" si="188"/>
        <v>0</v>
      </c>
      <c r="J990" s="13">
        <f t="shared" si="188"/>
        <v>1956773</v>
      </c>
      <c r="K990" s="13">
        <f t="shared" si="188"/>
        <v>56229</v>
      </c>
      <c r="L990" s="13">
        <f t="shared" si="188"/>
        <v>39200</v>
      </c>
      <c r="M990" s="13">
        <f t="shared" si="188"/>
        <v>0</v>
      </c>
      <c r="N990" s="22">
        <f t="shared" si="188"/>
        <v>7618881</v>
      </c>
    </row>
    <row r="991" spans="1:14" x14ac:dyDescent="0.25">
      <c r="A991" s="7" t="s">
        <v>25</v>
      </c>
      <c r="B991" s="3"/>
      <c r="C991" s="13"/>
      <c r="D991" s="18"/>
      <c r="E991" s="18"/>
      <c r="F991" s="13"/>
      <c r="G991" s="13"/>
      <c r="H991" s="13"/>
      <c r="I991" s="13"/>
      <c r="J991" s="13"/>
      <c r="K991" s="13"/>
      <c r="L991" s="13"/>
      <c r="M991" s="13"/>
      <c r="N991" s="22"/>
    </row>
    <row r="992" spans="1:14" x14ac:dyDescent="0.25">
      <c r="A992" s="4" t="s">
        <v>56</v>
      </c>
      <c r="B992" s="5"/>
      <c r="C992" s="14">
        <v>49</v>
      </c>
      <c r="D992" s="19">
        <v>0</v>
      </c>
      <c r="E992" s="19">
        <v>0.52559999999999996</v>
      </c>
      <c r="F992" s="14">
        <v>0</v>
      </c>
      <c r="G992" s="14">
        <v>161584</v>
      </c>
      <c r="H992" s="14">
        <v>161584</v>
      </c>
      <c r="I992" s="14">
        <v>0</v>
      </c>
      <c r="J992" s="14">
        <v>56232</v>
      </c>
      <c r="K992" s="14">
        <v>1616</v>
      </c>
      <c r="L992" s="14">
        <v>1225</v>
      </c>
      <c r="M992" s="14">
        <v>0</v>
      </c>
      <c r="N992" s="23">
        <v>219041</v>
      </c>
    </row>
    <row r="993" spans="1:14" x14ac:dyDescent="0.25">
      <c r="A993" s="4" t="s">
        <v>56</v>
      </c>
      <c r="B993" s="5"/>
      <c r="C993" s="14">
        <v>49</v>
      </c>
      <c r="D993" s="19">
        <v>0</v>
      </c>
      <c r="E993" s="19">
        <v>0.52559999999999996</v>
      </c>
      <c r="F993" s="14">
        <v>0</v>
      </c>
      <c r="G993" s="14">
        <v>161584</v>
      </c>
      <c r="H993" s="14">
        <v>161584</v>
      </c>
      <c r="I993" s="14">
        <v>0</v>
      </c>
      <c r="J993" s="14">
        <v>56232</v>
      </c>
      <c r="K993" s="14">
        <v>1616</v>
      </c>
      <c r="L993" s="14">
        <v>1225</v>
      </c>
      <c r="M993" s="14">
        <v>0</v>
      </c>
      <c r="N993" s="23">
        <v>219041</v>
      </c>
    </row>
    <row r="994" spans="1:14" x14ac:dyDescent="0.25">
      <c r="A994" s="7" t="s">
        <v>24</v>
      </c>
      <c r="B994" s="3"/>
      <c r="C994" s="13">
        <f t="shared" ref="C994:N994" si="189">SUM(C992:C993)</f>
        <v>98</v>
      </c>
      <c r="D994" s="18">
        <f t="shared" si="189"/>
        <v>0</v>
      </c>
      <c r="E994" s="18">
        <f t="shared" si="189"/>
        <v>1.0511999999999999</v>
      </c>
      <c r="F994" s="13">
        <f t="shared" si="189"/>
        <v>0</v>
      </c>
      <c r="G994" s="13">
        <f t="shared" si="189"/>
        <v>323168</v>
      </c>
      <c r="H994" s="13">
        <f t="shared" si="189"/>
        <v>323168</v>
      </c>
      <c r="I994" s="13">
        <f t="shared" si="189"/>
        <v>0</v>
      </c>
      <c r="J994" s="13">
        <f t="shared" si="189"/>
        <v>112464</v>
      </c>
      <c r="K994" s="13">
        <f t="shared" si="189"/>
        <v>3232</v>
      </c>
      <c r="L994" s="13">
        <f t="shared" si="189"/>
        <v>2450</v>
      </c>
      <c r="M994" s="13">
        <f t="shared" si="189"/>
        <v>0</v>
      </c>
      <c r="N994" s="22">
        <f t="shared" si="189"/>
        <v>438082</v>
      </c>
    </row>
    <row r="995" spans="1:14" x14ac:dyDescent="0.25">
      <c r="A995" s="6" t="s">
        <v>241</v>
      </c>
      <c r="B995" s="2"/>
      <c r="C995" s="12">
        <f t="shared" ref="C995:N995" si="190">C990+C994</f>
        <v>98</v>
      </c>
      <c r="D995" s="17">
        <f t="shared" si="190"/>
        <v>9.1667000000000005</v>
      </c>
      <c r="E995" s="17">
        <f t="shared" si="190"/>
        <v>3.8511999999999995</v>
      </c>
      <c r="F995" s="12">
        <f t="shared" si="190"/>
        <v>4845687</v>
      </c>
      <c r="G995" s="12">
        <f t="shared" si="190"/>
        <v>1100389</v>
      </c>
      <c r="H995" s="12">
        <f t="shared" si="190"/>
        <v>5946076</v>
      </c>
      <c r="I995" s="12">
        <f t="shared" si="190"/>
        <v>0</v>
      </c>
      <c r="J995" s="12">
        <f t="shared" si="190"/>
        <v>2069237</v>
      </c>
      <c r="K995" s="12">
        <f t="shared" si="190"/>
        <v>59461</v>
      </c>
      <c r="L995" s="12">
        <f t="shared" si="190"/>
        <v>41650</v>
      </c>
      <c r="M995" s="12">
        <f t="shared" si="190"/>
        <v>0</v>
      </c>
      <c r="N995" s="21">
        <f t="shared" si="190"/>
        <v>8056963</v>
      </c>
    </row>
    <row r="996" spans="1:14" x14ac:dyDescent="0.25">
      <c r="A996" s="4"/>
      <c r="B996" s="5"/>
      <c r="C996" s="14"/>
      <c r="D996" s="19"/>
      <c r="E996" s="19"/>
      <c r="F996" s="14"/>
      <c r="G996" s="14"/>
      <c r="H996" s="14"/>
      <c r="I996" s="14"/>
      <c r="J996" s="14"/>
      <c r="K996" s="14"/>
      <c r="L996" s="14"/>
      <c r="M996" s="14"/>
      <c r="N996" s="23"/>
    </row>
    <row r="997" spans="1:14" x14ac:dyDescent="0.25">
      <c r="A997" s="6" t="s">
        <v>242</v>
      </c>
      <c r="B997" s="2"/>
      <c r="C997" s="12"/>
      <c r="D997" s="17"/>
      <c r="E997" s="17"/>
      <c r="F997" s="12"/>
      <c r="G997" s="12"/>
      <c r="H997" s="12"/>
      <c r="I997" s="12"/>
      <c r="J997" s="12"/>
      <c r="K997" s="12"/>
      <c r="L997" s="12"/>
      <c r="M997" s="12"/>
      <c r="N997" s="21"/>
    </row>
    <row r="998" spans="1:14" x14ac:dyDescent="0.25">
      <c r="A998" s="6" t="s">
        <v>243</v>
      </c>
      <c r="B998" s="2" t="s">
        <v>6</v>
      </c>
      <c r="C998" s="12" t="s">
        <v>7</v>
      </c>
      <c r="D998" s="17" t="s">
        <v>8</v>
      </c>
      <c r="E998" s="17" t="s">
        <v>9</v>
      </c>
      <c r="F998" s="12" t="s">
        <v>10</v>
      </c>
      <c r="G998" s="12" t="s">
        <v>11</v>
      </c>
      <c r="H998" s="12" t="s">
        <v>12</v>
      </c>
      <c r="I998" s="12" t="s">
        <v>13</v>
      </c>
      <c r="J998" s="12" t="s">
        <v>14</v>
      </c>
      <c r="K998" s="12" t="s">
        <v>15</v>
      </c>
      <c r="L998" s="12" t="s">
        <v>16</v>
      </c>
      <c r="M998" s="12" t="s">
        <v>17</v>
      </c>
      <c r="N998" s="21" t="s">
        <v>18</v>
      </c>
    </row>
    <row r="999" spans="1:14" x14ac:dyDescent="0.25">
      <c r="A999" s="7" t="s">
        <v>19</v>
      </c>
      <c r="B999" s="3"/>
      <c r="C999" s="13"/>
      <c r="D999" s="18"/>
      <c r="E999" s="18"/>
      <c r="F999" s="13"/>
      <c r="G999" s="13"/>
      <c r="H999" s="13"/>
      <c r="I999" s="13"/>
      <c r="J999" s="13"/>
      <c r="K999" s="13"/>
      <c r="L999" s="13"/>
      <c r="M999" s="13"/>
      <c r="N999" s="22"/>
    </row>
    <row r="1000" spans="1:14" x14ac:dyDescent="0.25">
      <c r="A1000" s="4" t="s">
        <v>162</v>
      </c>
      <c r="B1000" s="5"/>
      <c r="C1000" s="14">
        <v>0</v>
      </c>
      <c r="D1000" s="19">
        <v>0.5</v>
      </c>
      <c r="E1000" s="19">
        <v>0</v>
      </c>
      <c r="F1000" s="14">
        <v>173223</v>
      </c>
      <c r="G1000" s="14">
        <v>0</v>
      </c>
      <c r="H1000" s="14">
        <v>173223</v>
      </c>
      <c r="I1000" s="14">
        <v>0</v>
      </c>
      <c r="J1000" s="14">
        <v>60281</v>
      </c>
      <c r="K1000" s="14">
        <v>1732</v>
      </c>
      <c r="L1000" s="14">
        <v>0</v>
      </c>
      <c r="M1000" s="14">
        <v>0</v>
      </c>
      <c r="N1000" s="23">
        <v>233504</v>
      </c>
    </row>
    <row r="1001" spans="1:14" x14ac:dyDescent="0.25">
      <c r="A1001" s="4" t="s">
        <v>45</v>
      </c>
      <c r="B1001" s="5"/>
      <c r="C1001" s="14">
        <v>0</v>
      </c>
      <c r="D1001" s="19">
        <v>0.5857</v>
      </c>
      <c r="E1001" s="19">
        <v>0</v>
      </c>
      <c r="F1001" s="14">
        <v>202900</v>
      </c>
      <c r="G1001" s="14">
        <v>0</v>
      </c>
      <c r="H1001" s="14">
        <v>202900</v>
      </c>
      <c r="I1001" s="14">
        <v>0</v>
      </c>
      <c r="J1001" s="14">
        <v>70609</v>
      </c>
      <c r="K1001" s="14">
        <v>2029</v>
      </c>
      <c r="L1001" s="14">
        <v>0</v>
      </c>
      <c r="M1001" s="14">
        <v>0</v>
      </c>
      <c r="N1001" s="23">
        <v>273509</v>
      </c>
    </row>
    <row r="1002" spans="1:14" x14ac:dyDescent="0.25">
      <c r="A1002" s="4" t="s">
        <v>163</v>
      </c>
      <c r="B1002" s="5"/>
      <c r="C1002" s="14">
        <v>0</v>
      </c>
      <c r="D1002" s="19">
        <v>0</v>
      </c>
      <c r="E1002" s="19">
        <v>0</v>
      </c>
      <c r="F1002" s="14">
        <v>0</v>
      </c>
      <c r="G1002" s="14">
        <v>0</v>
      </c>
      <c r="H1002" s="14">
        <v>0</v>
      </c>
      <c r="I1002" s="14">
        <v>0</v>
      </c>
      <c r="J1002" s="14">
        <v>1</v>
      </c>
      <c r="K1002" s="14">
        <v>0</v>
      </c>
      <c r="L1002" s="14">
        <v>0</v>
      </c>
      <c r="M1002" s="14">
        <v>0</v>
      </c>
      <c r="N1002" s="23">
        <v>1</v>
      </c>
    </row>
    <row r="1003" spans="1:14" x14ac:dyDescent="0.25">
      <c r="A1003" s="4" t="s">
        <v>22</v>
      </c>
      <c r="B1003" s="5"/>
      <c r="C1003" s="14">
        <v>0</v>
      </c>
      <c r="D1003" s="19">
        <v>6.1749999999999998</v>
      </c>
      <c r="E1003" s="19">
        <v>1.2</v>
      </c>
      <c r="F1003" s="14">
        <v>3383733</v>
      </c>
      <c r="G1003" s="14">
        <v>284991</v>
      </c>
      <c r="H1003" s="14">
        <v>3668724</v>
      </c>
      <c r="I1003" s="14">
        <v>0</v>
      </c>
      <c r="J1003" s="14">
        <v>1276716</v>
      </c>
      <c r="K1003" s="14">
        <v>36687</v>
      </c>
      <c r="L1003" s="14">
        <v>30000</v>
      </c>
      <c r="M1003" s="14">
        <v>0</v>
      </c>
      <c r="N1003" s="23">
        <v>4975440</v>
      </c>
    </row>
    <row r="1004" spans="1:14" x14ac:dyDescent="0.25">
      <c r="A1004" s="4" t="s">
        <v>23</v>
      </c>
      <c r="B1004" s="5"/>
      <c r="C1004" s="14">
        <v>0</v>
      </c>
      <c r="D1004" s="19">
        <v>0</v>
      </c>
      <c r="E1004" s="19">
        <v>0.6</v>
      </c>
      <c r="F1004" s="14">
        <v>0</v>
      </c>
      <c r="G1004" s="14">
        <v>218513</v>
      </c>
      <c r="H1004" s="14">
        <v>218513</v>
      </c>
      <c r="I1004" s="14">
        <v>0</v>
      </c>
      <c r="J1004" s="14">
        <v>76042</v>
      </c>
      <c r="K1004" s="14">
        <v>2185</v>
      </c>
      <c r="L1004" s="14">
        <v>0</v>
      </c>
      <c r="M1004" s="14">
        <v>0</v>
      </c>
      <c r="N1004" s="23">
        <v>294555</v>
      </c>
    </row>
    <row r="1005" spans="1:14" x14ac:dyDescent="0.25">
      <c r="A1005" s="7" t="s">
        <v>24</v>
      </c>
      <c r="B1005" s="3"/>
      <c r="C1005" s="13">
        <f t="shared" ref="C1005:N1005" si="191">SUM(C1000:C1004)</f>
        <v>0</v>
      </c>
      <c r="D1005" s="18">
        <f t="shared" si="191"/>
        <v>7.2606999999999999</v>
      </c>
      <c r="E1005" s="18">
        <f t="shared" si="191"/>
        <v>1.7999999999999998</v>
      </c>
      <c r="F1005" s="13">
        <f t="shared" si="191"/>
        <v>3759856</v>
      </c>
      <c r="G1005" s="13">
        <f t="shared" si="191"/>
        <v>503504</v>
      </c>
      <c r="H1005" s="13">
        <f t="shared" si="191"/>
        <v>4263360</v>
      </c>
      <c r="I1005" s="13">
        <f t="shared" si="191"/>
        <v>0</v>
      </c>
      <c r="J1005" s="13">
        <f t="shared" si="191"/>
        <v>1483649</v>
      </c>
      <c r="K1005" s="13">
        <f t="shared" si="191"/>
        <v>42633</v>
      </c>
      <c r="L1005" s="13">
        <f t="shared" si="191"/>
        <v>30000</v>
      </c>
      <c r="M1005" s="13">
        <f t="shared" si="191"/>
        <v>0</v>
      </c>
      <c r="N1005" s="22">
        <f t="shared" si="191"/>
        <v>5777009</v>
      </c>
    </row>
    <row r="1006" spans="1:14" x14ac:dyDescent="0.25">
      <c r="A1006" s="7" t="s">
        <v>25</v>
      </c>
      <c r="B1006" s="3"/>
      <c r="C1006" s="13"/>
      <c r="D1006" s="18"/>
      <c r="E1006" s="18"/>
      <c r="F1006" s="13"/>
      <c r="G1006" s="13"/>
      <c r="H1006" s="13"/>
      <c r="I1006" s="13"/>
      <c r="J1006" s="13"/>
      <c r="K1006" s="13"/>
      <c r="L1006" s="13"/>
      <c r="M1006" s="13"/>
      <c r="N1006" s="22"/>
    </row>
    <row r="1007" spans="1:14" x14ac:dyDescent="0.25">
      <c r="A1007" s="4" t="s">
        <v>55</v>
      </c>
      <c r="B1007" s="5"/>
      <c r="C1007" s="14">
        <v>1</v>
      </c>
      <c r="D1007" s="19">
        <v>0</v>
      </c>
      <c r="E1007" s="19">
        <v>1.5299999999999999E-2</v>
      </c>
      <c r="F1007" s="14">
        <v>0</v>
      </c>
      <c r="G1007" s="14">
        <v>4704</v>
      </c>
      <c r="H1007" s="14">
        <v>4704</v>
      </c>
      <c r="I1007" s="14">
        <v>0</v>
      </c>
      <c r="J1007" s="14">
        <v>1637</v>
      </c>
      <c r="K1007" s="14">
        <v>47</v>
      </c>
      <c r="L1007" s="14">
        <v>25</v>
      </c>
      <c r="M1007" s="14">
        <v>0</v>
      </c>
      <c r="N1007" s="23">
        <v>6366</v>
      </c>
    </row>
    <row r="1008" spans="1:14" x14ac:dyDescent="0.25">
      <c r="A1008" s="4" t="s">
        <v>56</v>
      </c>
      <c r="B1008" s="5"/>
      <c r="C1008" s="14">
        <v>71</v>
      </c>
      <c r="D1008" s="19">
        <v>0</v>
      </c>
      <c r="E1008" s="19">
        <v>0.67090000000000005</v>
      </c>
      <c r="F1008" s="14">
        <v>0</v>
      </c>
      <c r="G1008" s="14">
        <v>206253</v>
      </c>
      <c r="H1008" s="14">
        <v>206253</v>
      </c>
      <c r="I1008" s="14">
        <v>0</v>
      </c>
      <c r="J1008" s="14">
        <v>71777</v>
      </c>
      <c r="K1008" s="14">
        <v>2063</v>
      </c>
      <c r="L1008" s="14">
        <v>1775</v>
      </c>
      <c r="M1008" s="14">
        <v>0</v>
      </c>
      <c r="N1008" s="23">
        <v>279805</v>
      </c>
    </row>
    <row r="1009" spans="1:14" x14ac:dyDescent="0.25">
      <c r="A1009" s="7" t="s">
        <v>24</v>
      </c>
      <c r="B1009" s="3"/>
      <c r="C1009" s="13">
        <f t="shared" ref="C1009:N1009" si="192">SUM(C1007:C1008)</f>
        <v>72</v>
      </c>
      <c r="D1009" s="18">
        <f t="shared" si="192"/>
        <v>0</v>
      </c>
      <c r="E1009" s="18">
        <f t="shared" si="192"/>
        <v>0.68620000000000003</v>
      </c>
      <c r="F1009" s="13">
        <f t="shared" si="192"/>
        <v>0</v>
      </c>
      <c r="G1009" s="13">
        <f t="shared" si="192"/>
        <v>210957</v>
      </c>
      <c r="H1009" s="13">
        <f t="shared" si="192"/>
        <v>210957</v>
      </c>
      <c r="I1009" s="13">
        <f t="shared" si="192"/>
        <v>0</v>
      </c>
      <c r="J1009" s="13">
        <f t="shared" si="192"/>
        <v>73414</v>
      </c>
      <c r="K1009" s="13">
        <f t="shared" si="192"/>
        <v>2110</v>
      </c>
      <c r="L1009" s="13">
        <f t="shared" si="192"/>
        <v>1800</v>
      </c>
      <c r="M1009" s="13">
        <f t="shared" si="192"/>
        <v>0</v>
      </c>
      <c r="N1009" s="22">
        <f t="shared" si="192"/>
        <v>286171</v>
      </c>
    </row>
    <row r="1010" spans="1:14" x14ac:dyDescent="0.25">
      <c r="A1010" s="6" t="s">
        <v>244</v>
      </c>
      <c r="B1010" s="2"/>
      <c r="C1010" s="12">
        <f t="shared" ref="C1010:N1010" si="193">C1005+C1009</f>
        <v>72</v>
      </c>
      <c r="D1010" s="17">
        <f t="shared" si="193"/>
        <v>7.2606999999999999</v>
      </c>
      <c r="E1010" s="17">
        <f t="shared" si="193"/>
        <v>2.4861999999999997</v>
      </c>
      <c r="F1010" s="12">
        <f t="shared" si="193"/>
        <v>3759856</v>
      </c>
      <c r="G1010" s="12">
        <f t="shared" si="193"/>
        <v>714461</v>
      </c>
      <c r="H1010" s="12">
        <f t="shared" si="193"/>
        <v>4474317</v>
      </c>
      <c r="I1010" s="12">
        <f t="shared" si="193"/>
        <v>0</v>
      </c>
      <c r="J1010" s="12">
        <f t="shared" si="193"/>
        <v>1557063</v>
      </c>
      <c r="K1010" s="12">
        <f t="shared" si="193"/>
        <v>44743</v>
      </c>
      <c r="L1010" s="12">
        <f t="shared" si="193"/>
        <v>31800</v>
      </c>
      <c r="M1010" s="12">
        <f t="shared" si="193"/>
        <v>0</v>
      </c>
      <c r="N1010" s="21">
        <f t="shared" si="193"/>
        <v>6063180</v>
      </c>
    </row>
    <row r="1011" spans="1:14" x14ac:dyDescent="0.25">
      <c r="A1011" s="4"/>
      <c r="B1011" s="5"/>
      <c r="C1011" s="14"/>
      <c r="D1011" s="19"/>
      <c r="E1011" s="19"/>
      <c r="F1011" s="14"/>
      <c r="G1011" s="14"/>
      <c r="H1011" s="14"/>
      <c r="I1011" s="14"/>
      <c r="J1011" s="14"/>
      <c r="K1011" s="14"/>
      <c r="L1011" s="14"/>
      <c r="M1011" s="14"/>
      <c r="N1011" s="23"/>
    </row>
    <row r="1012" spans="1:14" x14ac:dyDescent="0.25">
      <c r="A1012" s="6" t="s">
        <v>245</v>
      </c>
      <c r="B1012" s="2"/>
      <c r="C1012" s="12"/>
      <c r="D1012" s="17"/>
      <c r="E1012" s="17"/>
      <c r="F1012" s="12"/>
      <c r="G1012" s="12"/>
      <c r="H1012" s="12"/>
      <c r="I1012" s="12"/>
      <c r="J1012" s="12"/>
      <c r="K1012" s="12"/>
      <c r="L1012" s="12"/>
      <c r="M1012" s="12"/>
      <c r="N1012" s="21"/>
    </row>
    <row r="1013" spans="1:14" x14ac:dyDescent="0.25">
      <c r="A1013" s="6" t="s">
        <v>246</v>
      </c>
      <c r="B1013" s="2" t="s">
        <v>6</v>
      </c>
      <c r="C1013" s="12" t="s">
        <v>7</v>
      </c>
      <c r="D1013" s="17" t="s">
        <v>8</v>
      </c>
      <c r="E1013" s="17" t="s">
        <v>9</v>
      </c>
      <c r="F1013" s="12" t="s">
        <v>10</v>
      </c>
      <c r="G1013" s="12" t="s">
        <v>11</v>
      </c>
      <c r="H1013" s="12" t="s">
        <v>12</v>
      </c>
      <c r="I1013" s="12" t="s">
        <v>13</v>
      </c>
      <c r="J1013" s="12" t="s">
        <v>14</v>
      </c>
      <c r="K1013" s="12" t="s">
        <v>15</v>
      </c>
      <c r="L1013" s="12" t="s">
        <v>16</v>
      </c>
      <c r="M1013" s="12" t="s">
        <v>17</v>
      </c>
      <c r="N1013" s="21" t="s">
        <v>18</v>
      </c>
    </row>
    <row r="1014" spans="1:14" x14ac:dyDescent="0.25">
      <c r="A1014" s="7" t="s">
        <v>19</v>
      </c>
      <c r="B1014" s="3"/>
      <c r="C1014" s="13"/>
      <c r="D1014" s="18"/>
      <c r="E1014" s="18"/>
      <c r="F1014" s="13"/>
      <c r="G1014" s="13"/>
      <c r="H1014" s="13"/>
      <c r="I1014" s="13"/>
      <c r="J1014" s="13"/>
      <c r="K1014" s="13"/>
      <c r="L1014" s="13"/>
      <c r="M1014" s="13"/>
      <c r="N1014" s="22"/>
    </row>
    <row r="1015" spans="1:14" x14ac:dyDescent="0.25">
      <c r="A1015" s="4" t="s">
        <v>162</v>
      </c>
      <c r="B1015" s="5"/>
      <c r="C1015" s="14">
        <v>0</v>
      </c>
      <c r="D1015" s="19">
        <v>2.1389</v>
      </c>
      <c r="E1015" s="19">
        <v>0</v>
      </c>
      <c r="F1015" s="14">
        <v>741015</v>
      </c>
      <c r="G1015" s="14">
        <v>0</v>
      </c>
      <c r="H1015" s="14">
        <v>741015</v>
      </c>
      <c r="I1015" s="14">
        <v>0</v>
      </c>
      <c r="J1015" s="14">
        <v>257873</v>
      </c>
      <c r="K1015" s="14">
        <v>7410</v>
      </c>
      <c r="L1015" s="14">
        <v>0</v>
      </c>
      <c r="M1015" s="14">
        <v>0</v>
      </c>
      <c r="N1015" s="23">
        <v>998888</v>
      </c>
    </row>
    <row r="1016" spans="1:14" x14ac:dyDescent="0.25">
      <c r="A1016" s="4" t="s">
        <v>163</v>
      </c>
      <c r="B1016" s="5"/>
      <c r="C1016" s="14">
        <v>0</v>
      </c>
      <c r="D1016" s="19">
        <v>0</v>
      </c>
      <c r="E1016" s="19">
        <v>0</v>
      </c>
      <c r="F1016" s="14">
        <v>0</v>
      </c>
      <c r="G1016" s="14">
        <v>0</v>
      </c>
      <c r="H1016" s="14">
        <v>0</v>
      </c>
      <c r="I1016" s="14">
        <v>0</v>
      </c>
      <c r="J1016" s="14">
        <v>1</v>
      </c>
      <c r="K1016" s="14">
        <v>0</v>
      </c>
      <c r="L1016" s="14">
        <v>0</v>
      </c>
      <c r="M1016" s="14">
        <v>0</v>
      </c>
      <c r="N1016" s="23">
        <v>1</v>
      </c>
    </row>
    <row r="1017" spans="1:14" x14ac:dyDescent="0.25">
      <c r="A1017" s="4" t="s">
        <v>22</v>
      </c>
      <c r="B1017" s="5"/>
      <c r="C1017" s="14">
        <v>0</v>
      </c>
      <c r="D1017" s="19">
        <v>4.2249999999999996</v>
      </c>
      <c r="E1017" s="19">
        <v>0.72</v>
      </c>
      <c r="F1017" s="14">
        <v>2247981</v>
      </c>
      <c r="G1017" s="14">
        <v>170994</v>
      </c>
      <c r="H1017" s="14">
        <v>2418975</v>
      </c>
      <c r="I1017" s="14">
        <v>0</v>
      </c>
      <c r="J1017" s="14">
        <v>841804</v>
      </c>
      <c r="K1017" s="14">
        <v>24190</v>
      </c>
      <c r="L1017" s="14">
        <v>16000</v>
      </c>
      <c r="M1017" s="14">
        <v>0</v>
      </c>
      <c r="N1017" s="23">
        <v>3276779</v>
      </c>
    </row>
    <row r="1018" spans="1:14" x14ac:dyDescent="0.25">
      <c r="A1018" s="4" t="s">
        <v>31</v>
      </c>
      <c r="B1018" s="5"/>
      <c r="C1018" s="14">
        <v>0</v>
      </c>
      <c r="D1018" s="19">
        <v>0</v>
      </c>
      <c r="E1018" s="19">
        <v>0</v>
      </c>
      <c r="F1018" s="14">
        <v>36000</v>
      </c>
      <c r="G1018" s="14">
        <v>0</v>
      </c>
      <c r="H1018" s="14">
        <v>36000</v>
      </c>
      <c r="I1018" s="14">
        <v>0</v>
      </c>
      <c r="J1018" s="14">
        <v>12528</v>
      </c>
      <c r="K1018" s="14">
        <v>360</v>
      </c>
      <c r="L1018" s="14">
        <v>4500</v>
      </c>
      <c r="M1018" s="14">
        <v>0</v>
      </c>
      <c r="N1018" s="23">
        <v>53028</v>
      </c>
    </row>
    <row r="1019" spans="1:14" x14ac:dyDescent="0.25">
      <c r="A1019" s="4" t="s">
        <v>23</v>
      </c>
      <c r="B1019" s="5"/>
      <c r="C1019" s="14">
        <v>0</v>
      </c>
      <c r="D1019" s="19">
        <v>0</v>
      </c>
      <c r="E1019" s="19">
        <v>0.4</v>
      </c>
      <c r="F1019" s="14">
        <v>0</v>
      </c>
      <c r="G1019" s="14">
        <v>145675</v>
      </c>
      <c r="H1019" s="14">
        <v>145675</v>
      </c>
      <c r="I1019" s="14">
        <v>0</v>
      </c>
      <c r="J1019" s="14">
        <v>50695</v>
      </c>
      <c r="K1019" s="14">
        <v>1457</v>
      </c>
      <c r="L1019" s="14">
        <v>0</v>
      </c>
      <c r="M1019" s="14">
        <v>0</v>
      </c>
      <c r="N1019" s="23">
        <v>196370</v>
      </c>
    </row>
    <row r="1020" spans="1:14" x14ac:dyDescent="0.25">
      <c r="A1020" s="7" t="s">
        <v>24</v>
      </c>
      <c r="B1020" s="3"/>
      <c r="C1020" s="13">
        <f t="shared" ref="C1020:N1020" si="194">SUM(C1015:C1019)</f>
        <v>0</v>
      </c>
      <c r="D1020" s="18">
        <f t="shared" si="194"/>
        <v>6.3638999999999992</v>
      </c>
      <c r="E1020" s="18">
        <f t="shared" si="194"/>
        <v>1.1200000000000001</v>
      </c>
      <c r="F1020" s="13">
        <f t="shared" si="194"/>
        <v>3024996</v>
      </c>
      <c r="G1020" s="13">
        <f t="shared" si="194"/>
        <v>316669</v>
      </c>
      <c r="H1020" s="13">
        <f t="shared" si="194"/>
        <v>3341665</v>
      </c>
      <c r="I1020" s="13">
        <f t="shared" si="194"/>
        <v>0</v>
      </c>
      <c r="J1020" s="13">
        <f t="shared" si="194"/>
        <v>1162901</v>
      </c>
      <c r="K1020" s="13">
        <f t="shared" si="194"/>
        <v>33417</v>
      </c>
      <c r="L1020" s="13">
        <f t="shared" si="194"/>
        <v>20500</v>
      </c>
      <c r="M1020" s="13">
        <f t="shared" si="194"/>
        <v>0</v>
      </c>
      <c r="N1020" s="22">
        <f t="shared" si="194"/>
        <v>4525066</v>
      </c>
    </row>
    <row r="1021" spans="1:14" x14ac:dyDescent="0.25">
      <c r="A1021" s="7" t="s">
        <v>25</v>
      </c>
      <c r="B1021" s="3"/>
      <c r="C1021" s="13"/>
      <c r="D1021" s="18"/>
      <c r="E1021" s="18"/>
      <c r="F1021" s="13"/>
      <c r="G1021" s="13"/>
      <c r="H1021" s="13"/>
      <c r="I1021" s="13"/>
      <c r="J1021" s="13"/>
      <c r="K1021" s="13"/>
      <c r="L1021" s="13"/>
      <c r="M1021" s="13"/>
      <c r="N1021" s="22"/>
    </row>
    <row r="1022" spans="1:14" x14ac:dyDescent="0.25">
      <c r="A1022" s="4" t="s">
        <v>56</v>
      </c>
      <c r="B1022" s="5"/>
      <c r="C1022" s="14">
        <v>40</v>
      </c>
      <c r="D1022" s="19">
        <v>0</v>
      </c>
      <c r="E1022" s="19">
        <v>0.45839999999999997</v>
      </c>
      <c r="F1022" s="14">
        <v>0</v>
      </c>
      <c r="G1022" s="14">
        <v>140925</v>
      </c>
      <c r="H1022" s="14">
        <v>140925</v>
      </c>
      <c r="I1022" s="14">
        <v>0</v>
      </c>
      <c r="J1022" s="14">
        <v>49041</v>
      </c>
      <c r="K1022" s="14">
        <v>1409</v>
      </c>
      <c r="L1022" s="14">
        <v>1000</v>
      </c>
      <c r="M1022" s="14">
        <v>0</v>
      </c>
      <c r="N1022" s="23">
        <v>190966</v>
      </c>
    </row>
    <row r="1023" spans="1:14" x14ac:dyDescent="0.25">
      <c r="A1023" s="7" t="s">
        <v>24</v>
      </c>
      <c r="B1023" s="3"/>
      <c r="C1023" s="13">
        <f t="shared" ref="C1023:N1023" si="195">SUM(C1022:C1022)</f>
        <v>40</v>
      </c>
      <c r="D1023" s="18">
        <f t="shared" si="195"/>
        <v>0</v>
      </c>
      <c r="E1023" s="18">
        <f t="shared" si="195"/>
        <v>0.45839999999999997</v>
      </c>
      <c r="F1023" s="13">
        <f t="shared" si="195"/>
        <v>0</v>
      </c>
      <c r="G1023" s="13">
        <f t="shared" si="195"/>
        <v>140925</v>
      </c>
      <c r="H1023" s="13">
        <f t="shared" si="195"/>
        <v>140925</v>
      </c>
      <c r="I1023" s="13">
        <f t="shared" si="195"/>
        <v>0</v>
      </c>
      <c r="J1023" s="13">
        <f t="shared" si="195"/>
        <v>49041</v>
      </c>
      <c r="K1023" s="13">
        <f t="shared" si="195"/>
        <v>1409</v>
      </c>
      <c r="L1023" s="13">
        <f t="shared" si="195"/>
        <v>1000</v>
      </c>
      <c r="M1023" s="13">
        <f t="shared" si="195"/>
        <v>0</v>
      </c>
      <c r="N1023" s="22">
        <f t="shared" si="195"/>
        <v>190966</v>
      </c>
    </row>
    <row r="1024" spans="1:14" x14ac:dyDescent="0.25">
      <c r="A1024" s="6" t="s">
        <v>247</v>
      </c>
      <c r="B1024" s="2"/>
      <c r="C1024" s="12">
        <f t="shared" ref="C1024:N1024" si="196">C1020+C1023</f>
        <v>40</v>
      </c>
      <c r="D1024" s="17">
        <f t="shared" si="196"/>
        <v>6.3638999999999992</v>
      </c>
      <c r="E1024" s="17">
        <f t="shared" si="196"/>
        <v>1.5784</v>
      </c>
      <c r="F1024" s="12">
        <f t="shared" si="196"/>
        <v>3024996</v>
      </c>
      <c r="G1024" s="12">
        <f t="shared" si="196"/>
        <v>457594</v>
      </c>
      <c r="H1024" s="12">
        <f t="shared" si="196"/>
        <v>3482590</v>
      </c>
      <c r="I1024" s="12">
        <f t="shared" si="196"/>
        <v>0</v>
      </c>
      <c r="J1024" s="12">
        <f t="shared" si="196"/>
        <v>1211942</v>
      </c>
      <c r="K1024" s="12">
        <f t="shared" si="196"/>
        <v>34826</v>
      </c>
      <c r="L1024" s="12">
        <f t="shared" si="196"/>
        <v>21500</v>
      </c>
      <c r="M1024" s="12">
        <f t="shared" si="196"/>
        <v>0</v>
      </c>
      <c r="N1024" s="21">
        <f t="shared" si="196"/>
        <v>4716032</v>
      </c>
    </row>
    <row r="1025" spans="1:14" x14ac:dyDescent="0.25">
      <c r="A1025" s="4"/>
      <c r="B1025" s="5"/>
      <c r="C1025" s="14"/>
      <c r="D1025" s="19"/>
      <c r="E1025" s="19"/>
      <c r="F1025" s="14"/>
      <c r="G1025" s="14"/>
      <c r="H1025" s="14"/>
      <c r="I1025" s="14"/>
      <c r="J1025" s="14"/>
      <c r="K1025" s="14"/>
      <c r="L1025" s="14"/>
      <c r="M1025" s="14"/>
      <c r="N1025" s="23"/>
    </row>
    <row r="1026" spans="1:14" x14ac:dyDescent="0.25">
      <c r="A1026" s="6" t="s">
        <v>248</v>
      </c>
      <c r="B1026" s="2"/>
      <c r="C1026" s="12"/>
      <c r="D1026" s="17"/>
      <c r="E1026" s="17"/>
      <c r="F1026" s="12"/>
      <c r="G1026" s="12"/>
      <c r="H1026" s="12"/>
      <c r="I1026" s="12"/>
      <c r="J1026" s="12"/>
      <c r="K1026" s="12"/>
      <c r="L1026" s="12"/>
      <c r="M1026" s="12"/>
      <c r="N1026" s="21"/>
    </row>
    <row r="1027" spans="1:14" x14ac:dyDescent="0.25">
      <c r="A1027" s="6" t="s">
        <v>249</v>
      </c>
      <c r="B1027" s="2" t="s">
        <v>6</v>
      </c>
      <c r="C1027" s="12" t="s">
        <v>7</v>
      </c>
      <c r="D1027" s="17" t="s">
        <v>8</v>
      </c>
      <c r="E1027" s="17" t="s">
        <v>9</v>
      </c>
      <c r="F1027" s="12" t="s">
        <v>10</v>
      </c>
      <c r="G1027" s="12" t="s">
        <v>11</v>
      </c>
      <c r="H1027" s="12" t="s">
        <v>12</v>
      </c>
      <c r="I1027" s="12" t="s">
        <v>13</v>
      </c>
      <c r="J1027" s="12" t="s">
        <v>14</v>
      </c>
      <c r="K1027" s="12" t="s">
        <v>15</v>
      </c>
      <c r="L1027" s="12" t="s">
        <v>16</v>
      </c>
      <c r="M1027" s="12" t="s">
        <v>17</v>
      </c>
      <c r="N1027" s="21" t="s">
        <v>18</v>
      </c>
    </row>
    <row r="1028" spans="1:14" x14ac:dyDescent="0.25">
      <c r="A1028" s="7" t="s">
        <v>19</v>
      </c>
      <c r="B1028" s="3"/>
      <c r="C1028" s="13"/>
      <c r="D1028" s="18"/>
      <c r="E1028" s="18"/>
      <c r="F1028" s="13"/>
      <c r="G1028" s="13"/>
      <c r="H1028" s="13"/>
      <c r="I1028" s="13"/>
      <c r="J1028" s="13"/>
      <c r="K1028" s="13"/>
      <c r="L1028" s="13"/>
      <c r="M1028" s="13"/>
      <c r="N1028" s="22"/>
    </row>
    <row r="1029" spans="1:14" x14ac:dyDescent="0.25">
      <c r="A1029" s="4" t="s">
        <v>162</v>
      </c>
      <c r="B1029" s="5"/>
      <c r="C1029" s="14">
        <v>0</v>
      </c>
      <c r="D1029" s="19">
        <v>0.5</v>
      </c>
      <c r="E1029" s="19">
        <v>0</v>
      </c>
      <c r="F1029" s="14">
        <v>173223</v>
      </c>
      <c r="G1029" s="14">
        <v>0</v>
      </c>
      <c r="H1029" s="14">
        <v>173223</v>
      </c>
      <c r="I1029" s="14">
        <v>0</v>
      </c>
      <c r="J1029" s="14">
        <v>60281</v>
      </c>
      <c r="K1029" s="14">
        <v>1732</v>
      </c>
      <c r="L1029" s="14">
        <v>0</v>
      </c>
      <c r="M1029" s="14">
        <v>0</v>
      </c>
      <c r="N1029" s="23">
        <v>233504</v>
      </c>
    </row>
    <row r="1030" spans="1:14" x14ac:dyDescent="0.25">
      <c r="A1030" s="4" t="s">
        <v>163</v>
      </c>
      <c r="B1030" s="5"/>
      <c r="C1030" s="14">
        <v>0</v>
      </c>
      <c r="D1030" s="19">
        <v>0</v>
      </c>
      <c r="E1030" s="19">
        <v>0</v>
      </c>
      <c r="F1030" s="14">
        <v>0</v>
      </c>
      <c r="G1030" s="14">
        <v>0</v>
      </c>
      <c r="H1030" s="14">
        <v>0</v>
      </c>
      <c r="I1030" s="14">
        <v>0</v>
      </c>
      <c r="J1030" s="14">
        <v>1</v>
      </c>
      <c r="K1030" s="14">
        <v>0</v>
      </c>
      <c r="L1030" s="14">
        <v>0</v>
      </c>
      <c r="M1030" s="14">
        <v>0</v>
      </c>
      <c r="N1030" s="23">
        <v>1</v>
      </c>
    </row>
    <row r="1031" spans="1:14" x14ac:dyDescent="0.25">
      <c r="A1031" s="4" t="s">
        <v>22</v>
      </c>
      <c r="B1031" s="5"/>
      <c r="C1031" s="14">
        <v>0</v>
      </c>
      <c r="D1031" s="19">
        <v>2.35</v>
      </c>
      <c r="E1031" s="19">
        <v>0.4</v>
      </c>
      <c r="F1031" s="14">
        <v>1298596</v>
      </c>
      <c r="G1031" s="14">
        <v>94997</v>
      </c>
      <c r="H1031" s="14">
        <v>1393593</v>
      </c>
      <c r="I1031" s="14">
        <v>0</v>
      </c>
      <c r="J1031" s="14">
        <v>484971</v>
      </c>
      <c r="K1031" s="14">
        <v>13936</v>
      </c>
      <c r="L1031" s="14">
        <v>8400</v>
      </c>
      <c r="M1031" s="14">
        <v>0</v>
      </c>
      <c r="N1031" s="23">
        <v>1886964</v>
      </c>
    </row>
    <row r="1032" spans="1:14" x14ac:dyDescent="0.25">
      <c r="A1032" s="4" t="s">
        <v>23</v>
      </c>
      <c r="B1032" s="5"/>
      <c r="C1032" s="14">
        <v>0</v>
      </c>
      <c r="D1032" s="19">
        <v>0</v>
      </c>
      <c r="E1032" s="19">
        <v>0.2</v>
      </c>
      <c r="F1032" s="14">
        <v>0</v>
      </c>
      <c r="G1032" s="14">
        <v>72838</v>
      </c>
      <c r="H1032" s="14">
        <v>72838</v>
      </c>
      <c r="I1032" s="14">
        <v>0</v>
      </c>
      <c r="J1032" s="14">
        <v>25347</v>
      </c>
      <c r="K1032" s="14">
        <v>728</v>
      </c>
      <c r="L1032" s="14">
        <v>0</v>
      </c>
      <c r="M1032" s="14">
        <v>0</v>
      </c>
      <c r="N1032" s="23">
        <v>98185</v>
      </c>
    </row>
    <row r="1033" spans="1:14" x14ac:dyDescent="0.25">
      <c r="A1033" s="7" t="s">
        <v>24</v>
      </c>
      <c r="B1033" s="3"/>
      <c r="C1033" s="13">
        <f t="shared" ref="C1033:N1033" si="197">SUM(C1029:C1032)</f>
        <v>0</v>
      </c>
      <c r="D1033" s="18">
        <f t="shared" si="197"/>
        <v>2.85</v>
      </c>
      <c r="E1033" s="18">
        <f t="shared" si="197"/>
        <v>0.60000000000000009</v>
      </c>
      <c r="F1033" s="13">
        <f t="shared" si="197"/>
        <v>1471819</v>
      </c>
      <c r="G1033" s="13">
        <f t="shared" si="197"/>
        <v>167835</v>
      </c>
      <c r="H1033" s="13">
        <f t="shared" si="197"/>
        <v>1639654</v>
      </c>
      <c r="I1033" s="13">
        <f t="shared" si="197"/>
        <v>0</v>
      </c>
      <c r="J1033" s="13">
        <f t="shared" si="197"/>
        <v>570600</v>
      </c>
      <c r="K1033" s="13">
        <f t="shared" si="197"/>
        <v>16396</v>
      </c>
      <c r="L1033" s="13">
        <f t="shared" si="197"/>
        <v>8400</v>
      </c>
      <c r="M1033" s="13">
        <f t="shared" si="197"/>
        <v>0</v>
      </c>
      <c r="N1033" s="22">
        <f t="shared" si="197"/>
        <v>2218654</v>
      </c>
    </row>
    <row r="1034" spans="1:14" x14ac:dyDescent="0.25">
      <c r="A1034" s="7" t="s">
        <v>25</v>
      </c>
      <c r="B1034" s="3"/>
      <c r="C1034" s="13"/>
      <c r="D1034" s="18"/>
      <c r="E1034" s="18"/>
      <c r="F1034" s="13"/>
      <c r="G1034" s="13"/>
      <c r="H1034" s="13"/>
      <c r="I1034" s="13"/>
      <c r="J1034" s="13"/>
      <c r="K1034" s="13"/>
      <c r="L1034" s="13"/>
      <c r="M1034" s="13"/>
      <c r="N1034" s="22"/>
    </row>
    <row r="1035" spans="1:14" x14ac:dyDescent="0.25">
      <c r="A1035" s="4" t="s">
        <v>56</v>
      </c>
      <c r="B1035" s="5"/>
      <c r="C1035" s="14">
        <v>21</v>
      </c>
      <c r="D1035" s="19">
        <v>0</v>
      </c>
      <c r="E1035" s="19">
        <v>0.28720000000000001</v>
      </c>
      <c r="F1035" s="14">
        <v>0</v>
      </c>
      <c r="G1035" s="14">
        <v>88293</v>
      </c>
      <c r="H1035" s="14">
        <v>88293</v>
      </c>
      <c r="I1035" s="14">
        <v>0</v>
      </c>
      <c r="J1035" s="14">
        <v>30726</v>
      </c>
      <c r="K1035" s="14">
        <v>883</v>
      </c>
      <c r="L1035" s="14">
        <v>525</v>
      </c>
      <c r="M1035" s="14">
        <v>0</v>
      </c>
      <c r="N1035" s="23">
        <v>119544</v>
      </c>
    </row>
    <row r="1036" spans="1:14" x14ac:dyDescent="0.25">
      <c r="A1036" s="7" t="s">
        <v>24</v>
      </c>
      <c r="B1036" s="3"/>
      <c r="C1036" s="13">
        <f t="shared" ref="C1036:N1036" si="198">SUM(C1035:C1035)</f>
        <v>21</v>
      </c>
      <c r="D1036" s="18">
        <f t="shared" si="198"/>
        <v>0</v>
      </c>
      <c r="E1036" s="18">
        <f t="shared" si="198"/>
        <v>0.28720000000000001</v>
      </c>
      <c r="F1036" s="13">
        <f t="shared" si="198"/>
        <v>0</v>
      </c>
      <c r="G1036" s="13">
        <f t="shared" si="198"/>
        <v>88293</v>
      </c>
      <c r="H1036" s="13">
        <f t="shared" si="198"/>
        <v>88293</v>
      </c>
      <c r="I1036" s="13">
        <f t="shared" si="198"/>
        <v>0</v>
      </c>
      <c r="J1036" s="13">
        <f t="shared" si="198"/>
        <v>30726</v>
      </c>
      <c r="K1036" s="13">
        <f t="shared" si="198"/>
        <v>883</v>
      </c>
      <c r="L1036" s="13">
        <f t="shared" si="198"/>
        <v>525</v>
      </c>
      <c r="M1036" s="13">
        <f t="shared" si="198"/>
        <v>0</v>
      </c>
      <c r="N1036" s="22">
        <f t="shared" si="198"/>
        <v>119544</v>
      </c>
    </row>
    <row r="1037" spans="1:14" x14ac:dyDescent="0.25">
      <c r="A1037" s="6" t="s">
        <v>250</v>
      </c>
      <c r="B1037" s="2"/>
      <c r="C1037" s="12">
        <f t="shared" ref="C1037:N1037" si="199">C1033+C1036</f>
        <v>21</v>
      </c>
      <c r="D1037" s="17">
        <f t="shared" si="199"/>
        <v>2.85</v>
      </c>
      <c r="E1037" s="17">
        <f t="shared" si="199"/>
        <v>0.8872000000000001</v>
      </c>
      <c r="F1037" s="12">
        <f t="shared" si="199"/>
        <v>1471819</v>
      </c>
      <c r="G1037" s="12">
        <f t="shared" si="199"/>
        <v>256128</v>
      </c>
      <c r="H1037" s="12">
        <f t="shared" si="199"/>
        <v>1727947</v>
      </c>
      <c r="I1037" s="12">
        <f t="shared" si="199"/>
        <v>0</v>
      </c>
      <c r="J1037" s="12">
        <f t="shared" si="199"/>
        <v>601326</v>
      </c>
      <c r="K1037" s="12">
        <f t="shared" si="199"/>
        <v>17279</v>
      </c>
      <c r="L1037" s="12">
        <f t="shared" si="199"/>
        <v>8925</v>
      </c>
      <c r="M1037" s="12">
        <f t="shared" si="199"/>
        <v>0</v>
      </c>
      <c r="N1037" s="21">
        <f t="shared" si="199"/>
        <v>2338198</v>
      </c>
    </row>
    <row r="1038" spans="1:14" x14ac:dyDescent="0.25">
      <c r="A1038" s="4"/>
      <c r="B1038" s="5"/>
      <c r="C1038" s="14"/>
      <c r="D1038" s="19"/>
      <c r="E1038" s="19"/>
      <c r="F1038" s="14"/>
      <c r="G1038" s="14"/>
      <c r="H1038" s="14"/>
      <c r="I1038" s="14"/>
      <c r="J1038" s="14"/>
      <c r="K1038" s="14"/>
      <c r="L1038" s="14"/>
      <c r="M1038" s="14"/>
      <c r="N1038" s="23"/>
    </row>
    <row r="1039" spans="1:14" x14ac:dyDescent="0.25">
      <c r="A1039" s="6" t="s">
        <v>251</v>
      </c>
      <c r="B1039" s="2"/>
      <c r="C1039" s="12"/>
      <c r="D1039" s="17"/>
      <c r="E1039" s="17"/>
      <c r="F1039" s="12"/>
      <c r="G1039" s="12"/>
      <c r="H1039" s="12"/>
      <c r="I1039" s="12"/>
      <c r="J1039" s="12"/>
      <c r="K1039" s="12"/>
      <c r="L1039" s="12"/>
      <c r="M1039" s="12"/>
      <c r="N1039" s="21"/>
    </row>
    <row r="1040" spans="1:14" x14ac:dyDescent="0.25">
      <c r="A1040" s="6" t="s">
        <v>252</v>
      </c>
      <c r="B1040" s="2" t="s">
        <v>6</v>
      </c>
      <c r="C1040" s="12" t="s">
        <v>7</v>
      </c>
      <c r="D1040" s="17" t="s">
        <v>8</v>
      </c>
      <c r="E1040" s="17" t="s">
        <v>9</v>
      </c>
      <c r="F1040" s="12" t="s">
        <v>10</v>
      </c>
      <c r="G1040" s="12" t="s">
        <v>11</v>
      </c>
      <c r="H1040" s="12" t="s">
        <v>12</v>
      </c>
      <c r="I1040" s="12" t="s">
        <v>13</v>
      </c>
      <c r="J1040" s="12" t="s">
        <v>14</v>
      </c>
      <c r="K1040" s="12" t="s">
        <v>15</v>
      </c>
      <c r="L1040" s="12" t="s">
        <v>16</v>
      </c>
      <c r="M1040" s="12" t="s">
        <v>17</v>
      </c>
      <c r="N1040" s="21" t="s">
        <v>18</v>
      </c>
    </row>
    <row r="1041" spans="1:14" x14ac:dyDescent="0.25">
      <c r="A1041" s="7" t="s">
        <v>19</v>
      </c>
      <c r="B1041" s="3"/>
      <c r="C1041" s="13"/>
      <c r="D1041" s="18"/>
      <c r="E1041" s="18"/>
      <c r="F1041" s="13"/>
      <c r="G1041" s="13"/>
      <c r="H1041" s="13"/>
      <c r="I1041" s="13"/>
      <c r="J1041" s="13"/>
      <c r="K1041" s="13"/>
      <c r="L1041" s="13"/>
      <c r="M1041" s="13"/>
      <c r="N1041" s="22"/>
    </row>
    <row r="1042" spans="1:14" x14ac:dyDescent="0.25">
      <c r="A1042" s="4" t="s">
        <v>162</v>
      </c>
      <c r="B1042" s="5"/>
      <c r="C1042" s="14">
        <v>0</v>
      </c>
      <c r="D1042" s="19">
        <v>1</v>
      </c>
      <c r="E1042" s="19">
        <v>0</v>
      </c>
      <c r="F1042" s="14">
        <v>346447</v>
      </c>
      <c r="G1042" s="14">
        <v>0</v>
      </c>
      <c r="H1042" s="14">
        <v>346447</v>
      </c>
      <c r="I1042" s="14">
        <v>0</v>
      </c>
      <c r="J1042" s="14">
        <v>120563</v>
      </c>
      <c r="K1042" s="14">
        <v>3464</v>
      </c>
      <c r="L1042" s="14">
        <v>0</v>
      </c>
      <c r="M1042" s="14">
        <v>0</v>
      </c>
      <c r="N1042" s="23">
        <v>467010</v>
      </c>
    </row>
    <row r="1043" spans="1:14" x14ac:dyDescent="0.25">
      <c r="A1043" s="4" t="s">
        <v>45</v>
      </c>
      <c r="B1043" s="5"/>
      <c r="C1043" s="14">
        <v>0</v>
      </c>
      <c r="D1043" s="19">
        <v>0.45829999999999999</v>
      </c>
      <c r="E1043" s="19">
        <v>0</v>
      </c>
      <c r="F1043" s="14">
        <v>158788</v>
      </c>
      <c r="G1043" s="14">
        <v>0</v>
      </c>
      <c r="H1043" s="14">
        <v>158788</v>
      </c>
      <c r="I1043" s="14">
        <v>0</v>
      </c>
      <c r="J1043" s="14">
        <v>55258</v>
      </c>
      <c r="K1043" s="14">
        <v>1588</v>
      </c>
      <c r="L1043" s="14">
        <v>0</v>
      </c>
      <c r="M1043" s="14">
        <v>0</v>
      </c>
      <c r="N1043" s="23">
        <v>214046</v>
      </c>
    </row>
    <row r="1044" spans="1:14" x14ac:dyDescent="0.25">
      <c r="A1044" s="4" t="s">
        <v>163</v>
      </c>
      <c r="B1044" s="5"/>
      <c r="C1044" s="14">
        <v>0</v>
      </c>
      <c r="D1044" s="19">
        <v>0</v>
      </c>
      <c r="E1044" s="19">
        <v>0</v>
      </c>
      <c r="F1044" s="14">
        <v>0</v>
      </c>
      <c r="G1044" s="14">
        <v>0</v>
      </c>
      <c r="H1044" s="14">
        <v>0</v>
      </c>
      <c r="I1044" s="14">
        <v>0</v>
      </c>
      <c r="J1044" s="14">
        <v>1</v>
      </c>
      <c r="K1044" s="14">
        <v>0</v>
      </c>
      <c r="L1044" s="14">
        <v>0</v>
      </c>
      <c r="M1044" s="14">
        <v>0</v>
      </c>
      <c r="N1044" s="23">
        <v>1</v>
      </c>
    </row>
    <row r="1045" spans="1:14" x14ac:dyDescent="0.25">
      <c r="A1045" s="4" t="s">
        <v>22</v>
      </c>
      <c r="B1045" s="5"/>
      <c r="C1045" s="14">
        <v>0</v>
      </c>
      <c r="D1045" s="19">
        <v>5.75</v>
      </c>
      <c r="E1045" s="19">
        <v>1.2</v>
      </c>
      <c r="F1045" s="14">
        <v>3281005</v>
      </c>
      <c r="G1045" s="14">
        <v>284991</v>
      </c>
      <c r="H1045" s="14">
        <v>3565996</v>
      </c>
      <c r="I1045" s="14">
        <v>0</v>
      </c>
      <c r="J1045" s="14">
        <v>1240967</v>
      </c>
      <c r="K1045" s="14">
        <v>35660</v>
      </c>
      <c r="L1045" s="14">
        <v>28800</v>
      </c>
      <c r="M1045" s="14">
        <v>0</v>
      </c>
      <c r="N1045" s="23">
        <v>4835763</v>
      </c>
    </row>
    <row r="1046" spans="1:14" x14ac:dyDescent="0.25">
      <c r="A1046" s="4" t="s">
        <v>31</v>
      </c>
      <c r="B1046" s="5"/>
      <c r="C1046" s="14">
        <v>0</v>
      </c>
      <c r="D1046" s="19">
        <v>0</v>
      </c>
      <c r="E1046" s="19">
        <v>0</v>
      </c>
      <c r="F1046" s="14">
        <v>12000</v>
      </c>
      <c r="G1046" s="14">
        <v>0</v>
      </c>
      <c r="H1046" s="14">
        <v>12000</v>
      </c>
      <c r="I1046" s="14">
        <v>0</v>
      </c>
      <c r="J1046" s="14">
        <v>4176</v>
      </c>
      <c r="K1046" s="14">
        <v>120</v>
      </c>
      <c r="L1046" s="14">
        <v>0</v>
      </c>
      <c r="M1046" s="14">
        <v>0</v>
      </c>
      <c r="N1046" s="23">
        <v>16176</v>
      </c>
    </row>
    <row r="1047" spans="1:14" x14ac:dyDescent="0.25">
      <c r="A1047" s="4" t="s">
        <v>23</v>
      </c>
      <c r="B1047" s="5"/>
      <c r="C1047" s="14">
        <v>0</v>
      </c>
      <c r="D1047" s="19">
        <v>0</v>
      </c>
      <c r="E1047" s="19">
        <v>0.6</v>
      </c>
      <c r="F1047" s="14">
        <v>0</v>
      </c>
      <c r="G1047" s="14">
        <v>218513</v>
      </c>
      <c r="H1047" s="14">
        <v>218513</v>
      </c>
      <c r="I1047" s="14">
        <v>0</v>
      </c>
      <c r="J1047" s="14">
        <v>76042</v>
      </c>
      <c r="K1047" s="14">
        <v>2185</v>
      </c>
      <c r="L1047" s="14">
        <v>0</v>
      </c>
      <c r="M1047" s="14">
        <v>0</v>
      </c>
      <c r="N1047" s="23">
        <v>294555</v>
      </c>
    </row>
    <row r="1048" spans="1:14" x14ac:dyDescent="0.25">
      <c r="A1048" s="7" t="s">
        <v>24</v>
      </c>
      <c r="B1048" s="3"/>
      <c r="C1048" s="13">
        <f t="shared" ref="C1048:N1048" si="200">SUM(C1042:C1047)</f>
        <v>0</v>
      </c>
      <c r="D1048" s="18">
        <f t="shared" si="200"/>
        <v>7.2082999999999995</v>
      </c>
      <c r="E1048" s="18">
        <f t="shared" si="200"/>
        <v>1.7999999999999998</v>
      </c>
      <c r="F1048" s="13">
        <f t="shared" si="200"/>
        <v>3798240</v>
      </c>
      <c r="G1048" s="13">
        <f t="shared" si="200"/>
        <v>503504</v>
      </c>
      <c r="H1048" s="13">
        <f t="shared" si="200"/>
        <v>4301744</v>
      </c>
      <c r="I1048" s="13">
        <f t="shared" si="200"/>
        <v>0</v>
      </c>
      <c r="J1048" s="13">
        <f t="shared" si="200"/>
        <v>1497007</v>
      </c>
      <c r="K1048" s="13">
        <f t="shared" si="200"/>
        <v>43017</v>
      </c>
      <c r="L1048" s="13">
        <f t="shared" si="200"/>
        <v>28800</v>
      </c>
      <c r="M1048" s="13">
        <f t="shared" si="200"/>
        <v>0</v>
      </c>
      <c r="N1048" s="22">
        <f t="shared" si="200"/>
        <v>5827551</v>
      </c>
    </row>
    <row r="1049" spans="1:14" x14ac:dyDescent="0.25">
      <c r="A1049" s="7" t="s">
        <v>25</v>
      </c>
      <c r="B1049" s="3"/>
      <c r="C1049" s="13"/>
      <c r="D1049" s="18"/>
      <c r="E1049" s="18"/>
      <c r="F1049" s="13"/>
      <c r="G1049" s="13"/>
      <c r="H1049" s="13"/>
      <c r="I1049" s="13"/>
      <c r="J1049" s="13"/>
      <c r="K1049" s="13"/>
      <c r="L1049" s="13"/>
      <c r="M1049" s="13"/>
      <c r="N1049" s="22"/>
    </row>
    <row r="1050" spans="1:14" x14ac:dyDescent="0.25">
      <c r="A1050" s="4" t="s">
        <v>56</v>
      </c>
      <c r="B1050" s="5"/>
      <c r="C1050" s="14">
        <v>73</v>
      </c>
      <c r="D1050" s="19">
        <v>0</v>
      </c>
      <c r="E1050" s="19">
        <v>0.68330000000000002</v>
      </c>
      <c r="F1050" s="14">
        <v>0</v>
      </c>
      <c r="G1050" s="14">
        <v>210066</v>
      </c>
      <c r="H1050" s="14">
        <v>210066</v>
      </c>
      <c r="I1050" s="14">
        <v>0</v>
      </c>
      <c r="J1050" s="14">
        <v>73103</v>
      </c>
      <c r="K1050" s="14">
        <v>2101</v>
      </c>
      <c r="L1050" s="14">
        <v>1825</v>
      </c>
      <c r="M1050" s="14">
        <v>0</v>
      </c>
      <c r="N1050" s="23">
        <v>284994</v>
      </c>
    </row>
    <row r="1051" spans="1:14" x14ac:dyDescent="0.25">
      <c r="A1051" s="7" t="s">
        <v>24</v>
      </c>
      <c r="B1051" s="3"/>
      <c r="C1051" s="13">
        <f t="shared" ref="C1051:N1051" si="201">SUM(C1050:C1050)</f>
        <v>73</v>
      </c>
      <c r="D1051" s="18">
        <f t="shared" si="201"/>
        <v>0</v>
      </c>
      <c r="E1051" s="18">
        <f t="shared" si="201"/>
        <v>0.68330000000000002</v>
      </c>
      <c r="F1051" s="13">
        <f t="shared" si="201"/>
        <v>0</v>
      </c>
      <c r="G1051" s="13">
        <f t="shared" si="201"/>
        <v>210066</v>
      </c>
      <c r="H1051" s="13">
        <f t="shared" si="201"/>
        <v>210066</v>
      </c>
      <c r="I1051" s="13">
        <f t="shared" si="201"/>
        <v>0</v>
      </c>
      <c r="J1051" s="13">
        <f t="shared" si="201"/>
        <v>73103</v>
      </c>
      <c r="K1051" s="13">
        <f t="shared" si="201"/>
        <v>2101</v>
      </c>
      <c r="L1051" s="13">
        <f t="shared" si="201"/>
        <v>1825</v>
      </c>
      <c r="M1051" s="13">
        <f t="shared" si="201"/>
        <v>0</v>
      </c>
      <c r="N1051" s="22">
        <f t="shared" si="201"/>
        <v>284994</v>
      </c>
    </row>
    <row r="1052" spans="1:14" x14ac:dyDescent="0.25">
      <c r="A1052" s="6" t="s">
        <v>253</v>
      </c>
      <c r="B1052" s="2"/>
      <c r="C1052" s="12">
        <f t="shared" ref="C1052:N1052" si="202">C1048+C1051</f>
        <v>73</v>
      </c>
      <c r="D1052" s="17">
        <f t="shared" si="202"/>
        <v>7.2082999999999995</v>
      </c>
      <c r="E1052" s="17">
        <f t="shared" si="202"/>
        <v>2.4832999999999998</v>
      </c>
      <c r="F1052" s="12">
        <f t="shared" si="202"/>
        <v>3798240</v>
      </c>
      <c r="G1052" s="12">
        <f t="shared" si="202"/>
        <v>713570</v>
      </c>
      <c r="H1052" s="12">
        <f t="shared" si="202"/>
        <v>4511810</v>
      </c>
      <c r="I1052" s="12">
        <f t="shared" si="202"/>
        <v>0</v>
      </c>
      <c r="J1052" s="12">
        <f t="shared" si="202"/>
        <v>1570110</v>
      </c>
      <c r="K1052" s="12">
        <f t="shared" si="202"/>
        <v>45118</v>
      </c>
      <c r="L1052" s="12">
        <f t="shared" si="202"/>
        <v>30625</v>
      </c>
      <c r="M1052" s="12">
        <f t="shared" si="202"/>
        <v>0</v>
      </c>
      <c r="N1052" s="21">
        <f t="shared" si="202"/>
        <v>6112545</v>
      </c>
    </row>
    <row r="1053" spans="1:14" x14ac:dyDescent="0.25">
      <c r="A1053" s="4"/>
      <c r="B1053" s="5"/>
      <c r="C1053" s="14"/>
      <c r="D1053" s="19"/>
      <c r="E1053" s="19"/>
      <c r="F1053" s="14"/>
      <c r="G1053" s="14"/>
      <c r="H1053" s="14"/>
      <c r="I1053" s="14"/>
      <c r="J1053" s="14"/>
      <c r="K1053" s="14"/>
      <c r="L1053" s="14"/>
      <c r="M1053" s="14"/>
      <c r="N1053" s="23"/>
    </row>
    <row r="1054" spans="1:14" x14ac:dyDescent="0.25">
      <c r="A1054" s="6" t="s">
        <v>254</v>
      </c>
      <c r="B1054" s="2"/>
      <c r="C1054" s="12"/>
      <c r="D1054" s="17"/>
      <c r="E1054" s="17"/>
      <c r="F1054" s="12"/>
      <c r="G1054" s="12"/>
      <c r="H1054" s="12"/>
      <c r="I1054" s="12"/>
      <c r="J1054" s="12"/>
      <c r="K1054" s="12"/>
      <c r="L1054" s="12"/>
      <c r="M1054" s="12"/>
      <c r="N1054" s="21"/>
    </row>
    <row r="1055" spans="1:14" x14ac:dyDescent="0.25">
      <c r="A1055" s="6" t="s">
        <v>255</v>
      </c>
      <c r="B1055" s="2" t="s">
        <v>6</v>
      </c>
      <c r="C1055" s="12" t="s">
        <v>7</v>
      </c>
      <c r="D1055" s="17" t="s">
        <v>8</v>
      </c>
      <c r="E1055" s="17" t="s">
        <v>9</v>
      </c>
      <c r="F1055" s="12" t="s">
        <v>10</v>
      </c>
      <c r="G1055" s="12" t="s">
        <v>11</v>
      </c>
      <c r="H1055" s="12" t="s">
        <v>12</v>
      </c>
      <c r="I1055" s="12" t="s">
        <v>13</v>
      </c>
      <c r="J1055" s="12" t="s">
        <v>14</v>
      </c>
      <c r="K1055" s="12" t="s">
        <v>15</v>
      </c>
      <c r="L1055" s="12" t="s">
        <v>16</v>
      </c>
      <c r="M1055" s="12" t="s">
        <v>17</v>
      </c>
      <c r="N1055" s="21" t="s">
        <v>18</v>
      </c>
    </row>
    <row r="1056" spans="1:14" x14ac:dyDescent="0.25">
      <c r="A1056" s="7" t="s">
        <v>19</v>
      </c>
      <c r="B1056" s="3"/>
      <c r="C1056" s="13"/>
      <c r="D1056" s="18"/>
      <c r="E1056" s="18"/>
      <c r="F1056" s="13"/>
      <c r="G1056" s="13"/>
      <c r="H1056" s="13"/>
      <c r="I1056" s="13"/>
      <c r="J1056" s="13"/>
      <c r="K1056" s="13"/>
      <c r="L1056" s="13"/>
      <c r="M1056" s="13"/>
      <c r="N1056" s="22"/>
    </row>
    <row r="1057" spans="1:14" x14ac:dyDescent="0.25">
      <c r="A1057" s="4" t="s">
        <v>162</v>
      </c>
      <c r="B1057" s="5"/>
      <c r="C1057" s="14">
        <v>0</v>
      </c>
      <c r="D1057" s="19">
        <v>0.75</v>
      </c>
      <c r="E1057" s="19">
        <v>0</v>
      </c>
      <c r="F1057" s="14">
        <v>259835</v>
      </c>
      <c r="G1057" s="14">
        <v>0</v>
      </c>
      <c r="H1057" s="14">
        <v>259835</v>
      </c>
      <c r="I1057" s="14">
        <v>0</v>
      </c>
      <c r="J1057" s="14">
        <v>90422</v>
      </c>
      <c r="K1057" s="14">
        <v>2598</v>
      </c>
      <c r="L1057" s="14">
        <v>0</v>
      </c>
      <c r="M1057" s="14">
        <v>0</v>
      </c>
      <c r="N1057" s="23">
        <v>350257</v>
      </c>
    </row>
    <row r="1058" spans="1:14" x14ac:dyDescent="0.25">
      <c r="A1058" s="4" t="s">
        <v>40</v>
      </c>
      <c r="B1058" s="5"/>
      <c r="C1058" s="14">
        <v>0</v>
      </c>
      <c r="D1058" s="19">
        <v>0</v>
      </c>
      <c r="E1058" s="19">
        <v>0</v>
      </c>
      <c r="F1058" s="14">
        <v>-8400</v>
      </c>
      <c r="G1058" s="14">
        <v>0</v>
      </c>
      <c r="H1058" s="14">
        <v>-8400</v>
      </c>
      <c r="I1058" s="14">
        <v>0</v>
      </c>
      <c r="J1058" s="14">
        <v>-2923</v>
      </c>
      <c r="K1058" s="14">
        <v>-84</v>
      </c>
      <c r="L1058" s="14">
        <v>0</v>
      </c>
      <c r="M1058" s="14">
        <v>0</v>
      </c>
      <c r="N1058" s="23">
        <v>-11323</v>
      </c>
    </row>
    <row r="1059" spans="1:14" x14ac:dyDescent="0.25">
      <c r="A1059" s="4" t="s">
        <v>41</v>
      </c>
      <c r="B1059" s="5"/>
      <c r="C1059" s="14">
        <v>0</v>
      </c>
      <c r="D1059" s="19">
        <v>0</v>
      </c>
      <c r="E1059" s="19">
        <v>0</v>
      </c>
      <c r="F1059" s="14">
        <v>0</v>
      </c>
      <c r="G1059" s="14">
        <v>0</v>
      </c>
      <c r="H1059" s="14">
        <v>0</v>
      </c>
      <c r="I1059" s="14">
        <v>8400</v>
      </c>
      <c r="J1059" s="14">
        <v>2839</v>
      </c>
      <c r="K1059" s="14">
        <v>0</v>
      </c>
      <c r="L1059" s="14">
        <v>0</v>
      </c>
      <c r="M1059" s="14">
        <v>0</v>
      </c>
      <c r="N1059" s="23">
        <v>11239</v>
      </c>
    </row>
    <row r="1060" spans="1:14" x14ac:dyDescent="0.25">
      <c r="A1060" s="4" t="s">
        <v>163</v>
      </c>
      <c r="B1060" s="5"/>
      <c r="C1060" s="14">
        <v>0</v>
      </c>
      <c r="D1060" s="19">
        <v>0</v>
      </c>
      <c r="E1060" s="19">
        <v>0</v>
      </c>
      <c r="F1060" s="14">
        <v>0</v>
      </c>
      <c r="G1060" s="14">
        <v>0</v>
      </c>
      <c r="H1060" s="14">
        <v>0</v>
      </c>
      <c r="I1060" s="14">
        <v>0</v>
      </c>
      <c r="J1060" s="14">
        <v>1</v>
      </c>
      <c r="K1060" s="14">
        <v>0</v>
      </c>
      <c r="L1060" s="14">
        <v>0</v>
      </c>
      <c r="M1060" s="14">
        <v>0</v>
      </c>
      <c r="N1060" s="23">
        <v>1</v>
      </c>
    </row>
    <row r="1061" spans="1:14" x14ac:dyDescent="0.25">
      <c r="A1061" s="4" t="s">
        <v>22</v>
      </c>
      <c r="B1061" s="5"/>
      <c r="C1061" s="14">
        <v>0</v>
      </c>
      <c r="D1061" s="19">
        <v>2.25</v>
      </c>
      <c r="E1061" s="19">
        <v>0.36</v>
      </c>
      <c r="F1061" s="14">
        <v>1157905</v>
      </c>
      <c r="G1061" s="14">
        <v>85497</v>
      </c>
      <c r="H1061" s="14">
        <v>1243402</v>
      </c>
      <c r="I1061" s="14">
        <v>0</v>
      </c>
      <c r="J1061" s="14">
        <v>432704</v>
      </c>
      <c r="K1061" s="14">
        <v>12434</v>
      </c>
      <c r="L1061" s="14">
        <v>7600</v>
      </c>
      <c r="M1061" s="14">
        <v>0</v>
      </c>
      <c r="N1061" s="23">
        <v>1683706</v>
      </c>
    </row>
    <row r="1062" spans="1:14" x14ac:dyDescent="0.25">
      <c r="A1062" s="4" t="s">
        <v>23</v>
      </c>
      <c r="B1062" s="5"/>
      <c r="C1062" s="14">
        <v>0</v>
      </c>
      <c r="D1062" s="19">
        <v>0</v>
      </c>
      <c r="E1062" s="19">
        <v>0.2</v>
      </c>
      <c r="F1062" s="14">
        <v>0</v>
      </c>
      <c r="G1062" s="14">
        <v>72838</v>
      </c>
      <c r="H1062" s="14">
        <v>72838</v>
      </c>
      <c r="I1062" s="14">
        <v>0</v>
      </c>
      <c r="J1062" s="14">
        <v>25347</v>
      </c>
      <c r="K1062" s="14">
        <v>728</v>
      </c>
      <c r="L1062" s="14">
        <v>0</v>
      </c>
      <c r="M1062" s="14">
        <v>0</v>
      </c>
      <c r="N1062" s="23">
        <v>98185</v>
      </c>
    </row>
    <row r="1063" spans="1:14" x14ac:dyDescent="0.25">
      <c r="A1063" s="7" t="s">
        <v>24</v>
      </c>
      <c r="B1063" s="3"/>
      <c r="C1063" s="13">
        <f t="shared" ref="C1063:N1063" si="203">SUM(C1057:C1062)</f>
        <v>0</v>
      </c>
      <c r="D1063" s="18">
        <f t="shared" si="203"/>
        <v>3</v>
      </c>
      <c r="E1063" s="18">
        <f t="shared" si="203"/>
        <v>0.56000000000000005</v>
      </c>
      <c r="F1063" s="13">
        <f t="shared" si="203"/>
        <v>1409340</v>
      </c>
      <c r="G1063" s="13">
        <f t="shared" si="203"/>
        <v>158335</v>
      </c>
      <c r="H1063" s="13">
        <f t="shared" si="203"/>
        <v>1567675</v>
      </c>
      <c r="I1063" s="13">
        <f t="shared" si="203"/>
        <v>8400</v>
      </c>
      <c r="J1063" s="13">
        <f t="shared" si="203"/>
        <v>548390</v>
      </c>
      <c r="K1063" s="13">
        <f t="shared" si="203"/>
        <v>15676</v>
      </c>
      <c r="L1063" s="13">
        <f t="shared" si="203"/>
        <v>7600</v>
      </c>
      <c r="M1063" s="13">
        <f t="shared" si="203"/>
        <v>0</v>
      </c>
      <c r="N1063" s="22">
        <f t="shared" si="203"/>
        <v>2132065</v>
      </c>
    </row>
    <row r="1064" spans="1:14" x14ac:dyDescent="0.25">
      <c r="A1064" s="7" t="s">
        <v>25</v>
      </c>
      <c r="B1064" s="3"/>
      <c r="C1064" s="13"/>
      <c r="D1064" s="18"/>
      <c r="E1064" s="18"/>
      <c r="F1064" s="13"/>
      <c r="G1064" s="13"/>
      <c r="H1064" s="13"/>
      <c r="I1064" s="13"/>
      <c r="J1064" s="13"/>
      <c r="K1064" s="13"/>
      <c r="L1064" s="13"/>
      <c r="M1064" s="13"/>
      <c r="N1064" s="22"/>
    </row>
    <row r="1065" spans="1:14" x14ac:dyDescent="0.25">
      <c r="A1065" s="4" t="s">
        <v>56</v>
      </c>
      <c r="B1065" s="5"/>
      <c r="C1065" s="14">
        <v>18</v>
      </c>
      <c r="D1065" s="19">
        <v>0</v>
      </c>
      <c r="E1065" s="19">
        <v>0.25469999999999998</v>
      </c>
      <c r="F1065" s="14">
        <v>0</v>
      </c>
      <c r="G1065" s="14">
        <v>78302</v>
      </c>
      <c r="H1065" s="14">
        <v>78302</v>
      </c>
      <c r="I1065" s="14">
        <v>0</v>
      </c>
      <c r="J1065" s="14">
        <v>27249</v>
      </c>
      <c r="K1065" s="14">
        <v>783</v>
      </c>
      <c r="L1065" s="14">
        <v>450</v>
      </c>
      <c r="M1065" s="14">
        <v>0</v>
      </c>
      <c r="N1065" s="23">
        <v>106001</v>
      </c>
    </row>
    <row r="1066" spans="1:14" x14ac:dyDescent="0.25">
      <c r="A1066" s="7" t="s">
        <v>24</v>
      </c>
      <c r="B1066" s="3"/>
      <c r="C1066" s="13">
        <f t="shared" ref="C1066:N1066" si="204">SUM(C1065:C1065)</f>
        <v>18</v>
      </c>
      <c r="D1066" s="18">
        <f t="shared" si="204"/>
        <v>0</v>
      </c>
      <c r="E1066" s="18">
        <f t="shared" si="204"/>
        <v>0.25469999999999998</v>
      </c>
      <c r="F1066" s="13">
        <f t="shared" si="204"/>
        <v>0</v>
      </c>
      <c r="G1066" s="13">
        <f t="shared" si="204"/>
        <v>78302</v>
      </c>
      <c r="H1066" s="13">
        <f t="shared" si="204"/>
        <v>78302</v>
      </c>
      <c r="I1066" s="13">
        <f t="shared" si="204"/>
        <v>0</v>
      </c>
      <c r="J1066" s="13">
        <f t="shared" si="204"/>
        <v>27249</v>
      </c>
      <c r="K1066" s="13">
        <f t="shared" si="204"/>
        <v>783</v>
      </c>
      <c r="L1066" s="13">
        <f t="shared" si="204"/>
        <v>450</v>
      </c>
      <c r="M1066" s="13">
        <f t="shared" si="204"/>
        <v>0</v>
      </c>
      <c r="N1066" s="22">
        <f t="shared" si="204"/>
        <v>106001</v>
      </c>
    </row>
    <row r="1067" spans="1:14" x14ac:dyDescent="0.25">
      <c r="A1067" s="6" t="s">
        <v>256</v>
      </c>
      <c r="B1067" s="2"/>
      <c r="C1067" s="12">
        <f t="shared" ref="C1067:N1067" si="205">C1063+C1066</f>
        <v>18</v>
      </c>
      <c r="D1067" s="17">
        <f t="shared" si="205"/>
        <v>3</v>
      </c>
      <c r="E1067" s="17">
        <f t="shared" si="205"/>
        <v>0.81469999999999998</v>
      </c>
      <c r="F1067" s="12">
        <f t="shared" si="205"/>
        <v>1409340</v>
      </c>
      <c r="G1067" s="12">
        <f t="shared" si="205"/>
        <v>236637</v>
      </c>
      <c r="H1067" s="12">
        <f t="shared" si="205"/>
        <v>1645977</v>
      </c>
      <c r="I1067" s="12">
        <f t="shared" si="205"/>
        <v>8400</v>
      </c>
      <c r="J1067" s="12">
        <f t="shared" si="205"/>
        <v>575639</v>
      </c>
      <c r="K1067" s="12">
        <f t="shared" si="205"/>
        <v>16459</v>
      </c>
      <c r="L1067" s="12">
        <f t="shared" si="205"/>
        <v>8050</v>
      </c>
      <c r="M1067" s="12">
        <f t="shared" si="205"/>
        <v>0</v>
      </c>
      <c r="N1067" s="21">
        <f t="shared" si="205"/>
        <v>2238066</v>
      </c>
    </row>
    <row r="1068" spans="1:14" x14ac:dyDescent="0.25">
      <c r="A1068" s="4"/>
      <c r="B1068" s="5"/>
      <c r="C1068" s="14"/>
      <c r="D1068" s="19"/>
      <c r="E1068" s="19"/>
      <c r="F1068" s="14"/>
      <c r="G1068" s="14"/>
      <c r="H1068" s="14"/>
      <c r="I1068" s="14"/>
      <c r="J1068" s="14"/>
      <c r="K1068" s="14"/>
      <c r="L1068" s="14"/>
      <c r="M1068" s="14"/>
      <c r="N1068" s="23"/>
    </row>
    <row r="1069" spans="1:14" x14ac:dyDescent="0.25">
      <c r="A1069" s="6" t="s">
        <v>257</v>
      </c>
      <c r="B1069" s="2"/>
      <c r="C1069" s="12"/>
      <c r="D1069" s="17"/>
      <c r="E1069" s="17"/>
      <c r="F1069" s="12"/>
      <c r="G1069" s="12"/>
      <c r="H1069" s="12"/>
      <c r="I1069" s="12"/>
      <c r="J1069" s="12"/>
      <c r="K1069" s="12"/>
      <c r="L1069" s="12"/>
      <c r="M1069" s="12"/>
      <c r="N1069" s="21"/>
    </row>
    <row r="1070" spans="1:14" x14ac:dyDescent="0.25">
      <c r="A1070" s="6" t="s">
        <v>258</v>
      </c>
      <c r="B1070" s="2" t="s">
        <v>6</v>
      </c>
      <c r="C1070" s="12" t="s">
        <v>7</v>
      </c>
      <c r="D1070" s="17" t="s">
        <v>8</v>
      </c>
      <c r="E1070" s="17" t="s">
        <v>9</v>
      </c>
      <c r="F1070" s="12" t="s">
        <v>10</v>
      </c>
      <c r="G1070" s="12" t="s">
        <v>11</v>
      </c>
      <c r="H1070" s="12" t="s">
        <v>12</v>
      </c>
      <c r="I1070" s="12" t="s">
        <v>13</v>
      </c>
      <c r="J1070" s="12" t="s">
        <v>14</v>
      </c>
      <c r="K1070" s="12" t="s">
        <v>15</v>
      </c>
      <c r="L1070" s="12" t="s">
        <v>16</v>
      </c>
      <c r="M1070" s="12" t="s">
        <v>17</v>
      </c>
      <c r="N1070" s="21" t="s">
        <v>18</v>
      </c>
    </row>
    <row r="1071" spans="1:14" x14ac:dyDescent="0.25">
      <c r="A1071" s="7" t="s">
        <v>19</v>
      </c>
      <c r="B1071" s="3"/>
      <c r="C1071" s="13"/>
      <c r="D1071" s="18"/>
      <c r="E1071" s="18"/>
      <c r="F1071" s="13"/>
      <c r="G1071" s="13"/>
      <c r="H1071" s="13"/>
      <c r="I1071" s="13"/>
      <c r="J1071" s="13"/>
      <c r="K1071" s="13"/>
      <c r="L1071" s="13"/>
      <c r="M1071" s="13"/>
      <c r="N1071" s="22"/>
    </row>
    <row r="1072" spans="1:14" x14ac:dyDescent="0.25">
      <c r="A1072" s="4" t="s">
        <v>22</v>
      </c>
      <c r="B1072" s="5"/>
      <c r="C1072" s="14">
        <v>0</v>
      </c>
      <c r="D1072" s="19">
        <v>6.2259000000000002</v>
      </c>
      <c r="E1072" s="19">
        <v>1.2</v>
      </c>
      <c r="F1072" s="14">
        <v>3468328</v>
      </c>
      <c r="G1072" s="14">
        <v>284991</v>
      </c>
      <c r="H1072" s="14">
        <v>3753319</v>
      </c>
      <c r="I1072" s="14">
        <v>0</v>
      </c>
      <c r="J1072" s="14">
        <v>1306156</v>
      </c>
      <c r="K1072" s="14">
        <v>37533</v>
      </c>
      <c r="L1072" s="14">
        <v>29600</v>
      </c>
      <c r="M1072" s="14">
        <v>0</v>
      </c>
      <c r="N1072" s="23">
        <v>5089075</v>
      </c>
    </row>
    <row r="1073" spans="1:14" x14ac:dyDescent="0.25">
      <c r="A1073" s="4" t="s">
        <v>32</v>
      </c>
      <c r="B1073" s="5"/>
      <c r="C1073" s="14">
        <v>0</v>
      </c>
      <c r="D1073" s="19">
        <v>0</v>
      </c>
      <c r="E1073" s="19">
        <v>0.4</v>
      </c>
      <c r="F1073" s="14">
        <v>0</v>
      </c>
      <c r="G1073" s="14">
        <v>105883</v>
      </c>
      <c r="H1073" s="14">
        <v>105883</v>
      </c>
      <c r="I1073" s="14">
        <v>0</v>
      </c>
      <c r="J1073" s="14">
        <v>36847</v>
      </c>
      <c r="K1073" s="14">
        <v>1059</v>
      </c>
      <c r="L1073" s="14">
        <v>0</v>
      </c>
      <c r="M1073" s="14">
        <v>0</v>
      </c>
      <c r="N1073" s="23">
        <v>142730</v>
      </c>
    </row>
    <row r="1074" spans="1:14" x14ac:dyDescent="0.25">
      <c r="A1074" s="4" t="s">
        <v>23</v>
      </c>
      <c r="B1074" s="5"/>
      <c r="C1074" s="14">
        <v>0</v>
      </c>
      <c r="D1074" s="19">
        <v>0</v>
      </c>
      <c r="E1074" s="19">
        <v>0.6</v>
      </c>
      <c r="F1074" s="14">
        <v>0</v>
      </c>
      <c r="G1074" s="14">
        <v>218513</v>
      </c>
      <c r="H1074" s="14">
        <v>218513</v>
      </c>
      <c r="I1074" s="14">
        <v>0</v>
      </c>
      <c r="J1074" s="14">
        <v>76042</v>
      </c>
      <c r="K1074" s="14">
        <v>2185</v>
      </c>
      <c r="L1074" s="14">
        <v>0</v>
      </c>
      <c r="M1074" s="14">
        <v>0</v>
      </c>
      <c r="N1074" s="23">
        <v>294555</v>
      </c>
    </row>
    <row r="1075" spans="1:14" x14ac:dyDescent="0.25">
      <c r="A1075" s="7" t="s">
        <v>24</v>
      </c>
      <c r="B1075" s="3"/>
      <c r="C1075" s="13">
        <f t="shared" ref="C1075:N1075" si="206">SUM(C1072:C1074)</f>
        <v>0</v>
      </c>
      <c r="D1075" s="18">
        <f t="shared" si="206"/>
        <v>6.2259000000000002</v>
      </c>
      <c r="E1075" s="18">
        <f t="shared" si="206"/>
        <v>2.2000000000000002</v>
      </c>
      <c r="F1075" s="13">
        <f t="shared" si="206"/>
        <v>3468328</v>
      </c>
      <c r="G1075" s="13">
        <f t="shared" si="206"/>
        <v>609387</v>
      </c>
      <c r="H1075" s="13">
        <f t="shared" si="206"/>
        <v>4077715</v>
      </c>
      <c r="I1075" s="13">
        <f t="shared" si="206"/>
        <v>0</v>
      </c>
      <c r="J1075" s="13">
        <f t="shared" si="206"/>
        <v>1419045</v>
      </c>
      <c r="K1075" s="13">
        <f t="shared" si="206"/>
        <v>40777</v>
      </c>
      <c r="L1075" s="13">
        <f t="shared" si="206"/>
        <v>29600</v>
      </c>
      <c r="M1075" s="13">
        <f t="shared" si="206"/>
        <v>0</v>
      </c>
      <c r="N1075" s="22">
        <f t="shared" si="206"/>
        <v>5526360</v>
      </c>
    </row>
    <row r="1076" spans="1:14" x14ac:dyDescent="0.25">
      <c r="A1076" s="7" t="s">
        <v>25</v>
      </c>
      <c r="B1076" s="3"/>
      <c r="C1076" s="13"/>
      <c r="D1076" s="18"/>
      <c r="E1076" s="18"/>
      <c r="F1076" s="13"/>
      <c r="G1076" s="13"/>
      <c r="H1076" s="13"/>
      <c r="I1076" s="13"/>
      <c r="J1076" s="13"/>
      <c r="K1076" s="13"/>
      <c r="L1076" s="13"/>
      <c r="M1076" s="13"/>
      <c r="N1076" s="22"/>
    </row>
    <row r="1077" spans="1:14" x14ac:dyDescent="0.25">
      <c r="A1077" s="4" t="s">
        <v>56</v>
      </c>
      <c r="B1077" s="5"/>
      <c r="C1077" s="14">
        <v>50</v>
      </c>
      <c r="D1077" s="19">
        <v>0</v>
      </c>
      <c r="E1077" s="19">
        <v>0.53269999999999995</v>
      </c>
      <c r="F1077" s="14">
        <v>0</v>
      </c>
      <c r="G1077" s="14">
        <v>163767</v>
      </c>
      <c r="H1077" s="14">
        <v>163767</v>
      </c>
      <c r="I1077" s="14">
        <v>0</v>
      </c>
      <c r="J1077" s="14">
        <v>56991</v>
      </c>
      <c r="K1077" s="14">
        <v>1638</v>
      </c>
      <c r="L1077" s="14">
        <v>1250</v>
      </c>
      <c r="M1077" s="14">
        <v>0</v>
      </c>
      <c r="N1077" s="23">
        <v>222008</v>
      </c>
    </row>
    <row r="1078" spans="1:14" x14ac:dyDescent="0.25">
      <c r="A1078" s="4" t="s">
        <v>56</v>
      </c>
      <c r="B1078" s="5"/>
      <c r="C1078" s="14">
        <v>24</v>
      </c>
      <c r="D1078" s="19">
        <v>0</v>
      </c>
      <c r="E1078" s="19">
        <v>0.31790000000000002</v>
      </c>
      <c r="F1078" s="14">
        <v>0</v>
      </c>
      <c r="G1078" s="14">
        <v>97731</v>
      </c>
      <c r="H1078" s="14">
        <v>97731</v>
      </c>
      <c r="I1078" s="14">
        <v>0</v>
      </c>
      <c r="J1078" s="14">
        <v>34010</v>
      </c>
      <c r="K1078" s="14">
        <v>977</v>
      </c>
      <c r="L1078" s="14">
        <v>600</v>
      </c>
      <c r="M1078" s="14">
        <v>0</v>
      </c>
      <c r="N1078" s="23">
        <v>132341</v>
      </c>
    </row>
    <row r="1079" spans="1:14" x14ac:dyDescent="0.25">
      <c r="A1079" s="7" t="s">
        <v>24</v>
      </c>
      <c r="B1079" s="3"/>
      <c r="C1079" s="13">
        <f t="shared" ref="C1079:N1079" si="207">SUM(C1077:C1078)</f>
        <v>74</v>
      </c>
      <c r="D1079" s="18">
        <f t="shared" si="207"/>
        <v>0</v>
      </c>
      <c r="E1079" s="18">
        <f t="shared" si="207"/>
        <v>0.85060000000000002</v>
      </c>
      <c r="F1079" s="13">
        <f t="shared" si="207"/>
        <v>0</v>
      </c>
      <c r="G1079" s="13">
        <f t="shared" si="207"/>
        <v>261498</v>
      </c>
      <c r="H1079" s="13">
        <f t="shared" si="207"/>
        <v>261498</v>
      </c>
      <c r="I1079" s="13">
        <f t="shared" si="207"/>
        <v>0</v>
      </c>
      <c r="J1079" s="13">
        <f t="shared" si="207"/>
        <v>91001</v>
      </c>
      <c r="K1079" s="13">
        <f t="shared" si="207"/>
        <v>2615</v>
      </c>
      <c r="L1079" s="13">
        <f t="shared" si="207"/>
        <v>1850</v>
      </c>
      <c r="M1079" s="13">
        <f t="shared" si="207"/>
        <v>0</v>
      </c>
      <c r="N1079" s="22">
        <f t="shared" si="207"/>
        <v>354349</v>
      </c>
    </row>
    <row r="1080" spans="1:14" x14ac:dyDescent="0.25">
      <c r="A1080" s="6" t="s">
        <v>259</v>
      </c>
      <c r="B1080" s="2"/>
      <c r="C1080" s="12">
        <f t="shared" ref="C1080:N1080" si="208">C1075+C1079</f>
        <v>74</v>
      </c>
      <c r="D1080" s="17">
        <f t="shared" si="208"/>
        <v>6.2259000000000002</v>
      </c>
      <c r="E1080" s="17">
        <f t="shared" si="208"/>
        <v>3.0506000000000002</v>
      </c>
      <c r="F1080" s="12">
        <f t="shared" si="208"/>
        <v>3468328</v>
      </c>
      <c r="G1080" s="12">
        <f t="shared" si="208"/>
        <v>870885</v>
      </c>
      <c r="H1080" s="12">
        <f t="shared" si="208"/>
        <v>4339213</v>
      </c>
      <c r="I1080" s="12">
        <f t="shared" si="208"/>
        <v>0</v>
      </c>
      <c r="J1080" s="12">
        <f t="shared" si="208"/>
        <v>1510046</v>
      </c>
      <c r="K1080" s="12">
        <f t="shared" si="208"/>
        <v>43392</v>
      </c>
      <c r="L1080" s="12">
        <f t="shared" si="208"/>
        <v>31450</v>
      </c>
      <c r="M1080" s="12">
        <f t="shared" si="208"/>
        <v>0</v>
      </c>
      <c r="N1080" s="21">
        <f t="shared" si="208"/>
        <v>5880709</v>
      </c>
    </row>
    <row r="1081" spans="1:14" x14ac:dyDescent="0.25">
      <c r="A1081" s="4"/>
      <c r="B1081" s="5"/>
      <c r="C1081" s="14"/>
      <c r="D1081" s="19"/>
      <c r="E1081" s="19"/>
      <c r="F1081" s="14"/>
      <c r="G1081" s="14"/>
      <c r="H1081" s="14"/>
      <c r="I1081" s="14"/>
      <c r="J1081" s="14"/>
      <c r="K1081" s="14"/>
      <c r="L1081" s="14"/>
      <c r="M1081" s="14"/>
      <c r="N1081" s="23"/>
    </row>
    <row r="1082" spans="1:14" x14ac:dyDescent="0.25">
      <c r="A1082" s="6" t="s">
        <v>260</v>
      </c>
      <c r="B1082" s="2"/>
      <c r="C1082" s="12"/>
      <c r="D1082" s="17"/>
      <c r="E1082" s="17"/>
      <c r="F1082" s="12"/>
      <c r="G1082" s="12"/>
      <c r="H1082" s="12"/>
      <c r="I1082" s="12"/>
      <c r="J1082" s="12"/>
      <c r="K1082" s="12"/>
      <c r="L1082" s="12"/>
      <c r="M1082" s="12"/>
      <c r="N1082" s="21"/>
    </row>
    <row r="1083" spans="1:14" x14ac:dyDescent="0.25">
      <c r="A1083" s="6" t="s">
        <v>261</v>
      </c>
      <c r="B1083" s="2" t="s">
        <v>6</v>
      </c>
      <c r="C1083" s="12" t="s">
        <v>7</v>
      </c>
      <c r="D1083" s="17" t="s">
        <v>8</v>
      </c>
      <c r="E1083" s="17" t="s">
        <v>9</v>
      </c>
      <c r="F1083" s="12" t="s">
        <v>10</v>
      </c>
      <c r="G1083" s="12" t="s">
        <v>11</v>
      </c>
      <c r="H1083" s="12" t="s">
        <v>12</v>
      </c>
      <c r="I1083" s="12" t="s">
        <v>13</v>
      </c>
      <c r="J1083" s="12" t="s">
        <v>14</v>
      </c>
      <c r="K1083" s="12" t="s">
        <v>15</v>
      </c>
      <c r="L1083" s="12" t="s">
        <v>16</v>
      </c>
      <c r="M1083" s="12" t="s">
        <v>17</v>
      </c>
      <c r="N1083" s="21" t="s">
        <v>18</v>
      </c>
    </row>
    <row r="1084" spans="1:14" x14ac:dyDescent="0.25">
      <c r="A1084" s="7" t="s">
        <v>19</v>
      </c>
      <c r="B1084" s="3"/>
      <c r="C1084" s="13"/>
      <c r="D1084" s="18"/>
      <c r="E1084" s="18"/>
      <c r="F1084" s="13"/>
      <c r="G1084" s="13"/>
      <c r="H1084" s="13"/>
      <c r="I1084" s="13"/>
      <c r="J1084" s="13"/>
      <c r="K1084" s="13"/>
      <c r="L1084" s="13"/>
      <c r="M1084" s="13"/>
      <c r="N1084" s="22"/>
    </row>
    <row r="1085" spans="1:14" x14ac:dyDescent="0.25">
      <c r="A1085" s="4" t="s">
        <v>162</v>
      </c>
      <c r="B1085" s="5"/>
      <c r="C1085" s="14">
        <v>0</v>
      </c>
      <c r="D1085" s="19">
        <v>0.75</v>
      </c>
      <c r="E1085" s="19">
        <v>0</v>
      </c>
      <c r="F1085" s="14">
        <v>259835</v>
      </c>
      <c r="G1085" s="14">
        <v>0</v>
      </c>
      <c r="H1085" s="14">
        <v>259835</v>
      </c>
      <c r="I1085" s="14">
        <v>0</v>
      </c>
      <c r="J1085" s="14">
        <v>90422</v>
      </c>
      <c r="K1085" s="14">
        <v>2598</v>
      </c>
      <c r="L1085" s="14">
        <v>0</v>
      </c>
      <c r="M1085" s="14">
        <v>0</v>
      </c>
      <c r="N1085" s="23">
        <v>350257</v>
      </c>
    </row>
    <row r="1086" spans="1:14" x14ac:dyDescent="0.25">
      <c r="A1086" s="4" t="s">
        <v>40</v>
      </c>
      <c r="B1086" s="5"/>
      <c r="C1086" s="14">
        <v>0</v>
      </c>
      <c r="D1086" s="19">
        <v>-8.0600000000000005E-2</v>
      </c>
      <c r="E1086" s="19">
        <v>0</v>
      </c>
      <c r="F1086" s="14">
        <v>-40320</v>
      </c>
      <c r="G1086" s="14">
        <v>0</v>
      </c>
      <c r="H1086" s="14">
        <v>-40320</v>
      </c>
      <c r="I1086" s="14">
        <v>0</v>
      </c>
      <c r="J1086" s="14">
        <v>-14031</v>
      </c>
      <c r="K1086" s="14">
        <v>-403</v>
      </c>
      <c r="L1086" s="14">
        <v>0</v>
      </c>
      <c r="M1086" s="14">
        <v>0</v>
      </c>
      <c r="N1086" s="23">
        <v>-54351</v>
      </c>
    </row>
    <row r="1087" spans="1:14" x14ac:dyDescent="0.25">
      <c r="A1087" s="4" t="s">
        <v>41</v>
      </c>
      <c r="B1087" s="5"/>
      <c r="C1087" s="14">
        <v>0</v>
      </c>
      <c r="D1087" s="19">
        <v>0</v>
      </c>
      <c r="E1087" s="19">
        <v>0</v>
      </c>
      <c r="F1087" s="14">
        <v>0</v>
      </c>
      <c r="G1087" s="14">
        <v>0</v>
      </c>
      <c r="H1087" s="14">
        <v>0</v>
      </c>
      <c r="I1087" s="14">
        <v>40320</v>
      </c>
      <c r="J1087" s="14">
        <v>13628</v>
      </c>
      <c r="K1087" s="14">
        <v>0</v>
      </c>
      <c r="L1087" s="14">
        <v>0</v>
      </c>
      <c r="M1087" s="14">
        <v>0</v>
      </c>
      <c r="N1087" s="23">
        <v>53948</v>
      </c>
    </row>
    <row r="1088" spans="1:14" x14ac:dyDescent="0.25">
      <c r="A1088" s="4" t="s">
        <v>163</v>
      </c>
      <c r="B1088" s="5"/>
      <c r="C1088" s="14">
        <v>0</v>
      </c>
      <c r="D1088" s="19">
        <v>0</v>
      </c>
      <c r="E1088" s="19">
        <v>0</v>
      </c>
      <c r="F1088" s="14">
        <v>0</v>
      </c>
      <c r="G1088" s="14">
        <v>0</v>
      </c>
      <c r="H1088" s="14">
        <v>0</v>
      </c>
      <c r="I1088" s="14">
        <v>0</v>
      </c>
      <c r="J1088" s="14">
        <v>1</v>
      </c>
      <c r="K1088" s="14">
        <v>0</v>
      </c>
      <c r="L1088" s="14">
        <v>0</v>
      </c>
      <c r="M1088" s="14">
        <v>0</v>
      </c>
      <c r="N1088" s="23">
        <v>1</v>
      </c>
    </row>
    <row r="1089" spans="1:14" x14ac:dyDescent="0.25">
      <c r="A1089" s="4" t="s">
        <v>22</v>
      </c>
      <c r="B1089" s="5"/>
      <c r="C1089" s="14">
        <v>0</v>
      </c>
      <c r="D1089" s="19">
        <v>4.2</v>
      </c>
      <c r="E1089" s="19">
        <v>0.72</v>
      </c>
      <c r="F1089" s="14">
        <v>2107088</v>
      </c>
      <c r="G1089" s="14">
        <v>170994</v>
      </c>
      <c r="H1089" s="14">
        <v>2278082</v>
      </c>
      <c r="I1089" s="14">
        <v>0</v>
      </c>
      <c r="J1089" s="14">
        <v>792773</v>
      </c>
      <c r="K1089" s="14">
        <v>22781</v>
      </c>
      <c r="L1089" s="14">
        <v>12800</v>
      </c>
      <c r="M1089" s="14">
        <v>0</v>
      </c>
      <c r="N1089" s="23">
        <v>3083655</v>
      </c>
    </row>
    <row r="1090" spans="1:14" x14ac:dyDescent="0.25">
      <c r="A1090" s="4" t="s">
        <v>23</v>
      </c>
      <c r="B1090" s="5"/>
      <c r="C1090" s="14">
        <v>0</v>
      </c>
      <c r="D1090" s="19">
        <v>0</v>
      </c>
      <c r="E1090" s="19">
        <v>0.4</v>
      </c>
      <c r="F1090" s="14">
        <v>0</v>
      </c>
      <c r="G1090" s="14">
        <v>145675</v>
      </c>
      <c r="H1090" s="14">
        <v>145675</v>
      </c>
      <c r="I1090" s="14">
        <v>0</v>
      </c>
      <c r="J1090" s="14">
        <v>50695</v>
      </c>
      <c r="K1090" s="14">
        <v>1457</v>
      </c>
      <c r="L1090" s="14">
        <v>0</v>
      </c>
      <c r="M1090" s="14">
        <v>0</v>
      </c>
      <c r="N1090" s="23">
        <v>196370</v>
      </c>
    </row>
    <row r="1091" spans="1:14" x14ac:dyDescent="0.25">
      <c r="A1091" s="7" t="s">
        <v>24</v>
      </c>
      <c r="B1091" s="3"/>
      <c r="C1091" s="13">
        <f t="shared" ref="C1091:N1091" si="209">SUM(C1085:C1090)</f>
        <v>0</v>
      </c>
      <c r="D1091" s="18">
        <f t="shared" si="209"/>
        <v>4.8694000000000006</v>
      </c>
      <c r="E1091" s="18">
        <f t="shared" si="209"/>
        <v>1.1200000000000001</v>
      </c>
      <c r="F1091" s="13">
        <f t="shared" si="209"/>
        <v>2326603</v>
      </c>
      <c r="G1091" s="13">
        <f t="shared" si="209"/>
        <v>316669</v>
      </c>
      <c r="H1091" s="13">
        <f t="shared" si="209"/>
        <v>2643272</v>
      </c>
      <c r="I1091" s="13">
        <f t="shared" si="209"/>
        <v>40320</v>
      </c>
      <c r="J1091" s="13">
        <f t="shared" si="209"/>
        <v>933488</v>
      </c>
      <c r="K1091" s="13">
        <f t="shared" si="209"/>
        <v>26433</v>
      </c>
      <c r="L1091" s="13">
        <f t="shared" si="209"/>
        <v>12800</v>
      </c>
      <c r="M1091" s="13">
        <f t="shared" si="209"/>
        <v>0</v>
      </c>
      <c r="N1091" s="22">
        <f t="shared" si="209"/>
        <v>3629880</v>
      </c>
    </row>
    <row r="1092" spans="1:14" x14ac:dyDescent="0.25">
      <c r="A1092" s="7" t="s">
        <v>25</v>
      </c>
      <c r="B1092" s="3"/>
      <c r="C1092" s="13"/>
      <c r="D1092" s="18"/>
      <c r="E1092" s="18"/>
      <c r="F1092" s="13"/>
      <c r="G1092" s="13"/>
      <c r="H1092" s="13"/>
      <c r="I1092" s="13"/>
      <c r="J1092" s="13"/>
      <c r="K1092" s="13"/>
      <c r="L1092" s="13"/>
      <c r="M1092" s="13"/>
      <c r="N1092" s="22"/>
    </row>
    <row r="1093" spans="1:14" x14ac:dyDescent="0.25">
      <c r="A1093" s="4" t="s">
        <v>56</v>
      </c>
      <c r="B1093" s="5"/>
      <c r="C1093" s="14">
        <v>32</v>
      </c>
      <c r="D1093" s="19">
        <v>0</v>
      </c>
      <c r="E1093" s="19">
        <v>0.39229999999999998</v>
      </c>
      <c r="F1093" s="14">
        <v>0</v>
      </c>
      <c r="G1093" s="14">
        <v>120604</v>
      </c>
      <c r="H1093" s="14">
        <v>120604</v>
      </c>
      <c r="I1093" s="14">
        <v>0</v>
      </c>
      <c r="J1093" s="14">
        <v>41970</v>
      </c>
      <c r="K1093" s="14">
        <v>1206</v>
      </c>
      <c r="L1093" s="14">
        <v>800</v>
      </c>
      <c r="M1093" s="14">
        <v>0</v>
      </c>
      <c r="N1093" s="23">
        <v>163374</v>
      </c>
    </row>
    <row r="1094" spans="1:14" x14ac:dyDescent="0.25">
      <c r="A1094" s="7" t="s">
        <v>24</v>
      </c>
      <c r="B1094" s="3"/>
      <c r="C1094" s="13">
        <f t="shared" ref="C1094:N1094" si="210">SUM(C1093:C1093)</f>
        <v>32</v>
      </c>
      <c r="D1094" s="18">
        <f t="shared" si="210"/>
        <v>0</v>
      </c>
      <c r="E1094" s="18">
        <f t="shared" si="210"/>
        <v>0.39229999999999998</v>
      </c>
      <c r="F1094" s="13">
        <f t="shared" si="210"/>
        <v>0</v>
      </c>
      <c r="G1094" s="13">
        <f t="shared" si="210"/>
        <v>120604</v>
      </c>
      <c r="H1094" s="13">
        <f t="shared" si="210"/>
        <v>120604</v>
      </c>
      <c r="I1094" s="13">
        <f t="shared" si="210"/>
        <v>0</v>
      </c>
      <c r="J1094" s="13">
        <f t="shared" si="210"/>
        <v>41970</v>
      </c>
      <c r="K1094" s="13">
        <f t="shared" si="210"/>
        <v>1206</v>
      </c>
      <c r="L1094" s="13">
        <f t="shared" si="210"/>
        <v>800</v>
      </c>
      <c r="M1094" s="13">
        <f t="shared" si="210"/>
        <v>0</v>
      </c>
      <c r="N1094" s="22">
        <f t="shared" si="210"/>
        <v>163374</v>
      </c>
    </row>
    <row r="1095" spans="1:14" x14ac:dyDescent="0.25">
      <c r="A1095" s="6" t="s">
        <v>262</v>
      </c>
      <c r="B1095" s="2"/>
      <c r="C1095" s="12">
        <f t="shared" ref="C1095:N1095" si="211">C1091+C1094</f>
        <v>32</v>
      </c>
      <c r="D1095" s="17">
        <f t="shared" si="211"/>
        <v>4.8694000000000006</v>
      </c>
      <c r="E1095" s="17">
        <f t="shared" si="211"/>
        <v>1.5123000000000002</v>
      </c>
      <c r="F1095" s="12">
        <f t="shared" si="211"/>
        <v>2326603</v>
      </c>
      <c r="G1095" s="12">
        <f t="shared" si="211"/>
        <v>437273</v>
      </c>
      <c r="H1095" s="12">
        <f t="shared" si="211"/>
        <v>2763876</v>
      </c>
      <c r="I1095" s="12">
        <f t="shared" si="211"/>
        <v>40320</v>
      </c>
      <c r="J1095" s="12">
        <f t="shared" si="211"/>
        <v>975458</v>
      </c>
      <c r="K1095" s="12">
        <f t="shared" si="211"/>
        <v>27639</v>
      </c>
      <c r="L1095" s="12">
        <f t="shared" si="211"/>
        <v>13600</v>
      </c>
      <c r="M1095" s="12">
        <f t="shared" si="211"/>
        <v>0</v>
      </c>
      <c r="N1095" s="21">
        <f t="shared" si="211"/>
        <v>3793254</v>
      </c>
    </row>
    <row r="1096" spans="1:14" x14ac:dyDescent="0.25">
      <c r="A1096" s="4"/>
      <c r="B1096" s="5"/>
      <c r="C1096" s="14"/>
      <c r="D1096" s="19"/>
      <c r="E1096" s="19"/>
      <c r="F1096" s="14"/>
      <c r="G1096" s="14"/>
      <c r="H1096" s="14"/>
      <c r="I1096" s="14"/>
      <c r="J1096" s="14"/>
      <c r="K1096" s="14"/>
      <c r="L1096" s="14"/>
      <c r="M1096" s="14"/>
      <c r="N1096" s="23"/>
    </row>
    <row r="1097" spans="1:14" x14ac:dyDescent="0.25">
      <c r="A1097" s="6" t="s">
        <v>263</v>
      </c>
      <c r="B1097" s="2"/>
      <c r="C1097" s="12"/>
      <c r="D1097" s="17"/>
      <c r="E1097" s="17"/>
      <c r="F1097" s="12"/>
      <c r="G1097" s="12"/>
      <c r="H1097" s="12"/>
      <c r="I1097" s="12"/>
      <c r="J1097" s="12"/>
      <c r="K1097" s="12"/>
      <c r="L1097" s="12"/>
      <c r="M1097" s="12"/>
      <c r="N1097" s="21"/>
    </row>
    <row r="1098" spans="1:14" x14ac:dyDescent="0.25">
      <c r="A1098" s="6" t="s">
        <v>264</v>
      </c>
      <c r="B1098" s="2" t="s">
        <v>6</v>
      </c>
      <c r="C1098" s="12" t="s">
        <v>7</v>
      </c>
      <c r="D1098" s="17" t="s">
        <v>8</v>
      </c>
      <c r="E1098" s="17" t="s">
        <v>9</v>
      </c>
      <c r="F1098" s="12" t="s">
        <v>10</v>
      </c>
      <c r="G1098" s="12" t="s">
        <v>11</v>
      </c>
      <c r="H1098" s="12" t="s">
        <v>12</v>
      </c>
      <c r="I1098" s="12" t="s">
        <v>13</v>
      </c>
      <c r="J1098" s="12" t="s">
        <v>14</v>
      </c>
      <c r="K1098" s="12" t="s">
        <v>15</v>
      </c>
      <c r="L1098" s="12" t="s">
        <v>16</v>
      </c>
      <c r="M1098" s="12" t="s">
        <v>17</v>
      </c>
      <c r="N1098" s="21" t="s">
        <v>18</v>
      </c>
    </row>
    <row r="1099" spans="1:14" x14ac:dyDescent="0.25">
      <c r="A1099" s="7" t="s">
        <v>19</v>
      </c>
      <c r="B1099" s="3"/>
      <c r="C1099" s="13"/>
      <c r="D1099" s="18"/>
      <c r="E1099" s="18"/>
      <c r="F1099" s="13"/>
      <c r="G1099" s="13"/>
      <c r="H1099" s="13"/>
      <c r="I1099" s="13"/>
      <c r="J1099" s="13"/>
      <c r="K1099" s="13"/>
      <c r="L1099" s="13"/>
      <c r="M1099" s="13"/>
      <c r="N1099" s="22"/>
    </row>
    <row r="1100" spans="1:14" x14ac:dyDescent="0.25">
      <c r="A1100" s="4" t="s">
        <v>162</v>
      </c>
      <c r="B1100" s="5"/>
      <c r="C1100" s="14">
        <v>0</v>
      </c>
      <c r="D1100" s="19">
        <v>1</v>
      </c>
      <c r="E1100" s="19">
        <v>0</v>
      </c>
      <c r="F1100" s="14">
        <v>346447</v>
      </c>
      <c r="G1100" s="14">
        <v>0</v>
      </c>
      <c r="H1100" s="14">
        <v>346447</v>
      </c>
      <c r="I1100" s="14">
        <v>0</v>
      </c>
      <c r="J1100" s="14">
        <v>120563</v>
      </c>
      <c r="K1100" s="14">
        <v>3464</v>
      </c>
      <c r="L1100" s="14">
        <v>0</v>
      </c>
      <c r="M1100" s="14">
        <v>0</v>
      </c>
      <c r="N1100" s="23">
        <v>467010</v>
      </c>
    </row>
    <row r="1101" spans="1:14" x14ac:dyDescent="0.25">
      <c r="A1101" s="4" t="s">
        <v>22</v>
      </c>
      <c r="B1101" s="5"/>
      <c r="C1101" s="14">
        <v>0</v>
      </c>
      <c r="D1101" s="19">
        <v>8.75</v>
      </c>
      <c r="E1101" s="19">
        <v>1.6</v>
      </c>
      <c r="F1101" s="14">
        <v>5030468</v>
      </c>
      <c r="G1101" s="14">
        <v>379988</v>
      </c>
      <c r="H1101" s="14">
        <v>5410456</v>
      </c>
      <c r="I1101" s="14">
        <v>0</v>
      </c>
      <c r="J1101" s="14">
        <v>1882838</v>
      </c>
      <c r="K1101" s="14">
        <v>54104</v>
      </c>
      <c r="L1101" s="14">
        <v>40000</v>
      </c>
      <c r="M1101" s="14">
        <v>0</v>
      </c>
      <c r="N1101" s="23">
        <v>7333294</v>
      </c>
    </row>
    <row r="1102" spans="1:14" x14ac:dyDescent="0.25">
      <c r="A1102" s="4" t="s">
        <v>23</v>
      </c>
      <c r="B1102" s="5"/>
      <c r="C1102" s="14">
        <v>0</v>
      </c>
      <c r="D1102" s="19">
        <v>0</v>
      </c>
      <c r="E1102" s="19">
        <v>0.8</v>
      </c>
      <c r="F1102" s="14">
        <v>0</v>
      </c>
      <c r="G1102" s="14">
        <v>291350</v>
      </c>
      <c r="H1102" s="14">
        <v>291350</v>
      </c>
      <c r="I1102" s="14">
        <v>0</v>
      </c>
      <c r="J1102" s="14">
        <v>101390</v>
      </c>
      <c r="K1102" s="14">
        <v>2914</v>
      </c>
      <c r="L1102" s="14">
        <v>0</v>
      </c>
      <c r="M1102" s="14">
        <v>0</v>
      </c>
      <c r="N1102" s="23">
        <v>392740</v>
      </c>
    </row>
    <row r="1103" spans="1:14" x14ac:dyDescent="0.25">
      <c r="A1103" s="7" t="s">
        <v>24</v>
      </c>
      <c r="B1103" s="3"/>
      <c r="C1103" s="13">
        <f t="shared" ref="C1103:N1103" si="212">SUM(C1100:C1102)</f>
        <v>0</v>
      </c>
      <c r="D1103" s="18">
        <f t="shared" si="212"/>
        <v>9.75</v>
      </c>
      <c r="E1103" s="18">
        <f t="shared" si="212"/>
        <v>2.4000000000000004</v>
      </c>
      <c r="F1103" s="13">
        <f t="shared" si="212"/>
        <v>5376915</v>
      </c>
      <c r="G1103" s="13">
        <f t="shared" si="212"/>
        <v>671338</v>
      </c>
      <c r="H1103" s="13">
        <f t="shared" si="212"/>
        <v>6048253</v>
      </c>
      <c r="I1103" s="13">
        <f t="shared" si="212"/>
        <v>0</v>
      </c>
      <c r="J1103" s="13">
        <f t="shared" si="212"/>
        <v>2104791</v>
      </c>
      <c r="K1103" s="13">
        <f t="shared" si="212"/>
        <v>60482</v>
      </c>
      <c r="L1103" s="13">
        <f t="shared" si="212"/>
        <v>40000</v>
      </c>
      <c r="M1103" s="13">
        <f t="shared" si="212"/>
        <v>0</v>
      </c>
      <c r="N1103" s="22">
        <f t="shared" si="212"/>
        <v>8193044</v>
      </c>
    </row>
    <row r="1104" spans="1:14" x14ac:dyDescent="0.25">
      <c r="A1104" s="7" t="s">
        <v>25</v>
      </c>
      <c r="B1104" s="3"/>
      <c r="C1104" s="13"/>
      <c r="D1104" s="18"/>
      <c r="E1104" s="18"/>
      <c r="F1104" s="13"/>
      <c r="G1104" s="13"/>
      <c r="H1104" s="13"/>
      <c r="I1104" s="13"/>
      <c r="J1104" s="13"/>
      <c r="K1104" s="13"/>
      <c r="L1104" s="13"/>
      <c r="M1104" s="13"/>
      <c r="N1104" s="22"/>
    </row>
    <row r="1105" spans="1:14" x14ac:dyDescent="0.25">
      <c r="A1105" s="4" t="s">
        <v>56</v>
      </c>
      <c r="B1105" s="5"/>
      <c r="C1105" s="14">
        <v>100</v>
      </c>
      <c r="D1105" s="19">
        <v>0</v>
      </c>
      <c r="E1105" s="19">
        <v>0.84660000000000002</v>
      </c>
      <c r="F1105" s="14">
        <v>0</v>
      </c>
      <c r="G1105" s="14">
        <v>260269</v>
      </c>
      <c r="H1105" s="14">
        <v>260269</v>
      </c>
      <c r="I1105" s="14">
        <v>0</v>
      </c>
      <c r="J1105" s="14">
        <v>90574</v>
      </c>
      <c r="K1105" s="14">
        <v>2603</v>
      </c>
      <c r="L1105" s="14">
        <v>2500</v>
      </c>
      <c r="M1105" s="14">
        <v>0</v>
      </c>
      <c r="N1105" s="23">
        <v>353343</v>
      </c>
    </row>
    <row r="1106" spans="1:14" x14ac:dyDescent="0.25">
      <c r="A1106" s="7" t="s">
        <v>24</v>
      </c>
      <c r="B1106" s="3"/>
      <c r="C1106" s="13">
        <f t="shared" ref="C1106:N1106" si="213">SUM(C1105:C1105)</f>
        <v>100</v>
      </c>
      <c r="D1106" s="18">
        <f t="shared" si="213"/>
        <v>0</v>
      </c>
      <c r="E1106" s="18">
        <f t="shared" si="213"/>
        <v>0.84660000000000002</v>
      </c>
      <c r="F1106" s="13">
        <f t="shared" si="213"/>
        <v>0</v>
      </c>
      <c r="G1106" s="13">
        <f t="shared" si="213"/>
        <v>260269</v>
      </c>
      <c r="H1106" s="13">
        <f t="shared" si="213"/>
        <v>260269</v>
      </c>
      <c r="I1106" s="13">
        <f t="shared" si="213"/>
        <v>0</v>
      </c>
      <c r="J1106" s="13">
        <f t="shared" si="213"/>
        <v>90574</v>
      </c>
      <c r="K1106" s="13">
        <f t="shared" si="213"/>
        <v>2603</v>
      </c>
      <c r="L1106" s="13">
        <f t="shared" si="213"/>
        <v>2500</v>
      </c>
      <c r="M1106" s="13">
        <f t="shared" si="213"/>
        <v>0</v>
      </c>
      <c r="N1106" s="22">
        <f t="shared" si="213"/>
        <v>353343</v>
      </c>
    </row>
    <row r="1107" spans="1:14" x14ac:dyDescent="0.25">
      <c r="A1107" s="6" t="s">
        <v>265</v>
      </c>
      <c r="B1107" s="2"/>
      <c r="C1107" s="12">
        <f t="shared" ref="C1107:N1107" si="214">C1103+C1106</f>
        <v>100</v>
      </c>
      <c r="D1107" s="17">
        <f t="shared" si="214"/>
        <v>9.75</v>
      </c>
      <c r="E1107" s="17">
        <f t="shared" si="214"/>
        <v>3.2466000000000004</v>
      </c>
      <c r="F1107" s="12">
        <f t="shared" si="214"/>
        <v>5376915</v>
      </c>
      <c r="G1107" s="12">
        <f t="shared" si="214"/>
        <v>931607</v>
      </c>
      <c r="H1107" s="12">
        <f t="shared" si="214"/>
        <v>6308522</v>
      </c>
      <c r="I1107" s="12">
        <f t="shared" si="214"/>
        <v>0</v>
      </c>
      <c r="J1107" s="12">
        <f t="shared" si="214"/>
        <v>2195365</v>
      </c>
      <c r="K1107" s="12">
        <f t="shared" si="214"/>
        <v>63085</v>
      </c>
      <c r="L1107" s="12">
        <f t="shared" si="214"/>
        <v>42500</v>
      </c>
      <c r="M1107" s="12">
        <f t="shared" si="214"/>
        <v>0</v>
      </c>
      <c r="N1107" s="21">
        <f t="shared" si="214"/>
        <v>8546387</v>
      </c>
    </row>
    <row r="1108" spans="1:14" x14ac:dyDescent="0.25">
      <c r="A1108" s="4"/>
      <c r="B1108" s="5"/>
      <c r="C1108" s="14"/>
      <c r="D1108" s="19"/>
      <c r="E1108" s="19"/>
      <c r="F1108" s="14"/>
      <c r="G1108" s="14"/>
      <c r="H1108" s="14"/>
      <c r="I1108" s="14"/>
      <c r="J1108" s="14"/>
      <c r="K1108" s="14"/>
      <c r="L1108" s="14"/>
      <c r="M1108" s="14"/>
      <c r="N1108" s="23"/>
    </row>
    <row r="1109" spans="1:14" x14ac:dyDescent="0.25">
      <c r="A1109" s="6" t="s">
        <v>266</v>
      </c>
      <c r="B1109" s="2"/>
      <c r="C1109" s="12"/>
      <c r="D1109" s="17"/>
      <c r="E1109" s="17"/>
      <c r="F1109" s="12"/>
      <c r="G1109" s="12"/>
      <c r="H1109" s="12"/>
      <c r="I1109" s="12"/>
      <c r="J1109" s="12"/>
      <c r="K1109" s="12"/>
      <c r="L1109" s="12"/>
      <c r="M1109" s="12"/>
      <c r="N1109" s="21"/>
    </row>
    <row r="1110" spans="1:14" x14ac:dyDescent="0.25">
      <c r="A1110" s="6" t="s">
        <v>267</v>
      </c>
      <c r="B1110" s="2" t="s">
        <v>6</v>
      </c>
      <c r="C1110" s="12" t="s">
        <v>7</v>
      </c>
      <c r="D1110" s="17" t="s">
        <v>8</v>
      </c>
      <c r="E1110" s="17" t="s">
        <v>9</v>
      </c>
      <c r="F1110" s="12" t="s">
        <v>10</v>
      </c>
      <c r="G1110" s="12" t="s">
        <v>11</v>
      </c>
      <c r="H1110" s="12" t="s">
        <v>12</v>
      </c>
      <c r="I1110" s="12" t="s">
        <v>13</v>
      </c>
      <c r="J1110" s="12" t="s">
        <v>14</v>
      </c>
      <c r="K1110" s="12" t="s">
        <v>15</v>
      </c>
      <c r="L1110" s="12" t="s">
        <v>16</v>
      </c>
      <c r="M1110" s="12" t="s">
        <v>17</v>
      </c>
      <c r="N1110" s="21" t="s">
        <v>18</v>
      </c>
    </row>
    <row r="1111" spans="1:14" x14ac:dyDescent="0.25">
      <c r="A1111" s="7" t="s">
        <v>19</v>
      </c>
      <c r="B1111" s="3"/>
      <c r="C1111" s="13"/>
      <c r="D1111" s="18"/>
      <c r="E1111" s="18"/>
      <c r="F1111" s="13"/>
      <c r="G1111" s="13"/>
      <c r="H1111" s="13"/>
      <c r="I1111" s="13"/>
      <c r="J1111" s="13"/>
      <c r="K1111" s="13"/>
      <c r="L1111" s="13"/>
      <c r="M1111" s="13"/>
      <c r="N1111" s="22"/>
    </row>
    <row r="1112" spans="1:14" x14ac:dyDescent="0.25">
      <c r="A1112" s="4" t="s">
        <v>162</v>
      </c>
      <c r="B1112" s="5"/>
      <c r="C1112" s="14">
        <v>0</v>
      </c>
      <c r="D1112" s="19">
        <v>0.5</v>
      </c>
      <c r="E1112" s="19">
        <v>0</v>
      </c>
      <c r="F1112" s="14">
        <v>173223</v>
      </c>
      <c r="G1112" s="14">
        <v>0</v>
      </c>
      <c r="H1112" s="14">
        <v>173223</v>
      </c>
      <c r="I1112" s="14">
        <v>0</v>
      </c>
      <c r="J1112" s="14">
        <v>60281</v>
      </c>
      <c r="K1112" s="14">
        <v>1732</v>
      </c>
      <c r="L1112" s="14">
        <v>0</v>
      </c>
      <c r="M1112" s="14">
        <v>0</v>
      </c>
      <c r="N1112" s="23">
        <v>233504</v>
      </c>
    </row>
    <row r="1113" spans="1:14" x14ac:dyDescent="0.25">
      <c r="A1113" s="4" t="s">
        <v>163</v>
      </c>
      <c r="B1113" s="5"/>
      <c r="C1113" s="14">
        <v>0</v>
      </c>
      <c r="D1113" s="19">
        <v>0</v>
      </c>
      <c r="E1113" s="19">
        <v>0</v>
      </c>
      <c r="F1113" s="14">
        <v>0</v>
      </c>
      <c r="G1113" s="14">
        <v>0</v>
      </c>
      <c r="H1113" s="14">
        <v>0</v>
      </c>
      <c r="I1113" s="14">
        <v>0</v>
      </c>
      <c r="J1113" s="14">
        <v>1</v>
      </c>
      <c r="K1113" s="14">
        <v>0</v>
      </c>
      <c r="L1113" s="14">
        <v>0</v>
      </c>
      <c r="M1113" s="14">
        <v>0</v>
      </c>
      <c r="N1113" s="23">
        <v>1</v>
      </c>
    </row>
    <row r="1114" spans="1:14" x14ac:dyDescent="0.25">
      <c r="A1114" s="4" t="s">
        <v>22</v>
      </c>
      <c r="B1114" s="5"/>
      <c r="C1114" s="14">
        <v>0</v>
      </c>
      <c r="D1114" s="19">
        <v>4</v>
      </c>
      <c r="E1114" s="19">
        <v>0.8</v>
      </c>
      <c r="F1114" s="14">
        <v>2074430</v>
      </c>
      <c r="G1114" s="14">
        <v>189994</v>
      </c>
      <c r="H1114" s="14">
        <v>2264424</v>
      </c>
      <c r="I1114" s="14">
        <v>0</v>
      </c>
      <c r="J1114" s="14">
        <v>788019</v>
      </c>
      <c r="K1114" s="14">
        <v>22644</v>
      </c>
      <c r="L1114" s="14">
        <v>19200</v>
      </c>
      <c r="M1114" s="14">
        <v>0</v>
      </c>
      <c r="N1114" s="23">
        <v>3071643</v>
      </c>
    </row>
    <row r="1115" spans="1:14" x14ac:dyDescent="0.25">
      <c r="A1115" s="4" t="s">
        <v>31</v>
      </c>
      <c r="B1115" s="5"/>
      <c r="C1115" s="14">
        <v>0</v>
      </c>
      <c r="D1115" s="19">
        <v>0</v>
      </c>
      <c r="E1115" s="19">
        <v>0</v>
      </c>
      <c r="F1115" s="14">
        <v>24000</v>
      </c>
      <c r="G1115" s="14">
        <v>0</v>
      </c>
      <c r="H1115" s="14">
        <v>24000</v>
      </c>
      <c r="I1115" s="14">
        <v>0</v>
      </c>
      <c r="J1115" s="14">
        <v>8352</v>
      </c>
      <c r="K1115" s="14">
        <v>240</v>
      </c>
      <c r="L1115" s="14">
        <v>4500</v>
      </c>
      <c r="M1115" s="14">
        <v>0</v>
      </c>
      <c r="N1115" s="23">
        <v>36852</v>
      </c>
    </row>
    <row r="1116" spans="1:14" x14ac:dyDescent="0.25">
      <c r="A1116" s="4" t="s">
        <v>23</v>
      </c>
      <c r="B1116" s="5"/>
      <c r="C1116" s="14">
        <v>0</v>
      </c>
      <c r="D1116" s="19">
        <v>0</v>
      </c>
      <c r="E1116" s="19">
        <v>0.4</v>
      </c>
      <c r="F1116" s="14">
        <v>0</v>
      </c>
      <c r="G1116" s="14">
        <v>145675</v>
      </c>
      <c r="H1116" s="14">
        <v>145675</v>
      </c>
      <c r="I1116" s="14">
        <v>0</v>
      </c>
      <c r="J1116" s="14">
        <v>50695</v>
      </c>
      <c r="K1116" s="14">
        <v>1457</v>
      </c>
      <c r="L1116" s="14">
        <v>0</v>
      </c>
      <c r="M1116" s="14">
        <v>0</v>
      </c>
      <c r="N1116" s="23">
        <v>196370</v>
      </c>
    </row>
    <row r="1117" spans="1:14" x14ac:dyDescent="0.25">
      <c r="A1117" s="7" t="s">
        <v>24</v>
      </c>
      <c r="B1117" s="3"/>
      <c r="C1117" s="13">
        <f t="shared" ref="C1117:N1117" si="215">SUM(C1112:C1116)</f>
        <v>0</v>
      </c>
      <c r="D1117" s="18">
        <f t="shared" si="215"/>
        <v>4.5</v>
      </c>
      <c r="E1117" s="18">
        <f t="shared" si="215"/>
        <v>1.2000000000000002</v>
      </c>
      <c r="F1117" s="13">
        <f t="shared" si="215"/>
        <v>2271653</v>
      </c>
      <c r="G1117" s="13">
        <f t="shared" si="215"/>
        <v>335669</v>
      </c>
      <c r="H1117" s="13">
        <f t="shared" si="215"/>
        <v>2607322</v>
      </c>
      <c r="I1117" s="13">
        <f t="shared" si="215"/>
        <v>0</v>
      </c>
      <c r="J1117" s="13">
        <f t="shared" si="215"/>
        <v>907348</v>
      </c>
      <c r="K1117" s="13">
        <f t="shared" si="215"/>
        <v>26073</v>
      </c>
      <c r="L1117" s="13">
        <f t="shared" si="215"/>
        <v>23700</v>
      </c>
      <c r="M1117" s="13">
        <f t="shared" si="215"/>
        <v>0</v>
      </c>
      <c r="N1117" s="22">
        <f t="shared" si="215"/>
        <v>3538370</v>
      </c>
    </row>
    <row r="1118" spans="1:14" x14ac:dyDescent="0.25">
      <c r="A1118" s="7" t="s">
        <v>25</v>
      </c>
      <c r="B1118" s="3"/>
      <c r="C1118" s="13"/>
      <c r="D1118" s="18"/>
      <c r="E1118" s="18"/>
      <c r="F1118" s="13"/>
      <c r="G1118" s="13"/>
      <c r="H1118" s="13"/>
      <c r="I1118" s="13"/>
      <c r="J1118" s="13"/>
      <c r="K1118" s="13"/>
      <c r="L1118" s="13"/>
      <c r="M1118" s="13"/>
      <c r="N1118" s="22"/>
    </row>
    <row r="1119" spans="1:14" x14ac:dyDescent="0.25">
      <c r="A1119" s="4" t="s">
        <v>55</v>
      </c>
      <c r="B1119" s="5"/>
      <c r="C1119" s="14">
        <v>2</v>
      </c>
      <c r="D1119" s="19">
        <v>0</v>
      </c>
      <c r="E1119" s="19">
        <v>3.0599999999999999E-2</v>
      </c>
      <c r="F1119" s="14">
        <v>0</v>
      </c>
      <c r="G1119" s="14">
        <v>9407</v>
      </c>
      <c r="H1119" s="14">
        <v>9407</v>
      </c>
      <c r="I1119" s="14">
        <v>0</v>
      </c>
      <c r="J1119" s="14">
        <v>3274</v>
      </c>
      <c r="K1119" s="14">
        <v>94</v>
      </c>
      <c r="L1119" s="14">
        <v>50</v>
      </c>
      <c r="M1119" s="14">
        <v>0</v>
      </c>
      <c r="N1119" s="23">
        <v>12731</v>
      </c>
    </row>
    <row r="1120" spans="1:14" x14ac:dyDescent="0.25">
      <c r="A1120" s="4" t="s">
        <v>56</v>
      </c>
      <c r="B1120" s="5"/>
      <c r="C1120" s="14">
        <v>46</v>
      </c>
      <c r="D1120" s="19">
        <v>0</v>
      </c>
      <c r="E1120" s="19">
        <v>0.50380000000000003</v>
      </c>
      <c r="F1120" s="14">
        <v>0</v>
      </c>
      <c r="G1120" s="14">
        <v>154882</v>
      </c>
      <c r="H1120" s="14">
        <v>154882</v>
      </c>
      <c r="I1120" s="14">
        <v>0</v>
      </c>
      <c r="J1120" s="14">
        <v>53899</v>
      </c>
      <c r="K1120" s="14">
        <v>1549</v>
      </c>
      <c r="L1120" s="14">
        <v>1150</v>
      </c>
      <c r="M1120" s="14">
        <v>0</v>
      </c>
      <c r="N1120" s="23">
        <v>209931</v>
      </c>
    </row>
    <row r="1121" spans="1:14" x14ac:dyDescent="0.25">
      <c r="A1121" s="7" t="s">
        <v>24</v>
      </c>
      <c r="B1121" s="3"/>
      <c r="C1121" s="13">
        <f t="shared" ref="C1121:N1121" si="216">SUM(C1119:C1120)</f>
        <v>48</v>
      </c>
      <c r="D1121" s="18">
        <f t="shared" si="216"/>
        <v>0</v>
      </c>
      <c r="E1121" s="18">
        <f t="shared" si="216"/>
        <v>0.53439999999999999</v>
      </c>
      <c r="F1121" s="13">
        <f t="shared" si="216"/>
        <v>0</v>
      </c>
      <c r="G1121" s="13">
        <f t="shared" si="216"/>
        <v>164289</v>
      </c>
      <c r="H1121" s="13">
        <f t="shared" si="216"/>
        <v>164289</v>
      </c>
      <c r="I1121" s="13">
        <f t="shared" si="216"/>
        <v>0</v>
      </c>
      <c r="J1121" s="13">
        <f t="shared" si="216"/>
        <v>57173</v>
      </c>
      <c r="K1121" s="13">
        <f t="shared" si="216"/>
        <v>1643</v>
      </c>
      <c r="L1121" s="13">
        <f t="shared" si="216"/>
        <v>1200</v>
      </c>
      <c r="M1121" s="13">
        <f t="shared" si="216"/>
        <v>0</v>
      </c>
      <c r="N1121" s="22">
        <f t="shared" si="216"/>
        <v>222662</v>
      </c>
    </row>
    <row r="1122" spans="1:14" x14ac:dyDescent="0.25">
      <c r="A1122" s="6" t="s">
        <v>268</v>
      </c>
      <c r="B1122" s="2"/>
      <c r="C1122" s="12">
        <f t="shared" ref="C1122:N1122" si="217">C1117+C1121</f>
        <v>48</v>
      </c>
      <c r="D1122" s="17">
        <f t="shared" si="217"/>
        <v>4.5</v>
      </c>
      <c r="E1122" s="17">
        <f t="shared" si="217"/>
        <v>1.7344000000000002</v>
      </c>
      <c r="F1122" s="12">
        <f t="shared" si="217"/>
        <v>2271653</v>
      </c>
      <c r="G1122" s="12">
        <f t="shared" si="217"/>
        <v>499958</v>
      </c>
      <c r="H1122" s="12">
        <f t="shared" si="217"/>
        <v>2771611</v>
      </c>
      <c r="I1122" s="12">
        <f t="shared" si="217"/>
        <v>0</v>
      </c>
      <c r="J1122" s="12">
        <f t="shared" si="217"/>
        <v>964521</v>
      </c>
      <c r="K1122" s="12">
        <f t="shared" si="217"/>
        <v>27716</v>
      </c>
      <c r="L1122" s="12">
        <f t="shared" si="217"/>
        <v>24900</v>
      </c>
      <c r="M1122" s="12">
        <f t="shared" si="217"/>
        <v>0</v>
      </c>
      <c r="N1122" s="21">
        <f t="shared" si="217"/>
        <v>3761032</v>
      </c>
    </row>
    <row r="1123" spans="1:14" x14ac:dyDescent="0.25">
      <c r="A1123" s="4"/>
      <c r="B1123" s="5"/>
      <c r="C1123" s="14"/>
      <c r="D1123" s="19"/>
      <c r="E1123" s="19"/>
      <c r="F1123" s="14"/>
      <c r="G1123" s="14"/>
      <c r="H1123" s="14"/>
      <c r="I1123" s="14"/>
      <c r="J1123" s="14"/>
      <c r="K1123" s="14"/>
      <c r="L1123" s="14"/>
      <c r="M1123" s="14"/>
      <c r="N1123" s="23"/>
    </row>
    <row r="1124" spans="1:14" x14ac:dyDescent="0.25">
      <c r="A1124" s="6" t="s">
        <v>269</v>
      </c>
      <c r="B1124" s="2"/>
      <c r="C1124" s="12"/>
      <c r="D1124" s="17"/>
      <c r="E1124" s="17"/>
      <c r="F1124" s="12"/>
      <c r="G1124" s="12"/>
      <c r="H1124" s="12"/>
      <c r="I1124" s="12"/>
      <c r="J1124" s="12"/>
      <c r="K1124" s="12"/>
      <c r="L1124" s="12"/>
      <c r="M1124" s="12"/>
      <c r="N1124" s="21"/>
    </row>
    <row r="1125" spans="1:14" x14ac:dyDescent="0.25">
      <c r="A1125" s="6" t="s">
        <v>270</v>
      </c>
      <c r="B1125" s="2" t="s">
        <v>6</v>
      </c>
      <c r="C1125" s="12" t="s">
        <v>7</v>
      </c>
      <c r="D1125" s="17" t="s">
        <v>8</v>
      </c>
      <c r="E1125" s="17" t="s">
        <v>9</v>
      </c>
      <c r="F1125" s="12" t="s">
        <v>10</v>
      </c>
      <c r="G1125" s="12" t="s">
        <v>11</v>
      </c>
      <c r="H1125" s="12" t="s">
        <v>12</v>
      </c>
      <c r="I1125" s="12" t="s">
        <v>13</v>
      </c>
      <c r="J1125" s="12" t="s">
        <v>14</v>
      </c>
      <c r="K1125" s="12" t="s">
        <v>15</v>
      </c>
      <c r="L1125" s="12" t="s">
        <v>16</v>
      </c>
      <c r="M1125" s="12" t="s">
        <v>17</v>
      </c>
      <c r="N1125" s="21" t="s">
        <v>18</v>
      </c>
    </row>
    <row r="1126" spans="1:14" x14ac:dyDescent="0.25">
      <c r="A1126" s="7" t="s">
        <v>19</v>
      </c>
      <c r="B1126" s="3"/>
      <c r="C1126" s="13"/>
      <c r="D1126" s="18"/>
      <c r="E1126" s="18"/>
      <c r="F1126" s="13"/>
      <c r="G1126" s="13"/>
      <c r="H1126" s="13"/>
      <c r="I1126" s="13"/>
      <c r="J1126" s="13"/>
      <c r="K1126" s="13"/>
      <c r="L1126" s="13"/>
      <c r="M1126" s="13"/>
      <c r="N1126" s="22"/>
    </row>
    <row r="1127" spans="1:14" x14ac:dyDescent="0.25">
      <c r="A1127" s="4" t="s">
        <v>22</v>
      </c>
      <c r="B1127" s="5"/>
      <c r="C1127" s="14">
        <v>0</v>
      </c>
      <c r="D1127" s="19">
        <v>2.2000000000000002</v>
      </c>
      <c r="E1127" s="19">
        <v>0.36</v>
      </c>
      <c r="F1127" s="14">
        <v>1127721</v>
      </c>
      <c r="G1127" s="14">
        <v>85497</v>
      </c>
      <c r="H1127" s="14">
        <v>1213218</v>
      </c>
      <c r="I1127" s="14">
        <v>0</v>
      </c>
      <c r="J1127" s="14">
        <v>422201</v>
      </c>
      <c r="K1127" s="14">
        <v>12133</v>
      </c>
      <c r="L1127" s="14">
        <v>6400</v>
      </c>
      <c r="M1127" s="14">
        <v>0</v>
      </c>
      <c r="N1127" s="23">
        <v>1641819</v>
      </c>
    </row>
    <row r="1128" spans="1:14" x14ac:dyDescent="0.25">
      <c r="A1128" s="4" t="s">
        <v>23</v>
      </c>
      <c r="B1128" s="5"/>
      <c r="C1128" s="14">
        <v>0</v>
      </c>
      <c r="D1128" s="19">
        <v>0</v>
      </c>
      <c r="E1128" s="19">
        <v>0.2</v>
      </c>
      <c r="F1128" s="14">
        <v>0</v>
      </c>
      <c r="G1128" s="14">
        <v>72838</v>
      </c>
      <c r="H1128" s="14">
        <v>72838</v>
      </c>
      <c r="I1128" s="14">
        <v>0</v>
      </c>
      <c r="J1128" s="14">
        <v>25347</v>
      </c>
      <c r="K1128" s="14">
        <v>728</v>
      </c>
      <c r="L1128" s="14">
        <v>0</v>
      </c>
      <c r="M1128" s="14">
        <v>0</v>
      </c>
      <c r="N1128" s="23">
        <v>98185</v>
      </c>
    </row>
    <row r="1129" spans="1:14" x14ac:dyDescent="0.25">
      <c r="A1129" s="7" t="s">
        <v>24</v>
      </c>
      <c r="B1129" s="3"/>
      <c r="C1129" s="13">
        <f t="shared" ref="C1129:N1129" si="218">SUM(C1127:C1128)</f>
        <v>0</v>
      </c>
      <c r="D1129" s="18">
        <f t="shared" si="218"/>
        <v>2.2000000000000002</v>
      </c>
      <c r="E1129" s="18">
        <f t="shared" si="218"/>
        <v>0.56000000000000005</v>
      </c>
      <c r="F1129" s="13">
        <f t="shared" si="218"/>
        <v>1127721</v>
      </c>
      <c r="G1129" s="13">
        <f t="shared" si="218"/>
        <v>158335</v>
      </c>
      <c r="H1129" s="13">
        <f t="shared" si="218"/>
        <v>1286056</v>
      </c>
      <c r="I1129" s="13">
        <f t="shared" si="218"/>
        <v>0</v>
      </c>
      <c r="J1129" s="13">
        <f t="shared" si="218"/>
        <v>447548</v>
      </c>
      <c r="K1129" s="13">
        <f t="shared" si="218"/>
        <v>12861</v>
      </c>
      <c r="L1129" s="13">
        <f t="shared" si="218"/>
        <v>6400</v>
      </c>
      <c r="M1129" s="13">
        <f t="shared" si="218"/>
        <v>0</v>
      </c>
      <c r="N1129" s="22">
        <f t="shared" si="218"/>
        <v>1740004</v>
      </c>
    </row>
    <row r="1130" spans="1:14" x14ac:dyDescent="0.25">
      <c r="A1130" s="7" t="s">
        <v>25</v>
      </c>
      <c r="B1130" s="3"/>
      <c r="C1130" s="13"/>
      <c r="D1130" s="18"/>
      <c r="E1130" s="18"/>
      <c r="F1130" s="13"/>
      <c r="G1130" s="13"/>
      <c r="H1130" s="13"/>
      <c r="I1130" s="13"/>
      <c r="J1130" s="13"/>
      <c r="K1130" s="13"/>
      <c r="L1130" s="13"/>
      <c r="M1130" s="13"/>
      <c r="N1130" s="22"/>
    </row>
    <row r="1131" spans="1:14" x14ac:dyDescent="0.25">
      <c r="A1131" s="4" t="s">
        <v>56</v>
      </c>
      <c r="B1131" s="5"/>
      <c r="C1131" s="14">
        <v>16</v>
      </c>
      <c r="D1131" s="19">
        <v>0</v>
      </c>
      <c r="E1131" s="19">
        <v>0.23180000000000001</v>
      </c>
      <c r="F1131" s="14">
        <v>0</v>
      </c>
      <c r="G1131" s="14">
        <v>71262</v>
      </c>
      <c r="H1131" s="14">
        <v>71262</v>
      </c>
      <c r="I1131" s="14">
        <v>0</v>
      </c>
      <c r="J1131" s="14">
        <v>24800</v>
      </c>
      <c r="K1131" s="14">
        <v>713</v>
      </c>
      <c r="L1131" s="14">
        <v>400</v>
      </c>
      <c r="M1131" s="14">
        <v>0</v>
      </c>
      <c r="N1131" s="23">
        <v>96462</v>
      </c>
    </row>
    <row r="1132" spans="1:14" x14ac:dyDescent="0.25">
      <c r="A1132" s="7" t="s">
        <v>24</v>
      </c>
      <c r="B1132" s="3"/>
      <c r="C1132" s="13">
        <f t="shared" ref="C1132:N1132" si="219">SUM(C1131:C1131)</f>
        <v>16</v>
      </c>
      <c r="D1132" s="18">
        <f t="shared" si="219"/>
        <v>0</v>
      </c>
      <c r="E1132" s="18">
        <f t="shared" si="219"/>
        <v>0.23180000000000001</v>
      </c>
      <c r="F1132" s="13">
        <f t="shared" si="219"/>
        <v>0</v>
      </c>
      <c r="G1132" s="13">
        <f t="shared" si="219"/>
        <v>71262</v>
      </c>
      <c r="H1132" s="13">
        <f t="shared" si="219"/>
        <v>71262</v>
      </c>
      <c r="I1132" s="13">
        <f t="shared" si="219"/>
        <v>0</v>
      </c>
      <c r="J1132" s="13">
        <f t="shared" si="219"/>
        <v>24800</v>
      </c>
      <c r="K1132" s="13">
        <f t="shared" si="219"/>
        <v>713</v>
      </c>
      <c r="L1132" s="13">
        <f t="shared" si="219"/>
        <v>400</v>
      </c>
      <c r="M1132" s="13">
        <f t="shared" si="219"/>
        <v>0</v>
      </c>
      <c r="N1132" s="22">
        <f t="shared" si="219"/>
        <v>96462</v>
      </c>
    </row>
    <row r="1133" spans="1:14" x14ac:dyDescent="0.25">
      <c r="A1133" s="6" t="s">
        <v>271</v>
      </c>
      <c r="B1133" s="2"/>
      <c r="C1133" s="12">
        <f t="shared" ref="C1133:N1133" si="220">C1129+C1132</f>
        <v>16</v>
      </c>
      <c r="D1133" s="17">
        <f t="shared" si="220"/>
        <v>2.2000000000000002</v>
      </c>
      <c r="E1133" s="17">
        <f t="shared" si="220"/>
        <v>0.79180000000000006</v>
      </c>
      <c r="F1133" s="12">
        <f t="shared" si="220"/>
        <v>1127721</v>
      </c>
      <c r="G1133" s="12">
        <f t="shared" si="220"/>
        <v>229597</v>
      </c>
      <c r="H1133" s="12">
        <f t="shared" si="220"/>
        <v>1357318</v>
      </c>
      <c r="I1133" s="12">
        <f t="shared" si="220"/>
        <v>0</v>
      </c>
      <c r="J1133" s="12">
        <f t="shared" si="220"/>
        <v>472348</v>
      </c>
      <c r="K1133" s="12">
        <f t="shared" si="220"/>
        <v>13574</v>
      </c>
      <c r="L1133" s="12">
        <f t="shared" si="220"/>
        <v>6800</v>
      </c>
      <c r="M1133" s="12">
        <f t="shared" si="220"/>
        <v>0</v>
      </c>
      <c r="N1133" s="21">
        <f t="shared" si="220"/>
        <v>1836466</v>
      </c>
    </row>
    <row r="1134" spans="1:14" x14ac:dyDescent="0.25">
      <c r="A1134" s="4"/>
      <c r="B1134" s="5"/>
      <c r="C1134" s="14"/>
      <c r="D1134" s="19"/>
      <c r="E1134" s="19"/>
      <c r="F1134" s="14"/>
      <c r="G1134" s="14"/>
      <c r="H1134" s="14"/>
      <c r="I1134" s="14"/>
      <c r="J1134" s="14"/>
      <c r="K1134" s="14"/>
      <c r="L1134" s="14"/>
      <c r="M1134" s="14"/>
      <c r="N1134" s="23"/>
    </row>
    <row r="1135" spans="1:14" x14ac:dyDescent="0.25">
      <c r="A1135" s="6" t="s">
        <v>272</v>
      </c>
      <c r="B1135" s="2"/>
      <c r="C1135" s="12"/>
      <c r="D1135" s="17"/>
      <c r="E1135" s="17"/>
      <c r="F1135" s="12"/>
      <c r="G1135" s="12"/>
      <c r="H1135" s="12"/>
      <c r="I1135" s="12"/>
      <c r="J1135" s="12"/>
      <c r="K1135" s="12"/>
      <c r="L1135" s="12"/>
      <c r="M1135" s="12"/>
      <c r="N1135" s="21"/>
    </row>
    <row r="1136" spans="1:14" x14ac:dyDescent="0.25">
      <c r="A1136" s="6" t="s">
        <v>273</v>
      </c>
      <c r="B1136" s="2" t="s">
        <v>6</v>
      </c>
      <c r="C1136" s="12" t="s">
        <v>7</v>
      </c>
      <c r="D1136" s="17" t="s">
        <v>8</v>
      </c>
      <c r="E1136" s="17" t="s">
        <v>9</v>
      </c>
      <c r="F1136" s="12" t="s">
        <v>10</v>
      </c>
      <c r="G1136" s="12" t="s">
        <v>11</v>
      </c>
      <c r="H1136" s="12" t="s">
        <v>12</v>
      </c>
      <c r="I1136" s="12" t="s">
        <v>13</v>
      </c>
      <c r="J1136" s="12" t="s">
        <v>14</v>
      </c>
      <c r="K1136" s="12" t="s">
        <v>15</v>
      </c>
      <c r="L1136" s="12" t="s">
        <v>16</v>
      </c>
      <c r="M1136" s="12" t="s">
        <v>17</v>
      </c>
      <c r="N1136" s="21" t="s">
        <v>18</v>
      </c>
    </row>
    <row r="1137" spans="1:14" x14ac:dyDescent="0.25">
      <c r="A1137" s="7" t="s">
        <v>19</v>
      </c>
      <c r="B1137" s="3"/>
      <c r="C1137" s="13"/>
      <c r="D1137" s="18"/>
      <c r="E1137" s="18"/>
      <c r="F1137" s="13"/>
      <c r="G1137" s="13"/>
      <c r="H1137" s="13"/>
      <c r="I1137" s="13"/>
      <c r="J1137" s="13"/>
      <c r="K1137" s="13"/>
      <c r="L1137" s="13"/>
      <c r="M1137" s="13"/>
      <c r="N1137" s="22"/>
    </row>
    <row r="1138" spans="1:14" x14ac:dyDescent="0.25">
      <c r="A1138" s="4" t="s">
        <v>162</v>
      </c>
      <c r="B1138" s="5"/>
      <c r="C1138" s="14">
        <v>0</v>
      </c>
      <c r="D1138" s="19">
        <v>5.2778</v>
      </c>
      <c r="E1138" s="19">
        <v>0</v>
      </c>
      <c r="F1138" s="14">
        <v>1769440</v>
      </c>
      <c r="G1138" s="14">
        <v>0</v>
      </c>
      <c r="H1138" s="14">
        <v>1769440</v>
      </c>
      <c r="I1138" s="14">
        <v>0</v>
      </c>
      <c r="J1138" s="14">
        <v>615765</v>
      </c>
      <c r="K1138" s="14">
        <v>17694</v>
      </c>
      <c r="L1138" s="14">
        <v>0</v>
      </c>
      <c r="M1138" s="14">
        <v>0</v>
      </c>
      <c r="N1138" s="23">
        <v>2385205</v>
      </c>
    </row>
    <row r="1139" spans="1:14" x14ac:dyDescent="0.25">
      <c r="A1139" s="4" t="s">
        <v>163</v>
      </c>
      <c r="B1139" s="5"/>
      <c r="C1139" s="14">
        <v>0</v>
      </c>
      <c r="D1139" s="19">
        <v>0</v>
      </c>
      <c r="E1139" s="19">
        <v>0</v>
      </c>
      <c r="F1139" s="14">
        <v>0</v>
      </c>
      <c r="G1139" s="14">
        <v>0</v>
      </c>
      <c r="H1139" s="14">
        <v>0</v>
      </c>
      <c r="I1139" s="14">
        <v>0</v>
      </c>
      <c r="J1139" s="14">
        <v>1</v>
      </c>
      <c r="K1139" s="14">
        <v>0</v>
      </c>
      <c r="L1139" s="14">
        <v>0</v>
      </c>
      <c r="M1139" s="14">
        <v>0</v>
      </c>
      <c r="N1139" s="23">
        <v>1</v>
      </c>
    </row>
    <row r="1140" spans="1:14" x14ac:dyDescent="0.25">
      <c r="A1140" s="4" t="s">
        <v>22</v>
      </c>
      <c r="B1140" s="5"/>
      <c r="C1140" s="14">
        <v>0</v>
      </c>
      <c r="D1140" s="19">
        <v>32.75</v>
      </c>
      <c r="E1140" s="19">
        <v>6.4</v>
      </c>
      <c r="F1140" s="14">
        <v>17206448</v>
      </c>
      <c r="G1140" s="14">
        <v>1519952</v>
      </c>
      <c r="H1140" s="14">
        <v>18726400</v>
      </c>
      <c r="I1140" s="14">
        <v>0</v>
      </c>
      <c r="J1140" s="14">
        <v>6516788</v>
      </c>
      <c r="K1140" s="14">
        <v>187264</v>
      </c>
      <c r="L1140" s="14">
        <v>136000</v>
      </c>
      <c r="M1140" s="14">
        <v>0</v>
      </c>
      <c r="N1140" s="23">
        <v>25379188</v>
      </c>
    </row>
    <row r="1141" spans="1:14" x14ac:dyDescent="0.25">
      <c r="A1141" s="4" t="s">
        <v>31</v>
      </c>
      <c r="B1141" s="5"/>
      <c r="C1141" s="14">
        <v>0</v>
      </c>
      <c r="D1141" s="19">
        <v>0</v>
      </c>
      <c r="E1141" s="19">
        <v>0</v>
      </c>
      <c r="F1141" s="14">
        <v>84000</v>
      </c>
      <c r="G1141" s="14">
        <v>0</v>
      </c>
      <c r="H1141" s="14">
        <v>84000</v>
      </c>
      <c r="I1141" s="14">
        <v>0</v>
      </c>
      <c r="J1141" s="14">
        <v>29232</v>
      </c>
      <c r="K1141" s="14">
        <v>840</v>
      </c>
      <c r="L1141" s="14">
        <v>13500</v>
      </c>
      <c r="M1141" s="14">
        <v>0</v>
      </c>
      <c r="N1141" s="23">
        <v>126732</v>
      </c>
    </row>
    <row r="1142" spans="1:14" x14ac:dyDescent="0.25">
      <c r="A1142" s="4" t="s">
        <v>32</v>
      </c>
      <c r="B1142" s="5"/>
      <c r="C1142" s="14">
        <v>0</v>
      </c>
      <c r="D1142" s="19">
        <v>0</v>
      </c>
      <c r="E1142" s="19">
        <v>2</v>
      </c>
      <c r="F1142" s="14">
        <v>0</v>
      </c>
      <c r="G1142" s="14">
        <v>529415</v>
      </c>
      <c r="H1142" s="14">
        <v>529415</v>
      </c>
      <c r="I1142" s="14">
        <v>0</v>
      </c>
      <c r="J1142" s="14">
        <v>184236</v>
      </c>
      <c r="K1142" s="14">
        <v>5294</v>
      </c>
      <c r="L1142" s="14">
        <v>0</v>
      </c>
      <c r="M1142" s="14">
        <v>0</v>
      </c>
      <c r="N1142" s="23">
        <v>713651</v>
      </c>
    </row>
    <row r="1143" spans="1:14" x14ac:dyDescent="0.25">
      <c r="A1143" s="4" t="s">
        <v>23</v>
      </c>
      <c r="B1143" s="5"/>
      <c r="C1143" s="14">
        <v>0</v>
      </c>
      <c r="D1143" s="19">
        <v>0</v>
      </c>
      <c r="E1143" s="19">
        <v>1.89</v>
      </c>
      <c r="F1143" s="14">
        <v>0</v>
      </c>
      <c r="G1143" s="14">
        <v>688315</v>
      </c>
      <c r="H1143" s="14">
        <v>688315</v>
      </c>
      <c r="I1143" s="14">
        <v>0</v>
      </c>
      <c r="J1143" s="14">
        <v>239533</v>
      </c>
      <c r="K1143" s="14">
        <v>6883</v>
      </c>
      <c r="L1143" s="14">
        <v>0</v>
      </c>
      <c r="M1143" s="14">
        <v>0</v>
      </c>
      <c r="N1143" s="23">
        <v>927848</v>
      </c>
    </row>
    <row r="1144" spans="1:14" x14ac:dyDescent="0.25">
      <c r="A1144" s="7" t="s">
        <v>24</v>
      </c>
      <c r="B1144" s="3"/>
      <c r="C1144" s="13">
        <f t="shared" ref="C1144:N1144" si="221">SUM(C1138:C1143)</f>
        <v>0</v>
      </c>
      <c r="D1144" s="18">
        <f t="shared" si="221"/>
        <v>38.027799999999999</v>
      </c>
      <c r="E1144" s="18">
        <f t="shared" si="221"/>
        <v>10.290000000000001</v>
      </c>
      <c r="F1144" s="13">
        <f t="shared" si="221"/>
        <v>19059888</v>
      </c>
      <c r="G1144" s="13">
        <f t="shared" si="221"/>
        <v>2737682</v>
      </c>
      <c r="H1144" s="13">
        <f t="shared" si="221"/>
        <v>21797570</v>
      </c>
      <c r="I1144" s="13">
        <f t="shared" si="221"/>
        <v>0</v>
      </c>
      <c r="J1144" s="13">
        <f t="shared" si="221"/>
        <v>7585555</v>
      </c>
      <c r="K1144" s="13">
        <f t="shared" si="221"/>
        <v>217975</v>
      </c>
      <c r="L1144" s="13">
        <f t="shared" si="221"/>
        <v>149500</v>
      </c>
      <c r="M1144" s="13">
        <f t="shared" si="221"/>
        <v>0</v>
      </c>
      <c r="N1144" s="22">
        <f t="shared" si="221"/>
        <v>29532625</v>
      </c>
    </row>
    <row r="1145" spans="1:14" x14ac:dyDescent="0.25">
      <c r="A1145" s="7" t="s">
        <v>25</v>
      </c>
      <c r="B1145" s="3"/>
      <c r="C1145" s="13"/>
      <c r="D1145" s="18"/>
      <c r="E1145" s="18"/>
      <c r="F1145" s="13"/>
      <c r="G1145" s="13"/>
      <c r="H1145" s="13"/>
      <c r="I1145" s="13"/>
      <c r="J1145" s="13"/>
      <c r="K1145" s="13"/>
      <c r="L1145" s="13"/>
      <c r="M1145" s="13"/>
      <c r="N1145" s="22"/>
    </row>
    <row r="1146" spans="1:14" x14ac:dyDescent="0.25">
      <c r="A1146" s="4" t="s">
        <v>26</v>
      </c>
      <c r="B1146" s="5"/>
      <c r="C1146" s="14">
        <v>60</v>
      </c>
      <c r="D1146" s="19">
        <v>0</v>
      </c>
      <c r="E1146" s="19">
        <v>1.8202</v>
      </c>
      <c r="F1146" s="14">
        <v>0</v>
      </c>
      <c r="G1146" s="14">
        <v>559580</v>
      </c>
      <c r="H1146" s="14">
        <v>559580</v>
      </c>
      <c r="I1146" s="14">
        <v>0</v>
      </c>
      <c r="J1146" s="14">
        <v>194734</v>
      </c>
      <c r="K1146" s="14">
        <v>5596</v>
      </c>
      <c r="L1146" s="14">
        <v>5100</v>
      </c>
      <c r="M1146" s="14">
        <v>0</v>
      </c>
      <c r="N1146" s="23">
        <v>759414</v>
      </c>
    </row>
    <row r="1147" spans="1:14" x14ac:dyDescent="0.25">
      <c r="A1147" s="4" t="s">
        <v>26</v>
      </c>
      <c r="B1147" s="5"/>
      <c r="C1147" s="14">
        <v>47</v>
      </c>
      <c r="D1147" s="19">
        <v>0</v>
      </c>
      <c r="E1147" s="19">
        <v>1.5488999999999999</v>
      </c>
      <c r="F1147" s="14">
        <v>0</v>
      </c>
      <c r="G1147" s="14">
        <v>476175</v>
      </c>
      <c r="H1147" s="14">
        <v>476175</v>
      </c>
      <c r="I1147" s="14">
        <v>0</v>
      </c>
      <c r="J1147" s="14">
        <v>165709</v>
      </c>
      <c r="K1147" s="14">
        <v>4762</v>
      </c>
      <c r="L1147" s="14">
        <v>3995</v>
      </c>
      <c r="M1147" s="14">
        <v>0</v>
      </c>
      <c r="N1147" s="23">
        <v>645879</v>
      </c>
    </row>
    <row r="1148" spans="1:14" x14ac:dyDescent="0.25">
      <c r="A1148" s="4" t="s">
        <v>26</v>
      </c>
      <c r="B1148" s="5"/>
      <c r="C1148" s="14">
        <v>82</v>
      </c>
      <c r="D1148" s="19">
        <v>0</v>
      </c>
      <c r="E1148" s="19">
        <v>2.2370999999999999</v>
      </c>
      <c r="F1148" s="14">
        <v>0</v>
      </c>
      <c r="G1148" s="14">
        <v>687747</v>
      </c>
      <c r="H1148" s="14">
        <v>687747</v>
      </c>
      <c r="I1148" s="14">
        <v>0</v>
      </c>
      <c r="J1148" s="14">
        <v>239335</v>
      </c>
      <c r="K1148" s="14">
        <v>6877</v>
      </c>
      <c r="L1148" s="14">
        <v>6970</v>
      </c>
      <c r="M1148" s="14">
        <v>0</v>
      </c>
      <c r="N1148" s="23">
        <v>934052</v>
      </c>
    </row>
    <row r="1149" spans="1:14" x14ac:dyDescent="0.25">
      <c r="A1149" s="4" t="s">
        <v>26</v>
      </c>
      <c r="B1149" s="5"/>
      <c r="C1149" s="14">
        <v>149</v>
      </c>
      <c r="D1149" s="19">
        <v>0</v>
      </c>
      <c r="E1149" s="19">
        <v>3.5352999999999999</v>
      </c>
      <c r="F1149" s="14">
        <v>0</v>
      </c>
      <c r="G1149" s="14">
        <v>1086850</v>
      </c>
      <c r="H1149" s="14">
        <v>1086850</v>
      </c>
      <c r="I1149" s="14">
        <v>0</v>
      </c>
      <c r="J1149" s="14">
        <v>378225</v>
      </c>
      <c r="K1149" s="14">
        <v>10869</v>
      </c>
      <c r="L1149" s="14">
        <v>12665</v>
      </c>
      <c r="M1149" s="14">
        <v>0</v>
      </c>
      <c r="N1149" s="23">
        <v>1477740</v>
      </c>
    </row>
    <row r="1150" spans="1:14" x14ac:dyDescent="0.25">
      <c r="A1150" s="4" t="s">
        <v>76</v>
      </c>
      <c r="B1150" s="5"/>
      <c r="C1150" s="14">
        <v>19</v>
      </c>
      <c r="D1150" s="19">
        <v>0</v>
      </c>
      <c r="E1150" s="19">
        <v>0.53959999999999997</v>
      </c>
      <c r="F1150" s="14">
        <v>0</v>
      </c>
      <c r="G1150" s="14">
        <v>165888</v>
      </c>
      <c r="H1150" s="14">
        <v>165888</v>
      </c>
      <c r="I1150" s="14">
        <v>0</v>
      </c>
      <c r="J1150" s="14">
        <v>57729</v>
      </c>
      <c r="K1150" s="14">
        <v>1659</v>
      </c>
      <c r="L1150" s="14">
        <v>1140</v>
      </c>
      <c r="M1150" s="14">
        <v>0</v>
      </c>
      <c r="N1150" s="23">
        <v>224757</v>
      </c>
    </row>
    <row r="1151" spans="1:14" x14ac:dyDescent="0.25">
      <c r="A1151" s="4" t="s">
        <v>76</v>
      </c>
      <c r="B1151" s="5"/>
      <c r="C1151" s="14">
        <v>20</v>
      </c>
      <c r="D1151" s="19">
        <v>0</v>
      </c>
      <c r="E1151" s="19">
        <v>0.56159999999999999</v>
      </c>
      <c r="F1151" s="14">
        <v>0</v>
      </c>
      <c r="G1151" s="14">
        <v>172652</v>
      </c>
      <c r="H1151" s="14">
        <v>172652</v>
      </c>
      <c r="I1151" s="14">
        <v>0</v>
      </c>
      <c r="J1151" s="14">
        <v>60084</v>
      </c>
      <c r="K1151" s="14">
        <v>1727</v>
      </c>
      <c r="L1151" s="14">
        <v>1200</v>
      </c>
      <c r="M1151" s="14">
        <v>0</v>
      </c>
      <c r="N1151" s="23">
        <v>233936</v>
      </c>
    </row>
    <row r="1152" spans="1:14" x14ac:dyDescent="0.25">
      <c r="A1152" s="4" t="s">
        <v>76</v>
      </c>
      <c r="B1152" s="5"/>
      <c r="C1152" s="14">
        <v>52</v>
      </c>
      <c r="D1152" s="19">
        <v>0</v>
      </c>
      <c r="E1152" s="19">
        <v>1.1099000000000001</v>
      </c>
      <c r="F1152" s="14">
        <v>0</v>
      </c>
      <c r="G1152" s="14">
        <v>341214</v>
      </c>
      <c r="H1152" s="14">
        <v>341214</v>
      </c>
      <c r="I1152" s="14">
        <v>0</v>
      </c>
      <c r="J1152" s="14">
        <v>118742</v>
      </c>
      <c r="K1152" s="14">
        <v>3412</v>
      </c>
      <c r="L1152" s="14">
        <v>3120</v>
      </c>
      <c r="M1152" s="14">
        <v>0</v>
      </c>
      <c r="N1152" s="23">
        <v>463076</v>
      </c>
    </row>
    <row r="1153" spans="1:14" x14ac:dyDescent="0.25">
      <c r="A1153" s="7" t="s">
        <v>24</v>
      </c>
      <c r="B1153" s="3"/>
      <c r="C1153" s="13">
        <f t="shared" ref="C1153:N1153" si="222">SUM(C1146:C1152)</f>
        <v>429</v>
      </c>
      <c r="D1153" s="18">
        <f t="shared" si="222"/>
        <v>0</v>
      </c>
      <c r="E1153" s="18">
        <f t="shared" si="222"/>
        <v>11.352599999999999</v>
      </c>
      <c r="F1153" s="13">
        <f t="shared" si="222"/>
        <v>0</v>
      </c>
      <c r="G1153" s="13">
        <f t="shared" si="222"/>
        <v>3490106</v>
      </c>
      <c r="H1153" s="13">
        <f t="shared" si="222"/>
        <v>3490106</v>
      </c>
      <c r="I1153" s="13">
        <f t="shared" si="222"/>
        <v>0</v>
      </c>
      <c r="J1153" s="13">
        <f t="shared" si="222"/>
        <v>1214558</v>
      </c>
      <c r="K1153" s="13">
        <f t="shared" si="222"/>
        <v>34902</v>
      </c>
      <c r="L1153" s="13">
        <f t="shared" si="222"/>
        <v>34190</v>
      </c>
      <c r="M1153" s="13">
        <f t="shared" si="222"/>
        <v>0</v>
      </c>
      <c r="N1153" s="22">
        <f t="shared" si="222"/>
        <v>4738854</v>
      </c>
    </row>
    <row r="1154" spans="1:14" x14ac:dyDescent="0.25">
      <c r="A1154" s="6" t="s">
        <v>274</v>
      </c>
      <c r="B1154" s="2"/>
      <c r="C1154" s="12">
        <f t="shared" ref="C1154:N1154" si="223">C1144+C1153</f>
        <v>429</v>
      </c>
      <c r="D1154" s="17">
        <f t="shared" si="223"/>
        <v>38.027799999999999</v>
      </c>
      <c r="E1154" s="17">
        <f t="shared" si="223"/>
        <v>21.642600000000002</v>
      </c>
      <c r="F1154" s="12">
        <f t="shared" si="223"/>
        <v>19059888</v>
      </c>
      <c r="G1154" s="12">
        <f t="shared" si="223"/>
        <v>6227788</v>
      </c>
      <c r="H1154" s="12">
        <f t="shared" si="223"/>
        <v>25287676</v>
      </c>
      <c r="I1154" s="12">
        <f t="shared" si="223"/>
        <v>0</v>
      </c>
      <c r="J1154" s="12">
        <f t="shared" si="223"/>
        <v>8800113</v>
      </c>
      <c r="K1154" s="12">
        <f t="shared" si="223"/>
        <v>252877</v>
      </c>
      <c r="L1154" s="12">
        <f t="shared" si="223"/>
        <v>183690</v>
      </c>
      <c r="M1154" s="12">
        <f t="shared" si="223"/>
        <v>0</v>
      </c>
      <c r="N1154" s="21">
        <f t="shared" si="223"/>
        <v>34271479</v>
      </c>
    </row>
    <row r="1155" spans="1:14" x14ac:dyDescent="0.25">
      <c r="A1155" s="4"/>
      <c r="B1155" s="5"/>
      <c r="C1155" s="14"/>
      <c r="D1155" s="19"/>
      <c r="E1155" s="19"/>
      <c r="F1155" s="14"/>
      <c r="G1155" s="14"/>
      <c r="H1155" s="14"/>
      <c r="I1155" s="14"/>
      <c r="J1155" s="14"/>
      <c r="K1155" s="14"/>
      <c r="L1155" s="14"/>
      <c r="M1155" s="14"/>
      <c r="N1155" s="23"/>
    </row>
    <row r="1156" spans="1:14" x14ac:dyDescent="0.25">
      <c r="A1156" s="6" t="s">
        <v>275</v>
      </c>
      <c r="B1156" s="2"/>
      <c r="C1156" s="12"/>
      <c r="D1156" s="17"/>
      <c r="E1156" s="17"/>
      <c r="F1156" s="12"/>
      <c r="G1156" s="12"/>
      <c r="H1156" s="12"/>
      <c r="I1156" s="12"/>
      <c r="J1156" s="12"/>
      <c r="K1156" s="12"/>
      <c r="L1156" s="12"/>
      <c r="M1156" s="12"/>
      <c r="N1156" s="21"/>
    </row>
    <row r="1157" spans="1:14" x14ac:dyDescent="0.25">
      <c r="A1157" s="6" t="s">
        <v>276</v>
      </c>
      <c r="B1157" s="2" t="s">
        <v>6</v>
      </c>
      <c r="C1157" s="12" t="s">
        <v>7</v>
      </c>
      <c r="D1157" s="17" t="s">
        <v>8</v>
      </c>
      <c r="E1157" s="17" t="s">
        <v>9</v>
      </c>
      <c r="F1157" s="12" t="s">
        <v>10</v>
      </c>
      <c r="G1157" s="12" t="s">
        <v>11</v>
      </c>
      <c r="H1157" s="12" t="s">
        <v>12</v>
      </c>
      <c r="I1157" s="12" t="s">
        <v>13</v>
      </c>
      <c r="J1157" s="12" t="s">
        <v>14</v>
      </c>
      <c r="K1157" s="12" t="s">
        <v>15</v>
      </c>
      <c r="L1157" s="12" t="s">
        <v>16</v>
      </c>
      <c r="M1157" s="12" t="s">
        <v>17</v>
      </c>
      <c r="N1157" s="21" t="s">
        <v>18</v>
      </c>
    </row>
    <row r="1158" spans="1:14" x14ac:dyDescent="0.25">
      <c r="A1158" s="7" t="s">
        <v>19</v>
      </c>
      <c r="B1158" s="3"/>
      <c r="C1158" s="13"/>
      <c r="D1158" s="18"/>
      <c r="E1158" s="18"/>
      <c r="F1158" s="13"/>
      <c r="G1158" s="13"/>
      <c r="H1158" s="13"/>
      <c r="I1158" s="13"/>
      <c r="J1158" s="13"/>
      <c r="K1158" s="13"/>
      <c r="L1158" s="13"/>
      <c r="M1158" s="13"/>
      <c r="N1158" s="22"/>
    </row>
    <row r="1159" spans="1:14" x14ac:dyDescent="0.25">
      <c r="A1159" s="4" t="s">
        <v>22</v>
      </c>
      <c r="B1159" s="5"/>
      <c r="C1159" s="14">
        <v>0</v>
      </c>
      <c r="D1159" s="19">
        <v>2</v>
      </c>
      <c r="E1159" s="19">
        <v>0.36</v>
      </c>
      <c r="F1159" s="14">
        <v>1098926</v>
      </c>
      <c r="G1159" s="14">
        <v>85497</v>
      </c>
      <c r="H1159" s="14">
        <v>1184423</v>
      </c>
      <c r="I1159" s="14">
        <v>0</v>
      </c>
      <c r="J1159" s="14">
        <v>412180</v>
      </c>
      <c r="K1159" s="14">
        <v>11845</v>
      </c>
      <c r="L1159" s="14">
        <v>8000</v>
      </c>
      <c r="M1159" s="14">
        <v>0</v>
      </c>
      <c r="N1159" s="23">
        <v>1604603</v>
      </c>
    </row>
    <row r="1160" spans="1:14" x14ac:dyDescent="0.25">
      <c r="A1160" s="4" t="s">
        <v>23</v>
      </c>
      <c r="B1160" s="5"/>
      <c r="C1160" s="14">
        <v>0</v>
      </c>
      <c r="D1160" s="19">
        <v>0</v>
      </c>
      <c r="E1160" s="19">
        <v>0.2</v>
      </c>
      <c r="F1160" s="14">
        <v>0</v>
      </c>
      <c r="G1160" s="14">
        <v>72838</v>
      </c>
      <c r="H1160" s="14">
        <v>72838</v>
      </c>
      <c r="I1160" s="14">
        <v>0</v>
      </c>
      <c r="J1160" s="14">
        <v>25347</v>
      </c>
      <c r="K1160" s="14">
        <v>728</v>
      </c>
      <c r="L1160" s="14">
        <v>0</v>
      </c>
      <c r="M1160" s="14">
        <v>0</v>
      </c>
      <c r="N1160" s="23">
        <v>98185</v>
      </c>
    </row>
    <row r="1161" spans="1:14" x14ac:dyDescent="0.25">
      <c r="A1161" s="7" t="s">
        <v>24</v>
      </c>
      <c r="B1161" s="3"/>
      <c r="C1161" s="13">
        <f t="shared" ref="C1161:N1161" si="224">SUM(C1159:C1160)</f>
        <v>0</v>
      </c>
      <c r="D1161" s="18">
        <f t="shared" si="224"/>
        <v>2</v>
      </c>
      <c r="E1161" s="18">
        <f t="shared" si="224"/>
        <v>0.56000000000000005</v>
      </c>
      <c r="F1161" s="13">
        <f t="shared" si="224"/>
        <v>1098926</v>
      </c>
      <c r="G1161" s="13">
        <f t="shared" si="224"/>
        <v>158335</v>
      </c>
      <c r="H1161" s="13">
        <f t="shared" si="224"/>
        <v>1257261</v>
      </c>
      <c r="I1161" s="13">
        <f t="shared" si="224"/>
        <v>0</v>
      </c>
      <c r="J1161" s="13">
        <f t="shared" si="224"/>
        <v>437527</v>
      </c>
      <c r="K1161" s="13">
        <f t="shared" si="224"/>
        <v>12573</v>
      </c>
      <c r="L1161" s="13">
        <f t="shared" si="224"/>
        <v>8000</v>
      </c>
      <c r="M1161" s="13">
        <f t="shared" si="224"/>
        <v>0</v>
      </c>
      <c r="N1161" s="22">
        <f t="shared" si="224"/>
        <v>1702788</v>
      </c>
    </row>
    <row r="1162" spans="1:14" x14ac:dyDescent="0.25">
      <c r="A1162" s="7" t="s">
        <v>25</v>
      </c>
      <c r="B1162" s="3"/>
      <c r="C1162" s="13"/>
      <c r="D1162" s="18"/>
      <c r="E1162" s="18"/>
      <c r="F1162" s="13"/>
      <c r="G1162" s="13"/>
      <c r="H1162" s="13"/>
      <c r="I1162" s="13"/>
      <c r="J1162" s="13"/>
      <c r="K1162" s="13"/>
      <c r="L1162" s="13"/>
      <c r="M1162" s="13"/>
      <c r="N1162" s="22"/>
    </row>
    <row r="1163" spans="1:14" x14ac:dyDescent="0.25">
      <c r="A1163" s="4" t="s">
        <v>56</v>
      </c>
      <c r="B1163" s="5"/>
      <c r="C1163" s="14">
        <v>20</v>
      </c>
      <c r="D1163" s="19">
        <v>0</v>
      </c>
      <c r="E1163" s="19">
        <v>0.27660000000000001</v>
      </c>
      <c r="F1163" s="14">
        <v>0</v>
      </c>
      <c r="G1163" s="14">
        <v>85035</v>
      </c>
      <c r="H1163" s="14">
        <v>85035</v>
      </c>
      <c r="I1163" s="14">
        <v>0</v>
      </c>
      <c r="J1163" s="14">
        <v>29592</v>
      </c>
      <c r="K1163" s="14">
        <v>850</v>
      </c>
      <c r="L1163" s="14">
        <v>500</v>
      </c>
      <c r="M1163" s="14">
        <v>0</v>
      </c>
      <c r="N1163" s="23">
        <v>115127</v>
      </c>
    </row>
    <row r="1164" spans="1:14" x14ac:dyDescent="0.25">
      <c r="A1164" s="7" t="s">
        <v>24</v>
      </c>
      <c r="B1164" s="3"/>
      <c r="C1164" s="13">
        <f t="shared" ref="C1164:N1164" si="225">SUM(C1163:C1163)</f>
        <v>20</v>
      </c>
      <c r="D1164" s="18">
        <f t="shared" si="225"/>
        <v>0</v>
      </c>
      <c r="E1164" s="18">
        <f t="shared" si="225"/>
        <v>0.27660000000000001</v>
      </c>
      <c r="F1164" s="13">
        <f t="shared" si="225"/>
        <v>0</v>
      </c>
      <c r="G1164" s="13">
        <f t="shared" si="225"/>
        <v>85035</v>
      </c>
      <c r="H1164" s="13">
        <f t="shared" si="225"/>
        <v>85035</v>
      </c>
      <c r="I1164" s="13">
        <f t="shared" si="225"/>
        <v>0</v>
      </c>
      <c r="J1164" s="13">
        <f t="shared" si="225"/>
        <v>29592</v>
      </c>
      <c r="K1164" s="13">
        <f t="shared" si="225"/>
        <v>850</v>
      </c>
      <c r="L1164" s="13">
        <f t="shared" si="225"/>
        <v>500</v>
      </c>
      <c r="M1164" s="13">
        <f t="shared" si="225"/>
        <v>0</v>
      </c>
      <c r="N1164" s="22">
        <f t="shared" si="225"/>
        <v>115127</v>
      </c>
    </row>
    <row r="1165" spans="1:14" x14ac:dyDescent="0.25">
      <c r="A1165" s="6" t="s">
        <v>277</v>
      </c>
      <c r="B1165" s="2"/>
      <c r="C1165" s="12">
        <f t="shared" ref="C1165:N1165" si="226">C1161+C1164</f>
        <v>20</v>
      </c>
      <c r="D1165" s="17">
        <f t="shared" si="226"/>
        <v>2</v>
      </c>
      <c r="E1165" s="17">
        <f t="shared" si="226"/>
        <v>0.83660000000000001</v>
      </c>
      <c r="F1165" s="12">
        <f t="shared" si="226"/>
        <v>1098926</v>
      </c>
      <c r="G1165" s="12">
        <f t="shared" si="226"/>
        <v>243370</v>
      </c>
      <c r="H1165" s="12">
        <f t="shared" si="226"/>
        <v>1342296</v>
      </c>
      <c r="I1165" s="12">
        <f t="shared" si="226"/>
        <v>0</v>
      </c>
      <c r="J1165" s="12">
        <f t="shared" si="226"/>
        <v>467119</v>
      </c>
      <c r="K1165" s="12">
        <f t="shared" si="226"/>
        <v>13423</v>
      </c>
      <c r="L1165" s="12">
        <f t="shared" si="226"/>
        <v>8500</v>
      </c>
      <c r="M1165" s="12">
        <f t="shared" si="226"/>
        <v>0</v>
      </c>
      <c r="N1165" s="21">
        <f t="shared" si="226"/>
        <v>1817915</v>
      </c>
    </row>
    <row r="1166" spans="1:14" x14ac:dyDescent="0.25">
      <c r="A1166" s="4"/>
      <c r="B1166" s="5"/>
      <c r="C1166" s="14"/>
      <c r="D1166" s="19"/>
      <c r="E1166" s="19"/>
      <c r="F1166" s="14"/>
      <c r="G1166" s="14"/>
      <c r="H1166" s="14"/>
      <c r="I1166" s="14"/>
      <c r="J1166" s="14"/>
      <c r="K1166" s="14"/>
      <c r="L1166" s="14"/>
      <c r="M1166" s="14"/>
      <c r="N1166" s="23"/>
    </row>
    <row r="1167" spans="1:14" x14ac:dyDescent="0.25">
      <c r="A1167" s="6" t="s">
        <v>278</v>
      </c>
      <c r="B1167" s="2"/>
      <c r="C1167" s="12"/>
      <c r="D1167" s="17"/>
      <c r="E1167" s="17"/>
      <c r="F1167" s="12"/>
      <c r="G1167" s="12"/>
      <c r="H1167" s="12"/>
      <c r="I1167" s="12"/>
      <c r="J1167" s="12"/>
      <c r="K1167" s="12"/>
      <c r="L1167" s="12"/>
      <c r="M1167" s="12"/>
      <c r="N1167" s="21"/>
    </row>
    <row r="1168" spans="1:14" x14ac:dyDescent="0.25">
      <c r="A1168" s="6" t="s">
        <v>279</v>
      </c>
      <c r="B1168" s="2" t="s">
        <v>6</v>
      </c>
      <c r="C1168" s="12" t="s">
        <v>7</v>
      </c>
      <c r="D1168" s="17" t="s">
        <v>8</v>
      </c>
      <c r="E1168" s="17" t="s">
        <v>9</v>
      </c>
      <c r="F1168" s="12" t="s">
        <v>10</v>
      </c>
      <c r="G1168" s="12" t="s">
        <v>11</v>
      </c>
      <c r="H1168" s="12" t="s">
        <v>12</v>
      </c>
      <c r="I1168" s="12" t="s">
        <v>13</v>
      </c>
      <c r="J1168" s="12" t="s">
        <v>14</v>
      </c>
      <c r="K1168" s="12" t="s">
        <v>15</v>
      </c>
      <c r="L1168" s="12" t="s">
        <v>16</v>
      </c>
      <c r="M1168" s="12" t="s">
        <v>17</v>
      </c>
      <c r="N1168" s="21" t="s">
        <v>18</v>
      </c>
    </row>
    <row r="1169" spans="1:14" x14ac:dyDescent="0.25">
      <c r="A1169" s="7" t="s">
        <v>19</v>
      </c>
      <c r="B1169" s="3"/>
      <c r="C1169" s="13"/>
      <c r="D1169" s="18"/>
      <c r="E1169" s="18"/>
      <c r="F1169" s="13"/>
      <c r="G1169" s="13"/>
      <c r="H1169" s="13"/>
      <c r="I1169" s="13"/>
      <c r="J1169" s="13"/>
      <c r="K1169" s="13"/>
      <c r="L1169" s="13"/>
      <c r="M1169" s="13"/>
      <c r="N1169" s="22"/>
    </row>
    <row r="1170" spans="1:14" x14ac:dyDescent="0.25">
      <c r="A1170" s="4" t="s">
        <v>22</v>
      </c>
      <c r="B1170" s="5"/>
      <c r="C1170" s="14">
        <v>0</v>
      </c>
      <c r="D1170" s="19">
        <v>2.2902999999999998</v>
      </c>
      <c r="E1170" s="19">
        <v>0.36</v>
      </c>
      <c r="F1170" s="14">
        <v>1227432</v>
      </c>
      <c r="G1170" s="14">
        <v>85497</v>
      </c>
      <c r="H1170" s="14">
        <v>1312929</v>
      </c>
      <c r="I1170" s="14">
        <v>0</v>
      </c>
      <c r="J1170" s="14">
        <v>456900</v>
      </c>
      <c r="K1170" s="14">
        <v>13130</v>
      </c>
      <c r="L1170" s="14">
        <v>8000</v>
      </c>
      <c r="M1170" s="14">
        <v>0</v>
      </c>
      <c r="N1170" s="23">
        <v>1777829</v>
      </c>
    </row>
    <row r="1171" spans="1:14" x14ac:dyDescent="0.25">
      <c r="A1171" s="4" t="s">
        <v>23</v>
      </c>
      <c r="B1171" s="5"/>
      <c r="C1171" s="14">
        <v>0</v>
      </c>
      <c r="D1171" s="19">
        <v>0</v>
      </c>
      <c r="E1171" s="19">
        <v>0.2</v>
      </c>
      <c r="F1171" s="14">
        <v>0</v>
      </c>
      <c r="G1171" s="14">
        <v>72838</v>
      </c>
      <c r="H1171" s="14">
        <v>72838</v>
      </c>
      <c r="I1171" s="14">
        <v>0</v>
      </c>
      <c r="J1171" s="14">
        <v>25347</v>
      </c>
      <c r="K1171" s="14">
        <v>728</v>
      </c>
      <c r="L1171" s="14">
        <v>0</v>
      </c>
      <c r="M1171" s="14">
        <v>0</v>
      </c>
      <c r="N1171" s="23">
        <v>98185</v>
      </c>
    </row>
    <row r="1172" spans="1:14" x14ac:dyDescent="0.25">
      <c r="A1172" s="7" t="s">
        <v>24</v>
      </c>
      <c r="B1172" s="3"/>
      <c r="C1172" s="13">
        <f t="shared" ref="C1172:N1172" si="227">SUM(C1170:C1171)</f>
        <v>0</v>
      </c>
      <c r="D1172" s="18">
        <f t="shared" si="227"/>
        <v>2.2902999999999998</v>
      </c>
      <c r="E1172" s="18">
        <f t="shared" si="227"/>
        <v>0.56000000000000005</v>
      </c>
      <c r="F1172" s="13">
        <f t="shared" si="227"/>
        <v>1227432</v>
      </c>
      <c r="G1172" s="13">
        <f t="shared" si="227"/>
        <v>158335</v>
      </c>
      <c r="H1172" s="13">
        <f t="shared" si="227"/>
        <v>1385767</v>
      </c>
      <c r="I1172" s="13">
        <f t="shared" si="227"/>
        <v>0</v>
      </c>
      <c r="J1172" s="13">
        <f t="shared" si="227"/>
        <v>482247</v>
      </c>
      <c r="K1172" s="13">
        <f t="shared" si="227"/>
        <v>13858</v>
      </c>
      <c r="L1172" s="13">
        <f t="shared" si="227"/>
        <v>8000</v>
      </c>
      <c r="M1172" s="13">
        <f t="shared" si="227"/>
        <v>0</v>
      </c>
      <c r="N1172" s="22">
        <f t="shared" si="227"/>
        <v>1876014</v>
      </c>
    </row>
    <row r="1173" spans="1:14" x14ac:dyDescent="0.25">
      <c r="A1173" s="7" t="s">
        <v>25</v>
      </c>
      <c r="B1173" s="3"/>
      <c r="C1173" s="13"/>
      <c r="D1173" s="18"/>
      <c r="E1173" s="18"/>
      <c r="F1173" s="13"/>
      <c r="G1173" s="13"/>
      <c r="H1173" s="13"/>
      <c r="I1173" s="13"/>
      <c r="J1173" s="13"/>
      <c r="K1173" s="13"/>
      <c r="L1173" s="13"/>
      <c r="M1173" s="13"/>
      <c r="N1173" s="22"/>
    </row>
    <row r="1174" spans="1:14" x14ac:dyDescent="0.25">
      <c r="A1174" s="4" t="s">
        <v>56</v>
      </c>
      <c r="B1174" s="5"/>
      <c r="C1174" s="14">
        <v>19</v>
      </c>
      <c r="D1174" s="19">
        <v>0</v>
      </c>
      <c r="E1174" s="19">
        <v>0.26569999999999999</v>
      </c>
      <c r="F1174" s="14">
        <v>0</v>
      </c>
      <c r="G1174" s="14">
        <v>81684</v>
      </c>
      <c r="H1174" s="14">
        <v>81684</v>
      </c>
      <c r="I1174" s="14">
        <v>0</v>
      </c>
      <c r="J1174" s="14">
        <v>28427</v>
      </c>
      <c r="K1174" s="14">
        <v>817</v>
      </c>
      <c r="L1174" s="14">
        <v>475</v>
      </c>
      <c r="M1174" s="14">
        <v>0</v>
      </c>
      <c r="N1174" s="23">
        <v>110586</v>
      </c>
    </row>
    <row r="1175" spans="1:14" x14ac:dyDescent="0.25">
      <c r="A1175" s="7" t="s">
        <v>24</v>
      </c>
      <c r="B1175" s="3"/>
      <c r="C1175" s="13">
        <f t="shared" ref="C1175:N1175" si="228">SUM(C1174:C1174)</f>
        <v>19</v>
      </c>
      <c r="D1175" s="18">
        <f t="shared" si="228"/>
        <v>0</v>
      </c>
      <c r="E1175" s="18">
        <f t="shared" si="228"/>
        <v>0.26569999999999999</v>
      </c>
      <c r="F1175" s="13">
        <f t="shared" si="228"/>
        <v>0</v>
      </c>
      <c r="G1175" s="13">
        <f t="shared" si="228"/>
        <v>81684</v>
      </c>
      <c r="H1175" s="13">
        <f t="shared" si="228"/>
        <v>81684</v>
      </c>
      <c r="I1175" s="13">
        <f t="shared" si="228"/>
        <v>0</v>
      </c>
      <c r="J1175" s="13">
        <f t="shared" si="228"/>
        <v>28427</v>
      </c>
      <c r="K1175" s="13">
        <f t="shared" si="228"/>
        <v>817</v>
      </c>
      <c r="L1175" s="13">
        <f t="shared" si="228"/>
        <v>475</v>
      </c>
      <c r="M1175" s="13">
        <f t="shared" si="228"/>
        <v>0</v>
      </c>
      <c r="N1175" s="22">
        <f t="shared" si="228"/>
        <v>110586</v>
      </c>
    </row>
    <row r="1176" spans="1:14" x14ac:dyDescent="0.25">
      <c r="A1176" s="6" t="s">
        <v>280</v>
      </c>
      <c r="B1176" s="2"/>
      <c r="C1176" s="12">
        <f t="shared" ref="C1176:N1176" si="229">C1172+C1175</f>
        <v>19</v>
      </c>
      <c r="D1176" s="17">
        <f t="shared" si="229"/>
        <v>2.2902999999999998</v>
      </c>
      <c r="E1176" s="17">
        <f t="shared" si="229"/>
        <v>0.8257000000000001</v>
      </c>
      <c r="F1176" s="12">
        <f t="shared" si="229"/>
        <v>1227432</v>
      </c>
      <c r="G1176" s="12">
        <f t="shared" si="229"/>
        <v>240019</v>
      </c>
      <c r="H1176" s="12">
        <f t="shared" si="229"/>
        <v>1467451</v>
      </c>
      <c r="I1176" s="12">
        <f t="shared" si="229"/>
        <v>0</v>
      </c>
      <c r="J1176" s="12">
        <f t="shared" si="229"/>
        <v>510674</v>
      </c>
      <c r="K1176" s="12">
        <f t="shared" si="229"/>
        <v>14675</v>
      </c>
      <c r="L1176" s="12">
        <f t="shared" si="229"/>
        <v>8475</v>
      </c>
      <c r="M1176" s="12">
        <f t="shared" si="229"/>
        <v>0</v>
      </c>
      <c r="N1176" s="21">
        <f t="shared" si="229"/>
        <v>1986600</v>
      </c>
    </row>
    <row r="1177" spans="1:14" x14ac:dyDescent="0.25">
      <c r="A1177" s="4"/>
      <c r="B1177" s="5"/>
      <c r="C1177" s="14"/>
      <c r="D1177" s="19"/>
      <c r="E1177" s="19"/>
      <c r="F1177" s="14"/>
      <c r="G1177" s="14"/>
      <c r="H1177" s="14"/>
      <c r="I1177" s="14"/>
      <c r="J1177" s="14"/>
      <c r="K1177" s="14"/>
      <c r="L1177" s="14"/>
      <c r="M1177" s="14"/>
      <c r="N1177" s="23"/>
    </row>
    <row r="1178" spans="1:14" x14ac:dyDescent="0.25">
      <c r="A1178" s="6" t="s">
        <v>281</v>
      </c>
      <c r="B1178" s="2"/>
      <c r="C1178" s="12"/>
      <c r="D1178" s="17"/>
      <c r="E1178" s="17"/>
      <c r="F1178" s="12"/>
      <c r="G1178" s="12"/>
      <c r="H1178" s="12"/>
      <c r="I1178" s="12"/>
      <c r="J1178" s="12"/>
      <c r="K1178" s="12"/>
      <c r="L1178" s="12"/>
      <c r="M1178" s="12"/>
      <c r="N1178" s="21"/>
    </row>
    <row r="1179" spans="1:14" x14ac:dyDescent="0.25">
      <c r="A1179" s="6" t="s">
        <v>282</v>
      </c>
      <c r="B1179" s="2" t="s">
        <v>6</v>
      </c>
      <c r="C1179" s="12" t="s">
        <v>7</v>
      </c>
      <c r="D1179" s="17" t="s">
        <v>8</v>
      </c>
      <c r="E1179" s="17" t="s">
        <v>9</v>
      </c>
      <c r="F1179" s="12" t="s">
        <v>10</v>
      </c>
      <c r="G1179" s="12" t="s">
        <v>11</v>
      </c>
      <c r="H1179" s="12" t="s">
        <v>12</v>
      </c>
      <c r="I1179" s="12" t="s">
        <v>13</v>
      </c>
      <c r="J1179" s="12" t="s">
        <v>14</v>
      </c>
      <c r="K1179" s="12" t="s">
        <v>15</v>
      </c>
      <c r="L1179" s="12" t="s">
        <v>16</v>
      </c>
      <c r="M1179" s="12" t="s">
        <v>17</v>
      </c>
      <c r="N1179" s="21" t="s">
        <v>18</v>
      </c>
    </row>
    <row r="1180" spans="1:14" x14ac:dyDescent="0.25">
      <c r="A1180" s="7" t="s">
        <v>19</v>
      </c>
      <c r="B1180" s="3"/>
      <c r="C1180" s="13"/>
      <c r="D1180" s="18"/>
      <c r="E1180" s="18"/>
      <c r="F1180" s="13"/>
      <c r="G1180" s="13"/>
      <c r="H1180" s="13"/>
      <c r="I1180" s="13"/>
      <c r="J1180" s="13"/>
      <c r="K1180" s="13"/>
      <c r="L1180" s="13"/>
      <c r="M1180" s="13"/>
      <c r="N1180" s="22"/>
    </row>
    <row r="1181" spans="1:14" x14ac:dyDescent="0.25">
      <c r="A1181" s="4" t="s">
        <v>162</v>
      </c>
      <c r="B1181" s="5"/>
      <c r="C1181" s="14">
        <v>0</v>
      </c>
      <c r="D1181" s="19">
        <v>0.75</v>
      </c>
      <c r="E1181" s="19">
        <v>0</v>
      </c>
      <c r="F1181" s="14">
        <v>259835</v>
      </c>
      <c r="G1181" s="14">
        <v>0</v>
      </c>
      <c r="H1181" s="14">
        <v>259835</v>
      </c>
      <c r="I1181" s="14">
        <v>0</v>
      </c>
      <c r="J1181" s="14">
        <v>90422</v>
      </c>
      <c r="K1181" s="14">
        <v>2598</v>
      </c>
      <c r="L1181" s="14">
        <v>0</v>
      </c>
      <c r="M1181" s="14">
        <v>0</v>
      </c>
      <c r="N1181" s="23">
        <v>350257</v>
      </c>
    </row>
    <row r="1182" spans="1:14" x14ac:dyDescent="0.25">
      <c r="A1182" s="4" t="s">
        <v>40</v>
      </c>
      <c r="B1182" s="5"/>
      <c r="C1182" s="14">
        <v>0</v>
      </c>
      <c r="D1182" s="19">
        <v>-3.2800000000000003E-2</v>
      </c>
      <c r="E1182" s="19">
        <v>0</v>
      </c>
      <c r="F1182" s="14">
        <v>-16380</v>
      </c>
      <c r="G1182" s="14">
        <v>0</v>
      </c>
      <c r="H1182" s="14">
        <v>-16380</v>
      </c>
      <c r="I1182" s="14">
        <v>0</v>
      </c>
      <c r="J1182" s="14">
        <v>-5700</v>
      </c>
      <c r="K1182" s="14">
        <v>-164</v>
      </c>
      <c r="L1182" s="14">
        <v>0</v>
      </c>
      <c r="M1182" s="14">
        <v>0</v>
      </c>
      <c r="N1182" s="23">
        <v>-22080</v>
      </c>
    </row>
    <row r="1183" spans="1:14" x14ac:dyDescent="0.25">
      <c r="A1183" s="4" t="s">
        <v>41</v>
      </c>
      <c r="B1183" s="5"/>
      <c r="C1183" s="14">
        <v>0</v>
      </c>
      <c r="D1183" s="19">
        <v>0</v>
      </c>
      <c r="E1183" s="19">
        <v>0</v>
      </c>
      <c r="F1183" s="14">
        <v>0</v>
      </c>
      <c r="G1183" s="14">
        <v>0</v>
      </c>
      <c r="H1183" s="14">
        <v>0</v>
      </c>
      <c r="I1183" s="14">
        <v>16380</v>
      </c>
      <c r="J1183" s="14">
        <v>5536</v>
      </c>
      <c r="K1183" s="14">
        <v>0</v>
      </c>
      <c r="L1183" s="14">
        <v>0</v>
      </c>
      <c r="M1183" s="14">
        <v>0</v>
      </c>
      <c r="N1183" s="23">
        <v>21916</v>
      </c>
    </row>
    <row r="1184" spans="1:14" x14ac:dyDescent="0.25">
      <c r="A1184" s="4" t="s">
        <v>163</v>
      </c>
      <c r="B1184" s="5"/>
      <c r="C1184" s="14">
        <v>0</v>
      </c>
      <c r="D1184" s="19">
        <v>0</v>
      </c>
      <c r="E1184" s="19">
        <v>0</v>
      </c>
      <c r="F1184" s="14">
        <v>0</v>
      </c>
      <c r="G1184" s="14">
        <v>0</v>
      </c>
      <c r="H1184" s="14">
        <v>0</v>
      </c>
      <c r="I1184" s="14">
        <v>0</v>
      </c>
      <c r="J1184" s="14">
        <v>1</v>
      </c>
      <c r="K1184" s="14">
        <v>0</v>
      </c>
      <c r="L1184" s="14">
        <v>0</v>
      </c>
      <c r="M1184" s="14">
        <v>0</v>
      </c>
      <c r="N1184" s="23">
        <v>1</v>
      </c>
    </row>
    <row r="1185" spans="1:14" x14ac:dyDescent="0.25">
      <c r="A1185" s="4" t="s">
        <v>22</v>
      </c>
      <c r="B1185" s="5"/>
      <c r="C1185" s="14">
        <v>0</v>
      </c>
      <c r="D1185" s="19">
        <v>4</v>
      </c>
      <c r="E1185" s="19">
        <v>0.72</v>
      </c>
      <c r="F1185" s="14">
        <v>2116077</v>
      </c>
      <c r="G1185" s="14">
        <v>170994</v>
      </c>
      <c r="H1185" s="14">
        <v>2287071</v>
      </c>
      <c r="I1185" s="14">
        <v>0</v>
      </c>
      <c r="J1185" s="14">
        <v>795900</v>
      </c>
      <c r="K1185" s="14">
        <v>22870</v>
      </c>
      <c r="L1185" s="14">
        <v>13200</v>
      </c>
      <c r="M1185" s="14">
        <v>0</v>
      </c>
      <c r="N1185" s="23">
        <v>3096171</v>
      </c>
    </row>
    <row r="1186" spans="1:14" x14ac:dyDescent="0.25">
      <c r="A1186" s="4" t="s">
        <v>23</v>
      </c>
      <c r="B1186" s="5"/>
      <c r="C1186" s="14">
        <v>0</v>
      </c>
      <c r="D1186" s="19">
        <v>0</v>
      </c>
      <c r="E1186" s="19">
        <v>0.4</v>
      </c>
      <c r="F1186" s="14">
        <v>0</v>
      </c>
      <c r="G1186" s="14">
        <v>145675</v>
      </c>
      <c r="H1186" s="14">
        <v>145675</v>
      </c>
      <c r="I1186" s="14">
        <v>0</v>
      </c>
      <c r="J1186" s="14">
        <v>50695</v>
      </c>
      <c r="K1186" s="14">
        <v>1457</v>
      </c>
      <c r="L1186" s="14">
        <v>0</v>
      </c>
      <c r="M1186" s="14">
        <v>0</v>
      </c>
      <c r="N1186" s="23">
        <v>196370</v>
      </c>
    </row>
    <row r="1187" spans="1:14" x14ac:dyDescent="0.25">
      <c r="A1187" s="7" t="s">
        <v>24</v>
      </c>
      <c r="B1187" s="3"/>
      <c r="C1187" s="13">
        <f t="shared" ref="C1187:N1187" si="230">SUM(C1181:C1186)</f>
        <v>0</v>
      </c>
      <c r="D1187" s="18">
        <f t="shared" si="230"/>
        <v>4.7172000000000001</v>
      </c>
      <c r="E1187" s="18">
        <f t="shared" si="230"/>
        <v>1.1200000000000001</v>
      </c>
      <c r="F1187" s="13">
        <f t="shared" si="230"/>
        <v>2359532</v>
      </c>
      <c r="G1187" s="13">
        <f t="shared" si="230"/>
        <v>316669</v>
      </c>
      <c r="H1187" s="13">
        <f t="shared" si="230"/>
        <v>2676201</v>
      </c>
      <c r="I1187" s="13">
        <f t="shared" si="230"/>
        <v>16380</v>
      </c>
      <c r="J1187" s="13">
        <f t="shared" si="230"/>
        <v>936854</v>
      </c>
      <c r="K1187" s="13">
        <f t="shared" si="230"/>
        <v>26761</v>
      </c>
      <c r="L1187" s="13">
        <f t="shared" si="230"/>
        <v>13200</v>
      </c>
      <c r="M1187" s="13">
        <f t="shared" si="230"/>
        <v>0</v>
      </c>
      <c r="N1187" s="22">
        <f t="shared" si="230"/>
        <v>3642635</v>
      </c>
    </row>
    <row r="1188" spans="1:14" x14ac:dyDescent="0.25">
      <c r="A1188" s="7" t="s">
        <v>25</v>
      </c>
      <c r="B1188" s="3"/>
      <c r="C1188" s="13"/>
      <c r="D1188" s="18"/>
      <c r="E1188" s="18"/>
      <c r="F1188" s="13"/>
      <c r="G1188" s="13"/>
      <c r="H1188" s="13"/>
      <c r="I1188" s="13"/>
      <c r="J1188" s="13"/>
      <c r="K1188" s="13"/>
      <c r="L1188" s="13"/>
      <c r="M1188" s="13"/>
      <c r="N1188" s="22"/>
    </row>
    <row r="1189" spans="1:14" x14ac:dyDescent="0.25">
      <c r="A1189" s="4" t="s">
        <v>56</v>
      </c>
      <c r="B1189" s="5"/>
      <c r="C1189" s="14">
        <v>33</v>
      </c>
      <c r="D1189" s="19">
        <v>0</v>
      </c>
      <c r="E1189" s="19">
        <v>0.40100000000000002</v>
      </c>
      <c r="F1189" s="14">
        <v>0</v>
      </c>
      <c r="G1189" s="14">
        <v>123279</v>
      </c>
      <c r="H1189" s="14">
        <v>123279</v>
      </c>
      <c r="I1189" s="14">
        <v>0</v>
      </c>
      <c r="J1189" s="14">
        <v>42901</v>
      </c>
      <c r="K1189" s="14">
        <v>1233</v>
      </c>
      <c r="L1189" s="14">
        <v>825</v>
      </c>
      <c r="M1189" s="14">
        <v>0</v>
      </c>
      <c r="N1189" s="23">
        <v>167005</v>
      </c>
    </row>
    <row r="1190" spans="1:14" x14ac:dyDescent="0.25">
      <c r="A1190" s="7" t="s">
        <v>24</v>
      </c>
      <c r="B1190" s="3"/>
      <c r="C1190" s="13">
        <f t="shared" ref="C1190:N1190" si="231">SUM(C1189:C1189)</f>
        <v>33</v>
      </c>
      <c r="D1190" s="18">
        <f t="shared" si="231"/>
        <v>0</v>
      </c>
      <c r="E1190" s="18">
        <f t="shared" si="231"/>
        <v>0.40100000000000002</v>
      </c>
      <c r="F1190" s="13">
        <f t="shared" si="231"/>
        <v>0</v>
      </c>
      <c r="G1190" s="13">
        <f t="shared" si="231"/>
        <v>123279</v>
      </c>
      <c r="H1190" s="13">
        <f t="shared" si="231"/>
        <v>123279</v>
      </c>
      <c r="I1190" s="13">
        <f t="shared" si="231"/>
        <v>0</v>
      </c>
      <c r="J1190" s="13">
        <f t="shared" si="231"/>
        <v>42901</v>
      </c>
      <c r="K1190" s="13">
        <f t="shared" si="231"/>
        <v>1233</v>
      </c>
      <c r="L1190" s="13">
        <f t="shared" si="231"/>
        <v>825</v>
      </c>
      <c r="M1190" s="13">
        <f t="shared" si="231"/>
        <v>0</v>
      </c>
      <c r="N1190" s="22">
        <f t="shared" si="231"/>
        <v>167005</v>
      </c>
    </row>
    <row r="1191" spans="1:14" x14ac:dyDescent="0.25">
      <c r="A1191" s="6" t="s">
        <v>283</v>
      </c>
      <c r="B1191" s="2"/>
      <c r="C1191" s="12">
        <f t="shared" ref="C1191:N1191" si="232">C1187+C1190</f>
        <v>33</v>
      </c>
      <c r="D1191" s="17">
        <f t="shared" si="232"/>
        <v>4.7172000000000001</v>
      </c>
      <c r="E1191" s="17">
        <f t="shared" si="232"/>
        <v>1.5210000000000001</v>
      </c>
      <c r="F1191" s="12">
        <f t="shared" si="232"/>
        <v>2359532</v>
      </c>
      <c r="G1191" s="12">
        <f t="shared" si="232"/>
        <v>439948</v>
      </c>
      <c r="H1191" s="12">
        <f t="shared" si="232"/>
        <v>2799480</v>
      </c>
      <c r="I1191" s="12">
        <f t="shared" si="232"/>
        <v>16380</v>
      </c>
      <c r="J1191" s="12">
        <f t="shared" si="232"/>
        <v>979755</v>
      </c>
      <c r="K1191" s="12">
        <f t="shared" si="232"/>
        <v>27994</v>
      </c>
      <c r="L1191" s="12">
        <f t="shared" si="232"/>
        <v>14025</v>
      </c>
      <c r="M1191" s="12">
        <f t="shared" si="232"/>
        <v>0</v>
      </c>
      <c r="N1191" s="21">
        <f t="shared" si="232"/>
        <v>3809640</v>
      </c>
    </row>
    <row r="1192" spans="1:14" x14ac:dyDescent="0.25">
      <c r="A1192" s="4"/>
      <c r="B1192" s="5"/>
      <c r="C1192" s="14"/>
      <c r="D1192" s="19"/>
      <c r="E1192" s="19"/>
      <c r="F1192" s="14"/>
      <c r="G1192" s="14"/>
      <c r="H1192" s="14"/>
      <c r="I1192" s="14"/>
      <c r="J1192" s="14"/>
      <c r="K1192" s="14"/>
      <c r="L1192" s="14"/>
      <c r="M1192" s="14"/>
      <c r="N1192" s="23"/>
    </row>
    <row r="1193" spans="1:14" x14ac:dyDescent="0.25">
      <c r="A1193" s="6" t="s">
        <v>284</v>
      </c>
      <c r="B1193" s="2"/>
      <c r="C1193" s="12"/>
      <c r="D1193" s="17"/>
      <c r="E1193" s="17"/>
      <c r="F1193" s="12"/>
      <c r="G1193" s="12"/>
      <c r="H1193" s="12"/>
      <c r="I1193" s="12"/>
      <c r="J1193" s="12"/>
      <c r="K1193" s="12"/>
      <c r="L1193" s="12"/>
      <c r="M1193" s="12"/>
      <c r="N1193" s="21"/>
    </row>
    <row r="1194" spans="1:14" x14ac:dyDescent="0.25">
      <c r="A1194" s="6" t="s">
        <v>285</v>
      </c>
      <c r="B1194" s="2" t="s">
        <v>6</v>
      </c>
      <c r="C1194" s="12" t="s">
        <v>7</v>
      </c>
      <c r="D1194" s="17" t="s">
        <v>8</v>
      </c>
      <c r="E1194" s="17" t="s">
        <v>9</v>
      </c>
      <c r="F1194" s="12" t="s">
        <v>10</v>
      </c>
      <c r="G1194" s="12" t="s">
        <v>11</v>
      </c>
      <c r="H1194" s="12" t="s">
        <v>12</v>
      </c>
      <c r="I1194" s="12" t="s">
        <v>13</v>
      </c>
      <c r="J1194" s="12" t="s">
        <v>14</v>
      </c>
      <c r="K1194" s="12" t="s">
        <v>15</v>
      </c>
      <c r="L1194" s="12" t="s">
        <v>16</v>
      </c>
      <c r="M1194" s="12" t="s">
        <v>17</v>
      </c>
      <c r="N1194" s="21" t="s">
        <v>18</v>
      </c>
    </row>
    <row r="1195" spans="1:14" x14ac:dyDescent="0.25">
      <c r="A1195" s="7" t="s">
        <v>19</v>
      </c>
      <c r="B1195" s="3"/>
      <c r="C1195" s="13"/>
      <c r="D1195" s="18"/>
      <c r="E1195" s="18"/>
      <c r="F1195" s="13"/>
      <c r="G1195" s="13"/>
      <c r="H1195" s="13"/>
      <c r="I1195" s="13"/>
      <c r="J1195" s="13"/>
      <c r="K1195" s="13"/>
      <c r="L1195" s="13"/>
      <c r="M1195" s="13"/>
      <c r="N1195" s="22"/>
    </row>
    <row r="1196" spans="1:14" x14ac:dyDescent="0.25">
      <c r="A1196" s="4" t="s">
        <v>162</v>
      </c>
      <c r="B1196" s="5"/>
      <c r="C1196" s="14">
        <v>0</v>
      </c>
      <c r="D1196" s="19">
        <v>0.63890000000000002</v>
      </c>
      <c r="E1196" s="19">
        <v>0</v>
      </c>
      <c r="F1196" s="14">
        <v>221345</v>
      </c>
      <c r="G1196" s="14">
        <v>0</v>
      </c>
      <c r="H1196" s="14">
        <v>221345</v>
      </c>
      <c r="I1196" s="14">
        <v>0</v>
      </c>
      <c r="J1196" s="14">
        <v>77028</v>
      </c>
      <c r="K1196" s="14">
        <v>2213</v>
      </c>
      <c r="L1196" s="14">
        <v>0</v>
      </c>
      <c r="M1196" s="14">
        <v>0</v>
      </c>
      <c r="N1196" s="23">
        <v>298373</v>
      </c>
    </row>
    <row r="1197" spans="1:14" x14ac:dyDescent="0.25">
      <c r="A1197" s="4" t="s">
        <v>22</v>
      </c>
      <c r="B1197" s="5"/>
      <c r="C1197" s="14">
        <v>0</v>
      </c>
      <c r="D1197" s="19">
        <v>4</v>
      </c>
      <c r="E1197" s="19">
        <v>0.72</v>
      </c>
      <c r="F1197" s="14">
        <v>2101401</v>
      </c>
      <c r="G1197" s="14">
        <v>170994</v>
      </c>
      <c r="H1197" s="14">
        <v>2272395</v>
      </c>
      <c r="I1197" s="14">
        <v>0</v>
      </c>
      <c r="J1197" s="14">
        <v>790794</v>
      </c>
      <c r="K1197" s="14">
        <v>22724</v>
      </c>
      <c r="L1197" s="14">
        <v>15200</v>
      </c>
      <c r="M1197" s="14">
        <v>0</v>
      </c>
      <c r="N1197" s="23">
        <v>3078389</v>
      </c>
    </row>
    <row r="1198" spans="1:14" x14ac:dyDescent="0.25">
      <c r="A1198" s="4" t="s">
        <v>23</v>
      </c>
      <c r="B1198" s="5"/>
      <c r="C1198" s="14">
        <v>0</v>
      </c>
      <c r="D1198" s="19">
        <v>0</v>
      </c>
      <c r="E1198" s="19">
        <v>0.4</v>
      </c>
      <c r="F1198" s="14">
        <v>0</v>
      </c>
      <c r="G1198" s="14">
        <v>145675</v>
      </c>
      <c r="H1198" s="14">
        <v>145675</v>
      </c>
      <c r="I1198" s="14">
        <v>0</v>
      </c>
      <c r="J1198" s="14">
        <v>50695</v>
      </c>
      <c r="K1198" s="14">
        <v>1457</v>
      </c>
      <c r="L1198" s="14">
        <v>0</v>
      </c>
      <c r="M1198" s="14">
        <v>0</v>
      </c>
      <c r="N1198" s="23">
        <v>196370</v>
      </c>
    </row>
    <row r="1199" spans="1:14" x14ac:dyDescent="0.25">
      <c r="A1199" s="7" t="s">
        <v>24</v>
      </c>
      <c r="B1199" s="3"/>
      <c r="C1199" s="13">
        <f t="shared" ref="C1199:N1199" si="233">SUM(C1196:C1198)</f>
        <v>0</v>
      </c>
      <c r="D1199" s="18">
        <f t="shared" si="233"/>
        <v>4.6388999999999996</v>
      </c>
      <c r="E1199" s="18">
        <f t="shared" si="233"/>
        <v>1.1200000000000001</v>
      </c>
      <c r="F1199" s="13">
        <f t="shared" si="233"/>
        <v>2322746</v>
      </c>
      <c r="G1199" s="13">
        <f t="shared" si="233"/>
        <v>316669</v>
      </c>
      <c r="H1199" s="13">
        <f t="shared" si="233"/>
        <v>2639415</v>
      </c>
      <c r="I1199" s="13">
        <f t="shared" si="233"/>
        <v>0</v>
      </c>
      <c r="J1199" s="13">
        <f t="shared" si="233"/>
        <v>918517</v>
      </c>
      <c r="K1199" s="13">
        <f t="shared" si="233"/>
        <v>26394</v>
      </c>
      <c r="L1199" s="13">
        <f t="shared" si="233"/>
        <v>15200</v>
      </c>
      <c r="M1199" s="13">
        <f t="shared" si="233"/>
        <v>0</v>
      </c>
      <c r="N1199" s="22">
        <f t="shared" si="233"/>
        <v>3573132</v>
      </c>
    </row>
    <row r="1200" spans="1:14" x14ac:dyDescent="0.25">
      <c r="A1200" s="7" t="s">
        <v>25</v>
      </c>
      <c r="B1200" s="3"/>
      <c r="C1200" s="13"/>
      <c r="D1200" s="18"/>
      <c r="E1200" s="18"/>
      <c r="F1200" s="13"/>
      <c r="G1200" s="13"/>
      <c r="H1200" s="13"/>
      <c r="I1200" s="13"/>
      <c r="J1200" s="13"/>
      <c r="K1200" s="13"/>
      <c r="L1200" s="13"/>
      <c r="M1200" s="13"/>
      <c r="N1200" s="22"/>
    </row>
    <row r="1201" spans="1:14" x14ac:dyDescent="0.25">
      <c r="A1201" s="4" t="s">
        <v>26</v>
      </c>
      <c r="B1201" s="5"/>
      <c r="C1201" s="14">
        <v>36</v>
      </c>
      <c r="D1201" s="19">
        <v>0</v>
      </c>
      <c r="E1201" s="19">
        <v>1.2916000000000001</v>
      </c>
      <c r="F1201" s="14">
        <v>0</v>
      </c>
      <c r="G1201" s="14">
        <v>397074</v>
      </c>
      <c r="H1201" s="14">
        <v>397074</v>
      </c>
      <c r="I1201" s="14">
        <v>0</v>
      </c>
      <c r="J1201" s="14">
        <v>138182</v>
      </c>
      <c r="K1201" s="14">
        <v>3971</v>
      </c>
      <c r="L1201" s="14">
        <v>3060</v>
      </c>
      <c r="M1201" s="14">
        <v>0</v>
      </c>
      <c r="N1201" s="23">
        <v>538316</v>
      </c>
    </row>
    <row r="1202" spans="1:14" x14ac:dyDescent="0.25">
      <c r="A1202" s="7" t="s">
        <v>24</v>
      </c>
      <c r="B1202" s="3"/>
      <c r="C1202" s="13">
        <f t="shared" ref="C1202:N1202" si="234">SUM(C1201:C1201)</f>
        <v>36</v>
      </c>
      <c r="D1202" s="18">
        <f t="shared" si="234"/>
        <v>0</v>
      </c>
      <c r="E1202" s="18">
        <f t="shared" si="234"/>
        <v>1.2916000000000001</v>
      </c>
      <c r="F1202" s="13">
        <f t="shared" si="234"/>
        <v>0</v>
      </c>
      <c r="G1202" s="13">
        <f t="shared" si="234"/>
        <v>397074</v>
      </c>
      <c r="H1202" s="13">
        <f t="shared" si="234"/>
        <v>397074</v>
      </c>
      <c r="I1202" s="13">
        <f t="shared" si="234"/>
        <v>0</v>
      </c>
      <c r="J1202" s="13">
        <f t="shared" si="234"/>
        <v>138182</v>
      </c>
      <c r="K1202" s="13">
        <f t="shared" si="234"/>
        <v>3971</v>
      </c>
      <c r="L1202" s="13">
        <f t="shared" si="234"/>
        <v>3060</v>
      </c>
      <c r="M1202" s="13">
        <f t="shared" si="234"/>
        <v>0</v>
      </c>
      <c r="N1202" s="22">
        <f t="shared" si="234"/>
        <v>538316</v>
      </c>
    </row>
    <row r="1203" spans="1:14" x14ac:dyDescent="0.25">
      <c r="A1203" s="6" t="s">
        <v>286</v>
      </c>
      <c r="B1203" s="2"/>
      <c r="C1203" s="12">
        <f t="shared" ref="C1203:N1203" si="235">C1199+C1202</f>
        <v>36</v>
      </c>
      <c r="D1203" s="17">
        <f t="shared" si="235"/>
        <v>4.6388999999999996</v>
      </c>
      <c r="E1203" s="17">
        <f t="shared" si="235"/>
        <v>2.4116</v>
      </c>
      <c r="F1203" s="12">
        <f t="shared" si="235"/>
        <v>2322746</v>
      </c>
      <c r="G1203" s="12">
        <f t="shared" si="235"/>
        <v>713743</v>
      </c>
      <c r="H1203" s="12">
        <f t="shared" si="235"/>
        <v>3036489</v>
      </c>
      <c r="I1203" s="12">
        <f t="shared" si="235"/>
        <v>0</v>
      </c>
      <c r="J1203" s="12">
        <f t="shared" si="235"/>
        <v>1056699</v>
      </c>
      <c r="K1203" s="12">
        <f t="shared" si="235"/>
        <v>30365</v>
      </c>
      <c r="L1203" s="12">
        <f t="shared" si="235"/>
        <v>18260</v>
      </c>
      <c r="M1203" s="12">
        <f t="shared" si="235"/>
        <v>0</v>
      </c>
      <c r="N1203" s="21">
        <f t="shared" si="235"/>
        <v>4111448</v>
      </c>
    </row>
    <row r="1204" spans="1:14" x14ac:dyDescent="0.25">
      <c r="A1204" s="4"/>
      <c r="B1204" s="5"/>
      <c r="C1204" s="14"/>
      <c r="D1204" s="19"/>
      <c r="E1204" s="19"/>
      <c r="F1204" s="14"/>
      <c r="G1204" s="14"/>
      <c r="H1204" s="14"/>
      <c r="I1204" s="14"/>
      <c r="J1204" s="14"/>
      <c r="K1204" s="14"/>
      <c r="L1204" s="14"/>
      <c r="M1204" s="14"/>
      <c r="N1204" s="23"/>
    </row>
    <row r="1205" spans="1:14" x14ac:dyDescent="0.25">
      <c r="A1205" s="6" t="s">
        <v>287</v>
      </c>
      <c r="B1205" s="2"/>
      <c r="C1205" s="12"/>
      <c r="D1205" s="17"/>
      <c r="E1205" s="17"/>
      <c r="F1205" s="12"/>
      <c r="G1205" s="12"/>
      <c r="H1205" s="12"/>
      <c r="I1205" s="12"/>
      <c r="J1205" s="12"/>
      <c r="K1205" s="12"/>
      <c r="L1205" s="12"/>
      <c r="M1205" s="12"/>
      <c r="N1205" s="21"/>
    </row>
    <row r="1206" spans="1:14" x14ac:dyDescent="0.25">
      <c r="A1206" s="6" t="s">
        <v>288</v>
      </c>
      <c r="B1206" s="2" t="s">
        <v>6</v>
      </c>
      <c r="C1206" s="12" t="s">
        <v>7</v>
      </c>
      <c r="D1206" s="17" t="s">
        <v>8</v>
      </c>
      <c r="E1206" s="17" t="s">
        <v>9</v>
      </c>
      <c r="F1206" s="12" t="s">
        <v>10</v>
      </c>
      <c r="G1206" s="12" t="s">
        <v>11</v>
      </c>
      <c r="H1206" s="12" t="s">
        <v>12</v>
      </c>
      <c r="I1206" s="12" t="s">
        <v>13</v>
      </c>
      <c r="J1206" s="12" t="s">
        <v>14</v>
      </c>
      <c r="K1206" s="12" t="s">
        <v>15</v>
      </c>
      <c r="L1206" s="12" t="s">
        <v>16</v>
      </c>
      <c r="M1206" s="12" t="s">
        <v>17</v>
      </c>
      <c r="N1206" s="21" t="s">
        <v>18</v>
      </c>
    </row>
    <row r="1207" spans="1:14" x14ac:dyDescent="0.25">
      <c r="A1207" s="7" t="s">
        <v>19</v>
      </c>
      <c r="B1207" s="3"/>
      <c r="C1207" s="13"/>
      <c r="D1207" s="18"/>
      <c r="E1207" s="18"/>
      <c r="F1207" s="13"/>
      <c r="G1207" s="13"/>
      <c r="H1207" s="13"/>
      <c r="I1207" s="13"/>
      <c r="J1207" s="13"/>
      <c r="K1207" s="13"/>
      <c r="L1207" s="13"/>
      <c r="M1207" s="13"/>
      <c r="N1207" s="22"/>
    </row>
    <row r="1208" spans="1:14" x14ac:dyDescent="0.25">
      <c r="A1208" s="4" t="s">
        <v>162</v>
      </c>
      <c r="B1208" s="5"/>
      <c r="C1208" s="14">
        <v>0</v>
      </c>
      <c r="D1208" s="19">
        <v>1.5</v>
      </c>
      <c r="E1208" s="19">
        <v>0</v>
      </c>
      <c r="F1208" s="14">
        <v>519670</v>
      </c>
      <c r="G1208" s="14">
        <v>0</v>
      </c>
      <c r="H1208" s="14">
        <v>519670</v>
      </c>
      <c r="I1208" s="14">
        <v>0</v>
      </c>
      <c r="J1208" s="14">
        <v>180845</v>
      </c>
      <c r="K1208" s="14">
        <v>5197</v>
      </c>
      <c r="L1208" s="14">
        <v>0</v>
      </c>
      <c r="M1208" s="14">
        <v>0</v>
      </c>
      <c r="N1208" s="23">
        <v>700515</v>
      </c>
    </row>
    <row r="1209" spans="1:14" x14ac:dyDescent="0.25">
      <c r="A1209" s="4" t="s">
        <v>163</v>
      </c>
      <c r="B1209" s="5"/>
      <c r="C1209" s="14">
        <v>0</v>
      </c>
      <c r="D1209" s="19">
        <v>0</v>
      </c>
      <c r="E1209" s="19">
        <v>0</v>
      </c>
      <c r="F1209" s="14">
        <v>0</v>
      </c>
      <c r="G1209" s="14">
        <v>0</v>
      </c>
      <c r="H1209" s="14">
        <v>0</v>
      </c>
      <c r="I1209" s="14">
        <v>0</v>
      </c>
      <c r="J1209" s="14">
        <v>1</v>
      </c>
      <c r="K1209" s="14">
        <v>0</v>
      </c>
      <c r="L1209" s="14">
        <v>0</v>
      </c>
      <c r="M1209" s="14">
        <v>0</v>
      </c>
      <c r="N1209" s="23">
        <v>1</v>
      </c>
    </row>
    <row r="1210" spans="1:14" x14ac:dyDescent="0.25">
      <c r="A1210" s="4" t="s">
        <v>22</v>
      </c>
      <c r="B1210" s="5"/>
      <c r="C1210" s="14">
        <v>0</v>
      </c>
      <c r="D1210" s="19">
        <v>8.5</v>
      </c>
      <c r="E1210" s="19">
        <v>1.6</v>
      </c>
      <c r="F1210" s="14">
        <v>4753939</v>
      </c>
      <c r="G1210" s="14">
        <v>379988</v>
      </c>
      <c r="H1210" s="14">
        <v>5133927</v>
      </c>
      <c r="I1210" s="14">
        <v>0</v>
      </c>
      <c r="J1210" s="14">
        <v>1786607</v>
      </c>
      <c r="K1210" s="14">
        <v>51339</v>
      </c>
      <c r="L1210" s="14">
        <v>35200</v>
      </c>
      <c r="M1210" s="14">
        <v>0</v>
      </c>
      <c r="N1210" s="23">
        <v>6955734</v>
      </c>
    </row>
    <row r="1211" spans="1:14" x14ac:dyDescent="0.25">
      <c r="A1211" s="4" t="s">
        <v>32</v>
      </c>
      <c r="B1211" s="5"/>
      <c r="C1211" s="14">
        <v>0</v>
      </c>
      <c r="D1211" s="19">
        <v>0</v>
      </c>
      <c r="E1211" s="19">
        <v>0.4</v>
      </c>
      <c r="F1211" s="14">
        <v>0</v>
      </c>
      <c r="G1211" s="14">
        <v>105883</v>
      </c>
      <c r="H1211" s="14">
        <v>105883</v>
      </c>
      <c r="I1211" s="14">
        <v>0</v>
      </c>
      <c r="J1211" s="14">
        <v>36847</v>
      </c>
      <c r="K1211" s="14">
        <v>1059</v>
      </c>
      <c r="L1211" s="14">
        <v>0</v>
      </c>
      <c r="M1211" s="14">
        <v>0</v>
      </c>
      <c r="N1211" s="23">
        <v>142730</v>
      </c>
    </row>
    <row r="1212" spans="1:14" x14ac:dyDescent="0.25">
      <c r="A1212" s="4" t="s">
        <v>23</v>
      </c>
      <c r="B1212" s="5"/>
      <c r="C1212" s="14">
        <v>0</v>
      </c>
      <c r="D1212" s="19">
        <v>0</v>
      </c>
      <c r="E1212" s="19">
        <v>0.8</v>
      </c>
      <c r="F1212" s="14">
        <v>0</v>
      </c>
      <c r="G1212" s="14">
        <v>291350</v>
      </c>
      <c r="H1212" s="14">
        <v>291350</v>
      </c>
      <c r="I1212" s="14">
        <v>0</v>
      </c>
      <c r="J1212" s="14">
        <v>101390</v>
      </c>
      <c r="K1212" s="14">
        <v>2914</v>
      </c>
      <c r="L1212" s="14">
        <v>0</v>
      </c>
      <c r="M1212" s="14">
        <v>0</v>
      </c>
      <c r="N1212" s="23">
        <v>392740</v>
      </c>
    </row>
    <row r="1213" spans="1:14" x14ac:dyDescent="0.25">
      <c r="A1213" s="7" t="s">
        <v>24</v>
      </c>
      <c r="B1213" s="3"/>
      <c r="C1213" s="13">
        <f t="shared" ref="C1213:N1213" si="236">SUM(C1208:C1212)</f>
        <v>0</v>
      </c>
      <c r="D1213" s="18">
        <f t="shared" si="236"/>
        <v>10</v>
      </c>
      <c r="E1213" s="18">
        <f t="shared" si="236"/>
        <v>2.8</v>
      </c>
      <c r="F1213" s="13">
        <f t="shared" si="236"/>
        <v>5273609</v>
      </c>
      <c r="G1213" s="13">
        <f t="shared" si="236"/>
        <v>777221</v>
      </c>
      <c r="H1213" s="13">
        <f t="shared" si="236"/>
        <v>6050830</v>
      </c>
      <c r="I1213" s="13">
        <f t="shared" si="236"/>
        <v>0</v>
      </c>
      <c r="J1213" s="13">
        <f t="shared" si="236"/>
        <v>2105690</v>
      </c>
      <c r="K1213" s="13">
        <f t="shared" si="236"/>
        <v>60509</v>
      </c>
      <c r="L1213" s="13">
        <f t="shared" si="236"/>
        <v>35200</v>
      </c>
      <c r="M1213" s="13">
        <f t="shared" si="236"/>
        <v>0</v>
      </c>
      <c r="N1213" s="22">
        <f t="shared" si="236"/>
        <v>8191720</v>
      </c>
    </row>
    <row r="1214" spans="1:14" x14ac:dyDescent="0.25">
      <c r="A1214" s="7" t="s">
        <v>25</v>
      </c>
      <c r="B1214" s="3"/>
      <c r="C1214" s="13"/>
      <c r="D1214" s="18"/>
      <c r="E1214" s="18"/>
      <c r="F1214" s="13"/>
      <c r="G1214" s="13"/>
      <c r="H1214" s="13"/>
      <c r="I1214" s="13"/>
      <c r="J1214" s="13"/>
      <c r="K1214" s="13"/>
      <c r="L1214" s="13"/>
      <c r="M1214" s="13"/>
      <c r="N1214" s="22"/>
    </row>
    <row r="1215" spans="1:14" x14ac:dyDescent="0.25">
      <c r="A1215" s="4" t="s">
        <v>56</v>
      </c>
      <c r="B1215" s="5"/>
      <c r="C1215" s="14">
        <v>45</v>
      </c>
      <c r="D1215" s="19">
        <v>0</v>
      </c>
      <c r="E1215" s="19">
        <v>0.4965</v>
      </c>
      <c r="F1215" s="14">
        <v>0</v>
      </c>
      <c r="G1215" s="14">
        <v>152638</v>
      </c>
      <c r="H1215" s="14">
        <v>152638</v>
      </c>
      <c r="I1215" s="14">
        <v>0</v>
      </c>
      <c r="J1215" s="14">
        <v>53117</v>
      </c>
      <c r="K1215" s="14">
        <v>1526</v>
      </c>
      <c r="L1215" s="14">
        <v>1125</v>
      </c>
      <c r="M1215" s="14">
        <v>0</v>
      </c>
      <c r="N1215" s="23">
        <v>206880</v>
      </c>
    </row>
    <row r="1216" spans="1:14" x14ac:dyDescent="0.25">
      <c r="A1216" s="4" t="s">
        <v>56</v>
      </c>
      <c r="B1216" s="5"/>
      <c r="C1216" s="14">
        <v>43</v>
      </c>
      <c r="D1216" s="19">
        <v>0</v>
      </c>
      <c r="E1216" s="19">
        <v>0.48149999999999998</v>
      </c>
      <c r="F1216" s="14">
        <v>0</v>
      </c>
      <c r="G1216" s="14">
        <v>148027</v>
      </c>
      <c r="H1216" s="14">
        <v>148027</v>
      </c>
      <c r="I1216" s="14">
        <v>0</v>
      </c>
      <c r="J1216" s="14">
        <v>51513</v>
      </c>
      <c r="K1216" s="14">
        <v>1480</v>
      </c>
      <c r="L1216" s="14">
        <v>1075</v>
      </c>
      <c r="M1216" s="14">
        <v>0</v>
      </c>
      <c r="N1216" s="23">
        <v>200615</v>
      </c>
    </row>
    <row r="1217" spans="1:14" x14ac:dyDescent="0.25">
      <c r="A1217" s="7" t="s">
        <v>24</v>
      </c>
      <c r="B1217" s="3"/>
      <c r="C1217" s="13">
        <f t="shared" ref="C1217:N1217" si="237">SUM(C1215:C1216)</f>
        <v>88</v>
      </c>
      <c r="D1217" s="18">
        <f t="shared" si="237"/>
        <v>0</v>
      </c>
      <c r="E1217" s="18">
        <f t="shared" si="237"/>
        <v>0.97799999999999998</v>
      </c>
      <c r="F1217" s="13">
        <f t="shared" si="237"/>
        <v>0</v>
      </c>
      <c r="G1217" s="13">
        <f t="shared" si="237"/>
        <v>300665</v>
      </c>
      <c r="H1217" s="13">
        <f t="shared" si="237"/>
        <v>300665</v>
      </c>
      <c r="I1217" s="13">
        <f t="shared" si="237"/>
        <v>0</v>
      </c>
      <c r="J1217" s="13">
        <f t="shared" si="237"/>
        <v>104630</v>
      </c>
      <c r="K1217" s="13">
        <f t="shared" si="237"/>
        <v>3006</v>
      </c>
      <c r="L1217" s="13">
        <f t="shared" si="237"/>
        <v>2200</v>
      </c>
      <c r="M1217" s="13">
        <f t="shared" si="237"/>
        <v>0</v>
      </c>
      <c r="N1217" s="22">
        <f t="shared" si="237"/>
        <v>407495</v>
      </c>
    </row>
    <row r="1218" spans="1:14" x14ac:dyDescent="0.25">
      <c r="A1218" s="6" t="s">
        <v>289</v>
      </c>
      <c r="B1218" s="2"/>
      <c r="C1218" s="12">
        <f t="shared" ref="C1218:N1218" si="238">C1213+C1217</f>
        <v>88</v>
      </c>
      <c r="D1218" s="17">
        <f t="shared" si="238"/>
        <v>10</v>
      </c>
      <c r="E1218" s="17">
        <f t="shared" si="238"/>
        <v>3.7779999999999996</v>
      </c>
      <c r="F1218" s="12">
        <f t="shared" si="238"/>
        <v>5273609</v>
      </c>
      <c r="G1218" s="12">
        <f t="shared" si="238"/>
        <v>1077886</v>
      </c>
      <c r="H1218" s="12">
        <f t="shared" si="238"/>
        <v>6351495</v>
      </c>
      <c r="I1218" s="12">
        <f t="shared" si="238"/>
        <v>0</v>
      </c>
      <c r="J1218" s="12">
        <f t="shared" si="238"/>
        <v>2210320</v>
      </c>
      <c r="K1218" s="12">
        <f t="shared" si="238"/>
        <v>63515</v>
      </c>
      <c r="L1218" s="12">
        <f t="shared" si="238"/>
        <v>37400</v>
      </c>
      <c r="M1218" s="12">
        <f t="shared" si="238"/>
        <v>0</v>
      </c>
      <c r="N1218" s="21">
        <f t="shared" si="238"/>
        <v>8599215</v>
      </c>
    </row>
    <row r="1219" spans="1:14" x14ac:dyDescent="0.25">
      <c r="A1219" s="4"/>
      <c r="B1219" s="5"/>
      <c r="C1219" s="14"/>
      <c r="D1219" s="19"/>
      <c r="E1219" s="19"/>
      <c r="F1219" s="14"/>
      <c r="G1219" s="14"/>
      <c r="H1219" s="14"/>
      <c r="I1219" s="14"/>
      <c r="J1219" s="14"/>
      <c r="K1219" s="14"/>
      <c r="L1219" s="14"/>
      <c r="M1219" s="14"/>
      <c r="N1219" s="23"/>
    </row>
    <row r="1220" spans="1:14" x14ac:dyDescent="0.25">
      <c r="A1220" s="6" t="s">
        <v>290</v>
      </c>
      <c r="B1220" s="2"/>
      <c r="C1220" s="12"/>
      <c r="D1220" s="17"/>
      <c r="E1220" s="17"/>
      <c r="F1220" s="12"/>
      <c r="G1220" s="12"/>
      <c r="H1220" s="12"/>
      <c r="I1220" s="12"/>
      <c r="J1220" s="12"/>
      <c r="K1220" s="12"/>
      <c r="L1220" s="12"/>
      <c r="M1220" s="12"/>
      <c r="N1220" s="21"/>
    </row>
    <row r="1221" spans="1:14" x14ac:dyDescent="0.25">
      <c r="A1221" s="6" t="s">
        <v>291</v>
      </c>
      <c r="B1221" s="2" t="s">
        <v>6</v>
      </c>
      <c r="C1221" s="12" t="s">
        <v>7</v>
      </c>
      <c r="D1221" s="17" t="s">
        <v>8</v>
      </c>
      <c r="E1221" s="17" t="s">
        <v>9</v>
      </c>
      <c r="F1221" s="12" t="s">
        <v>10</v>
      </c>
      <c r="G1221" s="12" t="s">
        <v>11</v>
      </c>
      <c r="H1221" s="12" t="s">
        <v>12</v>
      </c>
      <c r="I1221" s="12" t="s">
        <v>13</v>
      </c>
      <c r="J1221" s="12" t="s">
        <v>14</v>
      </c>
      <c r="K1221" s="12" t="s">
        <v>15</v>
      </c>
      <c r="L1221" s="12" t="s">
        <v>16</v>
      </c>
      <c r="M1221" s="12" t="s">
        <v>17</v>
      </c>
      <c r="N1221" s="21" t="s">
        <v>18</v>
      </c>
    </row>
    <row r="1222" spans="1:14" x14ac:dyDescent="0.25">
      <c r="A1222" s="7" t="s">
        <v>19</v>
      </c>
      <c r="B1222" s="3"/>
      <c r="C1222" s="13"/>
      <c r="D1222" s="18"/>
      <c r="E1222" s="18"/>
      <c r="F1222" s="13"/>
      <c r="G1222" s="13"/>
      <c r="H1222" s="13"/>
      <c r="I1222" s="13"/>
      <c r="J1222" s="13"/>
      <c r="K1222" s="13"/>
      <c r="L1222" s="13"/>
      <c r="M1222" s="13"/>
      <c r="N1222" s="22"/>
    </row>
    <row r="1223" spans="1:14" x14ac:dyDescent="0.25">
      <c r="A1223" s="4" t="s">
        <v>162</v>
      </c>
      <c r="B1223" s="5"/>
      <c r="C1223" s="14">
        <v>0</v>
      </c>
      <c r="D1223" s="19">
        <v>1.5</v>
      </c>
      <c r="E1223" s="19">
        <v>0</v>
      </c>
      <c r="F1223" s="14">
        <v>450368</v>
      </c>
      <c r="G1223" s="14">
        <v>0</v>
      </c>
      <c r="H1223" s="14">
        <v>450368</v>
      </c>
      <c r="I1223" s="14">
        <v>0</v>
      </c>
      <c r="J1223" s="14">
        <v>156728</v>
      </c>
      <c r="K1223" s="14">
        <v>4504</v>
      </c>
      <c r="L1223" s="14">
        <v>0</v>
      </c>
      <c r="M1223" s="14">
        <v>0</v>
      </c>
      <c r="N1223" s="23">
        <v>607096</v>
      </c>
    </row>
    <row r="1224" spans="1:14" x14ac:dyDescent="0.25">
      <c r="A1224" s="4" t="s">
        <v>22</v>
      </c>
      <c r="B1224" s="5"/>
      <c r="C1224" s="14">
        <v>0</v>
      </c>
      <c r="D1224" s="19">
        <v>4.2257999999999996</v>
      </c>
      <c r="E1224" s="19">
        <v>0.8</v>
      </c>
      <c r="F1224" s="14">
        <v>2305987</v>
      </c>
      <c r="G1224" s="14">
        <v>189994</v>
      </c>
      <c r="H1224" s="14">
        <v>2495981</v>
      </c>
      <c r="I1224" s="14">
        <v>0</v>
      </c>
      <c r="J1224" s="14">
        <v>868602</v>
      </c>
      <c r="K1224" s="14">
        <v>24960</v>
      </c>
      <c r="L1224" s="14">
        <v>18800</v>
      </c>
      <c r="M1224" s="14">
        <v>0</v>
      </c>
      <c r="N1224" s="23">
        <v>3383383</v>
      </c>
    </row>
    <row r="1225" spans="1:14" x14ac:dyDescent="0.25">
      <c r="A1225" s="4" t="s">
        <v>23</v>
      </c>
      <c r="B1225" s="5"/>
      <c r="C1225" s="14">
        <v>0</v>
      </c>
      <c r="D1225" s="19">
        <v>0</v>
      </c>
      <c r="E1225" s="19">
        <v>0.4</v>
      </c>
      <c r="F1225" s="14">
        <v>0</v>
      </c>
      <c r="G1225" s="14">
        <v>145675</v>
      </c>
      <c r="H1225" s="14">
        <v>145675</v>
      </c>
      <c r="I1225" s="14">
        <v>0</v>
      </c>
      <c r="J1225" s="14">
        <v>50695</v>
      </c>
      <c r="K1225" s="14">
        <v>1457</v>
      </c>
      <c r="L1225" s="14">
        <v>0</v>
      </c>
      <c r="M1225" s="14">
        <v>0</v>
      </c>
      <c r="N1225" s="23">
        <v>196370</v>
      </c>
    </row>
    <row r="1226" spans="1:14" x14ac:dyDescent="0.25">
      <c r="A1226" s="7" t="s">
        <v>24</v>
      </c>
      <c r="B1226" s="3"/>
      <c r="C1226" s="13">
        <f t="shared" ref="C1226:N1226" si="239">SUM(C1223:C1225)</f>
        <v>0</v>
      </c>
      <c r="D1226" s="18">
        <f t="shared" si="239"/>
        <v>5.7257999999999996</v>
      </c>
      <c r="E1226" s="18">
        <f t="shared" si="239"/>
        <v>1.2000000000000002</v>
      </c>
      <c r="F1226" s="13">
        <f t="shared" si="239"/>
        <v>2756355</v>
      </c>
      <c r="G1226" s="13">
        <f t="shared" si="239"/>
        <v>335669</v>
      </c>
      <c r="H1226" s="13">
        <f t="shared" si="239"/>
        <v>3092024</v>
      </c>
      <c r="I1226" s="13">
        <f t="shared" si="239"/>
        <v>0</v>
      </c>
      <c r="J1226" s="13">
        <f t="shared" si="239"/>
        <v>1076025</v>
      </c>
      <c r="K1226" s="13">
        <f t="shared" si="239"/>
        <v>30921</v>
      </c>
      <c r="L1226" s="13">
        <f t="shared" si="239"/>
        <v>18800</v>
      </c>
      <c r="M1226" s="13">
        <f t="shared" si="239"/>
        <v>0</v>
      </c>
      <c r="N1226" s="22">
        <f t="shared" si="239"/>
        <v>4186849</v>
      </c>
    </row>
    <row r="1227" spans="1:14" x14ac:dyDescent="0.25">
      <c r="A1227" s="7" t="s">
        <v>25</v>
      </c>
      <c r="B1227" s="3"/>
      <c r="C1227" s="13"/>
      <c r="D1227" s="18"/>
      <c r="E1227" s="18"/>
      <c r="F1227" s="13"/>
      <c r="G1227" s="13"/>
      <c r="H1227" s="13"/>
      <c r="I1227" s="13"/>
      <c r="J1227" s="13"/>
      <c r="K1227" s="13"/>
      <c r="L1227" s="13"/>
      <c r="M1227" s="13"/>
      <c r="N1227" s="22"/>
    </row>
    <row r="1228" spans="1:14" x14ac:dyDescent="0.25">
      <c r="A1228" s="4" t="s">
        <v>56</v>
      </c>
      <c r="B1228" s="5"/>
      <c r="C1228" s="14">
        <v>47</v>
      </c>
      <c r="D1228" s="19">
        <v>0</v>
      </c>
      <c r="E1228" s="19">
        <v>0.5111</v>
      </c>
      <c r="F1228" s="14">
        <v>0</v>
      </c>
      <c r="G1228" s="14">
        <v>157126</v>
      </c>
      <c r="H1228" s="14">
        <v>157126</v>
      </c>
      <c r="I1228" s="14">
        <v>0</v>
      </c>
      <c r="J1228" s="14">
        <v>54679</v>
      </c>
      <c r="K1228" s="14">
        <v>1571</v>
      </c>
      <c r="L1228" s="14">
        <v>1175</v>
      </c>
      <c r="M1228" s="14">
        <v>0</v>
      </c>
      <c r="N1228" s="23">
        <v>212980</v>
      </c>
    </row>
    <row r="1229" spans="1:14" x14ac:dyDescent="0.25">
      <c r="A1229" s="7" t="s">
        <v>24</v>
      </c>
      <c r="B1229" s="3"/>
      <c r="C1229" s="13">
        <f t="shared" ref="C1229:N1229" si="240">SUM(C1228:C1228)</f>
        <v>47</v>
      </c>
      <c r="D1229" s="18">
        <f t="shared" si="240"/>
        <v>0</v>
      </c>
      <c r="E1229" s="18">
        <f t="shared" si="240"/>
        <v>0.5111</v>
      </c>
      <c r="F1229" s="13">
        <f t="shared" si="240"/>
        <v>0</v>
      </c>
      <c r="G1229" s="13">
        <f t="shared" si="240"/>
        <v>157126</v>
      </c>
      <c r="H1229" s="13">
        <f t="shared" si="240"/>
        <v>157126</v>
      </c>
      <c r="I1229" s="13">
        <f t="shared" si="240"/>
        <v>0</v>
      </c>
      <c r="J1229" s="13">
        <f t="shared" si="240"/>
        <v>54679</v>
      </c>
      <c r="K1229" s="13">
        <f t="shared" si="240"/>
        <v>1571</v>
      </c>
      <c r="L1229" s="13">
        <f t="shared" si="240"/>
        <v>1175</v>
      </c>
      <c r="M1229" s="13">
        <f t="shared" si="240"/>
        <v>0</v>
      </c>
      <c r="N1229" s="22">
        <f t="shared" si="240"/>
        <v>212980</v>
      </c>
    </row>
    <row r="1230" spans="1:14" x14ac:dyDescent="0.25">
      <c r="A1230" s="6" t="s">
        <v>292</v>
      </c>
      <c r="B1230" s="2"/>
      <c r="C1230" s="12">
        <f t="shared" ref="C1230:N1230" si="241">C1226+C1229</f>
        <v>47</v>
      </c>
      <c r="D1230" s="17">
        <f t="shared" si="241"/>
        <v>5.7257999999999996</v>
      </c>
      <c r="E1230" s="17">
        <f t="shared" si="241"/>
        <v>1.7111000000000001</v>
      </c>
      <c r="F1230" s="12">
        <f t="shared" si="241"/>
        <v>2756355</v>
      </c>
      <c r="G1230" s="12">
        <f t="shared" si="241"/>
        <v>492795</v>
      </c>
      <c r="H1230" s="12">
        <f t="shared" si="241"/>
        <v>3249150</v>
      </c>
      <c r="I1230" s="12">
        <f t="shared" si="241"/>
        <v>0</v>
      </c>
      <c r="J1230" s="12">
        <f t="shared" si="241"/>
        <v>1130704</v>
      </c>
      <c r="K1230" s="12">
        <f t="shared" si="241"/>
        <v>32492</v>
      </c>
      <c r="L1230" s="12">
        <f t="shared" si="241"/>
        <v>19975</v>
      </c>
      <c r="M1230" s="12">
        <f t="shared" si="241"/>
        <v>0</v>
      </c>
      <c r="N1230" s="21">
        <f t="shared" si="241"/>
        <v>4399829</v>
      </c>
    </row>
    <row r="1231" spans="1:14" x14ac:dyDescent="0.25">
      <c r="A1231" s="4"/>
      <c r="B1231" s="5"/>
      <c r="C1231" s="14"/>
      <c r="D1231" s="19"/>
      <c r="E1231" s="19"/>
      <c r="F1231" s="14"/>
      <c r="G1231" s="14"/>
      <c r="H1231" s="14"/>
      <c r="I1231" s="14"/>
      <c r="J1231" s="14"/>
      <c r="K1231" s="14"/>
      <c r="L1231" s="14"/>
      <c r="M1231" s="14"/>
      <c r="N1231" s="23"/>
    </row>
    <row r="1232" spans="1:14" x14ac:dyDescent="0.25">
      <c r="A1232" s="6" t="s">
        <v>293</v>
      </c>
      <c r="B1232" s="2"/>
      <c r="C1232" s="12"/>
      <c r="D1232" s="17"/>
      <c r="E1232" s="17"/>
      <c r="F1232" s="12"/>
      <c r="G1232" s="12"/>
      <c r="H1232" s="12"/>
      <c r="I1232" s="12"/>
      <c r="J1232" s="12"/>
      <c r="K1232" s="12"/>
      <c r="L1232" s="12"/>
      <c r="M1232" s="12"/>
      <c r="N1232" s="21"/>
    </row>
    <row r="1233" spans="1:14" x14ac:dyDescent="0.25">
      <c r="A1233" s="6" t="s">
        <v>294</v>
      </c>
      <c r="B1233" s="2" t="s">
        <v>6</v>
      </c>
      <c r="C1233" s="12" t="s">
        <v>7</v>
      </c>
      <c r="D1233" s="17" t="s">
        <v>8</v>
      </c>
      <c r="E1233" s="17" t="s">
        <v>9</v>
      </c>
      <c r="F1233" s="12" t="s">
        <v>10</v>
      </c>
      <c r="G1233" s="12" t="s">
        <v>11</v>
      </c>
      <c r="H1233" s="12" t="s">
        <v>12</v>
      </c>
      <c r="I1233" s="12" t="s">
        <v>13</v>
      </c>
      <c r="J1233" s="12" t="s">
        <v>14</v>
      </c>
      <c r="K1233" s="12" t="s">
        <v>15</v>
      </c>
      <c r="L1233" s="12" t="s">
        <v>16</v>
      </c>
      <c r="M1233" s="12" t="s">
        <v>17</v>
      </c>
      <c r="N1233" s="21" t="s">
        <v>18</v>
      </c>
    </row>
    <row r="1234" spans="1:14" x14ac:dyDescent="0.25">
      <c r="A1234" s="7" t="s">
        <v>19</v>
      </c>
      <c r="B1234" s="3"/>
      <c r="C1234" s="13"/>
      <c r="D1234" s="18"/>
      <c r="E1234" s="18"/>
      <c r="F1234" s="13"/>
      <c r="G1234" s="13"/>
      <c r="H1234" s="13"/>
      <c r="I1234" s="13"/>
      <c r="J1234" s="13"/>
      <c r="K1234" s="13"/>
      <c r="L1234" s="13"/>
      <c r="M1234" s="13"/>
      <c r="N1234" s="22"/>
    </row>
    <row r="1235" spans="1:14" x14ac:dyDescent="0.25">
      <c r="A1235" s="4" t="s">
        <v>162</v>
      </c>
      <c r="B1235" s="5"/>
      <c r="C1235" s="14">
        <v>0</v>
      </c>
      <c r="D1235" s="19">
        <v>0.5</v>
      </c>
      <c r="E1235" s="19">
        <v>0</v>
      </c>
      <c r="F1235" s="14">
        <v>173223</v>
      </c>
      <c r="G1235" s="14">
        <v>0</v>
      </c>
      <c r="H1235" s="14">
        <v>173223</v>
      </c>
      <c r="I1235" s="14">
        <v>0</v>
      </c>
      <c r="J1235" s="14">
        <v>60281</v>
      </c>
      <c r="K1235" s="14">
        <v>1732</v>
      </c>
      <c r="L1235" s="14">
        <v>0</v>
      </c>
      <c r="M1235" s="14">
        <v>0</v>
      </c>
      <c r="N1235" s="23">
        <v>233504</v>
      </c>
    </row>
    <row r="1236" spans="1:14" x14ac:dyDescent="0.25">
      <c r="A1236" s="4" t="s">
        <v>163</v>
      </c>
      <c r="B1236" s="5"/>
      <c r="C1236" s="14">
        <v>0</v>
      </c>
      <c r="D1236" s="19">
        <v>0</v>
      </c>
      <c r="E1236" s="19">
        <v>0</v>
      </c>
      <c r="F1236" s="14">
        <v>0</v>
      </c>
      <c r="G1236" s="14">
        <v>0</v>
      </c>
      <c r="H1236" s="14">
        <v>0</v>
      </c>
      <c r="I1236" s="14">
        <v>0</v>
      </c>
      <c r="J1236" s="14">
        <v>1</v>
      </c>
      <c r="K1236" s="14">
        <v>0</v>
      </c>
      <c r="L1236" s="14">
        <v>0</v>
      </c>
      <c r="M1236" s="14">
        <v>0</v>
      </c>
      <c r="N1236" s="23">
        <v>1</v>
      </c>
    </row>
    <row r="1237" spans="1:14" x14ac:dyDescent="0.25">
      <c r="A1237" s="4" t="s">
        <v>22</v>
      </c>
      <c r="B1237" s="5"/>
      <c r="C1237" s="14">
        <v>0</v>
      </c>
      <c r="D1237" s="19">
        <v>2.2904</v>
      </c>
      <c r="E1237" s="19">
        <v>0.36</v>
      </c>
      <c r="F1237" s="14">
        <v>1193333</v>
      </c>
      <c r="G1237" s="14">
        <v>85497</v>
      </c>
      <c r="H1237" s="14">
        <v>1278830</v>
      </c>
      <c r="I1237" s="14">
        <v>0</v>
      </c>
      <c r="J1237" s="14">
        <v>445034</v>
      </c>
      <c r="K1237" s="14">
        <v>12789</v>
      </c>
      <c r="L1237" s="14">
        <v>8000</v>
      </c>
      <c r="M1237" s="14">
        <v>0</v>
      </c>
      <c r="N1237" s="23">
        <v>1731864</v>
      </c>
    </row>
    <row r="1238" spans="1:14" x14ac:dyDescent="0.25">
      <c r="A1238" s="4" t="s">
        <v>23</v>
      </c>
      <c r="B1238" s="5"/>
      <c r="C1238" s="14">
        <v>0</v>
      </c>
      <c r="D1238" s="19">
        <v>0</v>
      </c>
      <c r="E1238" s="19">
        <v>0.2</v>
      </c>
      <c r="F1238" s="14">
        <v>0</v>
      </c>
      <c r="G1238" s="14">
        <v>72838</v>
      </c>
      <c r="H1238" s="14">
        <v>72838</v>
      </c>
      <c r="I1238" s="14">
        <v>0</v>
      </c>
      <c r="J1238" s="14">
        <v>25347</v>
      </c>
      <c r="K1238" s="14">
        <v>728</v>
      </c>
      <c r="L1238" s="14">
        <v>0</v>
      </c>
      <c r="M1238" s="14">
        <v>0</v>
      </c>
      <c r="N1238" s="23">
        <v>98185</v>
      </c>
    </row>
    <row r="1239" spans="1:14" x14ac:dyDescent="0.25">
      <c r="A1239" s="7" t="s">
        <v>24</v>
      </c>
      <c r="B1239" s="3"/>
      <c r="C1239" s="13">
        <f t="shared" ref="C1239:N1239" si="242">SUM(C1235:C1238)</f>
        <v>0</v>
      </c>
      <c r="D1239" s="18">
        <f t="shared" si="242"/>
        <v>2.7904</v>
      </c>
      <c r="E1239" s="18">
        <f t="shared" si="242"/>
        <v>0.56000000000000005</v>
      </c>
      <c r="F1239" s="13">
        <f t="shared" si="242"/>
        <v>1366556</v>
      </c>
      <c r="G1239" s="13">
        <f t="shared" si="242"/>
        <v>158335</v>
      </c>
      <c r="H1239" s="13">
        <f t="shared" si="242"/>
        <v>1524891</v>
      </c>
      <c r="I1239" s="13">
        <f t="shared" si="242"/>
        <v>0</v>
      </c>
      <c r="J1239" s="13">
        <f t="shared" si="242"/>
        <v>530663</v>
      </c>
      <c r="K1239" s="13">
        <f t="shared" si="242"/>
        <v>15249</v>
      </c>
      <c r="L1239" s="13">
        <f t="shared" si="242"/>
        <v>8000</v>
      </c>
      <c r="M1239" s="13">
        <f t="shared" si="242"/>
        <v>0</v>
      </c>
      <c r="N1239" s="22">
        <f t="shared" si="242"/>
        <v>2063554</v>
      </c>
    </row>
    <row r="1240" spans="1:14" x14ac:dyDescent="0.25">
      <c r="A1240" s="7" t="s">
        <v>25</v>
      </c>
      <c r="B1240" s="3"/>
      <c r="C1240" s="13"/>
      <c r="D1240" s="18"/>
      <c r="E1240" s="18"/>
      <c r="F1240" s="13"/>
      <c r="G1240" s="13"/>
      <c r="H1240" s="13"/>
      <c r="I1240" s="13"/>
      <c r="J1240" s="13"/>
      <c r="K1240" s="13"/>
      <c r="L1240" s="13"/>
      <c r="M1240" s="13"/>
      <c r="N1240" s="22"/>
    </row>
    <row r="1241" spans="1:14" x14ac:dyDescent="0.25">
      <c r="A1241" s="4" t="s">
        <v>56</v>
      </c>
      <c r="B1241" s="5"/>
      <c r="C1241" s="14">
        <v>19</v>
      </c>
      <c r="D1241" s="19">
        <v>0</v>
      </c>
      <c r="E1241" s="19">
        <v>0.26569999999999999</v>
      </c>
      <c r="F1241" s="14">
        <v>0</v>
      </c>
      <c r="G1241" s="14">
        <v>81684</v>
      </c>
      <c r="H1241" s="14">
        <v>81684</v>
      </c>
      <c r="I1241" s="14">
        <v>0</v>
      </c>
      <c r="J1241" s="14">
        <v>28427</v>
      </c>
      <c r="K1241" s="14">
        <v>817</v>
      </c>
      <c r="L1241" s="14">
        <v>475</v>
      </c>
      <c r="M1241" s="14">
        <v>0</v>
      </c>
      <c r="N1241" s="23">
        <v>110586</v>
      </c>
    </row>
    <row r="1242" spans="1:14" x14ac:dyDescent="0.25">
      <c r="A1242" s="7" t="s">
        <v>24</v>
      </c>
      <c r="B1242" s="3"/>
      <c r="C1242" s="13">
        <f t="shared" ref="C1242:N1242" si="243">SUM(C1241:C1241)</f>
        <v>19</v>
      </c>
      <c r="D1242" s="18">
        <f t="shared" si="243"/>
        <v>0</v>
      </c>
      <c r="E1242" s="18">
        <f t="shared" si="243"/>
        <v>0.26569999999999999</v>
      </c>
      <c r="F1242" s="13">
        <f t="shared" si="243"/>
        <v>0</v>
      </c>
      <c r="G1242" s="13">
        <f t="shared" si="243"/>
        <v>81684</v>
      </c>
      <c r="H1242" s="13">
        <f t="shared" si="243"/>
        <v>81684</v>
      </c>
      <c r="I1242" s="13">
        <f t="shared" si="243"/>
        <v>0</v>
      </c>
      <c r="J1242" s="13">
        <f t="shared" si="243"/>
        <v>28427</v>
      </c>
      <c r="K1242" s="13">
        <f t="shared" si="243"/>
        <v>817</v>
      </c>
      <c r="L1242" s="13">
        <f t="shared" si="243"/>
        <v>475</v>
      </c>
      <c r="M1242" s="13">
        <f t="shared" si="243"/>
        <v>0</v>
      </c>
      <c r="N1242" s="22">
        <f t="shared" si="243"/>
        <v>110586</v>
      </c>
    </row>
    <row r="1243" spans="1:14" x14ac:dyDescent="0.25">
      <c r="A1243" s="6" t="s">
        <v>295</v>
      </c>
      <c r="B1243" s="2"/>
      <c r="C1243" s="12">
        <f t="shared" ref="C1243:N1243" si="244">C1239+C1242</f>
        <v>19</v>
      </c>
      <c r="D1243" s="17">
        <f t="shared" si="244"/>
        <v>2.7904</v>
      </c>
      <c r="E1243" s="17">
        <f t="shared" si="244"/>
        <v>0.8257000000000001</v>
      </c>
      <c r="F1243" s="12">
        <f t="shared" si="244"/>
        <v>1366556</v>
      </c>
      <c r="G1243" s="12">
        <f t="shared" si="244"/>
        <v>240019</v>
      </c>
      <c r="H1243" s="12">
        <f t="shared" si="244"/>
        <v>1606575</v>
      </c>
      <c r="I1243" s="12">
        <f t="shared" si="244"/>
        <v>0</v>
      </c>
      <c r="J1243" s="12">
        <f t="shared" si="244"/>
        <v>559090</v>
      </c>
      <c r="K1243" s="12">
        <f t="shared" si="244"/>
        <v>16066</v>
      </c>
      <c r="L1243" s="12">
        <f t="shared" si="244"/>
        <v>8475</v>
      </c>
      <c r="M1243" s="12">
        <f t="shared" si="244"/>
        <v>0</v>
      </c>
      <c r="N1243" s="21">
        <f t="shared" si="244"/>
        <v>2174140</v>
      </c>
    </row>
    <row r="1244" spans="1:14" x14ac:dyDescent="0.25">
      <c r="A1244" s="4"/>
      <c r="B1244" s="5"/>
      <c r="C1244" s="14"/>
      <c r="D1244" s="19"/>
      <c r="E1244" s="19"/>
      <c r="F1244" s="14"/>
      <c r="G1244" s="14"/>
      <c r="H1244" s="14"/>
      <c r="I1244" s="14"/>
      <c r="J1244" s="14"/>
      <c r="K1244" s="14"/>
      <c r="L1244" s="14"/>
      <c r="M1244" s="14"/>
      <c r="N1244" s="23"/>
    </row>
    <row r="1245" spans="1:14" x14ac:dyDescent="0.25">
      <c r="A1245" s="6" t="s">
        <v>296</v>
      </c>
      <c r="B1245" s="2"/>
      <c r="C1245" s="12"/>
      <c r="D1245" s="17"/>
      <c r="E1245" s="17"/>
      <c r="F1245" s="12"/>
      <c r="G1245" s="12"/>
      <c r="H1245" s="12"/>
      <c r="I1245" s="12"/>
      <c r="J1245" s="12"/>
      <c r="K1245" s="12"/>
      <c r="L1245" s="12"/>
      <c r="M1245" s="12"/>
      <c r="N1245" s="21"/>
    </row>
    <row r="1246" spans="1:14" x14ac:dyDescent="0.25">
      <c r="A1246" s="6" t="s">
        <v>297</v>
      </c>
      <c r="B1246" s="2" t="s">
        <v>6</v>
      </c>
      <c r="C1246" s="12" t="s">
        <v>7</v>
      </c>
      <c r="D1246" s="17" t="s">
        <v>8</v>
      </c>
      <c r="E1246" s="17" t="s">
        <v>9</v>
      </c>
      <c r="F1246" s="12" t="s">
        <v>10</v>
      </c>
      <c r="G1246" s="12" t="s">
        <v>11</v>
      </c>
      <c r="H1246" s="12" t="s">
        <v>12</v>
      </c>
      <c r="I1246" s="12" t="s">
        <v>13</v>
      </c>
      <c r="J1246" s="12" t="s">
        <v>14</v>
      </c>
      <c r="K1246" s="12" t="s">
        <v>15</v>
      </c>
      <c r="L1246" s="12" t="s">
        <v>16</v>
      </c>
      <c r="M1246" s="12" t="s">
        <v>17</v>
      </c>
      <c r="N1246" s="21" t="s">
        <v>18</v>
      </c>
    </row>
    <row r="1247" spans="1:14" x14ac:dyDescent="0.25">
      <c r="A1247" s="7" t="s">
        <v>19</v>
      </c>
      <c r="B1247" s="3"/>
      <c r="C1247" s="13"/>
      <c r="D1247" s="18"/>
      <c r="E1247" s="18"/>
      <c r="F1247" s="13"/>
      <c r="G1247" s="13"/>
      <c r="H1247" s="13"/>
      <c r="I1247" s="13"/>
      <c r="J1247" s="13"/>
      <c r="K1247" s="13"/>
      <c r="L1247" s="13"/>
      <c r="M1247" s="13"/>
      <c r="N1247" s="22"/>
    </row>
    <row r="1248" spans="1:14" x14ac:dyDescent="0.25">
      <c r="A1248" s="4" t="s">
        <v>162</v>
      </c>
      <c r="B1248" s="5"/>
      <c r="C1248" s="14">
        <v>0</v>
      </c>
      <c r="D1248" s="19">
        <v>1.5</v>
      </c>
      <c r="E1248" s="19">
        <v>0</v>
      </c>
      <c r="F1248" s="14">
        <v>519670</v>
      </c>
      <c r="G1248" s="14">
        <v>0</v>
      </c>
      <c r="H1248" s="14">
        <v>519670</v>
      </c>
      <c r="I1248" s="14">
        <v>0</v>
      </c>
      <c r="J1248" s="14">
        <v>180845</v>
      </c>
      <c r="K1248" s="14">
        <v>5197</v>
      </c>
      <c r="L1248" s="14">
        <v>0</v>
      </c>
      <c r="M1248" s="14">
        <v>0</v>
      </c>
      <c r="N1248" s="23">
        <v>700515</v>
      </c>
    </row>
    <row r="1249" spans="1:14" x14ac:dyDescent="0.25">
      <c r="A1249" s="4" t="s">
        <v>22</v>
      </c>
      <c r="B1249" s="5"/>
      <c r="C1249" s="14">
        <v>0</v>
      </c>
      <c r="D1249" s="19">
        <v>8</v>
      </c>
      <c r="E1249" s="19">
        <v>1.6</v>
      </c>
      <c r="F1249" s="14">
        <v>4434178</v>
      </c>
      <c r="G1249" s="14">
        <v>379988</v>
      </c>
      <c r="H1249" s="14">
        <v>4814166</v>
      </c>
      <c r="I1249" s="14">
        <v>0</v>
      </c>
      <c r="J1249" s="14">
        <v>1675329</v>
      </c>
      <c r="K1249" s="14">
        <v>48141</v>
      </c>
      <c r="L1249" s="14">
        <v>36800</v>
      </c>
      <c r="M1249" s="14">
        <v>0</v>
      </c>
      <c r="N1249" s="23">
        <v>6526295</v>
      </c>
    </row>
    <row r="1250" spans="1:14" x14ac:dyDescent="0.25">
      <c r="A1250" s="4" t="s">
        <v>31</v>
      </c>
      <c r="B1250" s="5"/>
      <c r="C1250" s="14">
        <v>0</v>
      </c>
      <c r="D1250" s="19">
        <v>0</v>
      </c>
      <c r="E1250" s="19">
        <v>0</v>
      </c>
      <c r="F1250" s="14">
        <v>12000</v>
      </c>
      <c r="G1250" s="14">
        <v>0</v>
      </c>
      <c r="H1250" s="14">
        <v>12000</v>
      </c>
      <c r="I1250" s="14">
        <v>0</v>
      </c>
      <c r="J1250" s="14">
        <v>4176</v>
      </c>
      <c r="K1250" s="14">
        <v>120</v>
      </c>
      <c r="L1250" s="14">
        <v>0</v>
      </c>
      <c r="M1250" s="14">
        <v>0</v>
      </c>
      <c r="N1250" s="23">
        <v>16176</v>
      </c>
    </row>
    <row r="1251" spans="1:14" x14ac:dyDescent="0.25">
      <c r="A1251" s="4" t="s">
        <v>23</v>
      </c>
      <c r="B1251" s="5"/>
      <c r="C1251" s="14">
        <v>0</v>
      </c>
      <c r="D1251" s="19">
        <v>0</v>
      </c>
      <c r="E1251" s="19">
        <v>0.8</v>
      </c>
      <c r="F1251" s="14">
        <v>0</v>
      </c>
      <c r="G1251" s="14">
        <v>291350</v>
      </c>
      <c r="H1251" s="14">
        <v>291350</v>
      </c>
      <c r="I1251" s="14">
        <v>0</v>
      </c>
      <c r="J1251" s="14">
        <v>101390</v>
      </c>
      <c r="K1251" s="14">
        <v>2914</v>
      </c>
      <c r="L1251" s="14">
        <v>0</v>
      </c>
      <c r="M1251" s="14">
        <v>0</v>
      </c>
      <c r="N1251" s="23">
        <v>392740</v>
      </c>
    </row>
    <row r="1252" spans="1:14" x14ac:dyDescent="0.25">
      <c r="A1252" s="7" t="s">
        <v>24</v>
      </c>
      <c r="B1252" s="3"/>
      <c r="C1252" s="13">
        <f t="shared" ref="C1252:N1252" si="245">SUM(C1248:C1251)</f>
        <v>0</v>
      </c>
      <c r="D1252" s="18">
        <f t="shared" si="245"/>
        <v>9.5</v>
      </c>
      <c r="E1252" s="18">
        <f t="shared" si="245"/>
        <v>2.4000000000000004</v>
      </c>
      <c r="F1252" s="13">
        <f t="shared" si="245"/>
        <v>4965848</v>
      </c>
      <c r="G1252" s="13">
        <f t="shared" si="245"/>
        <v>671338</v>
      </c>
      <c r="H1252" s="13">
        <f t="shared" si="245"/>
        <v>5637186</v>
      </c>
      <c r="I1252" s="13">
        <f t="shared" si="245"/>
        <v>0</v>
      </c>
      <c r="J1252" s="13">
        <f t="shared" si="245"/>
        <v>1961740</v>
      </c>
      <c r="K1252" s="13">
        <f t="shared" si="245"/>
        <v>56372</v>
      </c>
      <c r="L1252" s="13">
        <f t="shared" si="245"/>
        <v>36800</v>
      </c>
      <c r="M1252" s="13">
        <f t="shared" si="245"/>
        <v>0</v>
      </c>
      <c r="N1252" s="22">
        <f t="shared" si="245"/>
        <v>7635726</v>
      </c>
    </row>
    <row r="1253" spans="1:14" x14ac:dyDescent="0.25">
      <c r="A1253" s="7" t="s">
        <v>25</v>
      </c>
      <c r="B1253" s="3"/>
      <c r="C1253" s="13"/>
      <c r="D1253" s="18"/>
      <c r="E1253" s="18"/>
      <c r="F1253" s="13"/>
      <c r="G1253" s="13"/>
      <c r="H1253" s="13"/>
      <c r="I1253" s="13"/>
      <c r="J1253" s="13"/>
      <c r="K1253" s="13"/>
      <c r="L1253" s="13"/>
      <c r="M1253" s="13"/>
      <c r="N1253" s="22"/>
    </row>
    <row r="1254" spans="1:14" x14ac:dyDescent="0.25">
      <c r="A1254" s="4" t="s">
        <v>26</v>
      </c>
      <c r="B1254" s="5"/>
      <c r="C1254" s="14">
        <v>93</v>
      </c>
      <c r="D1254" s="19">
        <v>0</v>
      </c>
      <c r="E1254" s="19">
        <v>2.4377</v>
      </c>
      <c r="F1254" s="14">
        <v>0</v>
      </c>
      <c r="G1254" s="14">
        <v>749417</v>
      </c>
      <c r="H1254" s="14">
        <v>749417</v>
      </c>
      <c r="I1254" s="14">
        <v>0</v>
      </c>
      <c r="J1254" s="14">
        <v>260797</v>
      </c>
      <c r="K1254" s="14">
        <v>7494</v>
      </c>
      <c r="L1254" s="14">
        <v>7905</v>
      </c>
      <c r="M1254" s="14">
        <v>0</v>
      </c>
      <c r="N1254" s="23">
        <v>1018119</v>
      </c>
    </row>
    <row r="1255" spans="1:14" x14ac:dyDescent="0.25">
      <c r="A1255" s="7" t="s">
        <v>24</v>
      </c>
      <c r="B1255" s="3"/>
      <c r="C1255" s="13">
        <f t="shared" ref="C1255:N1255" si="246">SUM(C1254:C1254)</f>
        <v>93</v>
      </c>
      <c r="D1255" s="18">
        <f t="shared" si="246"/>
        <v>0</v>
      </c>
      <c r="E1255" s="18">
        <f t="shared" si="246"/>
        <v>2.4377</v>
      </c>
      <c r="F1255" s="13">
        <f t="shared" si="246"/>
        <v>0</v>
      </c>
      <c r="G1255" s="13">
        <f t="shared" si="246"/>
        <v>749417</v>
      </c>
      <c r="H1255" s="13">
        <f t="shared" si="246"/>
        <v>749417</v>
      </c>
      <c r="I1255" s="13">
        <f t="shared" si="246"/>
        <v>0</v>
      </c>
      <c r="J1255" s="13">
        <f t="shared" si="246"/>
        <v>260797</v>
      </c>
      <c r="K1255" s="13">
        <f t="shared" si="246"/>
        <v>7494</v>
      </c>
      <c r="L1255" s="13">
        <f t="shared" si="246"/>
        <v>7905</v>
      </c>
      <c r="M1255" s="13">
        <f t="shared" si="246"/>
        <v>0</v>
      </c>
      <c r="N1255" s="22">
        <f t="shared" si="246"/>
        <v>1018119</v>
      </c>
    </row>
    <row r="1256" spans="1:14" x14ac:dyDescent="0.25">
      <c r="A1256" s="6" t="s">
        <v>298</v>
      </c>
      <c r="B1256" s="2"/>
      <c r="C1256" s="12">
        <f t="shared" ref="C1256:N1256" si="247">C1252+C1255</f>
        <v>93</v>
      </c>
      <c r="D1256" s="17">
        <f t="shared" si="247"/>
        <v>9.5</v>
      </c>
      <c r="E1256" s="17">
        <f t="shared" si="247"/>
        <v>4.8376999999999999</v>
      </c>
      <c r="F1256" s="12">
        <f t="shared" si="247"/>
        <v>4965848</v>
      </c>
      <c r="G1256" s="12">
        <f t="shared" si="247"/>
        <v>1420755</v>
      </c>
      <c r="H1256" s="12">
        <f t="shared" si="247"/>
        <v>6386603</v>
      </c>
      <c r="I1256" s="12">
        <f t="shared" si="247"/>
        <v>0</v>
      </c>
      <c r="J1256" s="12">
        <f t="shared" si="247"/>
        <v>2222537</v>
      </c>
      <c r="K1256" s="12">
        <f t="shared" si="247"/>
        <v>63866</v>
      </c>
      <c r="L1256" s="12">
        <f t="shared" si="247"/>
        <v>44705</v>
      </c>
      <c r="M1256" s="12">
        <f t="shared" si="247"/>
        <v>0</v>
      </c>
      <c r="N1256" s="21">
        <f t="shared" si="247"/>
        <v>8653845</v>
      </c>
    </row>
    <row r="1257" spans="1:14" x14ac:dyDescent="0.25">
      <c r="A1257" s="4"/>
      <c r="B1257" s="5"/>
      <c r="C1257" s="14"/>
      <c r="D1257" s="19"/>
      <c r="E1257" s="19"/>
      <c r="F1257" s="14"/>
      <c r="G1257" s="14"/>
      <c r="H1257" s="14"/>
      <c r="I1257" s="14"/>
      <c r="J1257" s="14"/>
      <c r="K1257" s="14"/>
      <c r="L1257" s="14"/>
      <c r="M1257" s="14"/>
      <c r="N1257" s="23"/>
    </row>
    <row r="1258" spans="1:14" x14ac:dyDescent="0.25">
      <c r="A1258" s="6" t="s">
        <v>299</v>
      </c>
      <c r="B1258" s="2"/>
      <c r="C1258" s="12"/>
      <c r="D1258" s="17"/>
      <c r="E1258" s="17"/>
      <c r="F1258" s="12"/>
      <c r="G1258" s="12"/>
      <c r="H1258" s="12"/>
      <c r="I1258" s="12"/>
      <c r="J1258" s="12"/>
      <c r="K1258" s="12"/>
      <c r="L1258" s="12"/>
      <c r="M1258" s="12"/>
      <c r="N1258" s="21"/>
    </row>
    <row r="1259" spans="1:14" x14ac:dyDescent="0.25">
      <c r="A1259" s="6" t="s">
        <v>300</v>
      </c>
      <c r="B1259" s="2" t="s">
        <v>6</v>
      </c>
      <c r="C1259" s="12" t="s">
        <v>7</v>
      </c>
      <c r="D1259" s="17" t="s">
        <v>8</v>
      </c>
      <c r="E1259" s="17" t="s">
        <v>9</v>
      </c>
      <c r="F1259" s="12" t="s">
        <v>10</v>
      </c>
      <c r="G1259" s="12" t="s">
        <v>11</v>
      </c>
      <c r="H1259" s="12" t="s">
        <v>12</v>
      </c>
      <c r="I1259" s="12" t="s">
        <v>13</v>
      </c>
      <c r="J1259" s="12" t="s">
        <v>14</v>
      </c>
      <c r="K1259" s="12" t="s">
        <v>15</v>
      </c>
      <c r="L1259" s="12" t="s">
        <v>16</v>
      </c>
      <c r="M1259" s="12" t="s">
        <v>17</v>
      </c>
      <c r="N1259" s="21" t="s">
        <v>18</v>
      </c>
    </row>
    <row r="1260" spans="1:14" x14ac:dyDescent="0.25">
      <c r="A1260" s="7" t="s">
        <v>19</v>
      </c>
      <c r="B1260" s="3"/>
      <c r="C1260" s="13"/>
      <c r="D1260" s="18"/>
      <c r="E1260" s="18"/>
      <c r="F1260" s="13"/>
      <c r="G1260" s="13"/>
      <c r="H1260" s="13"/>
      <c r="I1260" s="13"/>
      <c r="J1260" s="13"/>
      <c r="K1260" s="13"/>
      <c r="L1260" s="13"/>
      <c r="M1260" s="13"/>
      <c r="N1260" s="22"/>
    </row>
    <row r="1261" spans="1:14" x14ac:dyDescent="0.25">
      <c r="A1261" s="4" t="s">
        <v>22</v>
      </c>
      <c r="B1261" s="5"/>
      <c r="C1261" s="14">
        <v>0</v>
      </c>
      <c r="D1261" s="19">
        <v>4.2249999999999996</v>
      </c>
      <c r="E1261" s="19">
        <v>0.72</v>
      </c>
      <c r="F1261" s="14">
        <v>2202931</v>
      </c>
      <c r="G1261" s="14">
        <v>170994</v>
      </c>
      <c r="H1261" s="14">
        <v>2373925</v>
      </c>
      <c r="I1261" s="14">
        <v>0</v>
      </c>
      <c r="J1261" s="14">
        <v>826126</v>
      </c>
      <c r="K1261" s="14">
        <v>23739</v>
      </c>
      <c r="L1261" s="14">
        <v>13600</v>
      </c>
      <c r="M1261" s="14">
        <v>0</v>
      </c>
      <c r="N1261" s="23">
        <v>3213651</v>
      </c>
    </row>
    <row r="1262" spans="1:14" x14ac:dyDescent="0.25">
      <c r="A1262" s="4" t="s">
        <v>23</v>
      </c>
      <c r="B1262" s="5"/>
      <c r="C1262" s="14">
        <v>0</v>
      </c>
      <c r="D1262" s="19">
        <v>0</v>
      </c>
      <c r="E1262" s="19">
        <v>0.4</v>
      </c>
      <c r="F1262" s="14">
        <v>0</v>
      </c>
      <c r="G1262" s="14">
        <v>145675</v>
      </c>
      <c r="H1262" s="14">
        <v>145675</v>
      </c>
      <c r="I1262" s="14">
        <v>0</v>
      </c>
      <c r="J1262" s="14">
        <v>50695</v>
      </c>
      <c r="K1262" s="14">
        <v>1457</v>
      </c>
      <c r="L1262" s="14">
        <v>0</v>
      </c>
      <c r="M1262" s="14">
        <v>0</v>
      </c>
      <c r="N1262" s="23">
        <v>196370</v>
      </c>
    </row>
    <row r="1263" spans="1:14" x14ac:dyDescent="0.25">
      <c r="A1263" s="7" t="s">
        <v>24</v>
      </c>
      <c r="B1263" s="3"/>
      <c r="C1263" s="13">
        <f t="shared" ref="C1263:N1263" si="248">SUM(C1261:C1262)</f>
        <v>0</v>
      </c>
      <c r="D1263" s="18">
        <f t="shared" si="248"/>
        <v>4.2249999999999996</v>
      </c>
      <c r="E1263" s="18">
        <f t="shared" si="248"/>
        <v>1.1200000000000001</v>
      </c>
      <c r="F1263" s="13">
        <f t="shared" si="248"/>
        <v>2202931</v>
      </c>
      <c r="G1263" s="13">
        <f t="shared" si="248"/>
        <v>316669</v>
      </c>
      <c r="H1263" s="13">
        <f t="shared" si="248"/>
        <v>2519600</v>
      </c>
      <c r="I1263" s="13">
        <f t="shared" si="248"/>
        <v>0</v>
      </c>
      <c r="J1263" s="13">
        <f t="shared" si="248"/>
        <v>876821</v>
      </c>
      <c r="K1263" s="13">
        <f t="shared" si="248"/>
        <v>25196</v>
      </c>
      <c r="L1263" s="13">
        <f t="shared" si="248"/>
        <v>13600</v>
      </c>
      <c r="M1263" s="13">
        <f t="shared" si="248"/>
        <v>0</v>
      </c>
      <c r="N1263" s="22">
        <f t="shared" si="248"/>
        <v>3410021</v>
      </c>
    </row>
    <row r="1264" spans="1:14" x14ac:dyDescent="0.25">
      <c r="A1264" s="7" t="s">
        <v>25</v>
      </c>
      <c r="B1264" s="3"/>
      <c r="C1264" s="13"/>
      <c r="D1264" s="18"/>
      <c r="E1264" s="18"/>
      <c r="F1264" s="13"/>
      <c r="G1264" s="13"/>
      <c r="H1264" s="13"/>
      <c r="I1264" s="13"/>
      <c r="J1264" s="13"/>
      <c r="K1264" s="13"/>
      <c r="L1264" s="13"/>
      <c r="M1264" s="13"/>
      <c r="N1264" s="22"/>
    </row>
    <row r="1265" spans="1:14" x14ac:dyDescent="0.25">
      <c r="A1265" s="4" t="s">
        <v>26</v>
      </c>
      <c r="B1265" s="5"/>
      <c r="C1265" s="14">
        <v>34</v>
      </c>
      <c r="D1265" s="19">
        <v>0</v>
      </c>
      <c r="E1265" s="19">
        <v>1.2410000000000001</v>
      </c>
      <c r="F1265" s="14">
        <v>0</v>
      </c>
      <c r="G1265" s="14">
        <v>381518</v>
      </c>
      <c r="H1265" s="14">
        <v>381518</v>
      </c>
      <c r="I1265" s="14">
        <v>0</v>
      </c>
      <c r="J1265" s="14">
        <v>132768</v>
      </c>
      <c r="K1265" s="14">
        <v>3815</v>
      </c>
      <c r="L1265" s="14">
        <v>2890</v>
      </c>
      <c r="M1265" s="14">
        <v>0</v>
      </c>
      <c r="N1265" s="23">
        <v>517176</v>
      </c>
    </row>
    <row r="1266" spans="1:14" x14ac:dyDescent="0.25">
      <c r="A1266" s="4" t="s">
        <v>301</v>
      </c>
      <c r="B1266" s="5"/>
      <c r="C1266" s="14">
        <v>0</v>
      </c>
      <c r="D1266" s="19">
        <v>0</v>
      </c>
      <c r="E1266" s="19">
        <v>-0.41570000000000001</v>
      </c>
      <c r="F1266" s="14">
        <v>0</v>
      </c>
      <c r="G1266" s="14">
        <v>-127813</v>
      </c>
      <c r="H1266" s="14">
        <v>-127813</v>
      </c>
      <c r="I1266" s="14">
        <v>0</v>
      </c>
      <c r="J1266" s="14">
        <v>-44479</v>
      </c>
      <c r="K1266" s="14">
        <v>-1278</v>
      </c>
      <c r="L1266" s="14">
        <v>0</v>
      </c>
      <c r="M1266" s="14">
        <v>0</v>
      </c>
      <c r="N1266" s="23">
        <v>-172292</v>
      </c>
    </row>
    <row r="1267" spans="1:14" x14ac:dyDescent="0.25">
      <c r="A1267" s="4" t="s">
        <v>302</v>
      </c>
      <c r="B1267" s="5"/>
      <c r="C1267" s="14">
        <v>0</v>
      </c>
      <c r="D1267" s="19">
        <v>0</v>
      </c>
      <c r="E1267" s="19">
        <v>0</v>
      </c>
      <c r="F1267" s="14">
        <v>0</v>
      </c>
      <c r="G1267" s="14">
        <v>0</v>
      </c>
      <c r="H1267" s="14">
        <v>0</v>
      </c>
      <c r="I1267" s="14">
        <v>0</v>
      </c>
      <c r="J1267" s="14">
        <v>0</v>
      </c>
      <c r="K1267" s="14">
        <v>0</v>
      </c>
      <c r="L1267" s="14">
        <v>-1020</v>
      </c>
      <c r="M1267" s="14">
        <v>0</v>
      </c>
      <c r="N1267" s="23">
        <v>-1020</v>
      </c>
    </row>
    <row r="1268" spans="1:14" x14ac:dyDescent="0.25">
      <c r="A1268" s="7" t="s">
        <v>24</v>
      </c>
      <c r="B1268" s="3"/>
      <c r="C1268" s="13">
        <f t="shared" ref="C1268:N1268" si="249">SUM(C1265:C1267)</f>
        <v>34</v>
      </c>
      <c r="D1268" s="18">
        <f t="shared" si="249"/>
        <v>0</v>
      </c>
      <c r="E1268" s="18">
        <f t="shared" si="249"/>
        <v>0.82530000000000014</v>
      </c>
      <c r="F1268" s="13">
        <f t="shared" si="249"/>
        <v>0</v>
      </c>
      <c r="G1268" s="13">
        <f t="shared" si="249"/>
        <v>253705</v>
      </c>
      <c r="H1268" s="13">
        <f t="shared" si="249"/>
        <v>253705</v>
      </c>
      <c r="I1268" s="13">
        <f t="shared" si="249"/>
        <v>0</v>
      </c>
      <c r="J1268" s="13">
        <f t="shared" si="249"/>
        <v>88289</v>
      </c>
      <c r="K1268" s="13">
        <f t="shared" si="249"/>
        <v>2537</v>
      </c>
      <c r="L1268" s="13">
        <f t="shared" si="249"/>
        <v>1870</v>
      </c>
      <c r="M1268" s="13">
        <f t="shared" si="249"/>
        <v>0</v>
      </c>
      <c r="N1268" s="22">
        <f t="shared" si="249"/>
        <v>343864</v>
      </c>
    </row>
    <row r="1269" spans="1:14" x14ac:dyDescent="0.25">
      <c r="A1269" s="6" t="s">
        <v>303</v>
      </c>
      <c r="B1269" s="2"/>
      <c r="C1269" s="12">
        <f t="shared" ref="C1269:N1269" si="250">C1263+C1268</f>
        <v>34</v>
      </c>
      <c r="D1269" s="17">
        <f t="shared" si="250"/>
        <v>4.2249999999999996</v>
      </c>
      <c r="E1269" s="17">
        <f t="shared" si="250"/>
        <v>1.9453000000000003</v>
      </c>
      <c r="F1269" s="12">
        <f t="shared" si="250"/>
        <v>2202931</v>
      </c>
      <c r="G1269" s="12">
        <f t="shared" si="250"/>
        <v>570374</v>
      </c>
      <c r="H1269" s="12">
        <f t="shared" si="250"/>
        <v>2773305</v>
      </c>
      <c r="I1269" s="12">
        <f t="shared" si="250"/>
        <v>0</v>
      </c>
      <c r="J1269" s="12">
        <f t="shared" si="250"/>
        <v>965110</v>
      </c>
      <c r="K1269" s="12">
        <f t="shared" si="250"/>
        <v>27733</v>
      </c>
      <c r="L1269" s="12">
        <f t="shared" si="250"/>
        <v>15470</v>
      </c>
      <c r="M1269" s="12">
        <f t="shared" si="250"/>
        <v>0</v>
      </c>
      <c r="N1269" s="21">
        <f t="shared" si="250"/>
        <v>3753885</v>
      </c>
    </row>
    <row r="1270" spans="1:14" x14ac:dyDescent="0.25">
      <c r="A1270" s="4"/>
      <c r="B1270" s="5"/>
      <c r="C1270" s="14"/>
      <c r="D1270" s="19"/>
      <c r="E1270" s="19"/>
      <c r="F1270" s="14"/>
      <c r="G1270" s="14"/>
      <c r="H1270" s="14"/>
      <c r="I1270" s="14"/>
      <c r="J1270" s="14"/>
      <c r="K1270" s="14"/>
      <c r="L1270" s="14"/>
      <c r="M1270" s="14"/>
      <c r="N1270" s="23"/>
    </row>
    <row r="1271" spans="1:14" x14ac:dyDescent="0.25">
      <c r="A1271" s="6" t="s">
        <v>304</v>
      </c>
      <c r="B1271" s="2"/>
      <c r="C1271" s="12"/>
      <c r="D1271" s="17"/>
      <c r="E1271" s="17"/>
      <c r="F1271" s="12"/>
      <c r="G1271" s="12"/>
      <c r="H1271" s="12"/>
      <c r="I1271" s="12"/>
      <c r="J1271" s="12"/>
      <c r="K1271" s="12"/>
      <c r="L1271" s="12"/>
      <c r="M1271" s="12"/>
      <c r="N1271" s="21"/>
    </row>
    <row r="1272" spans="1:14" x14ac:dyDescent="0.25">
      <c r="A1272" s="6" t="s">
        <v>305</v>
      </c>
      <c r="B1272" s="2" t="s">
        <v>6</v>
      </c>
      <c r="C1272" s="12" t="s">
        <v>7</v>
      </c>
      <c r="D1272" s="17" t="s">
        <v>8</v>
      </c>
      <c r="E1272" s="17" t="s">
        <v>9</v>
      </c>
      <c r="F1272" s="12" t="s">
        <v>10</v>
      </c>
      <c r="G1272" s="12" t="s">
        <v>11</v>
      </c>
      <c r="H1272" s="12" t="s">
        <v>12</v>
      </c>
      <c r="I1272" s="12" t="s">
        <v>13</v>
      </c>
      <c r="J1272" s="12" t="s">
        <v>14</v>
      </c>
      <c r="K1272" s="12" t="s">
        <v>15</v>
      </c>
      <c r="L1272" s="12" t="s">
        <v>16</v>
      </c>
      <c r="M1272" s="12" t="s">
        <v>17</v>
      </c>
      <c r="N1272" s="21" t="s">
        <v>18</v>
      </c>
    </row>
    <row r="1273" spans="1:14" x14ac:dyDescent="0.25">
      <c r="A1273" s="7" t="s">
        <v>19</v>
      </c>
      <c r="B1273" s="3"/>
      <c r="C1273" s="13"/>
      <c r="D1273" s="18"/>
      <c r="E1273" s="18"/>
      <c r="F1273" s="13"/>
      <c r="G1273" s="13"/>
      <c r="H1273" s="13"/>
      <c r="I1273" s="13"/>
      <c r="J1273" s="13"/>
      <c r="K1273" s="13"/>
      <c r="L1273" s="13"/>
      <c r="M1273" s="13"/>
      <c r="N1273" s="22"/>
    </row>
    <row r="1274" spans="1:14" x14ac:dyDescent="0.25">
      <c r="A1274" s="4" t="s">
        <v>22</v>
      </c>
      <c r="B1274" s="5"/>
      <c r="C1274" s="14">
        <v>0</v>
      </c>
      <c r="D1274" s="19">
        <v>5.5</v>
      </c>
      <c r="E1274" s="19">
        <v>1.08</v>
      </c>
      <c r="F1274" s="14">
        <v>2857090</v>
      </c>
      <c r="G1274" s="14">
        <v>256491</v>
      </c>
      <c r="H1274" s="14">
        <v>3113581</v>
      </c>
      <c r="I1274" s="14">
        <v>0</v>
      </c>
      <c r="J1274" s="14">
        <v>1083527</v>
      </c>
      <c r="K1274" s="14">
        <v>31136</v>
      </c>
      <c r="L1274" s="14">
        <v>23600</v>
      </c>
      <c r="M1274" s="14">
        <v>0</v>
      </c>
      <c r="N1274" s="23">
        <v>4220708</v>
      </c>
    </row>
    <row r="1275" spans="1:14" x14ac:dyDescent="0.25">
      <c r="A1275" s="4" t="s">
        <v>23</v>
      </c>
      <c r="B1275" s="5"/>
      <c r="C1275" s="14">
        <v>0</v>
      </c>
      <c r="D1275" s="19">
        <v>0</v>
      </c>
      <c r="E1275" s="19">
        <v>0.6</v>
      </c>
      <c r="F1275" s="14">
        <v>0</v>
      </c>
      <c r="G1275" s="14">
        <v>218513</v>
      </c>
      <c r="H1275" s="14">
        <v>218513</v>
      </c>
      <c r="I1275" s="14">
        <v>0</v>
      </c>
      <c r="J1275" s="14">
        <v>76042</v>
      </c>
      <c r="K1275" s="14">
        <v>2185</v>
      </c>
      <c r="L1275" s="14">
        <v>0</v>
      </c>
      <c r="M1275" s="14">
        <v>0</v>
      </c>
      <c r="N1275" s="23">
        <v>294555</v>
      </c>
    </row>
    <row r="1276" spans="1:14" x14ac:dyDescent="0.25">
      <c r="A1276" s="7" t="s">
        <v>24</v>
      </c>
      <c r="B1276" s="3"/>
      <c r="C1276" s="13">
        <f t="shared" ref="C1276:N1276" si="251">SUM(C1274:C1275)</f>
        <v>0</v>
      </c>
      <c r="D1276" s="18">
        <f t="shared" si="251"/>
        <v>5.5</v>
      </c>
      <c r="E1276" s="18">
        <f t="shared" si="251"/>
        <v>1.6800000000000002</v>
      </c>
      <c r="F1276" s="13">
        <f t="shared" si="251"/>
        <v>2857090</v>
      </c>
      <c r="G1276" s="13">
        <f t="shared" si="251"/>
        <v>475004</v>
      </c>
      <c r="H1276" s="13">
        <f t="shared" si="251"/>
        <v>3332094</v>
      </c>
      <c r="I1276" s="13">
        <f t="shared" si="251"/>
        <v>0</v>
      </c>
      <c r="J1276" s="13">
        <f t="shared" si="251"/>
        <v>1159569</v>
      </c>
      <c r="K1276" s="13">
        <f t="shared" si="251"/>
        <v>33321</v>
      </c>
      <c r="L1276" s="13">
        <f t="shared" si="251"/>
        <v>23600</v>
      </c>
      <c r="M1276" s="13">
        <f t="shared" si="251"/>
        <v>0</v>
      </c>
      <c r="N1276" s="22">
        <f t="shared" si="251"/>
        <v>4515263</v>
      </c>
    </row>
    <row r="1277" spans="1:14" x14ac:dyDescent="0.25">
      <c r="A1277" s="7" t="s">
        <v>25</v>
      </c>
      <c r="B1277" s="3"/>
      <c r="C1277" s="13"/>
      <c r="D1277" s="18"/>
      <c r="E1277" s="18"/>
      <c r="F1277" s="13"/>
      <c r="G1277" s="13"/>
      <c r="H1277" s="13"/>
      <c r="I1277" s="13"/>
      <c r="J1277" s="13"/>
      <c r="K1277" s="13"/>
      <c r="L1277" s="13"/>
      <c r="M1277" s="13"/>
      <c r="N1277" s="22"/>
    </row>
    <row r="1278" spans="1:14" x14ac:dyDescent="0.25">
      <c r="A1278" s="4" t="s">
        <v>26</v>
      </c>
      <c r="B1278" s="5"/>
      <c r="C1278" s="14">
        <v>59</v>
      </c>
      <c r="D1278" s="19">
        <v>0</v>
      </c>
      <c r="E1278" s="19">
        <v>1.8002</v>
      </c>
      <c r="F1278" s="14">
        <v>0</v>
      </c>
      <c r="G1278" s="14">
        <v>553432</v>
      </c>
      <c r="H1278" s="14">
        <v>553432</v>
      </c>
      <c r="I1278" s="14">
        <v>0</v>
      </c>
      <c r="J1278" s="14">
        <v>192594</v>
      </c>
      <c r="K1278" s="14">
        <v>5534</v>
      </c>
      <c r="L1278" s="14">
        <v>5015</v>
      </c>
      <c r="M1278" s="14">
        <v>0</v>
      </c>
      <c r="N1278" s="23">
        <v>751041</v>
      </c>
    </row>
    <row r="1279" spans="1:14" x14ac:dyDescent="0.25">
      <c r="A1279" s="7" t="s">
        <v>24</v>
      </c>
      <c r="B1279" s="3"/>
      <c r="C1279" s="13">
        <f t="shared" ref="C1279:N1279" si="252">SUM(C1278:C1278)</f>
        <v>59</v>
      </c>
      <c r="D1279" s="18">
        <f t="shared" si="252"/>
        <v>0</v>
      </c>
      <c r="E1279" s="18">
        <f t="shared" si="252"/>
        <v>1.8002</v>
      </c>
      <c r="F1279" s="13">
        <f t="shared" si="252"/>
        <v>0</v>
      </c>
      <c r="G1279" s="13">
        <f t="shared" si="252"/>
        <v>553432</v>
      </c>
      <c r="H1279" s="13">
        <f t="shared" si="252"/>
        <v>553432</v>
      </c>
      <c r="I1279" s="13">
        <f t="shared" si="252"/>
        <v>0</v>
      </c>
      <c r="J1279" s="13">
        <f t="shared" si="252"/>
        <v>192594</v>
      </c>
      <c r="K1279" s="13">
        <f t="shared" si="252"/>
        <v>5534</v>
      </c>
      <c r="L1279" s="13">
        <f t="shared" si="252"/>
        <v>5015</v>
      </c>
      <c r="M1279" s="13">
        <f t="shared" si="252"/>
        <v>0</v>
      </c>
      <c r="N1279" s="22">
        <f t="shared" si="252"/>
        <v>751041</v>
      </c>
    </row>
    <row r="1280" spans="1:14" x14ac:dyDescent="0.25">
      <c r="A1280" s="6" t="s">
        <v>306</v>
      </c>
      <c r="B1280" s="2"/>
      <c r="C1280" s="12">
        <f t="shared" ref="C1280:N1280" si="253">C1276+C1279</f>
        <v>59</v>
      </c>
      <c r="D1280" s="17">
        <f t="shared" si="253"/>
        <v>5.5</v>
      </c>
      <c r="E1280" s="17">
        <f t="shared" si="253"/>
        <v>3.4802</v>
      </c>
      <c r="F1280" s="12">
        <f t="shared" si="253"/>
        <v>2857090</v>
      </c>
      <c r="G1280" s="12">
        <f t="shared" si="253"/>
        <v>1028436</v>
      </c>
      <c r="H1280" s="12">
        <f t="shared" si="253"/>
        <v>3885526</v>
      </c>
      <c r="I1280" s="12">
        <f t="shared" si="253"/>
        <v>0</v>
      </c>
      <c r="J1280" s="12">
        <f t="shared" si="253"/>
        <v>1352163</v>
      </c>
      <c r="K1280" s="12">
        <f t="shared" si="253"/>
        <v>38855</v>
      </c>
      <c r="L1280" s="12">
        <f t="shared" si="253"/>
        <v>28615</v>
      </c>
      <c r="M1280" s="12">
        <f t="shared" si="253"/>
        <v>0</v>
      </c>
      <c r="N1280" s="21">
        <f t="shared" si="253"/>
        <v>5266304</v>
      </c>
    </row>
    <row r="1281" spans="1:14" x14ac:dyDescent="0.25">
      <c r="A1281" s="4"/>
      <c r="B1281" s="5"/>
      <c r="C1281" s="14"/>
      <c r="D1281" s="19"/>
      <c r="E1281" s="19"/>
      <c r="F1281" s="14"/>
      <c r="G1281" s="14"/>
      <c r="H1281" s="14"/>
      <c r="I1281" s="14"/>
      <c r="J1281" s="14"/>
      <c r="K1281" s="14"/>
      <c r="L1281" s="14"/>
      <c r="M1281" s="14"/>
      <c r="N1281" s="23"/>
    </row>
    <row r="1282" spans="1:14" x14ac:dyDescent="0.25">
      <c r="A1282" s="6" t="s">
        <v>307</v>
      </c>
      <c r="B1282" s="2"/>
      <c r="C1282" s="12"/>
      <c r="D1282" s="17"/>
      <c r="E1282" s="17"/>
      <c r="F1282" s="12"/>
      <c r="G1282" s="12"/>
      <c r="H1282" s="12"/>
      <c r="I1282" s="12"/>
      <c r="J1282" s="12"/>
      <c r="K1282" s="12"/>
      <c r="L1282" s="12"/>
      <c r="M1282" s="12"/>
      <c r="N1282" s="21"/>
    </row>
    <row r="1283" spans="1:14" x14ac:dyDescent="0.25">
      <c r="A1283" s="6" t="s">
        <v>308</v>
      </c>
      <c r="B1283" s="2" t="s">
        <v>6</v>
      </c>
      <c r="C1283" s="12" t="s">
        <v>7</v>
      </c>
      <c r="D1283" s="17" t="s">
        <v>8</v>
      </c>
      <c r="E1283" s="17" t="s">
        <v>9</v>
      </c>
      <c r="F1283" s="12" t="s">
        <v>10</v>
      </c>
      <c r="G1283" s="12" t="s">
        <v>11</v>
      </c>
      <c r="H1283" s="12" t="s">
        <v>12</v>
      </c>
      <c r="I1283" s="12" t="s">
        <v>13</v>
      </c>
      <c r="J1283" s="12" t="s">
        <v>14</v>
      </c>
      <c r="K1283" s="12" t="s">
        <v>15</v>
      </c>
      <c r="L1283" s="12" t="s">
        <v>16</v>
      </c>
      <c r="M1283" s="12" t="s">
        <v>17</v>
      </c>
      <c r="N1283" s="21" t="s">
        <v>18</v>
      </c>
    </row>
    <row r="1284" spans="1:14" x14ac:dyDescent="0.25">
      <c r="A1284" s="7" t="s">
        <v>19</v>
      </c>
      <c r="B1284" s="3"/>
      <c r="C1284" s="13"/>
      <c r="D1284" s="18"/>
      <c r="E1284" s="18"/>
      <c r="F1284" s="13"/>
      <c r="G1284" s="13"/>
      <c r="H1284" s="13"/>
      <c r="I1284" s="13"/>
      <c r="J1284" s="13"/>
      <c r="K1284" s="13"/>
      <c r="L1284" s="13"/>
      <c r="M1284" s="13"/>
      <c r="N1284" s="22"/>
    </row>
    <row r="1285" spans="1:14" x14ac:dyDescent="0.25">
      <c r="A1285" s="4" t="s">
        <v>162</v>
      </c>
      <c r="B1285" s="5"/>
      <c r="C1285" s="14">
        <v>0</v>
      </c>
      <c r="D1285" s="19">
        <v>4.5</v>
      </c>
      <c r="E1285" s="19">
        <v>0</v>
      </c>
      <c r="F1285" s="14">
        <v>1559010</v>
      </c>
      <c r="G1285" s="14">
        <v>0</v>
      </c>
      <c r="H1285" s="14">
        <v>1559010</v>
      </c>
      <c r="I1285" s="14">
        <v>0</v>
      </c>
      <c r="J1285" s="14">
        <v>542535</v>
      </c>
      <c r="K1285" s="14">
        <v>15590</v>
      </c>
      <c r="L1285" s="14">
        <v>0</v>
      </c>
      <c r="M1285" s="14">
        <v>0</v>
      </c>
      <c r="N1285" s="23">
        <v>2101545</v>
      </c>
    </row>
    <row r="1286" spans="1:14" x14ac:dyDescent="0.25">
      <c r="A1286" s="4" t="s">
        <v>163</v>
      </c>
      <c r="B1286" s="5"/>
      <c r="C1286" s="14">
        <v>0</v>
      </c>
      <c r="D1286" s="19">
        <v>0</v>
      </c>
      <c r="E1286" s="19">
        <v>0</v>
      </c>
      <c r="F1286" s="14">
        <v>0</v>
      </c>
      <c r="G1286" s="14">
        <v>0</v>
      </c>
      <c r="H1286" s="14">
        <v>0</v>
      </c>
      <c r="I1286" s="14">
        <v>0</v>
      </c>
      <c r="J1286" s="14">
        <v>2</v>
      </c>
      <c r="K1286" s="14">
        <v>0</v>
      </c>
      <c r="L1286" s="14">
        <v>0</v>
      </c>
      <c r="M1286" s="14">
        <v>0</v>
      </c>
      <c r="N1286" s="23">
        <v>2</v>
      </c>
    </row>
    <row r="1287" spans="1:14" x14ac:dyDescent="0.25">
      <c r="A1287" s="4" t="s">
        <v>22</v>
      </c>
      <c r="B1287" s="5"/>
      <c r="C1287" s="14">
        <v>0</v>
      </c>
      <c r="D1287" s="19">
        <v>10.253</v>
      </c>
      <c r="E1287" s="19">
        <v>1.8</v>
      </c>
      <c r="F1287" s="14">
        <v>5463418</v>
      </c>
      <c r="G1287" s="14">
        <v>427485</v>
      </c>
      <c r="H1287" s="14">
        <v>5890903</v>
      </c>
      <c r="I1287" s="14">
        <v>0</v>
      </c>
      <c r="J1287" s="14">
        <v>2050034</v>
      </c>
      <c r="K1287" s="14">
        <v>58909</v>
      </c>
      <c r="L1287" s="14">
        <v>41600</v>
      </c>
      <c r="M1287" s="14">
        <v>0</v>
      </c>
      <c r="N1287" s="23">
        <v>7982537</v>
      </c>
    </row>
    <row r="1288" spans="1:14" x14ac:dyDescent="0.25">
      <c r="A1288" s="4" t="s">
        <v>31</v>
      </c>
      <c r="B1288" s="5"/>
      <c r="C1288" s="14">
        <v>0</v>
      </c>
      <c r="D1288" s="19">
        <v>0</v>
      </c>
      <c r="E1288" s="19">
        <v>0</v>
      </c>
      <c r="F1288" s="14">
        <v>24000</v>
      </c>
      <c r="G1288" s="14">
        <v>0</v>
      </c>
      <c r="H1288" s="14">
        <v>24000</v>
      </c>
      <c r="I1288" s="14">
        <v>0</v>
      </c>
      <c r="J1288" s="14">
        <v>8352</v>
      </c>
      <c r="K1288" s="14">
        <v>240</v>
      </c>
      <c r="L1288" s="14">
        <v>0</v>
      </c>
      <c r="M1288" s="14">
        <v>0</v>
      </c>
      <c r="N1288" s="23">
        <v>32352</v>
      </c>
    </row>
    <row r="1289" spans="1:14" x14ac:dyDescent="0.25">
      <c r="A1289" s="4" t="s">
        <v>23</v>
      </c>
      <c r="B1289" s="5"/>
      <c r="C1289" s="14">
        <v>0</v>
      </c>
      <c r="D1289" s="19">
        <v>0</v>
      </c>
      <c r="E1289" s="19">
        <v>0.99</v>
      </c>
      <c r="F1289" s="14">
        <v>0</v>
      </c>
      <c r="G1289" s="14">
        <v>360546</v>
      </c>
      <c r="H1289" s="14">
        <v>360546</v>
      </c>
      <c r="I1289" s="14">
        <v>0</v>
      </c>
      <c r="J1289" s="14">
        <v>125470</v>
      </c>
      <c r="K1289" s="14">
        <v>3605</v>
      </c>
      <c r="L1289" s="14">
        <v>0</v>
      </c>
      <c r="M1289" s="14">
        <v>0</v>
      </c>
      <c r="N1289" s="23">
        <v>486016</v>
      </c>
    </row>
    <row r="1290" spans="1:14" x14ac:dyDescent="0.25">
      <c r="A1290" s="7" t="s">
        <v>24</v>
      </c>
      <c r="B1290" s="3"/>
      <c r="C1290" s="13">
        <f t="shared" ref="C1290:N1290" si="254">SUM(C1285:C1289)</f>
        <v>0</v>
      </c>
      <c r="D1290" s="18">
        <f t="shared" si="254"/>
        <v>14.753</v>
      </c>
      <c r="E1290" s="18">
        <f t="shared" si="254"/>
        <v>2.79</v>
      </c>
      <c r="F1290" s="13">
        <f t="shared" si="254"/>
        <v>7046428</v>
      </c>
      <c r="G1290" s="13">
        <f t="shared" si="254"/>
        <v>788031</v>
      </c>
      <c r="H1290" s="13">
        <f t="shared" si="254"/>
        <v>7834459</v>
      </c>
      <c r="I1290" s="13">
        <f t="shared" si="254"/>
        <v>0</v>
      </c>
      <c r="J1290" s="13">
        <f t="shared" si="254"/>
        <v>2726393</v>
      </c>
      <c r="K1290" s="13">
        <f t="shared" si="254"/>
        <v>78344</v>
      </c>
      <c r="L1290" s="13">
        <f t="shared" si="254"/>
        <v>41600</v>
      </c>
      <c r="M1290" s="13">
        <f t="shared" si="254"/>
        <v>0</v>
      </c>
      <c r="N1290" s="22">
        <f t="shared" si="254"/>
        <v>10602452</v>
      </c>
    </row>
    <row r="1291" spans="1:14" x14ac:dyDescent="0.25">
      <c r="A1291" s="7" t="s">
        <v>25</v>
      </c>
      <c r="B1291" s="3"/>
      <c r="C1291" s="13"/>
      <c r="D1291" s="18"/>
      <c r="E1291" s="18"/>
      <c r="F1291" s="13"/>
      <c r="G1291" s="13"/>
      <c r="H1291" s="13"/>
      <c r="I1291" s="13"/>
      <c r="J1291" s="13"/>
      <c r="K1291" s="13"/>
      <c r="L1291" s="13"/>
      <c r="M1291" s="13"/>
      <c r="N1291" s="22"/>
    </row>
    <row r="1292" spans="1:14" x14ac:dyDescent="0.25">
      <c r="A1292" s="4" t="s">
        <v>26</v>
      </c>
      <c r="B1292" s="5"/>
      <c r="C1292" s="14">
        <v>104</v>
      </c>
      <c r="D1292" s="19">
        <v>0</v>
      </c>
      <c r="E1292" s="19">
        <v>2.6387999999999998</v>
      </c>
      <c r="F1292" s="14">
        <v>0</v>
      </c>
      <c r="G1292" s="14">
        <v>811241</v>
      </c>
      <c r="H1292" s="14">
        <v>811241</v>
      </c>
      <c r="I1292" s="14">
        <v>0</v>
      </c>
      <c r="J1292" s="14">
        <v>282312</v>
      </c>
      <c r="K1292" s="14">
        <v>8112</v>
      </c>
      <c r="L1292" s="14">
        <v>8840</v>
      </c>
      <c r="M1292" s="14">
        <v>0</v>
      </c>
      <c r="N1292" s="23">
        <v>1102393</v>
      </c>
    </row>
    <row r="1293" spans="1:14" x14ac:dyDescent="0.25">
      <c r="A1293" s="7" t="s">
        <v>24</v>
      </c>
      <c r="B1293" s="3"/>
      <c r="C1293" s="13">
        <f t="shared" ref="C1293:N1293" si="255">SUM(C1292:C1292)</f>
        <v>104</v>
      </c>
      <c r="D1293" s="18">
        <f t="shared" si="255"/>
        <v>0</v>
      </c>
      <c r="E1293" s="18">
        <f t="shared" si="255"/>
        <v>2.6387999999999998</v>
      </c>
      <c r="F1293" s="13">
        <f t="shared" si="255"/>
        <v>0</v>
      </c>
      <c r="G1293" s="13">
        <f t="shared" si="255"/>
        <v>811241</v>
      </c>
      <c r="H1293" s="13">
        <f t="shared" si="255"/>
        <v>811241</v>
      </c>
      <c r="I1293" s="13">
        <f t="shared" si="255"/>
        <v>0</v>
      </c>
      <c r="J1293" s="13">
        <f t="shared" si="255"/>
        <v>282312</v>
      </c>
      <c r="K1293" s="13">
        <f t="shared" si="255"/>
        <v>8112</v>
      </c>
      <c r="L1293" s="13">
        <f t="shared" si="255"/>
        <v>8840</v>
      </c>
      <c r="M1293" s="13">
        <f t="shared" si="255"/>
        <v>0</v>
      </c>
      <c r="N1293" s="22">
        <f t="shared" si="255"/>
        <v>1102393</v>
      </c>
    </row>
    <row r="1294" spans="1:14" x14ac:dyDescent="0.25">
      <c r="A1294" s="6" t="s">
        <v>309</v>
      </c>
      <c r="B1294" s="2"/>
      <c r="C1294" s="12">
        <f t="shared" ref="C1294:N1294" si="256">C1290+C1293</f>
        <v>104</v>
      </c>
      <c r="D1294" s="17">
        <f t="shared" si="256"/>
        <v>14.753</v>
      </c>
      <c r="E1294" s="17">
        <f t="shared" si="256"/>
        <v>5.4287999999999998</v>
      </c>
      <c r="F1294" s="12">
        <f t="shared" si="256"/>
        <v>7046428</v>
      </c>
      <c r="G1294" s="12">
        <f t="shared" si="256"/>
        <v>1599272</v>
      </c>
      <c r="H1294" s="12">
        <f t="shared" si="256"/>
        <v>8645700</v>
      </c>
      <c r="I1294" s="12">
        <f t="shared" si="256"/>
        <v>0</v>
      </c>
      <c r="J1294" s="12">
        <f t="shared" si="256"/>
        <v>3008705</v>
      </c>
      <c r="K1294" s="12">
        <f t="shared" si="256"/>
        <v>86456</v>
      </c>
      <c r="L1294" s="12">
        <f t="shared" si="256"/>
        <v>50440</v>
      </c>
      <c r="M1294" s="12">
        <f t="shared" si="256"/>
        <v>0</v>
      </c>
      <c r="N1294" s="21">
        <f t="shared" si="256"/>
        <v>11704845</v>
      </c>
    </row>
    <row r="1295" spans="1:14" x14ac:dyDescent="0.25">
      <c r="A1295" s="4"/>
      <c r="B1295" s="5"/>
      <c r="C1295" s="14"/>
      <c r="D1295" s="19"/>
      <c r="E1295" s="19"/>
      <c r="F1295" s="14"/>
      <c r="G1295" s="14"/>
      <c r="H1295" s="14"/>
      <c r="I1295" s="14"/>
      <c r="J1295" s="14"/>
      <c r="K1295" s="14"/>
      <c r="L1295" s="14"/>
      <c r="M1295" s="14"/>
      <c r="N1295" s="23"/>
    </row>
    <row r="1296" spans="1:14" x14ac:dyDescent="0.25">
      <c r="A1296" s="6" t="s">
        <v>310</v>
      </c>
      <c r="B1296" s="2"/>
      <c r="C1296" s="12"/>
      <c r="D1296" s="17"/>
      <c r="E1296" s="17"/>
      <c r="F1296" s="12"/>
      <c r="G1296" s="12"/>
      <c r="H1296" s="12"/>
      <c r="I1296" s="12"/>
      <c r="J1296" s="12"/>
      <c r="K1296" s="12"/>
      <c r="L1296" s="12"/>
      <c r="M1296" s="12"/>
      <c r="N1296" s="21"/>
    </row>
    <row r="1297" spans="1:14" x14ac:dyDescent="0.25">
      <c r="A1297" s="6" t="s">
        <v>311</v>
      </c>
      <c r="B1297" s="2" t="s">
        <v>6</v>
      </c>
      <c r="C1297" s="12" t="s">
        <v>7</v>
      </c>
      <c r="D1297" s="17" t="s">
        <v>8</v>
      </c>
      <c r="E1297" s="17" t="s">
        <v>9</v>
      </c>
      <c r="F1297" s="12" t="s">
        <v>10</v>
      </c>
      <c r="G1297" s="12" t="s">
        <v>11</v>
      </c>
      <c r="H1297" s="12" t="s">
        <v>12</v>
      </c>
      <c r="I1297" s="12" t="s">
        <v>13</v>
      </c>
      <c r="J1297" s="12" t="s">
        <v>14</v>
      </c>
      <c r="K1297" s="12" t="s">
        <v>15</v>
      </c>
      <c r="L1297" s="12" t="s">
        <v>16</v>
      </c>
      <c r="M1297" s="12" t="s">
        <v>17</v>
      </c>
      <c r="N1297" s="21" t="s">
        <v>18</v>
      </c>
    </row>
    <row r="1298" spans="1:14" x14ac:dyDescent="0.25">
      <c r="A1298" s="7" t="s">
        <v>19</v>
      </c>
      <c r="B1298" s="3"/>
      <c r="C1298" s="13"/>
      <c r="D1298" s="18"/>
      <c r="E1298" s="18"/>
      <c r="F1298" s="13"/>
      <c r="G1298" s="13"/>
      <c r="H1298" s="13"/>
      <c r="I1298" s="13"/>
      <c r="J1298" s="13"/>
      <c r="K1298" s="13"/>
      <c r="L1298" s="13"/>
      <c r="M1298" s="13"/>
      <c r="N1298" s="22"/>
    </row>
    <row r="1299" spans="1:14" x14ac:dyDescent="0.25">
      <c r="A1299" s="4" t="s">
        <v>162</v>
      </c>
      <c r="B1299" s="5"/>
      <c r="C1299" s="14">
        <v>0</v>
      </c>
      <c r="D1299" s="19">
        <v>1.7778</v>
      </c>
      <c r="E1299" s="19">
        <v>0</v>
      </c>
      <c r="F1299" s="14">
        <v>615913</v>
      </c>
      <c r="G1299" s="14">
        <v>0</v>
      </c>
      <c r="H1299" s="14">
        <v>615913</v>
      </c>
      <c r="I1299" s="14">
        <v>0</v>
      </c>
      <c r="J1299" s="14">
        <v>214337</v>
      </c>
      <c r="K1299" s="14">
        <v>6159</v>
      </c>
      <c r="L1299" s="14">
        <v>0</v>
      </c>
      <c r="M1299" s="14">
        <v>0</v>
      </c>
      <c r="N1299" s="23">
        <v>830250</v>
      </c>
    </row>
    <row r="1300" spans="1:14" x14ac:dyDescent="0.25">
      <c r="A1300" s="4" t="s">
        <v>30</v>
      </c>
      <c r="B1300" s="5"/>
      <c r="C1300" s="14">
        <v>0</v>
      </c>
      <c r="D1300" s="19">
        <v>0.94910000000000005</v>
      </c>
      <c r="E1300" s="19">
        <v>0</v>
      </c>
      <c r="F1300" s="14">
        <v>328807</v>
      </c>
      <c r="G1300" s="14">
        <v>0</v>
      </c>
      <c r="H1300" s="14">
        <v>328807</v>
      </c>
      <c r="I1300" s="14">
        <v>0</v>
      </c>
      <c r="J1300" s="14">
        <v>114425</v>
      </c>
      <c r="K1300" s="14">
        <v>3288</v>
      </c>
      <c r="L1300" s="14">
        <v>0</v>
      </c>
      <c r="M1300" s="14">
        <v>0</v>
      </c>
      <c r="N1300" s="23">
        <v>443232</v>
      </c>
    </row>
    <row r="1301" spans="1:14" x14ac:dyDescent="0.25">
      <c r="A1301" s="4" t="s">
        <v>163</v>
      </c>
      <c r="B1301" s="5"/>
      <c r="C1301" s="14">
        <v>0</v>
      </c>
      <c r="D1301" s="19">
        <v>0</v>
      </c>
      <c r="E1301" s="19">
        <v>0</v>
      </c>
      <c r="F1301" s="14">
        <v>0</v>
      </c>
      <c r="G1301" s="14">
        <v>0</v>
      </c>
      <c r="H1301" s="14">
        <v>0</v>
      </c>
      <c r="I1301" s="14">
        <v>0</v>
      </c>
      <c r="J1301" s="14">
        <v>1</v>
      </c>
      <c r="K1301" s="14">
        <v>0</v>
      </c>
      <c r="L1301" s="14">
        <v>0</v>
      </c>
      <c r="M1301" s="14">
        <v>0</v>
      </c>
      <c r="N1301" s="23">
        <v>1</v>
      </c>
    </row>
    <row r="1302" spans="1:14" x14ac:dyDescent="0.25">
      <c r="A1302" s="4" t="s">
        <v>22</v>
      </c>
      <c r="B1302" s="5"/>
      <c r="C1302" s="14">
        <v>0</v>
      </c>
      <c r="D1302" s="19">
        <v>11.9215</v>
      </c>
      <c r="E1302" s="19">
        <v>2.4</v>
      </c>
      <c r="F1302" s="14">
        <v>6605390</v>
      </c>
      <c r="G1302" s="14">
        <v>569982</v>
      </c>
      <c r="H1302" s="14">
        <v>7175372</v>
      </c>
      <c r="I1302" s="14">
        <v>0</v>
      </c>
      <c r="J1302" s="14">
        <v>2497030</v>
      </c>
      <c r="K1302" s="14">
        <v>71754</v>
      </c>
      <c r="L1302" s="14">
        <v>58800</v>
      </c>
      <c r="M1302" s="14">
        <v>0</v>
      </c>
      <c r="N1302" s="23">
        <v>9731202</v>
      </c>
    </row>
    <row r="1303" spans="1:14" x14ac:dyDescent="0.25">
      <c r="A1303" s="4" t="s">
        <v>31</v>
      </c>
      <c r="B1303" s="5"/>
      <c r="C1303" s="14">
        <v>0</v>
      </c>
      <c r="D1303" s="19">
        <v>0</v>
      </c>
      <c r="E1303" s="19">
        <v>0</v>
      </c>
      <c r="F1303" s="14">
        <v>24000</v>
      </c>
      <c r="G1303" s="14">
        <v>0</v>
      </c>
      <c r="H1303" s="14">
        <v>24000</v>
      </c>
      <c r="I1303" s="14">
        <v>0</v>
      </c>
      <c r="J1303" s="14">
        <v>8352</v>
      </c>
      <c r="K1303" s="14">
        <v>240</v>
      </c>
      <c r="L1303" s="14">
        <v>4500</v>
      </c>
      <c r="M1303" s="14">
        <v>0</v>
      </c>
      <c r="N1303" s="23">
        <v>36852</v>
      </c>
    </row>
    <row r="1304" spans="1:14" x14ac:dyDescent="0.25">
      <c r="A1304" s="4" t="s">
        <v>23</v>
      </c>
      <c r="B1304" s="5"/>
      <c r="C1304" s="14">
        <v>0</v>
      </c>
      <c r="D1304" s="19">
        <v>0</v>
      </c>
      <c r="E1304" s="19">
        <v>1.1299999999999999</v>
      </c>
      <c r="F1304" s="14">
        <v>0</v>
      </c>
      <c r="G1304" s="14">
        <v>411532</v>
      </c>
      <c r="H1304" s="14">
        <v>411532</v>
      </c>
      <c r="I1304" s="14">
        <v>0</v>
      </c>
      <c r="J1304" s="14">
        <v>143213</v>
      </c>
      <c r="K1304" s="14">
        <v>4115</v>
      </c>
      <c r="L1304" s="14">
        <v>0</v>
      </c>
      <c r="M1304" s="14">
        <v>0</v>
      </c>
      <c r="N1304" s="23">
        <v>554745</v>
      </c>
    </row>
    <row r="1305" spans="1:14" x14ac:dyDescent="0.25">
      <c r="A1305" s="7" t="s">
        <v>24</v>
      </c>
      <c r="B1305" s="3"/>
      <c r="C1305" s="13">
        <f t="shared" ref="C1305:N1305" si="257">SUM(C1299:C1304)</f>
        <v>0</v>
      </c>
      <c r="D1305" s="18">
        <f t="shared" si="257"/>
        <v>14.648400000000001</v>
      </c>
      <c r="E1305" s="18">
        <f t="shared" si="257"/>
        <v>3.53</v>
      </c>
      <c r="F1305" s="13">
        <f t="shared" si="257"/>
        <v>7574110</v>
      </c>
      <c r="G1305" s="13">
        <f t="shared" si="257"/>
        <v>981514</v>
      </c>
      <c r="H1305" s="13">
        <f t="shared" si="257"/>
        <v>8555624</v>
      </c>
      <c r="I1305" s="13">
        <f t="shared" si="257"/>
        <v>0</v>
      </c>
      <c r="J1305" s="13">
        <f t="shared" si="257"/>
        <v>2977358</v>
      </c>
      <c r="K1305" s="13">
        <f t="shared" si="257"/>
        <v>85556</v>
      </c>
      <c r="L1305" s="13">
        <f t="shared" si="257"/>
        <v>63300</v>
      </c>
      <c r="M1305" s="13">
        <f t="shared" si="257"/>
        <v>0</v>
      </c>
      <c r="N1305" s="22">
        <f t="shared" si="257"/>
        <v>11596282</v>
      </c>
    </row>
    <row r="1306" spans="1:14" x14ac:dyDescent="0.25">
      <c r="A1306" s="7" t="s">
        <v>25</v>
      </c>
      <c r="B1306" s="3"/>
      <c r="C1306" s="13"/>
      <c r="D1306" s="18"/>
      <c r="E1306" s="18"/>
      <c r="F1306" s="13"/>
      <c r="G1306" s="13"/>
      <c r="H1306" s="13"/>
      <c r="I1306" s="13"/>
      <c r="J1306" s="13"/>
      <c r="K1306" s="13"/>
      <c r="L1306" s="13"/>
      <c r="M1306" s="13"/>
      <c r="N1306" s="22"/>
    </row>
    <row r="1307" spans="1:14" x14ac:dyDescent="0.25">
      <c r="A1307" s="4" t="s">
        <v>26</v>
      </c>
      <c r="B1307" s="5"/>
      <c r="C1307" s="14">
        <v>147</v>
      </c>
      <c r="D1307" s="19">
        <v>0</v>
      </c>
      <c r="E1307" s="19">
        <v>3.4910999999999999</v>
      </c>
      <c r="F1307" s="14">
        <v>0</v>
      </c>
      <c r="G1307" s="14">
        <v>1073262</v>
      </c>
      <c r="H1307" s="14">
        <v>1073262</v>
      </c>
      <c r="I1307" s="14">
        <v>0</v>
      </c>
      <c r="J1307" s="14">
        <v>373496</v>
      </c>
      <c r="K1307" s="14">
        <v>10733</v>
      </c>
      <c r="L1307" s="14">
        <v>12495</v>
      </c>
      <c r="M1307" s="14">
        <v>0</v>
      </c>
      <c r="N1307" s="23">
        <v>1459253</v>
      </c>
    </row>
    <row r="1308" spans="1:14" x14ac:dyDescent="0.25">
      <c r="A1308" s="7" t="s">
        <v>24</v>
      </c>
      <c r="B1308" s="3"/>
      <c r="C1308" s="13">
        <f t="shared" ref="C1308:N1308" si="258">SUM(C1307:C1307)</f>
        <v>147</v>
      </c>
      <c r="D1308" s="18">
        <f t="shared" si="258"/>
        <v>0</v>
      </c>
      <c r="E1308" s="18">
        <f t="shared" si="258"/>
        <v>3.4910999999999999</v>
      </c>
      <c r="F1308" s="13">
        <f t="shared" si="258"/>
        <v>0</v>
      </c>
      <c r="G1308" s="13">
        <f t="shared" si="258"/>
        <v>1073262</v>
      </c>
      <c r="H1308" s="13">
        <f t="shared" si="258"/>
        <v>1073262</v>
      </c>
      <c r="I1308" s="13">
        <f t="shared" si="258"/>
        <v>0</v>
      </c>
      <c r="J1308" s="13">
        <f t="shared" si="258"/>
        <v>373496</v>
      </c>
      <c r="K1308" s="13">
        <f t="shared" si="258"/>
        <v>10733</v>
      </c>
      <c r="L1308" s="13">
        <f t="shared" si="258"/>
        <v>12495</v>
      </c>
      <c r="M1308" s="13">
        <f t="shared" si="258"/>
        <v>0</v>
      </c>
      <c r="N1308" s="22">
        <f t="shared" si="258"/>
        <v>1459253</v>
      </c>
    </row>
    <row r="1309" spans="1:14" x14ac:dyDescent="0.25">
      <c r="A1309" s="6" t="s">
        <v>312</v>
      </c>
      <c r="B1309" s="2"/>
      <c r="C1309" s="12">
        <f t="shared" ref="C1309:N1309" si="259">C1305+C1308</f>
        <v>147</v>
      </c>
      <c r="D1309" s="17">
        <f t="shared" si="259"/>
        <v>14.648400000000001</v>
      </c>
      <c r="E1309" s="17">
        <f t="shared" si="259"/>
        <v>7.0210999999999997</v>
      </c>
      <c r="F1309" s="12">
        <f t="shared" si="259"/>
        <v>7574110</v>
      </c>
      <c r="G1309" s="12">
        <f t="shared" si="259"/>
        <v>2054776</v>
      </c>
      <c r="H1309" s="12">
        <f t="shared" si="259"/>
        <v>9628886</v>
      </c>
      <c r="I1309" s="12">
        <f t="shared" si="259"/>
        <v>0</v>
      </c>
      <c r="J1309" s="12">
        <f t="shared" si="259"/>
        <v>3350854</v>
      </c>
      <c r="K1309" s="12">
        <f t="shared" si="259"/>
        <v>96289</v>
      </c>
      <c r="L1309" s="12">
        <f t="shared" si="259"/>
        <v>75795</v>
      </c>
      <c r="M1309" s="12">
        <f t="shared" si="259"/>
        <v>0</v>
      </c>
      <c r="N1309" s="21">
        <f t="shared" si="259"/>
        <v>13055535</v>
      </c>
    </row>
    <row r="1310" spans="1:14" x14ac:dyDescent="0.25">
      <c r="A1310" s="4"/>
      <c r="B1310" s="5"/>
      <c r="C1310" s="14"/>
      <c r="D1310" s="19"/>
      <c r="E1310" s="19"/>
      <c r="F1310" s="14"/>
      <c r="G1310" s="14"/>
      <c r="H1310" s="14"/>
      <c r="I1310" s="14"/>
      <c r="J1310" s="14"/>
      <c r="K1310" s="14"/>
      <c r="L1310" s="14"/>
      <c r="M1310" s="14"/>
      <c r="N1310" s="23"/>
    </row>
    <row r="1311" spans="1:14" x14ac:dyDescent="0.25">
      <c r="A1311" s="6" t="s">
        <v>313</v>
      </c>
      <c r="B1311" s="2"/>
      <c r="C1311" s="12"/>
      <c r="D1311" s="17"/>
      <c r="E1311" s="17"/>
      <c r="F1311" s="12"/>
      <c r="G1311" s="12"/>
      <c r="H1311" s="12"/>
      <c r="I1311" s="12"/>
      <c r="J1311" s="12"/>
      <c r="K1311" s="12"/>
      <c r="L1311" s="12"/>
      <c r="M1311" s="12"/>
      <c r="N1311" s="21"/>
    </row>
    <row r="1312" spans="1:14" x14ac:dyDescent="0.25">
      <c r="A1312" s="6" t="s">
        <v>314</v>
      </c>
      <c r="B1312" s="2" t="s">
        <v>6</v>
      </c>
      <c r="C1312" s="12" t="s">
        <v>7</v>
      </c>
      <c r="D1312" s="17" t="s">
        <v>8</v>
      </c>
      <c r="E1312" s="17" t="s">
        <v>9</v>
      </c>
      <c r="F1312" s="12" t="s">
        <v>10</v>
      </c>
      <c r="G1312" s="12" t="s">
        <v>11</v>
      </c>
      <c r="H1312" s="12" t="s">
        <v>12</v>
      </c>
      <c r="I1312" s="12" t="s">
        <v>13</v>
      </c>
      <c r="J1312" s="12" t="s">
        <v>14</v>
      </c>
      <c r="K1312" s="12" t="s">
        <v>15</v>
      </c>
      <c r="L1312" s="12" t="s">
        <v>16</v>
      </c>
      <c r="M1312" s="12" t="s">
        <v>17</v>
      </c>
      <c r="N1312" s="21" t="s">
        <v>18</v>
      </c>
    </row>
    <row r="1313" spans="1:14" x14ac:dyDescent="0.25">
      <c r="A1313" s="7" t="s">
        <v>19</v>
      </c>
      <c r="B1313" s="3"/>
      <c r="C1313" s="13"/>
      <c r="D1313" s="18"/>
      <c r="E1313" s="18"/>
      <c r="F1313" s="13"/>
      <c r="G1313" s="13"/>
      <c r="H1313" s="13"/>
      <c r="I1313" s="13"/>
      <c r="J1313" s="13"/>
      <c r="K1313" s="13"/>
      <c r="L1313" s="13"/>
      <c r="M1313" s="13"/>
      <c r="N1313" s="22"/>
    </row>
    <row r="1314" spans="1:14" x14ac:dyDescent="0.25">
      <c r="A1314" s="4" t="s">
        <v>162</v>
      </c>
      <c r="B1314" s="5"/>
      <c r="C1314" s="14">
        <v>0</v>
      </c>
      <c r="D1314" s="19">
        <v>3.25</v>
      </c>
      <c r="E1314" s="19">
        <v>0</v>
      </c>
      <c r="F1314" s="14">
        <v>1125951</v>
      </c>
      <c r="G1314" s="14">
        <v>0</v>
      </c>
      <c r="H1314" s="14">
        <v>1125951</v>
      </c>
      <c r="I1314" s="14">
        <v>0</v>
      </c>
      <c r="J1314" s="14">
        <v>391832</v>
      </c>
      <c r="K1314" s="14">
        <v>11260</v>
      </c>
      <c r="L1314" s="14">
        <v>0</v>
      </c>
      <c r="M1314" s="14">
        <v>0</v>
      </c>
      <c r="N1314" s="23">
        <v>1517783</v>
      </c>
    </row>
    <row r="1315" spans="1:14" x14ac:dyDescent="0.25">
      <c r="A1315" s="4" t="s">
        <v>45</v>
      </c>
      <c r="B1315" s="5"/>
      <c r="C1315" s="14">
        <v>0</v>
      </c>
      <c r="D1315" s="19">
        <v>0.45829999999999999</v>
      </c>
      <c r="E1315" s="19">
        <v>0</v>
      </c>
      <c r="F1315" s="14">
        <v>158788</v>
      </c>
      <c r="G1315" s="14">
        <v>0</v>
      </c>
      <c r="H1315" s="14">
        <v>158788</v>
      </c>
      <c r="I1315" s="14">
        <v>0</v>
      </c>
      <c r="J1315" s="14">
        <v>55258</v>
      </c>
      <c r="K1315" s="14">
        <v>1588</v>
      </c>
      <c r="L1315" s="14">
        <v>0</v>
      </c>
      <c r="M1315" s="14">
        <v>0</v>
      </c>
      <c r="N1315" s="23">
        <v>214046</v>
      </c>
    </row>
    <row r="1316" spans="1:14" x14ac:dyDescent="0.25">
      <c r="A1316" s="4" t="s">
        <v>22</v>
      </c>
      <c r="B1316" s="5"/>
      <c r="C1316" s="14">
        <v>0</v>
      </c>
      <c r="D1316" s="19">
        <v>6.7039999999999997</v>
      </c>
      <c r="E1316" s="19">
        <v>1.2</v>
      </c>
      <c r="F1316" s="14">
        <v>3731296</v>
      </c>
      <c r="G1316" s="14">
        <v>284991</v>
      </c>
      <c r="H1316" s="14">
        <v>4016287</v>
      </c>
      <c r="I1316" s="14">
        <v>0</v>
      </c>
      <c r="J1316" s="14">
        <v>1397668</v>
      </c>
      <c r="K1316" s="14">
        <v>40163</v>
      </c>
      <c r="L1316" s="14">
        <v>30800</v>
      </c>
      <c r="M1316" s="14">
        <v>0</v>
      </c>
      <c r="N1316" s="23">
        <v>5444755</v>
      </c>
    </row>
    <row r="1317" spans="1:14" x14ac:dyDescent="0.25">
      <c r="A1317" s="4" t="s">
        <v>23</v>
      </c>
      <c r="B1317" s="5"/>
      <c r="C1317" s="14">
        <v>0</v>
      </c>
      <c r="D1317" s="19">
        <v>0</v>
      </c>
      <c r="E1317" s="19">
        <v>0.6</v>
      </c>
      <c r="F1317" s="14">
        <v>0</v>
      </c>
      <c r="G1317" s="14">
        <v>218513</v>
      </c>
      <c r="H1317" s="14">
        <v>218513</v>
      </c>
      <c r="I1317" s="14">
        <v>0</v>
      </c>
      <c r="J1317" s="14">
        <v>76042</v>
      </c>
      <c r="K1317" s="14">
        <v>2185</v>
      </c>
      <c r="L1317" s="14">
        <v>0</v>
      </c>
      <c r="M1317" s="14">
        <v>0</v>
      </c>
      <c r="N1317" s="23">
        <v>294555</v>
      </c>
    </row>
    <row r="1318" spans="1:14" x14ac:dyDescent="0.25">
      <c r="A1318" s="7" t="s">
        <v>24</v>
      </c>
      <c r="B1318" s="3"/>
      <c r="C1318" s="13">
        <f t="shared" ref="C1318:N1318" si="260">SUM(C1314:C1317)</f>
        <v>0</v>
      </c>
      <c r="D1318" s="18">
        <f t="shared" si="260"/>
        <v>10.4123</v>
      </c>
      <c r="E1318" s="18">
        <f t="shared" si="260"/>
        <v>1.7999999999999998</v>
      </c>
      <c r="F1318" s="13">
        <f t="shared" si="260"/>
        <v>5016035</v>
      </c>
      <c r="G1318" s="13">
        <f t="shared" si="260"/>
        <v>503504</v>
      </c>
      <c r="H1318" s="13">
        <f t="shared" si="260"/>
        <v>5519539</v>
      </c>
      <c r="I1318" s="13">
        <f t="shared" si="260"/>
        <v>0</v>
      </c>
      <c r="J1318" s="13">
        <f t="shared" si="260"/>
        <v>1920800</v>
      </c>
      <c r="K1318" s="13">
        <f t="shared" si="260"/>
        <v>55196</v>
      </c>
      <c r="L1318" s="13">
        <f t="shared" si="260"/>
        <v>30800</v>
      </c>
      <c r="M1318" s="13">
        <f t="shared" si="260"/>
        <v>0</v>
      </c>
      <c r="N1318" s="22">
        <f t="shared" si="260"/>
        <v>7471139</v>
      </c>
    </row>
    <row r="1319" spans="1:14" x14ac:dyDescent="0.25">
      <c r="A1319" s="7" t="s">
        <v>25</v>
      </c>
      <c r="B1319" s="3"/>
      <c r="C1319" s="13"/>
      <c r="D1319" s="18"/>
      <c r="E1319" s="18"/>
      <c r="F1319" s="13"/>
      <c r="G1319" s="13"/>
      <c r="H1319" s="13"/>
      <c r="I1319" s="13"/>
      <c r="J1319" s="13"/>
      <c r="K1319" s="13"/>
      <c r="L1319" s="13"/>
      <c r="M1319" s="13"/>
      <c r="N1319" s="22"/>
    </row>
    <row r="1320" spans="1:14" x14ac:dyDescent="0.25">
      <c r="A1320" s="4" t="s">
        <v>26</v>
      </c>
      <c r="B1320" s="5"/>
      <c r="C1320" s="14">
        <v>77</v>
      </c>
      <c r="D1320" s="19">
        <v>0</v>
      </c>
      <c r="E1320" s="19">
        <v>2.145</v>
      </c>
      <c r="F1320" s="14">
        <v>0</v>
      </c>
      <c r="G1320" s="14">
        <v>659433</v>
      </c>
      <c r="H1320" s="14">
        <v>659433</v>
      </c>
      <c r="I1320" s="14">
        <v>0</v>
      </c>
      <c r="J1320" s="14">
        <v>229482</v>
      </c>
      <c r="K1320" s="14">
        <v>6594</v>
      </c>
      <c r="L1320" s="14">
        <v>6545</v>
      </c>
      <c r="M1320" s="14">
        <v>0</v>
      </c>
      <c r="N1320" s="23">
        <v>895460</v>
      </c>
    </row>
    <row r="1321" spans="1:14" x14ac:dyDescent="0.25">
      <c r="A1321" s="7" t="s">
        <v>24</v>
      </c>
      <c r="B1321" s="3"/>
      <c r="C1321" s="13">
        <f t="shared" ref="C1321:N1321" si="261">SUM(C1320:C1320)</f>
        <v>77</v>
      </c>
      <c r="D1321" s="18">
        <f t="shared" si="261"/>
        <v>0</v>
      </c>
      <c r="E1321" s="18">
        <f t="shared" si="261"/>
        <v>2.145</v>
      </c>
      <c r="F1321" s="13">
        <f t="shared" si="261"/>
        <v>0</v>
      </c>
      <c r="G1321" s="13">
        <f t="shared" si="261"/>
        <v>659433</v>
      </c>
      <c r="H1321" s="13">
        <f t="shared" si="261"/>
        <v>659433</v>
      </c>
      <c r="I1321" s="13">
        <f t="shared" si="261"/>
        <v>0</v>
      </c>
      <c r="J1321" s="13">
        <f t="shared" si="261"/>
        <v>229482</v>
      </c>
      <c r="K1321" s="13">
        <f t="shared" si="261"/>
        <v>6594</v>
      </c>
      <c r="L1321" s="13">
        <f t="shared" si="261"/>
        <v>6545</v>
      </c>
      <c r="M1321" s="13">
        <f t="shared" si="261"/>
        <v>0</v>
      </c>
      <c r="N1321" s="22">
        <f t="shared" si="261"/>
        <v>895460</v>
      </c>
    </row>
    <row r="1322" spans="1:14" x14ac:dyDescent="0.25">
      <c r="A1322" s="6" t="s">
        <v>315</v>
      </c>
      <c r="B1322" s="2"/>
      <c r="C1322" s="12">
        <f t="shared" ref="C1322:N1322" si="262">C1318+C1321</f>
        <v>77</v>
      </c>
      <c r="D1322" s="17">
        <f t="shared" si="262"/>
        <v>10.4123</v>
      </c>
      <c r="E1322" s="17">
        <f t="shared" si="262"/>
        <v>3.9449999999999998</v>
      </c>
      <c r="F1322" s="12">
        <f t="shared" si="262"/>
        <v>5016035</v>
      </c>
      <c r="G1322" s="12">
        <f t="shared" si="262"/>
        <v>1162937</v>
      </c>
      <c r="H1322" s="12">
        <f t="shared" si="262"/>
        <v>6178972</v>
      </c>
      <c r="I1322" s="12">
        <f t="shared" si="262"/>
        <v>0</v>
      </c>
      <c r="J1322" s="12">
        <f t="shared" si="262"/>
        <v>2150282</v>
      </c>
      <c r="K1322" s="12">
        <f t="shared" si="262"/>
        <v>61790</v>
      </c>
      <c r="L1322" s="12">
        <f t="shared" si="262"/>
        <v>37345</v>
      </c>
      <c r="M1322" s="12">
        <f t="shared" si="262"/>
        <v>0</v>
      </c>
      <c r="N1322" s="21">
        <f t="shared" si="262"/>
        <v>8366599</v>
      </c>
    </row>
    <row r="1323" spans="1:14" x14ac:dyDescent="0.25">
      <c r="A1323" s="4"/>
      <c r="B1323" s="5"/>
      <c r="C1323" s="14"/>
      <c r="D1323" s="19"/>
      <c r="E1323" s="19"/>
      <c r="F1323" s="14"/>
      <c r="G1323" s="14"/>
      <c r="H1323" s="14"/>
      <c r="I1323" s="14"/>
      <c r="J1323" s="14"/>
      <c r="K1323" s="14"/>
      <c r="L1323" s="14"/>
      <c r="M1323" s="14"/>
      <c r="N1323" s="23"/>
    </row>
    <row r="1324" spans="1:14" x14ac:dyDescent="0.25">
      <c r="A1324" s="6" t="s">
        <v>316</v>
      </c>
      <c r="B1324" s="2"/>
      <c r="C1324" s="12"/>
      <c r="D1324" s="17"/>
      <c r="E1324" s="17"/>
      <c r="F1324" s="12"/>
      <c r="G1324" s="12"/>
      <c r="H1324" s="12"/>
      <c r="I1324" s="12"/>
      <c r="J1324" s="12"/>
      <c r="K1324" s="12"/>
      <c r="L1324" s="12"/>
      <c r="M1324" s="12"/>
      <c r="N1324" s="21"/>
    </row>
    <row r="1325" spans="1:14" x14ac:dyDescent="0.25">
      <c r="A1325" s="6" t="s">
        <v>317</v>
      </c>
      <c r="B1325" s="2" t="s">
        <v>6</v>
      </c>
      <c r="C1325" s="12" t="s">
        <v>7</v>
      </c>
      <c r="D1325" s="17" t="s">
        <v>8</v>
      </c>
      <c r="E1325" s="17" t="s">
        <v>9</v>
      </c>
      <c r="F1325" s="12" t="s">
        <v>10</v>
      </c>
      <c r="G1325" s="12" t="s">
        <v>11</v>
      </c>
      <c r="H1325" s="12" t="s">
        <v>12</v>
      </c>
      <c r="I1325" s="12" t="s">
        <v>13</v>
      </c>
      <c r="J1325" s="12" t="s">
        <v>14</v>
      </c>
      <c r="K1325" s="12" t="s">
        <v>15</v>
      </c>
      <c r="L1325" s="12" t="s">
        <v>16</v>
      </c>
      <c r="M1325" s="12" t="s">
        <v>17</v>
      </c>
      <c r="N1325" s="21" t="s">
        <v>18</v>
      </c>
    </row>
    <row r="1326" spans="1:14" x14ac:dyDescent="0.25">
      <c r="A1326" s="7" t="s">
        <v>19</v>
      </c>
      <c r="B1326" s="3"/>
      <c r="C1326" s="13"/>
      <c r="D1326" s="18"/>
      <c r="E1326" s="18"/>
      <c r="F1326" s="13"/>
      <c r="G1326" s="13"/>
      <c r="H1326" s="13"/>
      <c r="I1326" s="13"/>
      <c r="J1326" s="13"/>
      <c r="K1326" s="13"/>
      <c r="L1326" s="13"/>
      <c r="M1326" s="13"/>
      <c r="N1326" s="22"/>
    </row>
    <row r="1327" spans="1:14" x14ac:dyDescent="0.25">
      <c r="A1327" s="4" t="s">
        <v>162</v>
      </c>
      <c r="B1327" s="5"/>
      <c r="C1327" s="14">
        <v>0</v>
      </c>
      <c r="D1327" s="19">
        <v>6</v>
      </c>
      <c r="E1327" s="19">
        <v>0</v>
      </c>
      <c r="F1327" s="14">
        <v>2078681</v>
      </c>
      <c r="G1327" s="14">
        <v>0</v>
      </c>
      <c r="H1327" s="14">
        <v>2078681</v>
      </c>
      <c r="I1327" s="14">
        <v>0</v>
      </c>
      <c r="J1327" s="14">
        <v>723381</v>
      </c>
      <c r="K1327" s="14">
        <v>20787</v>
      </c>
      <c r="L1327" s="14">
        <v>0</v>
      </c>
      <c r="M1327" s="14">
        <v>0</v>
      </c>
      <c r="N1327" s="23">
        <v>2802062</v>
      </c>
    </row>
    <row r="1328" spans="1:14" x14ac:dyDescent="0.25">
      <c r="A1328" s="4" t="s">
        <v>318</v>
      </c>
      <c r="B1328" s="5"/>
      <c r="C1328" s="14">
        <v>0</v>
      </c>
      <c r="D1328" s="19">
        <v>0</v>
      </c>
      <c r="E1328" s="19">
        <v>0</v>
      </c>
      <c r="F1328" s="14">
        <v>0</v>
      </c>
      <c r="G1328" s="14">
        <v>0</v>
      </c>
      <c r="H1328" s="14">
        <v>0</v>
      </c>
      <c r="I1328" s="14">
        <v>0</v>
      </c>
      <c r="J1328" s="14">
        <v>0</v>
      </c>
      <c r="K1328" s="14">
        <v>0</v>
      </c>
      <c r="L1328" s="14">
        <v>8500</v>
      </c>
      <c r="M1328" s="14">
        <v>0</v>
      </c>
      <c r="N1328" s="23">
        <v>8500</v>
      </c>
    </row>
    <row r="1329" spans="1:14" x14ac:dyDescent="0.25">
      <c r="A1329" s="4" t="s">
        <v>22</v>
      </c>
      <c r="B1329" s="5"/>
      <c r="C1329" s="14">
        <v>0</v>
      </c>
      <c r="D1329" s="19">
        <v>16.258400000000002</v>
      </c>
      <c r="E1329" s="19">
        <v>3.2</v>
      </c>
      <c r="F1329" s="14">
        <v>8879270</v>
      </c>
      <c r="G1329" s="14">
        <v>759976</v>
      </c>
      <c r="H1329" s="14">
        <v>9639246</v>
      </c>
      <c r="I1329" s="14">
        <v>0</v>
      </c>
      <c r="J1329" s="14">
        <v>3354459</v>
      </c>
      <c r="K1329" s="14">
        <v>96393</v>
      </c>
      <c r="L1329" s="14">
        <v>87200</v>
      </c>
      <c r="M1329" s="14">
        <v>0</v>
      </c>
      <c r="N1329" s="23">
        <v>13080905</v>
      </c>
    </row>
    <row r="1330" spans="1:14" x14ac:dyDescent="0.25">
      <c r="A1330" s="4" t="s">
        <v>31</v>
      </c>
      <c r="B1330" s="5"/>
      <c r="C1330" s="14">
        <v>0</v>
      </c>
      <c r="D1330" s="19">
        <v>0</v>
      </c>
      <c r="E1330" s="19">
        <v>0</v>
      </c>
      <c r="F1330" s="14">
        <v>60000</v>
      </c>
      <c r="G1330" s="14">
        <v>0</v>
      </c>
      <c r="H1330" s="14">
        <v>60000</v>
      </c>
      <c r="I1330" s="14">
        <v>0</v>
      </c>
      <c r="J1330" s="14">
        <v>20880</v>
      </c>
      <c r="K1330" s="14">
        <v>600</v>
      </c>
      <c r="L1330" s="14">
        <v>4500</v>
      </c>
      <c r="M1330" s="14">
        <v>0</v>
      </c>
      <c r="N1330" s="23">
        <v>85380</v>
      </c>
    </row>
    <row r="1331" spans="1:14" x14ac:dyDescent="0.25">
      <c r="A1331" s="4" t="s">
        <v>32</v>
      </c>
      <c r="B1331" s="5"/>
      <c r="C1331" s="14">
        <v>0</v>
      </c>
      <c r="D1331" s="19">
        <v>0</v>
      </c>
      <c r="E1331" s="19">
        <v>1.2</v>
      </c>
      <c r="F1331" s="14">
        <v>0</v>
      </c>
      <c r="G1331" s="14">
        <v>317649</v>
      </c>
      <c r="H1331" s="14">
        <v>317649</v>
      </c>
      <c r="I1331" s="14">
        <v>0</v>
      </c>
      <c r="J1331" s="14">
        <v>110541</v>
      </c>
      <c r="K1331" s="14">
        <v>3176</v>
      </c>
      <c r="L1331" s="14">
        <v>0</v>
      </c>
      <c r="M1331" s="14">
        <v>0</v>
      </c>
      <c r="N1331" s="23">
        <v>428190</v>
      </c>
    </row>
    <row r="1332" spans="1:14" x14ac:dyDescent="0.25">
      <c r="A1332" s="4" t="s">
        <v>23</v>
      </c>
      <c r="B1332" s="5"/>
      <c r="C1332" s="14">
        <v>0</v>
      </c>
      <c r="D1332" s="19">
        <v>0</v>
      </c>
      <c r="E1332" s="19">
        <v>1.36</v>
      </c>
      <c r="F1332" s="14">
        <v>0</v>
      </c>
      <c r="G1332" s="14">
        <v>495296</v>
      </c>
      <c r="H1332" s="14">
        <v>495296</v>
      </c>
      <c r="I1332" s="14">
        <v>0</v>
      </c>
      <c r="J1332" s="14">
        <v>172363</v>
      </c>
      <c r="K1332" s="14">
        <v>4953</v>
      </c>
      <c r="L1332" s="14">
        <v>0</v>
      </c>
      <c r="M1332" s="14">
        <v>0</v>
      </c>
      <c r="N1332" s="23">
        <v>667659</v>
      </c>
    </row>
    <row r="1333" spans="1:14" x14ac:dyDescent="0.25">
      <c r="A1333" s="7" t="s">
        <v>24</v>
      </c>
      <c r="B1333" s="3"/>
      <c r="C1333" s="13">
        <f t="shared" ref="C1333:N1333" si="263">SUM(C1327:C1332)</f>
        <v>0</v>
      </c>
      <c r="D1333" s="18">
        <f t="shared" si="263"/>
        <v>22.258400000000002</v>
      </c>
      <c r="E1333" s="18">
        <f t="shared" si="263"/>
        <v>5.7600000000000007</v>
      </c>
      <c r="F1333" s="13">
        <f t="shared" si="263"/>
        <v>11017951</v>
      </c>
      <c r="G1333" s="13">
        <f t="shared" si="263"/>
        <v>1572921</v>
      </c>
      <c r="H1333" s="13">
        <f t="shared" si="263"/>
        <v>12590872</v>
      </c>
      <c r="I1333" s="13">
        <f t="shared" si="263"/>
        <v>0</v>
      </c>
      <c r="J1333" s="13">
        <f t="shared" si="263"/>
        <v>4381624</v>
      </c>
      <c r="K1333" s="13">
        <f t="shared" si="263"/>
        <v>125909</v>
      </c>
      <c r="L1333" s="13">
        <f t="shared" si="263"/>
        <v>100200</v>
      </c>
      <c r="M1333" s="13">
        <f t="shared" si="263"/>
        <v>0</v>
      </c>
      <c r="N1333" s="22">
        <f t="shared" si="263"/>
        <v>17072696</v>
      </c>
    </row>
    <row r="1334" spans="1:14" x14ac:dyDescent="0.25">
      <c r="A1334" s="6" t="s">
        <v>319</v>
      </c>
      <c r="B1334" s="2"/>
      <c r="C1334" s="12">
        <f t="shared" ref="C1334:N1334" si="264">C1333</f>
        <v>0</v>
      </c>
      <c r="D1334" s="17">
        <f t="shared" si="264"/>
        <v>22.258400000000002</v>
      </c>
      <c r="E1334" s="17">
        <f t="shared" si="264"/>
        <v>5.7600000000000007</v>
      </c>
      <c r="F1334" s="12">
        <f t="shared" si="264"/>
        <v>11017951</v>
      </c>
      <c r="G1334" s="12">
        <f t="shared" si="264"/>
        <v>1572921</v>
      </c>
      <c r="H1334" s="12">
        <f t="shared" si="264"/>
        <v>12590872</v>
      </c>
      <c r="I1334" s="12">
        <f t="shared" si="264"/>
        <v>0</v>
      </c>
      <c r="J1334" s="12">
        <f t="shared" si="264"/>
        <v>4381624</v>
      </c>
      <c r="K1334" s="12">
        <f t="shared" si="264"/>
        <v>125909</v>
      </c>
      <c r="L1334" s="12">
        <f t="shared" si="264"/>
        <v>100200</v>
      </c>
      <c r="M1334" s="12">
        <f t="shared" si="264"/>
        <v>0</v>
      </c>
      <c r="N1334" s="21">
        <f t="shared" si="264"/>
        <v>17072696</v>
      </c>
    </row>
    <row r="1335" spans="1:14" x14ac:dyDescent="0.25">
      <c r="A1335" s="4"/>
      <c r="B1335" s="5"/>
      <c r="C1335" s="14"/>
      <c r="D1335" s="19"/>
      <c r="E1335" s="19"/>
      <c r="F1335" s="14"/>
      <c r="G1335" s="14"/>
      <c r="H1335" s="14"/>
      <c r="I1335" s="14"/>
      <c r="J1335" s="14"/>
      <c r="K1335" s="14"/>
      <c r="L1335" s="14"/>
      <c r="M1335" s="14"/>
      <c r="N1335" s="23"/>
    </row>
    <row r="1336" spans="1:14" x14ac:dyDescent="0.25">
      <c r="A1336" s="6" t="s">
        <v>320</v>
      </c>
      <c r="B1336" s="2"/>
      <c r="C1336" s="12"/>
      <c r="D1336" s="17"/>
      <c r="E1336" s="17"/>
      <c r="F1336" s="12"/>
      <c r="G1336" s="12"/>
      <c r="H1336" s="12"/>
      <c r="I1336" s="12"/>
      <c r="J1336" s="12"/>
      <c r="K1336" s="12"/>
      <c r="L1336" s="12"/>
      <c r="M1336" s="12"/>
      <c r="N1336" s="21"/>
    </row>
    <row r="1337" spans="1:14" x14ac:dyDescent="0.25">
      <c r="A1337" s="6" t="s">
        <v>321</v>
      </c>
      <c r="B1337" s="2" t="s">
        <v>6</v>
      </c>
      <c r="C1337" s="12" t="s">
        <v>7</v>
      </c>
      <c r="D1337" s="17" t="s">
        <v>8</v>
      </c>
      <c r="E1337" s="17" t="s">
        <v>9</v>
      </c>
      <c r="F1337" s="12" t="s">
        <v>10</v>
      </c>
      <c r="G1337" s="12" t="s">
        <v>11</v>
      </c>
      <c r="H1337" s="12" t="s">
        <v>12</v>
      </c>
      <c r="I1337" s="12" t="s">
        <v>13</v>
      </c>
      <c r="J1337" s="12" t="s">
        <v>14</v>
      </c>
      <c r="K1337" s="12" t="s">
        <v>15</v>
      </c>
      <c r="L1337" s="12" t="s">
        <v>16</v>
      </c>
      <c r="M1337" s="12" t="s">
        <v>17</v>
      </c>
      <c r="N1337" s="21" t="s">
        <v>18</v>
      </c>
    </row>
    <row r="1338" spans="1:14" x14ac:dyDescent="0.25">
      <c r="A1338" s="7" t="s">
        <v>19</v>
      </c>
      <c r="B1338" s="3"/>
      <c r="C1338" s="13"/>
      <c r="D1338" s="18"/>
      <c r="E1338" s="18"/>
      <c r="F1338" s="13"/>
      <c r="G1338" s="13"/>
      <c r="H1338" s="13"/>
      <c r="I1338" s="13"/>
      <c r="J1338" s="13"/>
      <c r="K1338" s="13"/>
      <c r="L1338" s="13"/>
      <c r="M1338" s="13"/>
      <c r="N1338" s="22"/>
    </row>
    <row r="1339" spans="1:14" x14ac:dyDescent="0.25">
      <c r="A1339" s="4" t="s">
        <v>162</v>
      </c>
      <c r="B1339" s="5"/>
      <c r="C1339" s="14">
        <v>0</v>
      </c>
      <c r="D1339" s="19">
        <v>4.3888999999999996</v>
      </c>
      <c r="E1339" s="19">
        <v>0</v>
      </c>
      <c r="F1339" s="14">
        <v>1520519</v>
      </c>
      <c r="G1339" s="14">
        <v>0</v>
      </c>
      <c r="H1339" s="14">
        <v>1520519</v>
      </c>
      <c r="I1339" s="14">
        <v>0</v>
      </c>
      <c r="J1339" s="14">
        <v>529141</v>
      </c>
      <c r="K1339" s="14">
        <v>15205</v>
      </c>
      <c r="L1339" s="14">
        <v>0</v>
      </c>
      <c r="M1339" s="14">
        <v>0</v>
      </c>
      <c r="N1339" s="23">
        <v>2049660</v>
      </c>
    </row>
    <row r="1340" spans="1:14" x14ac:dyDescent="0.25">
      <c r="A1340" s="4" t="s">
        <v>30</v>
      </c>
      <c r="B1340" s="5"/>
      <c r="C1340" s="14">
        <v>0</v>
      </c>
      <c r="D1340" s="19">
        <v>1</v>
      </c>
      <c r="E1340" s="19">
        <v>0</v>
      </c>
      <c r="F1340" s="14">
        <v>365825</v>
      </c>
      <c r="G1340" s="14">
        <v>0</v>
      </c>
      <c r="H1340" s="14">
        <v>365825</v>
      </c>
      <c r="I1340" s="14">
        <v>0</v>
      </c>
      <c r="J1340" s="14">
        <v>127307</v>
      </c>
      <c r="K1340" s="14">
        <v>3658</v>
      </c>
      <c r="L1340" s="14">
        <v>0</v>
      </c>
      <c r="M1340" s="14">
        <v>0</v>
      </c>
      <c r="N1340" s="23">
        <v>493132</v>
      </c>
    </row>
    <row r="1341" spans="1:14" x14ac:dyDescent="0.25">
      <c r="A1341" s="4" t="s">
        <v>163</v>
      </c>
      <c r="B1341" s="5"/>
      <c r="C1341" s="14">
        <v>0</v>
      </c>
      <c r="D1341" s="19">
        <v>0</v>
      </c>
      <c r="E1341" s="19">
        <v>0</v>
      </c>
      <c r="F1341" s="14">
        <v>0</v>
      </c>
      <c r="G1341" s="14">
        <v>0</v>
      </c>
      <c r="H1341" s="14">
        <v>0</v>
      </c>
      <c r="I1341" s="14">
        <v>0</v>
      </c>
      <c r="J1341" s="14">
        <v>2</v>
      </c>
      <c r="K1341" s="14">
        <v>0</v>
      </c>
      <c r="L1341" s="14">
        <v>0</v>
      </c>
      <c r="M1341" s="14">
        <v>0</v>
      </c>
      <c r="N1341" s="23">
        <v>2</v>
      </c>
    </row>
    <row r="1342" spans="1:14" x14ac:dyDescent="0.25">
      <c r="A1342" s="4" t="s">
        <v>22</v>
      </c>
      <c r="B1342" s="5"/>
      <c r="C1342" s="14">
        <v>0</v>
      </c>
      <c r="D1342" s="19">
        <v>30.942</v>
      </c>
      <c r="E1342" s="19">
        <v>6</v>
      </c>
      <c r="F1342" s="14">
        <v>16793750</v>
      </c>
      <c r="G1342" s="14">
        <v>1424955</v>
      </c>
      <c r="H1342" s="14">
        <v>18218705</v>
      </c>
      <c r="I1342" s="14">
        <v>0</v>
      </c>
      <c r="J1342" s="14">
        <v>6340109</v>
      </c>
      <c r="K1342" s="14">
        <v>182187</v>
      </c>
      <c r="L1342" s="14">
        <v>135200</v>
      </c>
      <c r="M1342" s="14">
        <v>0</v>
      </c>
      <c r="N1342" s="23">
        <v>24694014</v>
      </c>
    </row>
    <row r="1343" spans="1:14" x14ac:dyDescent="0.25">
      <c r="A1343" s="4" t="s">
        <v>31</v>
      </c>
      <c r="B1343" s="5"/>
      <c r="C1343" s="14">
        <v>0</v>
      </c>
      <c r="D1343" s="19">
        <v>0</v>
      </c>
      <c r="E1343" s="19">
        <v>0</v>
      </c>
      <c r="F1343" s="14">
        <v>24000</v>
      </c>
      <c r="G1343" s="14">
        <v>0</v>
      </c>
      <c r="H1343" s="14">
        <v>24000</v>
      </c>
      <c r="I1343" s="14">
        <v>0</v>
      </c>
      <c r="J1343" s="14">
        <v>8352</v>
      </c>
      <c r="K1343" s="14">
        <v>240</v>
      </c>
      <c r="L1343" s="14">
        <v>0</v>
      </c>
      <c r="M1343" s="14">
        <v>0</v>
      </c>
      <c r="N1343" s="23">
        <v>32352</v>
      </c>
    </row>
    <row r="1344" spans="1:14" x14ac:dyDescent="0.25">
      <c r="A1344" s="4" t="s">
        <v>32</v>
      </c>
      <c r="B1344" s="5"/>
      <c r="C1344" s="14">
        <v>0</v>
      </c>
      <c r="D1344" s="19">
        <v>0</v>
      </c>
      <c r="E1344" s="19">
        <v>0.8</v>
      </c>
      <c r="F1344" s="14">
        <v>0</v>
      </c>
      <c r="G1344" s="14">
        <v>211766</v>
      </c>
      <c r="H1344" s="14">
        <v>211766</v>
      </c>
      <c r="I1344" s="14">
        <v>0</v>
      </c>
      <c r="J1344" s="14">
        <v>73695</v>
      </c>
      <c r="K1344" s="14">
        <v>2118</v>
      </c>
      <c r="L1344" s="14">
        <v>0</v>
      </c>
      <c r="M1344" s="14">
        <v>0</v>
      </c>
      <c r="N1344" s="23">
        <v>285461</v>
      </c>
    </row>
    <row r="1345" spans="1:14" x14ac:dyDescent="0.25">
      <c r="A1345" s="4" t="s">
        <v>23</v>
      </c>
      <c r="B1345" s="5"/>
      <c r="C1345" s="14">
        <v>0</v>
      </c>
      <c r="D1345" s="19">
        <v>0</v>
      </c>
      <c r="E1345" s="19">
        <v>1.84</v>
      </c>
      <c r="F1345" s="14">
        <v>0</v>
      </c>
      <c r="G1345" s="14">
        <v>670106</v>
      </c>
      <c r="H1345" s="14">
        <v>670106</v>
      </c>
      <c r="I1345" s="14">
        <v>0</v>
      </c>
      <c r="J1345" s="14">
        <v>233197</v>
      </c>
      <c r="K1345" s="14">
        <v>6701</v>
      </c>
      <c r="L1345" s="14">
        <v>0</v>
      </c>
      <c r="M1345" s="14">
        <v>0</v>
      </c>
      <c r="N1345" s="23">
        <v>903303</v>
      </c>
    </row>
    <row r="1346" spans="1:14" x14ac:dyDescent="0.25">
      <c r="A1346" s="7" t="s">
        <v>24</v>
      </c>
      <c r="B1346" s="3"/>
      <c r="C1346" s="13">
        <f t="shared" ref="C1346:N1346" si="265">SUM(C1339:C1345)</f>
        <v>0</v>
      </c>
      <c r="D1346" s="18">
        <f t="shared" si="265"/>
        <v>36.3309</v>
      </c>
      <c r="E1346" s="18">
        <f t="shared" si="265"/>
        <v>8.64</v>
      </c>
      <c r="F1346" s="13">
        <f t="shared" si="265"/>
        <v>18704094</v>
      </c>
      <c r="G1346" s="13">
        <f t="shared" si="265"/>
        <v>2306827</v>
      </c>
      <c r="H1346" s="13">
        <f t="shared" si="265"/>
        <v>21010921</v>
      </c>
      <c r="I1346" s="13">
        <f t="shared" si="265"/>
        <v>0</v>
      </c>
      <c r="J1346" s="13">
        <f t="shared" si="265"/>
        <v>7311803</v>
      </c>
      <c r="K1346" s="13">
        <f t="shared" si="265"/>
        <v>210109</v>
      </c>
      <c r="L1346" s="13">
        <f t="shared" si="265"/>
        <v>135200</v>
      </c>
      <c r="M1346" s="13">
        <f t="shared" si="265"/>
        <v>0</v>
      </c>
      <c r="N1346" s="22">
        <f t="shared" si="265"/>
        <v>28457924</v>
      </c>
    </row>
    <row r="1347" spans="1:14" x14ac:dyDescent="0.25">
      <c r="A1347" s="7" t="s">
        <v>25</v>
      </c>
      <c r="B1347" s="3"/>
      <c r="C1347" s="13"/>
      <c r="D1347" s="18"/>
      <c r="E1347" s="18"/>
      <c r="F1347" s="13"/>
      <c r="G1347" s="13"/>
      <c r="H1347" s="13"/>
      <c r="I1347" s="13"/>
      <c r="J1347" s="13"/>
      <c r="K1347" s="13"/>
      <c r="L1347" s="13"/>
      <c r="M1347" s="13"/>
      <c r="N1347" s="22"/>
    </row>
    <row r="1348" spans="1:14" x14ac:dyDescent="0.25">
      <c r="A1348" s="4" t="s">
        <v>26</v>
      </c>
      <c r="B1348" s="5"/>
      <c r="C1348" s="14">
        <v>73</v>
      </c>
      <c r="D1348" s="19">
        <v>0</v>
      </c>
      <c r="E1348" s="19">
        <v>2.0705</v>
      </c>
      <c r="F1348" s="14">
        <v>0</v>
      </c>
      <c r="G1348" s="14">
        <v>636530</v>
      </c>
      <c r="H1348" s="14">
        <v>636530</v>
      </c>
      <c r="I1348" s="14">
        <v>0</v>
      </c>
      <c r="J1348" s="14">
        <v>221512</v>
      </c>
      <c r="K1348" s="14">
        <v>6365</v>
      </c>
      <c r="L1348" s="14">
        <v>6205</v>
      </c>
      <c r="M1348" s="14">
        <v>0</v>
      </c>
      <c r="N1348" s="23">
        <v>864247</v>
      </c>
    </row>
    <row r="1349" spans="1:14" x14ac:dyDescent="0.25">
      <c r="A1349" s="4" t="s">
        <v>33</v>
      </c>
      <c r="B1349" s="5"/>
      <c r="C1349" s="14">
        <v>196</v>
      </c>
      <c r="D1349" s="19">
        <v>0</v>
      </c>
      <c r="E1349" s="19">
        <v>4.6422999999999996</v>
      </c>
      <c r="F1349" s="14">
        <v>0</v>
      </c>
      <c r="G1349" s="14">
        <v>1427173</v>
      </c>
      <c r="H1349" s="14">
        <v>1427173</v>
      </c>
      <c r="I1349" s="14">
        <v>0</v>
      </c>
      <c r="J1349" s="14">
        <v>496657</v>
      </c>
      <c r="K1349" s="14">
        <v>14272</v>
      </c>
      <c r="L1349" s="14">
        <v>16660</v>
      </c>
      <c r="M1349" s="14">
        <v>0</v>
      </c>
      <c r="N1349" s="23">
        <v>1940490</v>
      </c>
    </row>
    <row r="1350" spans="1:14" x14ac:dyDescent="0.25">
      <c r="A1350" s="4" t="s">
        <v>76</v>
      </c>
      <c r="B1350" s="5"/>
      <c r="C1350" s="14">
        <v>72</v>
      </c>
      <c r="D1350" s="19">
        <v>0</v>
      </c>
      <c r="E1350" s="19">
        <v>1.3747</v>
      </c>
      <c r="F1350" s="14">
        <v>0</v>
      </c>
      <c r="G1350" s="14">
        <v>422621</v>
      </c>
      <c r="H1350" s="14">
        <v>422621</v>
      </c>
      <c r="I1350" s="14">
        <v>0</v>
      </c>
      <c r="J1350" s="14">
        <v>147072</v>
      </c>
      <c r="K1350" s="14">
        <v>4226</v>
      </c>
      <c r="L1350" s="14">
        <v>4320</v>
      </c>
      <c r="M1350" s="14">
        <v>0</v>
      </c>
      <c r="N1350" s="23">
        <v>574013</v>
      </c>
    </row>
    <row r="1351" spans="1:14" x14ac:dyDescent="0.25">
      <c r="A1351" s="4" t="s">
        <v>56</v>
      </c>
      <c r="B1351" s="5"/>
      <c r="C1351" s="14">
        <v>33</v>
      </c>
      <c r="D1351" s="19">
        <v>0</v>
      </c>
      <c r="E1351" s="19">
        <v>0.40100000000000002</v>
      </c>
      <c r="F1351" s="14">
        <v>0</v>
      </c>
      <c r="G1351" s="14">
        <v>123279</v>
      </c>
      <c r="H1351" s="14">
        <v>123279</v>
      </c>
      <c r="I1351" s="14">
        <v>0</v>
      </c>
      <c r="J1351" s="14">
        <v>42901</v>
      </c>
      <c r="K1351" s="14">
        <v>1233</v>
      </c>
      <c r="L1351" s="14">
        <v>825</v>
      </c>
      <c r="M1351" s="14">
        <v>0</v>
      </c>
      <c r="N1351" s="23">
        <v>167005</v>
      </c>
    </row>
    <row r="1352" spans="1:14" x14ac:dyDescent="0.25">
      <c r="A1352" s="4" t="s">
        <v>56</v>
      </c>
      <c r="B1352" s="5"/>
      <c r="C1352" s="14">
        <v>39</v>
      </c>
      <c r="D1352" s="19">
        <v>0</v>
      </c>
      <c r="E1352" s="19">
        <v>0.45050000000000001</v>
      </c>
      <c r="F1352" s="14">
        <v>0</v>
      </c>
      <c r="G1352" s="14">
        <v>138496</v>
      </c>
      <c r="H1352" s="14">
        <v>138496</v>
      </c>
      <c r="I1352" s="14">
        <v>0</v>
      </c>
      <c r="J1352" s="14">
        <v>48197</v>
      </c>
      <c r="K1352" s="14">
        <v>1385</v>
      </c>
      <c r="L1352" s="14">
        <v>975</v>
      </c>
      <c r="M1352" s="14">
        <v>0</v>
      </c>
      <c r="N1352" s="23">
        <v>187668</v>
      </c>
    </row>
    <row r="1353" spans="1:14" x14ac:dyDescent="0.25">
      <c r="A1353" s="7" t="s">
        <v>24</v>
      </c>
      <c r="B1353" s="3"/>
      <c r="C1353" s="13">
        <f t="shared" ref="C1353:N1353" si="266">SUM(C1348:C1352)</f>
        <v>413</v>
      </c>
      <c r="D1353" s="18">
        <f t="shared" si="266"/>
        <v>0</v>
      </c>
      <c r="E1353" s="18">
        <f t="shared" si="266"/>
        <v>8.9390000000000001</v>
      </c>
      <c r="F1353" s="13">
        <f t="shared" si="266"/>
        <v>0</v>
      </c>
      <c r="G1353" s="13">
        <f t="shared" si="266"/>
        <v>2748099</v>
      </c>
      <c r="H1353" s="13">
        <f t="shared" si="266"/>
        <v>2748099</v>
      </c>
      <c r="I1353" s="13">
        <f t="shared" si="266"/>
        <v>0</v>
      </c>
      <c r="J1353" s="13">
        <f t="shared" si="266"/>
        <v>956339</v>
      </c>
      <c r="K1353" s="13">
        <f t="shared" si="266"/>
        <v>27481</v>
      </c>
      <c r="L1353" s="13">
        <f t="shared" si="266"/>
        <v>28985</v>
      </c>
      <c r="M1353" s="13">
        <f t="shared" si="266"/>
        <v>0</v>
      </c>
      <c r="N1353" s="22">
        <f t="shared" si="266"/>
        <v>3733423</v>
      </c>
    </row>
    <row r="1354" spans="1:14" x14ac:dyDescent="0.25">
      <c r="A1354" s="6" t="s">
        <v>322</v>
      </c>
      <c r="B1354" s="2"/>
      <c r="C1354" s="12">
        <f t="shared" ref="C1354:N1354" si="267">C1346+C1353</f>
        <v>413</v>
      </c>
      <c r="D1354" s="17">
        <f t="shared" si="267"/>
        <v>36.3309</v>
      </c>
      <c r="E1354" s="17">
        <f t="shared" si="267"/>
        <v>17.579000000000001</v>
      </c>
      <c r="F1354" s="12">
        <f t="shared" si="267"/>
        <v>18704094</v>
      </c>
      <c r="G1354" s="12">
        <f t="shared" si="267"/>
        <v>5054926</v>
      </c>
      <c r="H1354" s="12">
        <f t="shared" si="267"/>
        <v>23759020</v>
      </c>
      <c r="I1354" s="12">
        <f t="shared" si="267"/>
        <v>0</v>
      </c>
      <c r="J1354" s="12">
        <f t="shared" si="267"/>
        <v>8268142</v>
      </c>
      <c r="K1354" s="12">
        <f t="shared" si="267"/>
        <v>237590</v>
      </c>
      <c r="L1354" s="12">
        <f t="shared" si="267"/>
        <v>164185</v>
      </c>
      <c r="M1354" s="12">
        <f t="shared" si="267"/>
        <v>0</v>
      </c>
      <c r="N1354" s="21">
        <f t="shared" si="267"/>
        <v>32191347</v>
      </c>
    </row>
    <row r="1355" spans="1:14" x14ac:dyDescent="0.25">
      <c r="A1355" s="4"/>
      <c r="B1355" s="5"/>
      <c r="C1355" s="14"/>
      <c r="D1355" s="19"/>
      <c r="E1355" s="19"/>
      <c r="F1355" s="14"/>
      <c r="G1355" s="14"/>
      <c r="H1355" s="14"/>
      <c r="I1355" s="14"/>
      <c r="J1355" s="14"/>
      <c r="K1355" s="14"/>
      <c r="L1355" s="14"/>
      <c r="M1355" s="14"/>
      <c r="N1355" s="23"/>
    </row>
    <row r="1356" spans="1:14" x14ac:dyDescent="0.25">
      <c r="A1356" s="6" t="s">
        <v>323</v>
      </c>
      <c r="B1356" s="2"/>
      <c r="C1356" s="12"/>
      <c r="D1356" s="17"/>
      <c r="E1356" s="17"/>
      <c r="F1356" s="12"/>
      <c r="G1356" s="12"/>
      <c r="H1356" s="12"/>
      <c r="I1356" s="12"/>
      <c r="J1356" s="12"/>
      <c r="K1356" s="12"/>
      <c r="L1356" s="12"/>
      <c r="M1356" s="12"/>
      <c r="N1356" s="21"/>
    </row>
    <row r="1357" spans="1:14" x14ac:dyDescent="0.25">
      <c r="A1357" s="6" t="s">
        <v>324</v>
      </c>
      <c r="B1357" s="2" t="s">
        <v>6</v>
      </c>
      <c r="C1357" s="12" t="s">
        <v>7</v>
      </c>
      <c r="D1357" s="17" t="s">
        <v>8</v>
      </c>
      <c r="E1357" s="17" t="s">
        <v>9</v>
      </c>
      <c r="F1357" s="12" t="s">
        <v>10</v>
      </c>
      <c r="G1357" s="12" t="s">
        <v>11</v>
      </c>
      <c r="H1357" s="12" t="s">
        <v>12</v>
      </c>
      <c r="I1357" s="12" t="s">
        <v>13</v>
      </c>
      <c r="J1357" s="12" t="s">
        <v>14</v>
      </c>
      <c r="K1357" s="12" t="s">
        <v>15</v>
      </c>
      <c r="L1357" s="12" t="s">
        <v>16</v>
      </c>
      <c r="M1357" s="12" t="s">
        <v>17</v>
      </c>
      <c r="N1357" s="21" t="s">
        <v>18</v>
      </c>
    </row>
    <row r="1358" spans="1:14" x14ac:dyDescent="0.25">
      <c r="A1358" s="7" t="s">
        <v>19</v>
      </c>
      <c r="B1358" s="3"/>
      <c r="C1358" s="13"/>
      <c r="D1358" s="18"/>
      <c r="E1358" s="18"/>
      <c r="F1358" s="13"/>
      <c r="G1358" s="13"/>
      <c r="H1358" s="13"/>
      <c r="I1358" s="13"/>
      <c r="J1358" s="13"/>
      <c r="K1358" s="13"/>
      <c r="L1358" s="13"/>
      <c r="M1358" s="13"/>
      <c r="N1358" s="22"/>
    </row>
    <row r="1359" spans="1:14" x14ac:dyDescent="0.25">
      <c r="A1359" s="4" t="s">
        <v>162</v>
      </c>
      <c r="B1359" s="5"/>
      <c r="C1359" s="14">
        <v>0</v>
      </c>
      <c r="D1359" s="19">
        <v>1.75</v>
      </c>
      <c r="E1359" s="19">
        <v>0</v>
      </c>
      <c r="F1359" s="14">
        <v>606281</v>
      </c>
      <c r="G1359" s="14">
        <v>0</v>
      </c>
      <c r="H1359" s="14">
        <v>606281</v>
      </c>
      <c r="I1359" s="14">
        <v>0</v>
      </c>
      <c r="J1359" s="14">
        <v>210986</v>
      </c>
      <c r="K1359" s="14">
        <v>6063</v>
      </c>
      <c r="L1359" s="14">
        <v>0</v>
      </c>
      <c r="M1359" s="14">
        <v>0</v>
      </c>
      <c r="N1359" s="23">
        <v>817267</v>
      </c>
    </row>
    <row r="1360" spans="1:14" x14ac:dyDescent="0.25">
      <c r="A1360" s="4" t="s">
        <v>163</v>
      </c>
      <c r="B1360" s="5"/>
      <c r="C1360" s="14">
        <v>0</v>
      </c>
      <c r="D1360" s="19">
        <v>0</v>
      </c>
      <c r="E1360" s="19">
        <v>0</v>
      </c>
      <c r="F1360" s="14">
        <v>0</v>
      </c>
      <c r="G1360" s="14">
        <v>0</v>
      </c>
      <c r="H1360" s="14">
        <v>0</v>
      </c>
      <c r="I1360" s="14">
        <v>0</v>
      </c>
      <c r="J1360" s="14">
        <v>1</v>
      </c>
      <c r="K1360" s="14">
        <v>0</v>
      </c>
      <c r="L1360" s="14">
        <v>0</v>
      </c>
      <c r="M1360" s="14">
        <v>0</v>
      </c>
      <c r="N1360" s="23">
        <v>1</v>
      </c>
    </row>
    <row r="1361" spans="1:14" x14ac:dyDescent="0.25">
      <c r="A1361" s="4" t="s">
        <v>22</v>
      </c>
      <c r="B1361" s="5"/>
      <c r="C1361" s="14">
        <v>0</v>
      </c>
      <c r="D1361" s="19">
        <v>6.2472000000000003</v>
      </c>
      <c r="E1361" s="19">
        <v>1.2</v>
      </c>
      <c r="F1361" s="14">
        <v>3547877</v>
      </c>
      <c r="G1361" s="14">
        <v>284991</v>
      </c>
      <c r="H1361" s="14">
        <v>3832868</v>
      </c>
      <c r="I1361" s="14">
        <v>0</v>
      </c>
      <c r="J1361" s="14">
        <v>1333839</v>
      </c>
      <c r="K1361" s="14">
        <v>38329</v>
      </c>
      <c r="L1361" s="14">
        <v>28000</v>
      </c>
      <c r="M1361" s="14">
        <v>0</v>
      </c>
      <c r="N1361" s="23">
        <v>5194707</v>
      </c>
    </row>
    <row r="1362" spans="1:14" x14ac:dyDescent="0.25">
      <c r="A1362" s="4" t="s">
        <v>23</v>
      </c>
      <c r="B1362" s="5"/>
      <c r="C1362" s="14">
        <v>0</v>
      </c>
      <c r="D1362" s="19">
        <v>0</v>
      </c>
      <c r="E1362" s="19">
        <v>0.6</v>
      </c>
      <c r="F1362" s="14">
        <v>0</v>
      </c>
      <c r="G1362" s="14">
        <v>218513</v>
      </c>
      <c r="H1362" s="14">
        <v>218513</v>
      </c>
      <c r="I1362" s="14">
        <v>0</v>
      </c>
      <c r="J1362" s="14">
        <v>76042</v>
      </c>
      <c r="K1362" s="14">
        <v>2185</v>
      </c>
      <c r="L1362" s="14">
        <v>0</v>
      </c>
      <c r="M1362" s="14">
        <v>0</v>
      </c>
      <c r="N1362" s="23">
        <v>294555</v>
      </c>
    </row>
    <row r="1363" spans="1:14" x14ac:dyDescent="0.25">
      <c r="A1363" s="7" t="s">
        <v>24</v>
      </c>
      <c r="B1363" s="3"/>
      <c r="C1363" s="13">
        <f t="shared" ref="C1363:N1363" si="268">SUM(C1359:C1362)</f>
        <v>0</v>
      </c>
      <c r="D1363" s="18">
        <f t="shared" si="268"/>
        <v>7.9972000000000003</v>
      </c>
      <c r="E1363" s="18">
        <f t="shared" si="268"/>
        <v>1.7999999999999998</v>
      </c>
      <c r="F1363" s="13">
        <f t="shared" si="268"/>
        <v>4154158</v>
      </c>
      <c r="G1363" s="13">
        <f t="shared" si="268"/>
        <v>503504</v>
      </c>
      <c r="H1363" s="13">
        <f t="shared" si="268"/>
        <v>4657662</v>
      </c>
      <c r="I1363" s="13">
        <f t="shared" si="268"/>
        <v>0</v>
      </c>
      <c r="J1363" s="13">
        <f t="shared" si="268"/>
        <v>1620868</v>
      </c>
      <c r="K1363" s="13">
        <f t="shared" si="268"/>
        <v>46577</v>
      </c>
      <c r="L1363" s="13">
        <f t="shared" si="268"/>
        <v>28000</v>
      </c>
      <c r="M1363" s="13">
        <f t="shared" si="268"/>
        <v>0</v>
      </c>
      <c r="N1363" s="22">
        <f t="shared" si="268"/>
        <v>6306530</v>
      </c>
    </row>
    <row r="1364" spans="1:14" x14ac:dyDescent="0.25">
      <c r="A1364" s="7" t="s">
        <v>25</v>
      </c>
      <c r="B1364" s="3"/>
      <c r="C1364" s="13"/>
      <c r="D1364" s="18"/>
      <c r="E1364" s="18"/>
      <c r="F1364" s="13"/>
      <c r="G1364" s="13"/>
      <c r="H1364" s="13"/>
      <c r="I1364" s="13"/>
      <c r="J1364" s="13"/>
      <c r="K1364" s="13"/>
      <c r="L1364" s="13"/>
      <c r="M1364" s="13"/>
      <c r="N1364" s="22"/>
    </row>
    <row r="1365" spans="1:14" x14ac:dyDescent="0.25">
      <c r="A1365" s="4" t="s">
        <v>325</v>
      </c>
      <c r="B1365" s="5"/>
      <c r="C1365" s="14">
        <v>6</v>
      </c>
      <c r="D1365" s="19">
        <v>0</v>
      </c>
      <c r="E1365" s="19">
        <v>0.15509999999999999</v>
      </c>
      <c r="F1365" s="14">
        <v>0</v>
      </c>
      <c r="G1365" s="14">
        <v>47682</v>
      </c>
      <c r="H1365" s="14">
        <v>47682</v>
      </c>
      <c r="I1365" s="14">
        <v>0</v>
      </c>
      <c r="J1365" s="14">
        <v>16593</v>
      </c>
      <c r="K1365" s="14">
        <v>477</v>
      </c>
      <c r="L1365" s="14">
        <v>360</v>
      </c>
      <c r="M1365" s="14">
        <v>0</v>
      </c>
      <c r="N1365" s="23">
        <v>64635</v>
      </c>
    </row>
    <row r="1366" spans="1:14" x14ac:dyDescent="0.25">
      <c r="A1366" s="4" t="s">
        <v>326</v>
      </c>
      <c r="B1366" s="5"/>
      <c r="C1366" s="14">
        <v>16</v>
      </c>
      <c r="D1366" s="19">
        <v>0</v>
      </c>
      <c r="E1366" s="19">
        <v>0.23180000000000001</v>
      </c>
      <c r="F1366" s="14">
        <v>0</v>
      </c>
      <c r="G1366" s="14">
        <v>71262</v>
      </c>
      <c r="H1366" s="14">
        <v>71262</v>
      </c>
      <c r="I1366" s="14">
        <v>0</v>
      </c>
      <c r="J1366" s="14">
        <v>24800</v>
      </c>
      <c r="K1366" s="14">
        <v>713</v>
      </c>
      <c r="L1366" s="14">
        <v>400</v>
      </c>
      <c r="M1366" s="14">
        <v>0</v>
      </c>
      <c r="N1366" s="23">
        <v>96462</v>
      </c>
    </row>
    <row r="1367" spans="1:14" x14ac:dyDescent="0.25">
      <c r="A1367" s="4" t="s">
        <v>26</v>
      </c>
      <c r="B1367" s="5"/>
      <c r="C1367" s="14">
        <v>70</v>
      </c>
      <c r="D1367" s="19">
        <v>0</v>
      </c>
      <c r="E1367" s="19">
        <v>2.0139999999999998</v>
      </c>
      <c r="F1367" s="14">
        <v>0</v>
      </c>
      <c r="G1367" s="14">
        <v>619160</v>
      </c>
      <c r="H1367" s="14">
        <v>619160</v>
      </c>
      <c r="I1367" s="14">
        <v>0</v>
      </c>
      <c r="J1367" s="14">
        <v>215468</v>
      </c>
      <c r="K1367" s="14">
        <v>6192</v>
      </c>
      <c r="L1367" s="14">
        <v>5950</v>
      </c>
      <c r="M1367" s="14">
        <v>0</v>
      </c>
      <c r="N1367" s="23">
        <v>840578</v>
      </c>
    </row>
    <row r="1368" spans="1:14" x14ac:dyDescent="0.25">
      <c r="A1368" s="4" t="s">
        <v>90</v>
      </c>
      <c r="B1368" s="5"/>
      <c r="C1368" s="14">
        <v>232</v>
      </c>
      <c r="D1368" s="19">
        <v>0</v>
      </c>
      <c r="E1368" s="19">
        <v>2.5905999999999998</v>
      </c>
      <c r="F1368" s="14">
        <v>0</v>
      </c>
      <c r="G1368" s="14">
        <v>796423</v>
      </c>
      <c r="H1368" s="14">
        <v>796423</v>
      </c>
      <c r="I1368" s="14">
        <v>0</v>
      </c>
      <c r="J1368" s="14">
        <v>277155</v>
      </c>
      <c r="K1368" s="14">
        <v>7964</v>
      </c>
      <c r="L1368" s="14">
        <v>9512</v>
      </c>
      <c r="M1368" s="14">
        <v>0</v>
      </c>
      <c r="N1368" s="23">
        <v>1083090</v>
      </c>
    </row>
    <row r="1369" spans="1:14" x14ac:dyDescent="0.25">
      <c r="A1369" s="4" t="s">
        <v>130</v>
      </c>
      <c r="B1369" s="5"/>
      <c r="C1369" s="14">
        <v>222</v>
      </c>
      <c r="D1369" s="19">
        <v>0</v>
      </c>
      <c r="E1369" s="19">
        <v>1.2325999999999999</v>
      </c>
      <c r="F1369" s="14">
        <v>0</v>
      </c>
      <c r="G1369" s="14">
        <v>378936</v>
      </c>
      <c r="H1369" s="14">
        <v>378936</v>
      </c>
      <c r="I1369" s="14">
        <v>0</v>
      </c>
      <c r="J1369" s="14">
        <v>131869</v>
      </c>
      <c r="K1369" s="14">
        <v>3789</v>
      </c>
      <c r="L1369" s="14">
        <v>4440</v>
      </c>
      <c r="M1369" s="14">
        <v>0</v>
      </c>
      <c r="N1369" s="23">
        <v>515245</v>
      </c>
    </row>
    <row r="1370" spans="1:14" x14ac:dyDescent="0.25">
      <c r="A1370" s="7" t="s">
        <v>24</v>
      </c>
      <c r="B1370" s="3"/>
      <c r="C1370" s="13">
        <f t="shared" ref="C1370:N1370" si="269">SUM(C1365:C1369)</f>
        <v>546</v>
      </c>
      <c r="D1370" s="18">
        <f t="shared" si="269"/>
        <v>0</v>
      </c>
      <c r="E1370" s="18">
        <f t="shared" si="269"/>
        <v>6.2241</v>
      </c>
      <c r="F1370" s="13">
        <f t="shared" si="269"/>
        <v>0</v>
      </c>
      <c r="G1370" s="13">
        <f t="shared" si="269"/>
        <v>1913463</v>
      </c>
      <c r="H1370" s="13">
        <f t="shared" si="269"/>
        <v>1913463</v>
      </c>
      <c r="I1370" s="13">
        <f t="shared" si="269"/>
        <v>0</v>
      </c>
      <c r="J1370" s="13">
        <f t="shared" si="269"/>
        <v>665885</v>
      </c>
      <c r="K1370" s="13">
        <f t="shared" si="269"/>
        <v>19135</v>
      </c>
      <c r="L1370" s="13">
        <f t="shared" si="269"/>
        <v>20662</v>
      </c>
      <c r="M1370" s="13">
        <f t="shared" si="269"/>
        <v>0</v>
      </c>
      <c r="N1370" s="22">
        <f t="shared" si="269"/>
        <v>2600010</v>
      </c>
    </row>
    <row r="1371" spans="1:14" x14ac:dyDescent="0.25">
      <c r="A1371" s="6" t="s">
        <v>327</v>
      </c>
      <c r="B1371" s="2"/>
      <c r="C1371" s="12">
        <f t="shared" ref="C1371:N1371" si="270">C1363+C1370</f>
        <v>546</v>
      </c>
      <c r="D1371" s="17">
        <f t="shared" si="270"/>
        <v>7.9972000000000003</v>
      </c>
      <c r="E1371" s="17">
        <f t="shared" si="270"/>
        <v>8.0241000000000007</v>
      </c>
      <c r="F1371" s="12">
        <f t="shared" si="270"/>
        <v>4154158</v>
      </c>
      <c r="G1371" s="12">
        <f t="shared" si="270"/>
        <v>2416967</v>
      </c>
      <c r="H1371" s="12">
        <f t="shared" si="270"/>
        <v>6571125</v>
      </c>
      <c r="I1371" s="12">
        <f t="shared" si="270"/>
        <v>0</v>
      </c>
      <c r="J1371" s="12">
        <f t="shared" si="270"/>
        <v>2286753</v>
      </c>
      <c r="K1371" s="12">
        <f t="shared" si="270"/>
        <v>65712</v>
      </c>
      <c r="L1371" s="12">
        <f t="shared" si="270"/>
        <v>48662</v>
      </c>
      <c r="M1371" s="12">
        <f t="shared" si="270"/>
        <v>0</v>
      </c>
      <c r="N1371" s="21">
        <f t="shared" si="270"/>
        <v>8906540</v>
      </c>
    </row>
    <row r="1372" spans="1:14" x14ac:dyDescent="0.25">
      <c r="A1372" s="4"/>
      <c r="B1372" s="5"/>
      <c r="C1372" s="14"/>
      <c r="D1372" s="19"/>
      <c r="E1372" s="19"/>
      <c r="F1372" s="14"/>
      <c r="G1372" s="14"/>
      <c r="H1372" s="14"/>
      <c r="I1372" s="14"/>
      <c r="J1372" s="14"/>
      <c r="K1372" s="14"/>
      <c r="L1372" s="14"/>
      <c r="M1372" s="14"/>
      <c r="N1372" s="23"/>
    </row>
    <row r="1373" spans="1:14" x14ac:dyDescent="0.25">
      <c r="A1373" s="6" t="s">
        <v>328</v>
      </c>
      <c r="B1373" s="2"/>
      <c r="C1373" s="12"/>
      <c r="D1373" s="17"/>
      <c r="E1373" s="17"/>
      <c r="F1373" s="12"/>
      <c r="G1373" s="12"/>
      <c r="H1373" s="12"/>
      <c r="I1373" s="12"/>
      <c r="J1373" s="12"/>
      <c r="K1373" s="12"/>
      <c r="L1373" s="12"/>
      <c r="M1373" s="12"/>
      <c r="N1373" s="21"/>
    </row>
    <row r="1374" spans="1:14" x14ac:dyDescent="0.25">
      <c r="A1374" s="6" t="s">
        <v>329</v>
      </c>
      <c r="B1374" s="2" t="s">
        <v>6</v>
      </c>
      <c r="C1374" s="12" t="s">
        <v>7</v>
      </c>
      <c r="D1374" s="17" t="s">
        <v>8</v>
      </c>
      <c r="E1374" s="17" t="s">
        <v>9</v>
      </c>
      <c r="F1374" s="12" t="s">
        <v>10</v>
      </c>
      <c r="G1374" s="12" t="s">
        <v>11</v>
      </c>
      <c r="H1374" s="12" t="s">
        <v>12</v>
      </c>
      <c r="I1374" s="12" t="s">
        <v>13</v>
      </c>
      <c r="J1374" s="12" t="s">
        <v>14</v>
      </c>
      <c r="K1374" s="12" t="s">
        <v>15</v>
      </c>
      <c r="L1374" s="12" t="s">
        <v>16</v>
      </c>
      <c r="M1374" s="12" t="s">
        <v>17</v>
      </c>
      <c r="N1374" s="21" t="s">
        <v>18</v>
      </c>
    </row>
    <row r="1375" spans="1:14" x14ac:dyDescent="0.25">
      <c r="A1375" s="7" t="s">
        <v>19</v>
      </c>
      <c r="B1375" s="3"/>
      <c r="C1375" s="13"/>
      <c r="D1375" s="18"/>
      <c r="E1375" s="18"/>
      <c r="F1375" s="13"/>
      <c r="G1375" s="13"/>
      <c r="H1375" s="13"/>
      <c r="I1375" s="13"/>
      <c r="J1375" s="13"/>
      <c r="K1375" s="13"/>
      <c r="L1375" s="13"/>
      <c r="M1375" s="13"/>
      <c r="N1375" s="22"/>
    </row>
    <row r="1376" spans="1:14" x14ac:dyDescent="0.25">
      <c r="A1376" s="4" t="s">
        <v>162</v>
      </c>
      <c r="B1376" s="5"/>
      <c r="C1376" s="14">
        <v>0</v>
      </c>
      <c r="D1376" s="19">
        <v>2.5</v>
      </c>
      <c r="E1376" s="19">
        <v>0</v>
      </c>
      <c r="F1376" s="14">
        <v>866115</v>
      </c>
      <c r="G1376" s="14">
        <v>0</v>
      </c>
      <c r="H1376" s="14">
        <v>866115</v>
      </c>
      <c r="I1376" s="14">
        <v>0</v>
      </c>
      <c r="J1376" s="14">
        <v>301408</v>
      </c>
      <c r="K1376" s="14">
        <v>8661</v>
      </c>
      <c r="L1376" s="14">
        <v>0</v>
      </c>
      <c r="M1376" s="14">
        <v>0</v>
      </c>
      <c r="N1376" s="23">
        <v>1167523</v>
      </c>
    </row>
    <row r="1377" spans="1:14" x14ac:dyDescent="0.25">
      <c r="A1377" s="4" t="s">
        <v>40</v>
      </c>
      <c r="B1377" s="5"/>
      <c r="C1377" s="14">
        <v>0</v>
      </c>
      <c r="D1377" s="19">
        <v>-5.3800000000000001E-2</v>
      </c>
      <c r="E1377" s="19">
        <v>0</v>
      </c>
      <c r="F1377" s="14">
        <v>-72240</v>
      </c>
      <c r="G1377" s="14">
        <v>0</v>
      </c>
      <c r="H1377" s="14">
        <v>-72240</v>
      </c>
      <c r="I1377" s="14">
        <v>0</v>
      </c>
      <c r="J1377" s="14">
        <v>-25140</v>
      </c>
      <c r="K1377" s="14">
        <v>-722</v>
      </c>
      <c r="L1377" s="14">
        <v>0</v>
      </c>
      <c r="M1377" s="14">
        <v>0</v>
      </c>
      <c r="N1377" s="23">
        <v>-97380</v>
      </c>
    </row>
    <row r="1378" spans="1:14" x14ac:dyDescent="0.25">
      <c r="A1378" s="4" t="s">
        <v>30</v>
      </c>
      <c r="B1378" s="5"/>
      <c r="C1378" s="14">
        <v>0</v>
      </c>
      <c r="D1378" s="19">
        <v>-0.41670000000000001</v>
      </c>
      <c r="E1378" s="19">
        <v>0</v>
      </c>
      <c r="F1378" s="14">
        <v>-144353</v>
      </c>
      <c r="G1378" s="14">
        <v>0</v>
      </c>
      <c r="H1378" s="14">
        <v>-144353</v>
      </c>
      <c r="I1378" s="14">
        <v>0</v>
      </c>
      <c r="J1378" s="14">
        <v>-50236</v>
      </c>
      <c r="K1378" s="14">
        <v>-1444</v>
      </c>
      <c r="L1378" s="14">
        <v>0</v>
      </c>
      <c r="M1378" s="14">
        <v>0</v>
      </c>
      <c r="N1378" s="23">
        <v>-194589</v>
      </c>
    </row>
    <row r="1379" spans="1:14" x14ac:dyDescent="0.25">
      <c r="A1379" s="4" t="s">
        <v>41</v>
      </c>
      <c r="B1379" s="5"/>
      <c r="C1379" s="14">
        <v>0</v>
      </c>
      <c r="D1379" s="19">
        <v>0</v>
      </c>
      <c r="E1379" s="19">
        <v>0</v>
      </c>
      <c r="F1379" s="14">
        <v>0</v>
      </c>
      <c r="G1379" s="14">
        <v>0</v>
      </c>
      <c r="H1379" s="14">
        <v>0</v>
      </c>
      <c r="I1379" s="14">
        <v>72240</v>
      </c>
      <c r="J1379" s="14">
        <v>24418</v>
      </c>
      <c r="K1379" s="14">
        <v>0</v>
      </c>
      <c r="L1379" s="14">
        <v>0</v>
      </c>
      <c r="M1379" s="14">
        <v>0</v>
      </c>
      <c r="N1379" s="23">
        <v>96658</v>
      </c>
    </row>
    <row r="1380" spans="1:14" x14ac:dyDescent="0.25">
      <c r="A1380" s="4" t="s">
        <v>163</v>
      </c>
      <c r="B1380" s="5"/>
      <c r="C1380" s="14">
        <v>0</v>
      </c>
      <c r="D1380" s="19">
        <v>0</v>
      </c>
      <c r="E1380" s="19">
        <v>0</v>
      </c>
      <c r="F1380" s="14">
        <v>0</v>
      </c>
      <c r="G1380" s="14">
        <v>0</v>
      </c>
      <c r="H1380" s="14">
        <v>0</v>
      </c>
      <c r="I1380" s="14">
        <v>0</v>
      </c>
      <c r="J1380" s="14">
        <v>2</v>
      </c>
      <c r="K1380" s="14">
        <v>0</v>
      </c>
      <c r="L1380" s="14">
        <v>0</v>
      </c>
      <c r="M1380" s="14">
        <v>0</v>
      </c>
      <c r="N1380" s="23">
        <v>2</v>
      </c>
    </row>
    <row r="1381" spans="1:14" x14ac:dyDescent="0.25">
      <c r="A1381" s="4" t="s">
        <v>22</v>
      </c>
      <c r="B1381" s="5"/>
      <c r="C1381" s="14">
        <v>0</v>
      </c>
      <c r="D1381" s="19">
        <v>19</v>
      </c>
      <c r="E1381" s="19">
        <v>3.6</v>
      </c>
      <c r="F1381" s="14">
        <v>9894928</v>
      </c>
      <c r="G1381" s="14">
        <v>854970</v>
      </c>
      <c r="H1381" s="14">
        <v>10749898</v>
      </c>
      <c r="I1381" s="14">
        <v>0</v>
      </c>
      <c r="J1381" s="14">
        <v>3740965</v>
      </c>
      <c r="K1381" s="14">
        <v>107499</v>
      </c>
      <c r="L1381" s="14">
        <v>82000</v>
      </c>
      <c r="M1381" s="14">
        <v>0</v>
      </c>
      <c r="N1381" s="23">
        <v>14572863</v>
      </c>
    </row>
    <row r="1382" spans="1:14" x14ac:dyDescent="0.25">
      <c r="A1382" s="4" t="s">
        <v>32</v>
      </c>
      <c r="B1382" s="5"/>
      <c r="C1382" s="14">
        <v>0</v>
      </c>
      <c r="D1382" s="19">
        <v>0</v>
      </c>
      <c r="E1382" s="19">
        <v>0.4</v>
      </c>
      <c r="F1382" s="14">
        <v>0</v>
      </c>
      <c r="G1382" s="14">
        <v>105883</v>
      </c>
      <c r="H1382" s="14">
        <v>105883</v>
      </c>
      <c r="I1382" s="14">
        <v>0</v>
      </c>
      <c r="J1382" s="14">
        <v>36847</v>
      </c>
      <c r="K1382" s="14">
        <v>1059</v>
      </c>
      <c r="L1382" s="14">
        <v>0</v>
      </c>
      <c r="M1382" s="14">
        <v>0</v>
      </c>
      <c r="N1382" s="23">
        <v>142730</v>
      </c>
    </row>
    <row r="1383" spans="1:14" x14ac:dyDescent="0.25">
      <c r="A1383" s="4" t="s">
        <v>23</v>
      </c>
      <c r="B1383" s="5"/>
      <c r="C1383" s="14">
        <v>0</v>
      </c>
      <c r="D1383" s="19">
        <v>0</v>
      </c>
      <c r="E1383" s="19">
        <v>1.53</v>
      </c>
      <c r="F1383" s="14">
        <v>0</v>
      </c>
      <c r="G1383" s="14">
        <v>557208</v>
      </c>
      <c r="H1383" s="14">
        <v>557208</v>
      </c>
      <c r="I1383" s="14">
        <v>0</v>
      </c>
      <c r="J1383" s="14">
        <v>193908</v>
      </c>
      <c r="K1383" s="14">
        <v>5572</v>
      </c>
      <c r="L1383" s="14">
        <v>0</v>
      </c>
      <c r="M1383" s="14">
        <v>0</v>
      </c>
      <c r="N1383" s="23">
        <v>751116</v>
      </c>
    </row>
    <row r="1384" spans="1:14" x14ac:dyDescent="0.25">
      <c r="A1384" s="7" t="s">
        <v>24</v>
      </c>
      <c r="B1384" s="3"/>
      <c r="C1384" s="13">
        <f t="shared" ref="C1384:N1384" si="271">SUM(C1376:C1383)</f>
        <v>0</v>
      </c>
      <c r="D1384" s="18">
        <f t="shared" si="271"/>
        <v>21.029499999999999</v>
      </c>
      <c r="E1384" s="18">
        <f t="shared" si="271"/>
        <v>5.53</v>
      </c>
      <c r="F1384" s="13">
        <f t="shared" si="271"/>
        <v>10544450</v>
      </c>
      <c r="G1384" s="13">
        <f t="shared" si="271"/>
        <v>1518061</v>
      </c>
      <c r="H1384" s="13">
        <f t="shared" si="271"/>
        <v>12062511</v>
      </c>
      <c r="I1384" s="13">
        <f t="shared" si="271"/>
        <v>72240</v>
      </c>
      <c r="J1384" s="13">
        <f t="shared" si="271"/>
        <v>4222172</v>
      </c>
      <c r="K1384" s="13">
        <f t="shared" si="271"/>
        <v>120625</v>
      </c>
      <c r="L1384" s="13">
        <f t="shared" si="271"/>
        <v>82000</v>
      </c>
      <c r="M1384" s="13">
        <f t="shared" si="271"/>
        <v>0</v>
      </c>
      <c r="N1384" s="22">
        <f t="shared" si="271"/>
        <v>16438923</v>
      </c>
    </row>
    <row r="1385" spans="1:14" x14ac:dyDescent="0.25">
      <c r="A1385" s="7" t="s">
        <v>25</v>
      </c>
      <c r="B1385" s="3"/>
      <c r="C1385" s="13"/>
      <c r="D1385" s="18"/>
      <c r="E1385" s="18"/>
      <c r="F1385" s="13"/>
      <c r="G1385" s="13"/>
      <c r="H1385" s="13"/>
      <c r="I1385" s="13"/>
      <c r="J1385" s="13"/>
      <c r="K1385" s="13"/>
      <c r="L1385" s="13"/>
      <c r="M1385" s="13"/>
      <c r="N1385" s="22"/>
    </row>
    <row r="1386" spans="1:14" x14ac:dyDescent="0.25">
      <c r="A1386" s="4" t="s">
        <v>26</v>
      </c>
      <c r="B1386" s="5"/>
      <c r="C1386" s="14">
        <v>69</v>
      </c>
      <c r="D1386" s="19">
        <v>0</v>
      </c>
      <c r="E1386" s="19">
        <v>1.9950000000000001</v>
      </c>
      <c r="F1386" s="14">
        <v>0</v>
      </c>
      <c r="G1386" s="14">
        <v>613319</v>
      </c>
      <c r="H1386" s="14">
        <v>613319</v>
      </c>
      <c r="I1386" s="14">
        <v>0</v>
      </c>
      <c r="J1386" s="14">
        <v>213435</v>
      </c>
      <c r="K1386" s="14">
        <v>6133</v>
      </c>
      <c r="L1386" s="14">
        <v>5865</v>
      </c>
      <c r="M1386" s="14">
        <v>0</v>
      </c>
      <c r="N1386" s="23">
        <v>832619</v>
      </c>
    </row>
    <row r="1387" spans="1:14" x14ac:dyDescent="0.25">
      <c r="A1387" s="4" t="s">
        <v>26</v>
      </c>
      <c r="B1387" s="5"/>
      <c r="C1387" s="14">
        <v>127</v>
      </c>
      <c r="D1387" s="19">
        <v>0</v>
      </c>
      <c r="E1387" s="19">
        <v>3.0752999999999999</v>
      </c>
      <c r="F1387" s="14">
        <v>0</v>
      </c>
      <c r="G1387" s="14">
        <v>945433</v>
      </c>
      <c r="H1387" s="14">
        <v>945433</v>
      </c>
      <c r="I1387" s="14">
        <v>0</v>
      </c>
      <c r="J1387" s="14">
        <v>329010</v>
      </c>
      <c r="K1387" s="14">
        <v>9454</v>
      </c>
      <c r="L1387" s="14">
        <v>10795</v>
      </c>
      <c r="M1387" s="14">
        <v>0</v>
      </c>
      <c r="N1387" s="23">
        <v>1285238</v>
      </c>
    </row>
    <row r="1388" spans="1:14" x14ac:dyDescent="0.25">
      <c r="A1388" s="7" t="s">
        <v>24</v>
      </c>
      <c r="B1388" s="3"/>
      <c r="C1388" s="13">
        <f t="shared" ref="C1388:N1388" si="272">SUM(C1386:C1387)</f>
        <v>196</v>
      </c>
      <c r="D1388" s="18">
        <f t="shared" si="272"/>
        <v>0</v>
      </c>
      <c r="E1388" s="18">
        <f t="shared" si="272"/>
        <v>5.0702999999999996</v>
      </c>
      <c r="F1388" s="13">
        <f t="shared" si="272"/>
        <v>0</v>
      </c>
      <c r="G1388" s="13">
        <f t="shared" si="272"/>
        <v>1558752</v>
      </c>
      <c r="H1388" s="13">
        <f t="shared" si="272"/>
        <v>1558752</v>
      </c>
      <c r="I1388" s="13">
        <f t="shared" si="272"/>
        <v>0</v>
      </c>
      <c r="J1388" s="13">
        <f t="shared" si="272"/>
        <v>542445</v>
      </c>
      <c r="K1388" s="13">
        <f t="shared" si="272"/>
        <v>15587</v>
      </c>
      <c r="L1388" s="13">
        <f t="shared" si="272"/>
        <v>16660</v>
      </c>
      <c r="M1388" s="13">
        <f t="shared" si="272"/>
        <v>0</v>
      </c>
      <c r="N1388" s="22">
        <f t="shared" si="272"/>
        <v>2117857</v>
      </c>
    </row>
    <row r="1389" spans="1:14" x14ac:dyDescent="0.25">
      <c r="A1389" s="6" t="s">
        <v>330</v>
      </c>
      <c r="B1389" s="2"/>
      <c r="C1389" s="12">
        <f t="shared" ref="C1389:N1389" si="273">C1384+C1388</f>
        <v>196</v>
      </c>
      <c r="D1389" s="17">
        <f t="shared" si="273"/>
        <v>21.029499999999999</v>
      </c>
      <c r="E1389" s="17">
        <f t="shared" si="273"/>
        <v>10.600300000000001</v>
      </c>
      <c r="F1389" s="12">
        <f t="shared" si="273"/>
        <v>10544450</v>
      </c>
      <c r="G1389" s="12">
        <f t="shared" si="273"/>
        <v>3076813</v>
      </c>
      <c r="H1389" s="12">
        <f t="shared" si="273"/>
        <v>13621263</v>
      </c>
      <c r="I1389" s="12">
        <f t="shared" si="273"/>
        <v>72240</v>
      </c>
      <c r="J1389" s="12">
        <f t="shared" si="273"/>
        <v>4764617</v>
      </c>
      <c r="K1389" s="12">
        <f t="shared" si="273"/>
        <v>136212</v>
      </c>
      <c r="L1389" s="12">
        <f t="shared" si="273"/>
        <v>98660</v>
      </c>
      <c r="M1389" s="12">
        <f t="shared" si="273"/>
        <v>0</v>
      </c>
      <c r="N1389" s="21">
        <f t="shared" si="273"/>
        <v>18556780</v>
      </c>
    </row>
    <row r="1390" spans="1:14" x14ac:dyDescent="0.25">
      <c r="A1390" s="4"/>
      <c r="B1390" s="5"/>
      <c r="C1390" s="14"/>
      <c r="D1390" s="19"/>
      <c r="E1390" s="19"/>
      <c r="F1390" s="14"/>
      <c r="G1390" s="14"/>
      <c r="H1390" s="14"/>
      <c r="I1390" s="14"/>
      <c r="J1390" s="14"/>
      <c r="K1390" s="14"/>
      <c r="L1390" s="14"/>
      <c r="M1390" s="14"/>
      <c r="N1390" s="23"/>
    </row>
    <row r="1391" spans="1:14" x14ac:dyDescent="0.25">
      <c r="A1391" s="6" t="s">
        <v>331</v>
      </c>
      <c r="B1391" s="2"/>
      <c r="C1391" s="12"/>
      <c r="D1391" s="17"/>
      <c r="E1391" s="17"/>
      <c r="F1391" s="12"/>
      <c r="G1391" s="12"/>
      <c r="H1391" s="12"/>
      <c r="I1391" s="12"/>
      <c r="J1391" s="12"/>
      <c r="K1391" s="12"/>
      <c r="L1391" s="12"/>
      <c r="M1391" s="12"/>
      <c r="N1391" s="21"/>
    </row>
    <row r="1392" spans="1:14" x14ac:dyDescent="0.25">
      <c r="A1392" s="6" t="s">
        <v>332</v>
      </c>
      <c r="B1392" s="2" t="s">
        <v>6</v>
      </c>
      <c r="C1392" s="12" t="s">
        <v>7</v>
      </c>
      <c r="D1392" s="17" t="s">
        <v>8</v>
      </c>
      <c r="E1392" s="17" t="s">
        <v>9</v>
      </c>
      <c r="F1392" s="12" t="s">
        <v>10</v>
      </c>
      <c r="G1392" s="12" t="s">
        <v>11</v>
      </c>
      <c r="H1392" s="12" t="s">
        <v>12</v>
      </c>
      <c r="I1392" s="12" t="s">
        <v>13</v>
      </c>
      <c r="J1392" s="12" t="s">
        <v>14</v>
      </c>
      <c r="K1392" s="12" t="s">
        <v>15</v>
      </c>
      <c r="L1392" s="12" t="s">
        <v>16</v>
      </c>
      <c r="M1392" s="12" t="s">
        <v>17</v>
      </c>
      <c r="N1392" s="21" t="s">
        <v>18</v>
      </c>
    </row>
    <row r="1393" spans="1:14" x14ac:dyDescent="0.25">
      <c r="A1393" s="7" t="s">
        <v>19</v>
      </c>
      <c r="B1393" s="3"/>
      <c r="C1393" s="13"/>
      <c r="D1393" s="18"/>
      <c r="E1393" s="18"/>
      <c r="F1393" s="13"/>
      <c r="G1393" s="13"/>
      <c r="H1393" s="13"/>
      <c r="I1393" s="13"/>
      <c r="J1393" s="13"/>
      <c r="K1393" s="13"/>
      <c r="L1393" s="13"/>
      <c r="M1393" s="13"/>
      <c r="N1393" s="22"/>
    </row>
    <row r="1394" spans="1:14" x14ac:dyDescent="0.25">
      <c r="A1394" s="4" t="s">
        <v>162</v>
      </c>
      <c r="B1394" s="5"/>
      <c r="C1394" s="14">
        <v>0</v>
      </c>
      <c r="D1394" s="19">
        <v>0.5</v>
      </c>
      <c r="E1394" s="19">
        <v>0</v>
      </c>
      <c r="F1394" s="14">
        <v>173223</v>
      </c>
      <c r="G1394" s="14">
        <v>0</v>
      </c>
      <c r="H1394" s="14">
        <v>173223</v>
      </c>
      <c r="I1394" s="14">
        <v>0</v>
      </c>
      <c r="J1394" s="14">
        <v>60281</v>
      </c>
      <c r="K1394" s="14">
        <v>1732</v>
      </c>
      <c r="L1394" s="14">
        <v>0</v>
      </c>
      <c r="M1394" s="14">
        <v>0</v>
      </c>
      <c r="N1394" s="23">
        <v>233504</v>
      </c>
    </row>
    <row r="1395" spans="1:14" x14ac:dyDescent="0.25">
      <c r="A1395" s="4" t="s">
        <v>163</v>
      </c>
      <c r="B1395" s="5"/>
      <c r="C1395" s="14">
        <v>0</v>
      </c>
      <c r="D1395" s="19">
        <v>0</v>
      </c>
      <c r="E1395" s="19">
        <v>0</v>
      </c>
      <c r="F1395" s="14">
        <v>0</v>
      </c>
      <c r="G1395" s="14">
        <v>0</v>
      </c>
      <c r="H1395" s="14">
        <v>0</v>
      </c>
      <c r="I1395" s="14">
        <v>0</v>
      </c>
      <c r="J1395" s="14">
        <v>1</v>
      </c>
      <c r="K1395" s="14">
        <v>0</v>
      </c>
      <c r="L1395" s="14">
        <v>0</v>
      </c>
      <c r="M1395" s="14">
        <v>0</v>
      </c>
      <c r="N1395" s="23">
        <v>1</v>
      </c>
    </row>
    <row r="1396" spans="1:14" x14ac:dyDescent="0.25">
      <c r="A1396" s="4" t="s">
        <v>22</v>
      </c>
      <c r="B1396" s="5"/>
      <c r="C1396" s="14">
        <v>0</v>
      </c>
      <c r="D1396" s="19">
        <v>2</v>
      </c>
      <c r="E1396" s="19">
        <v>0.4</v>
      </c>
      <c r="F1396" s="14">
        <v>1100418</v>
      </c>
      <c r="G1396" s="14">
        <v>94997</v>
      </c>
      <c r="H1396" s="14">
        <v>1195415</v>
      </c>
      <c r="I1396" s="14">
        <v>0</v>
      </c>
      <c r="J1396" s="14">
        <v>416006</v>
      </c>
      <c r="K1396" s="14">
        <v>11955</v>
      </c>
      <c r="L1396" s="14">
        <v>8800</v>
      </c>
      <c r="M1396" s="14">
        <v>0</v>
      </c>
      <c r="N1396" s="23">
        <v>1620221</v>
      </c>
    </row>
    <row r="1397" spans="1:14" x14ac:dyDescent="0.25">
      <c r="A1397" s="4" t="s">
        <v>31</v>
      </c>
      <c r="B1397" s="5"/>
      <c r="C1397" s="14">
        <v>0</v>
      </c>
      <c r="D1397" s="19">
        <v>0</v>
      </c>
      <c r="E1397" s="19">
        <v>0</v>
      </c>
      <c r="F1397" s="14">
        <v>12000</v>
      </c>
      <c r="G1397" s="14">
        <v>0</v>
      </c>
      <c r="H1397" s="14">
        <v>12000</v>
      </c>
      <c r="I1397" s="14">
        <v>0</v>
      </c>
      <c r="J1397" s="14">
        <v>4176</v>
      </c>
      <c r="K1397" s="14">
        <v>120</v>
      </c>
      <c r="L1397" s="14">
        <v>0</v>
      </c>
      <c r="M1397" s="14">
        <v>0</v>
      </c>
      <c r="N1397" s="23">
        <v>16176</v>
      </c>
    </row>
    <row r="1398" spans="1:14" x14ac:dyDescent="0.25">
      <c r="A1398" s="4" t="s">
        <v>23</v>
      </c>
      <c r="B1398" s="5"/>
      <c r="C1398" s="14">
        <v>0</v>
      </c>
      <c r="D1398" s="19">
        <v>0</v>
      </c>
      <c r="E1398" s="19">
        <v>0.2</v>
      </c>
      <c r="F1398" s="14">
        <v>0</v>
      </c>
      <c r="G1398" s="14">
        <v>72838</v>
      </c>
      <c r="H1398" s="14">
        <v>72838</v>
      </c>
      <c r="I1398" s="14">
        <v>0</v>
      </c>
      <c r="J1398" s="14">
        <v>25347</v>
      </c>
      <c r="K1398" s="14">
        <v>728</v>
      </c>
      <c r="L1398" s="14">
        <v>0</v>
      </c>
      <c r="M1398" s="14">
        <v>0</v>
      </c>
      <c r="N1398" s="23">
        <v>98185</v>
      </c>
    </row>
    <row r="1399" spans="1:14" x14ac:dyDescent="0.25">
      <c r="A1399" s="7" t="s">
        <v>24</v>
      </c>
      <c r="B1399" s="3"/>
      <c r="C1399" s="13">
        <f t="shared" ref="C1399:N1399" si="274">SUM(C1394:C1398)</f>
        <v>0</v>
      </c>
      <c r="D1399" s="18">
        <f t="shared" si="274"/>
        <v>2.5</v>
      </c>
      <c r="E1399" s="18">
        <f t="shared" si="274"/>
        <v>0.60000000000000009</v>
      </c>
      <c r="F1399" s="13">
        <f t="shared" si="274"/>
        <v>1285641</v>
      </c>
      <c r="G1399" s="13">
        <f t="shared" si="274"/>
        <v>167835</v>
      </c>
      <c r="H1399" s="13">
        <f t="shared" si="274"/>
        <v>1453476</v>
      </c>
      <c r="I1399" s="13">
        <f t="shared" si="274"/>
        <v>0</v>
      </c>
      <c r="J1399" s="13">
        <f t="shared" si="274"/>
        <v>505811</v>
      </c>
      <c r="K1399" s="13">
        <f t="shared" si="274"/>
        <v>14535</v>
      </c>
      <c r="L1399" s="13">
        <f t="shared" si="274"/>
        <v>8800</v>
      </c>
      <c r="M1399" s="13">
        <f t="shared" si="274"/>
        <v>0</v>
      </c>
      <c r="N1399" s="22">
        <f t="shared" si="274"/>
        <v>1968087</v>
      </c>
    </row>
    <row r="1400" spans="1:14" x14ac:dyDescent="0.25">
      <c r="A1400" s="7" t="s">
        <v>25</v>
      </c>
      <c r="B1400" s="3"/>
      <c r="C1400" s="13"/>
      <c r="D1400" s="18"/>
      <c r="E1400" s="18"/>
      <c r="F1400" s="13"/>
      <c r="G1400" s="13"/>
      <c r="H1400" s="13"/>
      <c r="I1400" s="13"/>
      <c r="J1400" s="13"/>
      <c r="K1400" s="13"/>
      <c r="L1400" s="13"/>
      <c r="M1400" s="13"/>
      <c r="N1400" s="22"/>
    </row>
    <row r="1401" spans="1:14" x14ac:dyDescent="0.25">
      <c r="A1401" s="4" t="s">
        <v>26</v>
      </c>
      <c r="B1401" s="5"/>
      <c r="C1401" s="14">
        <v>22</v>
      </c>
      <c r="D1401" s="19">
        <v>0</v>
      </c>
      <c r="E1401" s="19">
        <v>0.90200000000000002</v>
      </c>
      <c r="F1401" s="14">
        <v>0</v>
      </c>
      <c r="G1401" s="14">
        <v>277300</v>
      </c>
      <c r="H1401" s="14">
        <v>277300</v>
      </c>
      <c r="I1401" s="14">
        <v>0</v>
      </c>
      <c r="J1401" s="14">
        <v>96500</v>
      </c>
      <c r="K1401" s="14">
        <v>2773</v>
      </c>
      <c r="L1401" s="14">
        <v>1870</v>
      </c>
      <c r="M1401" s="14">
        <v>0</v>
      </c>
      <c r="N1401" s="23">
        <v>375670</v>
      </c>
    </row>
    <row r="1402" spans="1:14" x14ac:dyDescent="0.25">
      <c r="A1402" s="4" t="s">
        <v>90</v>
      </c>
      <c r="B1402" s="5"/>
      <c r="C1402" s="14">
        <v>47</v>
      </c>
      <c r="D1402" s="19">
        <v>0</v>
      </c>
      <c r="E1402" s="19">
        <v>0.76149999999999995</v>
      </c>
      <c r="F1402" s="14">
        <v>0</v>
      </c>
      <c r="G1402" s="14">
        <v>234106</v>
      </c>
      <c r="H1402" s="14">
        <v>234106</v>
      </c>
      <c r="I1402" s="14">
        <v>0</v>
      </c>
      <c r="J1402" s="14">
        <v>81469</v>
      </c>
      <c r="K1402" s="14">
        <v>2341</v>
      </c>
      <c r="L1402" s="14">
        <v>1927</v>
      </c>
      <c r="M1402" s="14">
        <v>0</v>
      </c>
      <c r="N1402" s="23">
        <v>317502</v>
      </c>
    </row>
    <row r="1403" spans="1:14" x14ac:dyDescent="0.25">
      <c r="A1403" s="7" t="s">
        <v>24</v>
      </c>
      <c r="B1403" s="3"/>
      <c r="C1403" s="13">
        <f t="shared" ref="C1403:N1403" si="275">SUM(C1401:C1402)</f>
        <v>69</v>
      </c>
      <c r="D1403" s="18">
        <f t="shared" si="275"/>
        <v>0</v>
      </c>
      <c r="E1403" s="18">
        <f t="shared" si="275"/>
        <v>1.6635</v>
      </c>
      <c r="F1403" s="13">
        <f t="shared" si="275"/>
        <v>0</v>
      </c>
      <c r="G1403" s="13">
        <f t="shared" si="275"/>
        <v>511406</v>
      </c>
      <c r="H1403" s="13">
        <f t="shared" si="275"/>
        <v>511406</v>
      </c>
      <c r="I1403" s="13">
        <f t="shared" si="275"/>
        <v>0</v>
      </c>
      <c r="J1403" s="13">
        <f t="shared" si="275"/>
        <v>177969</v>
      </c>
      <c r="K1403" s="13">
        <f t="shared" si="275"/>
        <v>5114</v>
      </c>
      <c r="L1403" s="13">
        <f t="shared" si="275"/>
        <v>3797</v>
      </c>
      <c r="M1403" s="13">
        <f t="shared" si="275"/>
        <v>0</v>
      </c>
      <c r="N1403" s="22">
        <f t="shared" si="275"/>
        <v>693172</v>
      </c>
    </row>
    <row r="1404" spans="1:14" x14ac:dyDescent="0.25">
      <c r="A1404" s="6" t="s">
        <v>333</v>
      </c>
      <c r="B1404" s="2"/>
      <c r="C1404" s="12">
        <f t="shared" ref="C1404:N1404" si="276">C1399+C1403</f>
        <v>69</v>
      </c>
      <c r="D1404" s="17">
        <f t="shared" si="276"/>
        <v>2.5</v>
      </c>
      <c r="E1404" s="17">
        <f t="shared" si="276"/>
        <v>2.2635000000000001</v>
      </c>
      <c r="F1404" s="12">
        <f t="shared" si="276"/>
        <v>1285641</v>
      </c>
      <c r="G1404" s="12">
        <f t="shared" si="276"/>
        <v>679241</v>
      </c>
      <c r="H1404" s="12">
        <f t="shared" si="276"/>
        <v>1964882</v>
      </c>
      <c r="I1404" s="12">
        <f t="shared" si="276"/>
        <v>0</v>
      </c>
      <c r="J1404" s="12">
        <f t="shared" si="276"/>
        <v>683780</v>
      </c>
      <c r="K1404" s="12">
        <f t="shared" si="276"/>
        <v>19649</v>
      </c>
      <c r="L1404" s="12">
        <f t="shared" si="276"/>
        <v>12597</v>
      </c>
      <c r="M1404" s="12">
        <f t="shared" si="276"/>
        <v>0</v>
      </c>
      <c r="N1404" s="21">
        <f t="shared" si="276"/>
        <v>2661259</v>
      </c>
    </row>
    <row r="1405" spans="1:14" x14ac:dyDescent="0.25">
      <c r="A1405" s="4"/>
      <c r="B1405" s="5"/>
      <c r="C1405" s="14"/>
      <c r="D1405" s="19"/>
      <c r="E1405" s="19"/>
      <c r="F1405" s="14"/>
      <c r="G1405" s="14"/>
      <c r="H1405" s="14"/>
      <c r="I1405" s="14"/>
      <c r="J1405" s="14"/>
      <c r="K1405" s="14"/>
      <c r="L1405" s="14"/>
      <c r="M1405" s="14"/>
      <c r="N1405" s="23"/>
    </row>
    <row r="1406" spans="1:14" x14ac:dyDescent="0.25">
      <c r="A1406" s="6" t="s">
        <v>334</v>
      </c>
      <c r="B1406" s="2"/>
      <c r="C1406" s="12"/>
      <c r="D1406" s="17"/>
      <c r="E1406" s="17"/>
      <c r="F1406" s="12"/>
      <c r="G1406" s="12"/>
      <c r="H1406" s="12"/>
      <c r="I1406" s="12"/>
      <c r="J1406" s="12"/>
      <c r="K1406" s="12"/>
      <c r="L1406" s="12"/>
      <c r="M1406" s="12"/>
      <c r="N1406" s="21"/>
    </row>
    <row r="1407" spans="1:14" x14ac:dyDescent="0.25">
      <c r="A1407" s="6" t="s">
        <v>335</v>
      </c>
      <c r="B1407" s="2" t="s">
        <v>6</v>
      </c>
      <c r="C1407" s="12" t="s">
        <v>7</v>
      </c>
      <c r="D1407" s="17" t="s">
        <v>8</v>
      </c>
      <c r="E1407" s="17" t="s">
        <v>9</v>
      </c>
      <c r="F1407" s="12" t="s">
        <v>10</v>
      </c>
      <c r="G1407" s="12" t="s">
        <v>11</v>
      </c>
      <c r="H1407" s="12" t="s">
        <v>12</v>
      </c>
      <c r="I1407" s="12" t="s">
        <v>13</v>
      </c>
      <c r="J1407" s="12" t="s">
        <v>14</v>
      </c>
      <c r="K1407" s="12" t="s">
        <v>15</v>
      </c>
      <c r="L1407" s="12" t="s">
        <v>16</v>
      </c>
      <c r="M1407" s="12" t="s">
        <v>17</v>
      </c>
      <c r="N1407" s="21" t="s">
        <v>18</v>
      </c>
    </row>
    <row r="1408" spans="1:14" x14ac:dyDescent="0.25">
      <c r="A1408" s="7" t="s">
        <v>19</v>
      </c>
      <c r="B1408" s="3"/>
      <c r="C1408" s="13"/>
      <c r="D1408" s="18"/>
      <c r="E1408" s="18"/>
      <c r="F1408" s="13"/>
      <c r="G1408" s="13"/>
      <c r="H1408" s="13"/>
      <c r="I1408" s="13"/>
      <c r="J1408" s="13"/>
      <c r="K1408" s="13"/>
      <c r="L1408" s="13"/>
      <c r="M1408" s="13"/>
      <c r="N1408" s="22"/>
    </row>
    <row r="1409" spans="1:14" x14ac:dyDescent="0.25">
      <c r="A1409" s="4" t="s">
        <v>162</v>
      </c>
      <c r="B1409" s="5"/>
      <c r="C1409" s="14">
        <v>0</v>
      </c>
      <c r="D1409" s="19">
        <v>0.75</v>
      </c>
      <c r="E1409" s="19">
        <v>0</v>
      </c>
      <c r="F1409" s="14">
        <v>259835</v>
      </c>
      <c r="G1409" s="14">
        <v>0</v>
      </c>
      <c r="H1409" s="14">
        <v>259835</v>
      </c>
      <c r="I1409" s="14">
        <v>0</v>
      </c>
      <c r="J1409" s="14">
        <v>90422</v>
      </c>
      <c r="K1409" s="14">
        <v>2598</v>
      </c>
      <c r="L1409" s="14">
        <v>0</v>
      </c>
      <c r="M1409" s="14">
        <v>0</v>
      </c>
      <c r="N1409" s="23">
        <v>350257</v>
      </c>
    </row>
    <row r="1410" spans="1:14" x14ac:dyDescent="0.25">
      <c r="A1410" s="4" t="s">
        <v>163</v>
      </c>
      <c r="B1410" s="5"/>
      <c r="C1410" s="14">
        <v>0</v>
      </c>
      <c r="D1410" s="19">
        <v>0</v>
      </c>
      <c r="E1410" s="19">
        <v>0</v>
      </c>
      <c r="F1410" s="14">
        <v>0</v>
      </c>
      <c r="G1410" s="14">
        <v>0</v>
      </c>
      <c r="H1410" s="14">
        <v>0</v>
      </c>
      <c r="I1410" s="14">
        <v>0</v>
      </c>
      <c r="J1410" s="14">
        <v>1</v>
      </c>
      <c r="K1410" s="14">
        <v>0</v>
      </c>
      <c r="L1410" s="14">
        <v>0</v>
      </c>
      <c r="M1410" s="14">
        <v>0</v>
      </c>
      <c r="N1410" s="23">
        <v>1</v>
      </c>
    </row>
    <row r="1411" spans="1:14" x14ac:dyDescent="0.25">
      <c r="A1411" s="4" t="s">
        <v>22</v>
      </c>
      <c r="B1411" s="5"/>
      <c r="C1411" s="14">
        <v>0</v>
      </c>
      <c r="D1411" s="19">
        <v>12</v>
      </c>
      <c r="E1411" s="19">
        <v>2.4</v>
      </c>
      <c r="F1411" s="14">
        <v>6816645</v>
      </c>
      <c r="G1411" s="14">
        <v>569982</v>
      </c>
      <c r="H1411" s="14">
        <v>7386627</v>
      </c>
      <c r="I1411" s="14">
        <v>0</v>
      </c>
      <c r="J1411" s="14">
        <v>2570547</v>
      </c>
      <c r="K1411" s="14">
        <v>73867</v>
      </c>
      <c r="L1411" s="14">
        <v>56400</v>
      </c>
      <c r="M1411" s="14">
        <v>0</v>
      </c>
      <c r="N1411" s="23">
        <v>10013574</v>
      </c>
    </row>
    <row r="1412" spans="1:14" x14ac:dyDescent="0.25">
      <c r="A1412" s="4" t="s">
        <v>23</v>
      </c>
      <c r="B1412" s="5"/>
      <c r="C1412" s="14">
        <v>0</v>
      </c>
      <c r="D1412" s="19">
        <v>0</v>
      </c>
      <c r="E1412" s="19">
        <v>1.1299999999999999</v>
      </c>
      <c r="F1412" s="14">
        <v>0</v>
      </c>
      <c r="G1412" s="14">
        <v>411532</v>
      </c>
      <c r="H1412" s="14">
        <v>411532</v>
      </c>
      <c r="I1412" s="14">
        <v>0</v>
      </c>
      <c r="J1412" s="14">
        <v>143213</v>
      </c>
      <c r="K1412" s="14">
        <v>4115</v>
      </c>
      <c r="L1412" s="14">
        <v>0</v>
      </c>
      <c r="M1412" s="14">
        <v>0</v>
      </c>
      <c r="N1412" s="23">
        <v>554745</v>
      </c>
    </row>
    <row r="1413" spans="1:14" x14ac:dyDescent="0.25">
      <c r="A1413" s="7" t="s">
        <v>24</v>
      </c>
      <c r="B1413" s="3"/>
      <c r="C1413" s="13">
        <f t="shared" ref="C1413:N1413" si="277">SUM(C1409:C1412)</f>
        <v>0</v>
      </c>
      <c r="D1413" s="18">
        <f t="shared" si="277"/>
        <v>12.75</v>
      </c>
      <c r="E1413" s="18">
        <f t="shared" si="277"/>
        <v>3.53</v>
      </c>
      <c r="F1413" s="13">
        <f t="shared" si="277"/>
        <v>7076480</v>
      </c>
      <c r="G1413" s="13">
        <f t="shared" si="277"/>
        <v>981514</v>
      </c>
      <c r="H1413" s="13">
        <f t="shared" si="277"/>
        <v>8057994</v>
      </c>
      <c r="I1413" s="13">
        <f t="shared" si="277"/>
        <v>0</v>
      </c>
      <c r="J1413" s="13">
        <f t="shared" si="277"/>
        <v>2804183</v>
      </c>
      <c r="K1413" s="13">
        <f t="shared" si="277"/>
        <v>80580</v>
      </c>
      <c r="L1413" s="13">
        <f t="shared" si="277"/>
        <v>56400</v>
      </c>
      <c r="M1413" s="13">
        <f t="shared" si="277"/>
        <v>0</v>
      </c>
      <c r="N1413" s="22">
        <f t="shared" si="277"/>
        <v>10918577</v>
      </c>
    </row>
    <row r="1414" spans="1:14" x14ac:dyDescent="0.25">
      <c r="A1414" s="7" t="s">
        <v>25</v>
      </c>
      <c r="B1414" s="3"/>
      <c r="C1414" s="13"/>
      <c r="D1414" s="18"/>
      <c r="E1414" s="18"/>
      <c r="F1414" s="13"/>
      <c r="G1414" s="13"/>
      <c r="H1414" s="13"/>
      <c r="I1414" s="13"/>
      <c r="J1414" s="13"/>
      <c r="K1414" s="13"/>
      <c r="L1414" s="13"/>
      <c r="M1414" s="13"/>
      <c r="N1414" s="22"/>
    </row>
    <row r="1415" spans="1:14" x14ac:dyDescent="0.25">
      <c r="A1415" s="4" t="s">
        <v>26</v>
      </c>
      <c r="B1415" s="5"/>
      <c r="C1415" s="14">
        <v>141</v>
      </c>
      <c r="D1415" s="19">
        <v>0</v>
      </c>
      <c r="E1415" s="19">
        <v>3.3614999999999999</v>
      </c>
      <c r="F1415" s="14">
        <v>0</v>
      </c>
      <c r="G1415" s="14">
        <v>1033419</v>
      </c>
      <c r="H1415" s="14">
        <v>1033419</v>
      </c>
      <c r="I1415" s="14">
        <v>0</v>
      </c>
      <c r="J1415" s="14">
        <v>359630</v>
      </c>
      <c r="K1415" s="14">
        <v>10334</v>
      </c>
      <c r="L1415" s="14">
        <v>11985</v>
      </c>
      <c r="M1415" s="14">
        <v>0</v>
      </c>
      <c r="N1415" s="23">
        <v>1405034</v>
      </c>
    </row>
    <row r="1416" spans="1:14" x14ac:dyDescent="0.25">
      <c r="A1416" s="7" t="s">
        <v>24</v>
      </c>
      <c r="B1416" s="3"/>
      <c r="C1416" s="13">
        <f t="shared" ref="C1416:N1416" si="278">SUM(C1415:C1415)</f>
        <v>141</v>
      </c>
      <c r="D1416" s="18">
        <f t="shared" si="278"/>
        <v>0</v>
      </c>
      <c r="E1416" s="18">
        <f t="shared" si="278"/>
        <v>3.3614999999999999</v>
      </c>
      <c r="F1416" s="13">
        <f t="shared" si="278"/>
        <v>0</v>
      </c>
      <c r="G1416" s="13">
        <f t="shared" si="278"/>
        <v>1033419</v>
      </c>
      <c r="H1416" s="13">
        <f t="shared" si="278"/>
        <v>1033419</v>
      </c>
      <c r="I1416" s="13">
        <f t="shared" si="278"/>
        <v>0</v>
      </c>
      <c r="J1416" s="13">
        <f t="shared" si="278"/>
        <v>359630</v>
      </c>
      <c r="K1416" s="13">
        <f t="shared" si="278"/>
        <v>10334</v>
      </c>
      <c r="L1416" s="13">
        <f t="shared" si="278"/>
        <v>11985</v>
      </c>
      <c r="M1416" s="13">
        <f t="shared" si="278"/>
        <v>0</v>
      </c>
      <c r="N1416" s="22">
        <f t="shared" si="278"/>
        <v>1405034</v>
      </c>
    </row>
    <row r="1417" spans="1:14" x14ac:dyDescent="0.25">
      <c r="A1417" s="6" t="s">
        <v>336</v>
      </c>
      <c r="B1417" s="2"/>
      <c r="C1417" s="12">
        <f t="shared" ref="C1417:N1417" si="279">C1413+C1416</f>
        <v>141</v>
      </c>
      <c r="D1417" s="17">
        <f t="shared" si="279"/>
        <v>12.75</v>
      </c>
      <c r="E1417" s="17">
        <f t="shared" si="279"/>
        <v>6.8914999999999997</v>
      </c>
      <c r="F1417" s="12">
        <f t="shared" si="279"/>
        <v>7076480</v>
      </c>
      <c r="G1417" s="12">
        <f t="shared" si="279"/>
        <v>2014933</v>
      </c>
      <c r="H1417" s="12">
        <f t="shared" si="279"/>
        <v>9091413</v>
      </c>
      <c r="I1417" s="12">
        <f t="shared" si="279"/>
        <v>0</v>
      </c>
      <c r="J1417" s="12">
        <f t="shared" si="279"/>
        <v>3163813</v>
      </c>
      <c r="K1417" s="12">
        <f t="shared" si="279"/>
        <v>90914</v>
      </c>
      <c r="L1417" s="12">
        <f t="shared" si="279"/>
        <v>68385</v>
      </c>
      <c r="M1417" s="12">
        <f t="shared" si="279"/>
        <v>0</v>
      </c>
      <c r="N1417" s="21">
        <f t="shared" si="279"/>
        <v>12323611</v>
      </c>
    </row>
    <row r="1418" spans="1:14" x14ac:dyDescent="0.25">
      <c r="A1418" s="4"/>
      <c r="B1418" s="5"/>
      <c r="C1418" s="14"/>
      <c r="D1418" s="19"/>
      <c r="E1418" s="19"/>
      <c r="F1418" s="14"/>
      <c r="G1418" s="14"/>
      <c r="H1418" s="14"/>
      <c r="I1418" s="14"/>
      <c r="J1418" s="14"/>
      <c r="K1418" s="14"/>
      <c r="L1418" s="14"/>
      <c r="M1418" s="14"/>
      <c r="N1418" s="23"/>
    </row>
    <row r="1419" spans="1:14" x14ac:dyDescent="0.25">
      <c r="A1419" s="6" t="s">
        <v>337</v>
      </c>
      <c r="B1419" s="2"/>
      <c r="C1419" s="12"/>
      <c r="D1419" s="17"/>
      <c r="E1419" s="17"/>
      <c r="F1419" s="12"/>
      <c r="G1419" s="12"/>
      <c r="H1419" s="12"/>
      <c r="I1419" s="12"/>
      <c r="J1419" s="12"/>
      <c r="K1419" s="12"/>
      <c r="L1419" s="12"/>
      <c r="M1419" s="12"/>
      <c r="N1419" s="21"/>
    </row>
    <row r="1420" spans="1:14" x14ac:dyDescent="0.25">
      <c r="A1420" s="6" t="s">
        <v>338</v>
      </c>
      <c r="B1420" s="2" t="s">
        <v>6</v>
      </c>
      <c r="C1420" s="12" t="s">
        <v>7</v>
      </c>
      <c r="D1420" s="17" t="s">
        <v>8</v>
      </c>
      <c r="E1420" s="17" t="s">
        <v>9</v>
      </c>
      <c r="F1420" s="12" t="s">
        <v>10</v>
      </c>
      <c r="G1420" s="12" t="s">
        <v>11</v>
      </c>
      <c r="H1420" s="12" t="s">
        <v>12</v>
      </c>
      <c r="I1420" s="12" t="s">
        <v>13</v>
      </c>
      <c r="J1420" s="12" t="s">
        <v>14</v>
      </c>
      <c r="K1420" s="12" t="s">
        <v>15</v>
      </c>
      <c r="L1420" s="12" t="s">
        <v>16</v>
      </c>
      <c r="M1420" s="12" t="s">
        <v>17</v>
      </c>
      <c r="N1420" s="21" t="s">
        <v>18</v>
      </c>
    </row>
    <row r="1421" spans="1:14" x14ac:dyDescent="0.25">
      <c r="A1421" s="7" t="s">
        <v>19</v>
      </c>
      <c r="B1421" s="3"/>
      <c r="C1421" s="13"/>
      <c r="D1421" s="18"/>
      <c r="E1421" s="18"/>
      <c r="F1421" s="13"/>
      <c r="G1421" s="13"/>
      <c r="H1421" s="13"/>
      <c r="I1421" s="13"/>
      <c r="J1421" s="13"/>
      <c r="K1421" s="13"/>
      <c r="L1421" s="13"/>
      <c r="M1421" s="13"/>
      <c r="N1421" s="22"/>
    </row>
    <row r="1422" spans="1:14" x14ac:dyDescent="0.25">
      <c r="A1422" s="4" t="s">
        <v>162</v>
      </c>
      <c r="B1422" s="5"/>
      <c r="C1422" s="14">
        <v>0</v>
      </c>
      <c r="D1422" s="19">
        <v>0.63890000000000002</v>
      </c>
      <c r="E1422" s="19">
        <v>0</v>
      </c>
      <c r="F1422" s="14">
        <v>221345</v>
      </c>
      <c r="G1422" s="14">
        <v>0</v>
      </c>
      <c r="H1422" s="14">
        <v>221345</v>
      </c>
      <c r="I1422" s="14">
        <v>0</v>
      </c>
      <c r="J1422" s="14">
        <v>77028</v>
      </c>
      <c r="K1422" s="14">
        <v>2213</v>
      </c>
      <c r="L1422" s="14">
        <v>0</v>
      </c>
      <c r="M1422" s="14">
        <v>0</v>
      </c>
      <c r="N1422" s="23">
        <v>298373</v>
      </c>
    </row>
    <row r="1423" spans="1:14" x14ac:dyDescent="0.25">
      <c r="A1423" s="4" t="s">
        <v>30</v>
      </c>
      <c r="B1423" s="5"/>
      <c r="C1423" s="14">
        <v>0</v>
      </c>
      <c r="D1423" s="19">
        <v>9.2600000000000002E-2</v>
      </c>
      <c r="E1423" s="19">
        <v>0</v>
      </c>
      <c r="F1423" s="14">
        <v>-25676</v>
      </c>
      <c r="G1423" s="14">
        <v>0</v>
      </c>
      <c r="H1423" s="14">
        <v>-25676</v>
      </c>
      <c r="I1423" s="14">
        <v>0</v>
      </c>
      <c r="J1423" s="14">
        <v>-8936</v>
      </c>
      <c r="K1423" s="14">
        <v>-257</v>
      </c>
      <c r="L1423" s="14">
        <v>0</v>
      </c>
      <c r="M1423" s="14">
        <v>0</v>
      </c>
      <c r="N1423" s="23">
        <v>-34612</v>
      </c>
    </row>
    <row r="1424" spans="1:14" x14ac:dyDescent="0.25">
      <c r="A1424" s="4" t="s">
        <v>22</v>
      </c>
      <c r="B1424" s="5"/>
      <c r="C1424" s="14">
        <v>0</v>
      </c>
      <c r="D1424" s="19">
        <v>6</v>
      </c>
      <c r="E1424" s="19">
        <v>1.08</v>
      </c>
      <c r="F1424" s="14">
        <v>3178191</v>
      </c>
      <c r="G1424" s="14">
        <v>256491</v>
      </c>
      <c r="H1424" s="14">
        <v>3434682</v>
      </c>
      <c r="I1424" s="14">
        <v>0</v>
      </c>
      <c r="J1424" s="14">
        <v>1195270</v>
      </c>
      <c r="K1424" s="14">
        <v>34347</v>
      </c>
      <c r="L1424" s="14">
        <v>24400</v>
      </c>
      <c r="M1424" s="14">
        <v>0</v>
      </c>
      <c r="N1424" s="23">
        <v>4654352</v>
      </c>
    </row>
    <row r="1425" spans="1:14" x14ac:dyDescent="0.25">
      <c r="A1425" s="4" t="s">
        <v>23</v>
      </c>
      <c r="B1425" s="5"/>
      <c r="C1425" s="14">
        <v>0</v>
      </c>
      <c r="D1425" s="19">
        <v>0</v>
      </c>
      <c r="E1425" s="19">
        <v>0.6</v>
      </c>
      <c r="F1425" s="14">
        <v>0</v>
      </c>
      <c r="G1425" s="14">
        <v>218513</v>
      </c>
      <c r="H1425" s="14">
        <v>218513</v>
      </c>
      <c r="I1425" s="14">
        <v>0</v>
      </c>
      <c r="J1425" s="14">
        <v>76042</v>
      </c>
      <c r="K1425" s="14">
        <v>2185</v>
      </c>
      <c r="L1425" s="14">
        <v>0</v>
      </c>
      <c r="M1425" s="14">
        <v>0</v>
      </c>
      <c r="N1425" s="23">
        <v>294555</v>
      </c>
    </row>
    <row r="1426" spans="1:14" x14ac:dyDescent="0.25">
      <c r="A1426" s="7" t="s">
        <v>24</v>
      </c>
      <c r="B1426" s="3"/>
      <c r="C1426" s="13">
        <f t="shared" ref="C1426:N1426" si="280">SUM(C1422:C1425)</f>
        <v>0</v>
      </c>
      <c r="D1426" s="18">
        <f t="shared" si="280"/>
        <v>6.7315000000000005</v>
      </c>
      <c r="E1426" s="18">
        <f t="shared" si="280"/>
        <v>1.6800000000000002</v>
      </c>
      <c r="F1426" s="13">
        <f t="shared" si="280"/>
        <v>3373860</v>
      </c>
      <c r="G1426" s="13">
        <f t="shared" si="280"/>
        <v>475004</v>
      </c>
      <c r="H1426" s="13">
        <f t="shared" si="280"/>
        <v>3848864</v>
      </c>
      <c r="I1426" s="13">
        <f t="shared" si="280"/>
        <v>0</v>
      </c>
      <c r="J1426" s="13">
        <f t="shared" si="280"/>
        <v>1339404</v>
      </c>
      <c r="K1426" s="13">
        <f t="shared" si="280"/>
        <v>38488</v>
      </c>
      <c r="L1426" s="13">
        <f t="shared" si="280"/>
        <v>24400</v>
      </c>
      <c r="M1426" s="13">
        <f t="shared" si="280"/>
        <v>0</v>
      </c>
      <c r="N1426" s="22">
        <f t="shared" si="280"/>
        <v>5212668</v>
      </c>
    </row>
    <row r="1427" spans="1:14" x14ac:dyDescent="0.25">
      <c r="A1427" s="7" t="s">
        <v>25</v>
      </c>
      <c r="B1427" s="3"/>
      <c r="C1427" s="13"/>
      <c r="D1427" s="18"/>
      <c r="E1427" s="18"/>
      <c r="F1427" s="13"/>
      <c r="G1427" s="13"/>
      <c r="H1427" s="13"/>
      <c r="I1427" s="13"/>
      <c r="J1427" s="13"/>
      <c r="K1427" s="13"/>
      <c r="L1427" s="13"/>
      <c r="M1427" s="13"/>
      <c r="N1427" s="22"/>
    </row>
    <row r="1428" spans="1:14" x14ac:dyDescent="0.25">
      <c r="A1428" s="4" t="s">
        <v>26</v>
      </c>
      <c r="B1428" s="5"/>
      <c r="C1428" s="14">
        <v>61</v>
      </c>
      <c r="D1428" s="19">
        <v>0</v>
      </c>
      <c r="E1428" s="19">
        <v>1.84</v>
      </c>
      <c r="F1428" s="14">
        <v>0</v>
      </c>
      <c r="G1428" s="14">
        <v>565668</v>
      </c>
      <c r="H1428" s="14">
        <v>565668</v>
      </c>
      <c r="I1428" s="14">
        <v>0</v>
      </c>
      <c r="J1428" s="14">
        <v>196853</v>
      </c>
      <c r="K1428" s="14">
        <v>5657</v>
      </c>
      <c r="L1428" s="14">
        <v>5185</v>
      </c>
      <c r="M1428" s="14">
        <v>0</v>
      </c>
      <c r="N1428" s="23">
        <v>767706</v>
      </c>
    </row>
    <row r="1429" spans="1:14" x14ac:dyDescent="0.25">
      <c r="A1429" s="7" t="s">
        <v>24</v>
      </c>
      <c r="B1429" s="3"/>
      <c r="C1429" s="13">
        <f t="shared" ref="C1429:N1429" si="281">SUM(C1428:C1428)</f>
        <v>61</v>
      </c>
      <c r="D1429" s="18">
        <f t="shared" si="281"/>
        <v>0</v>
      </c>
      <c r="E1429" s="18">
        <f t="shared" si="281"/>
        <v>1.84</v>
      </c>
      <c r="F1429" s="13">
        <f t="shared" si="281"/>
        <v>0</v>
      </c>
      <c r="G1429" s="13">
        <f t="shared" si="281"/>
        <v>565668</v>
      </c>
      <c r="H1429" s="13">
        <f t="shared" si="281"/>
        <v>565668</v>
      </c>
      <c r="I1429" s="13">
        <f t="shared" si="281"/>
        <v>0</v>
      </c>
      <c r="J1429" s="13">
        <f t="shared" si="281"/>
        <v>196853</v>
      </c>
      <c r="K1429" s="13">
        <f t="shared" si="281"/>
        <v>5657</v>
      </c>
      <c r="L1429" s="13">
        <f t="shared" si="281"/>
        <v>5185</v>
      </c>
      <c r="M1429" s="13">
        <f t="shared" si="281"/>
        <v>0</v>
      </c>
      <c r="N1429" s="22">
        <f t="shared" si="281"/>
        <v>767706</v>
      </c>
    </row>
    <row r="1430" spans="1:14" x14ac:dyDescent="0.25">
      <c r="A1430" s="6" t="s">
        <v>339</v>
      </c>
      <c r="B1430" s="2"/>
      <c r="C1430" s="12">
        <f t="shared" ref="C1430:N1430" si="282">C1426+C1429</f>
        <v>61</v>
      </c>
      <c r="D1430" s="17">
        <f t="shared" si="282"/>
        <v>6.7315000000000005</v>
      </c>
      <c r="E1430" s="17">
        <f t="shared" si="282"/>
        <v>3.5200000000000005</v>
      </c>
      <c r="F1430" s="12">
        <f t="shared" si="282"/>
        <v>3373860</v>
      </c>
      <c r="G1430" s="12">
        <f t="shared" si="282"/>
        <v>1040672</v>
      </c>
      <c r="H1430" s="12">
        <f t="shared" si="282"/>
        <v>4414532</v>
      </c>
      <c r="I1430" s="12">
        <f t="shared" si="282"/>
        <v>0</v>
      </c>
      <c r="J1430" s="12">
        <f t="shared" si="282"/>
        <v>1536257</v>
      </c>
      <c r="K1430" s="12">
        <f t="shared" si="282"/>
        <v>44145</v>
      </c>
      <c r="L1430" s="12">
        <f t="shared" si="282"/>
        <v>29585</v>
      </c>
      <c r="M1430" s="12">
        <f t="shared" si="282"/>
        <v>0</v>
      </c>
      <c r="N1430" s="21">
        <f t="shared" si="282"/>
        <v>5980374</v>
      </c>
    </row>
    <row r="1431" spans="1:14" x14ac:dyDescent="0.25">
      <c r="A1431" s="4"/>
      <c r="B1431" s="5"/>
      <c r="C1431" s="14"/>
      <c r="D1431" s="19"/>
      <c r="E1431" s="19"/>
      <c r="F1431" s="14"/>
      <c r="G1431" s="14"/>
      <c r="H1431" s="14"/>
      <c r="I1431" s="14"/>
      <c r="J1431" s="14"/>
      <c r="K1431" s="14"/>
      <c r="L1431" s="14"/>
      <c r="M1431" s="14"/>
      <c r="N1431" s="23"/>
    </row>
    <row r="1432" spans="1:14" x14ac:dyDescent="0.25">
      <c r="A1432" s="6" t="s">
        <v>340</v>
      </c>
      <c r="B1432" s="2"/>
      <c r="C1432" s="12"/>
      <c r="D1432" s="17"/>
      <c r="E1432" s="17"/>
      <c r="F1432" s="12"/>
      <c r="G1432" s="12"/>
      <c r="H1432" s="12"/>
      <c r="I1432" s="12"/>
      <c r="J1432" s="12"/>
      <c r="K1432" s="12"/>
      <c r="L1432" s="12"/>
      <c r="M1432" s="12"/>
      <c r="N1432" s="21"/>
    </row>
    <row r="1433" spans="1:14" x14ac:dyDescent="0.25">
      <c r="A1433" s="6" t="s">
        <v>341</v>
      </c>
      <c r="B1433" s="2" t="s">
        <v>6</v>
      </c>
      <c r="C1433" s="12" t="s">
        <v>7</v>
      </c>
      <c r="D1433" s="17" t="s">
        <v>8</v>
      </c>
      <c r="E1433" s="17" t="s">
        <v>9</v>
      </c>
      <c r="F1433" s="12" t="s">
        <v>10</v>
      </c>
      <c r="G1433" s="12" t="s">
        <v>11</v>
      </c>
      <c r="H1433" s="12" t="s">
        <v>12</v>
      </c>
      <c r="I1433" s="12" t="s">
        <v>13</v>
      </c>
      <c r="J1433" s="12" t="s">
        <v>14</v>
      </c>
      <c r="K1433" s="12" t="s">
        <v>15</v>
      </c>
      <c r="L1433" s="12" t="s">
        <v>16</v>
      </c>
      <c r="M1433" s="12" t="s">
        <v>17</v>
      </c>
      <c r="N1433" s="21" t="s">
        <v>18</v>
      </c>
    </row>
    <row r="1434" spans="1:14" x14ac:dyDescent="0.25">
      <c r="A1434" s="7" t="s">
        <v>19</v>
      </c>
      <c r="B1434" s="3"/>
      <c r="C1434" s="13"/>
      <c r="D1434" s="18"/>
      <c r="E1434" s="18"/>
      <c r="F1434" s="13"/>
      <c r="G1434" s="13"/>
      <c r="H1434" s="13"/>
      <c r="I1434" s="13"/>
      <c r="J1434" s="13"/>
      <c r="K1434" s="13"/>
      <c r="L1434" s="13"/>
      <c r="M1434" s="13"/>
      <c r="N1434" s="22"/>
    </row>
    <row r="1435" spans="1:14" x14ac:dyDescent="0.25">
      <c r="A1435" s="4" t="s">
        <v>162</v>
      </c>
      <c r="B1435" s="5"/>
      <c r="C1435" s="14">
        <v>0</v>
      </c>
      <c r="D1435" s="19">
        <v>4.25</v>
      </c>
      <c r="E1435" s="19">
        <v>0</v>
      </c>
      <c r="F1435" s="14">
        <v>1472399</v>
      </c>
      <c r="G1435" s="14">
        <v>0</v>
      </c>
      <c r="H1435" s="14">
        <v>1472399</v>
      </c>
      <c r="I1435" s="14">
        <v>0</v>
      </c>
      <c r="J1435" s="14">
        <v>512395</v>
      </c>
      <c r="K1435" s="14">
        <v>14724</v>
      </c>
      <c r="L1435" s="14">
        <v>0</v>
      </c>
      <c r="M1435" s="14">
        <v>0</v>
      </c>
      <c r="N1435" s="23">
        <v>1984794</v>
      </c>
    </row>
    <row r="1436" spans="1:14" x14ac:dyDescent="0.25">
      <c r="A1436" s="4" t="s">
        <v>40</v>
      </c>
      <c r="B1436" s="5"/>
      <c r="C1436" s="14">
        <v>0</v>
      </c>
      <c r="D1436" s="19">
        <v>-2.52E-2</v>
      </c>
      <c r="E1436" s="19">
        <v>0</v>
      </c>
      <c r="F1436" s="14">
        <v>-25200</v>
      </c>
      <c r="G1436" s="14">
        <v>0</v>
      </c>
      <c r="H1436" s="14">
        <v>-25200</v>
      </c>
      <c r="I1436" s="14">
        <v>0</v>
      </c>
      <c r="J1436" s="14">
        <v>-8770</v>
      </c>
      <c r="K1436" s="14">
        <v>-252</v>
      </c>
      <c r="L1436" s="14">
        <v>0</v>
      </c>
      <c r="M1436" s="14">
        <v>0</v>
      </c>
      <c r="N1436" s="23">
        <v>-33970</v>
      </c>
    </row>
    <row r="1437" spans="1:14" x14ac:dyDescent="0.25">
      <c r="A1437" s="4" t="s">
        <v>41</v>
      </c>
      <c r="B1437" s="5"/>
      <c r="C1437" s="14">
        <v>0</v>
      </c>
      <c r="D1437" s="19">
        <v>0</v>
      </c>
      <c r="E1437" s="19">
        <v>0</v>
      </c>
      <c r="F1437" s="14">
        <v>0</v>
      </c>
      <c r="G1437" s="14">
        <v>0</v>
      </c>
      <c r="H1437" s="14">
        <v>0</v>
      </c>
      <c r="I1437" s="14">
        <v>25200</v>
      </c>
      <c r="J1437" s="14">
        <v>8518</v>
      </c>
      <c r="K1437" s="14">
        <v>0</v>
      </c>
      <c r="L1437" s="14">
        <v>0</v>
      </c>
      <c r="M1437" s="14">
        <v>0</v>
      </c>
      <c r="N1437" s="23">
        <v>33718</v>
      </c>
    </row>
    <row r="1438" spans="1:14" x14ac:dyDescent="0.25">
      <c r="A1438" s="4" t="s">
        <v>163</v>
      </c>
      <c r="B1438" s="5"/>
      <c r="C1438" s="14">
        <v>0</v>
      </c>
      <c r="D1438" s="19">
        <v>0</v>
      </c>
      <c r="E1438" s="19">
        <v>0</v>
      </c>
      <c r="F1438" s="14">
        <v>0</v>
      </c>
      <c r="G1438" s="14">
        <v>0</v>
      </c>
      <c r="H1438" s="14">
        <v>0</v>
      </c>
      <c r="I1438" s="14">
        <v>0</v>
      </c>
      <c r="J1438" s="14">
        <v>2</v>
      </c>
      <c r="K1438" s="14">
        <v>0</v>
      </c>
      <c r="L1438" s="14">
        <v>0</v>
      </c>
      <c r="M1438" s="14">
        <v>0</v>
      </c>
      <c r="N1438" s="23">
        <v>2</v>
      </c>
    </row>
    <row r="1439" spans="1:14" x14ac:dyDescent="0.25">
      <c r="A1439" s="4" t="s">
        <v>22</v>
      </c>
      <c r="B1439" s="5"/>
      <c r="C1439" s="14">
        <v>0</v>
      </c>
      <c r="D1439" s="19">
        <v>10.561</v>
      </c>
      <c r="E1439" s="19">
        <v>2</v>
      </c>
      <c r="F1439" s="14">
        <v>5760076</v>
      </c>
      <c r="G1439" s="14">
        <v>474985</v>
      </c>
      <c r="H1439" s="14">
        <v>6235061</v>
      </c>
      <c r="I1439" s="14">
        <v>0</v>
      </c>
      <c r="J1439" s="14">
        <v>2169802</v>
      </c>
      <c r="K1439" s="14">
        <v>62351</v>
      </c>
      <c r="L1439" s="14">
        <v>44800</v>
      </c>
      <c r="M1439" s="14">
        <v>0</v>
      </c>
      <c r="N1439" s="23">
        <v>8449663</v>
      </c>
    </row>
    <row r="1440" spans="1:14" x14ac:dyDescent="0.25">
      <c r="A1440" s="4" t="s">
        <v>32</v>
      </c>
      <c r="B1440" s="5"/>
      <c r="C1440" s="14">
        <v>0</v>
      </c>
      <c r="D1440" s="19">
        <v>0</v>
      </c>
      <c r="E1440" s="19">
        <v>0.4</v>
      </c>
      <c r="F1440" s="14">
        <v>0</v>
      </c>
      <c r="G1440" s="14">
        <v>105883</v>
      </c>
      <c r="H1440" s="14">
        <v>105883</v>
      </c>
      <c r="I1440" s="14">
        <v>0</v>
      </c>
      <c r="J1440" s="14">
        <v>36847</v>
      </c>
      <c r="K1440" s="14">
        <v>1059</v>
      </c>
      <c r="L1440" s="14">
        <v>0</v>
      </c>
      <c r="M1440" s="14">
        <v>0</v>
      </c>
      <c r="N1440" s="23">
        <v>142730</v>
      </c>
    </row>
    <row r="1441" spans="1:14" x14ac:dyDescent="0.25">
      <c r="A1441" s="4" t="s">
        <v>23</v>
      </c>
      <c r="B1441" s="5"/>
      <c r="C1441" s="14">
        <v>0</v>
      </c>
      <c r="D1441" s="19">
        <v>0</v>
      </c>
      <c r="E1441" s="19">
        <v>0.99</v>
      </c>
      <c r="F1441" s="14">
        <v>0</v>
      </c>
      <c r="G1441" s="14">
        <v>360546</v>
      </c>
      <c r="H1441" s="14">
        <v>360546</v>
      </c>
      <c r="I1441" s="14">
        <v>0</v>
      </c>
      <c r="J1441" s="14">
        <v>125470</v>
      </c>
      <c r="K1441" s="14">
        <v>3605</v>
      </c>
      <c r="L1441" s="14">
        <v>0</v>
      </c>
      <c r="M1441" s="14">
        <v>0</v>
      </c>
      <c r="N1441" s="23">
        <v>486016</v>
      </c>
    </row>
    <row r="1442" spans="1:14" x14ac:dyDescent="0.25">
      <c r="A1442" s="7" t="s">
        <v>24</v>
      </c>
      <c r="B1442" s="3"/>
      <c r="C1442" s="13">
        <f t="shared" ref="C1442:N1442" si="283">SUM(C1435:C1441)</f>
        <v>0</v>
      </c>
      <c r="D1442" s="18">
        <f t="shared" si="283"/>
        <v>14.7858</v>
      </c>
      <c r="E1442" s="18">
        <f t="shared" si="283"/>
        <v>3.3899999999999997</v>
      </c>
      <c r="F1442" s="13">
        <f t="shared" si="283"/>
        <v>7207275</v>
      </c>
      <c r="G1442" s="13">
        <f t="shared" si="283"/>
        <v>941414</v>
      </c>
      <c r="H1442" s="13">
        <f t="shared" si="283"/>
        <v>8148689</v>
      </c>
      <c r="I1442" s="13">
        <f t="shared" si="283"/>
        <v>25200</v>
      </c>
      <c r="J1442" s="13">
        <f t="shared" si="283"/>
        <v>2844264</v>
      </c>
      <c r="K1442" s="13">
        <f t="shared" si="283"/>
        <v>81487</v>
      </c>
      <c r="L1442" s="13">
        <f t="shared" si="283"/>
        <v>44800</v>
      </c>
      <c r="M1442" s="13">
        <f t="shared" si="283"/>
        <v>0</v>
      </c>
      <c r="N1442" s="22">
        <f t="shared" si="283"/>
        <v>11062953</v>
      </c>
    </row>
    <row r="1443" spans="1:14" x14ac:dyDescent="0.25">
      <c r="A1443" s="7" t="s">
        <v>25</v>
      </c>
      <c r="B1443" s="3"/>
      <c r="C1443" s="13"/>
      <c r="D1443" s="18"/>
      <c r="E1443" s="18"/>
      <c r="F1443" s="13"/>
      <c r="G1443" s="13"/>
      <c r="H1443" s="13"/>
      <c r="I1443" s="13"/>
      <c r="J1443" s="13"/>
      <c r="K1443" s="13"/>
      <c r="L1443" s="13"/>
      <c r="M1443" s="13"/>
      <c r="N1443" s="22"/>
    </row>
    <row r="1444" spans="1:14" x14ac:dyDescent="0.25">
      <c r="A1444" s="4" t="s">
        <v>26</v>
      </c>
      <c r="B1444" s="5"/>
      <c r="C1444" s="14">
        <v>73</v>
      </c>
      <c r="D1444" s="19">
        <v>0</v>
      </c>
      <c r="E1444" s="19">
        <v>2.0705</v>
      </c>
      <c r="F1444" s="14">
        <v>0</v>
      </c>
      <c r="G1444" s="14">
        <v>636530</v>
      </c>
      <c r="H1444" s="14">
        <v>636530</v>
      </c>
      <c r="I1444" s="14">
        <v>0</v>
      </c>
      <c r="J1444" s="14">
        <v>221512</v>
      </c>
      <c r="K1444" s="14">
        <v>6365</v>
      </c>
      <c r="L1444" s="14">
        <v>6205</v>
      </c>
      <c r="M1444" s="14">
        <v>0</v>
      </c>
      <c r="N1444" s="23">
        <v>864247</v>
      </c>
    </row>
    <row r="1445" spans="1:14" x14ac:dyDescent="0.25">
      <c r="A1445" s="4" t="s">
        <v>76</v>
      </c>
      <c r="B1445" s="5"/>
      <c r="C1445" s="14">
        <v>38</v>
      </c>
      <c r="D1445" s="19">
        <v>0</v>
      </c>
      <c r="E1445" s="19">
        <v>0.89839999999999998</v>
      </c>
      <c r="F1445" s="14">
        <v>0</v>
      </c>
      <c r="G1445" s="14">
        <v>276193</v>
      </c>
      <c r="H1445" s="14">
        <v>276193</v>
      </c>
      <c r="I1445" s="14">
        <v>0</v>
      </c>
      <c r="J1445" s="14">
        <v>96115</v>
      </c>
      <c r="K1445" s="14">
        <v>2762</v>
      </c>
      <c r="L1445" s="14">
        <v>2280</v>
      </c>
      <c r="M1445" s="14">
        <v>0</v>
      </c>
      <c r="N1445" s="23">
        <v>374588</v>
      </c>
    </row>
    <row r="1446" spans="1:14" x14ac:dyDescent="0.25">
      <c r="A1446" s="4" t="s">
        <v>56</v>
      </c>
      <c r="B1446" s="5"/>
      <c r="C1446" s="14">
        <v>38</v>
      </c>
      <c r="D1446" s="19">
        <v>0</v>
      </c>
      <c r="E1446" s="19">
        <v>0.4425</v>
      </c>
      <c r="F1446" s="14">
        <v>0</v>
      </c>
      <c r="G1446" s="14">
        <v>136037</v>
      </c>
      <c r="H1446" s="14">
        <v>136037</v>
      </c>
      <c r="I1446" s="14">
        <v>0</v>
      </c>
      <c r="J1446" s="14">
        <v>47340</v>
      </c>
      <c r="K1446" s="14">
        <v>1360</v>
      </c>
      <c r="L1446" s="14">
        <v>950</v>
      </c>
      <c r="M1446" s="14">
        <v>0</v>
      </c>
      <c r="N1446" s="23">
        <v>184327</v>
      </c>
    </row>
    <row r="1447" spans="1:14" x14ac:dyDescent="0.25">
      <c r="A1447" s="7" t="s">
        <v>24</v>
      </c>
      <c r="B1447" s="3"/>
      <c r="C1447" s="13">
        <f t="shared" ref="C1447:N1447" si="284">SUM(C1444:C1446)</f>
        <v>149</v>
      </c>
      <c r="D1447" s="18">
        <f t="shared" si="284"/>
        <v>0</v>
      </c>
      <c r="E1447" s="18">
        <f t="shared" si="284"/>
        <v>3.4114</v>
      </c>
      <c r="F1447" s="13">
        <f t="shared" si="284"/>
        <v>0</v>
      </c>
      <c r="G1447" s="13">
        <f t="shared" si="284"/>
        <v>1048760</v>
      </c>
      <c r="H1447" s="13">
        <f t="shared" si="284"/>
        <v>1048760</v>
      </c>
      <c r="I1447" s="13">
        <f t="shared" si="284"/>
        <v>0</v>
      </c>
      <c r="J1447" s="13">
        <f t="shared" si="284"/>
        <v>364967</v>
      </c>
      <c r="K1447" s="13">
        <f t="shared" si="284"/>
        <v>10487</v>
      </c>
      <c r="L1447" s="13">
        <f t="shared" si="284"/>
        <v>9435</v>
      </c>
      <c r="M1447" s="13">
        <f t="shared" si="284"/>
        <v>0</v>
      </c>
      <c r="N1447" s="22">
        <f t="shared" si="284"/>
        <v>1423162</v>
      </c>
    </row>
    <row r="1448" spans="1:14" x14ac:dyDescent="0.25">
      <c r="A1448" s="6" t="s">
        <v>342</v>
      </c>
      <c r="B1448" s="2"/>
      <c r="C1448" s="12">
        <f t="shared" ref="C1448:N1448" si="285">C1442+C1447</f>
        <v>149</v>
      </c>
      <c r="D1448" s="17">
        <f t="shared" si="285"/>
        <v>14.7858</v>
      </c>
      <c r="E1448" s="17">
        <f t="shared" si="285"/>
        <v>6.8013999999999992</v>
      </c>
      <c r="F1448" s="12">
        <f t="shared" si="285"/>
        <v>7207275</v>
      </c>
      <c r="G1448" s="12">
        <f t="shared" si="285"/>
        <v>1990174</v>
      </c>
      <c r="H1448" s="12">
        <f t="shared" si="285"/>
        <v>9197449</v>
      </c>
      <c r="I1448" s="12">
        <f t="shared" si="285"/>
        <v>25200</v>
      </c>
      <c r="J1448" s="12">
        <f t="shared" si="285"/>
        <v>3209231</v>
      </c>
      <c r="K1448" s="12">
        <f t="shared" si="285"/>
        <v>91974</v>
      </c>
      <c r="L1448" s="12">
        <f t="shared" si="285"/>
        <v>54235</v>
      </c>
      <c r="M1448" s="12">
        <f t="shared" si="285"/>
        <v>0</v>
      </c>
      <c r="N1448" s="21">
        <f t="shared" si="285"/>
        <v>12486115</v>
      </c>
    </row>
    <row r="1449" spans="1:14" x14ac:dyDescent="0.25">
      <c r="A1449" s="4"/>
      <c r="B1449" s="5"/>
      <c r="C1449" s="14"/>
      <c r="D1449" s="19"/>
      <c r="E1449" s="19"/>
      <c r="F1449" s="14"/>
      <c r="G1449" s="14"/>
      <c r="H1449" s="14"/>
      <c r="I1449" s="14"/>
      <c r="J1449" s="14"/>
      <c r="K1449" s="14"/>
      <c r="L1449" s="14"/>
      <c r="M1449" s="14"/>
      <c r="N1449" s="23"/>
    </row>
    <row r="1450" spans="1:14" x14ac:dyDescent="0.25">
      <c r="A1450" s="6" t="s">
        <v>343</v>
      </c>
      <c r="B1450" s="2"/>
      <c r="C1450" s="12"/>
      <c r="D1450" s="17"/>
      <c r="E1450" s="17"/>
      <c r="F1450" s="12"/>
      <c r="G1450" s="12"/>
      <c r="H1450" s="12"/>
      <c r="I1450" s="12"/>
      <c r="J1450" s="12"/>
      <c r="K1450" s="12"/>
      <c r="L1450" s="12"/>
      <c r="M1450" s="12"/>
      <c r="N1450" s="21"/>
    </row>
    <row r="1451" spans="1:14" x14ac:dyDescent="0.25">
      <c r="A1451" s="6" t="s">
        <v>344</v>
      </c>
      <c r="B1451" s="2" t="s">
        <v>6</v>
      </c>
      <c r="C1451" s="12" t="s">
        <v>7</v>
      </c>
      <c r="D1451" s="17" t="s">
        <v>8</v>
      </c>
      <c r="E1451" s="17" t="s">
        <v>9</v>
      </c>
      <c r="F1451" s="12" t="s">
        <v>10</v>
      </c>
      <c r="G1451" s="12" t="s">
        <v>11</v>
      </c>
      <c r="H1451" s="12" t="s">
        <v>12</v>
      </c>
      <c r="I1451" s="12" t="s">
        <v>13</v>
      </c>
      <c r="J1451" s="12" t="s">
        <v>14</v>
      </c>
      <c r="K1451" s="12" t="s">
        <v>15</v>
      </c>
      <c r="L1451" s="12" t="s">
        <v>16</v>
      </c>
      <c r="M1451" s="12" t="s">
        <v>17</v>
      </c>
      <c r="N1451" s="21" t="s">
        <v>18</v>
      </c>
    </row>
    <row r="1452" spans="1:14" x14ac:dyDescent="0.25">
      <c r="A1452" s="7" t="s">
        <v>19</v>
      </c>
      <c r="B1452" s="3"/>
      <c r="C1452" s="13"/>
      <c r="D1452" s="18"/>
      <c r="E1452" s="18"/>
      <c r="F1452" s="13"/>
      <c r="G1452" s="13"/>
      <c r="H1452" s="13"/>
      <c r="I1452" s="13"/>
      <c r="J1452" s="13"/>
      <c r="K1452" s="13"/>
      <c r="L1452" s="13"/>
      <c r="M1452" s="13"/>
      <c r="N1452" s="22"/>
    </row>
    <row r="1453" spans="1:14" x14ac:dyDescent="0.25">
      <c r="A1453" s="4" t="s">
        <v>162</v>
      </c>
      <c r="B1453" s="5"/>
      <c r="C1453" s="14">
        <v>0</v>
      </c>
      <c r="D1453" s="19">
        <v>1.1389</v>
      </c>
      <c r="E1453" s="19">
        <v>0</v>
      </c>
      <c r="F1453" s="14">
        <v>348367</v>
      </c>
      <c r="G1453" s="14">
        <v>0</v>
      </c>
      <c r="H1453" s="14">
        <v>348367</v>
      </c>
      <c r="I1453" s="14">
        <v>0</v>
      </c>
      <c r="J1453" s="14">
        <v>121232</v>
      </c>
      <c r="K1453" s="14">
        <v>3484</v>
      </c>
      <c r="L1453" s="14">
        <v>0</v>
      </c>
      <c r="M1453" s="14">
        <v>0</v>
      </c>
      <c r="N1453" s="23">
        <v>469599</v>
      </c>
    </row>
    <row r="1454" spans="1:14" x14ac:dyDescent="0.25">
      <c r="A1454" s="4" t="s">
        <v>40</v>
      </c>
      <c r="B1454" s="5"/>
      <c r="C1454" s="14">
        <v>0</v>
      </c>
      <c r="D1454" s="19">
        <v>-3.3599999999999998E-2</v>
      </c>
      <c r="E1454" s="19">
        <v>0</v>
      </c>
      <c r="F1454" s="14">
        <v>-33600</v>
      </c>
      <c r="G1454" s="14">
        <v>0</v>
      </c>
      <c r="H1454" s="14">
        <v>-33600</v>
      </c>
      <c r="I1454" s="14">
        <v>0</v>
      </c>
      <c r="J1454" s="14">
        <v>-11693</v>
      </c>
      <c r="K1454" s="14">
        <v>-336</v>
      </c>
      <c r="L1454" s="14">
        <v>0</v>
      </c>
      <c r="M1454" s="14">
        <v>0</v>
      </c>
      <c r="N1454" s="23">
        <v>-45293</v>
      </c>
    </row>
    <row r="1455" spans="1:14" x14ac:dyDescent="0.25">
      <c r="A1455" s="4" t="s">
        <v>30</v>
      </c>
      <c r="B1455" s="5"/>
      <c r="C1455" s="14">
        <v>0</v>
      </c>
      <c r="D1455" s="19">
        <v>0.41670000000000001</v>
      </c>
      <c r="E1455" s="19">
        <v>0</v>
      </c>
      <c r="F1455" s="14">
        <v>144353</v>
      </c>
      <c r="G1455" s="14">
        <v>0</v>
      </c>
      <c r="H1455" s="14">
        <v>144353</v>
      </c>
      <c r="I1455" s="14">
        <v>0</v>
      </c>
      <c r="J1455" s="14">
        <v>50236</v>
      </c>
      <c r="K1455" s="14">
        <v>1444</v>
      </c>
      <c r="L1455" s="14">
        <v>0</v>
      </c>
      <c r="M1455" s="14">
        <v>0</v>
      </c>
      <c r="N1455" s="23">
        <v>194589</v>
      </c>
    </row>
    <row r="1456" spans="1:14" x14ac:dyDescent="0.25">
      <c r="A1456" s="4" t="s">
        <v>41</v>
      </c>
      <c r="B1456" s="5"/>
      <c r="C1456" s="14">
        <v>0</v>
      </c>
      <c r="D1456" s="19">
        <v>0</v>
      </c>
      <c r="E1456" s="19">
        <v>0</v>
      </c>
      <c r="F1456" s="14">
        <v>0</v>
      </c>
      <c r="G1456" s="14">
        <v>0</v>
      </c>
      <c r="H1456" s="14">
        <v>0</v>
      </c>
      <c r="I1456" s="14">
        <v>33600</v>
      </c>
      <c r="J1456" s="14">
        <v>11357</v>
      </c>
      <c r="K1456" s="14">
        <v>0</v>
      </c>
      <c r="L1456" s="14">
        <v>0</v>
      </c>
      <c r="M1456" s="14">
        <v>0</v>
      </c>
      <c r="N1456" s="23">
        <v>44957</v>
      </c>
    </row>
    <row r="1457" spans="1:14" x14ac:dyDescent="0.25">
      <c r="A1457" s="4" t="s">
        <v>163</v>
      </c>
      <c r="B1457" s="5"/>
      <c r="C1457" s="14">
        <v>0</v>
      </c>
      <c r="D1457" s="19">
        <v>0</v>
      </c>
      <c r="E1457" s="19">
        <v>0</v>
      </c>
      <c r="F1457" s="14">
        <v>0</v>
      </c>
      <c r="G1457" s="14">
        <v>0</v>
      </c>
      <c r="H1457" s="14">
        <v>0</v>
      </c>
      <c r="I1457" s="14">
        <v>0</v>
      </c>
      <c r="J1457" s="14">
        <v>-1</v>
      </c>
      <c r="K1457" s="14">
        <v>0</v>
      </c>
      <c r="L1457" s="14">
        <v>0</v>
      </c>
      <c r="M1457" s="14">
        <v>0</v>
      </c>
      <c r="N1457" s="23">
        <v>-1</v>
      </c>
    </row>
    <row r="1458" spans="1:14" x14ac:dyDescent="0.25">
      <c r="A1458" s="4" t="s">
        <v>22</v>
      </c>
      <c r="B1458" s="5"/>
      <c r="C1458" s="14">
        <v>0</v>
      </c>
      <c r="D1458" s="19">
        <v>9.4</v>
      </c>
      <c r="E1458" s="19">
        <v>2</v>
      </c>
      <c r="F1458" s="14">
        <v>5096339</v>
      </c>
      <c r="G1458" s="14">
        <v>474985</v>
      </c>
      <c r="H1458" s="14">
        <v>5571324</v>
      </c>
      <c r="I1458" s="14">
        <v>0</v>
      </c>
      <c r="J1458" s="14">
        <v>1938822</v>
      </c>
      <c r="K1458" s="14">
        <v>55714</v>
      </c>
      <c r="L1458" s="14">
        <v>44800</v>
      </c>
      <c r="M1458" s="14">
        <v>0</v>
      </c>
      <c r="N1458" s="23">
        <v>7554946</v>
      </c>
    </row>
    <row r="1459" spans="1:14" x14ac:dyDescent="0.25">
      <c r="A1459" s="4" t="s">
        <v>32</v>
      </c>
      <c r="B1459" s="5"/>
      <c r="C1459" s="14">
        <v>0</v>
      </c>
      <c r="D1459" s="19">
        <v>0</v>
      </c>
      <c r="E1459" s="19">
        <v>0.4</v>
      </c>
      <c r="F1459" s="14">
        <v>0</v>
      </c>
      <c r="G1459" s="14">
        <v>105883</v>
      </c>
      <c r="H1459" s="14">
        <v>105883</v>
      </c>
      <c r="I1459" s="14">
        <v>0</v>
      </c>
      <c r="J1459" s="14">
        <v>36847</v>
      </c>
      <c r="K1459" s="14">
        <v>1059</v>
      </c>
      <c r="L1459" s="14">
        <v>0</v>
      </c>
      <c r="M1459" s="14">
        <v>0</v>
      </c>
      <c r="N1459" s="23">
        <v>142730</v>
      </c>
    </row>
    <row r="1460" spans="1:14" x14ac:dyDescent="0.25">
      <c r="A1460" s="4" t="s">
        <v>23</v>
      </c>
      <c r="B1460" s="5"/>
      <c r="C1460" s="14">
        <v>0</v>
      </c>
      <c r="D1460" s="19">
        <v>0</v>
      </c>
      <c r="E1460" s="19">
        <v>0.99</v>
      </c>
      <c r="F1460" s="14">
        <v>0</v>
      </c>
      <c r="G1460" s="14">
        <v>360546</v>
      </c>
      <c r="H1460" s="14">
        <v>360546</v>
      </c>
      <c r="I1460" s="14">
        <v>0</v>
      </c>
      <c r="J1460" s="14">
        <v>125470</v>
      </c>
      <c r="K1460" s="14">
        <v>3605</v>
      </c>
      <c r="L1460" s="14">
        <v>0</v>
      </c>
      <c r="M1460" s="14">
        <v>0</v>
      </c>
      <c r="N1460" s="23">
        <v>486016</v>
      </c>
    </row>
    <row r="1461" spans="1:14" x14ac:dyDescent="0.25">
      <c r="A1461" s="7" t="s">
        <v>24</v>
      </c>
      <c r="B1461" s="3"/>
      <c r="C1461" s="13">
        <f t="shared" ref="C1461:N1461" si="286">SUM(C1453:C1460)</f>
        <v>0</v>
      </c>
      <c r="D1461" s="18">
        <f t="shared" si="286"/>
        <v>10.922000000000001</v>
      </c>
      <c r="E1461" s="18">
        <f t="shared" si="286"/>
        <v>3.3899999999999997</v>
      </c>
      <c r="F1461" s="13">
        <f t="shared" si="286"/>
        <v>5555459</v>
      </c>
      <c r="G1461" s="13">
        <f t="shared" si="286"/>
        <v>941414</v>
      </c>
      <c r="H1461" s="13">
        <f t="shared" si="286"/>
        <v>6496873</v>
      </c>
      <c r="I1461" s="13">
        <f t="shared" si="286"/>
        <v>33600</v>
      </c>
      <c r="J1461" s="13">
        <f t="shared" si="286"/>
        <v>2272270</v>
      </c>
      <c r="K1461" s="13">
        <f t="shared" si="286"/>
        <v>64970</v>
      </c>
      <c r="L1461" s="13">
        <f t="shared" si="286"/>
        <v>44800</v>
      </c>
      <c r="M1461" s="13">
        <f t="shared" si="286"/>
        <v>0</v>
      </c>
      <c r="N1461" s="22">
        <f t="shared" si="286"/>
        <v>8847543</v>
      </c>
    </row>
    <row r="1462" spans="1:14" x14ac:dyDescent="0.25">
      <c r="A1462" s="7" t="s">
        <v>25</v>
      </c>
      <c r="B1462" s="3"/>
      <c r="C1462" s="13"/>
      <c r="D1462" s="18"/>
      <c r="E1462" s="18"/>
      <c r="F1462" s="13"/>
      <c r="G1462" s="13"/>
      <c r="H1462" s="13"/>
      <c r="I1462" s="13"/>
      <c r="J1462" s="13"/>
      <c r="K1462" s="13"/>
      <c r="L1462" s="13"/>
      <c r="M1462" s="13"/>
      <c r="N1462" s="22"/>
    </row>
    <row r="1463" spans="1:14" x14ac:dyDescent="0.25">
      <c r="A1463" s="4" t="s">
        <v>26</v>
      </c>
      <c r="B1463" s="5"/>
      <c r="C1463" s="14">
        <v>75</v>
      </c>
      <c r="D1463" s="19">
        <v>0</v>
      </c>
      <c r="E1463" s="19">
        <v>2.1078000000000001</v>
      </c>
      <c r="F1463" s="14">
        <v>0</v>
      </c>
      <c r="G1463" s="14">
        <v>647997</v>
      </c>
      <c r="H1463" s="14">
        <v>647997</v>
      </c>
      <c r="I1463" s="14">
        <v>0</v>
      </c>
      <c r="J1463" s="14">
        <v>225503</v>
      </c>
      <c r="K1463" s="14">
        <v>6480</v>
      </c>
      <c r="L1463" s="14">
        <v>6375</v>
      </c>
      <c r="M1463" s="14">
        <v>0</v>
      </c>
      <c r="N1463" s="23">
        <v>879875</v>
      </c>
    </row>
    <row r="1464" spans="1:14" x14ac:dyDescent="0.25">
      <c r="A1464" s="4" t="s">
        <v>76</v>
      </c>
      <c r="B1464" s="5"/>
      <c r="C1464" s="14">
        <v>44</v>
      </c>
      <c r="D1464" s="19">
        <v>0</v>
      </c>
      <c r="E1464" s="19">
        <v>0.99280000000000002</v>
      </c>
      <c r="F1464" s="14">
        <v>0</v>
      </c>
      <c r="G1464" s="14">
        <v>305215</v>
      </c>
      <c r="H1464" s="14">
        <v>305215</v>
      </c>
      <c r="I1464" s="14">
        <v>0</v>
      </c>
      <c r="J1464" s="14">
        <v>106214</v>
      </c>
      <c r="K1464" s="14">
        <v>3052</v>
      </c>
      <c r="L1464" s="14">
        <v>2640</v>
      </c>
      <c r="M1464" s="14">
        <v>0</v>
      </c>
      <c r="N1464" s="23">
        <v>414069</v>
      </c>
    </row>
    <row r="1465" spans="1:14" x14ac:dyDescent="0.25">
      <c r="A1465" s="4" t="s">
        <v>56</v>
      </c>
      <c r="B1465" s="5"/>
      <c r="C1465" s="14">
        <v>44</v>
      </c>
      <c r="D1465" s="19">
        <v>0</v>
      </c>
      <c r="E1465" s="19">
        <v>0.48899999999999999</v>
      </c>
      <c r="F1465" s="14">
        <v>0</v>
      </c>
      <c r="G1465" s="14">
        <v>150332</v>
      </c>
      <c r="H1465" s="14">
        <v>150332</v>
      </c>
      <c r="I1465" s="14">
        <v>0</v>
      </c>
      <c r="J1465" s="14">
        <v>52315</v>
      </c>
      <c r="K1465" s="14">
        <v>1503</v>
      </c>
      <c r="L1465" s="14">
        <v>1100</v>
      </c>
      <c r="M1465" s="14">
        <v>0</v>
      </c>
      <c r="N1465" s="23">
        <v>203747</v>
      </c>
    </row>
    <row r="1466" spans="1:14" x14ac:dyDescent="0.25">
      <c r="A1466" s="7" t="s">
        <v>24</v>
      </c>
      <c r="B1466" s="3"/>
      <c r="C1466" s="13">
        <f t="shared" ref="C1466:N1466" si="287">SUM(C1463:C1465)</f>
        <v>163</v>
      </c>
      <c r="D1466" s="18">
        <f t="shared" si="287"/>
        <v>0</v>
      </c>
      <c r="E1466" s="18">
        <f t="shared" si="287"/>
        <v>3.5895999999999999</v>
      </c>
      <c r="F1466" s="13">
        <f t="shared" si="287"/>
        <v>0</v>
      </c>
      <c r="G1466" s="13">
        <f t="shared" si="287"/>
        <v>1103544</v>
      </c>
      <c r="H1466" s="13">
        <f t="shared" si="287"/>
        <v>1103544</v>
      </c>
      <c r="I1466" s="13">
        <f t="shared" si="287"/>
        <v>0</v>
      </c>
      <c r="J1466" s="13">
        <f t="shared" si="287"/>
        <v>384032</v>
      </c>
      <c r="K1466" s="13">
        <f t="shared" si="287"/>
        <v>11035</v>
      </c>
      <c r="L1466" s="13">
        <f t="shared" si="287"/>
        <v>10115</v>
      </c>
      <c r="M1466" s="13">
        <f t="shared" si="287"/>
        <v>0</v>
      </c>
      <c r="N1466" s="22">
        <f t="shared" si="287"/>
        <v>1497691</v>
      </c>
    </row>
    <row r="1467" spans="1:14" x14ac:dyDescent="0.25">
      <c r="A1467" s="6" t="s">
        <v>345</v>
      </c>
      <c r="B1467" s="2"/>
      <c r="C1467" s="12">
        <f t="shared" ref="C1467:N1467" si="288">C1461+C1466</f>
        <v>163</v>
      </c>
      <c r="D1467" s="17">
        <f t="shared" si="288"/>
        <v>10.922000000000001</v>
      </c>
      <c r="E1467" s="17">
        <f t="shared" si="288"/>
        <v>6.9795999999999996</v>
      </c>
      <c r="F1467" s="12">
        <f t="shared" si="288"/>
        <v>5555459</v>
      </c>
      <c r="G1467" s="12">
        <f t="shared" si="288"/>
        <v>2044958</v>
      </c>
      <c r="H1467" s="12">
        <f t="shared" si="288"/>
        <v>7600417</v>
      </c>
      <c r="I1467" s="12">
        <f t="shared" si="288"/>
        <v>33600</v>
      </c>
      <c r="J1467" s="12">
        <f t="shared" si="288"/>
        <v>2656302</v>
      </c>
      <c r="K1467" s="12">
        <f t="shared" si="288"/>
        <v>76005</v>
      </c>
      <c r="L1467" s="12">
        <f t="shared" si="288"/>
        <v>54915</v>
      </c>
      <c r="M1467" s="12">
        <f t="shared" si="288"/>
        <v>0</v>
      </c>
      <c r="N1467" s="21">
        <f t="shared" si="288"/>
        <v>10345234</v>
      </c>
    </row>
    <row r="1468" spans="1:14" x14ac:dyDescent="0.25">
      <c r="A1468" s="4"/>
      <c r="B1468" s="5"/>
      <c r="C1468" s="14"/>
      <c r="D1468" s="19"/>
      <c r="E1468" s="19"/>
      <c r="F1468" s="14"/>
      <c r="G1468" s="14"/>
      <c r="H1468" s="14"/>
      <c r="I1468" s="14"/>
      <c r="J1468" s="14"/>
      <c r="K1468" s="14"/>
      <c r="L1468" s="14"/>
      <c r="M1468" s="14"/>
      <c r="N1468" s="23"/>
    </row>
    <row r="1469" spans="1:14" x14ac:dyDescent="0.25">
      <c r="A1469" s="6" t="s">
        <v>346</v>
      </c>
      <c r="B1469" s="2"/>
      <c r="C1469" s="12"/>
      <c r="D1469" s="17"/>
      <c r="E1469" s="17"/>
      <c r="F1469" s="12"/>
      <c r="G1469" s="12"/>
      <c r="H1469" s="12"/>
      <c r="I1469" s="12"/>
      <c r="J1469" s="12"/>
      <c r="K1469" s="12"/>
      <c r="L1469" s="12"/>
      <c r="M1469" s="12"/>
      <c r="N1469" s="21"/>
    </row>
    <row r="1470" spans="1:14" x14ac:dyDescent="0.25">
      <c r="A1470" s="6" t="s">
        <v>347</v>
      </c>
      <c r="B1470" s="2" t="s">
        <v>6</v>
      </c>
      <c r="C1470" s="12" t="s">
        <v>7</v>
      </c>
      <c r="D1470" s="17" t="s">
        <v>8</v>
      </c>
      <c r="E1470" s="17" t="s">
        <v>9</v>
      </c>
      <c r="F1470" s="12" t="s">
        <v>10</v>
      </c>
      <c r="G1470" s="12" t="s">
        <v>11</v>
      </c>
      <c r="H1470" s="12" t="s">
        <v>12</v>
      </c>
      <c r="I1470" s="12" t="s">
        <v>13</v>
      </c>
      <c r="J1470" s="12" t="s">
        <v>14</v>
      </c>
      <c r="K1470" s="12" t="s">
        <v>15</v>
      </c>
      <c r="L1470" s="12" t="s">
        <v>16</v>
      </c>
      <c r="M1470" s="12" t="s">
        <v>17</v>
      </c>
      <c r="N1470" s="21" t="s">
        <v>18</v>
      </c>
    </row>
    <row r="1471" spans="1:14" x14ac:dyDescent="0.25">
      <c r="A1471" s="7" t="s">
        <v>19</v>
      </c>
      <c r="B1471" s="3"/>
      <c r="C1471" s="13"/>
      <c r="D1471" s="18"/>
      <c r="E1471" s="18"/>
      <c r="F1471" s="13"/>
      <c r="G1471" s="13"/>
      <c r="H1471" s="13"/>
      <c r="I1471" s="13"/>
      <c r="J1471" s="13"/>
      <c r="K1471" s="13"/>
      <c r="L1471" s="13"/>
      <c r="M1471" s="13"/>
      <c r="N1471" s="22"/>
    </row>
    <row r="1472" spans="1:14" x14ac:dyDescent="0.25">
      <c r="A1472" s="4" t="s">
        <v>40</v>
      </c>
      <c r="B1472" s="5"/>
      <c r="C1472" s="14">
        <v>0</v>
      </c>
      <c r="D1472" s="19">
        <v>0</v>
      </c>
      <c r="E1472" s="19">
        <v>0</v>
      </c>
      <c r="F1472" s="14">
        <v>-8400</v>
      </c>
      <c r="G1472" s="14">
        <v>0</v>
      </c>
      <c r="H1472" s="14">
        <v>-8400</v>
      </c>
      <c r="I1472" s="14">
        <v>0</v>
      </c>
      <c r="J1472" s="14">
        <v>-2923</v>
      </c>
      <c r="K1472" s="14">
        <v>-84</v>
      </c>
      <c r="L1472" s="14">
        <v>0</v>
      </c>
      <c r="M1472" s="14">
        <v>0</v>
      </c>
      <c r="N1472" s="23">
        <v>-11323</v>
      </c>
    </row>
    <row r="1473" spans="1:14" x14ac:dyDescent="0.25">
      <c r="A1473" s="4" t="s">
        <v>41</v>
      </c>
      <c r="B1473" s="5"/>
      <c r="C1473" s="14">
        <v>0</v>
      </c>
      <c r="D1473" s="19">
        <v>0</v>
      </c>
      <c r="E1473" s="19">
        <v>0</v>
      </c>
      <c r="F1473" s="14">
        <v>0</v>
      </c>
      <c r="G1473" s="14">
        <v>0</v>
      </c>
      <c r="H1473" s="14">
        <v>0</v>
      </c>
      <c r="I1473" s="14">
        <v>8400</v>
      </c>
      <c r="J1473" s="14">
        <v>2839</v>
      </c>
      <c r="K1473" s="14">
        <v>0</v>
      </c>
      <c r="L1473" s="14">
        <v>0</v>
      </c>
      <c r="M1473" s="14">
        <v>0</v>
      </c>
      <c r="N1473" s="23">
        <v>11239</v>
      </c>
    </row>
    <row r="1474" spans="1:14" x14ac:dyDescent="0.25">
      <c r="A1474" s="4" t="s">
        <v>22</v>
      </c>
      <c r="B1474" s="5"/>
      <c r="C1474" s="14">
        <v>0</v>
      </c>
      <c r="D1474" s="19">
        <v>3.7742</v>
      </c>
      <c r="E1474" s="19">
        <v>0.72</v>
      </c>
      <c r="F1474" s="14">
        <v>2216851</v>
      </c>
      <c r="G1474" s="14">
        <v>170994</v>
      </c>
      <c r="H1474" s="14">
        <v>2387845</v>
      </c>
      <c r="I1474" s="14">
        <v>0</v>
      </c>
      <c r="J1474" s="14">
        <v>830970</v>
      </c>
      <c r="K1474" s="14">
        <v>23878</v>
      </c>
      <c r="L1474" s="14">
        <v>16000</v>
      </c>
      <c r="M1474" s="14">
        <v>0</v>
      </c>
      <c r="N1474" s="23">
        <v>3234815</v>
      </c>
    </row>
    <row r="1475" spans="1:14" x14ac:dyDescent="0.25">
      <c r="A1475" s="4" t="s">
        <v>23</v>
      </c>
      <c r="B1475" s="5"/>
      <c r="C1475" s="14">
        <v>0</v>
      </c>
      <c r="D1475" s="19">
        <v>0</v>
      </c>
      <c r="E1475" s="19">
        <v>0.4</v>
      </c>
      <c r="F1475" s="14">
        <v>0</v>
      </c>
      <c r="G1475" s="14">
        <v>145675</v>
      </c>
      <c r="H1475" s="14">
        <v>145675</v>
      </c>
      <c r="I1475" s="14">
        <v>0</v>
      </c>
      <c r="J1475" s="14">
        <v>50695</v>
      </c>
      <c r="K1475" s="14">
        <v>1457</v>
      </c>
      <c r="L1475" s="14">
        <v>0</v>
      </c>
      <c r="M1475" s="14">
        <v>0</v>
      </c>
      <c r="N1475" s="23">
        <v>196370</v>
      </c>
    </row>
    <row r="1476" spans="1:14" x14ac:dyDescent="0.25">
      <c r="A1476" s="7" t="s">
        <v>24</v>
      </c>
      <c r="B1476" s="3"/>
      <c r="C1476" s="13">
        <f t="shared" ref="C1476:N1476" si="289">SUM(C1472:C1475)</f>
        <v>0</v>
      </c>
      <c r="D1476" s="18">
        <f t="shared" si="289"/>
        <v>3.7742</v>
      </c>
      <c r="E1476" s="18">
        <f t="shared" si="289"/>
        <v>1.1200000000000001</v>
      </c>
      <c r="F1476" s="13">
        <f t="shared" si="289"/>
        <v>2208451</v>
      </c>
      <c r="G1476" s="13">
        <f t="shared" si="289"/>
        <v>316669</v>
      </c>
      <c r="H1476" s="13">
        <f t="shared" si="289"/>
        <v>2525120</v>
      </c>
      <c r="I1476" s="13">
        <f t="shared" si="289"/>
        <v>8400</v>
      </c>
      <c r="J1476" s="13">
        <f t="shared" si="289"/>
        <v>881581</v>
      </c>
      <c r="K1476" s="13">
        <f t="shared" si="289"/>
        <v>25251</v>
      </c>
      <c r="L1476" s="13">
        <f t="shared" si="289"/>
        <v>16000</v>
      </c>
      <c r="M1476" s="13">
        <f t="shared" si="289"/>
        <v>0</v>
      </c>
      <c r="N1476" s="22">
        <f t="shared" si="289"/>
        <v>3431101</v>
      </c>
    </row>
    <row r="1477" spans="1:14" x14ac:dyDescent="0.25">
      <c r="A1477" s="7" t="s">
        <v>25</v>
      </c>
      <c r="B1477" s="3"/>
      <c r="C1477" s="13"/>
      <c r="D1477" s="18"/>
      <c r="E1477" s="18"/>
      <c r="F1477" s="13"/>
      <c r="G1477" s="13"/>
      <c r="H1477" s="13"/>
      <c r="I1477" s="13"/>
      <c r="J1477" s="13"/>
      <c r="K1477" s="13"/>
      <c r="L1477" s="13"/>
      <c r="M1477" s="13"/>
      <c r="N1477" s="22"/>
    </row>
    <row r="1478" spans="1:14" x14ac:dyDescent="0.25">
      <c r="A1478" s="4" t="s">
        <v>26</v>
      </c>
      <c r="B1478" s="5"/>
      <c r="C1478" s="14">
        <v>40</v>
      </c>
      <c r="D1478" s="19">
        <v>0</v>
      </c>
      <c r="E1478" s="19">
        <v>1.389</v>
      </c>
      <c r="F1478" s="14">
        <v>0</v>
      </c>
      <c r="G1478" s="14">
        <v>427017</v>
      </c>
      <c r="H1478" s="14">
        <v>427017</v>
      </c>
      <c r="I1478" s="14">
        <v>0</v>
      </c>
      <c r="J1478" s="14">
        <v>148602</v>
      </c>
      <c r="K1478" s="14">
        <v>4270</v>
      </c>
      <c r="L1478" s="14">
        <v>3400</v>
      </c>
      <c r="M1478" s="14">
        <v>0</v>
      </c>
      <c r="N1478" s="23">
        <v>579019</v>
      </c>
    </row>
    <row r="1479" spans="1:14" x14ac:dyDescent="0.25">
      <c r="A1479" s="4" t="s">
        <v>69</v>
      </c>
      <c r="B1479" s="5"/>
      <c r="C1479" s="14">
        <v>63</v>
      </c>
      <c r="D1479" s="19">
        <v>0</v>
      </c>
      <c r="E1479" s="19">
        <v>1.4129</v>
      </c>
      <c r="F1479" s="14">
        <v>0</v>
      </c>
      <c r="G1479" s="14">
        <v>434365</v>
      </c>
      <c r="H1479" s="14">
        <v>434365</v>
      </c>
      <c r="I1479" s="14">
        <v>0</v>
      </c>
      <c r="J1479" s="14">
        <v>151160</v>
      </c>
      <c r="K1479" s="14">
        <v>4344</v>
      </c>
      <c r="L1479" s="14">
        <v>3843</v>
      </c>
      <c r="M1479" s="14">
        <v>0</v>
      </c>
      <c r="N1479" s="23">
        <v>589368</v>
      </c>
    </row>
    <row r="1480" spans="1:14" x14ac:dyDescent="0.25">
      <c r="A1480" s="7" t="s">
        <v>24</v>
      </c>
      <c r="B1480" s="3"/>
      <c r="C1480" s="13">
        <f t="shared" ref="C1480:N1480" si="290">SUM(C1478:C1479)</f>
        <v>103</v>
      </c>
      <c r="D1480" s="18">
        <f t="shared" si="290"/>
        <v>0</v>
      </c>
      <c r="E1480" s="18">
        <f t="shared" si="290"/>
        <v>2.8018999999999998</v>
      </c>
      <c r="F1480" s="13">
        <f t="shared" si="290"/>
        <v>0</v>
      </c>
      <c r="G1480" s="13">
        <f t="shared" si="290"/>
        <v>861382</v>
      </c>
      <c r="H1480" s="13">
        <f t="shared" si="290"/>
        <v>861382</v>
      </c>
      <c r="I1480" s="13">
        <f t="shared" si="290"/>
        <v>0</v>
      </c>
      <c r="J1480" s="13">
        <f t="shared" si="290"/>
        <v>299762</v>
      </c>
      <c r="K1480" s="13">
        <f t="shared" si="290"/>
        <v>8614</v>
      </c>
      <c r="L1480" s="13">
        <f t="shared" si="290"/>
        <v>7243</v>
      </c>
      <c r="M1480" s="13">
        <f t="shared" si="290"/>
        <v>0</v>
      </c>
      <c r="N1480" s="22">
        <f t="shared" si="290"/>
        <v>1168387</v>
      </c>
    </row>
    <row r="1481" spans="1:14" x14ac:dyDescent="0.25">
      <c r="A1481" s="6" t="s">
        <v>348</v>
      </c>
      <c r="B1481" s="2"/>
      <c r="C1481" s="12">
        <f t="shared" ref="C1481:N1481" si="291">C1476+C1480</f>
        <v>103</v>
      </c>
      <c r="D1481" s="17">
        <f t="shared" si="291"/>
        <v>3.7742</v>
      </c>
      <c r="E1481" s="17">
        <f t="shared" si="291"/>
        <v>3.9218999999999999</v>
      </c>
      <c r="F1481" s="12">
        <f t="shared" si="291"/>
        <v>2208451</v>
      </c>
      <c r="G1481" s="12">
        <f t="shared" si="291"/>
        <v>1178051</v>
      </c>
      <c r="H1481" s="12">
        <f t="shared" si="291"/>
        <v>3386502</v>
      </c>
      <c r="I1481" s="12">
        <f t="shared" si="291"/>
        <v>8400</v>
      </c>
      <c r="J1481" s="12">
        <f t="shared" si="291"/>
        <v>1181343</v>
      </c>
      <c r="K1481" s="12">
        <f t="shared" si="291"/>
        <v>33865</v>
      </c>
      <c r="L1481" s="12">
        <f t="shared" si="291"/>
        <v>23243</v>
      </c>
      <c r="M1481" s="12">
        <f t="shared" si="291"/>
        <v>0</v>
      </c>
      <c r="N1481" s="21">
        <f t="shared" si="291"/>
        <v>4599488</v>
      </c>
    </row>
    <row r="1482" spans="1:14" x14ac:dyDescent="0.25">
      <c r="A1482" s="4"/>
      <c r="B1482" s="5"/>
      <c r="C1482" s="14"/>
      <c r="D1482" s="19"/>
      <c r="E1482" s="19"/>
      <c r="F1482" s="14"/>
      <c r="G1482" s="14"/>
      <c r="H1482" s="14"/>
      <c r="I1482" s="14"/>
      <c r="J1482" s="14"/>
      <c r="K1482" s="14"/>
      <c r="L1482" s="14"/>
      <c r="M1482" s="14"/>
      <c r="N1482" s="23"/>
    </row>
    <row r="1483" spans="1:14" x14ac:dyDescent="0.25">
      <c r="A1483" s="6" t="s">
        <v>349</v>
      </c>
      <c r="B1483" s="2"/>
      <c r="C1483" s="12"/>
      <c r="D1483" s="17"/>
      <c r="E1483" s="17"/>
      <c r="F1483" s="12"/>
      <c r="G1483" s="12"/>
      <c r="H1483" s="12"/>
      <c r="I1483" s="12"/>
      <c r="J1483" s="12"/>
      <c r="K1483" s="12"/>
      <c r="L1483" s="12"/>
      <c r="M1483" s="12"/>
      <c r="N1483" s="21"/>
    </row>
    <row r="1484" spans="1:14" x14ac:dyDescent="0.25">
      <c r="A1484" s="6" t="s">
        <v>350</v>
      </c>
      <c r="B1484" s="2" t="s">
        <v>6</v>
      </c>
      <c r="C1484" s="12" t="s">
        <v>7</v>
      </c>
      <c r="D1484" s="17" t="s">
        <v>8</v>
      </c>
      <c r="E1484" s="17" t="s">
        <v>9</v>
      </c>
      <c r="F1484" s="12" t="s">
        <v>10</v>
      </c>
      <c r="G1484" s="12" t="s">
        <v>11</v>
      </c>
      <c r="H1484" s="12" t="s">
        <v>12</v>
      </c>
      <c r="I1484" s="12" t="s">
        <v>13</v>
      </c>
      <c r="J1484" s="12" t="s">
        <v>14</v>
      </c>
      <c r="K1484" s="12" t="s">
        <v>15</v>
      </c>
      <c r="L1484" s="12" t="s">
        <v>16</v>
      </c>
      <c r="M1484" s="12" t="s">
        <v>17</v>
      </c>
      <c r="N1484" s="21" t="s">
        <v>18</v>
      </c>
    </row>
    <row r="1485" spans="1:14" x14ac:dyDescent="0.25">
      <c r="A1485" s="7" t="s">
        <v>19</v>
      </c>
      <c r="B1485" s="3"/>
      <c r="C1485" s="13"/>
      <c r="D1485" s="18"/>
      <c r="E1485" s="18"/>
      <c r="F1485" s="13"/>
      <c r="G1485" s="13"/>
      <c r="H1485" s="13"/>
      <c r="I1485" s="13"/>
      <c r="J1485" s="13"/>
      <c r="K1485" s="13"/>
      <c r="L1485" s="13"/>
      <c r="M1485" s="13"/>
      <c r="N1485" s="22"/>
    </row>
    <row r="1486" spans="1:14" x14ac:dyDescent="0.25">
      <c r="A1486" s="4" t="s">
        <v>162</v>
      </c>
      <c r="B1486" s="5"/>
      <c r="C1486" s="14">
        <v>0</v>
      </c>
      <c r="D1486" s="19">
        <v>0.5</v>
      </c>
      <c r="E1486" s="19">
        <v>0</v>
      </c>
      <c r="F1486" s="14">
        <v>173223</v>
      </c>
      <c r="G1486" s="14">
        <v>0</v>
      </c>
      <c r="H1486" s="14">
        <v>173223</v>
      </c>
      <c r="I1486" s="14">
        <v>0</v>
      </c>
      <c r="J1486" s="14">
        <v>60281</v>
      </c>
      <c r="K1486" s="14">
        <v>1732</v>
      </c>
      <c r="L1486" s="14">
        <v>0</v>
      </c>
      <c r="M1486" s="14">
        <v>0</v>
      </c>
      <c r="N1486" s="23">
        <v>233504</v>
      </c>
    </row>
    <row r="1487" spans="1:14" x14ac:dyDescent="0.25">
      <c r="A1487" s="4" t="s">
        <v>163</v>
      </c>
      <c r="B1487" s="5"/>
      <c r="C1487" s="14">
        <v>0</v>
      </c>
      <c r="D1487" s="19">
        <v>0</v>
      </c>
      <c r="E1487" s="19">
        <v>0</v>
      </c>
      <c r="F1487" s="14">
        <v>0</v>
      </c>
      <c r="G1487" s="14">
        <v>0</v>
      </c>
      <c r="H1487" s="14">
        <v>0</v>
      </c>
      <c r="I1487" s="14">
        <v>0</v>
      </c>
      <c r="J1487" s="14">
        <v>1</v>
      </c>
      <c r="K1487" s="14">
        <v>0</v>
      </c>
      <c r="L1487" s="14">
        <v>0</v>
      </c>
      <c r="M1487" s="14">
        <v>0</v>
      </c>
      <c r="N1487" s="23">
        <v>1</v>
      </c>
    </row>
    <row r="1488" spans="1:14" x14ac:dyDescent="0.25">
      <c r="A1488" s="4" t="s">
        <v>22</v>
      </c>
      <c r="B1488" s="5"/>
      <c r="C1488" s="14">
        <v>0</v>
      </c>
      <c r="D1488" s="19">
        <v>10</v>
      </c>
      <c r="E1488" s="19">
        <v>2</v>
      </c>
      <c r="F1488" s="14">
        <v>5417128</v>
      </c>
      <c r="G1488" s="14">
        <v>474985</v>
      </c>
      <c r="H1488" s="14">
        <v>5892113</v>
      </c>
      <c r="I1488" s="14">
        <v>0</v>
      </c>
      <c r="J1488" s="14">
        <v>2050456</v>
      </c>
      <c r="K1488" s="14">
        <v>58922</v>
      </c>
      <c r="L1488" s="14">
        <v>43600</v>
      </c>
      <c r="M1488" s="14">
        <v>0</v>
      </c>
      <c r="N1488" s="23">
        <v>7986169</v>
      </c>
    </row>
    <row r="1489" spans="1:14" x14ac:dyDescent="0.25">
      <c r="A1489" s="4" t="s">
        <v>23</v>
      </c>
      <c r="B1489" s="5"/>
      <c r="C1489" s="14">
        <v>0</v>
      </c>
      <c r="D1489" s="19">
        <v>0</v>
      </c>
      <c r="E1489" s="19">
        <v>0.99</v>
      </c>
      <c r="F1489" s="14">
        <v>0</v>
      </c>
      <c r="G1489" s="14">
        <v>360546</v>
      </c>
      <c r="H1489" s="14">
        <v>360546</v>
      </c>
      <c r="I1489" s="14">
        <v>0</v>
      </c>
      <c r="J1489" s="14">
        <v>125470</v>
      </c>
      <c r="K1489" s="14">
        <v>3605</v>
      </c>
      <c r="L1489" s="14">
        <v>0</v>
      </c>
      <c r="M1489" s="14">
        <v>0</v>
      </c>
      <c r="N1489" s="23">
        <v>486016</v>
      </c>
    </row>
    <row r="1490" spans="1:14" x14ac:dyDescent="0.25">
      <c r="A1490" s="7" t="s">
        <v>24</v>
      </c>
      <c r="B1490" s="3"/>
      <c r="C1490" s="13">
        <f t="shared" ref="C1490:N1490" si="292">SUM(C1486:C1489)</f>
        <v>0</v>
      </c>
      <c r="D1490" s="18">
        <f t="shared" si="292"/>
        <v>10.5</v>
      </c>
      <c r="E1490" s="18">
        <f t="shared" si="292"/>
        <v>2.99</v>
      </c>
      <c r="F1490" s="13">
        <f t="shared" si="292"/>
        <v>5590351</v>
      </c>
      <c r="G1490" s="13">
        <f t="shared" si="292"/>
        <v>835531</v>
      </c>
      <c r="H1490" s="13">
        <f t="shared" si="292"/>
        <v>6425882</v>
      </c>
      <c r="I1490" s="13">
        <f t="shared" si="292"/>
        <v>0</v>
      </c>
      <c r="J1490" s="13">
        <f t="shared" si="292"/>
        <v>2236208</v>
      </c>
      <c r="K1490" s="13">
        <f t="shared" si="292"/>
        <v>64259</v>
      </c>
      <c r="L1490" s="13">
        <f t="shared" si="292"/>
        <v>43600</v>
      </c>
      <c r="M1490" s="13">
        <f t="shared" si="292"/>
        <v>0</v>
      </c>
      <c r="N1490" s="22">
        <f t="shared" si="292"/>
        <v>8705690</v>
      </c>
    </row>
    <row r="1491" spans="1:14" x14ac:dyDescent="0.25">
      <c r="A1491" s="7" t="s">
        <v>25</v>
      </c>
      <c r="B1491" s="3"/>
      <c r="C1491" s="13"/>
      <c r="D1491" s="18"/>
      <c r="E1491" s="18"/>
      <c r="F1491" s="13"/>
      <c r="G1491" s="13"/>
      <c r="H1491" s="13"/>
      <c r="I1491" s="13"/>
      <c r="J1491" s="13"/>
      <c r="K1491" s="13"/>
      <c r="L1491" s="13"/>
      <c r="M1491" s="13"/>
      <c r="N1491" s="22"/>
    </row>
    <row r="1492" spans="1:14" x14ac:dyDescent="0.25">
      <c r="A1492" s="4" t="s">
        <v>26</v>
      </c>
      <c r="B1492" s="5"/>
      <c r="C1492" s="14">
        <v>112</v>
      </c>
      <c r="D1492" s="19">
        <v>0</v>
      </c>
      <c r="E1492" s="19">
        <v>2.7871999999999999</v>
      </c>
      <c r="F1492" s="14">
        <v>0</v>
      </c>
      <c r="G1492" s="14">
        <v>856863</v>
      </c>
      <c r="H1492" s="14">
        <v>856863</v>
      </c>
      <c r="I1492" s="14">
        <v>0</v>
      </c>
      <c r="J1492" s="14">
        <v>298189</v>
      </c>
      <c r="K1492" s="14">
        <v>8569</v>
      </c>
      <c r="L1492" s="14">
        <v>9520</v>
      </c>
      <c r="M1492" s="14">
        <v>0</v>
      </c>
      <c r="N1492" s="23">
        <v>1164572</v>
      </c>
    </row>
    <row r="1493" spans="1:14" x14ac:dyDescent="0.25">
      <c r="A1493" s="7" t="s">
        <v>24</v>
      </c>
      <c r="B1493" s="3"/>
      <c r="C1493" s="13">
        <f t="shared" ref="C1493:N1493" si="293">SUM(C1492:C1492)</f>
        <v>112</v>
      </c>
      <c r="D1493" s="18">
        <f t="shared" si="293"/>
        <v>0</v>
      </c>
      <c r="E1493" s="18">
        <f t="shared" si="293"/>
        <v>2.7871999999999999</v>
      </c>
      <c r="F1493" s="13">
        <f t="shared" si="293"/>
        <v>0</v>
      </c>
      <c r="G1493" s="13">
        <f t="shared" si="293"/>
        <v>856863</v>
      </c>
      <c r="H1493" s="13">
        <f t="shared" si="293"/>
        <v>856863</v>
      </c>
      <c r="I1493" s="13">
        <f t="shared" si="293"/>
        <v>0</v>
      </c>
      <c r="J1493" s="13">
        <f t="shared" si="293"/>
        <v>298189</v>
      </c>
      <c r="K1493" s="13">
        <f t="shared" si="293"/>
        <v>8569</v>
      </c>
      <c r="L1493" s="13">
        <f t="shared" si="293"/>
        <v>9520</v>
      </c>
      <c r="M1493" s="13">
        <f t="shared" si="293"/>
        <v>0</v>
      </c>
      <c r="N1493" s="22">
        <f t="shared" si="293"/>
        <v>1164572</v>
      </c>
    </row>
    <row r="1494" spans="1:14" x14ac:dyDescent="0.25">
      <c r="A1494" s="6" t="s">
        <v>351</v>
      </c>
      <c r="B1494" s="2"/>
      <c r="C1494" s="12">
        <f t="shared" ref="C1494:N1494" si="294">C1490+C1493</f>
        <v>112</v>
      </c>
      <c r="D1494" s="17">
        <f t="shared" si="294"/>
        <v>10.5</v>
      </c>
      <c r="E1494" s="17">
        <f t="shared" si="294"/>
        <v>5.7772000000000006</v>
      </c>
      <c r="F1494" s="12">
        <f t="shared" si="294"/>
        <v>5590351</v>
      </c>
      <c r="G1494" s="12">
        <f t="shared" si="294"/>
        <v>1692394</v>
      </c>
      <c r="H1494" s="12">
        <f t="shared" si="294"/>
        <v>7282745</v>
      </c>
      <c r="I1494" s="12">
        <f t="shared" si="294"/>
        <v>0</v>
      </c>
      <c r="J1494" s="12">
        <f t="shared" si="294"/>
        <v>2534397</v>
      </c>
      <c r="K1494" s="12">
        <f t="shared" si="294"/>
        <v>72828</v>
      </c>
      <c r="L1494" s="12">
        <f t="shared" si="294"/>
        <v>53120</v>
      </c>
      <c r="M1494" s="12">
        <f t="shared" si="294"/>
        <v>0</v>
      </c>
      <c r="N1494" s="21">
        <f t="shared" si="294"/>
        <v>9870262</v>
      </c>
    </row>
    <row r="1495" spans="1:14" x14ac:dyDescent="0.25">
      <c r="A1495" s="4"/>
      <c r="B1495" s="5"/>
      <c r="C1495" s="14"/>
      <c r="D1495" s="19"/>
      <c r="E1495" s="19"/>
      <c r="F1495" s="14"/>
      <c r="G1495" s="14"/>
      <c r="H1495" s="14"/>
      <c r="I1495" s="14"/>
      <c r="J1495" s="14"/>
      <c r="K1495" s="14"/>
      <c r="L1495" s="14"/>
      <c r="M1495" s="14"/>
      <c r="N1495" s="23"/>
    </row>
    <row r="1496" spans="1:14" x14ac:dyDescent="0.25">
      <c r="A1496" s="6" t="s">
        <v>352</v>
      </c>
      <c r="B1496" s="2"/>
      <c r="C1496" s="12"/>
      <c r="D1496" s="17"/>
      <c r="E1496" s="17"/>
      <c r="F1496" s="12"/>
      <c r="G1496" s="12"/>
      <c r="H1496" s="12"/>
      <c r="I1496" s="12"/>
      <c r="J1496" s="12"/>
      <c r="K1496" s="12"/>
      <c r="L1496" s="12"/>
      <c r="M1496" s="12"/>
      <c r="N1496" s="21"/>
    </row>
    <row r="1497" spans="1:14" x14ac:dyDescent="0.25">
      <c r="A1497" s="6" t="s">
        <v>353</v>
      </c>
      <c r="B1497" s="2" t="s">
        <v>6</v>
      </c>
      <c r="C1497" s="12" t="s">
        <v>7</v>
      </c>
      <c r="D1497" s="17" t="s">
        <v>8</v>
      </c>
      <c r="E1497" s="17" t="s">
        <v>9</v>
      </c>
      <c r="F1497" s="12" t="s">
        <v>10</v>
      </c>
      <c r="G1497" s="12" t="s">
        <v>11</v>
      </c>
      <c r="H1497" s="12" t="s">
        <v>12</v>
      </c>
      <c r="I1497" s="12" t="s">
        <v>13</v>
      </c>
      <c r="J1497" s="12" t="s">
        <v>14</v>
      </c>
      <c r="K1497" s="12" t="s">
        <v>15</v>
      </c>
      <c r="L1497" s="12" t="s">
        <v>16</v>
      </c>
      <c r="M1497" s="12" t="s">
        <v>17</v>
      </c>
      <c r="N1497" s="21" t="s">
        <v>18</v>
      </c>
    </row>
    <row r="1498" spans="1:14" x14ac:dyDescent="0.25">
      <c r="A1498" s="7" t="s">
        <v>19</v>
      </c>
      <c r="B1498" s="3"/>
      <c r="C1498" s="13"/>
      <c r="D1498" s="18"/>
      <c r="E1498" s="18"/>
      <c r="F1498" s="13"/>
      <c r="G1498" s="13"/>
      <c r="H1498" s="13"/>
      <c r="I1498" s="13"/>
      <c r="J1498" s="13"/>
      <c r="K1498" s="13"/>
      <c r="L1498" s="13"/>
      <c r="M1498" s="13"/>
      <c r="N1498" s="22"/>
    </row>
    <row r="1499" spans="1:14" x14ac:dyDescent="0.25">
      <c r="A1499" s="4" t="s">
        <v>162</v>
      </c>
      <c r="B1499" s="5"/>
      <c r="C1499" s="14">
        <v>0</v>
      </c>
      <c r="D1499" s="19">
        <v>0.5</v>
      </c>
      <c r="E1499" s="19">
        <v>0</v>
      </c>
      <c r="F1499" s="14">
        <v>173223</v>
      </c>
      <c r="G1499" s="14">
        <v>0</v>
      </c>
      <c r="H1499" s="14">
        <v>173223</v>
      </c>
      <c r="I1499" s="14">
        <v>0</v>
      </c>
      <c r="J1499" s="14">
        <v>60281</v>
      </c>
      <c r="K1499" s="14">
        <v>1732</v>
      </c>
      <c r="L1499" s="14">
        <v>0</v>
      </c>
      <c r="M1499" s="14">
        <v>0</v>
      </c>
      <c r="N1499" s="23">
        <v>233504</v>
      </c>
    </row>
    <row r="1500" spans="1:14" x14ac:dyDescent="0.25">
      <c r="A1500" s="4" t="s">
        <v>45</v>
      </c>
      <c r="B1500" s="5"/>
      <c r="C1500" s="14">
        <v>0</v>
      </c>
      <c r="D1500" s="19">
        <v>0.5857</v>
      </c>
      <c r="E1500" s="19">
        <v>0</v>
      </c>
      <c r="F1500" s="14">
        <v>202900</v>
      </c>
      <c r="G1500" s="14">
        <v>0</v>
      </c>
      <c r="H1500" s="14">
        <v>202900</v>
      </c>
      <c r="I1500" s="14">
        <v>0</v>
      </c>
      <c r="J1500" s="14">
        <v>70609</v>
      </c>
      <c r="K1500" s="14">
        <v>2029</v>
      </c>
      <c r="L1500" s="14">
        <v>0</v>
      </c>
      <c r="M1500" s="14">
        <v>0</v>
      </c>
      <c r="N1500" s="23">
        <v>273509</v>
      </c>
    </row>
    <row r="1501" spans="1:14" x14ac:dyDescent="0.25">
      <c r="A1501" s="4" t="s">
        <v>163</v>
      </c>
      <c r="B1501" s="5"/>
      <c r="C1501" s="14">
        <v>0</v>
      </c>
      <c r="D1501" s="19">
        <v>0</v>
      </c>
      <c r="E1501" s="19">
        <v>0</v>
      </c>
      <c r="F1501" s="14">
        <v>0</v>
      </c>
      <c r="G1501" s="14">
        <v>0</v>
      </c>
      <c r="H1501" s="14">
        <v>0</v>
      </c>
      <c r="I1501" s="14">
        <v>0</v>
      </c>
      <c r="J1501" s="14">
        <v>1</v>
      </c>
      <c r="K1501" s="14">
        <v>0</v>
      </c>
      <c r="L1501" s="14">
        <v>0</v>
      </c>
      <c r="M1501" s="14">
        <v>0</v>
      </c>
      <c r="N1501" s="23">
        <v>1</v>
      </c>
    </row>
    <row r="1502" spans="1:14" x14ac:dyDescent="0.25">
      <c r="A1502" s="4" t="s">
        <v>22</v>
      </c>
      <c r="B1502" s="5"/>
      <c r="C1502" s="14">
        <v>0</v>
      </c>
      <c r="D1502" s="19">
        <v>12</v>
      </c>
      <c r="E1502" s="19">
        <v>2.16</v>
      </c>
      <c r="F1502" s="14">
        <v>6262252</v>
      </c>
      <c r="G1502" s="14">
        <v>512982</v>
      </c>
      <c r="H1502" s="14">
        <v>6775234</v>
      </c>
      <c r="I1502" s="14">
        <v>0</v>
      </c>
      <c r="J1502" s="14">
        <v>2357781</v>
      </c>
      <c r="K1502" s="14">
        <v>67752</v>
      </c>
      <c r="L1502" s="14">
        <v>44400</v>
      </c>
      <c r="M1502" s="14">
        <v>0</v>
      </c>
      <c r="N1502" s="23">
        <v>9177415</v>
      </c>
    </row>
    <row r="1503" spans="1:14" x14ac:dyDescent="0.25">
      <c r="A1503" s="4" t="s">
        <v>32</v>
      </c>
      <c r="B1503" s="5"/>
      <c r="C1503" s="14">
        <v>0</v>
      </c>
      <c r="D1503" s="19">
        <v>0</v>
      </c>
      <c r="E1503" s="19">
        <v>0.4</v>
      </c>
      <c r="F1503" s="14">
        <v>0</v>
      </c>
      <c r="G1503" s="14">
        <v>105883</v>
      </c>
      <c r="H1503" s="14">
        <v>105883</v>
      </c>
      <c r="I1503" s="14">
        <v>0</v>
      </c>
      <c r="J1503" s="14">
        <v>36847</v>
      </c>
      <c r="K1503" s="14">
        <v>1059</v>
      </c>
      <c r="L1503" s="14">
        <v>0</v>
      </c>
      <c r="M1503" s="14">
        <v>0</v>
      </c>
      <c r="N1503" s="23">
        <v>142730</v>
      </c>
    </row>
    <row r="1504" spans="1:14" x14ac:dyDescent="0.25">
      <c r="A1504" s="4" t="s">
        <v>23</v>
      </c>
      <c r="B1504" s="5"/>
      <c r="C1504" s="14">
        <v>0</v>
      </c>
      <c r="D1504" s="19">
        <v>0</v>
      </c>
      <c r="E1504" s="19">
        <v>1.1299999999999999</v>
      </c>
      <c r="F1504" s="14">
        <v>0</v>
      </c>
      <c r="G1504" s="14">
        <v>411532</v>
      </c>
      <c r="H1504" s="14">
        <v>411532</v>
      </c>
      <c r="I1504" s="14">
        <v>0</v>
      </c>
      <c r="J1504" s="14">
        <v>143213</v>
      </c>
      <c r="K1504" s="14">
        <v>4115</v>
      </c>
      <c r="L1504" s="14">
        <v>0</v>
      </c>
      <c r="M1504" s="14">
        <v>0</v>
      </c>
      <c r="N1504" s="23">
        <v>554745</v>
      </c>
    </row>
    <row r="1505" spans="1:14" x14ac:dyDescent="0.25">
      <c r="A1505" s="7" t="s">
        <v>24</v>
      </c>
      <c r="B1505" s="3"/>
      <c r="C1505" s="13">
        <f t="shared" ref="C1505:N1505" si="295">SUM(C1499:C1504)</f>
        <v>0</v>
      </c>
      <c r="D1505" s="18">
        <f t="shared" si="295"/>
        <v>13.085699999999999</v>
      </c>
      <c r="E1505" s="18">
        <f t="shared" si="295"/>
        <v>3.69</v>
      </c>
      <c r="F1505" s="13">
        <f t="shared" si="295"/>
        <v>6638375</v>
      </c>
      <c r="G1505" s="13">
        <f t="shared" si="295"/>
        <v>1030397</v>
      </c>
      <c r="H1505" s="13">
        <f t="shared" si="295"/>
        <v>7668772</v>
      </c>
      <c r="I1505" s="13">
        <f t="shared" si="295"/>
        <v>0</v>
      </c>
      <c r="J1505" s="13">
        <f t="shared" si="295"/>
        <v>2668732</v>
      </c>
      <c r="K1505" s="13">
        <f t="shared" si="295"/>
        <v>76687</v>
      </c>
      <c r="L1505" s="13">
        <f t="shared" si="295"/>
        <v>44400</v>
      </c>
      <c r="M1505" s="13">
        <f t="shared" si="295"/>
        <v>0</v>
      </c>
      <c r="N1505" s="22">
        <f t="shared" si="295"/>
        <v>10381904</v>
      </c>
    </row>
    <row r="1506" spans="1:14" x14ac:dyDescent="0.25">
      <c r="A1506" s="7" t="s">
        <v>25</v>
      </c>
      <c r="B1506" s="3"/>
      <c r="C1506" s="13"/>
      <c r="D1506" s="18"/>
      <c r="E1506" s="18"/>
      <c r="F1506" s="13"/>
      <c r="G1506" s="13"/>
      <c r="H1506" s="13"/>
      <c r="I1506" s="13"/>
      <c r="J1506" s="13"/>
      <c r="K1506" s="13"/>
      <c r="L1506" s="13"/>
      <c r="M1506" s="13"/>
      <c r="N1506" s="22"/>
    </row>
    <row r="1507" spans="1:14" x14ac:dyDescent="0.25">
      <c r="A1507" s="4" t="s">
        <v>26</v>
      </c>
      <c r="B1507" s="5"/>
      <c r="C1507" s="14">
        <v>91</v>
      </c>
      <c r="D1507" s="19">
        <v>0</v>
      </c>
      <c r="E1507" s="19">
        <v>2.4013</v>
      </c>
      <c r="F1507" s="14">
        <v>0</v>
      </c>
      <c r="G1507" s="14">
        <v>738227</v>
      </c>
      <c r="H1507" s="14">
        <v>738227</v>
      </c>
      <c r="I1507" s="14">
        <v>0</v>
      </c>
      <c r="J1507" s="14">
        <v>256902</v>
      </c>
      <c r="K1507" s="14">
        <v>7382</v>
      </c>
      <c r="L1507" s="14">
        <v>7735</v>
      </c>
      <c r="M1507" s="14">
        <v>0</v>
      </c>
      <c r="N1507" s="23">
        <v>1002864</v>
      </c>
    </row>
    <row r="1508" spans="1:14" x14ac:dyDescent="0.25">
      <c r="A1508" s="4" t="s">
        <v>76</v>
      </c>
      <c r="B1508" s="5"/>
      <c r="C1508" s="14">
        <v>20</v>
      </c>
      <c r="D1508" s="19">
        <v>0</v>
      </c>
      <c r="E1508" s="19">
        <v>0.56159999999999999</v>
      </c>
      <c r="F1508" s="14">
        <v>0</v>
      </c>
      <c r="G1508" s="14">
        <v>172652</v>
      </c>
      <c r="H1508" s="14">
        <v>172652</v>
      </c>
      <c r="I1508" s="14">
        <v>0</v>
      </c>
      <c r="J1508" s="14">
        <v>60084</v>
      </c>
      <c r="K1508" s="14">
        <v>1727</v>
      </c>
      <c r="L1508" s="14">
        <v>1200</v>
      </c>
      <c r="M1508" s="14">
        <v>0</v>
      </c>
      <c r="N1508" s="23">
        <v>233936</v>
      </c>
    </row>
    <row r="1509" spans="1:14" x14ac:dyDescent="0.25">
      <c r="A1509" s="4" t="s">
        <v>56</v>
      </c>
      <c r="B1509" s="5"/>
      <c r="C1509" s="14">
        <v>20</v>
      </c>
      <c r="D1509" s="19">
        <v>0</v>
      </c>
      <c r="E1509" s="19">
        <v>0.27660000000000001</v>
      </c>
      <c r="F1509" s="14">
        <v>0</v>
      </c>
      <c r="G1509" s="14">
        <v>85035</v>
      </c>
      <c r="H1509" s="14">
        <v>85035</v>
      </c>
      <c r="I1509" s="14">
        <v>0</v>
      </c>
      <c r="J1509" s="14">
        <v>29592</v>
      </c>
      <c r="K1509" s="14">
        <v>850</v>
      </c>
      <c r="L1509" s="14">
        <v>500</v>
      </c>
      <c r="M1509" s="14">
        <v>0</v>
      </c>
      <c r="N1509" s="23">
        <v>115127</v>
      </c>
    </row>
    <row r="1510" spans="1:14" x14ac:dyDescent="0.25">
      <c r="A1510" s="7" t="s">
        <v>24</v>
      </c>
      <c r="B1510" s="3"/>
      <c r="C1510" s="13">
        <f t="shared" ref="C1510:N1510" si="296">SUM(C1507:C1509)</f>
        <v>131</v>
      </c>
      <c r="D1510" s="18">
        <f t="shared" si="296"/>
        <v>0</v>
      </c>
      <c r="E1510" s="18">
        <f t="shared" si="296"/>
        <v>3.2395</v>
      </c>
      <c r="F1510" s="13">
        <f t="shared" si="296"/>
        <v>0</v>
      </c>
      <c r="G1510" s="13">
        <f t="shared" si="296"/>
        <v>995914</v>
      </c>
      <c r="H1510" s="13">
        <f t="shared" si="296"/>
        <v>995914</v>
      </c>
      <c r="I1510" s="13">
        <f t="shared" si="296"/>
        <v>0</v>
      </c>
      <c r="J1510" s="13">
        <f t="shared" si="296"/>
        <v>346578</v>
      </c>
      <c r="K1510" s="13">
        <f t="shared" si="296"/>
        <v>9959</v>
      </c>
      <c r="L1510" s="13">
        <f t="shared" si="296"/>
        <v>9435</v>
      </c>
      <c r="M1510" s="13">
        <f t="shared" si="296"/>
        <v>0</v>
      </c>
      <c r="N1510" s="22">
        <f t="shared" si="296"/>
        <v>1351927</v>
      </c>
    </row>
    <row r="1511" spans="1:14" x14ac:dyDescent="0.25">
      <c r="A1511" s="6" t="s">
        <v>354</v>
      </c>
      <c r="B1511" s="2"/>
      <c r="C1511" s="12">
        <f t="shared" ref="C1511:N1511" si="297">C1505+C1510</f>
        <v>131</v>
      </c>
      <c r="D1511" s="17">
        <f t="shared" si="297"/>
        <v>13.085699999999999</v>
      </c>
      <c r="E1511" s="17">
        <f t="shared" si="297"/>
        <v>6.9295</v>
      </c>
      <c r="F1511" s="12">
        <f t="shared" si="297"/>
        <v>6638375</v>
      </c>
      <c r="G1511" s="12">
        <f t="shared" si="297"/>
        <v>2026311</v>
      </c>
      <c r="H1511" s="12">
        <f t="shared" si="297"/>
        <v>8664686</v>
      </c>
      <c r="I1511" s="12">
        <f t="shared" si="297"/>
        <v>0</v>
      </c>
      <c r="J1511" s="12">
        <f t="shared" si="297"/>
        <v>3015310</v>
      </c>
      <c r="K1511" s="12">
        <f t="shared" si="297"/>
        <v>86646</v>
      </c>
      <c r="L1511" s="12">
        <f t="shared" si="297"/>
        <v>53835</v>
      </c>
      <c r="M1511" s="12">
        <f t="shared" si="297"/>
        <v>0</v>
      </c>
      <c r="N1511" s="21">
        <f t="shared" si="297"/>
        <v>11733831</v>
      </c>
    </row>
    <row r="1512" spans="1:14" x14ac:dyDescent="0.25">
      <c r="A1512" s="4"/>
      <c r="B1512" s="5"/>
      <c r="C1512" s="14"/>
      <c r="D1512" s="19"/>
      <c r="E1512" s="19"/>
      <c r="F1512" s="14"/>
      <c r="G1512" s="14"/>
      <c r="H1512" s="14"/>
      <c r="I1512" s="14"/>
      <c r="J1512" s="14"/>
      <c r="K1512" s="14"/>
      <c r="L1512" s="14"/>
      <c r="M1512" s="14"/>
      <c r="N1512" s="23"/>
    </row>
    <row r="1513" spans="1:14" x14ac:dyDescent="0.25">
      <c r="A1513" s="6" t="s">
        <v>355</v>
      </c>
      <c r="B1513" s="2"/>
      <c r="C1513" s="12"/>
      <c r="D1513" s="17"/>
      <c r="E1513" s="17"/>
      <c r="F1513" s="12"/>
      <c r="G1513" s="12"/>
      <c r="H1513" s="12"/>
      <c r="I1513" s="12"/>
      <c r="J1513" s="12"/>
      <c r="K1513" s="12"/>
      <c r="L1513" s="12"/>
      <c r="M1513" s="12"/>
      <c r="N1513" s="21"/>
    </row>
    <row r="1514" spans="1:14" x14ac:dyDescent="0.25">
      <c r="A1514" s="6" t="s">
        <v>356</v>
      </c>
      <c r="B1514" s="2" t="s">
        <v>6</v>
      </c>
      <c r="C1514" s="12" t="s">
        <v>7</v>
      </c>
      <c r="D1514" s="17" t="s">
        <v>8</v>
      </c>
      <c r="E1514" s="17" t="s">
        <v>9</v>
      </c>
      <c r="F1514" s="12" t="s">
        <v>10</v>
      </c>
      <c r="G1514" s="12" t="s">
        <v>11</v>
      </c>
      <c r="H1514" s="12" t="s">
        <v>12</v>
      </c>
      <c r="I1514" s="12" t="s">
        <v>13</v>
      </c>
      <c r="J1514" s="12" t="s">
        <v>14</v>
      </c>
      <c r="K1514" s="12" t="s">
        <v>15</v>
      </c>
      <c r="L1514" s="12" t="s">
        <v>16</v>
      </c>
      <c r="M1514" s="12" t="s">
        <v>17</v>
      </c>
      <c r="N1514" s="21" t="s">
        <v>18</v>
      </c>
    </row>
    <row r="1515" spans="1:14" x14ac:dyDescent="0.25">
      <c r="A1515" s="7" t="s">
        <v>19</v>
      </c>
      <c r="B1515" s="3"/>
      <c r="C1515" s="13"/>
      <c r="D1515" s="18"/>
      <c r="E1515" s="18"/>
      <c r="F1515" s="13"/>
      <c r="G1515" s="13"/>
      <c r="H1515" s="13"/>
      <c r="I1515" s="13"/>
      <c r="J1515" s="13"/>
      <c r="K1515" s="13"/>
      <c r="L1515" s="13"/>
      <c r="M1515" s="13"/>
      <c r="N1515" s="22"/>
    </row>
    <row r="1516" spans="1:14" x14ac:dyDescent="0.25">
      <c r="A1516" s="4" t="s">
        <v>162</v>
      </c>
      <c r="B1516" s="5"/>
      <c r="C1516" s="14">
        <v>0</v>
      </c>
      <c r="D1516" s="19">
        <v>1.75</v>
      </c>
      <c r="E1516" s="19">
        <v>0</v>
      </c>
      <c r="F1516" s="14">
        <v>606282</v>
      </c>
      <c r="G1516" s="14">
        <v>0</v>
      </c>
      <c r="H1516" s="14">
        <v>606282</v>
      </c>
      <c r="I1516" s="14">
        <v>0</v>
      </c>
      <c r="J1516" s="14">
        <v>210986</v>
      </c>
      <c r="K1516" s="14">
        <v>6063</v>
      </c>
      <c r="L1516" s="14">
        <v>0</v>
      </c>
      <c r="M1516" s="14">
        <v>0</v>
      </c>
      <c r="N1516" s="23">
        <v>817268</v>
      </c>
    </row>
    <row r="1517" spans="1:14" x14ac:dyDescent="0.25">
      <c r="A1517" s="4" t="s">
        <v>40</v>
      </c>
      <c r="B1517" s="5"/>
      <c r="C1517" s="14">
        <v>0</v>
      </c>
      <c r="D1517" s="19">
        <v>0</v>
      </c>
      <c r="E1517" s="19">
        <v>0</v>
      </c>
      <c r="F1517" s="14">
        <v>-84000</v>
      </c>
      <c r="G1517" s="14">
        <v>0</v>
      </c>
      <c r="H1517" s="14">
        <v>-84000</v>
      </c>
      <c r="I1517" s="14">
        <v>0</v>
      </c>
      <c r="J1517" s="14">
        <v>-29232</v>
      </c>
      <c r="K1517" s="14">
        <v>-840</v>
      </c>
      <c r="L1517" s="14">
        <v>0</v>
      </c>
      <c r="M1517" s="14">
        <v>0</v>
      </c>
      <c r="N1517" s="23">
        <v>-113232</v>
      </c>
    </row>
    <row r="1518" spans="1:14" x14ac:dyDescent="0.25">
      <c r="A1518" s="4" t="s">
        <v>41</v>
      </c>
      <c r="B1518" s="5"/>
      <c r="C1518" s="14">
        <v>0</v>
      </c>
      <c r="D1518" s="19">
        <v>0</v>
      </c>
      <c r="E1518" s="19">
        <v>0</v>
      </c>
      <c r="F1518" s="14">
        <v>0</v>
      </c>
      <c r="G1518" s="14">
        <v>0</v>
      </c>
      <c r="H1518" s="14">
        <v>0</v>
      </c>
      <c r="I1518" s="14">
        <v>84000</v>
      </c>
      <c r="J1518" s="14">
        <v>28392</v>
      </c>
      <c r="K1518" s="14">
        <v>0</v>
      </c>
      <c r="L1518" s="14">
        <v>0</v>
      </c>
      <c r="M1518" s="14">
        <v>0</v>
      </c>
      <c r="N1518" s="23">
        <v>112392</v>
      </c>
    </row>
    <row r="1519" spans="1:14" x14ac:dyDescent="0.25">
      <c r="A1519" s="4" t="s">
        <v>22</v>
      </c>
      <c r="B1519" s="5"/>
      <c r="C1519" s="14">
        <v>0</v>
      </c>
      <c r="D1519" s="19">
        <v>10.207100000000001</v>
      </c>
      <c r="E1519" s="19">
        <v>2</v>
      </c>
      <c r="F1519" s="14">
        <v>5607120</v>
      </c>
      <c r="G1519" s="14">
        <v>474985</v>
      </c>
      <c r="H1519" s="14">
        <v>6082105</v>
      </c>
      <c r="I1519" s="14">
        <v>0</v>
      </c>
      <c r="J1519" s="14">
        <v>2116572</v>
      </c>
      <c r="K1519" s="14">
        <v>60821</v>
      </c>
      <c r="L1519" s="14">
        <v>44800</v>
      </c>
      <c r="M1519" s="14">
        <v>0</v>
      </c>
      <c r="N1519" s="23">
        <v>8243477</v>
      </c>
    </row>
    <row r="1520" spans="1:14" x14ac:dyDescent="0.25">
      <c r="A1520" s="4" t="s">
        <v>32</v>
      </c>
      <c r="B1520" s="5"/>
      <c r="C1520" s="14">
        <v>0</v>
      </c>
      <c r="D1520" s="19">
        <v>0</v>
      </c>
      <c r="E1520" s="19">
        <v>0.4</v>
      </c>
      <c r="F1520" s="14">
        <v>0</v>
      </c>
      <c r="G1520" s="14">
        <v>105883</v>
      </c>
      <c r="H1520" s="14">
        <v>105883</v>
      </c>
      <c r="I1520" s="14">
        <v>0</v>
      </c>
      <c r="J1520" s="14">
        <v>36847</v>
      </c>
      <c r="K1520" s="14">
        <v>1059</v>
      </c>
      <c r="L1520" s="14">
        <v>0</v>
      </c>
      <c r="M1520" s="14">
        <v>0</v>
      </c>
      <c r="N1520" s="23">
        <v>142730</v>
      </c>
    </row>
    <row r="1521" spans="1:14" x14ac:dyDescent="0.25">
      <c r="A1521" s="4" t="s">
        <v>23</v>
      </c>
      <c r="B1521" s="5"/>
      <c r="C1521" s="14">
        <v>0</v>
      </c>
      <c r="D1521" s="19">
        <v>0</v>
      </c>
      <c r="E1521" s="19">
        <v>0.99</v>
      </c>
      <c r="F1521" s="14">
        <v>0</v>
      </c>
      <c r="G1521" s="14">
        <v>360546</v>
      </c>
      <c r="H1521" s="14">
        <v>360546</v>
      </c>
      <c r="I1521" s="14">
        <v>0</v>
      </c>
      <c r="J1521" s="14">
        <v>125470</v>
      </c>
      <c r="K1521" s="14">
        <v>3605</v>
      </c>
      <c r="L1521" s="14">
        <v>0</v>
      </c>
      <c r="M1521" s="14">
        <v>0</v>
      </c>
      <c r="N1521" s="23">
        <v>486016</v>
      </c>
    </row>
    <row r="1522" spans="1:14" x14ac:dyDescent="0.25">
      <c r="A1522" s="7" t="s">
        <v>24</v>
      </c>
      <c r="B1522" s="3"/>
      <c r="C1522" s="13">
        <f t="shared" ref="C1522:N1522" si="298">SUM(C1516:C1521)</f>
        <v>0</v>
      </c>
      <c r="D1522" s="18">
        <f t="shared" si="298"/>
        <v>11.957100000000001</v>
      </c>
      <c r="E1522" s="18">
        <f t="shared" si="298"/>
        <v>3.3899999999999997</v>
      </c>
      <c r="F1522" s="13">
        <f t="shared" si="298"/>
        <v>6129402</v>
      </c>
      <c r="G1522" s="13">
        <f t="shared" si="298"/>
        <v>941414</v>
      </c>
      <c r="H1522" s="13">
        <f t="shared" si="298"/>
        <v>7070816</v>
      </c>
      <c r="I1522" s="13">
        <f t="shared" si="298"/>
        <v>84000</v>
      </c>
      <c r="J1522" s="13">
        <f t="shared" si="298"/>
        <v>2489035</v>
      </c>
      <c r="K1522" s="13">
        <f t="shared" si="298"/>
        <v>70708</v>
      </c>
      <c r="L1522" s="13">
        <f t="shared" si="298"/>
        <v>44800</v>
      </c>
      <c r="M1522" s="13">
        <f t="shared" si="298"/>
        <v>0</v>
      </c>
      <c r="N1522" s="22">
        <f t="shared" si="298"/>
        <v>9688651</v>
      </c>
    </row>
    <row r="1523" spans="1:14" x14ac:dyDescent="0.25">
      <c r="A1523" s="7" t="s">
        <v>25</v>
      </c>
      <c r="B1523" s="3"/>
      <c r="C1523" s="13"/>
      <c r="D1523" s="18"/>
      <c r="E1523" s="18"/>
      <c r="F1523" s="13"/>
      <c r="G1523" s="13"/>
      <c r="H1523" s="13"/>
      <c r="I1523" s="13"/>
      <c r="J1523" s="13"/>
      <c r="K1523" s="13"/>
      <c r="L1523" s="13"/>
      <c r="M1523" s="13"/>
      <c r="N1523" s="22"/>
    </row>
    <row r="1524" spans="1:14" x14ac:dyDescent="0.25">
      <c r="A1524" s="4" t="s">
        <v>225</v>
      </c>
      <c r="B1524" s="5"/>
      <c r="C1524" s="14">
        <v>25</v>
      </c>
      <c r="D1524" s="19">
        <v>0</v>
      </c>
      <c r="E1524" s="19">
        <v>0.55459999999999998</v>
      </c>
      <c r="F1524" s="14">
        <v>0</v>
      </c>
      <c r="G1524" s="14">
        <v>170500</v>
      </c>
      <c r="H1524" s="14">
        <v>170500</v>
      </c>
      <c r="I1524" s="14">
        <v>0</v>
      </c>
      <c r="J1524" s="14">
        <v>59334</v>
      </c>
      <c r="K1524" s="14">
        <v>1705</v>
      </c>
      <c r="L1524" s="14">
        <v>1500</v>
      </c>
      <c r="M1524" s="14">
        <v>0</v>
      </c>
      <c r="N1524" s="23">
        <v>231334</v>
      </c>
    </row>
    <row r="1525" spans="1:14" x14ac:dyDescent="0.25">
      <c r="A1525" s="4" t="s">
        <v>26</v>
      </c>
      <c r="B1525" s="5"/>
      <c r="C1525" s="14">
        <v>87</v>
      </c>
      <c r="D1525" s="19">
        <v>0</v>
      </c>
      <c r="E1525" s="19">
        <v>2.3285</v>
      </c>
      <c r="F1525" s="14">
        <v>0</v>
      </c>
      <c r="G1525" s="14">
        <v>715846</v>
      </c>
      <c r="H1525" s="14">
        <v>715846</v>
      </c>
      <c r="I1525" s="14">
        <v>0</v>
      </c>
      <c r="J1525" s="14">
        <v>249114</v>
      </c>
      <c r="K1525" s="14">
        <v>7158</v>
      </c>
      <c r="L1525" s="14">
        <v>7395</v>
      </c>
      <c r="M1525" s="14">
        <v>0</v>
      </c>
      <c r="N1525" s="23">
        <v>972355</v>
      </c>
    </row>
    <row r="1526" spans="1:14" x14ac:dyDescent="0.25">
      <c r="A1526" s="4" t="s">
        <v>56</v>
      </c>
      <c r="B1526" s="5"/>
      <c r="C1526" s="14">
        <v>25</v>
      </c>
      <c r="D1526" s="19">
        <v>0</v>
      </c>
      <c r="E1526" s="19">
        <v>0.32779999999999998</v>
      </c>
      <c r="F1526" s="14">
        <v>0</v>
      </c>
      <c r="G1526" s="14">
        <v>100775</v>
      </c>
      <c r="H1526" s="14">
        <v>100775</v>
      </c>
      <c r="I1526" s="14">
        <v>0</v>
      </c>
      <c r="J1526" s="14">
        <v>35070</v>
      </c>
      <c r="K1526" s="14">
        <v>1008</v>
      </c>
      <c r="L1526" s="14">
        <v>625</v>
      </c>
      <c r="M1526" s="14">
        <v>0</v>
      </c>
      <c r="N1526" s="23">
        <v>136470</v>
      </c>
    </row>
    <row r="1527" spans="1:14" x14ac:dyDescent="0.25">
      <c r="A1527" s="7" t="s">
        <v>24</v>
      </c>
      <c r="B1527" s="3"/>
      <c r="C1527" s="13">
        <f t="shared" ref="C1527:N1527" si="299">SUM(C1524:C1526)</f>
        <v>137</v>
      </c>
      <c r="D1527" s="18">
        <f t="shared" si="299"/>
        <v>0</v>
      </c>
      <c r="E1527" s="18">
        <f t="shared" si="299"/>
        <v>3.2108999999999996</v>
      </c>
      <c r="F1527" s="13">
        <f t="shared" si="299"/>
        <v>0</v>
      </c>
      <c r="G1527" s="13">
        <f t="shared" si="299"/>
        <v>987121</v>
      </c>
      <c r="H1527" s="13">
        <f t="shared" si="299"/>
        <v>987121</v>
      </c>
      <c r="I1527" s="13">
        <f t="shared" si="299"/>
        <v>0</v>
      </c>
      <c r="J1527" s="13">
        <f t="shared" si="299"/>
        <v>343518</v>
      </c>
      <c r="K1527" s="13">
        <f t="shared" si="299"/>
        <v>9871</v>
      </c>
      <c r="L1527" s="13">
        <f t="shared" si="299"/>
        <v>9520</v>
      </c>
      <c r="M1527" s="13">
        <f t="shared" si="299"/>
        <v>0</v>
      </c>
      <c r="N1527" s="22">
        <f t="shared" si="299"/>
        <v>1340159</v>
      </c>
    </row>
    <row r="1528" spans="1:14" x14ac:dyDescent="0.25">
      <c r="A1528" s="6" t="s">
        <v>357</v>
      </c>
      <c r="B1528" s="2"/>
      <c r="C1528" s="12">
        <f t="shared" ref="C1528:N1528" si="300">C1522+C1527</f>
        <v>137</v>
      </c>
      <c r="D1528" s="17">
        <f t="shared" si="300"/>
        <v>11.957100000000001</v>
      </c>
      <c r="E1528" s="17">
        <f t="shared" si="300"/>
        <v>6.6008999999999993</v>
      </c>
      <c r="F1528" s="12">
        <f t="shared" si="300"/>
        <v>6129402</v>
      </c>
      <c r="G1528" s="12">
        <f t="shared" si="300"/>
        <v>1928535</v>
      </c>
      <c r="H1528" s="12">
        <f t="shared" si="300"/>
        <v>8057937</v>
      </c>
      <c r="I1528" s="12">
        <f t="shared" si="300"/>
        <v>84000</v>
      </c>
      <c r="J1528" s="12">
        <f t="shared" si="300"/>
        <v>2832553</v>
      </c>
      <c r="K1528" s="12">
        <f t="shared" si="300"/>
        <v>80579</v>
      </c>
      <c r="L1528" s="12">
        <f t="shared" si="300"/>
        <v>54320</v>
      </c>
      <c r="M1528" s="12">
        <f t="shared" si="300"/>
        <v>0</v>
      </c>
      <c r="N1528" s="21">
        <f t="shared" si="300"/>
        <v>11028810</v>
      </c>
    </row>
    <row r="1529" spans="1:14" x14ac:dyDescent="0.25">
      <c r="A1529" s="4"/>
      <c r="B1529" s="5"/>
      <c r="C1529" s="14"/>
      <c r="D1529" s="19"/>
      <c r="E1529" s="19"/>
      <c r="F1529" s="14"/>
      <c r="G1529" s="14"/>
      <c r="H1529" s="14"/>
      <c r="I1529" s="14"/>
      <c r="J1529" s="14"/>
      <c r="K1529" s="14"/>
      <c r="L1529" s="14"/>
      <c r="M1529" s="14"/>
      <c r="N1529" s="23"/>
    </row>
    <row r="1530" spans="1:14" x14ac:dyDescent="0.25">
      <c r="A1530" s="6" t="s">
        <v>358</v>
      </c>
      <c r="B1530" s="2"/>
      <c r="C1530" s="12"/>
      <c r="D1530" s="17"/>
      <c r="E1530" s="17"/>
      <c r="F1530" s="12"/>
      <c r="G1530" s="12"/>
      <c r="H1530" s="12"/>
      <c r="I1530" s="12"/>
      <c r="J1530" s="12"/>
      <c r="K1530" s="12"/>
      <c r="L1530" s="12"/>
      <c r="M1530" s="12"/>
      <c r="N1530" s="21"/>
    </row>
    <row r="1531" spans="1:14" x14ac:dyDescent="0.25">
      <c r="A1531" s="6" t="s">
        <v>359</v>
      </c>
      <c r="B1531" s="2" t="s">
        <v>6</v>
      </c>
      <c r="C1531" s="12" t="s">
        <v>7</v>
      </c>
      <c r="D1531" s="17" t="s">
        <v>8</v>
      </c>
      <c r="E1531" s="17" t="s">
        <v>9</v>
      </c>
      <c r="F1531" s="12" t="s">
        <v>10</v>
      </c>
      <c r="G1531" s="12" t="s">
        <v>11</v>
      </c>
      <c r="H1531" s="12" t="s">
        <v>12</v>
      </c>
      <c r="I1531" s="12" t="s">
        <v>13</v>
      </c>
      <c r="J1531" s="12" t="s">
        <v>14</v>
      </c>
      <c r="K1531" s="12" t="s">
        <v>15</v>
      </c>
      <c r="L1531" s="12" t="s">
        <v>16</v>
      </c>
      <c r="M1531" s="12" t="s">
        <v>17</v>
      </c>
      <c r="N1531" s="21" t="s">
        <v>18</v>
      </c>
    </row>
    <row r="1532" spans="1:14" x14ac:dyDescent="0.25">
      <c r="A1532" s="7" t="s">
        <v>19</v>
      </c>
      <c r="B1532" s="3"/>
      <c r="C1532" s="13"/>
      <c r="D1532" s="18"/>
      <c r="E1532" s="18"/>
      <c r="F1532" s="13"/>
      <c r="G1532" s="13"/>
      <c r="H1532" s="13"/>
      <c r="I1532" s="13"/>
      <c r="J1532" s="13"/>
      <c r="K1532" s="13"/>
      <c r="L1532" s="13"/>
      <c r="M1532" s="13"/>
      <c r="N1532" s="22"/>
    </row>
    <row r="1533" spans="1:14" x14ac:dyDescent="0.25">
      <c r="A1533" s="4" t="s">
        <v>162</v>
      </c>
      <c r="B1533" s="5"/>
      <c r="C1533" s="14">
        <v>0</v>
      </c>
      <c r="D1533" s="19">
        <v>0.75</v>
      </c>
      <c r="E1533" s="19">
        <v>0</v>
      </c>
      <c r="F1533" s="14">
        <v>259835</v>
      </c>
      <c r="G1533" s="14">
        <v>0</v>
      </c>
      <c r="H1533" s="14">
        <v>259835</v>
      </c>
      <c r="I1533" s="14">
        <v>0</v>
      </c>
      <c r="J1533" s="14">
        <v>90422</v>
      </c>
      <c r="K1533" s="14">
        <v>2598</v>
      </c>
      <c r="L1533" s="14">
        <v>0</v>
      </c>
      <c r="M1533" s="14">
        <v>0</v>
      </c>
      <c r="N1533" s="23">
        <v>350257</v>
      </c>
    </row>
    <row r="1534" spans="1:14" x14ac:dyDescent="0.25">
      <c r="A1534" s="4" t="s">
        <v>163</v>
      </c>
      <c r="B1534" s="5"/>
      <c r="C1534" s="14">
        <v>0</v>
      </c>
      <c r="D1534" s="19">
        <v>0</v>
      </c>
      <c r="E1534" s="19">
        <v>0</v>
      </c>
      <c r="F1534" s="14">
        <v>0</v>
      </c>
      <c r="G1534" s="14">
        <v>0</v>
      </c>
      <c r="H1534" s="14">
        <v>0</v>
      </c>
      <c r="I1534" s="14">
        <v>0</v>
      </c>
      <c r="J1534" s="14">
        <v>1</v>
      </c>
      <c r="K1534" s="14">
        <v>0</v>
      </c>
      <c r="L1534" s="14">
        <v>0</v>
      </c>
      <c r="M1534" s="14">
        <v>0</v>
      </c>
      <c r="N1534" s="23">
        <v>1</v>
      </c>
    </row>
    <row r="1535" spans="1:14" x14ac:dyDescent="0.25">
      <c r="A1535" s="4" t="s">
        <v>22</v>
      </c>
      <c r="B1535" s="5"/>
      <c r="C1535" s="14">
        <v>0</v>
      </c>
      <c r="D1535" s="19">
        <v>14.4297</v>
      </c>
      <c r="E1535" s="19">
        <v>2.52</v>
      </c>
      <c r="F1535" s="14">
        <v>7229769</v>
      </c>
      <c r="G1535" s="14">
        <v>598479</v>
      </c>
      <c r="H1535" s="14">
        <v>7828248</v>
      </c>
      <c r="I1535" s="14">
        <v>0</v>
      </c>
      <c r="J1535" s="14">
        <v>2724230</v>
      </c>
      <c r="K1535" s="14">
        <v>78282</v>
      </c>
      <c r="L1535" s="14">
        <v>51600</v>
      </c>
      <c r="M1535" s="14">
        <v>0</v>
      </c>
      <c r="N1535" s="23">
        <v>10604078</v>
      </c>
    </row>
    <row r="1536" spans="1:14" x14ac:dyDescent="0.25">
      <c r="A1536" s="4" t="s">
        <v>31</v>
      </c>
      <c r="B1536" s="5"/>
      <c r="C1536" s="14">
        <v>0</v>
      </c>
      <c r="D1536" s="19">
        <v>0</v>
      </c>
      <c r="E1536" s="19">
        <v>0</v>
      </c>
      <c r="F1536" s="14">
        <v>96000</v>
      </c>
      <c r="G1536" s="14">
        <v>0</v>
      </c>
      <c r="H1536" s="14">
        <v>96000</v>
      </c>
      <c r="I1536" s="14">
        <v>0</v>
      </c>
      <c r="J1536" s="14">
        <v>33408</v>
      </c>
      <c r="K1536" s="14">
        <v>960</v>
      </c>
      <c r="L1536" s="14">
        <v>13500</v>
      </c>
      <c r="M1536" s="14">
        <v>0</v>
      </c>
      <c r="N1536" s="23">
        <v>142908</v>
      </c>
    </row>
    <row r="1537" spans="1:14" x14ac:dyDescent="0.25">
      <c r="A1537" s="4" t="s">
        <v>32</v>
      </c>
      <c r="B1537" s="5"/>
      <c r="C1537" s="14">
        <v>0</v>
      </c>
      <c r="D1537" s="19">
        <v>0</v>
      </c>
      <c r="E1537" s="19">
        <v>0.8</v>
      </c>
      <c r="F1537" s="14">
        <v>0</v>
      </c>
      <c r="G1537" s="14">
        <v>211766</v>
      </c>
      <c r="H1537" s="14">
        <v>211766</v>
      </c>
      <c r="I1537" s="14">
        <v>0</v>
      </c>
      <c r="J1537" s="14">
        <v>73695</v>
      </c>
      <c r="K1537" s="14">
        <v>2118</v>
      </c>
      <c r="L1537" s="14">
        <v>0</v>
      </c>
      <c r="M1537" s="14">
        <v>0</v>
      </c>
      <c r="N1537" s="23">
        <v>285461</v>
      </c>
    </row>
    <row r="1538" spans="1:14" x14ac:dyDescent="0.25">
      <c r="A1538" s="4" t="s">
        <v>23</v>
      </c>
      <c r="B1538" s="5"/>
      <c r="C1538" s="14">
        <v>0</v>
      </c>
      <c r="D1538" s="19">
        <v>0</v>
      </c>
      <c r="E1538" s="19">
        <v>1.25</v>
      </c>
      <c r="F1538" s="14">
        <v>0</v>
      </c>
      <c r="G1538" s="14">
        <v>455235</v>
      </c>
      <c r="H1538" s="14">
        <v>455235</v>
      </c>
      <c r="I1538" s="14">
        <v>0</v>
      </c>
      <c r="J1538" s="14">
        <v>158421</v>
      </c>
      <c r="K1538" s="14">
        <v>4552</v>
      </c>
      <c r="L1538" s="14">
        <v>0</v>
      </c>
      <c r="M1538" s="14">
        <v>0</v>
      </c>
      <c r="N1538" s="23">
        <v>613656</v>
      </c>
    </row>
    <row r="1539" spans="1:14" x14ac:dyDescent="0.25">
      <c r="A1539" s="7" t="s">
        <v>24</v>
      </c>
      <c r="B1539" s="3"/>
      <c r="C1539" s="13">
        <f t="shared" ref="C1539:N1539" si="301">SUM(C1533:C1538)</f>
        <v>0</v>
      </c>
      <c r="D1539" s="18">
        <f t="shared" si="301"/>
        <v>15.1797</v>
      </c>
      <c r="E1539" s="18">
        <f t="shared" si="301"/>
        <v>4.57</v>
      </c>
      <c r="F1539" s="13">
        <f t="shared" si="301"/>
        <v>7585604</v>
      </c>
      <c r="G1539" s="13">
        <f t="shared" si="301"/>
        <v>1265480</v>
      </c>
      <c r="H1539" s="13">
        <f t="shared" si="301"/>
        <v>8851084</v>
      </c>
      <c r="I1539" s="13">
        <f t="shared" si="301"/>
        <v>0</v>
      </c>
      <c r="J1539" s="13">
        <f t="shared" si="301"/>
        <v>3080177</v>
      </c>
      <c r="K1539" s="13">
        <f t="shared" si="301"/>
        <v>88510</v>
      </c>
      <c r="L1539" s="13">
        <f t="shared" si="301"/>
        <v>65100</v>
      </c>
      <c r="M1539" s="13">
        <f t="shared" si="301"/>
        <v>0</v>
      </c>
      <c r="N1539" s="22">
        <f t="shared" si="301"/>
        <v>11996361</v>
      </c>
    </row>
    <row r="1540" spans="1:14" x14ac:dyDescent="0.25">
      <c r="A1540" s="7" t="s">
        <v>25</v>
      </c>
      <c r="B1540" s="3"/>
      <c r="C1540" s="13"/>
      <c r="D1540" s="18"/>
      <c r="E1540" s="18"/>
      <c r="F1540" s="13"/>
      <c r="G1540" s="13"/>
      <c r="H1540" s="13"/>
      <c r="I1540" s="13"/>
      <c r="J1540" s="13"/>
      <c r="K1540" s="13"/>
      <c r="L1540" s="13"/>
      <c r="M1540" s="13"/>
      <c r="N1540" s="22"/>
    </row>
    <row r="1541" spans="1:14" x14ac:dyDescent="0.25">
      <c r="A1541" s="4" t="s">
        <v>26</v>
      </c>
      <c r="B1541" s="5"/>
      <c r="C1541" s="14">
        <v>33</v>
      </c>
      <c r="D1541" s="19">
        <v>0</v>
      </c>
      <c r="E1541" s="19">
        <v>1.2151000000000001</v>
      </c>
      <c r="F1541" s="14">
        <v>0</v>
      </c>
      <c r="G1541" s="14">
        <v>373556</v>
      </c>
      <c r="H1541" s="14">
        <v>373556</v>
      </c>
      <c r="I1541" s="14">
        <v>0</v>
      </c>
      <c r="J1541" s="14">
        <v>129998</v>
      </c>
      <c r="K1541" s="14">
        <v>3736</v>
      </c>
      <c r="L1541" s="14">
        <v>2805</v>
      </c>
      <c r="M1541" s="14">
        <v>0</v>
      </c>
      <c r="N1541" s="23">
        <v>506359</v>
      </c>
    </row>
    <row r="1542" spans="1:14" x14ac:dyDescent="0.25">
      <c r="A1542" s="4" t="s">
        <v>76</v>
      </c>
      <c r="B1542" s="5"/>
      <c r="C1542" s="14">
        <v>97</v>
      </c>
      <c r="D1542" s="19">
        <v>0</v>
      </c>
      <c r="E1542" s="19">
        <v>1.6820999999999999</v>
      </c>
      <c r="F1542" s="14">
        <v>0</v>
      </c>
      <c r="G1542" s="14">
        <v>517125</v>
      </c>
      <c r="H1542" s="14">
        <v>517125</v>
      </c>
      <c r="I1542" s="14">
        <v>0</v>
      </c>
      <c r="J1542" s="14">
        <v>179959</v>
      </c>
      <c r="K1542" s="14">
        <v>5171</v>
      </c>
      <c r="L1542" s="14">
        <v>5820</v>
      </c>
      <c r="M1542" s="14">
        <v>0</v>
      </c>
      <c r="N1542" s="23">
        <v>702904</v>
      </c>
    </row>
    <row r="1543" spans="1:14" x14ac:dyDescent="0.25">
      <c r="A1543" s="4" t="s">
        <v>56</v>
      </c>
      <c r="B1543" s="5"/>
      <c r="C1543" s="14">
        <v>67</v>
      </c>
      <c r="D1543" s="19">
        <v>0</v>
      </c>
      <c r="E1543" s="19">
        <v>0.64580000000000004</v>
      </c>
      <c r="F1543" s="14">
        <v>0</v>
      </c>
      <c r="G1543" s="14">
        <v>198537</v>
      </c>
      <c r="H1543" s="14">
        <v>198537</v>
      </c>
      <c r="I1543" s="14">
        <v>0</v>
      </c>
      <c r="J1543" s="14">
        <v>69090</v>
      </c>
      <c r="K1543" s="14">
        <v>1985</v>
      </c>
      <c r="L1543" s="14">
        <v>1675</v>
      </c>
      <c r="M1543" s="14">
        <v>0</v>
      </c>
      <c r="N1543" s="23">
        <v>269302</v>
      </c>
    </row>
    <row r="1544" spans="1:14" x14ac:dyDescent="0.25">
      <c r="A1544" s="4" t="s">
        <v>56</v>
      </c>
      <c r="B1544" s="5"/>
      <c r="C1544" s="14">
        <v>30</v>
      </c>
      <c r="D1544" s="19">
        <v>0</v>
      </c>
      <c r="E1544" s="19">
        <v>0.37459999999999999</v>
      </c>
      <c r="F1544" s="14">
        <v>0</v>
      </c>
      <c r="G1544" s="14">
        <v>115163</v>
      </c>
      <c r="H1544" s="14">
        <v>115163</v>
      </c>
      <c r="I1544" s="14">
        <v>0</v>
      </c>
      <c r="J1544" s="14">
        <v>40077</v>
      </c>
      <c r="K1544" s="14">
        <v>1152</v>
      </c>
      <c r="L1544" s="14">
        <v>750</v>
      </c>
      <c r="M1544" s="14">
        <v>0</v>
      </c>
      <c r="N1544" s="23">
        <v>155990</v>
      </c>
    </row>
    <row r="1545" spans="1:14" x14ac:dyDescent="0.25">
      <c r="A1545" s="7" t="s">
        <v>24</v>
      </c>
      <c r="B1545" s="3"/>
      <c r="C1545" s="13">
        <f t="shared" ref="C1545:N1545" si="302">SUM(C1541:C1544)</f>
        <v>227</v>
      </c>
      <c r="D1545" s="18">
        <f t="shared" si="302"/>
        <v>0</v>
      </c>
      <c r="E1545" s="18">
        <f t="shared" si="302"/>
        <v>3.9175999999999997</v>
      </c>
      <c r="F1545" s="13">
        <f t="shared" si="302"/>
        <v>0</v>
      </c>
      <c r="G1545" s="13">
        <f t="shared" si="302"/>
        <v>1204381</v>
      </c>
      <c r="H1545" s="13">
        <f t="shared" si="302"/>
        <v>1204381</v>
      </c>
      <c r="I1545" s="13">
        <f t="shared" si="302"/>
        <v>0</v>
      </c>
      <c r="J1545" s="13">
        <f t="shared" si="302"/>
        <v>419124</v>
      </c>
      <c r="K1545" s="13">
        <f t="shared" si="302"/>
        <v>12044</v>
      </c>
      <c r="L1545" s="13">
        <f t="shared" si="302"/>
        <v>11050</v>
      </c>
      <c r="M1545" s="13">
        <f t="shared" si="302"/>
        <v>0</v>
      </c>
      <c r="N1545" s="22">
        <f t="shared" si="302"/>
        <v>1634555</v>
      </c>
    </row>
    <row r="1546" spans="1:14" x14ac:dyDescent="0.25">
      <c r="A1546" s="6" t="s">
        <v>360</v>
      </c>
      <c r="B1546" s="2"/>
      <c r="C1546" s="12">
        <f t="shared" ref="C1546:N1546" si="303">C1539+C1545</f>
        <v>227</v>
      </c>
      <c r="D1546" s="17">
        <f t="shared" si="303"/>
        <v>15.1797</v>
      </c>
      <c r="E1546" s="17">
        <f t="shared" si="303"/>
        <v>8.4876000000000005</v>
      </c>
      <c r="F1546" s="12">
        <f t="shared" si="303"/>
        <v>7585604</v>
      </c>
      <c r="G1546" s="12">
        <f t="shared" si="303"/>
        <v>2469861</v>
      </c>
      <c r="H1546" s="12">
        <f t="shared" si="303"/>
        <v>10055465</v>
      </c>
      <c r="I1546" s="12">
        <f t="shared" si="303"/>
        <v>0</v>
      </c>
      <c r="J1546" s="12">
        <f t="shared" si="303"/>
        <v>3499301</v>
      </c>
      <c r="K1546" s="12">
        <f t="shared" si="303"/>
        <v>100554</v>
      </c>
      <c r="L1546" s="12">
        <f t="shared" si="303"/>
        <v>76150</v>
      </c>
      <c r="M1546" s="12">
        <f t="shared" si="303"/>
        <v>0</v>
      </c>
      <c r="N1546" s="21">
        <f t="shared" si="303"/>
        <v>13630916</v>
      </c>
    </row>
    <row r="1547" spans="1:14" x14ac:dyDescent="0.25">
      <c r="A1547" s="4"/>
      <c r="B1547" s="5"/>
      <c r="C1547" s="14"/>
      <c r="D1547" s="19"/>
      <c r="E1547" s="19"/>
      <c r="F1547" s="14"/>
      <c r="G1547" s="14"/>
      <c r="H1547" s="14"/>
      <c r="I1547" s="14"/>
      <c r="J1547" s="14"/>
      <c r="K1547" s="14"/>
      <c r="L1547" s="14"/>
      <c r="M1547" s="14"/>
      <c r="N1547" s="23"/>
    </row>
    <row r="1548" spans="1:14" x14ac:dyDescent="0.25">
      <c r="A1548" s="6" t="s">
        <v>361</v>
      </c>
      <c r="B1548" s="2"/>
      <c r="C1548" s="12"/>
      <c r="D1548" s="17"/>
      <c r="E1548" s="17"/>
      <c r="F1548" s="12"/>
      <c r="G1548" s="12"/>
      <c r="H1548" s="12"/>
      <c r="I1548" s="12"/>
      <c r="J1548" s="12"/>
      <c r="K1548" s="12"/>
      <c r="L1548" s="12"/>
      <c r="M1548" s="12"/>
      <c r="N1548" s="21"/>
    </row>
    <row r="1549" spans="1:14" x14ac:dyDescent="0.25">
      <c r="A1549" s="6" t="s">
        <v>362</v>
      </c>
      <c r="B1549" s="2" t="s">
        <v>6</v>
      </c>
      <c r="C1549" s="12" t="s">
        <v>7</v>
      </c>
      <c r="D1549" s="17" t="s">
        <v>8</v>
      </c>
      <c r="E1549" s="17" t="s">
        <v>9</v>
      </c>
      <c r="F1549" s="12" t="s">
        <v>10</v>
      </c>
      <c r="G1549" s="12" t="s">
        <v>11</v>
      </c>
      <c r="H1549" s="12" t="s">
        <v>12</v>
      </c>
      <c r="I1549" s="12" t="s">
        <v>13</v>
      </c>
      <c r="J1549" s="12" t="s">
        <v>14</v>
      </c>
      <c r="K1549" s="12" t="s">
        <v>15</v>
      </c>
      <c r="L1549" s="12" t="s">
        <v>16</v>
      </c>
      <c r="M1549" s="12" t="s">
        <v>17</v>
      </c>
      <c r="N1549" s="21" t="s">
        <v>18</v>
      </c>
    </row>
    <row r="1550" spans="1:14" x14ac:dyDescent="0.25">
      <c r="A1550" s="7" t="s">
        <v>19</v>
      </c>
      <c r="B1550" s="3"/>
      <c r="C1550" s="13"/>
      <c r="D1550" s="18"/>
      <c r="E1550" s="18"/>
      <c r="F1550" s="13"/>
      <c r="G1550" s="13"/>
      <c r="H1550" s="13"/>
      <c r="I1550" s="13"/>
      <c r="J1550" s="13"/>
      <c r="K1550" s="13"/>
      <c r="L1550" s="13"/>
      <c r="M1550" s="13"/>
      <c r="N1550" s="22"/>
    </row>
    <row r="1551" spans="1:14" x14ac:dyDescent="0.25">
      <c r="A1551" s="4" t="s">
        <v>162</v>
      </c>
      <c r="B1551" s="5"/>
      <c r="C1551" s="14">
        <v>0</v>
      </c>
      <c r="D1551" s="19">
        <v>0.5</v>
      </c>
      <c r="E1551" s="19">
        <v>0</v>
      </c>
      <c r="F1551" s="14">
        <v>173223</v>
      </c>
      <c r="G1551" s="14">
        <v>0</v>
      </c>
      <c r="H1551" s="14">
        <v>173223</v>
      </c>
      <c r="I1551" s="14">
        <v>0</v>
      </c>
      <c r="J1551" s="14">
        <v>60281</v>
      </c>
      <c r="K1551" s="14">
        <v>1732</v>
      </c>
      <c r="L1551" s="14">
        <v>0</v>
      </c>
      <c r="M1551" s="14">
        <v>0</v>
      </c>
      <c r="N1551" s="23">
        <v>233504</v>
      </c>
    </row>
    <row r="1552" spans="1:14" x14ac:dyDescent="0.25">
      <c r="A1552" s="4" t="s">
        <v>45</v>
      </c>
      <c r="B1552" s="5"/>
      <c r="C1552" s="14">
        <v>0</v>
      </c>
      <c r="D1552" s="19">
        <v>0.5857</v>
      </c>
      <c r="E1552" s="19">
        <v>0</v>
      </c>
      <c r="F1552" s="14">
        <v>202900</v>
      </c>
      <c r="G1552" s="14">
        <v>0</v>
      </c>
      <c r="H1552" s="14">
        <v>202900</v>
      </c>
      <c r="I1552" s="14">
        <v>0</v>
      </c>
      <c r="J1552" s="14">
        <v>70609</v>
      </c>
      <c r="K1552" s="14">
        <v>2029</v>
      </c>
      <c r="L1552" s="14">
        <v>0</v>
      </c>
      <c r="M1552" s="14">
        <v>0</v>
      </c>
      <c r="N1552" s="23">
        <v>273509</v>
      </c>
    </row>
    <row r="1553" spans="1:14" x14ac:dyDescent="0.25">
      <c r="A1553" s="4" t="s">
        <v>30</v>
      </c>
      <c r="B1553" s="5"/>
      <c r="C1553" s="14">
        <v>0</v>
      </c>
      <c r="D1553" s="19">
        <v>0.625</v>
      </c>
      <c r="E1553" s="19">
        <v>0</v>
      </c>
      <c r="F1553" s="14">
        <v>216529</v>
      </c>
      <c r="G1553" s="14">
        <v>0</v>
      </c>
      <c r="H1553" s="14">
        <v>216529</v>
      </c>
      <c r="I1553" s="14">
        <v>0</v>
      </c>
      <c r="J1553" s="14">
        <v>75352</v>
      </c>
      <c r="K1553" s="14">
        <v>2165</v>
      </c>
      <c r="L1553" s="14">
        <v>0</v>
      </c>
      <c r="M1553" s="14">
        <v>0</v>
      </c>
      <c r="N1553" s="23">
        <v>291881</v>
      </c>
    </row>
    <row r="1554" spans="1:14" x14ac:dyDescent="0.25">
      <c r="A1554" s="4" t="s">
        <v>163</v>
      </c>
      <c r="B1554" s="5"/>
      <c r="C1554" s="14">
        <v>0</v>
      </c>
      <c r="D1554" s="19">
        <v>0</v>
      </c>
      <c r="E1554" s="19">
        <v>0</v>
      </c>
      <c r="F1554" s="14">
        <v>0</v>
      </c>
      <c r="G1554" s="14">
        <v>0</v>
      </c>
      <c r="H1554" s="14">
        <v>0</v>
      </c>
      <c r="I1554" s="14">
        <v>0</v>
      </c>
      <c r="J1554" s="14">
        <v>1</v>
      </c>
      <c r="K1554" s="14">
        <v>0</v>
      </c>
      <c r="L1554" s="14">
        <v>0</v>
      </c>
      <c r="M1554" s="14">
        <v>0</v>
      </c>
      <c r="N1554" s="23">
        <v>1</v>
      </c>
    </row>
    <row r="1555" spans="1:14" x14ac:dyDescent="0.25">
      <c r="A1555" s="4" t="s">
        <v>22</v>
      </c>
      <c r="B1555" s="5"/>
      <c r="C1555" s="14">
        <v>0</v>
      </c>
      <c r="D1555" s="19">
        <v>16.709299999999999</v>
      </c>
      <c r="E1555" s="19">
        <v>3.2</v>
      </c>
      <c r="F1555" s="14">
        <v>8877941</v>
      </c>
      <c r="G1555" s="14">
        <v>759976</v>
      </c>
      <c r="H1555" s="14">
        <v>9637917</v>
      </c>
      <c r="I1555" s="14">
        <v>0</v>
      </c>
      <c r="J1555" s="14">
        <v>3353995</v>
      </c>
      <c r="K1555" s="14">
        <v>96379</v>
      </c>
      <c r="L1555" s="14">
        <v>69600</v>
      </c>
      <c r="M1555" s="14">
        <v>0</v>
      </c>
      <c r="N1555" s="23">
        <v>13061512</v>
      </c>
    </row>
    <row r="1556" spans="1:14" x14ac:dyDescent="0.25">
      <c r="A1556" s="4" t="s">
        <v>31</v>
      </c>
      <c r="B1556" s="5"/>
      <c r="C1556" s="14">
        <v>0</v>
      </c>
      <c r="D1556" s="19">
        <v>0</v>
      </c>
      <c r="E1556" s="19">
        <v>0</v>
      </c>
      <c r="F1556" s="14">
        <v>24000</v>
      </c>
      <c r="G1556" s="14">
        <v>0</v>
      </c>
      <c r="H1556" s="14">
        <v>24000</v>
      </c>
      <c r="I1556" s="14">
        <v>0</v>
      </c>
      <c r="J1556" s="14">
        <v>8352</v>
      </c>
      <c r="K1556" s="14">
        <v>240</v>
      </c>
      <c r="L1556" s="14">
        <v>4500</v>
      </c>
      <c r="M1556" s="14">
        <v>0</v>
      </c>
      <c r="N1556" s="23">
        <v>36852</v>
      </c>
    </row>
    <row r="1557" spans="1:14" x14ac:dyDescent="0.25">
      <c r="A1557" s="4" t="s">
        <v>23</v>
      </c>
      <c r="B1557" s="5"/>
      <c r="C1557" s="14">
        <v>0</v>
      </c>
      <c r="D1557" s="19">
        <v>0</v>
      </c>
      <c r="E1557" s="19">
        <v>1.36</v>
      </c>
      <c r="F1557" s="14">
        <v>0</v>
      </c>
      <c r="G1557" s="14">
        <v>495296</v>
      </c>
      <c r="H1557" s="14">
        <v>495296</v>
      </c>
      <c r="I1557" s="14">
        <v>0</v>
      </c>
      <c r="J1557" s="14">
        <v>172363</v>
      </c>
      <c r="K1557" s="14">
        <v>4953</v>
      </c>
      <c r="L1557" s="14">
        <v>0</v>
      </c>
      <c r="M1557" s="14">
        <v>0</v>
      </c>
      <c r="N1557" s="23">
        <v>667659</v>
      </c>
    </row>
    <row r="1558" spans="1:14" x14ac:dyDescent="0.25">
      <c r="A1558" s="7" t="s">
        <v>24</v>
      </c>
      <c r="B1558" s="3"/>
      <c r="C1558" s="13">
        <f t="shared" ref="C1558:N1558" si="304">SUM(C1551:C1557)</f>
        <v>0</v>
      </c>
      <c r="D1558" s="18">
        <f t="shared" si="304"/>
        <v>18.419999999999998</v>
      </c>
      <c r="E1558" s="18">
        <f t="shared" si="304"/>
        <v>4.5600000000000005</v>
      </c>
      <c r="F1558" s="13">
        <f t="shared" si="304"/>
        <v>9494593</v>
      </c>
      <c r="G1558" s="13">
        <f t="shared" si="304"/>
        <v>1255272</v>
      </c>
      <c r="H1558" s="13">
        <f t="shared" si="304"/>
        <v>10749865</v>
      </c>
      <c r="I1558" s="13">
        <f t="shared" si="304"/>
        <v>0</v>
      </c>
      <c r="J1558" s="13">
        <f t="shared" si="304"/>
        <v>3740953</v>
      </c>
      <c r="K1558" s="13">
        <f t="shared" si="304"/>
        <v>107498</v>
      </c>
      <c r="L1558" s="13">
        <f t="shared" si="304"/>
        <v>74100</v>
      </c>
      <c r="M1558" s="13">
        <f t="shared" si="304"/>
        <v>0</v>
      </c>
      <c r="N1558" s="22">
        <f t="shared" si="304"/>
        <v>14564918</v>
      </c>
    </row>
    <row r="1559" spans="1:14" x14ac:dyDescent="0.25">
      <c r="A1559" s="7" t="s">
        <v>25</v>
      </c>
      <c r="B1559" s="3"/>
      <c r="C1559" s="13"/>
      <c r="D1559" s="18"/>
      <c r="E1559" s="18"/>
      <c r="F1559" s="13"/>
      <c r="G1559" s="13"/>
      <c r="H1559" s="13"/>
      <c r="I1559" s="13"/>
      <c r="J1559" s="13"/>
      <c r="K1559" s="13"/>
      <c r="L1559" s="13"/>
      <c r="M1559" s="13"/>
      <c r="N1559" s="22"/>
    </row>
    <row r="1560" spans="1:14" x14ac:dyDescent="0.25">
      <c r="A1560" s="4" t="s">
        <v>33</v>
      </c>
      <c r="B1560" s="5"/>
      <c r="C1560" s="14">
        <v>174</v>
      </c>
      <c r="D1560" s="19">
        <v>0</v>
      </c>
      <c r="E1560" s="19">
        <v>4.1212999999999997</v>
      </c>
      <c r="F1560" s="14">
        <v>0</v>
      </c>
      <c r="G1560" s="14">
        <v>1267003</v>
      </c>
      <c r="H1560" s="14">
        <v>1267003</v>
      </c>
      <c r="I1560" s="14">
        <v>0</v>
      </c>
      <c r="J1560" s="14">
        <v>440917</v>
      </c>
      <c r="K1560" s="14">
        <v>12670</v>
      </c>
      <c r="L1560" s="14">
        <v>14790</v>
      </c>
      <c r="M1560" s="14">
        <v>0</v>
      </c>
      <c r="N1560" s="23">
        <v>1722710</v>
      </c>
    </row>
    <row r="1561" spans="1:14" x14ac:dyDescent="0.25">
      <c r="A1561" s="7" t="s">
        <v>24</v>
      </c>
      <c r="B1561" s="3"/>
      <c r="C1561" s="13">
        <f t="shared" ref="C1561:N1561" si="305">SUM(C1560:C1560)</f>
        <v>174</v>
      </c>
      <c r="D1561" s="18">
        <f t="shared" si="305"/>
        <v>0</v>
      </c>
      <c r="E1561" s="18">
        <f t="shared" si="305"/>
        <v>4.1212999999999997</v>
      </c>
      <c r="F1561" s="13">
        <f t="shared" si="305"/>
        <v>0</v>
      </c>
      <c r="G1561" s="13">
        <f t="shared" si="305"/>
        <v>1267003</v>
      </c>
      <c r="H1561" s="13">
        <f t="shared" si="305"/>
        <v>1267003</v>
      </c>
      <c r="I1561" s="13">
        <f t="shared" si="305"/>
        <v>0</v>
      </c>
      <c r="J1561" s="13">
        <f t="shared" si="305"/>
        <v>440917</v>
      </c>
      <c r="K1561" s="13">
        <f t="shared" si="305"/>
        <v>12670</v>
      </c>
      <c r="L1561" s="13">
        <f t="shared" si="305"/>
        <v>14790</v>
      </c>
      <c r="M1561" s="13">
        <f t="shared" si="305"/>
        <v>0</v>
      </c>
      <c r="N1561" s="22">
        <f t="shared" si="305"/>
        <v>1722710</v>
      </c>
    </row>
    <row r="1562" spans="1:14" x14ac:dyDescent="0.25">
      <c r="A1562" s="6" t="s">
        <v>363</v>
      </c>
      <c r="B1562" s="2"/>
      <c r="C1562" s="12">
        <f t="shared" ref="C1562:N1562" si="306">C1558+C1561</f>
        <v>174</v>
      </c>
      <c r="D1562" s="17">
        <f t="shared" si="306"/>
        <v>18.419999999999998</v>
      </c>
      <c r="E1562" s="17">
        <f t="shared" si="306"/>
        <v>8.6813000000000002</v>
      </c>
      <c r="F1562" s="12">
        <f t="shared" si="306"/>
        <v>9494593</v>
      </c>
      <c r="G1562" s="12">
        <f t="shared" si="306"/>
        <v>2522275</v>
      </c>
      <c r="H1562" s="12">
        <f t="shared" si="306"/>
        <v>12016868</v>
      </c>
      <c r="I1562" s="12">
        <f t="shared" si="306"/>
        <v>0</v>
      </c>
      <c r="J1562" s="12">
        <f t="shared" si="306"/>
        <v>4181870</v>
      </c>
      <c r="K1562" s="12">
        <f t="shared" si="306"/>
        <v>120168</v>
      </c>
      <c r="L1562" s="12">
        <f t="shared" si="306"/>
        <v>88890</v>
      </c>
      <c r="M1562" s="12">
        <f t="shared" si="306"/>
        <v>0</v>
      </c>
      <c r="N1562" s="21">
        <f t="shared" si="306"/>
        <v>16287628</v>
      </c>
    </row>
    <row r="1563" spans="1:14" x14ac:dyDescent="0.25">
      <c r="A1563" s="4"/>
      <c r="B1563" s="5"/>
      <c r="C1563" s="14"/>
      <c r="D1563" s="19"/>
      <c r="E1563" s="19"/>
      <c r="F1563" s="14"/>
      <c r="G1563" s="14"/>
      <c r="H1563" s="14"/>
      <c r="I1563" s="14"/>
      <c r="J1563" s="14"/>
      <c r="K1563" s="14"/>
      <c r="L1563" s="14"/>
      <c r="M1563" s="14"/>
      <c r="N1563" s="23"/>
    </row>
    <row r="1564" spans="1:14" x14ac:dyDescent="0.25">
      <c r="A1564" s="6" t="s">
        <v>364</v>
      </c>
      <c r="B1564" s="2"/>
      <c r="C1564" s="12"/>
      <c r="D1564" s="17"/>
      <c r="E1564" s="17"/>
      <c r="F1564" s="12"/>
      <c r="G1564" s="12"/>
      <c r="H1564" s="12"/>
      <c r="I1564" s="12"/>
      <c r="J1564" s="12"/>
      <c r="K1564" s="12"/>
      <c r="L1564" s="12"/>
      <c r="M1564" s="12"/>
      <c r="N1564" s="21"/>
    </row>
    <row r="1565" spans="1:14" x14ac:dyDescent="0.25">
      <c r="A1565" s="6" t="s">
        <v>365</v>
      </c>
      <c r="B1565" s="2" t="s">
        <v>6</v>
      </c>
      <c r="C1565" s="12" t="s">
        <v>7</v>
      </c>
      <c r="D1565" s="17" t="s">
        <v>8</v>
      </c>
      <c r="E1565" s="17" t="s">
        <v>9</v>
      </c>
      <c r="F1565" s="12" t="s">
        <v>10</v>
      </c>
      <c r="G1565" s="12" t="s">
        <v>11</v>
      </c>
      <c r="H1565" s="12" t="s">
        <v>12</v>
      </c>
      <c r="I1565" s="12" t="s">
        <v>13</v>
      </c>
      <c r="J1565" s="12" t="s">
        <v>14</v>
      </c>
      <c r="K1565" s="12" t="s">
        <v>15</v>
      </c>
      <c r="L1565" s="12" t="s">
        <v>16</v>
      </c>
      <c r="M1565" s="12" t="s">
        <v>17</v>
      </c>
      <c r="N1565" s="21" t="s">
        <v>18</v>
      </c>
    </row>
    <row r="1566" spans="1:14" x14ac:dyDescent="0.25">
      <c r="A1566" s="7" t="s">
        <v>19</v>
      </c>
      <c r="B1566" s="3"/>
      <c r="C1566" s="13"/>
      <c r="D1566" s="18"/>
      <c r="E1566" s="18"/>
      <c r="F1566" s="13"/>
      <c r="G1566" s="13"/>
      <c r="H1566" s="13"/>
      <c r="I1566" s="13"/>
      <c r="J1566" s="13"/>
      <c r="K1566" s="13"/>
      <c r="L1566" s="13"/>
      <c r="M1566" s="13"/>
      <c r="N1566" s="22"/>
    </row>
    <row r="1567" spans="1:14" x14ac:dyDescent="0.25">
      <c r="A1567" s="4" t="s">
        <v>162</v>
      </c>
      <c r="B1567" s="5"/>
      <c r="C1567" s="14">
        <v>0</v>
      </c>
      <c r="D1567" s="19">
        <v>0.5</v>
      </c>
      <c r="E1567" s="19">
        <v>0</v>
      </c>
      <c r="F1567" s="14">
        <v>173223</v>
      </c>
      <c r="G1567" s="14">
        <v>0</v>
      </c>
      <c r="H1567" s="14">
        <v>173223</v>
      </c>
      <c r="I1567" s="14">
        <v>0</v>
      </c>
      <c r="J1567" s="14">
        <v>60281</v>
      </c>
      <c r="K1567" s="14">
        <v>1732</v>
      </c>
      <c r="L1567" s="14">
        <v>0</v>
      </c>
      <c r="M1567" s="14">
        <v>0</v>
      </c>
      <c r="N1567" s="23">
        <v>233504</v>
      </c>
    </row>
    <row r="1568" spans="1:14" x14ac:dyDescent="0.25">
      <c r="A1568" s="4" t="s">
        <v>30</v>
      </c>
      <c r="B1568" s="5"/>
      <c r="C1568" s="14">
        <v>0</v>
      </c>
      <c r="D1568" s="19">
        <v>0.83330000000000004</v>
      </c>
      <c r="E1568" s="19">
        <v>0</v>
      </c>
      <c r="F1568" s="14">
        <v>288705</v>
      </c>
      <c r="G1568" s="14">
        <v>0</v>
      </c>
      <c r="H1568" s="14">
        <v>288705</v>
      </c>
      <c r="I1568" s="14">
        <v>0</v>
      </c>
      <c r="J1568" s="14">
        <v>100469</v>
      </c>
      <c r="K1568" s="14">
        <v>2887</v>
      </c>
      <c r="L1568" s="14">
        <v>0</v>
      </c>
      <c r="M1568" s="14">
        <v>0</v>
      </c>
      <c r="N1568" s="23">
        <v>389174</v>
      </c>
    </row>
    <row r="1569" spans="1:14" x14ac:dyDescent="0.25">
      <c r="A1569" s="4" t="s">
        <v>163</v>
      </c>
      <c r="B1569" s="5"/>
      <c r="C1569" s="14">
        <v>0</v>
      </c>
      <c r="D1569" s="19">
        <v>0</v>
      </c>
      <c r="E1569" s="19">
        <v>0</v>
      </c>
      <c r="F1569" s="14">
        <v>0</v>
      </c>
      <c r="G1569" s="14">
        <v>0</v>
      </c>
      <c r="H1569" s="14">
        <v>0</v>
      </c>
      <c r="I1569" s="14">
        <v>0</v>
      </c>
      <c r="J1569" s="14">
        <v>1</v>
      </c>
      <c r="K1569" s="14">
        <v>0</v>
      </c>
      <c r="L1569" s="14">
        <v>0</v>
      </c>
      <c r="M1569" s="14">
        <v>0</v>
      </c>
      <c r="N1569" s="23">
        <v>1</v>
      </c>
    </row>
    <row r="1570" spans="1:14" x14ac:dyDescent="0.25">
      <c r="A1570" s="4" t="s">
        <v>22</v>
      </c>
      <c r="B1570" s="5"/>
      <c r="C1570" s="14">
        <v>0</v>
      </c>
      <c r="D1570" s="19">
        <v>9.5749999999999993</v>
      </c>
      <c r="E1570" s="19">
        <v>1.78</v>
      </c>
      <c r="F1570" s="14">
        <v>4861408</v>
      </c>
      <c r="G1570" s="14">
        <v>422735</v>
      </c>
      <c r="H1570" s="14">
        <v>5284143</v>
      </c>
      <c r="I1570" s="14">
        <v>0</v>
      </c>
      <c r="J1570" s="14">
        <v>1838882</v>
      </c>
      <c r="K1570" s="14">
        <v>52842</v>
      </c>
      <c r="L1570" s="14">
        <v>35600</v>
      </c>
      <c r="M1570" s="14">
        <v>0</v>
      </c>
      <c r="N1570" s="23">
        <v>7158625</v>
      </c>
    </row>
    <row r="1571" spans="1:14" x14ac:dyDescent="0.25">
      <c r="A1571" s="4" t="s">
        <v>31</v>
      </c>
      <c r="B1571" s="5"/>
      <c r="C1571" s="14">
        <v>0</v>
      </c>
      <c r="D1571" s="19">
        <v>0</v>
      </c>
      <c r="E1571" s="19">
        <v>0</v>
      </c>
      <c r="F1571" s="14">
        <v>48000</v>
      </c>
      <c r="G1571" s="14">
        <v>0</v>
      </c>
      <c r="H1571" s="14">
        <v>48000</v>
      </c>
      <c r="I1571" s="14">
        <v>0</v>
      </c>
      <c r="J1571" s="14">
        <v>16704</v>
      </c>
      <c r="K1571" s="14">
        <v>480</v>
      </c>
      <c r="L1571" s="14">
        <v>9000</v>
      </c>
      <c r="M1571" s="14">
        <v>0</v>
      </c>
      <c r="N1571" s="23">
        <v>73704</v>
      </c>
    </row>
    <row r="1572" spans="1:14" x14ac:dyDescent="0.25">
      <c r="A1572" s="4" t="s">
        <v>23</v>
      </c>
      <c r="B1572" s="5"/>
      <c r="C1572" s="14">
        <v>0</v>
      </c>
      <c r="D1572" s="19">
        <v>0</v>
      </c>
      <c r="E1572" s="19">
        <v>0.99</v>
      </c>
      <c r="F1572" s="14">
        <v>0</v>
      </c>
      <c r="G1572" s="14">
        <v>360546</v>
      </c>
      <c r="H1572" s="14">
        <v>360546</v>
      </c>
      <c r="I1572" s="14">
        <v>0</v>
      </c>
      <c r="J1572" s="14">
        <v>125470</v>
      </c>
      <c r="K1572" s="14">
        <v>3605</v>
      </c>
      <c r="L1572" s="14">
        <v>0</v>
      </c>
      <c r="M1572" s="14">
        <v>0</v>
      </c>
      <c r="N1572" s="23">
        <v>486016</v>
      </c>
    </row>
    <row r="1573" spans="1:14" x14ac:dyDescent="0.25">
      <c r="A1573" s="7" t="s">
        <v>24</v>
      </c>
      <c r="B1573" s="3"/>
      <c r="C1573" s="13">
        <f t="shared" ref="C1573:N1573" si="307">SUM(C1567:C1572)</f>
        <v>0</v>
      </c>
      <c r="D1573" s="18">
        <f t="shared" si="307"/>
        <v>10.908299999999999</v>
      </c>
      <c r="E1573" s="18">
        <f t="shared" si="307"/>
        <v>2.77</v>
      </c>
      <c r="F1573" s="13">
        <f t="shared" si="307"/>
        <v>5371336</v>
      </c>
      <c r="G1573" s="13">
        <f t="shared" si="307"/>
        <v>783281</v>
      </c>
      <c r="H1573" s="13">
        <f t="shared" si="307"/>
        <v>6154617</v>
      </c>
      <c r="I1573" s="13">
        <f t="shared" si="307"/>
        <v>0</v>
      </c>
      <c r="J1573" s="13">
        <f t="shared" si="307"/>
        <v>2141807</v>
      </c>
      <c r="K1573" s="13">
        <f t="shared" si="307"/>
        <v>61546</v>
      </c>
      <c r="L1573" s="13">
        <f t="shared" si="307"/>
        <v>44600</v>
      </c>
      <c r="M1573" s="13">
        <f t="shared" si="307"/>
        <v>0</v>
      </c>
      <c r="N1573" s="22">
        <f t="shared" si="307"/>
        <v>8341024</v>
      </c>
    </row>
    <row r="1574" spans="1:14" x14ac:dyDescent="0.25">
      <c r="A1574" s="7" t="s">
        <v>25</v>
      </c>
      <c r="B1574" s="3"/>
      <c r="C1574" s="13"/>
      <c r="D1574" s="18"/>
      <c r="E1574" s="18"/>
      <c r="F1574" s="13"/>
      <c r="G1574" s="13"/>
      <c r="H1574" s="13"/>
      <c r="I1574" s="13"/>
      <c r="J1574" s="13"/>
      <c r="K1574" s="13"/>
      <c r="L1574" s="13"/>
      <c r="M1574" s="13"/>
      <c r="N1574" s="22"/>
    </row>
    <row r="1575" spans="1:14" x14ac:dyDescent="0.25">
      <c r="A1575" s="4" t="s">
        <v>26</v>
      </c>
      <c r="B1575" s="5"/>
      <c r="C1575" s="14">
        <v>89</v>
      </c>
      <c r="D1575" s="19">
        <v>0</v>
      </c>
      <c r="E1575" s="19">
        <v>2.3649</v>
      </c>
      <c r="F1575" s="14">
        <v>0</v>
      </c>
      <c r="G1575" s="14">
        <v>727036</v>
      </c>
      <c r="H1575" s="14">
        <v>727036</v>
      </c>
      <c r="I1575" s="14">
        <v>0</v>
      </c>
      <c r="J1575" s="14">
        <v>253008</v>
      </c>
      <c r="K1575" s="14">
        <v>7270</v>
      </c>
      <c r="L1575" s="14">
        <v>7565</v>
      </c>
      <c r="M1575" s="14">
        <v>0</v>
      </c>
      <c r="N1575" s="23">
        <v>987609</v>
      </c>
    </row>
    <row r="1576" spans="1:14" x14ac:dyDescent="0.25">
      <c r="A1576" s="7" t="s">
        <v>24</v>
      </c>
      <c r="B1576" s="3"/>
      <c r="C1576" s="13">
        <f t="shared" ref="C1576:N1576" si="308">SUM(C1575:C1575)</f>
        <v>89</v>
      </c>
      <c r="D1576" s="18">
        <f t="shared" si="308"/>
        <v>0</v>
      </c>
      <c r="E1576" s="18">
        <f t="shared" si="308"/>
        <v>2.3649</v>
      </c>
      <c r="F1576" s="13">
        <f t="shared" si="308"/>
        <v>0</v>
      </c>
      <c r="G1576" s="13">
        <f t="shared" si="308"/>
        <v>727036</v>
      </c>
      <c r="H1576" s="13">
        <f t="shared" si="308"/>
        <v>727036</v>
      </c>
      <c r="I1576" s="13">
        <f t="shared" si="308"/>
        <v>0</v>
      </c>
      <c r="J1576" s="13">
        <f t="shared" si="308"/>
        <v>253008</v>
      </c>
      <c r="K1576" s="13">
        <f t="shared" si="308"/>
        <v>7270</v>
      </c>
      <c r="L1576" s="13">
        <f t="shared" si="308"/>
        <v>7565</v>
      </c>
      <c r="M1576" s="13">
        <f t="shared" si="308"/>
        <v>0</v>
      </c>
      <c r="N1576" s="22">
        <f t="shared" si="308"/>
        <v>987609</v>
      </c>
    </row>
    <row r="1577" spans="1:14" x14ac:dyDescent="0.25">
      <c r="A1577" s="6" t="s">
        <v>366</v>
      </c>
      <c r="B1577" s="2"/>
      <c r="C1577" s="12">
        <f t="shared" ref="C1577:N1577" si="309">C1573+C1576</f>
        <v>89</v>
      </c>
      <c r="D1577" s="17">
        <f t="shared" si="309"/>
        <v>10.908299999999999</v>
      </c>
      <c r="E1577" s="17">
        <f t="shared" si="309"/>
        <v>5.1349</v>
      </c>
      <c r="F1577" s="12">
        <f t="shared" si="309"/>
        <v>5371336</v>
      </c>
      <c r="G1577" s="12">
        <f t="shared" si="309"/>
        <v>1510317</v>
      </c>
      <c r="H1577" s="12">
        <f t="shared" si="309"/>
        <v>6881653</v>
      </c>
      <c r="I1577" s="12">
        <f t="shared" si="309"/>
        <v>0</v>
      </c>
      <c r="J1577" s="12">
        <f t="shared" si="309"/>
        <v>2394815</v>
      </c>
      <c r="K1577" s="12">
        <f t="shared" si="309"/>
        <v>68816</v>
      </c>
      <c r="L1577" s="12">
        <f t="shared" si="309"/>
        <v>52165</v>
      </c>
      <c r="M1577" s="12">
        <f t="shared" si="309"/>
        <v>0</v>
      </c>
      <c r="N1577" s="21">
        <f t="shared" si="309"/>
        <v>9328633</v>
      </c>
    </row>
    <row r="1578" spans="1:14" x14ac:dyDescent="0.25">
      <c r="A1578" s="4"/>
      <c r="B1578" s="5"/>
      <c r="C1578" s="14"/>
      <c r="D1578" s="19"/>
      <c r="E1578" s="19"/>
      <c r="F1578" s="14"/>
      <c r="G1578" s="14"/>
      <c r="H1578" s="14"/>
      <c r="I1578" s="14"/>
      <c r="J1578" s="14"/>
      <c r="K1578" s="14"/>
      <c r="L1578" s="14"/>
      <c r="M1578" s="14"/>
      <c r="N1578" s="23"/>
    </row>
    <row r="1579" spans="1:14" x14ac:dyDescent="0.25">
      <c r="A1579" s="6" t="s">
        <v>367</v>
      </c>
      <c r="B1579" s="2"/>
      <c r="C1579" s="12"/>
      <c r="D1579" s="17"/>
      <c r="E1579" s="17"/>
      <c r="F1579" s="12"/>
      <c r="G1579" s="12"/>
      <c r="H1579" s="12"/>
      <c r="I1579" s="12"/>
      <c r="J1579" s="12"/>
      <c r="K1579" s="12"/>
      <c r="L1579" s="12"/>
      <c r="M1579" s="12"/>
      <c r="N1579" s="21"/>
    </row>
    <row r="1580" spans="1:14" x14ac:dyDescent="0.25">
      <c r="A1580" s="6" t="s">
        <v>368</v>
      </c>
      <c r="B1580" s="2" t="s">
        <v>6</v>
      </c>
      <c r="C1580" s="12" t="s">
        <v>7</v>
      </c>
      <c r="D1580" s="17" t="s">
        <v>8</v>
      </c>
      <c r="E1580" s="17" t="s">
        <v>9</v>
      </c>
      <c r="F1580" s="12" t="s">
        <v>10</v>
      </c>
      <c r="G1580" s="12" t="s">
        <v>11</v>
      </c>
      <c r="H1580" s="12" t="s">
        <v>12</v>
      </c>
      <c r="I1580" s="12" t="s">
        <v>13</v>
      </c>
      <c r="J1580" s="12" t="s">
        <v>14</v>
      </c>
      <c r="K1580" s="12" t="s">
        <v>15</v>
      </c>
      <c r="L1580" s="12" t="s">
        <v>16</v>
      </c>
      <c r="M1580" s="12" t="s">
        <v>17</v>
      </c>
      <c r="N1580" s="21" t="s">
        <v>18</v>
      </c>
    </row>
    <row r="1581" spans="1:14" x14ac:dyDescent="0.25">
      <c r="A1581" s="7" t="s">
        <v>19</v>
      </c>
      <c r="B1581" s="3"/>
      <c r="C1581" s="13"/>
      <c r="D1581" s="18"/>
      <c r="E1581" s="18"/>
      <c r="F1581" s="13"/>
      <c r="G1581" s="13"/>
      <c r="H1581" s="13"/>
      <c r="I1581" s="13"/>
      <c r="J1581" s="13"/>
      <c r="K1581" s="13"/>
      <c r="L1581" s="13"/>
      <c r="M1581" s="13"/>
      <c r="N1581" s="22"/>
    </row>
    <row r="1582" spans="1:14" x14ac:dyDescent="0.25">
      <c r="A1582" s="4" t="s">
        <v>162</v>
      </c>
      <c r="B1582" s="5"/>
      <c r="C1582" s="14">
        <v>0</v>
      </c>
      <c r="D1582" s="19">
        <v>2.5</v>
      </c>
      <c r="E1582" s="19">
        <v>0</v>
      </c>
      <c r="F1582" s="14">
        <v>866117</v>
      </c>
      <c r="G1582" s="14">
        <v>0</v>
      </c>
      <c r="H1582" s="14">
        <v>866117</v>
      </c>
      <c r="I1582" s="14">
        <v>0</v>
      </c>
      <c r="J1582" s="14">
        <v>301409</v>
      </c>
      <c r="K1582" s="14">
        <v>8661</v>
      </c>
      <c r="L1582" s="14">
        <v>0</v>
      </c>
      <c r="M1582" s="14">
        <v>0</v>
      </c>
      <c r="N1582" s="23">
        <v>1167526</v>
      </c>
    </row>
    <row r="1583" spans="1:14" x14ac:dyDescent="0.25">
      <c r="A1583" s="4" t="s">
        <v>40</v>
      </c>
      <c r="B1583" s="5"/>
      <c r="C1583" s="14">
        <v>0</v>
      </c>
      <c r="D1583" s="19">
        <v>0</v>
      </c>
      <c r="E1583" s="19">
        <v>0</v>
      </c>
      <c r="F1583" s="14">
        <v>-16800</v>
      </c>
      <c r="G1583" s="14">
        <v>0</v>
      </c>
      <c r="H1583" s="14">
        <v>-16800</v>
      </c>
      <c r="I1583" s="14">
        <v>0</v>
      </c>
      <c r="J1583" s="14">
        <v>-5846</v>
      </c>
      <c r="K1583" s="14">
        <v>-168</v>
      </c>
      <c r="L1583" s="14">
        <v>0</v>
      </c>
      <c r="M1583" s="14">
        <v>0</v>
      </c>
      <c r="N1583" s="23">
        <v>-22646</v>
      </c>
    </row>
    <row r="1584" spans="1:14" x14ac:dyDescent="0.25">
      <c r="A1584" s="4" t="s">
        <v>41</v>
      </c>
      <c r="B1584" s="5"/>
      <c r="C1584" s="14">
        <v>0</v>
      </c>
      <c r="D1584" s="19">
        <v>0</v>
      </c>
      <c r="E1584" s="19">
        <v>0</v>
      </c>
      <c r="F1584" s="14">
        <v>0</v>
      </c>
      <c r="G1584" s="14">
        <v>0</v>
      </c>
      <c r="H1584" s="14">
        <v>0</v>
      </c>
      <c r="I1584" s="14">
        <v>16800</v>
      </c>
      <c r="J1584" s="14">
        <v>5678</v>
      </c>
      <c r="K1584" s="14">
        <v>0</v>
      </c>
      <c r="L1584" s="14">
        <v>0</v>
      </c>
      <c r="M1584" s="14">
        <v>0</v>
      </c>
      <c r="N1584" s="23">
        <v>22478</v>
      </c>
    </row>
    <row r="1585" spans="1:14" x14ac:dyDescent="0.25">
      <c r="A1585" s="4" t="s">
        <v>22</v>
      </c>
      <c r="B1585" s="5"/>
      <c r="C1585" s="14">
        <v>0</v>
      </c>
      <c r="D1585" s="19">
        <v>4</v>
      </c>
      <c r="E1585" s="19">
        <v>0.8</v>
      </c>
      <c r="F1585" s="14">
        <v>2344133</v>
      </c>
      <c r="G1585" s="14">
        <v>189994</v>
      </c>
      <c r="H1585" s="14">
        <v>2534127</v>
      </c>
      <c r="I1585" s="14">
        <v>0</v>
      </c>
      <c r="J1585" s="14">
        <v>881876</v>
      </c>
      <c r="K1585" s="14">
        <v>25341</v>
      </c>
      <c r="L1585" s="14">
        <v>20400</v>
      </c>
      <c r="M1585" s="14">
        <v>0</v>
      </c>
      <c r="N1585" s="23">
        <v>3436403</v>
      </c>
    </row>
    <row r="1586" spans="1:14" x14ac:dyDescent="0.25">
      <c r="A1586" s="4" t="s">
        <v>23</v>
      </c>
      <c r="B1586" s="5"/>
      <c r="C1586" s="14">
        <v>0</v>
      </c>
      <c r="D1586" s="19">
        <v>0</v>
      </c>
      <c r="E1586" s="19">
        <v>0.4</v>
      </c>
      <c r="F1586" s="14">
        <v>0</v>
      </c>
      <c r="G1586" s="14">
        <v>145675</v>
      </c>
      <c r="H1586" s="14">
        <v>145675</v>
      </c>
      <c r="I1586" s="14">
        <v>0</v>
      </c>
      <c r="J1586" s="14">
        <v>50695</v>
      </c>
      <c r="K1586" s="14">
        <v>1457</v>
      </c>
      <c r="L1586" s="14">
        <v>0</v>
      </c>
      <c r="M1586" s="14">
        <v>0</v>
      </c>
      <c r="N1586" s="23">
        <v>196370</v>
      </c>
    </row>
    <row r="1587" spans="1:14" x14ac:dyDescent="0.25">
      <c r="A1587" s="7" t="s">
        <v>24</v>
      </c>
      <c r="B1587" s="3"/>
      <c r="C1587" s="13">
        <f t="shared" ref="C1587:N1587" si="310">SUM(C1582:C1586)</f>
        <v>0</v>
      </c>
      <c r="D1587" s="18">
        <f t="shared" si="310"/>
        <v>6.5</v>
      </c>
      <c r="E1587" s="18">
        <f t="shared" si="310"/>
        <v>1.2000000000000002</v>
      </c>
      <c r="F1587" s="13">
        <f t="shared" si="310"/>
        <v>3193450</v>
      </c>
      <c r="G1587" s="13">
        <f t="shared" si="310"/>
        <v>335669</v>
      </c>
      <c r="H1587" s="13">
        <f t="shared" si="310"/>
        <v>3529119</v>
      </c>
      <c r="I1587" s="13">
        <f t="shared" si="310"/>
        <v>16800</v>
      </c>
      <c r="J1587" s="13">
        <f t="shared" si="310"/>
        <v>1233812</v>
      </c>
      <c r="K1587" s="13">
        <f t="shared" si="310"/>
        <v>35291</v>
      </c>
      <c r="L1587" s="13">
        <f t="shared" si="310"/>
        <v>20400</v>
      </c>
      <c r="M1587" s="13">
        <f t="shared" si="310"/>
        <v>0</v>
      </c>
      <c r="N1587" s="22">
        <f t="shared" si="310"/>
        <v>4800131</v>
      </c>
    </row>
    <row r="1588" spans="1:14" x14ac:dyDescent="0.25">
      <c r="A1588" s="7" t="s">
        <v>25</v>
      </c>
      <c r="B1588" s="3"/>
      <c r="C1588" s="13"/>
      <c r="D1588" s="18"/>
      <c r="E1588" s="18"/>
      <c r="F1588" s="13"/>
      <c r="G1588" s="13"/>
      <c r="H1588" s="13"/>
      <c r="I1588" s="13"/>
      <c r="J1588" s="13"/>
      <c r="K1588" s="13"/>
      <c r="L1588" s="13"/>
      <c r="M1588" s="13"/>
      <c r="N1588" s="22"/>
    </row>
    <row r="1589" spans="1:14" x14ac:dyDescent="0.25">
      <c r="A1589" s="4" t="s">
        <v>26</v>
      </c>
      <c r="B1589" s="5"/>
      <c r="C1589" s="14">
        <v>51</v>
      </c>
      <c r="D1589" s="19">
        <v>0</v>
      </c>
      <c r="E1589" s="19">
        <v>1.6354</v>
      </c>
      <c r="F1589" s="14">
        <v>0</v>
      </c>
      <c r="G1589" s="14">
        <v>502768</v>
      </c>
      <c r="H1589" s="14">
        <v>502768</v>
      </c>
      <c r="I1589" s="14">
        <v>0</v>
      </c>
      <c r="J1589" s="14">
        <v>174963</v>
      </c>
      <c r="K1589" s="14">
        <v>5028</v>
      </c>
      <c r="L1589" s="14">
        <v>4335</v>
      </c>
      <c r="M1589" s="14">
        <v>0</v>
      </c>
      <c r="N1589" s="23">
        <v>682066</v>
      </c>
    </row>
    <row r="1590" spans="1:14" x14ac:dyDescent="0.25">
      <c r="A1590" s="7" t="s">
        <v>24</v>
      </c>
      <c r="B1590" s="3"/>
      <c r="C1590" s="13">
        <f t="shared" ref="C1590:N1590" si="311">SUM(C1589:C1589)</f>
        <v>51</v>
      </c>
      <c r="D1590" s="18">
        <f t="shared" si="311"/>
        <v>0</v>
      </c>
      <c r="E1590" s="18">
        <f t="shared" si="311"/>
        <v>1.6354</v>
      </c>
      <c r="F1590" s="13">
        <f t="shared" si="311"/>
        <v>0</v>
      </c>
      <c r="G1590" s="13">
        <f t="shared" si="311"/>
        <v>502768</v>
      </c>
      <c r="H1590" s="13">
        <f t="shared" si="311"/>
        <v>502768</v>
      </c>
      <c r="I1590" s="13">
        <f t="shared" si="311"/>
        <v>0</v>
      </c>
      <c r="J1590" s="13">
        <f t="shared" si="311"/>
        <v>174963</v>
      </c>
      <c r="K1590" s="13">
        <f t="shared" si="311"/>
        <v>5028</v>
      </c>
      <c r="L1590" s="13">
        <f t="shared" si="311"/>
        <v>4335</v>
      </c>
      <c r="M1590" s="13">
        <f t="shared" si="311"/>
        <v>0</v>
      </c>
      <c r="N1590" s="22">
        <f t="shared" si="311"/>
        <v>682066</v>
      </c>
    </row>
    <row r="1591" spans="1:14" x14ac:dyDescent="0.25">
      <c r="A1591" s="6" t="s">
        <v>369</v>
      </c>
      <c r="B1591" s="2"/>
      <c r="C1591" s="12">
        <f t="shared" ref="C1591:N1591" si="312">C1587+C1590</f>
        <v>51</v>
      </c>
      <c r="D1591" s="17">
        <f t="shared" si="312"/>
        <v>6.5</v>
      </c>
      <c r="E1591" s="17">
        <f t="shared" si="312"/>
        <v>2.8353999999999999</v>
      </c>
      <c r="F1591" s="12">
        <f t="shared" si="312"/>
        <v>3193450</v>
      </c>
      <c r="G1591" s="12">
        <f t="shared" si="312"/>
        <v>838437</v>
      </c>
      <c r="H1591" s="12">
        <f t="shared" si="312"/>
        <v>4031887</v>
      </c>
      <c r="I1591" s="12">
        <f t="shared" si="312"/>
        <v>16800</v>
      </c>
      <c r="J1591" s="12">
        <f t="shared" si="312"/>
        <v>1408775</v>
      </c>
      <c r="K1591" s="12">
        <f t="shared" si="312"/>
        <v>40319</v>
      </c>
      <c r="L1591" s="12">
        <f t="shared" si="312"/>
        <v>24735</v>
      </c>
      <c r="M1591" s="12">
        <f t="shared" si="312"/>
        <v>0</v>
      </c>
      <c r="N1591" s="21">
        <f t="shared" si="312"/>
        <v>5482197</v>
      </c>
    </row>
    <row r="1592" spans="1:14" x14ac:dyDescent="0.25">
      <c r="A1592" s="4"/>
      <c r="B1592" s="5"/>
      <c r="C1592" s="14"/>
      <c r="D1592" s="19"/>
      <c r="E1592" s="19"/>
      <c r="F1592" s="14"/>
      <c r="G1592" s="14"/>
      <c r="H1592" s="14"/>
      <c r="I1592" s="14"/>
      <c r="J1592" s="14"/>
      <c r="K1592" s="14"/>
      <c r="L1592" s="14"/>
      <c r="M1592" s="14"/>
      <c r="N1592" s="23"/>
    </row>
    <row r="1593" spans="1:14" x14ac:dyDescent="0.25">
      <c r="A1593" s="6" t="s">
        <v>370</v>
      </c>
      <c r="B1593" s="2"/>
      <c r="C1593" s="12"/>
      <c r="D1593" s="17"/>
      <c r="E1593" s="17"/>
      <c r="F1593" s="12"/>
      <c r="G1593" s="12"/>
      <c r="H1593" s="12"/>
      <c r="I1593" s="12"/>
      <c r="J1593" s="12"/>
      <c r="K1593" s="12"/>
      <c r="L1593" s="12"/>
      <c r="M1593" s="12"/>
      <c r="N1593" s="21"/>
    </row>
    <row r="1594" spans="1:14" x14ac:dyDescent="0.25">
      <c r="A1594" s="6" t="s">
        <v>371</v>
      </c>
      <c r="B1594" s="2" t="s">
        <v>6</v>
      </c>
      <c r="C1594" s="12" t="s">
        <v>7</v>
      </c>
      <c r="D1594" s="17" t="s">
        <v>8</v>
      </c>
      <c r="E1594" s="17" t="s">
        <v>9</v>
      </c>
      <c r="F1594" s="12" t="s">
        <v>10</v>
      </c>
      <c r="G1594" s="12" t="s">
        <v>11</v>
      </c>
      <c r="H1594" s="12" t="s">
        <v>12</v>
      </c>
      <c r="I1594" s="12" t="s">
        <v>13</v>
      </c>
      <c r="J1594" s="12" t="s">
        <v>14</v>
      </c>
      <c r="K1594" s="12" t="s">
        <v>15</v>
      </c>
      <c r="L1594" s="12" t="s">
        <v>16</v>
      </c>
      <c r="M1594" s="12" t="s">
        <v>17</v>
      </c>
      <c r="N1594" s="21" t="s">
        <v>18</v>
      </c>
    </row>
    <row r="1595" spans="1:14" x14ac:dyDescent="0.25">
      <c r="A1595" s="7" t="s">
        <v>19</v>
      </c>
      <c r="B1595" s="3"/>
      <c r="C1595" s="13"/>
      <c r="D1595" s="18"/>
      <c r="E1595" s="18"/>
      <c r="F1595" s="13"/>
      <c r="G1595" s="13"/>
      <c r="H1595" s="13"/>
      <c r="I1595" s="13"/>
      <c r="J1595" s="13"/>
      <c r="K1595" s="13"/>
      <c r="L1595" s="13"/>
      <c r="M1595" s="13"/>
      <c r="N1595" s="22"/>
    </row>
    <row r="1596" spans="1:14" x14ac:dyDescent="0.25">
      <c r="A1596" s="4" t="s">
        <v>162</v>
      </c>
      <c r="B1596" s="5"/>
      <c r="C1596" s="14">
        <v>0</v>
      </c>
      <c r="D1596" s="19">
        <v>1</v>
      </c>
      <c r="E1596" s="19">
        <v>0</v>
      </c>
      <c r="F1596" s="14">
        <v>346447</v>
      </c>
      <c r="G1596" s="14">
        <v>0</v>
      </c>
      <c r="H1596" s="14">
        <v>346447</v>
      </c>
      <c r="I1596" s="14">
        <v>0</v>
      </c>
      <c r="J1596" s="14">
        <v>120563</v>
      </c>
      <c r="K1596" s="14">
        <v>3464</v>
      </c>
      <c r="L1596" s="14">
        <v>0</v>
      </c>
      <c r="M1596" s="14">
        <v>0</v>
      </c>
      <c r="N1596" s="23">
        <v>467010</v>
      </c>
    </row>
    <row r="1597" spans="1:14" x14ac:dyDescent="0.25">
      <c r="A1597" s="4" t="s">
        <v>30</v>
      </c>
      <c r="B1597" s="5"/>
      <c r="C1597" s="14">
        <v>0</v>
      </c>
      <c r="D1597" s="19">
        <v>0.83330000000000004</v>
      </c>
      <c r="E1597" s="19">
        <v>0</v>
      </c>
      <c r="F1597" s="14">
        <v>288706</v>
      </c>
      <c r="G1597" s="14">
        <v>0</v>
      </c>
      <c r="H1597" s="14">
        <v>288706</v>
      </c>
      <c r="I1597" s="14">
        <v>0</v>
      </c>
      <c r="J1597" s="14">
        <v>100470</v>
      </c>
      <c r="K1597" s="14">
        <v>2887</v>
      </c>
      <c r="L1597" s="14">
        <v>0</v>
      </c>
      <c r="M1597" s="14">
        <v>0</v>
      </c>
      <c r="N1597" s="23">
        <v>389176</v>
      </c>
    </row>
    <row r="1598" spans="1:14" x14ac:dyDescent="0.25">
      <c r="A1598" s="4" t="s">
        <v>22</v>
      </c>
      <c r="B1598" s="5"/>
      <c r="C1598" s="14">
        <v>0</v>
      </c>
      <c r="D1598" s="19">
        <v>6</v>
      </c>
      <c r="E1598" s="19">
        <v>1.2</v>
      </c>
      <c r="F1598" s="14">
        <v>3445184</v>
      </c>
      <c r="G1598" s="14">
        <v>284991</v>
      </c>
      <c r="H1598" s="14">
        <v>3730175</v>
      </c>
      <c r="I1598" s="14">
        <v>0</v>
      </c>
      <c r="J1598" s="14">
        <v>1298102</v>
      </c>
      <c r="K1598" s="14">
        <v>37302</v>
      </c>
      <c r="L1598" s="14">
        <v>28800</v>
      </c>
      <c r="M1598" s="14">
        <v>0</v>
      </c>
      <c r="N1598" s="23">
        <v>5057077</v>
      </c>
    </row>
    <row r="1599" spans="1:14" x14ac:dyDescent="0.25">
      <c r="A1599" s="4" t="s">
        <v>23</v>
      </c>
      <c r="B1599" s="5"/>
      <c r="C1599" s="14">
        <v>0</v>
      </c>
      <c r="D1599" s="19">
        <v>0</v>
      </c>
      <c r="E1599" s="19">
        <v>0.6</v>
      </c>
      <c r="F1599" s="14">
        <v>0</v>
      </c>
      <c r="G1599" s="14">
        <v>218513</v>
      </c>
      <c r="H1599" s="14">
        <v>218513</v>
      </c>
      <c r="I1599" s="14">
        <v>0</v>
      </c>
      <c r="J1599" s="14">
        <v>76042</v>
      </c>
      <c r="K1599" s="14">
        <v>2185</v>
      </c>
      <c r="L1599" s="14">
        <v>0</v>
      </c>
      <c r="M1599" s="14">
        <v>0</v>
      </c>
      <c r="N1599" s="23">
        <v>294555</v>
      </c>
    </row>
    <row r="1600" spans="1:14" x14ac:dyDescent="0.25">
      <c r="A1600" s="7" t="s">
        <v>24</v>
      </c>
      <c r="B1600" s="3"/>
      <c r="C1600" s="13">
        <f t="shared" ref="C1600:N1600" si="313">SUM(C1596:C1599)</f>
        <v>0</v>
      </c>
      <c r="D1600" s="18">
        <f t="shared" si="313"/>
        <v>7.8332999999999995</v>
      </c>
      <c r="E1600" s="18">
        <f t="shared" si="313"/>
        <v>1.7999999999999998</v>
      </c>
      <c r="F1600" s="13">
        <f t="shared" si="313"/>
        <v>4080337</v>
      </c>
      <c r="G1600" s="13">
        <f t="shared" si="313"/>
        <v>503504</v>
      </c>
      <c r="H1600" s="13">
        <f t="shared" si="313"/>
        <v>4583841</v>
      </c>
      <c r="I1600" s="13">
        <f t="shared" si="313"/>
        <v>0</v>
      </c>
      <c r="J1600" s="13">
        <f t="shared" si="313"/>
        <v>1595177</v>
      </c>
      <c r="K1600" s="13">
        <f t="shared" si="313"/>
        <v>45838</v>
      </c>
      <c r="L1600" s="13">
        <f t="shared" si="313"/>
        <v>28800</v>
      </c>
      <c r="M1600" s="13">
        <f t="shared" si="313"/>
        <v>0</v>
      </c>
      <c r="N1600" s="22">
        <f t="shared" si="313"/>
        <v>6207818</v>
      </c>
    </row>
    <row r="1601" spans="1:14" x14ac:dyDescent="0.25">
      <c r="A1601" s="7" t="s">
        <v>25</v>
      </c>
      <c r="B1601" s="3"/>
      <c r="C1601" s="13"/>
      <c r="D1601" s="18"/>
      <c r="E1601" s="18"/>
      <c r="F1601" s="13"/>
      <c r="G1601" s="13"/>
      <c r="H1601" s="13"/>
      <c r="I1601" s="13"/>
      <c r="J1601" s="13"/>
      <c r="K1601" s="13"/>
      <c r="L1601" s="13"/>
      <c r="M1601" s="13"/>
      <c r="N1601" s="22"/>
    </row>
    <row r="1602" spans="1:14" x14ac:dyDescent="0.25">
      <c r="A1602" s="4" t="s">
        <v>26</v>
      </c>
      <c r="B1602" s="5"/>
      <c r="C1602" s="14">
        <v>74</v>
      </c>
      <c r="D1602" s="19">
        <v>0</v>
      </c>
      <c r="E1602" s="19">
        <v>2.0891999999999999</v>
      </c>
      <c r="F1602" s="14">
        <v>0</v>
      </c>
      <c r="G1602" s="14">
        <v>642279</v>
      </c>
      <c r="H1602" s="14">
        <v>642279</v>
      </c>
      <c r="I1602" s="14">
        <v>0</v>
      </c>
      <c r="J1602" s="14">
        <v>223513</v>
      </c>
      <c r="K1602" s="14">
        <v>6423</v>
      </c>
      <c r="L1602" s="14">
        <v>6290</v>
      </c>
      <c r="M1602" s="14">
        <v>0</v>
      </c>
      <c r="N1602" s="23">
        <v>872082</v>
      </c>
    </row>
    <row r="1603" spans="1:14" x14ac:dyDescent="0.25">
      <c r="A1603" s="4" t="s">
        <v>69</v>
      </c>
      <c r="B1603" s="5"/>
      <c r="C1603" s="14">
        <v>214</v>
      </c>
      <c r="D1603" s="19">
        <v>0</v>
      </c>
      <c r="E1603" s="19">
        <v>3.629</v>
      </c>
      <c r="F1603" s="14">
        <v>0</v>
      </c>
      <c r="G1603" s="14">
        <v>1115656</v>
      </c>
      <c r="H1603" s="14">
        <v>1115656</v>
      </c>
      <c r="I1603" s="14">
        <v>0</v>
      </c>
      <c r="J1603" s="14">
        <v>388249</v>
      </c>
      <c r="K1603" s="14">
        <v>11157</v>
      </c>
      <c r="L1603" s="14">
        <v>13054</v>
      </c>
      <c r="M1603" s="14">
        <v>0</v>
      </c>
      <c r="N1603" s="23">
        <v>1516959</v>
      </c>
    </row>
    <row r="1604" spans="1:14" x14ac:dyDescent="0.25">
      <c r="A1604" s="7" t="s">
        <v>24</v>
      </c>
      <c r="B1604" s="3"/>
      <c r="C1604" s="13">
        <f t="shared" ref="C1604:N1604" si="314">SUM(C1602:C1603)</f>
        <v>288</v>
      </c>
      <c r="D1604" s="18">
        <f t="shared" si="314"/>
        <v>0</v>
      </c>
      <c r="E1604" s="18">
        <f t="shared" si="314"/>
        <v>5.7181999999999995</v>
      </c>
      <c r="F1604" s="13">
        <f t="shared" si="314"/>
        <v>0</v>
      </c>
      <c r="G1604" s="13">
        <f t="shared" si="314"/>
        <v>1757935</v>
      </c>
      <c r="H1604" s="13">
        <f t="shared" si="314"/>
        <v>1757935</v>
      </c>
      <c r="I1604" s="13">
        <f t="shared" si="314"/>
        <v>0</v>
      </c>
      <c r="J1604" s="13">
        <f t="shared" si="314"/>
        <v>611762</v>
      </c>
      <c r="K1604" s="13">
        <f t="shared" si="314"/>
        <v>17580</v>
      </c>
      <c r="L1604" s="13">
        <f t="shared" si="314"/>
        <v>19344</v>
      </c>
      <c r="M1604" s="13">
        <f t="shared" si="314"/>
        <v>0</v>
      </c>
      <c r="N1604" s="22">
        <f t="shared" si="314"/>
        <v>2389041</v>
      </c>
    </row>
    <row r="1605" spans="1:14" x14ac:dyDescent="0.25">
      <c r="A1605" s="6" t="s">
        <v>372</v>
      </c>
      <c r="B1605" s="2"/>
      <c r="C1605" s="12">
        <f t="shared" ref="C1605:N1605" si="315">C1600+C1604</f>
        <v>288</v>
      </c>
      <c r="D1605" s="17">
        <f t="shared" si="315"/>
        <v>7.8332999999999995</v>
      </c>
      <c r="E1605" s="17">
        <f t="shared" si="315"/>
        <v>7.5181999999999993</v>
      </c>
      <c r="F1605" s="12">
        <f t="shared" si="315"/>
        <v>4080337</v>
      </c>
      <c r="G1605" s="12">
        <f t="shared" si="315"/>
        <v>2261439</v>
      </c>
      <c r="H1605" s="12">
        <f t="shared" si="315"/>
        <v>6341776</v>
      </c>
      <c r="I1605" s="12">
        <f t="shared" si="315"/>
        <v>0</v>
      </c>
      <c r="J1605" s="12">
        <f t="shared" si="315"/>
        <v>2206939</v>
      </c>
      <c r="K1605" s="12">
        <f t="shared" si="315"/>
        <v>63418</v>
      </c>
      <c r="L1605" s="12">
        <f t="shared" si="315"/>
        <v>48144</v>
      </c>
      <c r="M1605" s="12">
        <f t="shared" si="315"/>
        <v>0</v>
      </c>
      <c r="N1605" s="21">
        <f t="shared" si="315"/>
        <v>8596859</v>
      </c>
    </row>
    <row r="1606" spans="1:14" x14ac:dyDescent="0.25">
      <c r="A1606" s="4"/>
      <c r="B1606" s="5"/>
      <c r="C1606" s="14"/>
      <c r="D1606" s="19"/>
      <c r="E1606" s="19"/>
      <c r="F1606" s="14"/>
      <c r="G1606" s="14"/>
      <c r="H1606" s="14"/>
      <c r="I1606" s="14"/>
      <c r="J1606" s="14"/>
      <c r="K1606" s="14"/>
      <c r="L1606" s="14"/>
      <c r="M1606" s="14"/>
      <c r="N1606" s="23"/>
    </row>
    <row r="1607" spans="1:14" x14ac:dyDescent="0.25">
      <c r="A1607" s="6" t="s">
        <v>373</v>
      </c>
      <c r="B1607" s="2"/>
      <c r="C1607" s="12"/>
      <c r="D1607" s="17"/>
      <c r="E1607" s="17"/>
      <c r="F1607" s="12"/>
      <c r="G1607" s="12"/>
      <c r="H1607" s="12"/>
      <c r="I1607" s="12"/>
      <c r="J1607" s="12"/>
      <c r="K1607" s="12"/>
      <c r="L1607" s="12"/>
      <c r="M1607" s="12"/>
      <c r="N1607" s="21"/>
    </row>
    <row r="1608" spans="1:14" x14ac:dyDescent="0.25">
      <c r="A1608" s="6" t="s">
        <v>374</v>
      </c>
      <c r="B1608" s="2" t="s">
        <v>6</v>
      </c>
      <c r="C1608" s="12" t="s">
        <v>7</v>
      </c>
      <c r="D1608" s="17" t="s">
        <v>8</v>
      </c>
      <c r="E1608" s="17" t="s">
        <v>9</v>
      </c>
      <c r="F1608" s="12" t="s">
        <v>10</v>
      </c>
      <c r="G1608" s="12" t="s">
        <v>11</v>
      </c>
      <c r="H1608" s="12" t="s">
        <v>12</v>
      </c>
      <c r="I1608" s="12" t="s">
        <v>13</v>
      </c>
      <c r="J1608" s="12" t="s">
        <v>14</v>
      </c>
      <c r="K1608" s="12" t="s">
        <v>15</v>
      </c>
      <c r="L1608" s="12" t="s">
        <v>16</v>
      </c>
      <c r="M1608" s="12" t="s">
        <v>17</v>
      </c>
      <c r="N1608" s="21" t="s">
        <v>18</v>
      </c>
    </row>
    <row r="1609" spans="1:14" x14ac:dyDescent="0.25">
      <c r="A1609" s="7" t="s">
        <v>19</v>
      </c>
      <c r="B1609" s="3"/>
      <c r="C1609" s="13"/>
      <c r="D1609" s="18"/>
      <c r="E1609" s="18"/>
      <c r="F1609" s="13"/>
      <c r="G1609" s="13"/>
      <c r="H1609" s="13"/>
      <c r="I1609" s="13"/>
      <c r="J1609" s="13"/>
      <c r="K1609" s="13"/>
      <c r="L1609" s="13"/>
      <c r="M1609" s="13"/>
      <c r="N1609" s="22"/>
    </row>
    <row r="1610" spans="1:14" x14ac:dyDescent="0.25">
      <c r="A1610" s="4" t="s">
        <v>22</v>
      </c>
      <c r="B1610" s="5"/>
      <c r="C1610" s="14">
        <v>0</v>
      </c>
      <c r="D1610" s="19">
        <v>6</v>
      </c>
      <c r="E1610" s="19">
        <v>1.08</v>
      </c>
      <c r="F1610" s="14">
        <v>3346339</v>
      </c>
      <c r="G1610" s="14">
        <v>256491</v>
      </c>
      <c r="H1610" s="14">
        <v>3602830</v>
      </c>
      <c r="I1610" s="14">
        <v>0</v>
      </c>
      <c r="J1610" s="14">
        <v>1253785</v>
      </c>
      <c r="K1610" s="14">
        <v>36028</v>
      </c>
      <c r="L1610" s="14">
        <v>24000</v>
      </c>
      <c r="M1610" s="14">
        <v>0</v>
      </c>
      <c r="N1610" s="23">
        <v>4880615</v>
      </c>
    </row>
    <row r="1611" spans="1:14" x14ac:dyDescent="0.25">
      <c r="A1611" s="4" t="s">
        <v>23</v>
      </c>
      <c r="B1611" s="5"/>
      <c r="C1611" s="14">
        <v>0</v>
      </c>
      <c r="D1611" s="19">
        <v>0</v>
      </c>
      <c r="E1611" s="19">
        <v>0.6</v>
      </c>
      <c r="F1611" s="14">
        <v>0</v>
      </c>
      <c r="G1611" s="14">
        <v>218513</v>
      </c>
      <c r="H1611" s="14">
        <v>218513</v>
      </c>
      <c r="I1611" s="14">
        <v>0</v>
      </c>
      <c r="J1611" s="14">
        <v>76042</v>
      </c>
      <c r="K1611" s="14">
        <v>2185</v>
      </c>
      <c r="L1611" s="14">
        <v>0</v>
      </c>
      <c r="M1611" s="14">
        <v>0</v>
      </c>
      <c r="N1611" s="23">
        <v>294555</v>
      </c>
    </row>
    <row r="1612" spans="1:14" x14ac:dyDescent="0.25">
      <c r="A1612" s="7" t="s">
        <v>24</v>
      </c>
      <c r="B1612" s="3"/>
      <c r="C1612" s="13">
        <f t="shared" ref="C1612:N1612" si="316">SUM(C1610:C1611)</f>
        <v>0</v>
      </c>
      <c r="D1612" s="18">
        <f t="shared" si="316"/>
        <v>6</v>
      </c>
      <c r="E1612" s="18">
        <f t="shared" si="316"/>
        <v>1.6800000000000002</v>
      </c>
      <c r="F1612" s="13">
        <f t="shared" si="316"/>
        <v>3346339</v>
      </c>
      <c r="G1612" s="13">
        <f t="shared" si="316"/>
        <v>475004</v>
      </c>
      <c r="H1612" s="13">
        <f t="shared" si="316"/>
        <v>3821343</v>
      </c>
      <c r="I1612" s="13">
        <f t="shared" si="316"/>
        <v>0</v>
      </c>
      <c r="J1612" s="13">
        <f t="shared" si="316"/>
        <v>1329827</v>
      </c>
      <c r="K1612" s="13">
        <f t="shared" si="316"/>
        <v>38213</v>
      </c>
      <c r="L1612" s="13">
        <f t="shared" si="316"/>
        <v>24000</v>
      </c>
      <c r="M1612" s="13">
        <f t="shared" si="316"/>
        <v>0</v>
      </c>
      <c r="N1612" s="22">
        <f t="shared" si="316"/>
        <v>5175170</v>
      </c>
    </row>
    <row r="1613" spans="1:14" x14ac:dyDescent="0.25">
      <c r="A1613" s="7" t="s">
        <v>25</v>
      </c>
      <c r="B1613" s="3"/>
      <c r="C1613" s="13"/>
      <c r="D1613" s="18"/>
      <c r="E1613" s="18"/>
      <c r="F1613" s="13"/>
      <c r="G1613" s="13"/>
      <c r="H1613" s="13"/>
      <c r="I1613" s="13"/>
      <c r="J1613" s="13"/>
      <c r="K1613" s="13"/>
      <c r="L1613" s="13"/>
      <c r="M1613" s="13"/>
      <c r="N1613" s="22"/>
    </row>
    <row r="1614" spans="1:14" x14ac:dyDescent="0.25">
      <c r="A1614" s="4" t="s">
        <v>26</v>
      </c>
      <c r="B1614" s="5"/>
      <c r="C1614" s="14">
        <v>60</v>
      </c>
      <c r="D1614" s="19">
        <v>0</v>
      </c>
      <c r="E1614" s="19">
        <v>1.8202</v>
      </c>
      <c r="F1614" s="14">
        <v>0</v>
      </c>
      <c r="G1614" s="14">
        <v>559580</v>
      </c>
      <c r="H1614" s="14">
        <v>559580</v>
      </c>
      <c r="I1614" s="14">
        <v>0</v>
      </c>
      <c r="J1614" s="14">
        <v>194734</v>
      </c>
      <c r="K1614" s="14">
        <v>5596</v>
      </c>
      <c r="L1614" s="14">
        <v>5100</v>
      </c>
      <c r="M1614" s="14">
        <v>0</v>
      </c>
      <c r="N1614" s="23">
        <v>759414</v>
      </c>
    </row>
    <row r="1615" spans="1:14" x14ac:dyDescent="0.25">
      <c r="A1615" s="4" t="s">
        <v>69</v>
      </c>
      <c r="B1615" s="5"/>
      <c r="C1615" s="14">
        <v>72</v>
      </c>
      <c r="D1615" s="19">
        <v>0</v>
      </c>
      <c r="E1615" s="19">
        <v>1.5623</v>
      </c>
      <c r="F1615" s="14">
        <v>0</v>
      </c>
      <c r="G1615" s="14">
        <v>480295</v>
      </c>
      <c r="H1615" s="14">
        <v>480295</v>
      </c>
      <c r="I1615" s="14">
        <v>0</v>
      </c>
      <c r="J1615" s="14">
        <v>167143</v>
      </c>
      <c r="K1615" s="14">
        <v>4803</v>
      </c>
      <c r="L1615" s="14">
        <v>4392</v>
      </c>
      <c r="M1615" s="14">
        <v>0</v>
      </c>
      <c r="N1615" s="23">
        <v>651830</v>
      </c>
    </row>
    <row r="1616" spans="1:14" x14ac:dyDescent="0.25">
      <c r="A1616" s="7" t="s">
        <v>24</v>
      </c>
      <c r="B1616" s="3"/>
      <c r="C1616" s="13">
        <f t="shared" ref="C1616:N1616" si="317">SUM(C1614:C1615)</f>
        <v>132</v>
      </c>
      <c r="D1616" s="18">
        <f t="shared" si="317"/>
        <v>0</v>
      </c>
      <c r="E1616" s="18">
        <f t="shared" si="317"/>
        <v>3.3825000000000003</v>
      </c>
      <c r="F1616" s="13">
        <f t="shared" si="317"/>
        <v>0</v>
      </c>
      <c r="G1616" s="13">
        <f t="shared" si="317"/>
        <v>1039875</v>
      </c>
      <c r="H1616" s="13">
        <f t="shared" si="317"/>
        <v>1039875</v>
      </c>
      <c r="I1616" s="13">
        <f t="shared" si="317"/>
        <v>0</v>
      </c>
      <c r="J1616" s="13">
        <f t="shared" si="317"/>
        <v>361877</v>
      </c>
      <c r="K1616" s="13">
        <f t="shared" si="317"/>
        <v>10399</v>
      </c>
      <c r="L1616" s="13">
        <f t="shared" si="317"/>
        <v>9492</v>
      </c>
      <c r="M1616" s="13">
        <f t="shared" si="317"/>
        <v>0</v>
      </c>
      <c r="N1616" s="22">
        <f t="shared" si="317"/>
        <v>1411244</v>
      </c>
    </row>
    <row r="1617" spans="1:14" x14ac:dyDescent="0.25">
      <c r="A1617" s="6" t="s">
        <v>375</v>
      </c>
      <c r="B1617" s="2"/>
      <c r="C1617" s="12">
        <f t="shared" ref="C1617:N1617" si="318">C1612+C1616</f>
        <v>132</v>
      </c>
      <c r="D1617" s="17">
        <f t="shared" si="318"/>
        <v>6</v>
      </c>
      <c r="E1617" s="17">
        <f t="shared" si="318"/>
        <v>5.0625</v>
      </c>
      <c r="F1617" s="12">
        <f t="shared" si="318"/>
        <v>3346339</v>
      </c>
      <c r="G1617" s="12">
        <f t="shared" si="318"/>
        <v>1514879</v>
      </c>
      <c r="H1617" s="12">
        <f t="shared" si="318"/>
        <v>4861218</v>
      </c>
      <c r="I1617" s="12">
        <f t="shared" si="318"/>
        <v>0</v>
      </c>
      <c r="J1617" s="12">
        <f t="shared" si="318"/>
        <v>1691704</v>
      </c>
      <c r="K1617" s="12">
        <f t="shared" si="318"/>
        <v>48612</v>
      </c>
      <c r="L1617" s="12">
        <f t="shared" si="318"/>
        <v>33492</v>
      </c>
      <c r="M1617" s="12">
        <f t="shared" si="318"/>
        <v>0</v>
      </c>
      <c r="N1617" s="21">
        <f t="shared" si="318"/>
        <v>6586414</v>
      </c>
    </row>
    <row r="1618" spans="1:14" x14ac:dyDescent="0.25">
      <c r="A1618" s="4"/>
      <c r="B1618" s="5"/>
      <c r="C1618" s="14"/>
      <c r="D1618" s="19"/>
      <c r="E1618" s="19"/>
      <c r="F1618" s="14"/>
      <c r="G1618" s="14"/>
      <c r="H1618" s="14"/>
      <c r="I1618" s="14"/>
      <c r="J1618" s="14"/>
      <c r="K1618" s="14"/>
      <c r="L1618" s="14"/>
      <c r="M1618" s="14"/>
      <c r="N1618" s="23"/>
    </row>
    <row r="1619" spans="1:14" x14ac:dyDescent="0.25">
      <c r="A1619" s="6" t="s">
        <v>376</v>
      </c>
      <c r="B1619" s="2"/>
      <c r="C1619" s="12"/>
      <c r="D1619" s="17"/>
      <c r="E1619" s="17"/>
      <c r="F1619" s="12"/>
      <c r="G1619" s="12"/>
      <c r="H1619" s="12"/>
      <c r="I1619" s="12"/>
      <c r="J1619" s="12"/>
      <c r="K1619" s="12"/>
      <c r="L1619" s="12"/>
      <c r="M1619" s="12"/>
      <c r="N1619" s="21"/>
    </row>
    <row r="1620" spans="1:14" x14ac:dyDescent="0.25">
      <c r="A1620" s="6" t="s">
        <v>377</v>
      </c>
      <c r="B1620" s="2" t="s">
        <v>6</v>
      </c>
      <c r="C1620" s="12" t="s">
        <v>7</v>
      </c>
      <c r="D1620" s="17" t="s">
        <v>8</v>
      </c>
      <c r="E1620" s="17" t="s">
        <v>9</v>
      </c>
      <c r="F1620" s="12" t="s">
        <v>10</v>
      </c>
      <c r="G1620" s="12" t="s">
        <v>11</v>
      </c>
      <c r="H1620" s="12" t="s">
        <v>12</v>
      </c>
      <c r="I1620" s="12" t="s">
        <v>13</v>
      </c>
      <c r="J1620" s="12" t="s">
        <v>14</v>
      </c>
      <c r="K1620" s="12" t="s">
        <v>15</v>
      </c>
      <c r="L1620" s="12" t="s">
        <v>16</v>
      </c>
      <c r="M1620" s="12" t="s">
        <v>17</v>
      </c>
      <c r="N1620" s="21" t="s">
        <v>18</v>
      </c>
    </row>
    <row r="1621" spans="1:14" x14ac:dyDescent="0.25">
      <c r="A1621" s="7" t="s">
        <v>19</v>
      </c>
      <c r="B1621" s="3"/>
      <c r="C1621" s="13"/>
      <c r="D1621" s="18"/>
      <c r="E1621" s="18"/>
      <c r="F1621" s="13"/>
      <c r="G1621" s="13"/>
      <c r="H1621" s="13"/>
      <c r="I1621" s="13"/>
      <c r="J1621" s="13"/>
      <c r="K1621" s="13"/>
      <c r="L1621" s="13"/>
      <c r="M1621" s="13"/>
      <c r="N1621" s="22"/>
    </row>
    <row r="1622" spans="1:14" x14ac:dyDescent="0.25">
      <c r="A1622" s="4" t="s">
        <v>162</v>
      </c>
      <c r="B1622" s="5"/>
      <c r="C1622" s="14">
        <v>0</v>
      </c>
      <c r="D1622" s="19">
        <v>0.63890000000000002</v>
      </c>
      <c r="E1622" s="19">
        <v>0</v>
      </c>
      <c r="F1622" s="14">
        <v>221345</v>
      </c>
      <c r="G1622" s="14">
        <v>0</v>
      </c>
      <c r="H1622" s="14">
        <v>221345</v>
      </c>
      <c r="I1622" s="14">
        <v>0</v>
      </c>
      <c r="J1622" s="14">
        <v>77028</v>
      </c>
      <c r="K1622" s="14">
        <v>2213</v>
      </c>
      <c r="L1622" s="14">
        <v>0</v>
      </c>
      <c r="M1622" s="14">
        <v>0</v>
      </c>
      <c r="N1622" s="23">
        <v>298373</v>
      </c>
    </row>
    <row r="1623" spans="1:14" x14ac:dyDescent="0.25">
      <c r="A1623" s="4" t="s">
        <v>22</v>
      </c>
      <c r="B1623" s="5"/>
      <c r="C1623" s="14">
        <v>0</v>
      </c>
      <c r="D1623" s="19">
        <v>4</v>
      </c>
      <c r="E1623" s="19">
        <v>0.72</v>
      </c>
      <c r="F1623" s="14">
        <v>2084386</v>
      </c>
      <c r="G1623" s="14">
        <v>170994</v>
      </c>
      <c r="H1623" s="14">
        <v>2255380</v>
      </c>
      <c r="I1623" s="14">
        <v>0</v>
      </c>
      <c r="J1623" s="14">
        <v>784873</v>
      </c>
      <c r="K1623" s="14">
        <v>22554</v>
      </c>
      <c r="L1623" s="14">
        <v>13200</v>
      </c>
      <c r="M1623" s="14">
        <v>0</v>
      </c>
      <c r="N1623" s="23">
        <v>3053453</v>
      </c>
    </row>
    <row r="1624" spans="1:14" x14ac:dyDescent="0.25">
      <c r="A1624" s="4" t="s">
        <v>23</v>
      </c>
      <c r="B1624" s="5"/>
      <c r="C1624" s="14">
        <v>0</v>
      </c>
      <c r="D1624" s="19">
        <v>0</v>
      </c>
      <c r="E1624" s="19">
        <v>0.4</v>
      </c>
      <c r="F1624" s="14">
        <v>0</v>
      </c>
      <c r="G1624" s="14">
        <v>145675</v>
      </c>
      <c r="H1624" s="14">
        <v>145675</v>
      </c>
      <c r="I1624" s="14">
        <v>0</v>
      </c>
      <c r="J1624" s="14">
        <v>50695</v>
      </c>
      <c r="K1624" s="14">
        <v>1457</v>
      </c>
      <c r="L1624" s="14">
        <v>0</v>
      </c>
      <c r="M1624" s="14">
        <v>0</v>
      </c>
      <c r="N1624" s="23">
        <v>196370</v>
      </c>
    </row>
    <row r="1625" spans="1:14" x14ac:dyDescent="0.25">
      <c r="A1625" s="7" t="s">
        <v>24</v>
      </c>
      <c r="B1625" s="3"/>
      <c r="C1625" s="13">
        <f t="shared" ref="C1625:N1625" si="319">SUM(C1622:C1624)</f>
        <v>0</v>
      </c>
      <c r="D1625" s="18">
        <f t="shared" si="319"/>
        <v>4.6388999999999996</v>
      </c>
      <c r="E1625" s="18">
        <f t="shared" si="319"/>
        <v>1.1200000000000001</v>
      </c>
      <c r="F1625" s="13">
        <f t="shared" si="319"/>
        <v>2305731</v>
      </c>
      <c r="G1625" s="13">
        <f t="shared" si="319"/>
        <v>316669</v>
      </c>
      <c r="H1625" s="13">
        <f t="shared" si="319"/>
        <v>2622400</v>
      </c>
      <c r="I1625" s="13">
        <f t="shared" si="319"/>
        <v>0</v>
      </c>
      <c r="J1625" s="13">
        <f t="shared" si="319"/>
        <v>912596</v>
      </c>
      <c r="K1625" s="13">
        <f t="shared" si="319"/>
        <v>26224</v>
      </c>
      <c r="L1625" s="13">
        <f t="shared" si="319"/>
        <v>13200</v>
      </c>
      <c r="M1625" s="13">
        <f t="shared" si="319"/>
        <v>0</v>
      </c>
      <c r="N1625" s="22">
        <f t="shared" si="319"/>
        <v>3548196</v>
      </c>
    </row>
    <row r="1626" spans="1:14" x14ac:dyDescent="0.25">
      <c r="A1626" s="7" t="s">
        <v>25</v>
      </c>
      <c r="B1626" s="3"/>
      <c r="C1626" s="13"/>
      <c r="D1626" s="18"/>
      <c r="E1626" s="18"/>
      <c r="F1626" s="13"/>
      <c r="G1626" s="13"/>
      <c r="H1626" s="13"/>
      <c r="I1626" s="13"/>
      <c r="J1626" s="13"/>
      <c r="K1626" s="13"/>
      <c r="L1626" s="13"/>
      <c r="M1626" s="13"/>
      <c r="N1626" s="22"/>
    </row>
    <row r="1627" spans="1:14" x14ac:dyDescent="0.25">
      <c r="A1627" s="4" t="s">
        <v>26</v>
      </c>
      <c r="B1627" s="5"/>
      <c r="C1627" s="14">
        <v>48</v>
      </c>
      <c r="D1627" s="19">
        <v>0</v>
      </c>
      <c r="E1627" s="19">
        <v>1.5709</v>
      </c>
      <c r="F1627" s="14">
        <v>0</v>
      </c>
      <c r="G1627" s="14">
        <v>482939</v>
      </c>
      <c r="H1627" s="14">
        <v>482939</v>
      </c>
      <c r="I1627" s="14">
        <v>0</v>
      </c>
      <c r="J1627" s="14">
        <v>168063</v>
      </c>
      <c r="K1627" s="14">
        <v>4829</v>
      </c>
      <c r="L1627" s="14">
        <v>4080</v>
      </c>
      <c r="M1627" s="14">
        <v>0</v>
      </c>
      <c r="N1627" s="23">
        <v>655082</v>
      </c>
    </row>
    <row r="1628" spans="1:14" x14ac:dyDescent="0.25">
      <c r="A1628" s="4" t="s">
        <v>69</v>
      </c>
      <c r="B1628" s="5"/>
      <c r="C1628" s="14">
        <v>76</v>
      </c>
      <c r="D1628" s="19">
        <v>0</v>
      </c>
      <c r="E1628" s="19">
        <v>1.6275999999999999</v>
      </c>
      <c r="F1628" s="14">
        <v>0</v>
      </c>
      <c r="G1628" s="14">
        <v>500370</v>
      </c>
      <c r="H1628" s="14">
        <v>500370</v>
      </c>
      <c r="I1628" s="14">
        <v>0</v>
      </c>
      <c r="J1628" s="14">
        <v>174129</v>
      </c>
      <c r="K1628" s="14">
        <v>5004</v>
      </c>
      <c r="L1628" s="14">
        <v>4636</v>
      </c>
      <c r="M1628" s="14">
        <v>0</v>
      </c>
      <c r="N1628" s="23">
        <v>679135</v>
      </c>
    </row>
    <row r="1629" spans="1:14" x14ac:dyDescent="0.25">
      <c r="A1629" s="7" t="s">
        <v>24</v>
      </c>
      <c r="B1629" s="3"/>
      <c r="C1629" s="13">
        <f t="shared" ref="C1629:N1629" si="320">SUM(C1627:C1628)</f>
        <v>124</v>
      </c>
      <c r="D1629" s="18">
        <f t="shared" si="320"/>
        <v>0</v>
      </c>
      <c r="E1629" s="18">
        <f t="shared" si="320"/>
        <v>3.1985000000000001</v>
      </c>
      <c r="F1629" s="13">
        <f t="shared" si="320"/>
        <v>0</v>
      </c>
      <c r="G1629" s="13">
        <f t="shared" si="320"/>
        <v>983309</v>
      </c>
      <c r="H1629" s="13">
        <f t="shared" si="320"/>
        <v>983309</v>
      </c>
      <c r="I1629" s="13">
        <f t="shared" si="320"/>
        <v>0</v>
      </c>
      <c r="J1629" s="13">
        <f t="shared" si="320"/>
        <v>342192</v>
      </c>
      <c r="K1629" s="13">
        <f t="shared" si="320"/>
        <v>9833</v>
      </c>
      <c r="L1629" s="13">
        <f t="shared" si="320"/>
        <v>8716</v>
      </c>
      <c r="M1629" s="13">
        <f t="shared" si="320"/>
        <v>0</v>
      </c>
      <c r="N1629" s="22">
        <f t="shared" si="320"/>
        <v>1334217</v>
      </c>
    </row>
    <row r="1630" spans="1:14" x14ac:dyDescent="0.25">
      <c r="A1630" s="6" t="s">
        <v>378</v>
      </c>
      <c r="B1630" s="2"/>
      <c r="C1630" s="12">
        <f t="shared" ref="C1630:N1630" si="321">C1625+C1629</f>
        <v>124</v>
      </c>
      <c r="D1630" s="17">
        <f t="shared" si="321"/>
        <v>4.6388999999999996</v>
      </c>
      <c r="E1630" s="17">
        <f t="shared" si="321"/>
        <v>4.3185000000000002</v>
      </c>
      <c r="F1630" s="12">
        <f t="shared" si="321"/>
        <v>2305731</v>
      </c>
      <c r="G1630" s="12">
        <f t="shared" si="321"/>
        <v>1299978</v>
      </c>
      <c r="H1630" s="12">
        <f t="shared" si="321"/>
        <v>3605709</v>
      </c>
      <c r="I1630" s="12">
        <f t="shared" si="321"/>
        <v>0</v>
      </c>
      <c r="J1630" s="12">
        <f t="shared" si="321"/>
        <v>1254788</v>
      </c>
      <c r="K1630" s="12">
        <f t="shared" si="321"/>
        <v>36057</v>
      </c>
      <c r="L1630" s="12">
        <f t="shared" si="321"/>
        <v>21916</v>
      </c>
      <c r="M1630" s="12">
        <f t="shared" si="321"/>
        <v>0</v>
      </c>
      <c r="N1630" s="21">
        <f t="shared" si="321"/>
        <v>4882413</v>
      </c>
    </row>
    <row r="1631" spans="1:14" x14ac:dyDescent="0.25">
      <c r="A1631" s="4"/>
      <c r="B1631" s="5"/>
      <c r="C1631" s="14"/>
      <c r="D1631" s="19"/>
      <c r="E1631" s="19"/>
      <c r="F1631" s="14"/>
      <c r="G1631" s="14"/>
      <c r="H1631" s="14"/>
      <c r="I1631" s="14"/>
      <c r="J1631" s="14"/>
      <c r="K1631" s="14"/>
      <c r="L1631" s="14"/>
      <c r="M1631" s="14"/>
      <c r="N1631" s="23"/>
    </row>
    <row r="1632" spans="1:14" x14ac:dyDescent="0.25">
      <c r="A1632" s="6" t="s">
        <v>379</v>
      </c>
      <c r="B1632" s="2"/>
      <c r="C1632" s="12"/>
      <c r="D1632" s="17"/>
      <c r="E1632" s="17"/>
      <c r="F1632" s="12"/>
      <c r="G1632" s="12"/>
      <c r="H1632" s="12"/>
      <c r="I1632" s="12"/>
      <c r="J1632" s="12"/>
      <c r="K1632" s="12"/>
      <c r="L1632" s="12"/>
      <c r="M1632" s="12"/>
      <c r="N1632" s="21"/>
    </row>
    <row r="1633" spans="1:14" x14ac:dyDescent="0.25">
      <c r="A1633" s="6" t="s">
        <v>380</v>
      </c>
      <c r="B1633" s="2" t="s">
        <v>6</v>
      </c>
      <c r="C1633" s="12" t="s">
        <v>7</v>
      </c>
      <c r="D1633" s="17" t="s">
        <v>8</v>
      </c>
      <c r="E1633" s="17" t="s">
        <v>9</v>
      </c>
      <c r="F1633" s="12" t="s">
        <v>10</v>
      </c>
      <c r="G1633" s="12" t="s">
        <v>11</v>
      </c>
      <c r="H1633" s="12" t="s">
        <v>12</v>
      </c>
      <c r="I1633" s="12" t="s">
        <v>13</v>
      </c>
      <c r="J1633" s="12" t="s">
        <v>14</v>
      </c>
      <c r="K1633" s="12" t="s">
        <v>15</v>
      </c>
      <c r="L1633" s="12" t="s">
        <v>16</v>
      </c>
      <c r="M1633" s="12" t="s">
        <v>17</v>
      </c>
      <c r="N1633" s="21" t="s">
        <v>18</v>
      </c>
    </row>
    <row r="1634" spans="1:14" x14ac:dyDescent="0.25">
      <c r="A1634" s="7" t="s">
        <v>19</v>
      </c>
      <c r="B1634" s="3"/>
      <c r="C1634" s="13"/>
      <c r="D1634" s="18"/>
      <c r="E1634" s="18"/>
      <c r="F1634" s="13"/>
      <c r="G1634" s="13"/>
      <c r="H1634" s="13"/>
      <c r="I1634" s="13"/>
      <c r="J1634" s="13"/>
      <c r="K1634" s="13"/>
      <c r="L1634" s="13"/>
      <c r="M1634" s="13"/>
      <c r="N1634" s="22"/>
    </row>
    <row r="1635" spans="1:14" x14ac:dyDescent="0.25">
      <c r="A1635" s="4" t="s">
        <v>30</v>
      </c>
      <c r="B1635" s="5"/>
      <c r="C1635" s="14">
        <v>0</v>
      </c>
      <c r="D1635" s="19">
        <v>0.83330000000000004</v>
      </c>
      <c r="E1635" s="19">
        <v>0</v>
      </c>
      <c r="F1635" s="14">
        <v>288706</v>
      </c>
      <c r="G1635" s="14">
        <v>0</v>
      </c>
      <c r="H1635" s="14">
        <v>288706</v>
      </c>
      <c r="I1635" s="14">
        <v>0</v>
      </c>
      <c r="J1635" s="14">
        <v>100470</v>
      </c>
      <c r="K1635" s="14">
        <v>2887</v>
      </c>
      <c r="L1635" s="14">
        <v>0</v>
      </c>
      <c r="M1635" s="14">
        <v>0</v>
      </c>
      <c r="N1635" s="23">
        <v>389176</v>
      </c>
    </row>
    <row r="1636" spans="1:14" x14ac:dyDescent="0.25">
      <c r="A1636" s="4" t="s">
        <v>22</v>
      </c>
      <c r="B1636" s="5"/>
      <c r="C1636" s="14">
        <v>0</v>
      </c>
      <c r="D1636" s="19">
        <v>4</v>
      </c>
      <c r="E1636" s="19">
        <v>0.8</v>
      </c>
      <c r="F1636" s="14">
        <v>2232783</v>
      </c>
      <c r="G1636" s="14">
        <v>189994</v>
      </c>
      <c r="H1636" s="14">
        <v>2422777</v>
      </c>
      <c r="I1636" s="14">
        <v>0</v>
      </c>
      <c r="J1636" s="14">
        <v>843127</v>
      </c>
      <c r="K1636" s="14">
        <v>24228</v>
      </c>
      <c r="L1636" s="14">
        <v>16800</v>
      </c>
      <c r="M1636" s="14">
        <v>0</v>
      </c>
      <c r="N1636" s="23">
        <v>3282704</v>
      </c>
    </row>
    <row r="1637" spans="1:14" x14ac:dyDescent="0.25">
      <c r="A1637" s="4" t="s">
        <v>31</v>
      </c>
      <c r="B1637" s="5"/>
      <c r="C1637" s="14">
        <v>0</v>
      </c>
      <c r="D1637" s="19">
        <v>0</v>
      </c>
      <c r="E1637" s="19">
        <v>0</v>
      </c>
      <c r="F1637" s="14">
        <v>24000</v>
      </c>
      <c r="G1637" s="14">
        <v>0</v>
      </c>
      <c r="H1637" s="14">
        <v>24000</v>
      </c>
      <c r="I1637" s="14">
        <v>0</v>
      </c>
      <c r="J1637" s="14">
        <v>8352</v>
      </c>
      <c r="K1637" s="14">
        <v>240</v>
      </c>
      <c r="L1637" s="14">
        <v>4500</v>
      </c>
      <c r="M1637" s="14">
        <v>0</v>
      </c>
      <c r="N1637" s="23">
        <v>36852</v>
      </c>
    </row>
    <row r="1638" spans="1:14" x14ac:dyDescent="0.25">
      <c r="A1638" s="4" t="s">
        <v>23</v>
      </c>
      <c r="B1638" s="5"/>
      <c r="C1638" s="14">
        <v>0</v>
      </c>
      <c r="D1638" s="19">
        <v>0</v>
      </c>
      <c r="E1638" s="19">
        <v>0.4</v>
      </c>
      <c r="F1638" s="14">
        <v>0</v>
      </c>
      <c r="G1638" s="14">
        <v>145675</v>
      </c>
      <c r="H1638" s="14">
        <v>145675</v>
      </c>
      <c r="I1638" s="14">
        <v>0</v>
      </c>
      <c r="J1638" s="14">
        <v>50695</v>
      </c>
      <c r="K1638" s="14">
        <v>1457</v>
      </c>
      <c r="L1638" s="14">
        <v>0</v>
      </c>
      <c r="M1638" s="14">
        <v>0</v>
      </c>
      <c r="N1638" s="23">
        <v>196370</v>
      </c>
    </row>
    <row r="1639" spans="1:14" x14ac:dyDescent="0.25">
      <c r="A1639" s="7" t="s">
        <v>24</v>
      </c>
      <c r="B1639" s="3"/>
      <c r="C1639" s="13">
        <f t="shared" ref="C1639:N1639" si="322">SUM(C1635:C1638)</f>
        <v>0</v>
      </c>
      <c r="D1639" s="18">
        <f t="shared" si="322"/>
        <v>4.8333000000000004</v>
      </c>
      <c r="E1639" s="18">
        <f t="shared" si="322"/>
        <v>1.2000000000000002</v>
      </c>
      <c r="F1639" s="13">
        <f t="shared" si="322"/>
        <v>2545489</v>
      </c>
      <c r="G1639" s="13">
        <f t="shared" si="322"/>
        <v>335669</v>
      </c>
      <c r="H1639" s="13">
        <f t="shared" si="322"/>
        <v>2881158</v>
      </c>
      <c r="I1639" s="13">
        <f t="shared" si="322"/>
        <v>0</v>
      </c>
      <c r="J1639" s="13">
        <f t="shared" si="322"/>
        <v>1002644</v>
      </c>
      <c r="K1639" s="13">
        <f t="shared" si="322"/>
        <v>28812</v>
      </c>
      <c r="L1639" s="13">
        <f t="shared" si="322"/>
        <v>21300</v>
      </c>
      <c r="M1639" s="13">
        <f t="shared" si="322"/>
        <v>0</v>
      </c>
      <c r="N1639" s="22">
        <f t="shared" si="322"/>
        <v>3905102</v>
      </c>
    </row>
    <row r="1640" spans="1:14" x14ac:dyDescent="0.25">
      <c r="A1640" s="7" t="s">
        <v>25</v>
      </c>
      <c r="B1640" s="3"/>
      <c r="C1640" s="13"/>
      <c r="D1640" s="18"/>
      <c r="E1640" s="18"/>
      <c r="F1640" s="13"/>
      <c r="G1640" s="13"/>
      <c r="H1640" s="13"/>
      <c r="I1640" s="13"/>
      <c r="J1640" s="13"/>
      <c r="K1640" s="13"/>
      <c r="L1640" s="13"/>
      <c r="M1640" s="13"/>
      <c r="N1640" s="22"/>
    </row>
    <row r="1641" spans="1:14" x14ac:dyDescent="0.25">
      <c r="A1641" s="4" t="s">
        <v>26</v>
      </c>
      <c r="B1641" s="5"/>
      <c r="C1641" s="14">
        <v>42</v>
      </c>
      <c r="D1641" s="19">
        <v>0</v>
      </c>
      <c r="E1641" s="19">
        <v>1.4359</v>
      </c>
      <c r="F1641" s="14">
        <v>0</v>
      </c>
      <c r="G1641" s="14">
        <v>441436</v>
      </c>
      <c r="H1641" s="14">
        <v>441436</v>
      </c>
      <c r="I1641" s="14">
        <v>0</v>
      </c>
      <c r="J1641" s="14">
        <v>153619</v>
      </c>
      <c r="K1641" s="14">
        <v>4414</v>
      </c>
      <c r="L1641" s="14">
        <v>3570</v>
      </c>
      <c r="M1641" s="14">
        <v>0</v>
      </c>
      <c r="N1641" s="23">
        <v>598625</v>
      </c>
    </row>
    <row r="1642" spans="1:14" x14ac:dyDescent="0.25">
      <c r="A1642" s="7" t="s">
        <v>24</v>
      </c>
      <c r="B1642" s="3"/>
      <c r="C1642" s="13">
        <f t="shared" ref="C1642:N1642" si="323">SUM(C1641:C1641)</f>
        <v>42</v>
      </c>
      <c r="D1642" s="18">
        <f t="shared" si="323"/>
        <v>0</v>
      </c>
      <c r="E1642" s="18">
        <f t="shared" si="323"/>
        <v>1.4359</v>
      </c>
      <c r="F1642" s="13">
        <f t="shared" si="323"/>
        <v>0</v>
      </c>
      <c r="G1642" s="13">
        <f t="shared" si="323"/>
        <v>441436</v>
      </c>
      <c r="H1642" s="13">
        <f t="shared" si="323"/>
        <v>441436</v>
      </c>
      <c r="I1642" s="13">
        <f t="shared" si="323"/>
        <v>0</v>
      </c>
      <c r="J1642" s="13">
        <f t="shared" si="323"/>
        <v>153619</v>
      </c>
      <c r="K1642" s="13">
        <f t="shared" si="323"/>
        <v>4414</v>
      </c>
      <c r="L1642" s="13">
        <f t="shared" si="323"/>
        <v>3570</v>
      </c>
      <c r="M1642" s="13">
        <f t="shared" si="323"/>
        <v>0</v>
      </c>
      <c r="N1642" s="22">
        <f t="shared" si="323"/>
        <v>598625</v>
      </c>
    </row>
    <row r="1643" spans="1:14" x14ac:dyDescent="0.25">
      <c r="A1643" s="6" t="s">
        <v>381</v>
      </c>
      <c r="B1643" s="2"/>
      <c r="C1643" s="12">
        <f t="shared" ref="C1643:N1643" si="324">C1639+C1642</f>
        <v>42</v>
      </c>
      <c r="D1643" s="17">
        <f t="shared" si="324"/>
        <v>4.8333000000000004</v>
      </c>
      <c r="E1643" s="17">
        <f t="shared" si="324"/>
        <v>2.6359000000000004</v>
      </c>
      <c r="F1643" s="12">
        <f t="shared" si="324"/>
        <v>2545489</v>
      </c>
      <c r="G1643" s="12">
        <f t="shared" si="324"/>
        <v>777105</v>
      </c>
      <c r="H1643" s="12">
        <f t="shared" si="324"/>
        <v>3322594</v>
      </c>
      <c r="I1643" s="12">
        <f t="shared" si="324"/>
        <v>0</v>
      </c>
      <c r="J1643" s="12">
        <f t="shared" si="324"/>
        <v>1156263</v>
      </c>
      <c r="K1643" s="12">
        <f t="shared" si="324"/>
        <v>33226</v>
      </c>
      <c r="L1643" s="12">
        <f t="shared" si="324"/>
        <v>24870</v>
      </c>
      <c r="M1643" s="12">
        <f t="shared" si="324"/>
        <v>0</v>
      </c>
      <c r="N1643" s="21">
        <f t="shared" si="324"/>
        <v>4503727</v>
      </c>
    </row>
    <row r="1644" spans="1:14" x14ac:dyDescent="0.25">
      <c r="A1644" s="4"/>
      <c r="B1644" s="5"/>
      <c r="C1644" s="14"/>
      <c r="D1644" s="19"/>
      <c r="E1644" s="19"/>
      <c r="F1644" s="14"/>
      <c r="G1644" s="14"/>
      <c r="H1644" s="14"/>
      <c r="I1644" s="14"/>
      <c r="J1644" s="14"/>
      <c r="K1644" s="14"/>
      <c r="L1644" s="14"/>
      <c r="M1644" s="14"/>
      <c r="N1644" s="23"/>
    </row>
    <row r="1645" spans="1:14" x14ac:dyDescent="0.25">
      <c r="A1645" s="6" t="s">
        <v>382</v>
      </c>
      <c r="B1645" s="2"/>
      <c r="C1645" s="12"/>
      <c r="D1645" s="17"/>
      <c r="E1645" s="17"/>
      <c r="F1645" s="12"/>
      <c r="G1645" s="12"/>
      <c r="H1645" s="12"/>
      <c r="I1645" s="12"/>
      <c r="J1645" s="12"/>
      <c r="K1645" s="12"/>
      <c r="L1645" s="12"/>
      <c r="M1645" s="12"/>
      <c r="N1645" s="21"/>
    </row>
    <row r="1646" spans="1:14" x14ac:dyDescent="0.25">
      <c r="A1646" s="6" t="s">
        <v>383</v>
      </c>
      <c r="B1646" s="2" t="s">
        <v>6</v>
      </c>
      <c r="C1646" s="12" t="s">
        <v>7</v>
      </c>
      <c r="D1646" s="17" t="s">
        <v>8</v>
      </c>
      <c r="E1646" s="17" t="s">
        <v>9</v>
      </c>
      <c r="F1646" s="12" t="s">
        <v>10</v>
      </c>
      <c r="G1646" s="12" t="s">
        <v>11</v>
      </c>
      <c r="H1646" s="12" t="s">
        <v>12</v>
      </c>
      <c r="I1646" s="12" t="s">
        <v>13</v>
      </c>
      <c r="J1646" s="12" t="s">
        <v>14</v>
      </c>
      <c r="K1646" s="12" t="s">
        <v>15</v>
      </c>
      <c r="L1646" s="12" t="s">
        <v>16</v>
      </c>
      <c r="M1646" s="12" t="s">
        <v>17</v>
      </c>
      <c r="N1646" s="21" t="s">
        <v>18</v>
      </c>
    </row>
    <row r="1647" spans="1:14" x14ac:dyDescent="0.25">
      <c r="A1647" s="7" t="s">
        <v>19</v>
      </c>
      <c r="B1647" s="3"/>
      <c r="C1647" s="13"/>
      <c r="D1647" s="18"/>
      <c r="E1647" s="18"/>
      <c r="F1647" s="13"/>
      <c r="G1647" s="13"/>
      <c r="H1647" s="13"/>
      <c r="I1647" s="13"/>
      <c r="J1647" s="13"/>
      <c r="K1647" s="13"/>
      <c r="L1647" s="13"/>
      <c r="M1647" s="13"/>
      <c r="N1647" s="22"/>
    </row>
    <row r="1648" spans="1:14" x14ac:dyDescent="0.25">
      <c r="A1648" s="4" t="s">
        <v>162</v>
      </c>
      <c r="B1648" s="5"/>
      <c r="C1648" s="14">
        <v>0</v>
      </c>
      <c r="D1648" s="19">
        <v>4.0999999999999996</v>
      </c>
      <c r="E1648" s="19">
        <v>0</v>
      </c>
      <c r="F1648" s="14">
        <v>1432059</v>
      </c>
      <c r="G1648" s="14">
        <v>0</v>
      </c>
      <c r="H1648" s="14">
        <v>1432059</v>
      </c>
      <c r="I1648" s="14">
        <v>0</v>
      </c>
      <c r="J1648" s="14">
        <v>498357</v>
      </c>
      <c r="K1648" s="14">
        <v>14321</v>
      </c>
      <c r="L1648" s="14">
        <v>0</v>
      </c>
      <c r="M1648" s="14">
        <v>0</v>
      </c>
      <c r="N1648" s="23">
        <v>1930416</v>
      </c>
    </row>
    <row r="1649" spans="1:14" x14ac:dyDescent="0.25">
      <c r="A1649" s="4" t="s">
        <v>163</v>
      </c>
      <c r="B1649" s="5"/>
      <c r="C1649" s="14">
        <v>0</v>
      </c>
      <c r="D1649" s="19">
        <v>0</v>
      </c>
      <c r="E1649" s="19">
        <v>0</v>
      </c>
      <c r="F1649" s="14">
        <v>0</v>
      </c>
      <c r="G1649" s="14">
        <v>0</v>
      </c>
      <c r="H1649" s="14">
        <v>0</v>
      </c>
      <c r="I1649" s="14">
        <v>0</v>
      </c>
      <c r="J1649" s="14">
        <v>2</v>
      </c>
      <c r="K1649" s="14">
        <v>0</v>
      </c>
      <c r="L1649" s="14">
        <v>0</v>
      </c>
      <c r="M1649" s="14">
        <v>0</v>
      </c>
      <c r="N1649" s="23">
        <v>2</v>
      </c>
    </row>
    <row r="1650" spans="1:14" x14ac:dyDescent="0.25">
      <c r="A1650" s="4" t="s">
        <v>22</v>
      </c>
      <c r="B1650" s="5"/>
      <c r="C1650" s="14">
        <v>0</v>
      </c>
      <c r="D1650" s="19">
        <v>12.707599999999999</v>
      </c>
      <c r="E1650" s="19">
        <v>2.4</v>
      </c>
      <c r="F1650" s="14">
        <v>7006494</v>
      </c>
      <c r="G1650" s="14">
        <v>569982</v>
      </c>
      <c r="H1650" s="14">
        <v>7576476</v>
      </c>
      <c r="I1650" s="14">
        <v>0</v>
      </c>
      <c r="J1650" s="14">
        <v>2636614</v>
      </c>
      <c r="K1650" s="14">
        <v>75765</v>
      </c>
      <c r="L1650" s="14">
        <v>56400</v>
      </c>
      <c r="M1650" s="14">
        <v>0</v>
      </c>
      <c r="N1650" s="23">
        <v>10269490</v>
      </c>
    </row>
    <row r="1651" spans="1:14" x14ac:dyDescent="0.25">
      <c r="A1651" s="4" t="s">
        <v>31</v>
      </c>
      <c r="B1651" s="5"/>
      <c r="C1651" s="14">
        <v>0</v>
      </c>
      <c r="D1651" s="19">
        <v>0</v>
      </c>
      <c r="E1651" s="19">
        <v>0</v>
      </c>
      <c r="F1651" s="14">
        <v>48000</v>
      </c>
      <c r="G1651" s="14">
        <v>0</v>
      </c>
      <c r="H1651" s="14">
        <v>48000</v>
      </c>
      <c r="I1651" s="14">
        <v>0</v>
      </c>
      <c r="J1651" s="14">
        <v>16704</v>
      </c>
      <c r="K1651" s="14">
        <v>480</v>
      </c>
      <c r="L1651" s="14">
        <v>9000</v>
      </c>
      <c r="M1651" s="14">
        <v>0</v>
      </c>
      <c r="N1651" s="23">
        <v>73704</v>
      </c>
    </row>
    <row r="1652" spans="1:14" x14ac:dyDescent="0.25">
      <c r="A1652" s="4" t="s">
        <v>32</v>
      </c>
      <c r="B1652" s="5"/>
      <c r="C1652" s="14">
        <v>0</v>
      </c>
      <c r="D1652" s="19">
        <v>0</v>
      </c>
      <c r="E1652" s="19">
        <v>0.8</v>
      </c>
      <c r="F1652" s="14">
        <v>0</v>
      </c>
      <c r="G1652" s="14">
        <v>211766</v>
      </c>
      <c r="H1652" s="14">
        <v>211766</v>
      </c>
      <c r="I1652" s="14">
        <v>0</v>
      </c>
      <c r="J1652" s="14">
        <v>73695</v>
      </c>
      <c r="K1652" s="14">
        <v>2118</v>
      </c>
      <c r="L1652" s="14">
        <v>0</v>
      </c>
      <c r="M1652" s="14">
        <v>0</v>
      </c>
      <c r="N1652" s="23">
        <v>285461</v>
      </c>
    </row>
    <row r="1653" spans="1:14" x14ac:dyDescent="0.25">
      <c r="A1653" s="4" t="s">
        <v>23</v>
      </c>
      <c r="B1653" s="5"/>
      <c r="C1653" s="14">
        <v>0</v>
      </c>
      <c r="D1653" s="19">
        <v>0</v>
      </c>
      <c r="E1653" s="19">
        <v>1.1299999999999999</v>
      </c>
      <c r="F1653" s="14">
        <v>0</v>
      </c>
      <c r="G1653" s="14">
        <v>411532</v>
      </c>
      <c r="H1653" s="14">
        <v>411532</v>
      </c>
      <c r="I1653" s="14">
        <v>0</v>
      </c>
      <c r="J1653" s="14">
        <v>143213</v>
      </c>
      <c r="K1653" s="14">
        <v>4115</v>
      </c>
      <c r="L1653" s="14">
        <v>0</v>
      </c>
      <c r="M1653" s="14">
        <v>0</v>
      </c>
      <c r="N1653" s="23">
        <v>554745</v>
      </c>
    </row>
    <row r="1654" spans="1:14" x14ac:dyDescent="0.25">
      <c r="A1654" s="7" t="s">
        <v>24</v>
      </c>
      <c r="B1654" s="3"/>
      <c r="C1654" s="13">
        <f t="shared" ref="C1654:N1654" si="325">SUM(C1648:C1653)</f>
        <v>0</v>
      </c>
      <c r="D1654" s="18">
        <f t="shared" si="325"/>
        <v>16.807600000000001</v>
      </c>
      <c r="E1654" s="18">
        <f t="shared" si="325"/>
        <v>4.33</v>
      </c>
      <c r="F1654" s="13">
        <f t="shared" si="325"/>
        <v>8486553</v>
      </c>
      <c r="G1654" s="13">
        <f t="shared" si="325"/>
        <v>1193280</v>
      </c>
      <c r="H1654" s="13">
        <f t="shared" si="325"/>
        <v>9679833</v>
      </c>
      <c r="I1654" s="13">
        <f t="shared" si="325"/>
        <v>0</v>
      </c>
      <c r="J1654" s="13">
        <f t="shared" si="325"/>
        <v>3368585</v>
      </c>
      <c r="K1654" s="13">
        <f t="shared" si="325"/>
        <v>96799</v>
      </c>
      <c r="L1654" s="13">
        <f t="shared" si="325"/>
        <v>65400</v>
      </c>
      <c r="M1654" s="13">
        <f t="shared" si="325"/>
        <v>0</v>
      </c>
      <c r="N1654" s="22">
        <f t="shared" si="325"/>
        <v>13113818</v>
      </c>
    </row>
    <row r="1655" spans="1:14" x14ac:dyDescent="0.25">
      <c r="A1655" s="7" t="s">
        <v>25</v>
      </c>
      <c r="B1655" s="3"/>
      <c r="C1655" s="13"/>
      <c r="D1655" s="18"/>
      <c r="E1655" s="18"/>
      <c r="F1655" s="13"/>
      <c r="G1655" s="13"/>
      <c r="H1655" s="13"/>
      <c r="I1655" s="13"/>
      <c r="J1655" s="13"/>
      <c r="K1655" s="13"/>
      <c r="L1655" s="13"/>
      <c r="M1655" s="13"/>
      <c r="N1655" s="22"/>
    </row>
    <row r="1656" spans="1:14" x14ac:dyDescent="0.25">
      <c r="A1656" s="4" t="s">
        <v>26</v>
      </c>
      <c r="B1656" s="5"/>
      <c r="C1656" s="14">
        <v>48</v>
      </c>
      <c r="D1656" s="19">
        <v>0</v>
      </c>
      <c r="E1656" s="19">
        <v>1.5709</v>
      </c>
      <c r="F1656" s="14">
        <v>0</v>
      </c>
      <c r="G1656" s="14">
        <v>482939</v>
      </c>
      <c r="H1656" s="14">
        <v>482939</v>
      </c>
      <c r="I1656" s="14">
        <v>0</v>
      </c>
      <c r="J1656" s="14">
        <v>168063</v>
      </c>
      <c r="K1656" s="14">
        <v>4829</v>
      </c>
      <c r="L1656" s="14">
        <v>4080</v>
      </c>
      <c r="M1656" s="14">
        <v>0</v>
      </c>
      <c r="N1656" s="23">
        <v>655082</v>
      </c>
    </row>
    <row r="1657" spans="1:14" x14ac:dyDescent="0.25">
      <c r="A1657" s="4" t="s">
        <v>76</v>
      </c>
      <c r="B1657" s="5"/>
      <c r="C1657" s="14">
        <v>95</v>
      </c>
      <c r="D1657" s="19">
        <v>0</v>
      </c>
      <c r="E1657" s="19">
        <v>1.6577</v>
      </c>
      <c r="F1657" s="14">
        <v>0</v>
      </c>
      <c r="G1657" s="14">
        <v>509623</v>
      </c>
      <c r="H1657" s="14">
        <v>509623</v>
      </c>
      <c r="I1657" s="14">
        <v>0</v>
      </c>
      <c r="J1657" s="14">
        <v>177349</v>
      </c>
      <c r="K1657" s="14">
        <v>5096</v>
      </c>
      <c r="L1657" s="14">
        <v>5700</v>
      </c>
      <c r="M1657" s="14">
        <v>0</v>
      </c>
      <c r="N1657" s="23">
        <v>692672</v>
      </c>
    </row>
    <row r="1658" spans="1:14" x14ac:dyDescent="0.25">
      <c r="A1658" s="4" t="s">
        <v>56</v>
      </c>
      <c r="B1658" s="5"/>
      <c r="C1658" s="14">
        <v>49</v>
      </c>
      <c r="D1658" s="19">
        <v>0</v>
      </c>
      <c r="E1658" s="19">
        <v>0.52559999999999996</v>
      </c>
      <c r="F1658" s="14">
        <v>0</v>
      </c>
      <c r="G1658" s="14">
        <v>161584</v>
      </c>
      <c r="H1658" s="14">
        <v>161584</v>
      </c>
      <c r="I1658" s="14">
        <v>0</v>
      </c>
      <c r="J1658" s="14">
        <v>56232</v>
      </c>
      <c r="K1658" s="14">
        <v>1616</v>
      </c>
      <c r="L1658" s="14">
        <v>1225</v>
      </c>
      <c r="M1658" s="14">
        <v>0</v>
      </c>
      <c r="N1658" s="23">
        <v>219041</v>
      </c>
    </row>
    <row r="1659" spans="1:14" x14ac:dyDescent="0.25">
      <c r="A1659" s="4" t="s">
        <v>56</v>
      </c>
      <c r="B1659" s="5"/>
      <c r="C1659" s="14">
        <v>46</v>
      </c>
      <c r="D1659" s="19">
        <v>0</v>
      </c>
      <c r="E1659" s="19">
        <v>0.50380000000000003</v>
      </c>
      <c r="F1659" s="14">
        <v>0</v>
      </c>
      <c r="G1659" s="14">
        <v>154882</v>
      </c>
      <c r="H1659" s="14">
        <v>154882</v>
      </c>
      <c r="I1659" s="14">
        <v>0</v>
      </c>
      <c r="J1659" s="14">
        <v>53899</v>
      </c>
      <c r="K1659" s="14">
        <v>1549</v>
      </c>
      <c r="L1659" s="14">
        <v>1150</v>
      </c>
      <c r="M1659" s="14">
        <v>0</v>
      </c>
      <c r="N1659" s="23">
        <v>209931</v>
      </c>
    </row>
    <row r="1660" spans="1:14" x14ac:dyDescent="0.25">
      <c r="A1660" s="7" t="s">
        <v>24</v>
      </c>
      <c r="B1660" s="3"/>
      <c r="C1660" s="13">
        <f t="shared" ref="C1660:N1660" si="326">SUM(C1656:C1659)</f>
        <v>238</v>
      </c>
      <c r="D1660" s="18">
        <f t="shared" si="326"/>
        <v>0</v>
      </c>
      <c r="E1660" s="18">
        <f t="shared" si="326"/>
        <v>4.258</v>
      </c>
      <c r="F1660" s="13">
        <f t="shared" si="326"/>
        <v>0</v>
      </c>
      <c r="G1660" s="13">
        <f t="shared" si="326"/>
        <v>1309028</v>
      </c>
      <c r="H1660" s="13">
        <f t="shared" si="326"/>
        <v>1309028</v>
      </c>
      <c r="I1660" s="13">
        <f t="shared" si="326"/>
        <v>0</v>
      </c>
      <c r="J1660" s="13">
        <f t="shared" si="326"/>
        <v>455543</v>
      </c>
      <c r="K1660" s="13">
        <f t="shared" si="326"/>
        <v>13090</v>
      </c>
      <c r="L1660" s="13">
        <f t="shared" si="326"/>
        <v>12155</v>
      </c>
      <c r="M1660" s="13">
        <f t="shared" si="326"/>
        <v>0</v>
      </c>
      <c r="N1660" s="22">
        <f t="shared" si="326"/>
        <v>1776726</v>
      </c>
    </row>
    <row r="1661" spans="1:14" x14ac:dyDescent="0.25">
      <c r="A1661" s="6" t="s">
        <v>384</v>
      </c>
      <c r="B1661" s="2"/>
      <c r="C1661" s="12">
        <f t="shared" ref="C1661:N1661" si="327">C1654+C1660</f>
        <v>238</v>
      </c>
      <c r="D1661" s="17">
        <f t="shared" si="327"/>
        <v>16.807600000000001</v>
      </c>
      <c r="E1661" s="17">
        <f t="shared" si="327"/>
        <v>8.588000000000001</v>
      </c>
      <c r="F1661" s="12">
        <f t="shared" si="327"/>
        <v>8486553</v>
      </c>
      <c r="G1661" s="12">
        <f t="shared" si="327"/>
        <v>2502308</v>
      </c>
      <c r="H1661" s="12">
        <f t="shared" si="327"/>
        <v>10988861</v>
      </c>
      <c r="I1661" s="12">
        <f t="shared" si="327"/>
        <v>0</v>
      </c>
      <c r="J1661" s="12">
        <f t="shared" si="327"/>
        <v>3824128</v>
      </c>
      <c r="K1661" s="12">
        <f t="shared" si="327"/>
        <v>109889</v>
      </c>
      <c r="L1661" s="12">
        <f t="shared" si="327"/>
        <v>77555</v>
      </c>
      <c r="M1661" s="12">
        <f t="shared" si="327"/>
        <v>0</v>
      </c>
      <c r="N1661" s="21">
        <f t="shared" si="327"/>
        <v>14890544</v>
      </c>
    </row>
    <row r="1662" spans="1:14" x14ac:dyDescent="0.25">
      <c r="A1662" s="4"/>
      <c r="B1662" s="5"/>
      <c r="C1662" s="14"/>
      <c r="D1662" s="19"/>
      <c r="E1662" s="19"/>
      <c r="F1662" s="14"/>
      <c r="G1662" s="14"/>
      <c r="H1662" s="14"/>
      <c r="I1662" s="14"/>
      <c r="J1662" s="14"/>
      <c r="K1662" s="14"/>
      <c r="L1662" s="14"/>
      <c r="M1662" s="14"/>
      <c r="N1662" s="23"/>
    </row>
    <row r="1663" spans="1:14" x14ac:dyDescent="0.25">
      <c r="A1663" s="6" t="s">
        <v>385</v>
      </c>
      <c r="B1663" s="2"/>
      <c r="C1663" s="12"/>
      <c r="D1663" s="17"/>
      <c r="E1663" s="17"/>
      <c r="F1663" s="12"/>
      <c r="G1663" s="12"/>
      <c r="H1663" s="12"/>
      <c r="I1663" s="12"/>
      <c r="J1663" s="12"/>
      <c r="K1663" s="12"/>
      <c r="L1663" s="12"/>
      <c r="M1663" s="12"/>
      <c r="N1663" s="21"/>
    </row>
    <row r="1664" spans="1:14" x14ac:dyDescent="0.25">
      <c r="A1664" s="6" t="s">
        <v>386</v>
      </c>
      <c r="B1664" s="2" t="s">
        <v>6</v>
      </c>
      <c r="C1664" s="12" t="s">
        <v>7</v>
      </c>
      <c r="D1664" s="17" t="s">
        <v>8</v>
      </c>
      <c r="E1664" s="17" t="s">
        <v>9</v>
      </c>
      <c r="F1664" s="12" t="s">
        <v>10</v>
      </c>
      <c r="G1664" s="12" t="s">
        <v>11</v>
      </c>
      <c r="H1664" s="12" t="s">
        <v>12</v>
      </c>
      <c r="I1664" s="12" t="s">
        <v>13</v>
      </c>
      <c r="J1664" s="12" t="s">
        <v>14</v>
      </c>
      <c r="K1664" s="12" t="s">
        <v>15</v>
      </c>
      <c r="L1664" s="12" t="s">
        <v>16</v>
      </c>
      <c r="M1664" s="12" t="s">
        <v>17</v>
      </c>
      <c r="N1664" s="21" t="s">
        <v>18</v>
      </c>
    </row>
    <row r="1665" spans="1:14" x14ac:dyDescent="0.25">
      <c r="A1665" s="7" t="s">
        <v>19</v>
      </c>
      <c r="B1665" s="3"/>
      <c r="C1665" s="13"/>
      <c r="D1665" s="18"/>
      <c r="E1665" s="18"/>
      <c r="F1665" s="13"/>
      <c r="G1665" s="13"/>
      <c r="H1665" s="13"/>
      <c r="I1665" s="13"/>
      <c r="J1665" s="13"/>
      <c r="K1665" s="13"/>
      <c r="L1665" s="13"/>
      <c r="M1665" s="13"/>
      <c r="N1665" s="22"/>
    </row>
    <row r="1666" spans="1:14" x14ac:dyDescent="0.25">
      <c r="A1666" s="4" t="s">
        <v>162</v>
      </c>
      <c r="B1666" s="5"/>
      <c r="C1666" s="14">
        <v>0</v>
      </c>
      <c r="D1666" s="19">
        <v>1</v>
      </c>
      <c r="E1666" s="19">
        <v>0</v>
      </c>
      <c r="F1666" s="14">
        <v>346446</v>
      </c>
      <c r="G1666" s="14">
        <v>0</v>
      </c>
      <c r="H1666" s="14">
        <v>346446</v>
      </c>
      <c r="I1666" s="14">
        <v>0</v>
      </c>
      <c r="J1666" s="14">
        <v>120563</v>
      </c>
      <c r="K1666" s="14">
        <v>3464</v>
      </c>
      <c r="L1666" s="14">
        <v>0</v>
      </c>
      <c r="M1666" s="14">
        <v>0</v>
      </c>
      <c r="N1666" s="23">
        <v>467009</v>
      </c>
    </row>
    <row r="1667" spans="1:14" x14ac:dyDescent="0.25">
      <c r="A1667" s="4" t="s">
        <v>163</v>
      </c>
      <c r="B1667" s="5"/>
      <c r="C1667" s="14">
        <v>0</v>
      </c>
      <c r="D1667" s="19">
        <v>0</v>
      </c>
      <c r="E1667" s="19">
        <v>0</v>
      </c>
      <c r="F1667" s="14">
        <v>0</v>
      </c>
      <c r="G1667" s="14">
        <v>0</v>
      </c>
      <c r="H1667" s="14">
        <v>0</v>
      </c>
      <c r="I1667" s="14">
        <v>0</v>
      </c>
      <c r="J1667" s="14">
        <v>1</v>
      </c>
      <c r="K1667" s="14">
        <v>0</v>
      </c>
      <c r="L1667" s="14">
        <v>0</v>
      </c>
      <c r="M1667" s="14">
        <v>0</v>
      </c>
      <c r="N1667" s="23">
        <v>1</v>
      </c>
    </row>
    <row r="1668" spans="1:14" x14ac:dyDescent="0.25">
      <c r="A1668" s="4" t="s">
        <v>22</v>
      </c>
      <c r="B1668" s="5"/>
      <c r="C1668" s="14">
        <v>0</v>
      </c>
      <c r="D1668" s="19">
        <v>9.9922000000000004</v>
      </c>
      <c r="E1668" s="19">
        <v>1.8</v>
      </c>
      <c r="F1668" s="14">
        <v>5361097</v>
      </c>
      <c r="G1668" s="14">
        <v>427485</v>
      </c>
      <c r="H1668" s="14">
        <v>5788582</v>
      </c>
      <c r="I1668" s="14">
        <v>0</v>
      </c>
      <c r="J1668" s="14">
        <v>2014426</v>
      </c>
      <c r="K1668" s="14">
        <v>57886</v>
      </c>
      <c r="L1668" s="14">
        <v>40400</v>
      </c>
      <c r="M1668" s="14">
        <v>0</v>
      </c>
      <c r="N1668" s="23">
        <v>7843408</v>
      </c>
    </row>
    <row r="1669" spans="1:14" x14ac:dyDescent="0.25">
      <c r="A1669" s="4" t="s">
        <v>23</v>
      </c>
      <c r="B1669" s="5"/>
      <c r="C1669" s="14">
        <v>0</v>
      </c>
      <c r="D1669" s="19">
        <v>0</v>
      </c>
      <c r="E1669" s="19">
        <v>0.99</v>
      </c>
      <c r="F1669" s="14">
        <v>0</v>
      </c>
      <c r="G1669" s="14">
        <v>360546</v>
      </c>
      <c r="H1669" s="14">
        <v>360546</v>
      </c>
      <c r="I1669" s="14">
        <v>0</v>
      </c>
      <c r="J1669" s="14">
        <v>125470</v>
      </c>
      <c r="K1669" s="14">
        <v>3605</v>
      </c>
      <c r="L1669" s="14">
        <v>0</v>
      </c>
      <c r="M1669" s="14">
        <v>0</v>
      </c>
      <c r="N1669" s="23">
        <v>486016</v>
      </c>
    </row>
    <row r="1670" spans="1:14" x14ac:dyDescent="0.25">
      <c r="A1670" s="7" t="s">
        <v>24</v>
      </c>
      <c r="B1670" s="3"/>
      <c r="C1670" s="13">
        <f t="shared" ref="C1670:N1670" si="328">SUM(C1666:C1669)</f>
        <v>0</v>
      </c>
      <c r="D1670" s="18">
        <f t="shared" si="328"/>
        <v>10.9922</v>
      </c>
      <c r="E1670" s="18">
        <f t="shared" si="328"/>
        <v>2.79</v>
      </c>
      <c r="F1670" s="13">
        <f t="shared" si="328"/>
        <v>5707543</v>
      </c>
      <c r="G1670" s="13">
        <f t="shared" si="328"/>
        <v>788031</v>
      </c>
      <c r="H1670" s="13">
        <f t="shared" si="328"/>
        <v>6495574</v>
      </c>
      <c r="I1670" s="13">
        <f t="shared" si="328"/>
        <v>0</v>
      </c>
      <c r="J1670" s="13">
        <f t="shared" si="328"/>
        <v>2260460</v>
      </c>
      <c r="K1670" s="13">
        <f t="shared" si="328"/>
        <v>64955</v>
      </c>
      <c r="L1670" s="13">
        <f t="shared" si="328"/>
        <v>40400</v>
      </c>
      <c r="M1670" s="13">
        <f t="shared" si="328"/>
        <v>0</v>
      </c>
      <c r="N1670" s="22">
        <f t="shared" si="328"/>
        <v>8796434</v>
      </c>
    </row>
    <row r="1671" spans="1:14" x14ac:dyDescent="0.25">
      <c r="A1671" s="6" t="s">
        <v>387</v>
      </c>
      <c r="B1671" s="2"/>
      <c r="C1671" s="12">
        <f t="shared" ref="C1671:N1671" si="329">C1670</f>
        <v>0</v>
      </c>
      <c r="D1671" s="17">
        <f t="shared" si="329"/>
        <v>10.9922</v>
      </c>
      <c r="E1671" s="17">
        <f t="shared" si="329"/>
        <v>2.79</v>
      </c>
      <c r="F1671" s="12">
        <f t="shared" si="329"/>
        <v>5707543</v>
      </c>
      <c r="G1671" s="12">
        <f t="shared" si="329"/>
        <v>788031</v>
      </c>
      <c r="H1671" s="12">
        <f t="shared" si="329"/>
        <v>6495574</v>
      </c>
      <c r="I1671" s="12">
        <f t="shared" si="329"/>
        <v>0</v>
      </c>
      <c r="J1671" s="12">
        <f t="shared" si="329"/>
        <v>2260460</v>
      </c>
      <c r="K1671" s="12">
        <f t="shared" si="329"/>
        <v>64955</v>
      </c>
      <c r="L1671" s="12">
        <f t="shared" si="329"/>
        <v>40400</v>
      </c>
      <c r="M1671" s="12">
        <f t="shared" si="329"/>
        <v>0</v>
      </c>
      <c r="N1671" s="21">
        <f t="shared" si="329"/>
        <v>8796434</v>
      </c>
    </row>
    <row r="1672" spans="1:14" x14ac:dyDescent="0.25">
      <c r="A1672" s="4"/>
      <c r="B1672" s="5"/>
      <c r="C1672" s="14"/>
      <c r="D1672" s="19"/>
      <c r="E1672" s="19"/>
      <c r="F1672" s="14"/>
      <c r="G1672" s="14"/>
      <c r="H1672" s="14"/>
      <c r="I1672" s="14"/>
      <c r="J1672" s="14"/>
      <c r="K1672" s="14"/>
      <c r="L1672" s="14"/>
      <c r="M1672" s="14"/>
      <c r="N1672" s="23"/>
    </row>
    <row r="1673" spans="1:14" x14ac:dyDescent="0.25">
      <c r="A1673" s="6" t="s">
        <v>388</v>
      </c>
      <c r="B1673" s="2"/>
      <c r="C1673" s="12"/>
      <c r="D1673" s="17"/>
      <c r="E1673" s="17"/>
      <c r="F1673" s="12"/>
      <c r="G1673" s="12"/>
      <c r="H1673" s="12"/>
      <c r="I1673" s="12"/>
      <c r="J1673" s="12"/>
      <c r="K1673" s="12"/>
      <c r="L1673" s="12"/>
      <c r="M1673" s="12"/>
      <c r="N1673" s="21"/>
    </row>
    <row r="1674" spans="1:14" x14ac:dyDescent="0.25">
      <c r="A1674" s="6" t="s">
        <v>389</v>
      </c>
      <c r="B1674" s="2" t="s">
        <v>6</v>
      </c>
      <c r="C1674" s="12" t="s">
        <v>7</v>
      </c>
      <c r="D1674" s="17" t="s">
        <v>8</v>
      </c>
      <c r="E1674" s="17" t="s">
        <v>9</v>
      </c>
      <c r="F1674" s="12" t="s">
        <v>10</v>
      </c>
      <c r="G1674" s="12" t="s">
        <v>11</v>
      </c>
      <c r="H1674" s="12" t="s">
        <v>12</v>
      </c>
      <c r="I1674" s="12" t="s">
        <v>13</v>
      </c>
      <c r="J1674" s="12" t="s">
        <v>14</v>
      </c>
      <c r="K1674" s="12" t="s">
        <v>15</v>
      </c>
      <c r="L1674" s="12" t="s">
        <v>16</v>
      </c>
      <c r="M1674" s="12" t="s">
        <v>17</v>
      </c>
      <c r="N1674" s="21" t="s">
        <v>18</v>
      </c>
    </row>
    <row r="1675" spans="1:14" x14ac:dyDescent="0.25">
      <c r="A1675" s="7" t="s">
        <v>19</v>
      </c>
      <c r="B1675" s="3"/>
      <c r="C1675" s="13"/>
      <c r="D1675" s="18"/>
      <c r="E1675" s="18"/>
      <c r="F1675" s="13"/>
      <c r="G1675" s="13"/>
      <c r="H1675" s="13"/>
      <c r="I1675" s="13"/>
      <c r="J1675" s="13"/>
      <c r="K1675" s="13"/>
      <c r="L1675" s="13"/>
      <c r="M1675" s="13"/>
      <c r="N1675" s="22"/>
    </row>
    <row r="1676" spans="1:14" x14ac:dyDescent="0.25">
      <c r="A1676" s="4" t="s">
        <v>40</v>
      </c>
      <c r="B1676" s="5"/>
      <c r="C1676" s="14">
        <v>0</v>
      </c>
      <c r="D1676" s="19">
        <v>-2.52E-2</v>
      </c>
      <c r="E1676" s="19">
        <v>0</v>
      </c>
      <c r="F1676" s="14">
        <v>-12600</v>
      </c>
      <c r="G1676" s="14">
        <v>0</v>
      </c>
      <c r="H1676" s="14">
        <v>-12600</v>
      </c>
      <c r="I1676" s="14">
        <v>0</v>
      </c>
      <c r="J1676" s="14">
        <v>-4385</v>
      </c>
      <c r="K1676" s="14">
        <v>-126</v>
      </c>
      <c r="L1676" s="14">
        <v>0</v>
      </c>
      <c r="M1676" s="14">
        <v>0</v>
      </c>
      <c r="N1676" s="23">
        <v>-16985</v>
      </c>
    </row>
    <row r="1677" spans="1:14" x14ac:dyDescent="0.25">
      <c r="A1677" s="4" t="s">
        <v>41</v>
      </c>
      <c r="B1677" s="5"/>
      <c r="C1677" s="14">
        <v>0</v>
      </c>
      <c r="D1677" s="19">
        <v>0</v>
      </c>
      <c r="E1677" s="19">
        <v>0</v>
      </c>
      <c r="F1677" s="14">
        <v>0</v>
      </c>
      <c r="G1677" s="14">
        <v>0</v>
      </c>
      <c r="H1677" s="14">
        <v>0</v>
      </c>
      <c r="I1677" s="14">
        <v>12600</v>
      </c>
      <c r="J1677" s="14">
        <v>4259</v>
      </c>
      <c r="K1677" s="14">
        <v>0</v>
      </c>
      <c r="L1677" s="14">
        <v>0</v>
      </c>
      <c r="M1677" s="14">
        <v>0</v>
      </c>
      <c r="N1677" s="23">
        <v>16859</v>
      </c>
    </row>
    <row r="1678" spans="1:14" x14ac:dyDescent="0.25">
      <c r="A1678" s="4" t="s">
        <v>22</v>
      </c>
      <c r="B1678" s="5"/>
      <c r="C1678" s="14">
        <v>0</v>
      </c>
      <c r="D1678" s="19">
        <v>2</v>
      </c>
      <c r="E1678" s="19">
        <v>0.4</v>
      </c>
      <c r="F1678" s="14">
        <v>1156075</v>
      </c>
      <c r="G1678" s="14">
        <v>94997</v>
      </c>
      <c r="H1678" s="14">
        <v>1251072</v>
      </c>
      <c r="I1678" s="14">
        <v>0</v>
      </c>
      <c r="J1678" s="14">
        <v>435374</v>
      </c>
      <c r="K1678" s="14">
        <v>12511</v>
      </c>
      <c r="L1678" s="14">
        <v>11200</v>
      </c>
      <c r="M1678" s="14">
        <v>0</v>
      </c>
      <c r="N1678" s="23">
        <v>1697646</v>
      </c>
    </row>
    <row r="1679" spans="1:14" x14ac:dyDescent="0.25">
      <c r="A1679" s="4" t="s">
        <v>23</v>
      </c>
      <c r="B1679" s="5"/>
      <c r="C1679" s="14">
        <v>0</v>
      </c>
      <c r="D1679" s="19">
        <v>0</v>
      </c>
      <c r="E1679" s="19">
        <v>0.2</v>
      </c>
      <c r="F1679" s="14">
        <v>0</v>
      </c>
      <c r="G1679" s="14">
        <v>72838</v>
      </c>
      <c r="H1679" s="14">
        <v>72838</v>
      </c>
      <c r="I1679" s="14">
        <v>0</v>
      </c>
      <c r="J1679" s="14">
        <v>25347</v>
      </c>
      <c r="K1679" s="14">
        <v>728</v>
      </c>
      <c r="L1679" s="14">
        <v>0</v>
      </c>
      <c r="M1679" s="14">
        <v>0</v>
      </c>
      <c r="N1679" s="23">
        <v>98185</v>
      </c>
    </row>
    <row r="1680" spans="1:14" x14ac:dyDescent="0.25">
      <c r="A1680" s="7" t="s">
        <v>24</v>
      </c>
      <c r="B1680" s="3"/>
      <c r="C1680" s="13">
        <f t="shared" ref="C1680:N1680" si="330">SUM(C1676:C1679)</f>
        <v>0</v>
      </c>
      <c r="D1680" s="18">
        <f t="shared" si="330"/>
        <v>1.9748000000000001</v>
      </c>
      <c r="E1680" s="18">
        <f t="shared" si="330"/>
        <v>0.60000000000000009</v>
      </c>
      <c r="F1680" s="13">
        <f t="shared" si="330"/>
        <v>1143475</v>
      </c>
      <c r="G1680" s="13">
        <f t="shared" si="330"/>
        <v>167835</v>
      </c>
      <c r="H1680" s="13">
        <f t="shared" si="330"/>
        <v>1311310</v>
      </c>
      <c r="I1680" s="13">
        <f t="shared" si="330"/>
        <v>12600</v>
      </c>
      <c r="J1680" s="13">
        <f t="shared" si="330"/>
        <v>460595</v>
      </c>
      <c r="K1680" s="13">
        <f t="shared" si="330"/>
        <v>13113</v>
      </c>
      <c r="L1680" s="13">
        <f t="shared" si="330"/>
        <v>11200</v>
      </c>
      <c r="M1680" s="13">
        <f t="shared" si="330"/>
        <v>0</v>
      </c>
      <c r="N1680" s="22">
        <f t="shared" si="330"/>
        <v>1795705</v>
      </c>
    </row>
    <row r="1681" spans="1:14" x14ac:dyDescent="0.25">
      <c r="A1681" s="7" t="s">
        <v>25</v>
      </c>
      <c r="B1681" s="3"/>
      <c r="C1681" s="13"/>
      <c r="D1681" s="18"/>
      <c r="E1681" s="18"/>
      <c r="F1681" s="13"/>
      <c r="G1681" s="13"/>
      <c r="H1681" s="13"/>
      <c r="I1681" s="13"/>
      <c r="J1681" s="13"/>
      <c r="K1681" s="13"/>
      <c r="L1681" s="13"/>
      <c r="M1681" s="13"/>
      <c r="N1681" s="22"/>
    </row>
    <row r="1682" spans="1:14" x14ac:dyDescent="0.25">
      <c r="A1682" s="4" t="s">
        <v>56</v>
      </c>
      <c r="B1682" s="5"/>
      <c r="C1682" s="14">
        <v>27</v>
      </c>
      <c r="D1682" s="19">
        <v>0</v>
      </c>
      <c r="E1682" s="19">
        <v>0.34699999999999998</v>
      </c>
      <c r="F1682" s="14">
        <v>0</v>
      </c>
      <c r="G1682" s="14">
        <v>106678</v>
      </c>
      <c r="H1682" s="14">
        <v>106678</v>
      </c>
      <c r="I1682" s="14">
        <v>0</v>
      </c>
      <c r="J1682" s="14">
        <v>37124</v>
      </c>
      <c r="K1682" s="14">
        <v>1067</v>
      </c>
      <c r="L1682" s="14">
        <v>675</v>
      </c>
      <c r="M1682" s="14">
        <v>0</v>
      </c>
      <c r="N1682" s="23">
        <v>144477</v>
      </c>
    </row>
    <row r="1683" spans="1:14" x14ac:dyDescent="0.25">
      <c r="A1683" s="7" t="s">
        <v>24</v>
      </c>
      <c r="B1683" s="3"/>
      <c r="C1683" s="13">
        <f t="shared" ref="C1683:N1683" si="331">SUM(C1682:C1682)</f>
        <v>27</v>
      </c>
      <c r="D1683" s="18">
        <f t="shared" si="331"/>
        <v>0</v>
      </c>
      <c r="E1683" s="18">
        <f t="shared" si="331"/>
        <v>0.34699999999999998</v>
      </c>
      <c r="F1683" s="13">
        <f t="shared" si="331"/>
        <v>0</v>
      </c>
      <c r="G1683" s="13">
        <f t="shared" si="331"/>
        <v>106678</v>
      </c>
      <c r="H1683" s="13">
        <f t="shared" si="331"/>
        <v>106678</v>
      </c>
      <c r="I1683" s="13">
        <f t="shared" si="331"/>
        <v>0</v>
      </c>
      <c r="J1683" s="13">
        <f t="shared" si="331"/>
        <v>37124</v>
      </c>
      <c r="K1683" s="13">
        <f t="shared" si="331"/>
        <v>1067</v>
      </c>
      <c r="L1683" s="13">
        <f t="shared" si="331"/>
        <v>675</v>
      </c>
      <c r="M1683" s="13">
        <f t="shared" si="331"/>
        <v>0</v>
      </c>
      <c r="N1683" s="22">
        <f t="shared" si="331"/>
        <v>144477</v>
      </c>
    </row>
    <row r="1684" spans="1:14" x14ac:dyDescent="0.25">
      <c r="A1684" s="6" t="s">
        <v>390</v>
      </c>
      <c r="B1684" s="2"/>
      <c r="C1684" s="12">
        <f t="shared" ref="C1684:N1684" si="332">C1680+C1683</f>
        <v>27</v>
      </c>
      <c r="D1684" s="17">
        <f t="shared" si="332"/>
        <v>1.9748000000000001</v>
      </c>
      <c r="E1684" s="17">
        <f t="shared" si="332"/>
        <v>0.94700000000000006</v>
      </c>
      <c r="F1684" s="12">
        <f t="shared" si="332"/>
        <v>1143475</v>
      </c>
      <c r="G1684" s="12">
        <f t="shared" si="332"/>
        <v>274513</v>
      </c>
      <c r="H1684" s="12">
        <f t="shared" si="332"/>
        <v>1417988</v>
      </c>
      <c r="I1684" s="12">
        <f t="shared" si="332"/>
        <v>12600</v>
      </c>
      <c r="J1684" s="12">
        <f t="shared" si="332"/>
        <v>497719</v>
      </c>
      <c r="K1684" s="12">
        <f t="shared" si="332"/>
        <v>14180</v>
      </c>
      <c r="L1684" s="12">
        <f t="shared" si="332"/>
        <v>11875</v>
      </c>
      <c r="M1684" s="12">
        <f t="shared" si="332"/>
        <v>0</v>
      </c>
      <c r="N1684" s="21">
        <f t="shared" si="332"/>
        <v>1940182</v>
      </c>
    </row>
    <row r="1685" spans="1:14" x14ac:dyDescent="0.25">
      <c r="A1685" s="4"/>
      <c r="B1685" s="5"/>
      <c r="C1685" s="14"/>
      <c r="D1685" s="19"/>
      <c r="E1685" s="19"/>
      <c r="F1685" s="14"/>
      <c r="G1685" s="14"/>
      <c r="H1685" s="14"/>
      <c r="I1685" s="14"/>
      <c r="J1685" s="14"/>
      <c r="K1685" s="14"/>
      <c r="L1685" s="14"/>
      <c r="M1685" s="14"/>
      <c r="N1685" s="23"/>
    </row>
    <row r="1686" spans="1:14" x14ac:dyDescent="0.25">
      <c r="A1686" s="6" t="s">
        <v>391</v>
      </c>
      <c r="B1686" s="2"/>
      <c r="C1686" s="12"/>
      <c r="D1686" s="17"/>
      <c r="E1686" s="17"/>
      <c r="F1686" s="12"/>
      <c r="G1686" s="12"/>
      <c r="H1686" s="12"/>
      <c r="I1686" s="12"/>
      <c r="J1686" s="12"/>
      <c r="K1686" s="12"/>
      <c r="L1686" s="12"/>
      <c r="M1686" s="12"/>
      <c r="N1686" s="21"/>
    </row>
    <row r="1687" spans="1:14" x14ac:dyDescent="0.25">
      <c r="A1687" s="6" t="s">
        <v>392</v>
      </c>
      <c r="B1687" s="2" t="s">
        <v>6</v>
      </c>
      <c r="C1687" s="12" t="s">
        <v>7</v>
      </c>
      <c r="D1687" s="17" t="s">
        <v>8</v>
      </c>
      <c r="E1687" s="17" t="s">
        <v>9</v>
      </c>
      <c r="F1687" s="12" t="s">
        <v>10</v>
      </c>
      <c r="G1687" s="12" t="s">
        <v>11</v>
      </c>
      <c r="H1687" s="12" t="s">
        <v>12</v>
      </c>
      <c r="I1687" s="12" t="s">
        <v>13</v>
      </c>
      <c r="J1687" s="12" t="s">
        <v>14</v>
      </c>
      <c r="K1687" s="12" t="s">
        <v>15</v>
      </c>
      <c r="L1687" s="12" t="s">
        <v>16</v>
      </c>
      <c r="M1687" s="12" t="s">
        <v>17</v>
      </c>
      <c r="N1687" s="21" t="s">
        <v>18</v>
      </c>
    </row>
    <row r="1688" spans="1:14" x14ac:dyDescent="0.25">
      <c r="A1688" s="7" t="s">
        <v>19</v>
      </c>
      <c r="B1688" s="3"/>
      <c r="C1688" s="13"/>
      <c r="D1688" s="18"/>
      <c r="E1688" s="18"/>
      <c r="F1688" s="13"/>
      <c r="G1688" s="13"/>
      <c r="H1688" s="13"/>
      <c r="I1688" s="13"/>
      <c r="J1688" s="13"/>
      <c r="K1688" s="13"/>
      <c r="L1688" s="13"/>
      <c r="M1688" s="13"/>
      <c r="N1688" s="22"/>
    </row>
    <row r="1689" spans="1:14" x14ac:dyDescent="0.25">
      <c r="A1689" s="4" t="s">
        <v>22</v>
      </c>
      <c r="B1689" s="5"/>
      <c r="C1689" s="14">
        <v>0</v>
      </c>
      <c r="D1689" s="19">
        <v>4.2257999999999996</v>
      </c>
      <c r="E1689" s="19">
        <v>0.72</v>
      </c>
      <c r="F1689" s="14">
        <v>2186055</v>
      </c>
      <c r="G1689" s="14">
        <v>170994</v>
      </c>
      <c r="H1689" s="14">
        <v>2357049</v>
      </c>
      <c r="I1689" s="14">
        <v>0</v>
      </c>
      <c r="J1689" s="14">
        <v>820253</v>
      </c>
      <c r="K1689" s="14">
        <v>23570</v>
      </c>
      <c r="L1689" s="14">
        <v>15600</v>
      </c>
      <c r="M1689" s="14">
        <v>0</v>
      </c>
      <c r="N1689" s="23">
        <v>3192902</v>
      </c>
    </row>
    <row r="1690" spans="1:14" x14ac:dyDescent="0.25">
      <c r="A1690" s="4" t="s">
        <v>23</v>
      </c>
      <c r="B1690" s="5"/>
      <c r="C1690" s="14">
        <v>0</v>
      </c>
      <c r="D1690" s="19">
        <v>0</v>
      </c>
      <c r="E1690" s="19">
        <v>0.4</v>
      </c>
      <c r="F1690" s="14">
        <v>0</v>
      </c>
      <c r="G1690" s="14">
        <v>145675</v>
      </c>
      <c r="H1690" s="14">
        <v>145675</v>
      </c>
      <c r="I1690" s="14">
        <v>0</v>
      </c>
      <c r="J1690" s="14">
        <v>50695</v>
      </c>
      <c r="K1690" s="14">
        <v>1457</v>
      </c>
      <c r="L1690" s="14">
        <v>0</v>
      </c>
      <c r="M1690" s="14">
        <v>0</v>
      </c>
      <c r="N1690" s="23">
        <v>196370</v>
      </c>
    </row>
    <row r="1691" spans="1:14" x14ac:dyDescent="0.25">
      <c r="A1691" s="7" t="s">
        <v>24</v>
      </c>
      <c r="B1691" s="3"/>
      <c r="C1691" s="13">
        <f t="shared" ref="C1691:N1691" si="333">SUM(C1689:C1690)</f>
        <v>0</v>
      </c>
      <c r="D1691" s="18">
        <f t="shared" si="333"/>
        <v>4.2257999999999996</v>
      </c>
      <c r="E1691" s="18">
        <f t="shared" si="333"/>
        <v>1.1200000000000001</v>
      </c>
      <c r="F1691" s="13">
        <f t="shared" si="333"/>
        <v>2186055</v>
      </c>
      <c r="G1691" s="13">
        <f t="shared" si="333"/>
        <v>316669</v>
      </c>
      <c r="H1691" s="13">
        <f t="shared" si="333"/>
        <v>2502724</v>
      </c>
      <c r="I1691" s="13">
        <f t="shared" si="333"/>
        <v>0</v>
      </c>
      <c r="J1691" s="13">
        <f t="shared" si="333"/>
        <v>870948</v>
      </c>
      <c r="K1691" s="13">
        <f t="shared" si="333"/>
        <v>25027</v>
      </c>
      <c r="L1691" s="13">
        <f t="shared" si="333"/>
        <v>15600</v>
      </c>
      <c r="M1691" s="13">
        <f t="shared" si="333"/>
        <v>0</v>
      </c>
      <c r="N1691" s="22">
        <f t="shared" si="333"/>
        <v>3389272</v>
      </c>
    </row>
    <row r="1692" spans="1:14" x14ac:dyDescent="0.25">
      <c r="A1692" s="7" t="s">
        <v>25</v>
      </c>
      <c r="B1692" s="3"/>
      <c r="C1692" s="13"/>
      <c r="D1692" s="18"/>
      <c r="E1692" s="18"/>
      <c r="F1692" s="13"/>
      <c r="G1692" s="13"/>
      <c r="H1692" s="13"/>
      <c r="I1692" s="13"/>
      <c r="J1692" s="13"/>
      <c r="K1692" s="13"/>
      <c r="L1692" s="13"/>
      <c r="M1692" s="13"/>
      <c r="N1692" s="22"/>
    </row>
    <row r="1693" spans="1:14" x14ac:dyDescent="0.25">
      <c r="A1693" s="4" t="s">
        <v>56</v>
      </c>
      <c r="B1693" s="5"/>
      <c r="C1693" s="14">
        <v>38</v>
      </c>
      <c r="D1693" s="19">
        <v>0</v>
      </c>
      <c r="E1693" s="19">
        <v>0.4425</v>
      </c>
      <c r="F1693" s="14">
        <v>0</v>
      </c>
      <c r="G1693" s="14">
        <v>136037</v>
      </c>
      <c r="H1693" s="14">
        <v>136037</v>
      </c>
      <c r="I1693" s="14">
        <v>0</v>
      </c>
      <c r="J1693" s="14">
        <v>47340</v>
      </c>
      <c r="K1693" s="14">
        <v>1360</v>
      </c>
      <c r="L1693" s="14">
        <v>950</v>
      </c>
      <c r="M1693" s="14">
        <v>0</v>
      </c>
      <c r="N1693" s="23">
        <v>184327</v>
      </c>
    </row>
    <row r="1694" spans="1:14" x14ac:dyDescent="0.25">
      <c r="A1694" s="7" t="s">
        <v>24</v>
      </c>
      <c r="B1694" s="3"/>
      <c r="C1694" s="13">
        <f t="shared" ref="C1694:N1694" si="334">SUM(C1693:C1693)</f>
        <v>38</v>
      </c>
      <c r="D1694" s="18">
        <f t="shared" si="334"/>
        <v>0</v>
      </c>
      <c r="E1694" s="18">
        <f t="shared" si="334"/>
        <v>0.4425</v>
      </c>
      <c r="F1694" s="13">
        <f t="shared" si="334"/>
        <v>0</v>
      </c>
      <c r="G1694" s="13">
        <f t="shared" si="334"/>
        <v>136037</v>
      </c>
      <c r="H1694" s="13">
        <f t="shared" si="334"/>
        <v>136037</v>
      </c>
      <c r="I1694" s="13">
        <f t="shared" si="334"/>
        <v>0</v>
      </c>
      <c r="J1694" s="13">
        <f t="shared" si="334"/>
        <v>47340</v>
      </c>
      <c r="K1694" s="13">
        <f t="shared" si="334"/>
        <v>1360</v>
      </c>
      <c r="L1694" s="13">
        <f t="shared" si="334"/>
        <v>950</v>
      </c>
      <c r="M1694" s="13">
        <f t="shared" si="334"/>
        <v>0</v>
      </c>
      <c r="N1694" s="22">
        <f t="shared" si="334"/>
        <v>184327</v>
      </c>
    </row>
    <row r="1695" spans="1:14" x14ac:dyDescent="0.25">
      <c r="A1695" s="6" t="s">
        <v>393</v>
      </c>
      <c r="B1695" s="2"/>
      <c r="C1695" s="12">
        <f t="shared" ref="C1695:N1695" si="335">C1691+C1694</f>
        <v>38</v>
      </c>
      <c r="D1695" s="17">
        <f t="shared" si="335"/>
        <v>4.2257999999999996</v>
      </c>
      <c r="E1695" s="17">
        <f t="shared" si="335"/>
        <v>1.5625</v>
      </c>
      <c r="F1695" s="12">
        <f t="shared" si="335"/>
        <v>2186055</v>
      </c>
      <c r="G1695" s="12">
        <f t="shared" si="335"/>
        <v>452706</v>
      </c>
      <c r="H1695" s="12">
        <f t="shared" si="335"/>
        <v>2638761</v>
      </c>
      <c r="I1695" s="12">
        <f t="shared" si="335"/>
        <v>0</v>
      </c>
      <c r="J1695" s="12">
        <f t="shared" si="335"/>
        <v>918288</v>
      </c>
      <c r="K1695" s="12">
        <f t="shared" si="335"/>
        <v>26387</v>
      </c>
      <c r="L1695" s="12">
        <f t="shared" si="335"/>
        <v>16550</v>
      </c>
      <c r="M1695" s="12">
        <f t="shared" si="335"/>
        <v>0</v>
      </c>
      <c r="N1695" s="21">
        <f t="shared" si="335"/>
        <v>3573599</v>
      </c>
    </row>
    <row r="1696" spans="1:14" x14ac:dyDescent="0.25">
      <c r="A1696" s="4"/>
      <c r="B1696" s="5"/>
      <c r="C1696" s="14"/>
      <c r="D1696" s="19"/>
      <c r="E1696" s="19"/>
      <c r="F1696" s="14"/>
      <c r="G1696" s="14"/>
      <c r="H1696" s="14"/>
      <c r="I1696" s="14"/>
      <c r="J1696" s="14"/>
      <c r="K1696" s="14"/>
      <c r="L1696" s="14"/>
      <c r="M1696" s="14"/>
      <c r="N1696" s="23"/>
    </row>
    <row r="1697" spans="1:14" x14ac:dyDescent="0.25">
      <c r="A1697" s="6" t="s">
        <v>394</v>
      </c>
      <c r="B1697" s="2"/>
      <c r="C1697" s="12"/>
      <c r="D1697" s="17"/>
      <c r="E1697" s="17"/>
      <c r="F1697" s="12"/>
      <c r="G1697" s="12"/>
      <c r="H1697" s="12"/>
      <c r="I1697" s="12"/>
      <c r="J1697" s="12"/>
      <c r="K1697" s="12"/>
      <c r="L1697" s="12"/>
      <c r="M1697" s="12"/>
      <c r="N1697" s="21"/>
    </row>
    <row r="1698" spans="1:14" x14ac:dyDescent="0.25">
      <c r="A1698" s="6" t="s">
        <v>395</v>
      </c>
      <c r="B1698" s="2" t="s">
        <v>6</v>
      </c>
      <c r="C1698" s="12" t="s">
        <v>7</v>
      </c>
      <c r="D1698" s="17" t="s">
        <v>8</v>
      </c>
      <c r="E1698" s="17" t="s">
        <v>9</v>
      </c>
      <c r="F1698" s="12" t="s">
        <v>10</v>
      </c>
      <c r="G1698" s="12" t="s">
        <v>11</v>
      </c>
      <c r="H1698" s="12" t="s">
        <v>12</v>
      </c>
      <c r="I1698" s="12" t="s">
        <v>13</v>
      </c>
      <c r="J1698" s="12" t="s">
        <v>14</v>
      </c>
      <c r="K1698" s="12" t="s">
        <v>15</v>
      </c>
      <c r="L1698" s="12" t="s">
        <v>16</v>
      </c>
      <c r="M1698" s="12" t="s">
        <v>17</v>
      </c>
      <c r="N1698" s="21" t="s">
        <v>18</v>
      </c>
    </row>
    <row r="1699" spans="1:14" x14ac:dyDescent="0.25">
      <c r="A1699" s="7" t="s">
        <v>19</v>
      </c>
      <c r="B1699" s="3"/>
      <c r="C1699" s="13"/>
      <c r="D1699" s="18"/>
      <c r="E1699" s="18"/>
      <c r="F1699" s="13"/>
      <c r="G1699" s="13"/>
      <c r="H1699" s="13"/>
      <c r="I1699" s="13"/>
      <c r="J1699" s="13"/>
      <c r="K1699" s="13"/>
      <c r="L1699" s="13"/>
      <c r="M1699" s="13"/>
      <c r="N1699" s="22"/>
    </row>
    <row r="1700" spans="1:14" x14ac:dyDescent="0.25">
      <c r="A1700" s="4" t="s">
        <v>22</v>
      </c>
      <c r="B1700" s="5"/>
      <c r="C1700" s="14">
        <v>0</v>
      </c>
      <c r="D1700" s="19">
        <v>4.22</v>
      </c>
      <c r="E1700" s="19">
        <v>0.72</v>
      </c>
      <c r="F1700" s="14">
        <v>2317431</v>
      </c>
      <c r="G1700" s="14">
        <v>170994</v>
      </c>
      <c r="H1700" s="14">
        <v>2488425</v>
      </c>
      <c r="I1700" s="14">
        <v>0</v>
      </c>
      <c r="J1700" s="14">
        <v>865972</v>
      </c>
      <c r="K1700" s="14">
        <v>24884</v>
      </c>
      <c r="L1700" s="14">
        <v>15200</v>
      </c>
      <c r="M1700" s="14">
        <v>0</v>
      </c>
      <c r="N1700" s="23">
        <v>3369597</v>
      </c>
    </row>
    <row r="1701" spans="1:14" x14ac:dyDescent="0.25">
      <c r="A1701" s="4" t="s">
        <v>23</v>
      </c>
      <c r="B1701" s="5"/>
      <c r="C1701" s="14">
        <v>0</v>
      </c>
      <c r="D1701" s="19">
        <v>0</v>
      </c>
      <c r="E1701" s="19">
        <v>0.4</v>
      </c>
      <c r="F1701" s="14">
        <v>0</v>
      </c>
      <c r="G1701" s="14">
        <v>145675</v>
      </c>
      <c r="H1701" s="14">
        <v>145675</v>
      </c>
      <c r="I1701" s="14">
        <v>0</v>
      </c>
      <c r="J1701" s="14">
        <v>50695</v>
      </c>
      <c r="K1701" s="14">
        <v>1457</v>
      </c>
      <c r="L1701" s="14">
        <v>0</v>
      </c>
      <c r="M1701" s="14">
        <v>0</v>
      </c>
      <c r="N1701" s="23">
        <v>196370</v>
      </c>
    </row>
    <row r="1702" spans="1:14" x14ac:dyDescent="0.25">
      <c r="A1702" s="7" t="s">
        <v>24</v>
      </c>
      <c r="B1702" s="3"/>
      <c r="C1702" s="13">
        <f t="shared" ref="C1702:N1702" si="336">SUM(C1700:C1701)</f>
        <v>0</v>
      </c>
      <c r="D1702" s="18">
        <f t="shared" si="336"/>
        <v>4.22</v>
      </c>
      <c r="E1702" s="18">
        <f t="shared" si="336"/>
        <v>1.1200000000000001</v>
      </c>
      <c r="F1702" s="13">
        <f t="shared" si="336"/>
        <v>2317431</v>
      </c>
      <c r="G1702" s="13">
        <f t="shared" si="336"/>
        <v>316669</v>
      </c>
      <c r="H1702" s="13">
        <f t="shared" si="336"/>
        <v>2634100</v>
      </c>
      <c r="I1702" s="13">
        <f t="shared" si="336"/>
        <v>0</v>
      </c>
      <c r="J1702" s="13">
        <f t="shared" si="336"/>
        <v>916667</v>
      </c>
      <c r="K1702" s="13">
        <f t="shared" si="336"/>
        <v>26341</v>
      </c>
      <c r="L1702" s="13">
        <f t="shared" si="336"/>
        <v>15200</v>
      </c>
      <c r="M1702" s="13">
        <f t="shared" si="336"/>
        <v>0</v>
      </c>
      <c r="N1702" s="22">
        <f t="shared" si="336"/>
        <v>3565967</v>
      </c>
    </row>
    <row r="1703" spans="1:14" x14ac:dyDescent="0.25">
      <c r="A1703" s="7" t="s">
        <v>25</v>
      </c>
      <c r="B1703" s="3"/>
      <c r="C1703" s="13"/>
      <c r="D1703" s="18"/>
      <c r="E1703" s="18"/>
      <c r="F1703" s="13"/>
      <c r="G1703" s="13"/>
      <c r="H1703" s="13"/>
      <c r="I1703" s="13"/>
      <c r="J1703" s="13"/>
      <c r="K1703" s="13"/>
      <c r="L1703" s="13"/>
      <c r="M1703" s="13"/>
      <c r="N1703" s="22"/>
    </row>
    <row r="1704" spans="1:14" x14ac:dyDescent="0.25">
      <c r="A1704" s="4" t="s">
        <v>56</v>
      </c>
      <c r="B1704" s="5"/>
      <c r="C1704" s="14">
        <v>38</v>
      </c>
      <c r="D1704" s="19">
        <v>0</v>
      </c>
      <c r="E1704" s="19">
        <v>0.4425</v>
      </c>
      <c r="F1704" s="14">
        <v>0</v>
      </c>
      <c r="G1704" s="14">
        <v>136037</v>
      </c>
      <c r="H1704" s="14">
        <v>136037</v>
      </c>
      <c r="I1704" s="14">
        <v>0</v>
      </c>
      <c r="J1704" s="14">
        <v>47340</v>
      </c>
      <c r="K1704" s="14">
        <v>1360</v>
      </c>
      <c r="L1704" s="14">
        <v>950</v>
      </c>
      <c r="M1704" s="14">
        <v>0</v>
      </c>
      <c r="N1704" s="23">
        <v>184327</v>
      </c>
    </row>
    <row r="1705" spans="1:14" x14ac:dyDescent="0.25">
      <c r="A1705" s="7" t="s">
        <v>24</v>
      </c>
      <c r="B1705" s="3"/>
      <c r="C1705" s="13">
        <f t="shared" ref="C1705:N1705" si="337">SUM(C1704:C1704)</f>
        <v>38</v>
      </c>
      <c r="D1705" s="18">
        <f t="shared" si="337"/>
        <v>0</v>
      </c>
      <c r="E1705" s="18">
        <f t="shared" si="337"/>
        <v>0.4425</v>
      </c>
      <c r="F1705" s="13">
        <f t="shared" si="337"/>
        <v>0</v>
      </c>
      <c r="G1705" s="13">
        <f t="shared" si="337"/>
        <v>136037</v>
      </c>
      <c r="H1705" s="13">
        <f t="shared" si="337"/>
        <v>136037</v>
      </c>
      <c r="I1705" s="13">
        <f t="shared" si="337"/>
        <v>0</v>
      </c>
      <c r="J1705" s="13">
        <f t="shared" si="337"/>
        <v>47340</v>
      </c>
      <c r="K1705" s="13">
        <f t="shared" si="337"/>
        <v>1360</v>
      </c>
      <c r="L1705" s="13">
        <f t="shared" si="337"/>
        <v>950</v>
      </c>
      <c r="M1705" s="13">
        <f t="shared" si="337"/>
        <v>0</v>
      </c>
      <c r="N1705" s="22">
        <f t="shared" si="337"/>
        <v>184327</v>
      </c>
    </row>
    <row r="1706" spans="1:14" x14ac:dyDescent="0.25">
      <c r="A1706" s="6" t="s">
        <v>396</v>
      </c>
      <c r="B1706" s="2"/>
      <c r="C1706" s="12">
        <f t="shared" ref="C1706:N1706" si="338">C1702+C1705</f>
        <v>38</v>
      </c>
      <c r="D1706" s="17">
        <f t="shared" si="338"/>
        <v>4.22</v>
      </c>
      <c r="E1706" s="17">
        <f t="shared" si="338"/>
        <v>1.5625</v>
      </c>
      <c r="F1706" s="12">
        <f t="shared" si="338"/>
        <v>2317431</v>
      </c>
      <c r="G1706" s="12">
        <f t="shared" si="338"/>
        <v>452706</v>
      </c>
      <c r="H1706" s="12">
        <f t="shared" si="338"/>
        <v>2770137</v>
      </c>
      <c r="I1706" s="12">
        <f t="shared" si="338"/>
        <v>0</v>
      </c>
      <c r="J1706" s="12">
        <f t="shared" si="338"/>
        <v>964007</v>
      </c>
      <c r="K1706" s="12">
        <f t="shared" si="338"/>
        <v>27701</v>
      </c>
      <c r="L1706" s="12">
        <f t="shared" si="338"/>
        <v>16150</v>
      </c>
      <c r="M1706" s="12">
        <f t="shared" si="338"/>
        <v>0</v>
      </c>
      <c r="N1706" s="21">
        <f t="shared" si="338"/>
        <v>3750294</v>
      </c>
    </row>
    <row r="1707" spans="1:14" x14ac:dyDescent="0.25">
      <c r="A1707" s="4"/>
      <c r="B1707" s="5"/>
      <c r="C1707" s="14"/>
      <c r="D1707" s="19"/>
      <c r="E1707" s="19"/>
      <c r="F1707" s="14"/>
      <c r="G1707" s="14"/>
      <c r="H1707" s="14"/>
      <c r="I1707" s="14"/>
      <c r="J1707" s="14"/>
      <c r="K1707" s="14"/>
      <c r="L1707" s="14"/>
      <c r="M1707" s="14"/>
      <c r="N1707" s="23"/>
    </row>
    <row r="1708" spans="1:14" x14ac:dyDescent="0.25">
      <c r="A1708" s="6" t="s">
        <v>397</v>
      </c>
      <c r="B1708" s="2"/>
      <c r="C1708" s="12"/>
      <c r="D1708" s="17"/>
      <c r="E1708" s="17"/>
      <c r="F1708" s="12"/>
      <c r="G1708" s="12"/>
      <c r="H1708" s="12"/>
      <c r="I1708" s="12"/>
      <c r="J1708" s="12"/>
      <c r="K1708" s="12"/>
      <c r="L1708" s="12"/>
      <c r="M1708" s="12"/>
      <c r="N1708" s="21"/>
    </row>
    <row r="1709" spans="1:14" x14ac:dyDescent="0.25">
      <c r="A1709" s="6" t="s">
        <v>398</v>
      </c>
      <c r="B1709" s="2" t="s">
        <v>6</v>
      </c>
      <c r="C1709" s="12" t="s">
        <v>7</v>
      </c>
      <c r="D1709" s="17" t="s">
        <v>8</v>
      </c>
      <c r="E1709" s="17" t="s">
        <v>9</v>
      </c>
      <c r="F1709" s="12" t="s">
        <v>10</v>
      </c>
      <c r="G1709" s="12" t="s">
        <v>11</v>
      </c>
      <c r="H1709" s="12" t="s">
        <v>12</v>
      </c>
      <c r="I1709" s="12" t="s">
        <v>13</v>
      </c>
      <c r="J1709" s="12" t="s">
        <v>14</v>
      </c>
      <c r="K1709" s="12" t="s">
        <v>15</v>
      </c>
      <c r="L1709" s="12" t="s">
        <v>16</v>
      </c>
      <c r="M1709" s="12" t="s">
        <v>17</v>
      </c>
      <c r="N1709" s="21" t="s">
        <v>18</v>
      </c>
    </row>
    <row r="1710" spans="1:14" x14ac:dyDescent="0.25">
      <c r="A1710" s="7" t="s">
        <v>19</v>
      </c>
      <c r="B1710" s="3"/>
      <c r="C1710" s="13"/>
      <c r="D1710" s="18"/>
      <c r="E1710" s="18"/>
      <c r="F1710" s="13"/>
      <c r="G1710" s="13"/>
      <c r="H1710" s="13"/>
      <c r="I1710" s="13"/>
      <c r="J1710" s="13"/>
      <c r="K1710" s="13"/>
      <c r="L1710" s="13"/>
      <c r="M1710" s="13"/>
      <c r="N1710" s="22"/>
    </row>
    <row r="1711" spans="1:14" x14ac:dyDescent="0.25">
      <c r="A1711" s="4" t="s">
        <v>162</v>
      </c>
      <c r="B1711" s="5"/>
      <c r="C1711" s="14">
        <v>0</v>
      </c>
      <c r="D1711" s="19">
        <v>8.65</v>
      </c>
      <c r="E1711" s="19">
        <v>0</v>
      </c>
      <c r="F1711" s="14">
        <v>3178386</v>
      </c>
      <c r="G1711" s="14">
        <v>0</v>
      </c>
      <c r="H1711" s="14">
        <v>3178386</v>
      </c>
      <c r="I1711" s="14">
        <v>0</v>
      </c>
      <c r="J1711" s="14">
        <v>1106079</v>
      </c>
      <c r="K1711" s="14">
        <v>31784</v>
      </c>
      <c r="L1711" s="14">
        <v>0</v>
      </c>
      <c r="M1711" s="14">
        <v>0</v>
      </c>
      <c r="N1711" s="23">
        <v>4284465</v>
      </c>
    </row>
    <row r="1712" spans="1:14" x14ac:dyDescent="0.25">
      <c r="A1712" s="4" t="s">
        <v>163</v>
      </c>
      <c r="B1712" s="5"/>
      <c r="C1712" s="14">
        <v>0</v>
      </c>
      <c r="D1712" s="19">
        <v>0</v>
      </c>
      <c r="E1712" s="19">
        <v>0</v>
      </c>
      <c r="F1712" s="14">
        <v>0</v>
      </c>
      <c r="G1712" s="14">
        <v>0</v>
      </c>
      <c r="H1712" s="14">
        <v>0</v>
      </c>
      <c r="I1712" s="14">
        <v>0</v>
      </c>
      <c r="J1712" s="14">
        <v>16</v>
      </c>
      <c r="K1712" s="14">
        <v>0</v>
      </c>
      <c r="L1712" s="14">
        <v>0</v>
      </c>
      <c r="M1712" s="14">
        <v>0</v>
      </c>
      <c r="N1712" s="23">
        <v>16</v>
      </c>
    </row>
    <row r="1713" spans="1:14" x14ac:dyDescent="0.25">
      <c r="A1713" s="4" t="s">
        <v>22</v>
      </c>
      <c r="B1713" s="5"/>
      <c r="C1713" s="14">
        <v>0</v>
      </c>
      <c r="D1713" s="19">
        <v>11.965999999999999</v>
      </c>
      <c r="E1713" s="19">
        <v>2.4</v>
      </c>
      <c r="F1713" s="14">
        <v>6521369</v>
      </c>
      <c r="G1713" s="14">
        <v>569982</v>
      </c>
      <c r="H1713" s="14">
        <v>7091351</v>
      </c>
      <c r="I1713" s="14">
        <v>0</v>
      </c>
      <c r="J1713" s="14">
        <v>2467790</v>
      </c>
      <c r="K1713" s="14">
        <v>70914</v>
      </c>
      <c r="L1713" s="14">
        <v>54000</v>
      </c>
      <c r="M1713" s="14">
        <v>0</v>
      </c>
      <c r="N1713" s="23">
        <v>9613141</v>
      </c>
    </row>
    <row r="1714" spans="1:14" x14ac:dyDescent="0.25">
      <c r="A1714" s="4" t="s">
        <v>31</v>
      </c>
      <c r="B1714" s="5"/>
      <c r="C1714" s="14">
        <v>0</v>
      </c>
      <c r="D1714" s="19">
        <v>0</v>
      </c>
      <c r="E1714" s="19">
        <v>0</v>
      </c>
      <c r="F1714" s="14">
        <v>24000</v>
      </c>
      <c r="G1714" s="14">
        <v>0</v>
      </c>
      <c r="H1714" s="14">
        <v>24000</v>
      </c>
      <c r="I1714" s="14">
        <v>0</v>
      </c>
      <c r="J1714" s="14">
        <v>8352</v>
      </c>
      <c r="K1714" s="14">
        <v>240</v>
      </c>
      <c r="L1714" s="14">
        <v>4500</v>
      </c>
      <c r="M1714" s="14">
        <v>0</v>
      </c>
      <c r="N1714" s="23">
        <v>36852</v>
      </c>
    </row>
    <row r="1715" spans="1:14" x14ac:dyDescent="0.25">
      <c r="A1715" s="4" t="s">
        <v>23</v>
      </c>
      <c r="B1715" s="5"/>
      <c r="C1715" s="14">
        <v>0</v>
      </c>
      <c r="D1715" s="19">
        <v>0</v>
      </c>
      <c r="E1715" s="19">
        <v>1.1299999999999999</v>
      </c>
      <c r="F1715" s="14">
        <v>0</v>
      </c>
      <c r="G1715" s="14">
        <v>411532</v>
      </c>
      <c r="H1715" s="14">
        <v>411532</v>
      </c>
      <c r="I1715" s="14">
        <v>0</v>
      </c>
      <c r="J1715" s="14">
        <v>143213</v>
      </c>
      <c r="K1715" s="14">
        <v>4115</v>
      </c>
      <c r="L1715" s="14">
        <v>0</v>
      </c>
      <c r="M1715" s="14">
        <v>0</v>
      </c>
      <c r="N1715" s="23">
        <v>554745</v>
      </c>
    </row>
    <row r="1716" spans="1:14" x14ac:dyDescent="0.25">
      <c r="A1716" s="7" t="s">
        <v>24</v>
      </c>
      <c r="B1716" s="3"/>
      <c r="C1716" s="13">
        <f t="shared" ref="C1716:N1716" si="339">SUM(C1711:C1715)</f>
        <v>0</v>
      </c>
      <c r="D1716" s="18">
        <f t="shared" si="339"/>
        <v>20.616</v>
      </c>
      <c r="E1716" s="18">
        <f t="shared" si="339"/>
        <v>3.53</v>
      </c>
      <c r="F1716" s="13">
        <f t="shared" si="339"/>
        <v>9723755</v>
      </c>
      <c r="G1716" s="13">
        <f t="shared" si="339"/>
        <v>981514</v>
      </c>
      <c r="H1716" s="13">
        <f t="shared" si="339"/>
        <v>10705269</v>
      </c>
      <c r="I1716" s="13">
        <f t="shared" si="339"/>
        <v>0</v>
      </c>
      <c r="J1716" s="13">
        <f t="shared" si="339"/>
        <v>3725450</v>
      </c>
      <c r="K1716" s="13">
        <f t="shared" si="339"/>
        <v>107053</v>
      </c>
      <c r="L1716" s="13">
        <f t="shared" si="339"/>
        <v>58500</v>
      </c>
      <c r="M1716" s="13">
        <f t="shared" si="339"/>
        <v>0</v>
      </c>
      <c r="N1716" s="22">
        <f t="shared" si="339"/>
        <v>14489219</v>
      </c>
    </row>
    <row r="1717" spans="1:14" x14ac:dyDescent="0.25">
      <c r="A1717" s="7" t="s">
        <v>25</v>
      </c>
      <c r="B1717" s="3"/>
      <c r="C1717" s="13"/>
      <c r="D1717" s="18"/>
      <c r="E1717" s="18"/>
      <c r="F1717" s="13"/>
      <c r="G1717" s="13"/>
      <c r="H1717" s="13"/>
      <c r="I1717" s="13"/>
      <c r="J1717" s="13"/>
      <c r="K1717" s="13"/>
      <c r="L1717" s="13"/>
      <c r="M1717" s="13"/>
      <c r="N1717" s="22"/>
    </row>
    <row r="1718" spans="1:14" x14ac:dyDescent="0.25">
      <c r="A1718" s="4" t="s">
        <v>26</v>
      </c>
      <c r="B1718" s="5"/>
      <c r="C1718" s="14">
        <v>132</v>
      </c>
      <c r="D1718" s="19">
        <v>0</v>
      </c>
      <c r="E1718" s="19">
        <v>3.1751999999999998</v>
      </c>
      <c r="F1718" s="14">
        <v>0</v>
      </c>
      <c r="G1718" s="14">
        <v>976145</v>
      </c>
      <c r="H1718" s="14">
        <v>976145</v>
      </c>
      <c r="I1718" s="14">
        <v>0</v>
      </c>
      <c r="J1718" s="14">
        <v>339698</v>
      </c>
      <c r="K1718" s="14">
        <v>9761</v>
      </c>
      <c r="L1718" s="14">
        <v>11220</v>
      </c>
      <c r="M1718" s="14">
        <v>0</v>
      </c>
      <c r="N1718" s="23">
        <v>1327063</v>
      </c>
    </row>
    <row r="1719" spans="1:14" x14ac:dyDescent="0.25">
      <c r="A1719" s="7" t="s">
        <v>24</v>
      </c>
      <c r="B1719" s="3"/>
      <c r="C1719" s="13">
        <f t="shared" ref="C1719:N1719" si="340">SUM(C1718:C1718)</f>
        <v>132</v>
      </c>
      <c r="D1719" s="18">
        <f t="shared" si="340"/>
        <v>0</v>
      </c>
      <c r="E1719" s="18">
        <f t="shared" si="340"/>
        <v>3.1751999999999998</v>
      </c>
      <c r="F1719" s="13">
        <f t="shared" si="340"/>
        <v>0</v>
      </c>
      <c r="G1719" s="13">
        <f t="shared" si="340"/>
        <v>976145</v>
      </c>
      <c r="H1719" s="13">
        <f t="shared" si="340"/>
        <v>976145</v>
      </c>
      <c r="I1719" s="13">
        <f t="shared" si="340"/>
        <v>0</v>
      </c>
      <c r="J1719" s="13">
        <f t="shared" si="340"/>
        <v>339698</v>
      </c>
      <c r="K1719" s="13">
        <f t="shared" si="340"/>
        <v>9761</v>
      </c>
      <c r="L1719" s="13">
        <f t="shared" si="340"/>
        <v>11220</v>
      </c>
      <c r="M1719" s="13">
        <f t="shared" si="340"/>
        <v>0</v>
      </c>
      <c r="N1719" s="22">
        <f t="shared" si="340"/>
        <v>1327063</v>
      </c>
    </row>
    <row r="1720" spans="1:14" x14ac:dyDescent="0.25">
      <c r="A1720" s="6" t="s">
        <v>399</v>
      </c>
      <c r="B1720" s="2"/>
      <c r="C1720" s="12">
        <f t="shared" ref="C1720:N1720" si="341">C1716+C1719</f>
        <v>132</v>
      </c>
      <c r="D1720" s="17">
        <f t="shared" si="341"/>
        <v>20.616</v>
      </c>
      <c r="E1720" s="17">
        <f t="shared" si="341"/>
        <v>6.7051999999999996</v>
      </c>
      <c r="F1720" s="12">
        <f t="shared" si="341"/>
        <v>9723755</v>
      </c>
      <c r="G1720" s="12">
        <f t="shared" si="341"/>
        <v>1957659</v>
      </c>
      <c r="H1720" s="12">
        <f t="shared" si="341"/>
        <v>11681414</v>
      </c>
      <c r="I1720" s="12">
        <f t="shared" si="341"/>
        <v>0</v>
      </c>
      <c r="J1720" s="12">
        <f t="shared" si="341"/>
        <v>4065148</v>
      </c>
      <c r="K1720" s="12">
        <f t="shared" si="341"/>
        <v>116814</v>
      </c>
      <c r="L1720" s="12">
        <f t="shared" si="341"/>
        <v>69720</v>
      </c>
      <c r="M1720" s="12">
        <f t="shared" si="341"/>
        <v>0</v>
      </c>
      <c r="N1720" s="21">
        <f t="shared" si="341"/>
        <v>15816282</v>
      </c>
    </row>
    <row r="1721" spans="1:14" x14ac:dyDescent="0.25">
      <c r="A1721" s="4"/>
      <c r="B1721" s="5"/>
      <c r="C1721" s="14"/>
      <c r="D1721" s="19"/>
      <c r="E1721" s="19"/>
      <c r="F1721" s="14"/>
      <c r="G1721" s="14"/>
      <c r="H1721" s="14"/>
      <c r="I1721" s="14"/>
      <c r="J1721" s="14"/>
      <c r="K1721" s="14"/>
      <c r="L1721" s="14"/>
      <c r="M1721" s="14"/>
      <c r="N1721" s="23"/>
    </row>
    <row r="1722" spans="1:14" x14ac:dyDescent="0.25">
      <c r="A1722" s="6" t="s">
        <v>400</v>
      </c>
      <c r="B1722" s="2"/>
      <c r="C1722" s="12"/>
      <c r="D1722" s="17"/>
      <c r="E1722" s="17"/>
      <c r="F1722" s="12"/>
      <c r="G1722" s="12"/>
      <c r="H1722" s="12"/>
      <c r="I1722" s="12"/>
      <c r="J1722" s="12"/>
      <c r="K1722" s="12"/>
      <c r="L1722" s="12"/>
      <c r="M1722" s="12"/>
      <c r="N1722" s="21"/>
    </row>
    <row r="1723" spans="1:14" x14ac:dyDescent="0.25">
      <c r="A1723" s="6" t="s">
        <v>401</v>
      </c>
      <c r="B1723" s="2" t="s">
        <v>6</v>
      </c>
      <c r="C1723" s="12" t="s">
        <v>7</v>
      </c>
      <c r="D1723" s="17" t="s">
        <v>8</v>
      </c>
      <c r="E1723" s="17" t="s">
        <v>9</v>
      </c>
      <c r="F1723" s="12" t="s">
        <v>10</v>
      </c>
      <c r="G1723" s="12" t="s">
        <v>11</v>
      </c>
      <c r="H1723" s="12" t="s">
        <v>12</v>
      </c>
      <c r="I1723" s="12" t="s">
        <v>13</v>
      </c>
      <c r="J1723" s="12" t="s">
        <v>14</v>
      </c>
      <c r="K1723" s="12" t="s">
        <v>15</v>
      </c>
      <c r="L1723" s="12" t="s">
        <v>16</v>
      </c>
      <c r="M1723" s="12" t="s">
        <v>17</v>
      </c>
      <c r="N1723" s="21" t="s">
        <v>18</v>
      </c>
    </row>
    <row r="1724" spans="1:14" x14ac:dyDescent="0.25">
      <c r="A1724" s="7" t="s">
        <v>19</v>
      </c>
      <c r="B1724" s="3"/>
      <c r="C1724" s="13"/>
      <c r="D1724" s="18"/>
      <c r="E1724" s="18"/>
      <c r="F1724" s="13"/>
      <c r="G1724" s="13"/>
      <c r="H1724" s="13"/>
      <c r="I1724" s="13"/>
      <c r="J1724" s="13"/>
      <c r="K1724" s="13"/>
      <c r="L1724" s="13"/>
      <c r="M1724" s="13"/>
      <c r="N1724" s="22"/>
    </row>
    <row r="1725" spans="1:14" x14ac:dyDescent="0.25">
      <c r="A1725" s="4" t="s">
        <v>162</v>
      </c>
      <c r="B1725" s="5"/>
      <c r="C1725" s="14">
        <v>0</v>
      </c>
      <c r="D1725" s="19">
        <v>3.25</v>
      </c>
      <c r="E1725" s="19">
        <v>0</v>
      </c>
      <c r="F1725" s="14">
        <v>1056650</v>
      </c>
      <c r="G1725" s="14">
        <v>0</v>
      </c>
      <c r="H1725" s="14">
        <v>1056650</v>
      </c>
      <c r="I1725" s="14">
        <v>0</v>
      </c>
      <c r="J1725" s="14">
        <v>367715</v>
      </c>
      <c r="K1725" s="14">
        <v>10567</v>
      </c>
      <c r="L1725" s="14">
        <v>0</v>
      </c>
      <c r="M1725" s="14">
        <v>0</v>
      </c>
      <c r="N1725" s="23">
        <v>1424365</v>
      </c>
    </row>
    <row r="1726" spans="1:14" x14ac:dyDescent="0.25">
      <c r="A1726" s="4" t="s">
        <v>40</v>
      </c>
      <c r="B1726" s="5"/>
      <c r="C1726" s="14">
        <v>0</v>
      </c>
      <c r="D1726" s="19">
        <v>-1.6799999999999999E-2</v>
      </c>
      <c r="E1726" s="19">
        <v>0</v>
      </c>
      <c r="F1726" s="14">
        <v>-12600</v>
      </c>
      <c r="G1726" s="14">
        <v>0</v>
      </c>
      <c r="H1726" s="14">
        <v>-12600</v>
      </c>
      <c r="I1726" s="14">
        <v>0</v>
      </c>
      <c r="J1726" s="14">
        <v>-4385</v>
      </c>
      <c r="K1726" s="14">
        <v>-126</v>
      </c>
      <c r="L1726" s="14">
        <v>0</v>
      </c>
      <c r="M1726" s="14">
        <v>0</v>
      </c>
      <c r="N1726" s="23">
        <v>-16985</v>
      </c>
    </row>
    <row r="1727" spans="1:14" x14ac:dyDescent="0.25">
      <c r="A1727" s="4" t="s">
        <v>41</v>
      </c>
      <c r="B1727" s="5"/>
      <c r="C1727" s="14">
        <v>0</v>
      </c>
      <c r="D1727" s="19">
        <v>0</v>
      </c>
      <c r="E1727" s="19">
        <v>0</v>
      </c>
      <c r="F1727" s="14">
        <v>0</v>
      </c>
      <c r="G1727" s="14">
        <v>0</v>
      </c>
      <c r="H1727" s="14">
        <v>0</v>
      </c>
      <c r="I1727" s="14">
        <v>12600</v>
      </c>
      <c r="J1727" s="14">
        <v>4259</v>
      </c>
      <c r="K1727" s="14">
        <v>0</v>
      </c>
      <c r="L1727" s="14">
        <v>0</v>
      </c>
      <c r="M1727" s="14">
        <v>0</v>
      </c>
      <c r="N1727" s="23">
        <v>16859</v>
      </c>
    </row>
    <row r="1728" spans="1:14" x14ac:dyDescent="0.25">
      <c r="A1728" s="4" t="s">
        <v>163</v>
      </c>
      <c r="B1728" s="5"/>
      <c r="C1728" s="14">
        <v>0</v>
      </c>
      <c r="D1728" s="19">
        <v>0</v>
      </c>
      <c r="E1728" s="19">
        <v>0</v>
      </c>
      <c r="F1728" s="14">
        <v>0</v>
      </c>
      <c r="G1728" s="14">
        <v>0</v>
      </c>
      <c r="H1728" s="14">
        <v>0</v>
      </c>
      <c r="I1728" s="14">
        <v>0</v>
      </c>
      <c r="J1728" s="14">
        <v>-1</v>
      </c>
      <c r="K1728" s="14">
        <v>0</v>
      </c>
      <c r="L1728" s="14">
        <v>0</v>
      </c>
      <c r="M1728" s="14">
        <v>0</v>
      </c>
      <c r="N1728" s="23">
        <v>-1</v>
      </c>
    </row>
    <row r="1729" spans="1:14" x14ac:dyDescent="0.25">
      <c r="A1729" s="4" t="s">
        <v>22</v>
      </c>
      <c r="B1729" s="5"/>
      <c r="C1729" s="14">
        <v>0</v>
      </c>
      <c r="D1729" s="19">
        <v>6.3</v>
      </c>
      <c r="E1729" s="19">
        <v>1.2</v>
      </c>
      <c r="F1729" s="14">
        <v>3487760</v>
      </c>
      <c r="G1729" s="14">
        <v>284991</v>
      </c>
      <c r="H1729" s="14">
        <v>3772751</v>
      </c>
      <c r="I1729" s="14">
        <v>0</v>
      </c>
      <c r="J1729" s="14">
        <v>1312918</v>
      </c>
      <c r="K1729" s="14">
        <v>37728</v>
      </c>
      <c r="L1729" s="14">
        <v>26800</v>
      </c>
      <c r="M1729" s="14">
        <v>0</v>
      </c>
      <c r="N1729" s="23">
        <v>5112469</v>
      </c>
    </row>
    <row r="1730" spans="1:14" x14ac:dyDescent="0.25">
      <c r="A1730" s="4" t="s">
        <v>23</v>
      </c>
      <c r="B1730" s="5"/>
      <c r="C1730" s="14">
        <v>0</v>
      </c>
      <c r="D1730" s="19">
        <v>0</v>
      </c>
      <c r="E1730" s="19">
        <v>0.6</v>
      </c>
      <c r="F1730" s="14">
        <v>0</v>
      </c>
      <c r="G1730" s="14">
        <v>218513</v>
      </c>
      <c r="H1730" s="14">
        <v>218513</v>
      </c>
      <c r="I1730" s="14">
        <v>0</v>
      </c>
      <c r="J1730" s="14">
        <v>76042</v>
      </c>
      <c r="K1730" s="14">
        <v>2185</v>
      </c>
      <c r="L1730" s="14">
        <v>0</v>
      </c>
      <c r="M1730" s="14">
        <v>0</v>
      </c>
      <c r="N1730" s="23">
        <v>294555</v>
      </c>
    </row>
    <row r="1731" spans="1:14" x14ac:dyDescent="0.25">
      <c r="A1731" s="7" t="s">
        <v>24</v>
      </c>
      <c r="B1731" s="3"/>
      <c r="C1731" s="13">
        <f t="shared" ref="C1731:N1731" si="342">SUM(C1725:C1730)</f>
        <v>0</v>
      </c>
      <c r="D1731" s="18">
        <f t="shared" si="342"/>
        <v>9.5332000000000008</v>
      </c>
      <c r="E1731" s="18">
        <f t="shared" si="342"/>
        <v>1.7999999999999998</v>
      </c>
      <c r="F1731" s="13">
        <f t="shared" si="342"/>
        <v>4531810</v>
      </c>
      <c r="G1731" s="13">
        <f t="shared" si="342"/>
        <v>503504</v>
      </c>
      <c r="H1731" s="13">
        <f t="shared" si="342"/>
        <v>5035314</v>
      </c>
      <c r="I1731" s="13">
        <f t="shared" si="342"/>
        <v>12600</v>
      </c>
      <c r="J1731" s="13">
        <f t="shared" si="342"/>
        <v>1756548</v>
      </c>
      <c r="K1731" s="13">
        <f t="shared" si="342"/>
        <v>50354</v>
      </c>
      <c r="L1731" s="13">
        <f t="shared" si="342"/>
        <v>26800</v>
      </c>
      <c r="M1731" s="13">
        <f t="shared" si="342"/>
        <v>0</v>
      </c>
      <c r="N1731" s="22">
        <f t="shared" si="342"/>
        <v>6831262</v>
      </c>
    </row>
    <row r="1732" spans="1:14" x14ac:dyDescent="0.25">
      <c r="A1732" s="7" t="s">
        <v>25</v>
      </c>
      <c r="B1732" s="3"/>
      <c r="C1732" s="13"/>
      <c r="D1732" s="18"/>
      <c r="E1732" s="18"/>
      <c r="F1732" s="13"/>
      <c r="G1732" s="13"/>
      <c r="H1732" s="13"/>
      <c r="I1732" s="13"/>
      <c r="J1732" s="13"/>
      <c r="K1732" s="13"/>
      <c r="L1732" s="13"/>
      <c r="M1732" s="13"/>
      <c r="N1732" s="22"/>
    </row>
    <row r="1733" spans="1:14" x14ac:dyDescent="0.25">
      <c r="A1733" s="4" t="s">
        <v>55</v>
      </c>
      <c r="B1733" s="5"/>
      <c r="C1733" s="14">
        <v>2</v>
      </c>
      <c r="D1733" s="19">
        <v>0</v>
      </c>
      <c r="E1733" s="19">
        <v>3.0599999999999999E-2</v>
      </c>
      <c r="F1733" s="14">
        <v>0</v>
      </c>
      <c r="G1733" s="14">
        <v>9407</v>
      </c>
      <c r="H1733" s="14">
        <v>9407</v>
      </c>
      <c r="I1733" s="14">
        <v>0</v>
      </c>
      <c r="J1733" s="14">
        <v>3274</v>
      </c>
      <c r="K1733" s="14">
        <v>94</v>
      </c>
      <c r="L1733" s="14">
        <v>50</v>
      </c>
      <c r="M1733" s="14">
        <v>0</v>
      </c>
      <c r="N1733" s="23">
        <v>12731</v>
      </c>
    </row>
    <row r="1734" spans="1:14" x14ac:dyDescent="0.25">
      <c r="A1734" s="4" t="s">
        <v>56</v>
      </c>
      <c r="B1734" s="5"/>
      <c r="C1734" s="14">
        <v>65</v>
      </c>
      <c r="D1734" s="19">
        <v>0</v>
      </c>
      <c r="E1734" s="19">
        <v>0.63300000000000001</v>
      </c>
      <c r="F1734" s="14">
        <v>0</v>
      </c>
      <c r="G1734" s="14">
        <v>194602</v>
      </c>
      <c r="H1734" s="14">
        <v>194602</v>
      </c>
      <c r="I1734" s="14">
        <v>0</v>
      </c>
      <c r="J1734" s="14">
        <v>67721</v>
      </c>
      <c r="K1734" s="14">
        <v>1946</v>
      </c>
      <c r="L1734" s="14">
        <v>1625</v>
      </c>
      <c r="M1734" s="14">
        <v>0</v>
      </c>
      <c r="N1734" s="23">
        <v>263948</v>
      </c>
    </row>
    <row r="1735" spans="1:14" x14ac:dyDescent="0.25">
      <c r="A1735" s="7" t="s">
        <v>24</v>
      </c>
      <c r="B1735" s="3"/>
      <c r="C1735" s="13">
        <f t="shared" ref="C1735:N1735" si="343">SUM(C1733:C1734)</f>
        <v>67</v>
      </c>
      <c r="D1735" s="18">
        <f t="shared" si="343"/>
        <v>0</v>
      </c>
      <c r="E1735" s="18">
        <f t="shared" si="343"/>
        <v>0.66359999999999997</v>
      </c>
      <c r="F1735" s="13">
        <f t="shared" si="343"/>
        <v>0</v>
      </c>
      <c r="G1735" s="13">
        <f t="shared" si="343"/>
        <v>204009</v>
      </c>
      <c r="H1735" s="13">
        <f t="shared" si="343"/>
        <v>204009</v>
      </c>
      <c r="I1735" s="13">
        <f t="shared" si="343"/>
        <v>0</v>
      </c>
      <c r="J1735" s="13">
        <f t="shared" si="343"/>
        <v>70995</v>
      </c>
      <c r="K1735" s="13">
        <f t="shared" si="343"/>
        <v>2040</v>
      </c>
      <c r="L1735" s="13">
        <f t="shared" si="343"/>
        <v>1675</v>
      </c>
      <c r="M1735" s="13">
        <f t="shared" si="343"/>
        <v>0</v>
      </c>
      <c r="N1735" s="22">
        <f t="shared" si="343"/>
        <v>276679</v>
      </c>
    </row>
    <row r="1736" spans="1:14" x14ac:dyDescent="0.25">
      <c r="A1736" s="6" t="s">
        <v>402</v>
      </c>
      <c r="B1736" s="2"/>
      <c r="C1736" s="12">
        <f t="shared" ref="C1736:N1736" si="344">C1731+C1735</f>
        <v>67</v>
      </c>
      <c r="D1736" s="17">
        <f t="shared" si="344"/>
        <v>9.5332000000000008</v>
      </c>
      <c r="E1736" s="17">
        <f t="shared" si="344"/>
        <v>2.4635999999999996</v>
      </c>
      <c r="F1736" s="12">
        <f t="shared" si="344"/>
        <v>4531810</v>
      </c>
      <c r="G1736" s="12">
        <f t="shared" si="344"/>
        <v>707513</v>
      </c>
      <c r="H1736" s="12">
        <f t="shared" si="344"/>
        <v>5239323</v>
      </c>
      <c r="I1736" s="12">
        <f t="shared" si="344"/>
        <v>12600</v>
      </c>
      <c r="J1736" s="12">
        <f t="shared" si="344"/>
        <v>1827543</v>
      </c>
      <c r="K1736" s="12">
        <f t="shared" si="344"/>
        <v>52394</v>
      </c>
      <c r="L1736" s="12">
        <f t="shared" si="344"/>
        <v>28475</v>
      </c>
      <c r="M1736" s="12">
        <f t="shared" si="344"/>
        <v>0</v>
      </c>
      <c r="N1736" s="21">
        <f t="shared" si="344"/>
        <v>7107941</v>
      </c>
    </row>
    <row r="1737" spans="1:14" x14ac:dyDescent="0.25">
      <c r="A1737" s="4"/>
      <c r="B1737" s="5"/>
      <c r="C1737" s="14"/>
      <c r="D1737" s="19"/>
      <c r="E1737" s="19"/>
      <c r="F1737" s="14"/>
      <c r="G1737" s="14"/>
      <c r="H1737" s="14"/>
      <c r="I1737" s="14"/>
      <c r="J1737" s="14"/>
      <c r="K1737" s="14"/>
      <c r="L1737" s="14"/>
      <c r="M1737" s="14"/>
      <c r="N1737" s="23"/>
    </row>
    <row r="1738" spans="1:14" x14ac:dyDescent="0.25">
      <c r="A1738" s="6" t="s">
        <v>403</v>
      </c>
      <c r="B1738" s="2"/>
      <c r="C1738" s="12"/>
      <c r="D1738" s="17"/>
      <c r="E1738" s="17"/>
      <c r="F1738" s="12"/>
      <c r="G1738" s="12"/>
      <c r="H1738" s="12"/>
      <c r="I1738" s="12"/>
      <c r="J1738" s="12"/>
      <c r="K1738" s="12"/>
      <c r="L1738" s="12"/>
      <c r="M1738" s="12"/>
      <c r="N1738" s="21"/>
    </row>
    <row r="1739" spans="1:14" x14ac:dyDescent="0.25">
      <c r="A1739" s="6" t="s">
        <v>404</v>
      </c>
      <c r="B1739" s="2" t="s">
        <v>6</v>
      </c>
      <c r="C1739" s="12" t="s">
        <v>7</v>
      </c>
      <c r="D1739" s="17" t="s">
        <v>8</v>
      </c>
      <c r="E1739" s="17" t="s">
        <v>9</v>
      </c>
      <c r="F1739" s="12" t="s">
        <v>10</v>
      </c>
      <c r="G1739" s="12" t="s">
        <v>11</v>
      </c>
      <c r="H1739" s="12" t="s">
        <v>12</v>
      </c>
      <c r="I1739" s="12" t="s">
        <v>13</v>
      </c>
      <c r="J1739" s="12" t="s">
        <v>14</v>
      </c>
      <c r="K1739" s="12" t="s">
        <v>15</v>
      </c>
      <c r="L1739" s="12" t="s">
        <v>16</v>
      </c>
      <c r="M1739" s="12" t="s">
        <v>17</v>
      </c>
      <c r="N1739" s="21" t="s">
        <v>18</v>
      </c>
    </row>
    <row r="1740" spans="1:14" x14ac:dyDescent="0.25">
      <c r="A1740" s="7" t="s">
        <v>19</v>
      </c>
      <c r="B1740" s="3"/>
      <c r="C1740" s="13"/>
      <c r="D1740" s="18"/>
      <c r="E1740" s="18"/>
      <c r="F1740" s="13"/>
      <c r="G1740" s="13"/>
      <c r="H1740" s="13"/>
      <c r="I1740" s="13"/>
      <c r="J1740" s="13"/>
      <c r="K1740" s="13"/>
      <c r="L1740" s="13"/>
      <c r="M1740" s="13"/>
      <c r="N1740" s="22"/>
    </row>
    <row r="1741" spans="1:14" x14ac:dyDescent="0.25">
      <c r="A1741" s="4" t="s">
        <v>162</v>
      </c>
      <c r="B1741" s="5"/>
      <c r="C1741" s="14">
        <v>0</v>
      </c>
      <c r="D1741" s="19">
        <v>1</v>
      </c>
      <c r="E1741" s="19">
        <v>0</v>
      </c>
      <c r="F1741" s="14">
        <v>346446</v>
      </c>
      <c r="G1741" s="14">
        <v>0</v>
      </c>
      <c r="H1741" s="14">
        <v>346446</v>
      </c>
      <c r="I1741" s="14">
        <v>0</v>
      </c>
      <c r="J1741" s="14">
        <v>120563</v>
      </c>
      <c r="K1741" s="14">
        <v>3464</v>
      </c>
      <c r="L1741" s="14">
        <v>0</v>
      </c>
      <c r="M1741" s="14">
        <v>0</v>
      </c>
      <c r="N1741" s="23">
        <v>467009</v>
      </c>
    </row>
    <row r="1742" spans="1:14" x14ac:dyDescent="0.25">
      <c r="A1742" s="4" t="s">
        <v>40</v>
      </c>
      <c r="B1742" s="5"/>
      <c r="C1742" s="14">
        <v>0</v>
      </c>
      <c r="D1742" s="19">
        <v>-4.0300000000000002E-2</v>
      </c>
      <c r="E1742" s="19">
        <v>0</v>
      </c>
      <c r="F1742" s="14">
        <v>-20160</v>
      </c>
      <c r="G1742" s="14">
        <v>0</v>
      </c>
      <c r="H1742" s="14">
        <v>-20160</v>
      </c>
      <c r="I1742" s="14">
        <v>0</v>
      </c>
      <c r="J1742" s="14">
        <v>-7016</v>
      </c>
      <c r="K1742" s="14">
        <v>-202</v>
      </c>
      <c r="L1742" s="14">
        <v>0</v>
      </c>
      <c r="M1742" s="14">
        <v>0</v>
      </c>
      <c r="N1742" s="23">
        <v>-27176</v>
      </c>
    </row>
    <row r="1743" spans="1:14" x14ac:dyDescent="0.25">
      <c r="A1743" s="4" t="s">
        <v>41</v>
      </c>
      <c r="B1743" s="5"/>
      <c r="C1743" s="14">
        <v>0</v>
      </c>
      <c r="D1743" s="19">
        <v>0</v>
      </c>
      <c r="E1743" s="19">
        <v>0</v>
      </c>
      <c r="F1743" s="14">
        <v>0</v>
      </c>
      <c r="G1743" s="14">
        <v>0</v>
      </c>
      <c r="H1743" s="14">
        <v>0</v>
      </c>
      <c r="I1743" s="14">
        <v>20160</v>
      </c>
      <c r="J1743" s="14">
        <v>6814</v>
      </c>
      <c r="K1743" s="14">
        <v>0</v>
      </c>
      <c r="L1743" s="14">
        <v>0</v>
      </c>
      <c r="M1743" s="14">
        <v>0</v>
      </c>
      <c r="N1743" s="23">
        <v>26974</v>
      </c>
    </row>
    <row r="1744" spans="1:14" x14ac:dyDescent="0.25">
      <c r="A1744" s="4" t="s">
        <v>163</v>
      </c>
      <c r="B1744" s="5"/>
      <c r="C1744" s="14">
        <v>0</v>
      </c>
      <c r="D1744" s="19">
        <v>0</v>
      </c>
      <c r="E1744" s="19">
        <v>0</v>
      </c>
      <c r="F1744" s="14">
        <v>0</v>
      </c>
      <c r="G1744" s="14">
        <v>0</v>
      </c>
      <c r="H1744" s="14">
        <v>0</v>
      </c>
      <c r="I1744" s="14">
        <v>0</v>
      </c>
      <c r="J1744" s="14">
        <v>1</v>
      </c>
      <c r="K1744" s="14">
        <v>0</v>
      </c>
      <c r="L1744" s="14">
        <v>0</v>
      </c>
      <c r="M1744" s="14">
        <v>0</v>
      </c>
      <c r="N1744" s="23">
        <v>1</v>
      </c>
    </row>
    <row r="1745" spans="1:14" x14ac:dyDescent="0.25">
      <c r="A1745" s="4" t="s">
        <v>22</v>
      </c>
      <c r="B1745" s="5"/>
      <c r="C1745" s="14">
        <v>0</v>
      </c>
      <c r="D1745" s="19">
        <v>6</v>
      </c>
      <c r="E1745" s="19">
        <v>1.08</v>
      </c>
      <c r="F1745" s="14">
        <v>3020518</v>
      </c>
      <c r="G1745" s="14">
        <v>256491</v>
      </c>
      <c r="H1745" s="14">
        <v>3277009</v>
      </c>
      <c r="I1745" s="14">
        <v>0</v>
      </c>
      <c r="J1745" s="14">
        <v>1140399</v>
      </c>
      <c r="K1745" s="14">
        <v>32770</v>
      </c>
      <c r="L1745" s="14">
        <v>20400</v>
      </c>
      <c r="M1745" s="14">
        <v>0</v>
      </c>
      <c r="N1745" s="23">
        <v>4437808</v>
      </c>
    </row>
    <row r="1746" spans="1:14" x14ac:dyDescent="0.25">
      <c r="A1746" s="4" t="s">
        <v>23</v>
      </c>
      <c r="B1746" s="5"/>
      <c r="C1746" s="14">
        <v>0</v>
      </c>
      <c r="D1746" s="19">
        <v>0</v>
      </c>
      <c r="E1746" s="19">
        <v>0.6</v>
      </c>
      <c r="F1746" s="14">
        <v>0</v>
      </c>
      <c r="G1746" s="14">
        <v>218513</v>
      </c>
      <c r="H1746" s="14">
        <v>218513</v>
      </c>
      <c r="I1746" s="14">
        <v>0</v>
      </c>
      <c r="J1746" s="14">
        <v>76042</v>
      </c>
      <c r="K1746" s="14">
        <v>2185</v>
      </c>
      <c r="L1746" s="14">
        <v>0</v>
      </c>
      <c r="M1746" s="14">
        <v>0</v>
      </c>
      <c r="N1746" s="23">
        <v>294555</v>
      </c>
    </row>
    <row r="1747" spans="1:14" x14ac:dyDescent="0.25">
      <c r="A1747" s="7" t="s">
        <v>24</v>
      </c>
      <c r="B1747" s="3"/>
      <c r="C1747" s="13">
        <f t="shared" ref="C1747:N1747" si="345">SUM(C1741:C1746)</f>
        <v>0</v>
      </c>
      <c r="D1747" s="18">
        <f t="shared" si="345"/>
        <v>6.9596999999999998</v>
      </c>
      <c r="E1747" s="18">
        <f t="shared" si="345"/>
        <v>1.6800000000000002</v>
      </c>
      <c r="F1747" s="13">
        <f t="shared" si="345"/>
        <v>3346804</v>
      </c>
      <c r="G1747" s="13">
        <f t="shared" si="345"/>
        <v>475004</v>
      </c>
      <c r="H1747" s="13">
        <f t="shared" si="345"/>
        <v>3821808</v>
      </c>
      <c r="I1747" s="13">
        <f t="shared" si="345"/>
        <v>20160</v>
      </c>
      <c r="J1747" s="13">
        <f t="shared" si="345"/>
        <v>1336803</v>
      </c>
      <c r="K1747" s="13">
        <f t="shared" si="345"/>
        <v>38217</v>
      </c>
      <c r="L1747" s="13">
        <f t="shared" si="345"/>
        <v>20400</v>
      </c>
      <c r="M1747" s="13">
        <f t="shared" si="345"/>
        <v>0</v>
      </c>
      <c r="N1747" s="22">
        <f t="shared" si="345"/>
        <v>5199171</v>
      </c>
    </row>
    <row r="1748" spans="1:14" x14ac:dyDescent="0.25">
      <c r="A1748" s="7" t="s">
        <v>25</v>
      </c>
      <c r="B1748" s="3"/>
      <c r="C1748" s="13"/>
      <c r="D1748" s="18"/>
      <c r="E1748" s="18"/>
      <c r="F1748" s="13"/>
      <c r="G1748" s="13"/>
      <c r="H1748" s="13"/>
      <c r="I1748" s="13"/>
      <c r="J1748" s="13"/>
      <c r="K1748" s="13"/>
      <c r="L1748" s="13"/>
      <c r="M1748" s="13"/>
      <c r="N1748" s="22"/>
    </row>
    <row r="1749" spans="1:14" x14ac:dyDescent="0.25">
      <c r="A1749" s="4" t="s">
        <v>56</v>
      </c>
      <c r="B1749" s="5"/>
      <c r="C1749" s="14">
        <v>51</v>
      </c>
      <c r="D1749" s="19">
        <v>0</v>
      </c>
      <c r="E1749" s="19">
        <v>0.53969999999999996</v>
      </c>
      <c r="F1749" s="14">
        <v>0</v>
      </c>
      <c r="G1749" s="14">
        <v>165919</v>
      </c>
      <c r="H1749" s="14">
        <v>165919</v>
      </c>
      <c r="I1749" s="14">
        <v>0</v>
      </c>
      <c r="J1749" s="14">
        <v>57740</v>
      </c>
      <c r="K1749" s="14">
        <v>1659</v>
      </c>
      <c r="L1749" s="14">
        <v>1275</v>
      </c>
      <c r="M1749" s="14">
        <v>0</v>
      </c>
      <c r="N1749" s="23">
        <v>224934</v>
      </c>
    </row>
    <row r="1750" spans="1:14" x14ac:dyDescent="0.25">
      <c r="A1750" s="7" t="s">
        <v>24</v>
      </c>
      <c r="B1750" s="3"/>
      <c r="C1750" s="13">
        <f t="shared" ref="C1750:N1750" si="346">SUM(C1749:C1749)</f>
        <v>51</v>
      </c>
      <c r="D1750" s="18">
        <f t="shared" si="346"/>
        <v>0</v>
      </c>
      <c r="E1750" s="18">
        <f t="shared" si="346"/>
        <v>0.53969999999999996</v>
      </c>
      <c r="F1750" s="13">
        <f t="shared" si="346"/>
        <v>0</v>
      </c>
      <c r="G1750" s="13">
        <f t="shared" si="346"/>
        <v>165919</v>
      </c>
      <c r="H1750" s="13">
        <f t="shared" si="346"/>
        <v>165919</v>
      </c>
      <c r="I1750" s="13">
        <f t="shared" si="346"/>
        <v>0</v>
      </c>
      <c r="J1750" s="13">
        <f t="shared" si="346"/>
        <v>57740</v>
      </c>
      <c r="K1750" s="13">
        <f t="shared" si="346"/>
        <v>1659</v>
      </c>
      <c r="L1750" s="13">
        <f t="shared" si="346"/>
        <v>1275</v>
      </c>
      <c r="M1750" s="13">
        <f t="shared" si="346"/>
        <v>0</v>
      </c>
      <c r="N1750" s="22">
        <f t="shared" si="346"/>
        <v>224934</v>
      </c>
    </row>
    <row r="1751" spans="1:14" x14ac:dyDescent="0.25">
      <c r="A1751" s="6" t="s">
        <v>405</v>
      </c>
      <c r="B1751" s="2"/>
      <c r="C1751" s="12">
        <f t="shared" ref="C1751:N1751" si="347">C1747+C1750</f>
        <v>51</v>
      </c>
      <c r="D1751" s="17">
        <f t="shared" si="347"/>
        <v>6.9596999999999998</v>
      </c>
      <c r="E1751" s="17">
        <f t="shared" si="347"/>
        <v>2.2197</v>
      </c>
      <c r="F1751" s="12">
        <f t="shared" si="347"/>
        <v>3346804</v>
      </c>
      <c r="G1751" s="12">
        <f t="shared" si="347"/>
        <v>640923</v>
      </c>
      <c r="H1751" s="12">
        <f t="shared" si="347"/>
        <v>3987727</v>
      </c>
      <c r="I1751" s="12">
        <f t="shared" si="347"/>
        <v>20160</v>
      </c>
      <c r="J1751" s="12">
        <f t="shared" si="347"/>
        <v>1394543</v>
      </c>
      <c r="K1751" s="12">
        <f t="shared" si="347"/>
        <v>39876</v>
      </c>
      <c r="L1751" s="12">
        <f t="shared" si="347"/>
        <v>21675</v>
      </c>
      <c r="M1751" s="12">
        <f t="shared" si="347"/>
        <v>0</v>
      </c>
      <c r="N1751" s="21">
        <f t="shared" si="347"/>
        <v>5424105</v>
      </c>
    </row>
    <row r="1752" spans="1:14" x14ac:dyDescent="0.25">
      <c r="A1752" s="4"/>
      <c r="B1752" s="5"/>
      <c r="C1752" s="14"/>
      <c r="D1752" s="19"/>
      <c r="E1752" s="19"/>
      <c r="F1752" s="14"/>
      <c r="G1752" s="14"/>
      <c r="H1752" s="14"/>
      <c r="I1752" s="14"/>
      <c r="J1752" s="14"/>
      <c r="K1752" s="14"/>
      <c r="L1752" s="14"/>
      <c r="M1752" s="14"/>
      <c r="N1752" s="23"/>
    </row>
    <row r="1753" spans="1:14" x14ac:dyDescent="0.25">
      <c r="A1753" s="6" t="s">
        <v>406</v>
      </c>
      <c r="B1753" s="2"/>
      <c r="C1753" s="12"/>
      <c r="D1753" s="17"/>
      <c r="E1753" s="17"/>
      <c r="F1753" s="12"/>
      <c r="G1753" s="12"/>
      <c r="H1753" s="12"/>
      <c r="I1753" s="12"/>
      <c r="J1753" s="12"/>
      <c r="K1753" s="12"/>
      <c r="L1753" s="12"/>
      <c r="M1753" s="12"/>
      <c r="N1753" s="21"/>
    </row>
    <row r="1754" spans="1:14" x14ac:dyDescent="0.25">
      <c r="A1754" s="6" t="s">
        <v>407</v>
      </c>
      <c r="B1754" s="2" t="s">
        <v>6</v>
      </c>
      <c r="C1754" s="12" t="s">
        <v>7</v>
      </c>
      <c r="D1754" s="17" t="s">
        <v>8</v>
      </c>
      <c r="E1754" s="17" t="s">
        <v>9</v>
      </c>
      <c r="F1754" s="12" t="s">
        <v>10</v>
      </c>
      <c r="G1754" s="12" t="s">
        <v>11</v>
      </c>
      <c r="H1754" s="12" t="s">
        <v>12</v>
      </c>
      <c r="I1754" s="12" t="s">
        <v>13</v>
      </c>
      <c r="J1754" s="12" t="s">
        <v>14</v>
      </c>
      <c r="K1754" s="12" t="s">
        <v>15</v>
      </c>
      <c r="L1754" s="12" t="s">
        <v>16</v>
      </c>
      <c r="M1754" s="12" t="s">
        <v>17</v>
      </c>
      <c r="N1754" s="21" t="s">
        <v>18</v>
      </c>
    </row>
    <row r="1755" spans="1:14" x14ac:dyDescent="0.25">
      <c r="A1755" s="7" t="s">
        <v>19</v>
      </c>
      <c r="B1755" s="3"/>
      <c r="C1755" s="13"/>
      <c r="D1755" s="18"/>
      <c r="E1755" s="18"/>
      <c r="F1755" s="13"/>
      <c r="G1755" s="13"/>
      <c r="H1755" s="13"/>
      <c r="I1755" s="13"/>
      <c r="J1755" s="13"/>
      <c r="K1755" s="13"/>
      <c r="L1755" s="13"/>
      <c r="M1755" s="13"/>
      <c r="N1755" s="22"/>
    </row>
    <row r="1756" spans="1:14" x14ac:dyDescent="0.25">
      <c r="A1756" s="4" t="s">
        <v>162</v>
      </c>
      <c r="B1756" s="5"/>
      <c r="C1756" s="14">
        <v>0</v>
      </c>
      <c r="D1756" s="19">
        <v>1</v>
      </c>
      <c r="E1756" s="19">
        <v>0</v>
      </c>
      <c r="F1756" s="14">
        <v>346447</v>
      </c>
      <c r="G1756" s="14">
        <v>0</v>
      </c>
      <c r="H1756" s="14">
        <v>346447</v>
      </c>
      <c r="I1756" s="14">
        <v>0</v>
      </c>
      <c r="J1756" s="14">
        <v>120563</v>
      </c>
      <c r="K1756" s="14">
        <v>3464</v>
      </c>
      <c r="L1756" s="14">
        <v>0</v>
      </c>
      <c r="M1756" s="14">
        <v>0</v>
      </c>
      <c r="N1756" s="23">
        <v>467010</v>
      </c>
    </row>
    <row r="1757" spans="1:14" x14ac:dyDescent="0.25">
      <c r="A1757" s="4" t="s">
        <v>40</v>
      </c>
      <c r="B1757" s="5"/>
      <c r="C1757" s="14">
        <v>0</v>
      </c>
      <c r="D1757" s="19">
        <v>-8.3999999999999995E-3</v>
      </c>
      <c r="E1757" s="19">
        <v>0</v>
      </c>
      <c r="F1757" s="14">
        <v>-4200</v>
      </c>
      <c r="G1757" s="14">
        <v>0</v>
      </c>
      <c r="H1757" s="14">
        <v>-4200</v>
      </c>
      <c r="I1757" s="14">
        <v>0</v>
      </c>
      <c r="J1757" s="14">
        <v>-1462</v>
      </c>
      <c r="K1757" s="14">
        <v>-42</v>
      </c>
      <c r="L1757" s="14">
        <v>0</v>
      </c>
      <c r="M1757" s="14">
        <v>0</v>
      </c>
      <c r="N1757" s="23">
        <v>-5662</v>
      </c>
    </row>
    <row r="1758" spans="1:14" x14ac:dyDescent="0.25">
      <c r="A1758" s="4" t="s">
        <v>41</v>
      </c>
      <c r="B1758" s="5"/>
      <c r="C1758" s="14">
        <v>0</v>
      </c>
      <c r="D1758" s="19">
        <v>0</v>
      </c>
      <c r="E1758" s="19">
        <v>0</v>
      </c>
      <c r="F1758" s="14">
        <v>0</v>
      </c>
      <c r="G1758" s="14">
        <v>0</v>
      </c>
      <c r="H1758" s="14">
        <v>0</v>
      </c>
      <c r="I1758" s="14">
        <v>4200</v>
      </c>
      <c r="J1758" s="14">
        <v>1420</v>
      </c>
      <c r="K1758" s="14">
        <v>0</v>
      </c>
      <c r="L1758" s="14">
        <v>0</v>
      </c>
      <c r="M1758" s="14">
        <v>0</v>
      </c>
      <c r="N1758" s="23">
        <v>5620</v>
      </c>
    </row>
    <row r="1759" spans="1:14" x14ac:dyDescent="0.25">
      <c r="A1759" s="4" t="s">
        <v>22</v>
      </c>
      <c r="B1759" s="5"/>
      <c r="C1759" s="14">
        <v>0</v>
      </c>
      <c r="D1759" s="19">
        <v>6</v>
      </c>
      <c r="E1759" s="19">
        <v>1.08</v>
      </c>
      <c r="F1759" s="14">
        <v>3047729</v>
      </c>
      <c r="G1759" s="14">
        <v>256491</v>
      </c>
      <c r="H1759" s="14">
        <v>3304220</v>
      </c>
      <c r="I1759" s="14">
        <v>0</v>
      </c>
      <c r="J1759" s="14">
        <v>1149869</v>
      </c>
      <c r="K1759" s="14">
        <v>33042</v>
      </c>
      <c r="L1759" s="14">
        <v>20800</v>
      </c>
      <c r="M1759" s="14">
        <v>0</v>
      </c>
      <c r="N1759" s="23">
        <v>4474889</v>
      </c>
    </row>
    <row r="1760" spans="1:14" x14ac:dyDescent="0.25">
      <c r="A1760" s="4" t="s">
        <v>23</v>
      </c>
      <c r="B1760" s="5"/>
      <c r="C1760" s="14">
        <v>0</v>
      </c>
      <c r="D1760" s="19">
        <v>0</v>
      </c>
      <c r="E1760" s="19">
        <v>0.6</v>
      </c>
      <c r="F1760" s="14">
        <v>0</v>
      </c>
      <c r="G1760" s="14">
        <v>218513</v>
      </c>
      <c r="H1760" s="14">
        <v>218513</v>
      </c>
      <c r="I1760" s="14">
        <v>0</v>
      </c>
      <c r="J1760" s="14">
        <v>76042</v>
      </c>
      <c r="K1760" s="14">
        <v>2185</v>
      </c>
      <c r="L1760" s="14">
        <v>0</v>
      </c>
      <c r="M1760" s="14">
        <v>0</v>
      </c>
      <c r="N1760" s="23">
        <v>294555</v>
      </c>
    </row>
    <row r="1761" spans="1:14" x14ac:dyDescent="0.25">
      <c r="A1761" s="7" t="s">
        <v>24</v>
      </c>
      <c r="B1761" s="3"/>
      <c r="C1761" s="13">
        <f t="shared" ref="C1761:N1761" si="348">SUM(C1756:C1760)</f>
        <v>0</v>
      </c>
      <c r="D1761" s="18">
        <f t="shared" si="348"/>
        <v>6.9916</v>
      </c>
      <c r="E1761" s="18">
        <f t="shared" si="348"/>
        <v>1.6800000000000002</v>
      </c>
      <c r="F1761" s="13">
        <f t="shared" si="348"/>
        <v>3389976</v>
      </c>
      <c r="G1761" s="13">
        <f t="shared" si="348"/>
        <v>475004</v>
      </c>
      <c r="H1761" s="13">
        <f t="shared" si="348"/>
        <v>3864980</v>
      </c>
      <c r="I1761" s="13">
        <f t="shared" si="348"/>
        <v>4200</v>
      </c>
      <c r="J1761" s="13">
        <f t="shared" si="348"/>
        <v>1346432</v>
      </c>
      <c r="K1761" s="13">
        <f t="shared" si="348"/>
        <v>38649</v>
      </c>
      <c r="L1761" s="13">
        <f t="shared" si="348"/>
        <v>20800</v>
      </c>
      <c r="M1761" s="13">
        <f t="shared" si="348"/>
        <v>0</v>
      </c>
      <c r="N1761" s="22">
        <f t="shared" si="348"/>
        <v>5236412</v>
      </c>
    </row>
    <row r="1762" spans="1:14" x14ac:dyDescent="0.25">
      <c r="A1762" s="7" t="s">
        <v>25</v>
      </c>
      <c r="B1762" s="3"/>
      <c r="C1762" s="13"/>
      <c r="D1762" s="18"/>
      <c r="E1762" s="18"/>
      <c r="F1762" s="13"/>
      <c r="G1762" s="13"/>
      <c r="H1762" s="13"/>
      <c r="I1762" s="13"/>
      <c r="J1762" s="13"/>
      <c r="K1762" s="13"/>
      <c r="L1762" s="13"/>
      <c r="M1762" s="13"/>
      <c r="N1762" s="22"/>
    </row>
    <row r="1763" spans="1:14" x14ac:dyDescent="0.25">
      <c r="A1763" s="4" t="s">
        <v>26</v>
      </c>
      <c r="B1763" s="5"/>
      <c r="C1763" s="14">
        <v>52</v>
      </c>
      <c r="D1763" s="19">
        <v>0</v>
      </c>
      <c r="E1763" s="19">
        <v>1.6566000000000001</v>
      </c>
      <c r="F1763" s="14">
        <v>0</v>
      </c>
      <c r="G1763" s="14">
        <v>509285</v>
      </c>
      <c r="H1763" s="14">
        <v>509285</v>
      </c>
      <c r="I1763" s="14">
        <v>0</v>
      </c>
      <c r="J1763" s="14">
        <v>177232</v>
      </c>
      <c r="K1763" s="14">
        <v>5093</v>
      </c>
      <c r="L1763" s="14">
        <v>4420</v>
      </c>
      <c r="M1763" s="14">
        <v>0</v>
      </c>
      <c r="N1763" s="23">
        <v>690937</v>
      </c>
    </row>
    <row r="1764" spans="1:14" x14ac:dyDescent="0.25">
      <c r="A1764" s="7" t="s">
        <v>24</v>
      </c>
      <c r="B1764" s="3"/>
      <c r="C1764" s="13">
        <f t="shared" ref="C1764:N1764" si="349">SUM(C1763:C1763)</f>
        <v>52</v>
      </c>
      <c r="D1764" s="18">
        <f t="shared" si="349"/>
        <v>0</v>
      </c>
      <c r="E1764" s="18">
        <f t="shared" si="349"/>
        <v>1.6566000000000001</v>
      </c>
      <c r="F1764" s="13">
        <f t="shared" si="349"/>
        <v>0</v>
      </c>
      <c r="G1764" s="13">
        <f t="shared" si="349"/>
        <v>509285</v>
      </c>
      <c r="H1764" s="13">
        <f t="shared" si="349"/>
        <v>509285</v>
      </c>
      <c r="I1764" s="13">
        <f t="shared" si="349"/>
        <v>0</v>
      </c>
      <c r="J1764" s="13">
        <f t="shared" si="349"/>
        <v>177232</v>
      </c>
      <c r="K1764" s="13">
        <f t="shared" si="349"/>
        <v>5093</v>
      </c>
      <c r="L1764" s="13">
        <f t="shared" si="349"/>
        <v>4420</v>
      </c>
      <c r="M1764" s="13">
        <f t="shared" si="349"/>
        <v>0</v>
      </c>
      <c r="N1764" s="22">
        <f t="shared" si="349"/>
        <v>690937</v>
      </c>
    </row>
    <row r="1765" spans="1:14" x14ac:dyDescent="0.25">
      <c r="A1765" s="6" t="s">
        <v>408</v>
      </c>
      <c r="B1765" s="2"/>
      <c r="C1765" s="12">
        <f t="shared" ref="C1765:N1765" si="350">C1761+C1764</f>
        <v>52</v>
      </c>
      <c r="D1765" s="17">
        <f t="shared" si="350"/>
        <v>6.9916</v>
      </c>
      <c r="E1765" s="17">
        <f t="shared" si="350"/>
        <v>3.3366000000000002</v>
      </c>
      <c r="F1765" s="12">
        <f t="shared" si="350"/>
        <v>3389976</v>
      </c>
      <c r="G1765" s="12">
        <f t="shared" si="350"/>
        <v>984289</v>
      </c>
      <c r="H1765" s="12">
        <f t="shared" si="350"/>
        <v>4374265</v>
      </c>
      <c r="I1765" s="12">
        <f t="shared" si="350"/>
        <v>4200</v>
      </c>
      <c r="J1765" s="12">
        <f t="shared" si="350"/>
        <v>1523664</v>
      </c>
      <c r="K1765" s="12">
        <f t="shared" si="350"/>
        <v>43742</v>
      </c>
      <c r="L1765" s="12">
        <f t="shared" si="350"/>
        <v>25220</v>
      </c>
      <c r="M1765" s="12">
        <f t="shared" si="350"/>
        <v>0</v>
      </c>
      <c r="N1765" s="21">
        <f t="shared" si="350"/>
        <v>5927349</v>
      </c>
    </row>
    <row r="1766" spans="1:14" x14ac:dyDescent="0.25">
      <c r="A1766" s="4"/>
      <c r="B1766" s="5"/>
      <c r="C1766" s="14"/>
      <c r="D1766" s="19"/>
      <c r="E1766" s="19"/>
      <c r="F1766" s="14"/>
      <c r="G1766" s="14"/>
      <c r="H1766" s="14"/>
      <c r="I1766" s="14"/>
      <c r="J1766" s="14"/>
      <c r="K1766" s="14"/>
      <c r="L1766" s="14"/>
      <c r="M1766" s="14"/>
      <c r="N1766" s="23"/>
    </row>
    <row r="1767" spans="1:14" x14ac:dyDescent="0.25">
      <c r="A1767" s="6" t="s">
        <v>409</v>
      </c>
      <c r="B1767" s="2"/>
      <c r="C1767" s="12"/>
      <c r="D1767" s="17"/>
      <c r="E1767" s="17"/>
      <c r="F1767" s="12"/>
      <c r="G1767" s="12"/>
      <c r="H1767" s="12"/>
      <c r="I1767" s="12"/>
      <c r="J1767" s="12"/>
      <c r="K1767" s="12"/>
      <c r="L1767" s="12"/>
      <c r="M1767" s="12"/>
      <c r="N1767" s="21"/>
    </row>
    <row r="1768" spans="1:14" x14ac:dyDescent="0.25">
      <c r="A1768" s="6" t="s">
        <v>410</v>
      </c>
      <c r="B1768" s="2" t="s">
        <v>6</v>
      </c>
      <c r="C1768" s="12" t="s">
        <v>7</v>
      </c>
      <c r="D1768" s="17" t="s">
        <v>8</v>
      </c>
      <c r="E1768" s="17" t="s">
        <v>9</v>
      </c>
      <c r="F1768" s="12" t="s">
        <v>10</v>
      </c>
      <c r="G1768" s="12" t="s">
        <v>11</v>
      </c>
      <c r="H1768" s="12" t="s">
        <v>12</v>
      </c>
      <c r="I1768" s="12" t="s">
        <v>13</v>
      </c>
      <c r="J1768" s="12" t="s">
        <v>14</v>
      </c>
      <c r="K1768" s="12" t="s">
        <v>15</v>
      </c>
      <c r="L1768" s="12" t="s">
        <v>16</v>
      </c>
      <c r="M1768" s="12" t="s">
        <v>17</v>
      </c>
      <c r="N1768" s="21" t="s">
        <v>18</v>
      </c>
    </row>
    <row r="1769" spans="1:14" x14ac:dyDescent="0.25">
      <c r="A1769" s="7" t="s">
        <v>19</v>
      </c>
      <c r="B1769" s="3"/>
      <c r="C1769" s="13"/>
      <c r="D1769" s="18"/>
      <c r="E1769" s="18"/>
      <c r="F1769" s="13"/>
      <c r="G1769" s="13"/>
      <c r="H1769" s="13"/>
      <c r="I1769" s="13"/>
      <c r="J1769" s="13"/>
      <c r="K1769" s="13"/>
      <c r="L1769" s="13"/>
      <c r="M1769" s="13"/>
      <c r="N1769" s="22"/>
    </row>
    <row r="1770" spans="1:14" x14ac:dyDescent="0.25">
      <c r="A1770" s="4" t="s">
        <v>162</v>
      </c>
      <c r="B1770" s="5"/>
      <c r="C1770" s="14">
        <v>0</v>
      </c>
      <c r="D1770" s="19">
        <v>0.8</v>
      </c>
      <c r="E1770" s="19">
        <v>0</v>
      </c>
      <c r="F1770" s="14">
        <v>282971</v>
      </c>
      <c r="G1770" s="14">
        <v>0</v>
      </c>
      <c r="H1770" s="14">
        <v>282971</v>
      </c>
      <c r="I1770" s="14">
        <v>0</v>
      </c>
      <c r="J1770" s="14">
        <v>98474</v>
      </c>
      <c r="K1770" s="14">
        <v>2830</v>
      </c>
      <c r="L1770" s="14">
        <v>0</v>
      </c>
      <c r="M1770" s="14">
        <v>0</v>
      </c>
      <c r="N1770" s="23">
        <v>381445</v>
      </c>
    </row>
    <row r="1771" spans="1:14" x14ac:dyDescent="0.25">
      <c r="A1771" s="4" t="s">
        <v>40</v>
      </c>
      <c r="B1771" s="5"/>
      <c r="C1771" s="14">
        <v>0</v>
      </c>
      <c r="D1771" s="19">
        <v>-0.16800000000000001</v>
      </c>
      <c r="E1771" s="19">
        <v>0</v>
      </c>
      <c r="F1771" s="14">
        <v>-84000</v>
      </c>
      <c r="G1771" s="14">
        <v>0</v>
      </c>
      <c r="H1771" s="14">
        <v>-84000</v>
      </c>
      <c r="I1771" s="14">
        <v>0</v>
      </c>
      <c r="J1771" s="14">
        <v>-29232</v>
      </c>
      <c r="K1771" s="14">
        <v>-840</v>
      </c>
      <c r="L1771" s="14">
        <v>0</v>
      </c>
      <c r="M1771" s="14">
        <v>0</v>
      </c>
      <c r="N1771" s="23">
        <v>-113232</v>
      </c>
    </row>
    <row r="1772" spans="1:14" x14ac:dyDescent="0.25">
      <c r="A1772" s="4" t="s">
        <v>41</v>
      </c>
      <c r="B1772" s="5"/>
      <c r="C1772" s="14">
        <v>0</v>
      </c>
      <c r="D1772" s="19">
        <v>0</v>
      </c>
      <c r="E1772" s="19">
        <v>0</v>
      </c>
      <c r="F1772" s="14">
        <v>0</v>
      </c>
      <c r="G1772" s="14">
        <v>0</v>
      </c>
      <c r="H1772" s="14">
        <v>0</v>
      </c>
      <c r="I1772" s="14">
        <v>84000</v>
      </c>
      <c r="J1772" s="14">
        <v>28392</v>
      </c>
      <c r="K1772" s="14">
        <v>0</v>
      </c>
      <c r="L1772" s="14">
        <v>0</v>
      </c>
      <c r="M1772" s="14">
        <v>0</v>
      </c>
      <c r="N1772" s="23">
        <v>112392</v>
      </c>
    </row>
    <row r="1773" spans="1:14" x14ac:dyDescent="0.25">
      <c r="A1773" s="4" t="s">
        <v>163</v>
      </c>
      <c r="B1773" s="5"/>
      <c r="C1773" s="14">
        <v>0</v>
      </c>
      <c r="D1773" s="19">
        <v>0</v>
      </c>
      <c r="E1773" s="19">
        <v>0</v>
      </c>
      <c r="F1773" s="14">
        <v>0</v>
      </c>
      <c r="G1773" s="14">
        <v>0</v>
      </c>
      <c r="H1773" s="14">
        <v>0</v>
      </c>
      <c r="I1773" s="14">
        <v>0</v>
      </c>
      <c r="J1773" s="14">
        <v>1</v>
      </c>
      <c r="K1773" s="14">
        <v>0</v>
      </c>
      <c r="L1773" s="14">
        <v>0</v>
      </c>
      <c r="M1773" s="14">
        <v>0</v>
      </c>
      <c r="N1773" s="23">
        <v>1</v>
      </c>
    </row>
    <row r="1774" spans="1:14" x14ac:dyDescent="0.25">
      <c r="A1774" s="4" t="s">
        <v>22</v>
      </c>
      <c r="B1774" s="5"/>
      <c r="C1774" s="14">
        <v>0</v>
      </c>
      <c r="D1774" s="19">
        <v>8.5550999999999995</v>
      </c>
      <c r="E1774" s="19">
        <v>1.6</v>
      </c>
      <c r="F1774" s="14">
        <v>4572512</v>
      </c>
      <c r="G1774" s="14">
        <v>379988</v>
      </c>
      <c r="H1774" s="14">
        <v>4952500</v>
      </c>
      <c r="I1774" s="14">
        <v>0</v>
      </c>
      <c r="J1774" s="14">
        <v>1723470</v>
      </c>
      <c r="K1774" s="14">
        <v>49524</v>
      </c>
      <c r="L1774" s="14">
        <v>35600</v>
      </c>
      <c r="M1774" s="14">
        <v>0</v>
      </c>
      <c r="N1774" s="23">
        <v>6711570</v>
      </c>
    </row>
    <row r="1775" spans="1:14" x14ac:dyDescent="0.25">
      <c r="A1775" s="4" t="s">
        <v>31</v>
      </c>
      <c r="B1775" s="5"/>
      <c r="C1775" s="14">
        <v>0</v>
      </c>
      <c r="D1775" s="19">
        <v>0</v>
      </c>
      <c r="E1775" s="19">
        <v>0</v>
      </c>
      <c r="F1775" s="14">
        <v>12000</v>
      </c>
      <c r="G1775" s="14">
        <v>0</v>
      </c>
      <c r="H1775" s="14">
        <v>12000</v>
      </c>
      <c r="I1775" s="14">
        <v>0</v>
      </c>
      <c r="J1775" s="14">
        <v>4176</v>
      </c>
      <c r="K1775" s="14">
        <v>120</v>
      </c>
      <c r="L1775" s="14">
        <v>0</v>
      </c>
      <c r="M1775" s="14">
        <v>0</v>
      </c>
      <c r="N1775" s="23">
        <v>16176</v>
      </c>
    </row>
    <row r="1776" spans="1:14" x14ac:dyDescent="0.25">
      <c r="A1776" s="4" t="s">
        <v>32</v>
      </c>
      <c r="B1776" s="5"/>
      <c r="C1776" s="14">
        <v>0</v>
      </c>
      <c r="D1776" s="19">
        <v>0</v>
      </c>
      <c r="E1776" s="19">
        <v>0.4</v>
      </c>
      <c r="F1776" s="14">
        <v>0</v>
      </c>
      <c r="G1776" s="14">
        <v>105883</v>
      </c>
      <c r="H1776" s="14">
        <v>105883</v>
      </c>
      <c r="I1776" s="14">
        <v>0</v>
      </c>
      <c r="J1776" s="14">
        <v>36847</v>
      </c>
      <c r="K1776" s="14">
        <v>1059</v>
      </c>
      <c r="L1776" s="14">
        <v>0</v>
      </c>
      <c r="M1776" s="14">
        <v>0</v>
      </c>
      <c r="N1776" s="23">
        <v>142730</v>
      </c>
    </row>
    <row r="1777" spans="1:14" x14ac:dyDescent="0.25">
      <c r="A1777" s="4" t="s">
        <v>23</v>
      </c>
      <c r="B1777" s="5"/>
      <c r="C1777" s="14">
        <v>0</v>
      </c>
      <c r="D1777" s="19">
        <v>0</v>
      </c>
      <c r="E1777" s="19">
        <v>0.8</v>
      </c>
      <c r="F1777" s="14">
        <v>0</v>
      </c>
      <c r="G1777" s="14">
        <v>291350</v>
      </c>
      <c r="H1777" s="14">
        <v>291350</v>
      </c>
      <c r="I1777" s="14">
        <v>0</v>
      </c>
      <c r="J1777" s="14">
        <v>101390</v>
      </c>
      <c r="K1777" s="14">
        <v>2914</v>
      </c>
      <c r="L1777" s="14">
        <v>0</v>
      </c>
      <c r="M1777" s="14">
        <v>0</v>
      </c>
      <c r="N1777" s="23">
        <v>392740</v>
      </c>
    </row>
    <row r="1778" spans="1:14" x14ac:dyDescent="0.25">
      <c r="A1778" s="7" t="s">
        <v>24</v>
      </c>
      <c r="B1778" s="3"/>
      <c r="C1778" s="13">
        <f t="shared" ref="C1778:N1778" si="351">SUM(C1770:C1777)</f>
        <v>0</v>
      </c>
      <c r="D1778" s="18">
        <f t="shared" si="351"/>
        <v>9.1870999999999992</v>
      </c>
      <c r="E1778" s="18">
        <f t="shared" si="351"/>
        <v>2.8</v>
      </c>
      <c r="F1778" s="13">
        <f t="shared" si="351"/>
        <v>4783483</v>
      </c>
      <c r="G1778" s="13">
        <f t="shared" si="351"/>
        <v>777221</v>
      </c>
      <c r="H1778" s="13">
        <f t="shared" si="351"/>
        <v>5560704</v>
      </c>
      <c r="I1778" s="13">
        <f t="shared" si="351"/>
        <v>84000</v>
      </c>
      <c r="J1778" s="13">
        <f t="shared" si="351"/>
        <v>1963518</v>
      </c>
      <c r="K1778" s="13">
        <f t="shared" si="351"/>
        <v>55607</v>
      </c>
      <c r="L1778" s="13">
        <f t="shared" si="351"/>
        <v>35600</v>
      </c>
      <c r="M1778" s="13">
        <f t="shared" si="351"/>
        <v>0</v>
      </c>
      <c r="N1778" s="22">
        <f t="shared" si="351"/>
        <v>7643822</v>
      </c>
    </row>
    <row r="1779" spans="1:14" x14ac:dyDescent="0.25">
      <c r="A1779" s="7" t="s">
        <v>25</v>
      </c>
      <c r="B1779" s="3"/>
      <c r="C1779" s="13"/>
      <c r="D1779" s="18"/>
      <c r="E1779" s="18"/>
      <c r="F1779" s="13"/>
      <c r="G1779" s="13"/>
      <c r="H1779" s="13"/>
      <c r="I1779" s="13"/>
      <c r="J1779" s="13"/>
      <c r="K1779" s="13"/>
      <c r="L1779" s="13"/>
      <c r="M1779" s="13"/>
      <c r="N1779" s="22"/>
    </row>
    <row r="1780" spans="1:14" x14ac:dyDescent="0.25">
      <c r="A1780" s="4" t="s">
        <v>56</v>
      </c>
      <c r="B1780" s="5"/>
      <c r="C1780" s="14">
        <v>44</v>
      </c>
      <c r="D1780" s="19">
        <v>0</v>
      </c>
      <c r="E1780" s="19">
        <v>0.48899999999999999</v>
      </c>
      <c r="F1780" s="14">
        <v>0</v>
      </c>
      <c r="G1780" s="14">
        <v>150332</v>
      </c>
      <c r="H1780" s="14">
        <v>150332</v>
      </c>
      <c r="I1780" s="14">
        <v>0</v>
      </c>
      <c r="J1780" s="14">
        <v>52315</v>
      </c>
      <c r="K1780" s="14">
        <v>1503</v>
      </c>
      <c r="L1780" s="14">
        <v>1100</v>
      </c>
      <c r="M1780" s="14">
        <v>0</v>
      </c>
      <c r="N1780" s="23">
        <v>203747</v>
      </c>
    </row>
    <row r="1781" spans="1:14" x14ac:dyDescent="0.25">
      <c r="A1781" s="4" t="s">
        <v>56</v>
      </c>
      <c r="B1781" s="5"/>
      <c r="C1781" s="14">
        <v>41</v>
      </c>
      <c r="D1781" s="19">
        <v>0</v>
      </c>
      <c r="E1781" s="19">
        <v>0.4662</v>
      </c>
      <c r="F1781" s="14">
        <v>0</v>
      </c>
      <c r="G1781" s="14">
        <v>143323</v>
      </c>
      <c r="H1781" s="14">
        <v>143323</v>
      </c>
      <c r="I1781" s="14">
        <v>0</v>
      </c>
      <c r="J1781" s="14">
        <v>49876</v>
      </c>
      <c r="K1781" s="14">
        <v>1433</v>
      </c>
      <c r="L1781" s="14">
        <v>1025</v>
      </c>
      <c r="M1781" s="14">
        <v>0</v>
      </c>
      <c r="N1781" s="23">
        <v>194224</v>
      </c>
    </row>
    <row r="1782" spans="1:14" x14ac:dyDescent="0.25">
      <c r="A1782" s="7" t="s">
        <v>24</v>
      </c>
      <c r="B1782" s="3"/>
      <c r="C1782" s="13">
        <f t="shared" ref="C1782:N1782" si="352">SUM(C1780:C1781)</f>
        <v>85</v>
      </c>
      <c r="D1782" s="18">
        <f t="shared" si="352"/>
        <v>0</v>
      </c>
      <c r="E1782" s="18">
        <f t="shared" si="352"/>
        <v>0.95520000000000005</v>
      </c>
      <c r="F1782" s="13">
        <f t="shared" si="352"/>
        <v>0</v>
      </c>
      <c r="G1782" s="13">
        <f t="shared" si="352"/>
        <v>293655</v>
      </c>
      <c r="H1782" s="13">
        <f t="shared" si="352"/>
        <v>293655</v>
      </c>
      <c r="I1782" s="13">
        <f t="shared" si="352"/>
        <v>0</v>
      </c>
      <c r="J1782" s="13">
        <f t="shared" si="352"/>
        <v>102191</v>
      </c>
      <c r="K1782" s="13">
        <f t="shared" si="352"/>
        <v>2936</v>
      </c>
      <c r="L1782" s="13">
        <f t="shared" si="352"/>
        <v>2125</v>
      </c>
      <c r="M1782" s="13">
        <f t="shared" si="352"/>
        <v>0</v>
      </c>
      <c r="N1782" s="22">
        <f t="shared" si="352"/>
        <v>397971</v>
      </c>
    </row>
    <row r="1783" spans="1:14" x14ac:dyDescent="0.25">
      <c r="A1783" s="6" t="s">
        <v>411</v>
      </c>
      <c r="B1783" s="2"/>
      <c r="C1783" s="12">
        <f t="shared" ref="C1783:N1783" si="353">C1778+C1782</f>
        <v>85</v>
      </c>
      <c r="D1783" s="17">
        <f t="shared" si="353"/>
        <v>9.1870999999999992</v>
      </c>
      <c r="E1783" s="17">
        <f t="shared" si="353"/>
        <v>3.7551999999999999</v>
      </c>
      <c r="F1783" s="12">
        <f t="shared" si="353"/>
        <v>4783483</v>
      </c>
      <c r="G1783" s="12">
        <f t="shared" si="353"/>
        <v>1070876</v>
      </c>
      <c r="H1783" s="12">
        <f t="shared" si="353"/>
        <v>5854359</v>
      </c>
      <c r="I1783" s="12">
        <f t="shared" si="353"/>
        <v>84000</v>
      </c>
      <c r="J1783" s="12">
        <f t="shared" si="353"/>
        <v>2065709</v>
      </c>
      <c r="K1783" s="12">
        <f t="shared" si="353"/>
        <v>58543</v>
      </c>
      <c r="L1783" s="12">
        <f t="shared" si="353"/>
        <v>37725</v>
      </c>
      <c r="M1783" s="12">
        <f t="shared" si="353"/>
        <v>0</v>
      </c>
      <c r="N1783" s="21">
        <f t="shared" si="353"/>
        <v>8041793</v>
      </c>
    </row>
    <row r="1784" spans="1:14" x14ac:dyDescent="0.25">
      <c r="A1784" s="4"/>
      <c r="B1784" s="5"/>
      <c r="C1784" s="14"/>
      <c r="D1784" s="19"/>
      <c r="E1784" s="19"/>
      <c r="F1784" s="14"/>
      <c r="G1784" s="14"/>
      <c r="H1784" s="14"/>
      <c r="I1784" s="14"/>
      <c r="J1784" s="14"/>
      <c r="K1784" s="14"/>
      <c r="L1784" s="14"/>
      <c r="M1784" s="14"/>
      <c r="N1784" s="23"/>
    </row>
    <row r="1785" spans="1:14" x14ac:dyDescent="0.25">
      <c r="A1785" s="6" t="s">
        <v>412</v>
      </c>
      <c r="B1785" s="2"/>
      <c r="C1785" s="12"/>
      <c r="D1785" s="17"/>
      <c r="E1785" s="17"/>
      <c r="F1785" s="12"/>
      <c r="G1785" s="12"/>
      <c r="H1785" s="12"/>
      <c r="I1785" s="12"/>
      <c r="J1785" s="12"/>
      <c r="K1785" s="12"/>
      <c r="L1785" s="12"/>
      <c r="M1785" s="12"/>
      <c r="N1785" s="21"/>
    </row>
    <row r="1786" spans="1:14" x14ac:dyDescent="0.25">
      <c r="A1786" s="6" t="s">
        <v>413</v>
      </c>
      <c r="B1786" s="2" t="s">
        <v>6</v>
      </c>
      <c r="C1786" s="12" t="s">
        <v>7</v>
      </c>
      <c r="D1786" s="17" t="s">
        <v>8</v>
      </c>
      <c r="E1786" s="17" t="s">
        <v>9</v>
      </c>
      <c r="F1786" s="12" t="s">
        <v>10</v>
      </c>
      <c r="G1786" s="12" t="s">
        <v>11</v>
      </c>
      <c r="H1786" s="12" t="s">
        <v>12</v>
      </c>
      <c r="I1786" s="12" t="s">
        <v>13</v>
      </c>
      <c r="J1786" s="12" t="s">
        <v>14</v>
      </c>
      <c r="K1786" s="12" t="s">
        <v>15</v>
      </c>
      <c r="L1786" s="12" t="s">
        <v>16</v>
      </c>
      <c r="M1786" s="12" t="s">
        <v>17</v>
      </c>
      <c r="N1786" s="21" t="s">
        <v>18</v>
      </c>
    </row>
    <row r="1787" spans="1:14" x14ac:dyDescent="0.25">
      <c r="A1787" s="7" t="s">
        <v>19</v>
      </c>
      <c r="B1787" s="3"/>
      <c r="C1787" s="13"/>
      <c r="D1787" s="18"/>
      <c r="E1787" s="18"/>
      <c r="F1787" s="13"/>
      <c r="G1787" s="13"/>
      <c r="H1787" s="13"/>
      <c r="I1787" s="13"/>
      <c r="J1787" s="13"/>
      <c r="K1787" s="13"/>
      <c r="L1787" s="13"/>
      <c r="M1787" s="13"/>
      <c r="N1787" s="22"/>
    </row>
    <row r="1788" spans="1:14" x14ac:dyDescent="0.25">
      <c r="A1788" s="4" t="s">
        <v>40</v>
      </c>
      <c r="B1788" s="5"/>
      <c r="C1788" s="14">
        <v>0</v>
      </c>
      <c r="D1788" s="19">
        <v>-1.18E-2</v>
      </c>
      <c r="E1788" s="19">
        <v>0</v>
      </c>
      <c r="F1788" s="14">
        <v>-11508</v>
      </c>
      <c r="G1788" s="14">
        <v>0</v>
      </c>
      <c r="H1788" s="14">
        <v>-11508</v>
      </c>
      <c r="I1788" s="14">
        <v>0</v>
      </c>
      <c r="J1788" s="14">
        <v>-4005</v>
      </c>
      <c r="K1788" s="14">
        <v>-115</v>
      </c>
      <c r="L1788" s="14">
        <v>0</v>
      </c>
      <c r="M1788" s="14">
        <v>0</v>
      </c>
      <c r="N1788" s="23">
        <v>-15513</v>
      </c>
    </row>
    <row r="1789" spans="1:14" x14ac:dyDescent="0.25">
      <c r="A1789" s="4" t="s">
        <v>41</v>
      </c>
      <c r="B1789" s="5"/>
      <c r="C1789" s="14">
        <v>0</v>
      </c>
      <c r="D1789" s="19">
        <v>0</v>
      </c>
      <c r="E1789" s="19">
        <v>0</v>
      </c>
      <c r="F1789" s="14">
        <v>0</v>
      </c>
      <c r="G1789" s="14">
        <v>0</v>
      </c>
      <c r="H1789" s="14">
        <v>0</v>
      </c>
      <c r="I1789" s="14">
        <v>11508</v>
      </c>
      <c r="J1789" s="14">
        <v>3890</v>
      </c>
      <c r="K1789" s="14">
        <v>0</v>
      </c>
      <c r="L1789" s="14">
        <v>0</v>
      </c>
      <c r="M1789" s="14">
        <v>0</v>
      </c>
      <c r="N1789" s="23">
        <v>15398</v>
      </c>
    </row>
    <row r="1790" spans="1:14" x14ac:dyDescent="0.25">
      <c r="A1790" s="4" t="s">
        <v>22</v>
      </c>
      <c r="B1790" s="5"/>
      <c r="C1790" s="14">
        <v>0</v>
      </c>
      <c r="D1790" s="19">
        <v>2.3496000000000001</v>
      </c>
      <c r="E1790" s="19">
        <v>0.36</v>
      </c>
      <c r="F1790" s="14">
        <v>1330977</v>
      </c>
      <c r="G1790" s="14">
        <v>85497</v>
      </c>
      <c r="H1790" s="14">
        <v>1416474</v>
      </c>
      <c r="I1790" s="14">
        <v>0</v>
      </c>
      <c r="J1790" s="14">
        <v>492933</v>
      </c>
      <c r="K1790" s="14">
        <v>14165</v>
      </c>
      <c r="L1790" s="14">
        <v>7200</v>
      </c>
      <c r="M1790" s="14">
        <v>0</v>
      </c>
      <c r="N1790" s="23">
        <v>1916607</v>
      </c>
    </row>
    <row r="1791" spans="1:14" x14ac:dyDescent="0.25">
      <c r="A1791" s="4" t="s">
        <v>23</v>
      </c>
      <c r="B1791" s="5"/>
      <c r="C1791" s="14">
        <v>0</v>
      </c>
      <c r="D1791" s="19">
        <v>0</v>
      </c>
      <c r="E1791" s="19">
        <v>0.2</v>
      </c>
      <c r="F1791" s="14">
        <v>0</v>
      </c>
      <c r="G1791" s="14">
        <v>72838</v>
      </c>
      <c r="H1791" s="14">
        <v>72838</v>
      </c>
      <c r="I1791" s="14">
        <v>0</v>
      </c>
      <c r="J1791" s="14">
        <v>25347</v>
      </c>
      <c r="K1791" s="14">
        <v>728</v>
      </c>
      <c r="L1791" s="14">
        <v>0</v>
      </c>
      <c r="M1791" s="14">
        <v>0</v>
      </c>
      <c r="N1791" s="23">
        <v>98185</v>
      </c>
    </row>
    <row r="1792" spans="1:14" x14ac:dyDescent="0.25">
      <c r="A1792" s="7" t="s">
        <v>24</v>
      </c>
      <c r="B1792" s="3"/>
      <c r="C1792" s="13">
        <f t="shared" ref="C1792:N1792" si="354">SUM(C1788:C1791)</f>
        <v>0</v>
      </c>
      <c r="D1792" s="18">
        <f t="shared" si="354"/>
        <v>2.3378000000000001</v>
      </c>
      <c r="E1792" s="18">
        <f t="shared" si="354"/>
        <v>0.56000000000000005</v>
      </c>
      <c r="F1792" s="13">
        <f t="shared" si="354"/>
        <v>1319469</v>
      </c>
      <c r="G1792" s="13">
        <f t="shared" si="354"/>
        <v>158335</v>
      </c>
      <c r="H1792" s="13">
        <f t="shared" si="354"/>
        <v>1477804</v>
      </c>
      <c r="I1792" s="13">
        <f t="shared" si="354"/>
        <v>11508</v>
      </c>
      <c r="J1792" s="13">
        <f t="shared" si="354"/>
        <v>518165</v>
      </c>
      <c r="K1792" s="13">
        <f t="shared" si="354"/>
        <v>14778</v>
      </c>
      <c r="L1792" s="13">
        <f t="shared" si="354"/>
        <v>7200</v>
      </c>
      <c r="M1792" s="13">
        <f t="shared" si="354"/>
        <v>0</v>
      </c>
      <c r="N1792" s="22">
        <f t="shared" si="354"/>
        <v>2014677</v>
      </c>
    </row>
    <row r="1793" spans="1:14" x14ac:dyDescent="0.25">
      <c r="A1793" s="7" t="s">
        <v>25</v>
      </c>
      <c r="B1793" s="3"/>
      <c r="C1793" s="13"/>
      <c r="D1793" s="18"/>
      <c r="E1793" s="18"/>
      <c r="F1793" s="13"/>
      <c r="G1793" s="13"/>
      <c r="H1793" s="13"/>
      <c r="I1793" s="13"/>
      <c r="J1793" s="13"/>
      <c r="K1793" s="13"/>
      <c r="L1793" s="13"/>
      <c r="M1793" s="13"/>
      <c r="N1793" s="22"/>
    </row>
    <row r="1794" spans="1:14" x14ac:dyDescent="0.25">
      <c r="A1794" s="4" t="s">
        <v>56</v>
      </c>
      <c r="B1794" s="5"/>
      <c r="C1794" s="14">
        <v>20</v>
      </c>
      <c r="D1794" s="19">
        <v>0</v>
      </c>
      <c r="E1794" s="19">
        <v>0.27660000000000001</v>
      </c>
      <c r="F1794" s="14">
        <v>0</v>
      </c>
      <c r="G1794" s="14">
        <v>85035</v>
      </c>
      <c r="H1794" s="14">
        <v>85035</v>
      </c>
      <c r="I1794" s="14">
        <v>0</v>
      </c>
      <c r="J1794" s="14">
        <v>29592</v>
      </c>
      <c r="K1794" s="14">
        <v>850</v>
      </c>
      <c r="L1794" s="14">
        <v>500</v>
      </c>
      <c r="M1794" s="14">
        <v>0</v>
      </c>
      <c r="N1794" s="23">
        <v>115127</v>
      </c>
    </row>
    <row r="1795" spans="1:14" x14ac:dyDescent="0.25">
      <c r="A1795" s="7" t="s">
        <v>24</v>
      </c>
      <c r="B1795" s="3"/>
      <c r="C1795" s="13">
        <f t="shared" ref="C1795:N1795" si="355">SUM(C1794:C1794)</f>
        <v>20</v>
      </c>
      <c r="D1795" s="18">
        <f t="shared" si="355"/>
        <v>0</v>
      </c>
      <c r="E1795" s="18">
        <f t="shared" si="355"/>
        <v>0.27660000000000001</v>
      </c>
      <c r="F1795" s="13">
        <f t="shared" si="355"/>
        <v>0</v>
      </c>
      <c r="G1795" s="13">
        <f t="shared" si="355"/>
        <v>85035</v>
      </c>
      <c r="H1795" s="13">
        <f t="shared" si="355"/>
        <v>85035</v>
      </c>
      <c r="I1795" s="13">
        <f t="shared" si="355"/>
        <v>0</v>
      </c>
      <c r="J1795" s="13">
        <f t="shared" si="355"/>
        <v>29592</v>
      </c>
      <c r="K1795" s="13">
        <f t="shared" si="355"/>
        <v>850</v>
      </c>
      <c r="L1795" s="13">
        <f t="shared" si="355"/>
        <v>500</v>
      </c>
      <c r="M1795" s="13">
        <f t="shared" si="355"/>
        <v>0</v>
      </c>
      <c r="N1795" s="22">
        <f t="shared" si="355"/>
        <v>115127</v>
      </c>
    </row>
    <row r="1796" spans="1:14" x14ac:dyDescent="0.25">
      <c r="A1796" s="6" t="s">
        <v>414</v>
      </c>
      <c r="B1796" s="2"/>
      <c r="C1796" s="12">
        <f t="shared" ref="C1796:N1796" si="356">C1792+C1795</f>
        <v>20</v>
      </c>
      <c r="D1796" s="17">
        <f t="shared" si="356"/>
        <v>2.3378000000000001</v>
      </c>
      <c r="E1796" s="17">
        <f t="shared" si="356"/>
        <v>0.83660000000000001</v>
      </c>
      <c r="F1796" s="12">
        <f t="shared" si="356"/>
        <v>1319469</v>
      </c>
      <c r="G1796" s="12">
        <f t="shared" si="356"/>
        <v>243370</v>
      </c>
      <c r="H1796" s="12">
        <f t="shared" si="356"/>
        <v>1562839</v>
      </c>
      <c r="I1796" s="12">
        <f t="shared" si="356"/>
        <v>11508</v>
      </c>
      <c r="J1796" s="12">
        <f t="shared" si="356"/>
        <v>547757</v>
      </c>
      <c r="K1796" s="12">
        <f t="shared" si="356"/>
        <v>15628</v>
      </c>
      <c r="L1796" s="12">
        <f t="shared" si="356"/>
        <v>7700</v>
      </c>
      <c r="M1796" s="12">
        <f t="shared" si="356"/>
        <v>0</v>
      </c>
      <c r="N1796" s="21">
        <f t="shared" si="356"/>
        <v>2129804</v>
      </c>
    </row>
    <row r="1797" spans="1:14" x14ac:dyDescent="0.25">
      <c r="A1797" s="4"/>
      <c r="B1797" s="5"/>
      <c r="C1797" s="14"/>
      <c r="D1797" s="19"/>
      <c r="E1797" s="19"/>
      <c r="F1797" s="14"/>
      <c r="G1797" s="14"/>
      <c r="H1797" s="14"/>
      <c r="I1797" s="14"/>
      <c r="J1797" s="14"/>
      <c r="K1797" s="14"/>
      <c r="L1797" s="14"/>
      <c r="M1797" s="14"/>
      <c r="N1797" s="23"/>
    </row>
    <row r="1798" spans="1:14" x14ac:dyDescent="0.25">
      <c r="A1798" s="6" t="s">
        <v>415</v>
      </c>
      <c r="B1798" s="2"/>
      <c r="C1798" s="12"/>
      <c r="D1798" s="17"/>
      <c r="E1798" s="17"/>
      <c r="F1798" s="12"/>
      <c r="G1798" s="12"/>
      <c r="H1798" s="12"/>
      <c r="I1798" s="12"/>
      <c r="J1798" s="12"/>
      <c r="K1798" s="12"/>
      <c r="L1798" s="12"/>
      <c r="M1798" s="12"/>
      <c r="N1798" s="21"/>
    </row>
    <row r="1799" spans="1:14" x14ac:dyDescent="0.25">
      <c r="A1799" s="6" t="s">
        <v>416</v>
      </c>
      <c r="B1799" s="2" t="s">
        <v>6</v>
      </c>
      <c r="C1799" s="12" t="s">
        <v>7</v>
      </c>
      <c r="D1799" s="17" t="s">
        <v>8</v>
      </c>
      <c r="E1799" s="17" t="s">
        <v>9</v>
      </c>
      <c r="F1799" s="12" t="s">
        <v>10</v>
      </c>
      <c r="G1799" s="12" t="s">
        <v>11</v>
      </c>
      <c r="H1799" s="12" t="s">
        <v>12</v>
      </c>
      <c r="I1799" s="12" t="s">
        <v>13</v>
      </c>
      <c r="J1799" s="12" t="s">
        <v>14</v>
      </c>
      <c r="K1799" s="12" t="s">
        <v>15</v>
      </c>
      <c r="L1799" s="12" t="s">
        <v>16</v>
      </c>
      <c r="M1799" s="12" t="s">
        <v>17</v>
      </c>
      <c r="N1799" s="21" t="s">
        <v>18</v>
      </c>
    </row>
    <row r="1800" spans="1:14" x14ac:dyDescent="0.25">
      <c r="A1800" s="7" t="s">
        <v>19</v>
      </c>
      <c r="B1800" s="3"/>
      <c r="C1800" s="13"/>
      <c r="D1800" s="18"/>
      <c r="E1800" s="18"/>
      <c r="F1800" s="13"/>
      <c r="G1800" s="13"/>
      <c r="H1800" s="13"/>
      <c r="I1800" s="13"/>
      <c r="J1800" s="13"/>
      <c r="K1800" s="13"/>
      <c r="L1800" s="13"/>
      <c r="M1800" s="13"/>
      <c r="N1800" s="22"/>
    </row>
    <row r="1801" spans="1:14" x14ac:dyDescent="0.25">
      <c r="A1801" s="4" t="s">
        <v>22</v>
      </c>
      <c r="B1801" s="5"/>
      <c r="C1801" s="14">
        <v>0</v>
      </c>
      <c r="D1801" s="19">
        <v>4</v>
      </c>
      <c r="E1801" s="19">
        <v>0.72</v>
      </c>
      <c r="F1801" s="14">
        <v>1993808</v>
      </c>
      <c r="G1801" s="14">
        <v>170994</v>
      </c>
      <c r="H1801" s="14">
        <v>2164802</v>
      </c>
      <c r="I1801" s="14">
        <v>0</v>
      </c>
      <c r="J1801" s="14">
        <v>753351</v>
      </c>
      <c r="K1801" s="14">
        <v>21648</v>
      </c>
      <c r="L1801" s="14">
        <v>10400</v>
      </c>
      <c r="M1801" s="14">
        <v>0</v>
      </c>
      <c r="N1801" s="23">
        <v>2928553</v>
      </c>
    </row>
    <row r="1802" spans="1:14" x14ac:dyDescent="0.25">
      <c r="A1802" s="4" t="s">
        <v>23</v>
      </c>
      <c r="B1802" s="5"/>
      <c r="C1802" s="14">
        <v>0</v>
      </c>
      <c r="D1802" s="19">
        <v>0</v>
      </c>
      <c r="E1802" s="19">
        <v>0.4</v>
      </c>
      <c r="F1802" s="14">
        <v>0</v>
      </c>
      <c r="G1802" s="14">
        <v>145675</v>
      </c>
      <c r="H1802" s="14">
        <v>145675</v>
      </c>
      <c r="I1802" s="14">
        <v>0</v>
      </c>
      <c r="J1802" s="14">
        <v>50695</v>
      </c>
      <c r="K1802" s="14">
        <v>1457</v>
      </c>
      <c r="L1802" s="14">
        <v>0</v>
      </c>
      <c r="M1802" s="14">
        <v>0</v>
      </c>
      <c r="N1802" s="23">
        <v>196370</v>
      </c>
    </row>
    <row r="1803" spans="1:14" x14ac:dyDescent="0.25">
      <c r="A1803" s="7" t="s">
        <v>24</v>
      </c>
      <c r="B1803" s="3"/>
      <c r="C1803" s="13">
        <f t="shared" ref="C1803:N1803" si="357">SUM(C1801:C1802)</f>
        <v>0</v>
      </c>
      <c r="D1803" s="18">
        <f t="shared" si="357"/>
        <v>4</v>
      </c>
      <c r="E1803" s="18">
        <f t="shared" si="357"/>
        <v>1.1200000000000001</v>
      </c>
      <c r="F1803" s="13">
        <f t="shared" si="357"/>
        <v>1993808</v>
      </c>
      <c r="G1803" s="13">
        <f t="shared" si="357"/>
        <v>316669</v>
      </c>
      <c r="H1803" s="13">
        <f t="shared" si="357"/>
        <v>2310477</v>
      </c>
      <c r="I1803" s="13">
        <f t="shared" si="357"/>
        <v>0</v>
      </c>
      <c r="J1803" s="13">
        <f t="shared" si="357"/>
        <v>804046</v>
      </c>
      <c r="K1803" s="13">
        <f t="shared" si="357"/>
        <v>23105</v>
      </c>
      <c r="L1803" s="13">
        <f t="shared" si="357"/>
        <v>10400</v>
      </c>
      <c r="M1803" s="13">
        <f t="shared" si="357"/>
        <v>0</v>
      </c>
      <c r="N1803" s="22">
        <f t="shared" si="357"/>
        <v>3124923</v>
      </c>
    </row>
    <row r="1804" spans="1:14" x14ac:dyDescent="0.25">
      <c r="A1804" s="7" t="s">
        <v>25</v>
      </c>
      <c r="B1804" s="3"/>
      <c r="C1804" s="13"/>
      <c r="D1804" s="18"/>
      <c r="E1804" s="18"/>
      <c r="F1804" s="13"/>
      <c r="G1804" s="13"/>
      <c r="H1804" s="13"/>
      <c r="I1804" s="13"/>
      <c r="J1804" s="13"/>
      <c r="K1804" s="13"/>
      <c r="L1804" s="13"/>
      <c r="M1804" s="13"/>
      <c r="N1804" s="22"/>
    </row>
    <row r="1805" spans="1:14" x14ac:dyDescent="0.25">
      <c r="A1805" s="4" t="s">
        <v>26</v>
      </c>
      <c r="B1805" s="5"/>
      <c r="C1805" s="14">
        <v>26</v>
      </c>
      <c r="D1805" s="19">
        <v>0</v>
      </c>
      <c r="E1805" s="19">
        <v>1.0226999999999999</v>
      </c>
      <c r="F1805" s="14">
        <v>0</v>
      </c>
      <c r="G1805" s="14">
        <v>314407</v>
      </c>
      <c r="H1805" s="14">
        <v>314407</v>
      </c>
      <c r="I1805" s="14">
        <v>0</v>
      </c>
      <c r="J1805" s="14">
        <v>109414</v>
      </c>
      <c r="K1805" s="14">
        <v>3144</v>
      </c>
      <c r="L1805" s="14">
        <v>2210</v>
      </c>
      <c r="M1805" s="14">
        <v>0</v>
      </c>
      <c r="N1805" s="23">
        <v>426031</v>
      </c>
    </row>
    <row r="1806" spans="1:14" x14ac:dyDescent="0.25">
      <c r="A1806" s="7" t="s">
        <v>24</v>
      </c>
      <c r="B1806" s="3"/>
      <c r="C1806" s="13">
        <f t="shared" ref="C1806:N1806" si="358">SUM(C1805:C1805)</f>
        <v>26</v>
      </c>
      <c r="D1806" s="18">
        <f t="shared" si="358"/>
        <v>0</v>
      </c>
      <c r="E1806" s="18">
        <f t="shared" si="358"/>
        <v>1.0226999999999999</v>
      </c>
      <c r="F1806" s="13">
        <f t="shared" si="358"/>
        <v>0</v>
      </c>
      <c r="G1806" s="13">
        <f t="shared" si="358"/>
        <v>314407</v>
      </c>
      <c r="H1806" s="13">
        <f t="shared" si="358"/>
        <v>314407</v>
      </c>
      <c r="I1806" s="13">
        <f t="shared" si="358"/>
        <v>0</v>
      </c>
      <c r="J1806" s="13">
        <f t="shared" si="358"/>
        <v>109414</v>
      </c>
      <c r="K1806" s="13">
        <f t="shared" si="358"/>
        <v>3144</v>
      </c>
      <c r="L1806" s="13">
        <f t="shared" si="358"/>
        <v>2210</v>
      </c>
      <c r="M1806" s="13">
        <f t="shared" si="358"/>
        <v>0</v>
      </c>
      <c r="N1806" s="22">
        <f t="shared" si="358"/>
        <v>426031</v>
      </c>
    </row>
    <row r="1807" spans="1:14" x14ac:dyDescent="0.25">
      <c r="A1807" s="6" t="s">
        <v>417</v>
      </c>
      <c r="B1807" s="2"/>
      <c r="C1807" s="12">
        <f t="shared" ref="C1807:N1807" si="359">C1803+C1806</f>
        <v>26</v>
      </c>
      <c r="D1807" s="17">
        <f t="shared" si="359"/>
        <v>4</v>
      </c>
      <c r="E1807" s="17">
        <f t="shared" si="359"/>
        <v>2.1427</v>
      </c>
      <c r="F1807" s="12">
        <f t="shared" si="359"/>
        <v>1993808</v>
      </c>
      <c r="G1807" s="12">
        <f t="shared" si="359"/>
        <v>631076</v>
      </c>
      <c r="H1807" s="12">
        <f t="shared" si="359"/>
        <v>2624884</v>
      </c>
      <c r="I1807" s="12">
        <f t="shared" si="359"/>
        <v>0</v>
      </c>
      <c r="J1807" s="12">
        <f t="shared" si="359"/>
        <v>913460</v>
      </c>
      <c r="K1807" s="12">
        <f t="shared" si="359"/>
        <v>26249</v>
      </c>
      <c r="L1807" s="12">
        <f t="shared" si="359"/>
        <v>12610</v>
      </c>
      <c r="M1807" s="12">
        <f t="shared" si="359"/>
        <v>0</v>
      </c>
      <c r="N1807" s="21">
        <f t="shared" si="359"/>
        <v>3550954</v>
      </c>
    </row>
    <row r="1808" spans="1:14" x14ac:dyDescent="0.25">
      <c r="A1808" s="4"/>
      <c r="B1808" s="5"/>
      <c r="C1808" s="14"/>
      <c r="D1808" s="19"/>
      <c r="E1808" s="19"/>
      <c r="F1808" s="14"/>
      <c r="G1808" s="14"/>
      <c r="H1808" s="14"/>
      <c r="I1808" s="14"/>
      <c r="J1808" s="14"/>
      <c r="K1808" s="14"/>
      <c r="L1808" s="14"/>
      <c r="M1808" s="14"/>
      <c r="N1808" s="23"/>
    </row>
    <row r="1809" spans="1:14" x14ac:dyDescent="0.25">
      <c r="A1809" s="6" t="s">
        <v>418</v>
      </c>
      <c r="B1809" s="2"/>
      <c r="C1809" s="12"/>
      <c r="D1809" s="17"/>
      <c r="E1809" s="17"/>
      <c r="F1809" s="12"/>
      <c r="G1809" s="12"/>
      <c r="H1809" s="12"/>
      <c r="I1809" s="12"/>
      <c r="J1809" s="12"/>
      <c r="K1809" s="12"/>
      <c r="L1809" s="12"/>
      <c r="M1809" s="12"/>
      <c r="N1809" s="21"/>
    </row>
    <row r="1810" spans="1:14" x14ac:dyDescent="0.25">
      <c r="A1810" s="6" t="s">
        <v>419</v>
      </c>
      <c r="B1810" s="2" t="s">
        <v>6</v>
      </c>
      <c r="C1810" s="12" t="s">
        <v>7</v>
      </c>
      <c r="D1810" s="17" t="s">
        <v>8</v>
      </c>
      <c r="E1810" s="17" t="s">
        <v>9</v>
      </c>
      <c r="F1810" s="12" t="s">
        <v>10</v>
      </c>
      <c r="G1810" s="12" t="s">
        <v>11</v>
      </c>
      <c r="H1810" s="12" t="s">
        <v>12</v>
      </c>
      <c r="I1810" s="12" t="s">
        <v>13</v>
      </c>
      <c r="J1810" s="12" t="s">
        <v>14</v>
      </c>
      <c r="K1810" s="12" t="s">
        <v>15</v>
      </c>
      <c r="L1810" s="12" t="s">
        <v>16</v>
      </c>
      <c r="M1810" s="12" t="s">
        <v>17</v>
      </c>
      <c r="N1810" s="21" t="s">
        <v>18</v>
      </c>
    </row>
    <row r="1811" spans="1:14" x14ac:dyDescent="0.25">
      <c r="A1811" s="7" t="s">
        <v>19</v>
      </c>
      <c r="B1811" s="3"/>
      <c r="C1811" s="13"/>
      <c r="D1811" s="18"/>
      <c r="E1811" s="18"/>
      <c r="F1811" s="13"/>
      <c r="G1811" s="13"/>
      <c r="H1811" s="13"/>
      <c r="I1811" s="13"/>
      <c r="J1811" s="13"/>
      <c r="K1811" s="13"/>
      <c r="L1811" s="13"/>
      <c r="M1811" s="13"/>
      <c r="N1811" s="22"/>
    </row>
    <row r="1812" spans="1:14" x14ac:dyDescent="0.25">
      <c r="A1812" s="4" t="s">
        <v>22</v>
      </c>
      <c r="B1812" s="5"/>
      <c r="C1812" s="14">
        <v>0</v>
      </c>
      <c r="D1812" s="19">
        <v>12.3871</v>
      </c>
      <c r="E1812" s="19">
        <v>2.4</v>
      </c>
      <c r="F1812" s="14">
        <v>6659131</v>
      </c>
      <c r="G1812" s="14">
        <v>569982</v>
      </c>
      <c r="H1812" s="14">
        <v>7229113</v>
      </c>
      <c r="I1812" s="14">
        <v>0</v>
      </c>
      <c r="J1812" s="14">
        <v>2515731</v>
      </c>
      <c r="K1812" s="14">
        <v>72291</v>
      </c>
      <c r="L1812" s="14">
        <v>52800</v>
      </c>
      <c r="M1812" s="14">
        <v>0</v>
      </c>
      <c r="N1812" s="23">
        <v>9797644</v>
      </c>
    </row>
    <row r="1813" spans="1:14" x14ac:dyDescent="0.25">
      <c r="A1813" s="4" t="s">
        <v>23</v>
      </c>
      <c r="B1813" s="5"/>
      <c r="C1813" s="14">
        <v>0</v>
      </c>
      <c r="D1813" s="19">
        <v>0</v>
      </c>
      <c r="E1813" s="19">
        <v>1.1299999999999999</v>
      </c>
      <c r="F1813" s="14">
        <v>0</v>
      </c>
      <c r="G1813" s="14">
        <v>411532</v>
      </c>
      <c r="H1813" s="14">
        <v>411532</v>
      </c>
      <c r="I1813" s="14">
        <v>0</v>
      </c>
      <c r="J1813" s="14">
        <v>143213</v>
      </c>
      <c r="K1813" s="14">
        <v>4115</v>
      </c>
      <c r="L1813" s="14">
        <v>0</v>
      </c>
      <c r="M1813" s="14">
        <v>0</v>
      </c>
      <c r="N1813" s="23">
        <v>554745</v>
      </c>
    </row>
    <row r="1814" spans="1:14" x14ac:dyDescent="0.25">
      <c r="A1814" s="7" t="s">
        <v>24</v>
      </c>
      <c r="B1814" s="3"/>
      <c r="C1814" s="13">
        <f t="shared" ref="C1814:N1814" si="360">SUM(C1812:C1813)</f>
        <v>0</v>
      </c>
      <c r="D1814" s="18">
        <f t="shared" si="360"/>
        <v>12.3871</v>
      </c>
      <c r="E1814" s="18">
        <f t="shared" si="360"/>
        <v>3.53</v>
      </c>
      <c r="F1814" s="13">
        <f t="shared" si="360"/>
        <v>6659131</v>
      </c>
      <c r="G1814" s="13">
        <f t="shared" si="360"/>
        <v>981514</v>
      </c>
      <c r="H1814" s="13">
        <f t="shared" si="360"/>
        <v>7640645</v>
      </c>
      <c r="I1814" s="13">
        <f t="shared" si="360"/>
        <v>0</v>
      </c>
      <c r="J1814" s="13">
        <f t="shared" si="360"/>
        <v>2658944</v>
      </c>
      <c r="K1814" s="13">
        <f t="shared" si="360"/>
        <v>76406</v>
      </c>
      <c r="L1814" s="13">
        <f t="shared" si="360"/>
        <v>52800</v>
      </c>
      <c r="M1814" s="13">
        <f t="shared" si="360"/>
        <v>0</v>
      </c>
      <c r="N1814" s="22">
        <f t="shared" si="360"/>
        <v>10352389</v>
      </c>
    </row>
    <row r="1815" spans="1:14" x14ac:dyDescent="0.25">
      <c r="A1815" s="7" t="s">
        <v>25</v>
      </c>
      <c r="B1815" s="3"/>
      <c r="C1815" s="13"/>
      <c r="D1815" s="18"/>
      <c r="E1815" s="18"/>
      <c r="F1815" s="13"/>
      <c r="G1815" s="13"/>
      <c r="H1815" s="13"/>
      <c r="I1815" s="13"/>
      <c r="J1815" s="13"/>
      <c r="K1815" s="13"/>
      <c r="L1815" s="13"/>
      <c r="M1815" s="13"/>
      <c r="N1815" s="22"/>
    </row>
    <row r="1816" spans="1:14" x14ac:dyDescent="0.25">
      <c r="A1816" s="4" t="s">
        <v>26</v>
      </c>
      <c r="B1816" s="5"/>
      <c r="C1816" s="14">
        <v>137</v>
      </c>
      <c r="D1816" s="19">
        <v>0</v>
      </c>
      <c r="E1816" s="19">
        <v>3.2776000000000001</v>
      </c>
      <c r="F1816" s="14">
        <v>0</v>
      </c>
      <c r="G1816" s="14">
        <v>1007626</v>
      </c>
      <c r="H1816" s="14">
        <v>1007626</v>
      </c>
      <c r="I1816" s="14">
        <v>0</v>
      </c>
      <c r="J1816" s="14">
        <v>350653</v>
      </c>
      <c r="K1816" s="14">
        <v>10076</v>
      </c>
      <c r="L1816" s="14">
        <v>11645</v>
      </c>
      <c r="M1816" s="14">
        <v>0</v>
      </c>
      <c r="N1816" s="23">
        <v>1369924</v>
      </c>
    </row>
    <row r="1817" spans="1:14" x14ac:dyDescent="0.25">
      <c r="A1817" s="4" t="s">
        <v>69</v>
      </c>
      <c r="B1817" s="5"/>
      <c r="C1817" s="14">
        <v>253</v>
      </c>
      <c r="D1817" s="19">
        <v>0</v>
      </c>
      <c r="E1817" s="19">
        <v>4.1391</v>
      </c>
      <c r="F1817" s="14">
        <v>0</v>
      </c>
      <c r="G1817" s="14">
        <v>1272475</v>
      </c>
      <c r="H1817" s="14">
        <v>1272475</v>
      </c>
      <c r="I1817" s="14">
        <v>0</v>
      </c>
      <c r="J1817" s="14">
        <v>442822</v>
      </c>
      <c r="K1817" s="14">
        <v>12725</v>
      </c>
      <c r="L1817" s="14">
        <v>15433</v>
      </c>
      <c r="M1817" s="14">
        <v>0</v>
      </c>
      <c r="N1817" s="23">
        <v>1730730</v>
      </c>
    </row>
    <row r="1818" spans="1:14" x14ac:dyDescent="0.25">
      <c r="A1818" s="7" t="s">
        <v>24</v>
      </c>
      <c r="B1818" s="3"/>
      <c r="C1818" s="13">
        <f t="shared" ref="C1818:N1818" si="361">SUM(C1816:C1817)</f>
        <v>390</v>
      </c>
      <c r="D1818" s="18">
        <f t="shared" si="361"/>
        <v>0</v>
      </c>
      <c r="E1818" s="18">
        <f t="shared" si="361"/>
        <v>7.4167000000000005</v>
      </c>
      <c r="F1818" s="13">
        <f t="shared" si="361"/>
        <v>0</v>
      </c>
      <c r="G1818" s="13">
        <f t="shared" si="361"/>
        <v>2280101</v>
      </c>
      <c r="H1818" s="13">
        <f t="shared" si="361"/>
        <v>2280101</v>
      </c>
      <c r="I1818" s="13">
        <f t="shared" si="361"/>
        <v>0</v>
      </c>
      <c r="J1818" s="13">
        <f t="shared" si="361"/>
        <v>793475</v>
      </c>
      <c r="K1818" s="13">
        <f t="shared" si="361"/>
        <v>22801</v>
      </c>
      <c r="L1818" s="13">
        <f t="shared" si="361"/>
        <v>27078</v>
      </c>
      <c r="M1818" s="13">
        <f t="shared" si="361"/>
        <v>0</v>
      </c>
      <c r="N1818" s="22">
        <f t="shared" si="361"/>
        <v>3100654</v>
      </c>
    </row>
    <row r="1819" spans="1:14" x14ac:dyDescent="0.25">
      <c r="A1819" s="6" t="s">
        <v>420</v>
      </c>
      <c r="B1819" s="2"/>
      <c r="C1819" s="12">
        <f t="shared" ref="C1819:N1819" si="362">C1814+C1818</f>
        <v>390</v>
      </c>
      <c r="D1819" s="17">
        <f t="shared" si="362"/>
        <v>12.3871</v>
      </c>
      <c r="E1819" s="17">
        <f t="shared" si="362"/>
        <v>10.9467</v>
      </c>
      <c r="F1819" s="12">
        <f t="shared" si="362"/>
        <v>6659131</v>
      </c>
      <c r="G1819" s="12">
        <f t="shared" si="362"/>
        <v>3261615</v>
      </c>
      <c r="H1819" s="12">
        <f t="shared" si="362"/>
        <v>9920746</v>
      </c>
      <c r="I1819" s="12">
        <f t="shared" si="362"/>
        <v>0</v>
      </c>
      <c r="J1819" s="12">
        <f t="shared" si="362"/>
        <v>3452419</v>
      </c>
      <c r="K1819" s="12">
        <f t="shared" si="362"/>
        <v>99207</v>
      </c>
      <c r="L1819" s="12">
        <f t="shared" si="362"/>
        <v>79878</v>
      </c>
      <c r="M1819" s="12">
        <f t="shared" si="362"/>
        <v>0</v>
      </c>
      <c r="N1819" s="21">
        <f t="shared" si="362"/>
        <v>13453043</v>
      </c>
    </row>
    <row r="1820" spans="1:14" x14ac:dyDescent="0.25">
      <c r="A1820" s="4"/>
      <c r="B1820" s="5"/>
      <c r="C1820" s="14"/>
      <c r="D1820" s="19"/>
      <c r="E1820" s="19"/>
      <c r="F1820" s="14"/>
      <c r="G1820" s="14"/>
      <c r="H1820" s="14"/>
      <c r="I1820" s="14"/>
      <c r="J1820" s="14"/>
      <c r="K1820" s="14"/>
      <c r="L1820" s="14"/>
      <c r="M1820" s="14"/>
      <c r="N1820" s="23"/>
    </row>
    <row r="1821" spans="1:14" x14ac:dyDescent="0.25">
      <c r="A1821" s="6" t="s">
        <v>421</v>
      </c>
      <c r="B1821" s="2"/>
      <c r="C1821" s="12"/>
      <c r="D1821" s="17"/>
      <c r="E1821" s="17"/>
      <c r="F1821" s="12"/>
      <c r="G1821" s="12"/>
      <c r="H1821" s="12"/>
      <c r="I1821" s="12"/>
      <c r="J1821" s="12"/>
      <c r="K1821" s="12"/>
      <c r="L1821" s="12"/>
      <c r="M1821" s="12"/>
      <c r="N1821" s="21"/>
    </row>
    <row r="1822" spans="1:14" x14ac:dyDescent="0.25">
      <c r="A1822" s="6" t="s">
        <v>422</v>
      </c>
      <c r="B1822" s="2" t="s">
        <v>6</v>
      </c>
      <c r="C1822" s="12" t="s">
        <v>7</v>
      </c>
      <c r="D1822" s="17" t="s">
        <v>8</v>
      </c>
      <c r="E1822" s="17" t="s">
        <v>9</v>
      </c>
      <c r="F1822" s="12" t="s">
        <v>10</v>
      </c>
      <c r="G1822" s="12" t="s">
        <v>11</v>
      </c>
      <c r="H1822" s="12" t="s">
        <v>12</v>
      </c>
      <c r="I1822" s="12" t="s">
        <v>13</v>
      </c>
      <c r="J1822" s="12" t="s">
        <v>14</v>
      </c>
      <c r="K1822" s="12" t="s">
        <v>15</v>
      </c>
      <c r="L1822" s="12" t="s">
        <v>16</v>
      </c>
      <c r="M1822" s="12" t="s">
        <v>17</v>
      </c>
      <c r="N1822" s="21" t="s">
        <v>18</v>
      </c>
    </row>
    <row r="1823" spans="1:14" x14ac:dyDescent="0.25">
      <c r="A1823" s="7" t="s">
        <v>19</v>
      </c>
      <c r="B1823" s="3"/>
      <c r="C1823" s="13"/>
      <c r="D1823" s="18"/>
      <c r="E1823" s="18"/>
      <c r="F1823" s="13"/>
      <c r="G1823" s="13"/>
      <c r="H1823" s="13"/>
      <c r="I1823" s="13"/>
      <c r="J1823" s="13"/>
      <c r="K1823" s="13"/>
      <c r="L1823" s="13"/>
      <c r="M1823" s="13"/>
      <c r="N1823" s="22"/>
    </row>
    <row r="1824" spans="1:14" x14ac:dyDescent="0.25">
      <c r="A1824" s="4" t="s">
        <v>40</v>
      </c>
      <c r="B1824" s="5"/>
      <c r="C1824" s="14">
        <v>0</v>
      </c>
      <c r="D1824" s="19">
        <v>0</v>
      </c>
      <c r="E1824" s="19">
        <v>0</v>
      </c>
      <c r="F1824" s="14">
        <v>-25200</v>
      </c>
      <c r="G1824" s="14">
        <v>0</v>
      </c>
      <c r="H1824" s="14">
        <v>-25200</v>
      </c>
      <c r="I1824" s="14">
        <v>0</v>
      </c>
      <c r="J1824" s="14">
        <v>-8770</v>
      </c>
      <c r="K1824" s="14">
        <v>-252</v>
      </c>
      <c r="L1824" s="14">
        <v>0</v>
      </c>
      <c r="M1824" s="14">
        <v>0</v>
      </c>
      <c r="N1824" s="23">
        <v>-33970</v>
      </c>
    </row>
    <row r="1825" spans="1:14" x14ac:dyDescent="0.25">
      <c r="A1825" s="4" t="s">
        <v>41</v>
      </c>
      <c r="B1825" s="5"/>
      <c r="C1825" s="14">
        <v>0</v>
      </c>
      <c r="D1825" s="19">
        <v>0</v>
      </c>
      <c r="E1825" s="19">
        <v>0</v>
      </c>
      <c r="F1825" s="14">
        <v>0</v>
      </c>
      <c r="G1825" s="14">
        <v>0</v>
      </c>
      <c r="H1825" s="14">
        <v>0</v>
      </c>
      <c r="I1825" s="14">
        <v>25200</v>
      </c>
      <c r="J1825" s="14">
        <v>8518</v>
      </c>
      <c r="K1825" s="14">
        <v>0</v>
      </c>
      <c r="L1825" s="14">
        <v>0</v>
      </c>
      <c r="M1825" s="14">
        <v>0</v>
      </c>
      <c r="N1825" s="23">
        <v>33718</v>
      </c>
    </row>
    <row r="1826" spans="1:14" x14ac:dyDescent="0.25">
      <c r="A1826" s="4" t="s">
        <v>22</v>
      </c>
      <c r="B1826" s="5"/>
      <c r="C1826" s="14">
        <v>0</v>
      </c>
      <c r="D1826" s="19">
        <v>3.9</v>
      </c>
      <c r="E1826" s="19">
        <v>0.72</v>
      </c>
      <c r="F1826" s="14">
        <v>2108994</v>
      </c>
      <c r="G1826" s="14">
        <v>170994</v>
      </c>
      <c r="H1826" s="14">
        <v>2279988</v>
      </c>
      <c r="I1826" s="14">
        <v>0</v>
      </c>
      <c r="J1826" s="14">
        <v>793436</v>
      </c>
      <c r="K1826" s="14">
        <v>22800</v>
      </c>
      <c r="L1826" s="14">
        <v>16000</v>
      </c>
      <c r="M1826" s="14">
        <v>0</v>
      </c>
      <c r="N1826" s="23">
        <v>3089424</v>
      </c>
    </row>
    <row r="1827" spans="1:14" x14ac:dyDescent="0.25">
      <c r="A1827" s="4" t="s">
        <v>31</v>
      </c>
      <c r="B1827" s="5"/>
      <c r="C1827" s="14">
        <v>0</v>
      </c>
      <c r="D1827" s="19">
        <v>0</v>
      </c>
      <c r="E1827" s="19">
        <v>0</v>
      </c>
      <c r="F1827" s="14">
        <v>12000</v>
      </c>
      <c r="G1827" s="14">
        <v>0</v>
      </c>
      <c r="H1827" s="14">
        <v>12000</v>
      </c>
      <c r="I1827" s="14">
        <v>0</v>
      </c>
      <c r="J1827" s="14">
        <v>4176</v>
      </c>
      <c r="K1827" s="14">
        <v>120</v>
      </c>
      <c r="L1827" s="14">
        <v>0</v>
      </c>
      <c r="M1827" s="14">
        <v>0</v>
      </c>
      <c r="N1827" s="23">
        <v>16176</v>
      </c>
    </row>
    <row r="1828" spans="1:14" x14ac:dyDescent="0.25">
      <c r="A1828" s="4" t="s">
        <v>23</v>
      </c>
      <c r="B1828" s="5"/>
      <c r="C1828" s="14">
        <v>0</v>
      </c>
      <c r="D1828" s="19">
        <v>0</v>
      </c>
      <c r="E1828" s="19">
        <v>0.4</v>
      </c>
      <c r="F1828" s="14">
        <v>0</v>
      </c>
      <c r="G1828" s="14">
        <v>145675</v>
      </c>
      <c r="H1828" s="14">
        <v>145675</v>
      </c>
      <c r="I1828" s="14">
        <v>0</v>
      </c>
      <c r="J1828" s="14">
        <v>50695</v>
      </c>
      <c r="K1828" s="14">
        <v>1457</v>
      </c>
      <c r="L1828" s="14">
        <v>0</v>
      </c>
      <c r="M1828" s="14">
        <v>0</v>
      </c>
      <c r="N1828" s="23">
        <v>196370</v>
      </c>
    </row>
    <row r="1829" spans="1:14" x14ac:dyDescent="0.25">
      <c r="A1829" s="7" t="s">
        <v>24</v>
      </c>
      <c r="B1829" s="3"/>
      <c r="C1829" s="13">
        <f t="shared" ref="C1829:N1829" si="363">SUM(C1824:C1828)</f>
        <v>0</v>
      </c>
      <c r="D1829" s="18">
        <f t="shared" si="363"/>
        <v>3.9</v>
      </c>
      <c r="E1829" s="18">
        <f t="shared" si="363"/>
        <v>1.1200000000000001</v>
      </c>
      <c r="F1829" s="13">
        <f t="shared" si="363"/>
        <v>2095794</v>
      </c>
      <c r="G1829" s="13">
        <f t="shared" si="363"/>
        <v>316669</v>
      </c>
      <c r="H1829" s="13">
        <f t="shared" si="363"/>
        <v>2412463</v>
      </c>
      <c r="I1829" s="13">
        <f t="shared" si="363"/>
        <v>25200</v>
      </c>
      <c r="J1829" s="13">
        <f t="shared" si="363"/>
        <v>848055</v>
      </c>
      <c r="K1829" s="13">
        <f t="shared" si="363"/>
        <v>24125</v>
      </c>
      <c r="L1829" s="13">
        <f t="shared" si="363"/>
        <v>16000</v>
      </c>
      <c r="M1829" s="13">
        <f t="shared" si="363"/>
        <v>0</v>
      </c>
      <c r="N1829" s="22">
        <f t="shared" si="363"/>
        <v>3301718</v>
      </c>
    </row>
    <row r="1830" spans="1:14" x14ac:dyDescent="0.25">
      <c r="A1830" s="7" t="s">
        <v>25</v>
      </c>
      <c r="B1830" s="3"/>
      <c r="C1830" s="13"/>
      <c r="D1830" s="18"/>
      <c r="E1830" s="18"/>
      <c r="F1830" s="13"/>
      <c r="G1830" s="13"/>
      <c r="H1830" s="13"/>
      <c r="I1830" s="13"/>
      <c r="J1830" s="13"/>
      <c r="K1830" s="13"/>
      <c r="L1830" s="13"/>
      <c r="M1830" s="13"/>
      <c r="N1830" s="22"/>
    </row>
    <row r="1831" spans="1:14" x14ac:dyDescent="0.25">
      <c r="A1831" s="4" t="s">
        <v>56</v>
      </c>
      <c r="B1831" s="5"/>
      <c r="C1831" s="14">
        <v>41</v>
      </c>
      <c r="D1831" s="19">
        <v>0</v>
      </c>
      <c r="E1831" s="19">
        <v>0.4662</v>
      </c>
      <c r="F1831" s="14">
        <v>0</v>
      </c>
      <c r="G1831" s="14">
        <v>143323</v>
      </c>
      <c r="H1831" s="14">
        <v>143323</v>
      </c>
      <c r="I1831" s="14">
        <v>0</v>
      </c>
      <c r="J1831" s="14">
        <v>49876</v>
      </c>
      <c r="K1831" s="14">
        <v>1433</v>
      </c>
      <c r="L1831" s="14">
        <v>1025</v>
      </c>
      <c r="M1831" s="14">
        <v>0</v>
      </c>
      <c r="N1831" s="23">
        <v>194224</v>
      </c>
    </row>
    <row r="1832" spans="1:14" x14ac:dyDescent="0.25">
      <c r="A1832" s="7" t="s">
        <v>24</v>
      </c>
      <c r="B1832" s="3"/>
      <c r="C1832" s="13">
        <f t="shared" ref="C1832:N1832" si="364">SUM(C1831:C1831)</f>
        <v>41</v>
      </c>
      <c r="D1832" s="18">
        <f t="shared" si="364"/>
        <v>0</v>
      </c>
      <c r="E1832" s="18">
        <f t="shared" si="364"/>
        <v>0.4662</v>
      </c>
      <c r="F1832" s="13">
        <f t="shared" si="364"/>
        <v>0</v>
      </c>
      <c r="G1832" s="13">
        <f t="shared" si="364"/>
        <v>143323</v>
      </c>
      <c r="H1832" s="13">
        <f t="shared" si="364"/>
        <v>143323</v>
      </c>
      <c r="I1832" s="13">
        <f t="shared" si="364"/>
        <v>0</v>
      </c>
      <c r="J1832" s="13">
        <f t="shared" si="364"/>
        <v>49876</v>
      </c>
      <c r="K1832" s="13">
        <f t="shared" si="364"/>
        <v>1433</v>
      </c>
      <c r="L1832" s="13">
        <f t="shared" si="364"/>
        <v>1025</v>
      </c>
      <c r="M1832" s="13">
        <f t="shared" si="364"/>
        <v>0</v>
      </c>
      <c r="N1832" s="22">
        <f t="shared" si="364"/>
        <v>194224</v>
      </c>
    </row>
    <row r="1833" spans="1:14" x14ac:dyDescent="0.25">
      <c r="A1833" s="6" t="s">
        <v>423</v>
      </c>
      <c r="B1833" s="2"/>
      <c r="C1833" s="12">
        <f t="shared" ref="C1833:N1833" si="365">C1829+C1832</f>
        <v>41</v>
      </c>
      <c r="D1833" s="17">
        <f t="shared" si="365"/>
        <v>3.9</v>
      </c>
      <c r="E1833" s="17">
        <f t="shared" si="365"/>
        <v>1.5862000000000001</v>
      </c>
      <c r="F1833" s="12">
        <f t="shared" si="365"/>
        <v>2095794</v>
      </c>
      <c r="G1833" s="12">
        <f t="shared" si="365"/>
        <v>459992</v>
      </c>
      <c r="H1833" s="12">
        <f t="shared" si="365"/>
        <v>2555786</v>
      </c>
      <c r="I1833" s="12">
        <f t="shared" si="365"/>
        <v>25200</v>
      </c>
      <c r="J1833" s="12">
        <f t="shared" si="365"/>
        <v>897931</v>
      </c>
      <c r="K1833" s="12">
        <f t="shared" si="365"/>
        <v>25558</v>
      </c>
      <c r="L1833" s="12">
        <f t="shared" si="365"/>
        <v>17025</v>
      </c>
      <c r="M1833" s="12">
        <f t="shared" si="365"/>
        <v>0</v>
      </c>
      <c r="N1833" s="21">
        <f t="shared" si="365"/>
        <v>3495942</v>
      </c>
    </row>
    <row r="1834" spans="1:14" x14ac:dyDescent="0.25">
      <c r="A1834" s="4"/>
      <c r="B1834" s="5"/>
      <c r="C1834" s="14"/>
      <c r="D1834" s="19"/>
      <c r="E1834" s="19"/>
      <c r="F1834" s="14"/>
      <c r="G1834" s="14"/>
      <c r="H1834" s="14"/>
      <c r="I1834" s="14"/>
      <c r="J1834" s="14"/>
      <c r="K1834" s="14"/>
      <c r="L1834" s="14"/>
      <c r="M1834" s="14"/>
      <c r="N1834" s="23"/>
    </row>
    <row r="1835" spans="1:14" x14ac:dyDescent="0.25">
      <c r="A1835" s="6" t="s">
        <v>424</v>
      </c>
      <c r="B1835" s="2"/>
      <c r="C1835" s="12"/>
      <c r="D1835" s="17"/>
      <c r="E1835" s="17"/>
      <c r="F1835" s="12"/>
      <c r="G1835" s="12"/>
      <c r="H1835" s="12"/>
      <c r="I1835" s="12"/>
      <c r="J1835" s="12"/>
      <c r="K1835" s="12"/>
      <c r="L1835" s="12"/>
      <c r="M1835" s="12"/>
      <c r="N1835" s="21"/>
    </row>
    <row r="1836" spans="1:14" x14ac:dyDescent="0.25">
      <c r="A1836" s="6" t="s">
        <v>425</v>
      </c>
      <c r="B1836" s="2" t="s">
        <v>6</v>
      </c>
      <c r="C1836" s="12" t="s">
        <v>7</v>
      </c>
      <c r="D1836" s="17" t="s">
        <v>8</v>
      </c>
      <c r="E1836" s="17" t="s">
        <v>9</v>
      </c>
      <c r="F1836" s="12" t="s">
        <v>10</v>
      </c>
      <c r="G1836" s="12" t="s">
        <v>11</v>
      </c>
      <c r="H1836" s="12" t="s">
        <v>12</v>
      </c>
      <c r="I1836" s="12" t="s">
        <v>13</v>
      </c>
      <c r="J1836" s="12" t="s">
        <v>14</v>
      </c>
      <c r="K1836" s="12" t="s">
        <v>15</v>
      </c>
      <c r="L1836" s="12" t="s">
        <v>16</v>
      </c>
      <c r="M1836" s="12" t="s">
        <v>17</v>
      </c>
      <c r="N1836" s="21" t="s">
        <v>18</v>
      </c>
    </row>
    <row r="1837" spans="1:14" x14ac:dyDescent="0.25">
      <c r="A1837" s="7" t="s">
        <v>19</v>
      </c>
      <c r="B1837" s="3"/>
      <c r="C1837" s="13"/>
      <c r="D1837" s="18"/>
      <c r="E1837" s="18"/>
      <c r="F1837" s="13"/>
      <c r="G1837" s="13"/>
      <c r="H1837" s="13"/>
      <c r="I1837" s="13"/>
      <c r="J1837" s="13"/>
      <c r="K1837" s="13"/>
      <c r="L1837" s="13"/>
      <c r="M1837" s="13"/>
      <c r="N1837" s="22"/>
    </row>
    <row r="1838" spans="1:14" x14ac:dyDescent="0.25">
      <c r="A1838" s="4" t="s">
        <v>162</v>
      </c>
      <c r="B1838" s="5"/>
      <c r="C1838" s="14">
        <v>0</v>
      </c>
      <c r="D1838" s="19">
        <v>0.75</v>
      </c>
      <c r="E1838" s="19">
        <v>0</v>
      </c>
      <c r="F1838" s="14">
        <v>259835</v>
      </c>
      <c r="G1838" s="14">
        <v>0</v>
      </c>
      <c r="H1838" s="14">
        <v>259835</v>
      </c>
      <c r="I1838" s="14">
        <v>0</v>
      </c>
      <c r="J1838" s="14">
        <v>90422</v>
      </c>
      <c r="K1838" s="14">
        <v>2598</v>
      </c>
      <c r="L1838" s="14">
        <v>0</v>
      </c>
      <c r="M1838" s="14">
        <v>0</v>
      </c>
      <c r="N1838" s="23">
        <v>350257</v>
      </c>
    </row>
    <row r="1839" spans="1:14" x14ac:dyDescent="0.25">
      <c r="A1839" s="4" t="s">
        <v>163</v>
      </c>
      <c r="B1839" s="5"/>
      <c r="C1839" s="14">
        <v>0</v>
      </c>
      <c r="D1839" s="19">
        <v>0</v>
      </c>
      <c r="E1839" s="19">
        <v>0</v>
      </c>
      <c r="F1839" s="14">
        <v>0</v>
      </c>
      <c r="G1839" s="14">
        <v>0</v>
      </c>
      <c r="H1839" s="14">
        <v>0</v>
      </c>
      <c r="I1839" s="14">
        <v>0</v>
      </c>
      <c r="J1839" s="14">
        <v>1</v>
      </c>
      <c r="K1839" s="14">
        <v>0</v>
      </c>
      <c r="L1839" s="14">
        <v>0</v>
      </c>
      <c r="M1839" s="14">
        <v>0</v>
      </c>
      <c r="N1839" s="23">
        <v>1</v>
      </c>
    </row>
    <row r="1840" spans="1:14" x14ac:dyDescent="0.25">
      <c r="A1840" s="4" t="s">
        <v>22</v>
      </c>
      <c r="B1840" s="5"/>
      <c r="C1840" s="14">
        <v>0</v>
      </c>
      <c r="D1840" s="19">
        <v>4</v>
      </c>
      <c r="E1840" s="19">
        <v>0.8</v>
      </c>
      <c r="F1840" s="14">
        <v>2380685</v>
      </c>
      <c r="G1840" s="14">
        <v>189994</v>
      </c>
      <c r="H1840" s="14">
        <v>2570679</v>
      </c>
      <c r="I1840" s="14">
        <v>0</v>
      </c>
      <c r="J1840" s="14">
        <v>894597</v>
      </c>
      <c r="K1840" s="14">
        <v>25707</v>
      </c>
      <c r="L1840" s="14">
        <v>22000</v>
      </c>
      <c r="M1840" s="14">
        <v>0</v>
      </c>
      <c r="N1840" s="23">
        <v>3487276</v>
      </c>
    </row>
    <row r="1841" spans="1:14" x14ac:dyDescent="0.25">
      <c r="A1841" s="4" t="s">
        <v>23</v>
      </c>
      <c r="B1841" s="5"/>
      <c r="C1841" s="14">
        <v>0</v>
      </c>
      <c r="D1841" s="19">
        <v>0</v>
      </c>
      <c r="E1841" s="19">
        <v>0.4</v>
      </c>
      <c r="F1841" s="14">
        <v>0</v>
      </c>
      <c r="G1841" s="14">
        <v>145675</v>
      </c>
      <c r="H1841" s="14">
        <v>145675</v>
      </c>
      <c r="I1841" s="14">
        <v>0</v>
      </c>
      <c r="J1841" s="14">
        <v>50695</v>
      </c>
      <c r="K1841" s="14">
        <v>1457</v>
      </c>
      <c r="L1841" s="14">
        <v>0</v>
      </c>
      <c r="M1841" s="14">
        <v>0</v>
      </c>
      <c r="N1841" s="23">
        <v>196370</v>
      </c>
    </row>
    <row r="1842" spans="1:14" x14ac:dyDescent="0.25">
      <c r="A1842" s="7" t="s">
        <v>24</v>
      </c>
      <c r="B1842" s="3"/>
      <c r="C1842" s="13">
        <f t="shared" ref="C1842:N1842" si="366">SUM(C1838:C1841)</f>
        <v>0</v>
      </c>
      <c r="D1842" s="18">
        <f t="shared" si="366"/>
        <v>4.75</v>
      </c>
      <c r="E1842" s="18">
        <f t="shared" si="366"/>
        <v>1.2000000000000002</v>
      </c>
      <c r="F1842" s="13">
        <f t="shared" si="366"/>
        <v>2640520</v>
      </c>
      <c r="G1842" s="13">
        <f t="shared" si="366"/>
        <v>335669</v>
      </c>
      <c r="H1842" s="13">
        <f t="shared" si="366"/>
        <v>2976189</v>
      </c>
      <c r="I1842" s="13">
        <f t="shared" si="366"/>
        <v>0</v>
      </c>
      <c r="J1842" s="13">
        <f t="shared" si="366"/>
        <v>1035715</v>
      </c>
      <c r="K1842" s="13">
        <f t="shared" si="366"/>
        <v>29762</v>
      </c>
      <c r="L1842" s="13">
        <f t="shared" si="366"/>
        <v>22000</v>
      </c>
      <c r="M1842" s="13">
        <f t="shared" si="366"/>
        <v>0</v>
      </c>
      <c r="N1842" s="22">
        <f t="shared" si="366"/>
        <v>4033904</v>
      </c>
    </row>
    <row r="1843" spans="1:14" x14ac:dyDescent="0.25">
      <c r="A1843" s="7" t="s">
        <v>25</v>
      </c>
      <c r="B1843" s="3"/>
      <c r="C1843" s="13"/>
      <c r="D1843" s="18"/>
      <c r="E1843" s="18"/>
      <c r="F1843" s="13"/>
      <c r="G1843" s="13"/>
      <c r="H1843" s="13"/>
      <c r="I1843" s="13"/>
      <c r="J1843" s="13"/>
      <c r="K1843" s="13"/>
      <c r="L1843" s="13"/>
      <c r="M1843" s="13"/>
      <c r="N1843" s="22"/>
    </row>
    <row r="1844" spans="1:14" x14ac:dyDescent="0.25">
      <c r="A1844" s="4" t="s">
        <v>26</v>
      </c>
      <c r="B1844" s="5"/>
      <c r="C1844" s="14">
        <v>55</v>
      </c>
      <c r="D1844" s="19">
        <v>0</v>
      </c>
      <c r="E1844" s="19">
        <v>1.7191000000000001</v>
      </c>
      <c r="F1844" s="14">
        <v>0</v>
      </c>
      <c r="G1844" s="14">
        <v>528499</v>
      </c>
      <c r="H1844" s="14">
        <v>528499</v>
      </c>
      <c r="I1844" s="14">
        <v>0</v>
      </c>
      <c r="J1844" s="14">
        <v>183918</v>
      </c>
      <c r="K1844" s="14">
        <v>5285</v>
      </c>
      <c r="L1844" s="14">
        <v>4675</v>
      </c>
      <c r="M1844" s="14">
        <v>0</v>
      </c>
      <c r="N1844" s="23">
        <v>717092</v>
      </c>
    </row>
    <row r="1845" spans="1:14" x14ac:dyDescent="0.25">
      <c r="A1845" s="7" t="s">
        <v>24</v>
      </c>
      <c r="B1845" s="3"/>
      <c r="C1845" s="13">
        <f t="shared" ref="C1845:N1845" si="367">SUM(C1844:C1844)</f>
        <v>55</v>
      </c>
      <c r="D1845" s="18">
        <f t="shared" si="367"/>
        <v>0</v>
      </c>
      <c r="E1845" s="18">
        <f t="shared" si="367"/>
        <v>1.7191000000000001</v>
      </c>
      <c r="F1845" s="13">
        <f t="shared" si="367"/>
        <v>0</v>
      </c>
      <c r="G1845" s="13">
        <f t="shared" si="367"/>
        <v>528499</v>
      </c>
      <c r="H1845" s="13">
        <f t="shared" si="367"/>
        <v>528499</v>
      </c>
      <c r="I1845" s="13">
        <f t="shared" si="367"/>
        <v>0</v>
      </c>
      <c r="J1845" s="13">
        <f t="shared" si="367"/>
        <v>183918</v>
      </c>
      <c r="K1845" s="13">
        <f t="shared" si="367"/>
        <v>5285</v>
      </c>
      <c r="L1845" s="13">
        <f t="shared" si="367"/>
        <v>4675</v>
      </c>
      <c r="M1845" s="13">
        <f t="shared" si="367"/>
        <v>0</v>
      </c>
      <c r="N1845" s="22">
        <f t="shared" si="367"/>
        <v>717092</v>
      </c>
    </row>
    <row r="1846" spans="1:14" x14ac:dyDescent="0.25">
      <c r="A1846" s="6" t="s">
        <v>426</v>
      </c>
      <c r="B1846" s="2"/>
      <c r="C1846" s="12">
        <f t="shared" ref="C1846:N1846" si="368">C1842+C1845</f>
        <v>55</v>
      </c>
      <c r="D1846" s="17">
        <f t="shared" si="368"/>
        <v>4.75</v>
      </c>
      <c r="E1846" s="17">
        <f t="shared" si="368"/>
        <v>2.9191000000000003</v>
      </c>
      <c r="F1846" s="12">
        <f t="shared" si="368"/>
        <v>2640520</v>
      </c>
      <c r="G1846" s="12">
        <f t="shared" si="368"/>
        <v>864168</v>
      </c>
      <c r="H1846" s="12">
        <f t="shared" si="368"/>
        <v>3504688</v>
      </c>
      <c r="I1846" s="12">
        <f t="shared" si="368"/>
        <v>0</v>
      </c>
      <c r="J1846" s="12">
        <f t="shared" si="368"/>
        <v>1219633</v>
      </c>
      <c r="K1846" s="12">
        <f t="shared" si="368"/>
        <v>35047</v>
      </c>
      <c r="L1846" s="12">
        <f t="shared" si="368"/>
        <v>26675</v>
      </c>
      <c r="M1846" s="12">
        <f t="shared" si="368"/>
        <v>0</v>
      </c>
      <c r="N1846" s="21">
        <f t="shared" si="368"/>
        <v>4750996</v>
      </c>
    </row>
    <row r="1847" spans="1:14" x14ac:dyDescent="0.25">
      <c r="A1847" s="4"/>
      <c r="B1847" s="5"/>
      <c r="C1847" s="14"/>
      <c r="D1847" s="19"/>
      <c r="E1847" s="19"/>
      <c r="F1847" s="14"/>
      <c r="G1847" s="14"/>
      <c r="H1847" s="14"/>
      <c r="I1847" s="14"/>
      <c r="J1847" s="14"/>
      <c r="K1847" s="14"/>
      <c r="L1847" s="14"/>
      <c r="M1847" s="14"/>
      <c r="N1847" s="23"/>
    </row>
    <row r="1848" spans="1:14" x14ac:dyDescent="0.25">
      <c r="A1848" s="6" t="s">
        <v>427</v>
      </c>
      <c r="B1848" s="2"/>
      <c r="C1848" s="12"/>
      <c r="D1848" s="17"/>
      <c r="E1848" s="17"/>
      <c r="F1848" s="12"/>
      <c r="G1848" s="12"/>
      <c r="H1848" s="12"/>
      <c r="I1848" s="12"/>
      <c r="J1848" s="12"/>
      <c r="K1848" s="12"/>
      <c r="L1848" s="12"/>
      <c r="M1848" s="12"/>
      <c r="N1848" s="21"/>
    </row>
    <row r="1849" spans="1:14" x14ac:dyDescent="0.25">
      <c r="A1849" s="6" t="s">
        <v>428</v>
      </c>
      <c r="B1849" s="2" t="s">
        <v>6</v>
      </c>
      <c r="C1849" s="12" t="s">
        <v>7</v>
      </c>
      <c r="D1849" s="17" t="s">
        <v>8</v>
      </c>
      <c r="E1849" s="17" t="s">
        <v>9</v>
      </c>
      <c r="F1849" s="12" t="s">
        <v>10</v>
      </c>
      <c r="G1849" s="12" t="s">
        <v>11</v>
      </c>
      <c r="H1849" s="12" t="s">
        <v>12</v>
      </c>
      <c r="I1849" s="12" t="s">
        <v>13</v>
      </c>
      <c r="J1849" s="12" t="s">
        <v>14</v>
      </c>
      <c r="K1849" s="12" t="s">
        <v>15</v>
      </c>
      <c r="L1849" s="12" t="s">
        <v>16</v>
      </c>
      <c r="M1849" s="12" t="s">
        <v>17</v>
      </c>
      <c r="N1849" s="21" t="s">
        <v>18</v>
      </c>
    </row>
    <row r="1850" spans="1:14" x14ac:dyDescent="0.25">
      <c r="A1850" s="7" t="s">
        <v>19</v>
      </c>
      <c r="B1850" s="3"/>
      <c r="C1850" s="13"/>
      <c r="D1850" s="18"/>
      <c r="E1850" s="18"/>
      <c r="F1850" s="13"/>
      <c r="G1850" s="13"/>
      <c r="H1850" s="13"/>
      <c r="I1850" s="13"/>
      <c r="J1850" s="13"/>
      <c r="K1850" s="13"/>
      <c r="L1850" s="13"/>
      <c r="M1850" s="13"/>
      <c r="N1850" s="22"/>
    </row>
    <row r="1851" spans="1:14" x14ac:dyDescent="0.25">
      <c r="A1851" s="4" t="s">
        <v>162</v>
      </c>
      <c r="B1851" s="5"/>
      <c r="C1851" s="14">
        <v>0</v>
      </c>
      <c r="D1851" s="19">
        <v>1.6389</v>
      </c>
      <c r="E1851" s="19">
        <v>0</v>
      </c>
      <c r="F1851" s="14">
        <v>567792</v>
      </c>
      <c r="G1851" s="14">
        <v>0</v>
      </c>
      <c r="H1851" s="14">
        <v>567792</v>
      </c>
      <c r="I1851" s="14">
        <v>0</v>
      </c>
      <c r="J1851" s="14">
        <v>197591</v>
      </c>
      <c r="K1851" s="14">
        <v>5678</v>
      </c>
      <c r="L1851" s="14">
        <v>0</v>
      </c>
      <c r="M1851" s="14">
        <v>0</v>
      </c>
      <c r="N1851" s="23">
        <v>765383</v>
      </c>
    </row>
    <row r="1852" spans="1:14" x14ac:dyDescent="0.25">
      <c r="A1852" s="4" t="s">
        <v>22</v>
      </c>
      <c r="B1852" s="5"/>
      <c r="C1852" s="14">
        <v>0</v>
      </c>
      <c r="D1852" s="19">
        <v>8.0617999999999999</v>
      </c>
      <c r="E1852" s="19">
        <v>1.6</v>
      </c>
      <c r="F1852" s="14">
        <v>4627089</v>
      </c>
      <c r="G1852" s="14">
        <v>379988</v>
      </c>
      <c r="H1852" s="14">
        <v>5007077</v>
      </c>
      <c r="I1852" s="14">
        <v>0</v>
      </c>
      <c r="J1852" s="14">
        <v>1742462</v>
      </c>
      <c r="K1852" s="14">
        <v>50070</v>
      </c>
      <c r="L1852" s="14">
        <v>44000</v>
      </c>
      <c r="M1852" s="14">
        <v>0</v>
      </c>
      <c r="N1852" s="23">
        <v>6793539</v>
      </c>
    </row>
    <row r="1853" spans="1:14" x14ac:dyDescent="0.25">
      <c r="A1853" s="4" t="s">
        <v>23</v>
      </c>
      <c r="B1853" s="5"/>
      <c r="C1853" s="14">
        <v>0</v>
      </c>
      <c r="D1853" s="19">
        <v>0</v>
      </c>
      <c r="E1853" s="19">
        <v>0.8</v>
      </c>
      <c r="F1853" s="14">
        <v>0</v>
      </c>
      <c r="G1853" s="14">
        <v>291350</v>
      </c>
      <c r="H1853" s="14">
        <v>291350</v>
      </c>
      <c r="I1853" s="14">
        <v>0</v>
      </c>
      <c r="J1853" s="14">
        <v>101390</v>
      </c>
      <c r="K1853" s="14">
        <v>2914</v>
      </c>
      <c r="L1853" s="14">
        <v>0</v>
      </c>
      <c r="M1853" s="14">
        <v>0</v>
      </c>
      <c r="N1853" s="23">
        <v>392740</v>
      </c>
    </row>
    <row r="1854" spans="1:14" x14ac:dyDescent="0.25">
      <c r="A1854" s="7" t="s">
        <v>24</v>
      </c>
      <c r="B1854" s="3"/>
      <c r="C1854" s="13">
        <f t="shared" ref="C1854:N1854" si="369">SUM(C1851:C1853)</f>
        <v>0</v>
      </c>
      <c r="D1854" s="18">
        <f t="shared" si="369"/>
        <v>9.7006999999999994</v>
      </c>
      <c r="E1854" s="18">
        <f t="shared" si="369"/>
        <v>2.4000000000000004</v>
      </c>
      <c r="F1854" s="13">
        <f t="shared" si="369"/>
        <v>5194881</v>
      </c>
      <c r="G1854" s="13">
        <f t="shared" si="369"/>
        <v>671338</v>
      </c>
      <c r="H1854" s="13">
        <f t="shared" si="369"/>
        <v>5866219</v>
      </c>
      <c r="I1854" s="13">
        <f t="shared" si="369"/>
        <v>0</v>
      </c>
      <c r="J1854" s="13">
        <f t="shared" si="369"/>
        <v>2041443</v>
      </c>
      <c r="K1854" s="13">
        <f t="shared" si="369"/>
        <v>58662</v>
      </c>
      <c r="L1854" s="13">
        <f t="shared" si="369"/>
        <v>44000</v>
      </c>
      <c r="M1854" s="13">
        <f t="shared" si="369"/>
        <v>0</v>
      </c>
      <c r="N1854" s="22">
        <f t="shared" si="369"/>
        <v>7951662</v>
      </c>
    </row>
    <row r="1855" spans="1:14" x14ac:dyDescent="0.25">
      <c r="A1855" s="7" t="s">
        <v>25</v>
      </c>
      <c r="B1855" s="3"/>
      <c r="C1855" s="13"/>
      <c r="D1855" s="18"/>
      <c r="E1855" s="18"/>
      <c r="F1855" s="13"/>
      <c r="G1855" s="13"/>
      <c r="H1855" s="13"/>
      <c r="I1855" s="13"/>
      <c r="J1855" s="13"/>
      <c r="K1855" s="13"/>
      <c r="L1855" s="13"/>
      <c r="M1855" s="13"/>
      <c r="N1855" s="22"/>
    </row>
    <row r="1856" spans="1:14" x14ac:dyDescent="0.25">
      <c r="A1856" s="4" t="s">
        <v>26</v>
      </c>
      <c r="B1856" s="5"/>
      <c r="C1856" s="14">
        <v>110</v>
      </c>
      <c r="D1856" s="19">
        <v>0</v>
      </c>
      <c r="E1856" s="19">
        <v>2.7498</v>
      </c>
      <c r="F1856" s="14">
        <v>0</v>
      </c>
      <c r="G1856" s="14">
        <v>845366</v>
      </c>
      <c r="H1856" s="14">
        <v>845366</v>
      </c>
      <c r="I1856" s="14">
        <v>0</v>
      </c>
      <c r="J1856" s="14">
        <v>294188</v>
      </c>
      <c r="K1856" s="14">
        <v>8454</v>
      </c>
      <c r="L1856" s="14">
        <v>9350</v>
      </c>
      <c r="M1856" s="14">
        <v>0</v>
      </c>
      <c r="N1856" s="23">
        <v>1148904</v>
      </c>
    </row>
    <row r="1857" spans="1:14" x14ac:dyDescent="0.25">
      <c r="A1857" s="7" t="s">
        <v>24</v>
      </c>
      <c r="B1857" s="3"/>
      <c r="C1857" s="13">
        <f t="shared" ref="C1857:N1857" si="370">SUM(C1856:C1856)</f>
        <v>110</v>
      </c>
      <c r="D1857" s="18">
        <f t="shared" si="370"/>
        <v>0</v>
      </c>
      <c r="E1857" s="18">
        <f t="shared" si="370"/>
        <v>2.7498</v>
      </c>
      <c r="F1857" s="13">
        <f t="shared" si="370"/>
        <v>0</v>
      </c>
      <c r="G1857" s="13">
        <f t="shared" si="370"/>
        <v>845366</v>
      </c>
      <c r="H1857" s="13">
        <f t="shared" si="370"/>
        <v>845366</v>
      </c>
      <c r="I1857" s="13">
        <f t="shared" si="370"/>
        <v>0</v>
      </c>
      <c r="J1857" s="13">
        <f t="shared" si="370"/>
        <v>294188</v>
      </c>
      <c r="K1857" s="13">
        <f t="shared" si="370"/>
        <v>8454</v>
      </c>
      <c r="L1857" s="13">
        <f t="shared" si="370"/>
        <v>9350</v>
      </c>
      <c r="M1857" s="13">
        <f t="shared" si="370"/>
        <v>0</v>
      </c>
      <c r="N1857" s="22">
        <f t="shared" si="370"/>
        <v>1148904</v>
      </c>
    </row>
    <row r="1858" spans="1:14" x14ac:dyDescent="0.25">
      <c r="A1858" s="6" t="s">
        <v>429</v>
      </c>
      <c r="B1858" s="2"/>
      <c r="C1858" s="12">
        <f t="shared" ref="C1858:N1858" si="371">C1854+C1857</f>
        <v>110</v>
      </c>
      <c r="D1858" s="17">
        <f t="shared" si="371"/>
        <v>9.7006999999999994</v>
      </c>
      <c r="E1858" s="17">
        <f t="shared" si="371"/>
        <v>5.1498000000000008</v>
      </c>
      <c r="F1858" s="12">
        <f t="shared" si="371"/>
        <v>5194881</v>
      </c>
      <c r="G1858" s="12">
        <f t="shared" si="371"/>
        <v>1516704</v>
      </c>
      <c r="H1858" s="12">
        <f t="shared" si="371"/>
        <v>6711585</v>
      </c>
      <c r="I1858" s="12">
        <f t="shared" si="371"/>
        <v>0</v>
      </c>
      <c r="J1858" s="12">
        <f t="shared" si="371"/>
        <v>2335631</v>
      </c>
      <c r="K1858" s="12">
        <f t="shared" si="371"/>
        <v>67116</v>
      </c>
      <c r="L1858" s="12">
        <f t="shared" si="371"/>
        <v>53350</v>
      </c>
      <c r="M1858" s="12">
        <f t="shared" si="371"/>
        <v>0</v>
      </c>
      <c r="N1858" s="21">
        <f t="shared" si="371"/>
        <v>9100566</v>
      </c>
    </row>
    <row r="1859" spans="1:14" x14ac:dyDescent="0.25">
      <c r="A1859" s="4"/>
      <c r="B1859" s="5"/>
      <c r="C1859" s="14"/>
      <c r="D1859" s="19"/>
      <c r="E1859" s="19"/>
      <c r="F1859" s="14"/>
      <c r="G1859" s="14"/>
      <c r="H1859" s="14"/>
      <c r="I1859" s="14"/>
      <c r="J1859" s="14"/>
      <c r="K1859" s="14"/>
      <c r="L1859" s="14"/>
      <c r="M1859" s="14"/>
      <c r="N1859" s="23"/>
    </row>
    <row r="1860" spans="1:14" x14ac:dyDescent="0.25">
      <c r="A1860" s="6" t="s">
        <v>430</v>
      </c>
      <c r="B1860" s="2"/>
      <c r="C1860" s="12"/>
      <c r="D1860" s="17"/>
      <c r="E1860" s="17"/>
      <c r="F1860" s="12"/>
      <c r="G1860" s="12"/>
      <c r="H1860" s="12"/>
      <c r="I1860" s="12"/>
      <c r="J1860" s="12"/>
      <c r="K1860" s="12"/>
      <c r="L1860" s="12"/>
      <c r="M1860" s="12"/>
      <c r="N1860" s="21"/>
    </row>
    <row r="1861" spans="1:14" x14ac:dyDescent="0.25">
      <c r="A1861" s="6" t="s">
        <v>431</v>
      </c>
      <c r="B1861" s="2" t="s">
        <v>6</v>
      </c>
      <c r="C1861" s="12" t="s">
        <v>7</v>
      </c>
      <c r="D1861" s="17" t="s">
        <v>8</v>
      </c>
      <c r="E1861" s="17" t="s">
        <v>9</v>
      </c>
      <c r="F1861" s="12" t="s">
        <v>10</v>
      </c>
      <c r="G1861" s="12" t="s">
        <v>11</v>
      </c>
      <c r="H1861" s="12" t="s">
        <v>12</v>
      </c>
      <c r="I1861" s="12" t="s">
        <v>13</v>
      </c>
      <c r="J1861" s="12" t="s">
        <v>14</v>
      </c>
      <c r="K1861" s="12" t="s">
        <v>15</v>
      </c>
      <c r="L1861" s="12" t="s">
        <v>16</v>
      </c>
      <c r="M1861" s="12" t="s">
        <v>17</v>
      </c>
      <c r="N1861" s="21" t="s">
        <v>18</v>
      </c>
    </row>
    <row r="1862" spans="1:14" x14ac:dyDescent="0.25">
      <c r="A1862" s="7" t="s">
        <v>19</v>
      </c>
      <c r="B1862" s="3"/>
      <c r="C1862" s="13"/>
      <c r="D1862" s="18"/>
      <c r="E1862" s="18"/>
      <c r="F1862" s="13"/>
      <c r="G1862" s="13"/>
      <c r="H1862" s="13"/>
      <c r="I1862" s="13"/>
      <c r="J1862" s="13"/>
      <c r="K1862" s="13"/>
      <c r="L1862" s="13"/>
      <c r="M1862" s="13"/>
      <c r="N1862" s="22"/>
    </row>
    <row r="1863" spans="1:14" x14ac:dyDescent="0.25">
      <c r="A1863" s="4" t="s">
        <v>162</v>
      </c>
      <c r="B1863" s="5"/>
      <c r="C1863" s="14">
        <v>0</v>
      </c>
      <c r="D1863" s="19">
        <v>1.8889</v>
      </c>
      <c r="E1863" s="19">
        <v>0</v>
      </c>
      <c r="F1863" s="14">
        <v>654403</v>
      </c>
      <c r="G1863" s="14">
        <v>0</v>
      </c>
      <c r="H1863" s="14">
        <v>654403</v>
      </c>
      <c r="I1863" s="14">
        <v>0</v>
      </c>
      <c r="J1863" s="14">
        <v>227732</v>
      </c>
      <c r="K1863" s="14">
        <v>6544</v>
      </c>
      <c r="L1863" s="14">
        <v>0</v>
      </c>
      <c r="M1863" s="14">
        <v>0</v>
      </c>
      <c r="N1863" s="23">
        <v>882135</v>
      </c>
    </row>
    <row r="1864" spans="1:14" x14ac:dyDescent="0.25">
      <c r="A1864" s="4" t="s">
        <v>40</v>
      </c>
      <c r="B1864" s="5"/>
      <c r="C1864" s="14">
        <v>0</v>
      </c>
      <c r="D1864" s="19">
        <v>-3.3599999999999998E-2</v>
      </c>
      <c r="E1864" s="19">
        <v>0</v>
      </c>
      <c r="F1864" s="14">
        <v>-16800</v>
      </c>
      <c r="G1864" s="14">
        <v>0</v>
      </c>
      <c r="H1864" s="14">
        <v>-16800</v>
      </c>
      <c r="I1864" s="14">
        <v>0</v>
      </c>
      <c r="J1864" s="14">
        <v>-5846</v>
      </c>
      <c r="K1864" s="14">
        <v>-168</v>
      </c>
      <c r="L1864" s="14">
        <v>0</v>
      </c>
      <c r="M1864" s="14">
        <v>0</v>
      </c>
      <c r="N1864" s="23">
        <v>-22646</v>
      </c>
    </row>
    <row r="1865" spans="1:14" x14ac:dyDescent="0.25">
      <c r="A1865" s="4" t="s">
        <v>41</v>
      </c>
      <c r="B1865" s="5"/>
      <c r="C1865" s="14">
        <v>0</v>
      </c>
      <c r="D1865" s="19">
        <v>0</v>
      </c>
      <c r="E1865" s="19">
        <v>0</v>
      </c>
      <c r="F1865" s="14">
        <v>0</v>
      </c>
      <c r="G1865" s="14">
        <v>0</v>
      </c>
      <c r="H1865" s="14">
        <v>0</v>
      </c>
      <c r="I1865" s="14">
        <v>16800</v>
      </c>
      <c r="J1865" s="14">
        <v>5678</v>
      </c>
      <c r="K1865" s="14">
        <v>0</v>
      </c>
      <c r="L1865" s="14">
        <v>0</v>
      </c>
      <c r="M1865" s="14">
        <v>0</v>
      </c>
      <c r="N1865" s="23">
        <v>22478</v>
      </c>
    </row>
    <row r="1866" spans="1:14" x14ac:dyDescent="0.25">
      <c r="A1866" s="4" t="s">
        <v>163</v>
      </c>
      <c r="B1866" s="5"/>
      <c r="C1866" s="14">
        <v>0</v>
      </c>
      <c r="D1866" s="19">
        <v>0</v>
      </c>
      <c r="E1866" s="19">
        <v>0</v>
      </c>
      <c r="F1866" s="14">
        <v>0</v>
      </c>
      <c r="G1866" s="14">
        <v>0</v>
      </c>
      <c r="H1866" s="14">
        <v>0</v>
      </c>
      <c r="I1866" s="14">
        <v>0</v>
      </c>
      <c r="J1866" s="14">
        <v>1</v>
      </c>
      <c r="K1866" s="14">
        <v>0</v>
      </c>
      <c r="L1866" s="14">
        <v>0</v>
      </c>
      <c r="M1866" s="14">
        <v>0</v>
      </c>
      <c r="N1866" s="23">
        <v>1</v>
      </c>
    </row>
    <row r="1867" spans="1:14" x14ac:dyDescent="0.25">
      <c r="A1867" s="4" t="s">
        <v>22</v>
      </c>
      <c r="B1867" s="5"/>
      <c r="C1867" s="14">
        <v>0</v>
      </c>
      <c r="D1867" s="19">
        <v>10</v>
      </c>
      <c r="E1867" s="19">
        <v>2</v>
      </c>
      <c r="F1867" s="14">
        <v>5788529</v>
      </c>
      <c r="G1867" s="14">
        <v>474985</v>
      </c>
      <c r="H1867" s="14">
        <v>6263514</v>
      </c>
      <c r="I1867" s="14">
        <v>0</v>
      </c>
      <c r="J1867" s="14">
        <v>2179703</v>
      </c>
      <c r="K1867" s="14">
        <v>62636</v>
      </c>
      <c r="L1867" s="14">
        <v>50000</v>
      </c>
      <c r="M1867" s="14">
        <v>0</v>
      </c>
      <c r="N1867" s="23">
        <v>8493217</v>
      </c>
    </row>
    <row r="1868" spans="1:14" x14ac:dyDescent="0.25">
      <c r="A1868" s="4" t="s">
        <v>23</v>
      </c>
      <c r="B1868" s="5"/>
      <c r="C1868" s="14">
        <v>0</v>
      </c>
      <c r="D1868" s="19">
        <v>0</v>
      </c>
      <c r="E1868" s="19">
        <v>0.99</v>
      </c>
      <c r="F1868" s="14">
        <v>0</v>
      </c>
      <c r="G1868" s="14">
        <v>360546</v>
      </c>
      <c r="H1868" s="14">
        <v>360546</v>
      </c>
      <c r="I1868" s="14">
        <v>0</v>
      </c>
      <c r="J1868" s="14">
        <v>125470</v>
      </c>
      <c r="K1868" s="14">
        <v>3605</v>
      </c>
      <c r="L1868" s="14">
        <v>0</v>
      </c>
      <c r="M1868" s="14">
        <v>0</v>
      </c>
      <c r="N1868" s="23">
        <v>486016</v>
      </c>
    </row>
    <row r="1869" spans="1:14" x14ac:dyDescent="0.25">
      <c r="A1869" s="7" t="s">
        <v>24</v>
      </c>
      <c r="B1869" s="3"/>
      <c r="C1869" s="13">
        <f t="shared" ref="C1869:N1869" si="372">SUM(C1863:C1868)</f>
        <v>0</v>
      </c>
      <c r="D1869" s="18">
        <f t="shared" si="372"/>
        <v>11.8553</v>
      </c>
      <c r="E1869" s="18">
        <f t="shared" si="372"/>
        <v>2.99</v>
      </c>
      <c r="F1869" s="13">
        <f t="shared" si="372"/>
        <v>6426132</v>
      </c>
      <c r="G1869" s="13">
        <f t="shared" si="372"/>
        <v>835531</v>
      </c>
      <c r="H1869" s="13">
        <f t="shared" si="372"/>
        <v>7261663</v>
      </c>
      <c r="I1869" s="13">
        <f t="shared" si="372"/>
        <v>16800</v>
      </c>
      <c r="J1869" s="13">
        <f t="shared" si="372"/>
        <v>2532738</v>
      </c>
      <c r="K1869" s="13">
        <f t="shared" si="372"/>
        <v>72617</v>
      </c>
      <c r="L1869" s="13">
        <f t="shared" si="372"/>
        <v>50000</v>
      </c>
      <c r="M1869" s="13">
        <f t="shared" si="372"/>
        <v>0</v>
      </c>
      <c r="N1869" s="22">
        <f t="shared" si="372"/>
        <v>9861201</v>
      </c>
    </row>
    <row r="1870" spans="1:14" x14ac:dyDescent="0.25">
      <c r="A1870" s="7" t="s">
        <v>25</v>
      </c>
      <c r="B1870" s="3"/>
      <c r="C1870" s="13"/>
      <c r="D1870" s="18"/>
      <c r="E1870" s="18"/>
      <c r="F1870" s="13"/>
      <c r="G1870" s="13"/>
      <c r="H1870" s="13"/>
      <c r="I1870" s="13"/>
      <c r="J1870" s="13"/>
      <c r="K1870" s="13"/>
      <c r="L1870" s="13"/>
      <c r="M1870" s="13"/>
      <c r="N1870" s="22"/>
    </row>
    <row r="1871" spans="1:14" x14ac:dyDescent="0.25">
      <c r="A1871" s="4" t="s">
        <v>26</v>
      </c>
      <c r="B1871" s="5"/>
      <c r="C1871" s="14">
        <v>127</v>
      </c>
      <c r="D1871" s="19">
        <v>0</v>
      </c>
      <c r="E1871" s="19">
        <v>3.0752999999999999</v>
      </c>
      <c r="F1871" s="14">
        <v>0</v>
      </c>
      <c r="G1871" s="14">
        <v>945433</v>
      </c>
      <c r="H1871" s="14">
        <v>945433</v>
      </c>
      <c r="I1871" s="14">
        <v>0</v>
      </c>
      <c r="J1871" s="14">
        <v>329010</v>
      </c>
      <c r="K1871" s="14">
        <v>9454</v>
      </c>
      <c r="L1871" s="14">
        <v>10795</v>
      </c>
      <c r="M1871" s="14">
        <v>0</v>
      </c>
      <c r="N1871" s="23">
        <v>1285238</v>
      </c>
    </row>
    <row r="1872" spans="1:14" x14ac:dyDescent="0.25">
      <c r="A1872" s="7" t="s">
        <v>24</v>
      </c>
      <c r="B1872" s="3"/>
      <c r="C1872" s="13">
        <f t="shared" ref="C1872:N1872" si="373">SUM(C1871:C1871)</f>
        <v>127</v>
      </c>
      <c r="D1872" s="18">
        <f t="shared" si="373"/>
        <v>0</v>
      </c>
      <c r="E1872" s="18">
        <f t="shared" si="373"/>
        <v>3.0752999999999999</v>
      </c>
      <c r="F1872" s="13">
        <f t="shared" si="373"/>
        <v>0</v>
      </c>
      <c r="G1872" s="13">
        <f t="shared" si="373"/>
        <v>945433</v>
      </c>
      <c r="H1872" s="13">
        <f t="shared" si="373"/>
        <v>945433</v>
      </c>
      <c r="I1872" s="13">
        <f t="shared" si="373"/>
        <v>0</v>
      </c>
      <c r="J1872" s="13">
        <f t="shared" si="373"/>
        <v>329010</v>
      </c>
      <c r="K1872" s="13">
        <f t="shared" si="373"/>
        <v>9454</v>
      </c>
      <c r="L1872" s="13">
        <f t="shared" si="373"/>
        <v>10795</v>
      </c>
      <c r="M1872" s="13">
        <f t="shared" si="373"/>
        <v>0</v>
      </c>
      <c r="N1872" s="22">
        <f t="shared" si="373"/>
        <v>1285238</v>
      </c>
    </row>
    <row r="1873" spans="1:14" x14ac:dyDescent="0.25">
      <c r="A1873" s="6" t="s">
        <v>432</v>
      </c>
      <c r="B1873" s="2"/>
      <c r="C1873" s="12">
        <f t="shared" ref="C1873:N1873" si="374">C1869+C1872</f>
        <v>127</v>
      </c>
      <c r="D1873" s="17">
        <f t="shared" si="374"/>
        <v>11.8553</v>
      </c>
      <c r="E1873" s="17">
        <f t="shared" si="374"/>
        <v>6.0653000000000006</v>
      </c>
      <c r="F1873" s="12">
        <f t="shared" si="374"/>
        <v>6426132</v>
      </c>
      <c r="G1873" s="12">
        <f t="shared" si="374"/>
        <v>1780964</v>
      </c>
      <c r="H1873" s="12">
        <f t="shared" si="374"/>
        <v>8207096</v>
      </c>
      <c r="I1873" s="12">
        <f t="shared" si="374"/>
        <v>16800</v>
      </c>
      <c r="J1873" s="12">
        <f t="shared" si="374"/>
        <v>2861748</v>
      </c>
      <c r="K1873" s="12">
        <f t="shared" si="374"/>
        <v>82071</v>
      </c>
      <c r="L1873" s="12">
        <f t="shared" si="374"/>
        <v>60795</v>
      </c>
      <c r="M1873" s="12">
        <f t="shared" si="374"/>
        <v>0</v>
      </c>
      <c r="N1873" s="21">
        <f t="shared" si="374"/>
        <v>11146439</v>
      </c>
    </row>
    <row r="1874" spans="1:14" x14ac:dyDescent="0.25">
      <c r="A1874" s="4"/>
      <c r="B1874" s="5"/>
      <c r="C1874" s="14"/>
      <c r="D1874" s="19"/>
      <c r="E1874" s="19"/>
      <c r="F1874" s="14"/>
      <c r="G1874" s="14"/>
      <c r="H1874" s="14"/>
      <c r="I1874" s="14"/>
      <c r="J1874" s="14"/>
      <c r="K1874" s="14"/>
      <c r="L1874" s="14"/>
      <c r="M1874" s="14"/>
      <c r="N1874" s="23"/>
    </row>
    <row r="1875" spans="1:14" x14ac:dyDescent="0.25">
      <c r="A1875" s="6" t="s">
        <v>433</v>
      </c>
      <c r="B1875" s="2"/>
      <c r="C1875" s="12"/>
      <c r="D1875" s="17"/>
      <c r="E1875" s="17"/>
      <c r="F1875" s="12"/>
      <c r="G1875" s="12"/>
      <c r="H1875" s="12"/>
      <c r="I1875" s="12"/>
      <c r="J1875" s="12"/>
      <c r="K1875" s="12"/>
      <c r="L1875" s="12"/>
      <c r="M1875" s="12"/>
      <c r="N1875" s="21"/>
    </row>
    <row r="1876" spans="1:14" x14ac:dyDescent="0.25">
      <c r="A1876" s="6" t="s">
        <v>434</v>
      </c>
      <c r="B1876" s="2" t="s">
        <v>6</v>
      </c>
      <c r="C1876" s="12" t="s">
        <v>7</v>
      </c>
      <c r="D1876" s="17" t="s">
        <v>8</v>
      </c>
      <c r="E1876" s="17" t="s">
        <v>9</v>
      </c>
      <c r="F1876" s="12" t="s">
        <v>10</v>
      </c>
      <c r="G1876" s="12" t="s">
        <v>11</v>
      </c>
      <c r="H1876" s="12" t="s">
        <v>12</v>
      </c>
      <c r="I1876" s="12" t="s">
        <v>13</v>
      </c>
      <c r="J1876" s="12" t="s">
        <v>14</v>
      </c>
      <c r="K1876" s="12" t="s">
        <v>15</v>
      </c>
      <c r="L1876" s="12" t="s">
        <v>16</v>
      </c>
      <c r="M1876" s="12" t="s">
        <v>17</v>
      </c>
      <c r="N1876" s="21" t="s">
        <v>18</v>
      </c>
    </row>
    <row r="1877" spans="1:14" x14ac:dyDescent="0.25">
      <c r="A1877" s="7" t="s">
        <v>19</v>
      </c>
      <c r="B1877" s="3"/>
      <c r="C1877" s="13"/>
      <c r="D1877" s="18"/>
      <c r="E1877" s="18"/>
      <c r="F1877" s="13"/>
      <c r="G1877" s="13"/>
      <c r="H1877" s="13"/>
      <c r="I1877" s="13"/>
      <c r="J1877" s="13"/>
      <c r="K1877" s="13"/>
      <c r="L1877" s="13"/>
      <c r="M1877" s="13"/>
      <c r="N1877" s="22"/>
    </row>
    <row r="1878" spans="1:14" x14ac:dyDescent="0.25">
      <c r="A1878" s="4" t="s">
        <v>162</v>
      </c>
      <c r="B1878" s="5"/>
      <c r="C1878" s="14">
        <v>0</v>
      </c>
      <c r="D1878" s="19">
        <v>0.63890000000000002</v>
      </c>
      <c r="E1878" s="19">
        <v>0</v>
      </c>
      <c r="F1878" s="14">
        <v>221345</v>
      </c>
      <c r="G1878" s="14">
        <v>0</v>
      </c>
      <c r="H1878" s="14">
        <v>221345</v>
      </c>
      <c r="I1878" s="14">
        <v>0</v>
      </c>
      <c r="J1878" s="14">
        <v>77028</v>
      </c>
      <c r="K1878" s="14">
        <v>2213</v>
      </c>
      <c r="L1878" s="14">
        <v>0</v>
      </c>
      <c r="M1878" s="14">
        <v>0</v>
      </c>
      <c r="N1878" s="23">
        <v>298373</v>
      </c>
    </row>
    <row r="1879" spans="1:14" x14ac:dyDescent="0.25">
      <c r="A1879" s="4" t="s">
        <v>40</v>
      </c>
      <c r="B1879" s="5"/>
      <c r="C1879" s="14">
        <v>0</v>
      </c>
      <c r="D1879" s="19">
        <v>-5.04E-2</v>
      </c>
      <c r="E1879" s="19">
        <v>0</v>
      </c>
      <c r="F1879" s="14">
        <v>-25200</v>
      </c>
      <c r="G1879" s="14">
        <v>0</v>
      </c>
      <c r="H1879" s="14">
        <v>-25200</v>
      </c>
      <c r="I1879" s="14">
        <v>0</v>
      </c>
      <c r="J1879" s="14">
        <v>-8770</v>
      </c>
      <c r="K1879" s="14">
        <v>-252</v>
      </c>
      <c r="L1879" s="14">
        <v>0</v>
      </c>
      <c r="M1879" s="14">
        <v>0</v>
      </c>
      <c r="N1879" s="23">
        <v>-33970</v>
      </c>
    </row>
    <row r="1880" spans="1:14" x14ac:dyDescent="0.25">
      <c r="A1880" s="4" t="s">
        <v>41</v>
      </c>
      <c r="B1880" s="5"/>
      <c r="C1880" s="14">
        <v>0</v>
      </c>
      <c r="D1880" s="19">
        <v>0</v>
      </c>
      <c r="E1880" s="19">
        <v>0</v>
      </c>
      <c r="F1880" s="14">
        <v>0</v>
      </c>
      <c r="G1880" s="14">
        <v>0</v>
      </c>
      <c r="H1880" s="14">
        <v>0</v>
      </c>
      <c r="I1880" s="14">
        <v>25200</v>
      </c>
      <c r="J1880" s="14">
        <v>8518</v>
      </c>
      <c r="K1880" s="14">
        <v>0</v>
      </c>
      <c r="L1880" s="14">
        <v>0</v>
      </c>
      <c r="M1880" s="14">
        <v>0</v>
      </c>
      <c r="N1880" s="23">
        <v>33718</v>
      </c>
    </row>
    <row r="1881" spans="1:14" x14ac:dyDescent="0.25">
      <c r="A1881" s="4" t="s">
        <v>22</v>
      </c>
      <c r="B1881" s="5"/>
      <c r="C1881" s="14">
        <v>0</v>
      </c>
      <c r="D1881" s="19">
        <v>4.2257999999999996</v>
      </c>
      <c r="E1881" s="19">
        <v>0.8</v>
      </c>
      <c r="F1881" s="14">
        <v>2278840</v>
      </c>
      <c r="G1881" s="14">
        <v>189994</v>
      </c>
      <c r="H1881" s="14">
        <v>2468834</v>
      </c>
      <c r="I1881" s="14">
        <v>0</v>
      </c>
      <c r="J1881" s="14">
        <v>859154</v>
      </c>
      <c r="K1881" s="14">
        <v>24688</v>
      </c>
      <c r="L1881" s="14">
        <v>17200</v>
      </c>
      <c r="M1881" s="14">
        <v>0</v>
      </c>
      <c r="N1881" s="23">
        <v>3345188</v>
      </c>
    </row>
    <row r="1882" spans="1:14" x14ac:dyDescent="0.25">
      <c r="A1882" s="4" t="s">
        <v>32</v>
      </c>
      <c r="B1882" s="5"/>
      <c r="C1882" s="14">
        <v>0</v>
      </c>
      <c r="D1882" s="19">
        <v>0</v>
      </c>
      <c r="E1882" s="19">
        <v>0.4</v>
      </c>
      <c r="F1882" s="14">
        <v>0</v>
      </c>
      <c r="G1882" s="14">
        <v>105883</v>
      </c>
      <c r="H1882" s="14">
        <v>105883</v>
      </c>
      <c r="I1882" s="14">
        <v>0</v>
      </c>
      <c r="J1882" s="14">
        <v>36847</v>
      </c>
      <c r="K1882" s="14">
        <v>1059</v>
      </c>
      <c r="L1882" s="14">
        <v>0</v>
      </c>
      <c r="M1882" s="14">
        <v>0</v>
      </c>
      <c r="N1882" s="23">
        <v>142730</v>
      </c>
    </row>
    <row r="1883" spans="1:14" x14ac:dyDescent="0.25">
      <c r="A1883" s="4" t="s">
        <v>23</v>
      </c>
      <c r="B1883" s="5"/>
      <c r="C1883" s="14">
        <v>0</v>
      </c>
      <c r="D1883" s="19">
        <v>0</v>
      </c>
      <c r="E1883" s="19">
        <v>0.4</v>
      </c>
      <c r="F1883" s="14">
        <v>0</v>
      </c>
      <c r="G1883" s="14">
        <v>145675</v>
      </c>
      <c r="H1883" s="14">
        <v>145675</v>
      </c>
      <c r="I1883" s="14">
        <v>0</v>
      </c>
      <c r="J1883" s="14">
        <v>50695</v>
      </c>
      <c r="K1883" s="14">
        <v>1457</v>
      </c>
      <c r="L1883" s="14">
        <v>0</v>
      </c>
      <c r="M1883" s="14">
        <v>0</v>
      </c>
      <c r="N1883" s="23">
        <v>196370</v>
      </c>
    </row>
    <row r="1884" spans="1:14" x14ac:dyDescent="0.25">
      <c r="A1884" s="7" t="s">
        <v>24</v>
      </c>
      <c r="B1884" s="3"/>
      <c r="C1884" s="13">
        <f t="shared" ref="C1884:N1884" si="375">SUM(C1878:C1883)</f>
        <v>0</v>
      </c>
      <c r="D1884" s="18">
        <f t="shared" si="375"/>
        <v>4.8142999999999994</v>
      </c>
      <c r="E1884" s="18">
        <f t="shared" si="375"/>
        <v>1.6</v>
      </c>
      <c r="F1884" s="13">
        <f t="shared" si="375"/>
        <v>2474985</v>
      </c>
      <c r="G1884" s="13">
        <f t="shared" si="375"/>
        <v>441552</v>
      </c>
      <c r="H1884" s="13">
        <f t="shared" si="375"/>
        <v>2916537</v>
      </c>
      <c r="I1884" s="13">
        <f t="shared" si="375"/>
        <v>25200</v>
      </c>
      <c r="J1884" s="13">
        <f t="shared" si="375"/>
        <v>1023472</v>
      </c>
      <c r="K1884" s="13">
        <f t="shared" si="375"/>
        <v>29165</v>
      </c>
      <c r="L1884" s="13">
        <f t="shared" si="375"/>
        <v>17200</v>
      </c>
      <c r="M1884" s="13">
        <f t="shared" si="375"/>
        <v>0</v>
      </c>
      <c r="N1884" s="22">
        <f t="shared" si="375"/>
        <v>3982409</v>
      </c>
    </row>
    <row r="1885" spans="1:14" x14ac:dyDescent="0.25">
      <c r="A1885" s="7" t="s">
        <v>25</v>
      </c>
      <c r="B1885" s="3"/>
      <c r="C1885" s="13"/>
      <c r="D1885" s="18"/>
      <c r="E1885" s="18"/>
      <c r="F1885" s="13"/>
      <c r="G1885" s="13"/>
      <c r="H1885" s="13"/>
      <c r="I1885" s="13"/>
      <c r="J1885" s="13"/>
      <c r="K1885" s="13"/>
      <c r="L1885" s="13"/>
      <c r="M1885" s="13"/>
      <c r="N1885" s="22"/>
    </row>
    <row r="1886" spans="1:14" x14ac:dyDescent="0.25">
      <c r="A1886" s="4" t="s">
        <v>56</v>
      </c>
      <c r="B1886" s="5"/>
      <c r="C1886" s="14">
        <v>18</v>
      </c>
      <c r="D1886" s="19">
        <v>0</v>
      </c>
      <c r="E1886" s="19">
        <v>0.25469999999999998</v>
      </c>
      <c r="F1886" s="14">
        <v>0</v>
      </c>
      <c r="G1886" s="14">
        <v>78302</v>
      </c>
      <c r="H1886" s="14">
        <v>78302</v>
      </c>
      <c r="I1886" s="14">
        <v>0</v>
      </c>
      <c r="J1886" s="14">
        <v>27249</v>
      </c>
      <c r="K1886" s="14">
        <v>783</v>
      </c>
      <c r="L1886" s="14">
        <v>450</v>
      </c>
      <c r="M1886" s="14">
        <v>0</v>
      </c>
      <c r="N1886" s="23">
        <v>106001</v>
      </c>
    </row>
    <row r="1887" spans="1:14" x14ac:dyDescent="0.25">
      <c r="A1887" s="4" t="s">
        <v>56</v>
      </c>
      <c r="B1887" s="5"/>
      <c r="C1887" s="14">
        <v>25</v>
      </c>
      <c r="D1887" s="19">
        <v>0</v>
      </c>
      <c r="E1887" s="19">
        <v>0.32779999999999998</v>
      </c>
      <c r="F1887" s="14">
        <v>0</v>
      </c>
      <c r="G1887" s="14">
        <v>100775</v>
      </c>
      <c r="H1887" s="14">
        <v>100775</v>
      </c>
      <c r="I1887" s="14">
        <v>0</v>
      </c>
      <c r="J1887" s="14">
        <v>35070</v>
      </c>
      <c r="K1887" s="14">
        <v>1008</v>
      </c>
      <c r="L1887" s="14">
        <v>625</v>
      </c>
      <c r="M1887" s="14">
        <v>0</v>
      </c>
      <c r="N1887" s="23">
        <v>136470</v>
      </c>
    </row>
    <row r="1888" spans="1:14" x14ac:dyDescent="0.25">
      <c r="A1888" s="7" t="s">
        <v>24</v>
      </c>
      <c r="B1888" s="3"/>
      <c r="C1888" s="13">
        <f t="shared" ref="C1888:N1888" si="376">SUM(C1886:C1887)</f>
        <v>43</v>
      </c>
      <c r="D1888" s="18">
        <f t="shared" si="376"/>
        <v>0</v>
      </c>
      <c r="E1888" s="18">
        <f t="shared" si="376"/>
        <v>0.58250000000000002</v>
      </c>
      <c r="F1888" s="13">
        <f t="shared" si="376"/>
        <v>0</v>
      </c>
      <c r="G1888" s="13">
        <f t="shared" si="376"/>
        <v>179077</v>
      </c>
      <c r="H1888" s="13">
        <f t="shared" si="376"/>
        <v>179077</v>
      </c>
      <c r="I1888" s="13">
        <f t="shared" si="376"/>
        <v>0</v>
      </c>
      <c r="J1888" s="13">
        <f t="shared" si="376"/>
        <v>62319</v>
      </c>
      <c r="K1888" s="13">
        <f t="shared" si="376"/>
        <v>1791</v>
      </c>
      <c r="L1888" s="13">
        <f t="shared" si="376"/>
        <v>1075</v>
      </c>
      <c r="M1888" s="13">
        <f t="shared" si="376"/>
        <v>0</v>
      </c>
      <c r="N1888" s="22">
        <f t="shared" si="376"/>
        <v>242471</v>
      </c>
    </row>
    <row r="1889" spans="1:14" x14ac:dyDescent="0.25">
      <c r="A1889" s="6" t="s">
        <v>435</v>
      </c>
      <c r="B1889" s="2"/>
      <c r="C1889" s="12">
        <f t="shared" ref="C1889:N1889" si="377">C1884+C1888</f>
        <v>43</v>
      </c>
      <c r="D1889" s="17">
        <f t="shared" si="377"/>
        <v>4.8142999999999994</v>
      </c>
      <c r="E1889" s="17">
        <f t="shared" si="377"/>
        <v>2.1825000000000001</v>
      </c>
      <c r="F1889" s="12">
        <f t="shared" si="377"/>
        <v>2474985</v>
      </c>
      <c r="G1889" s="12">
        <f t="shared" si="377"/>
        <v>620629</v>
      </c>
      <c r="H1889" s="12">
        <f t="shared" si="377"/>
        <v>3095614</v>
      </c>
      <c r="I1889" s="12">
        <f t="shared" si="377"/>
        <v>25200</v>
      </c>
      <c r="J1889" s="12">
        <f t="shared" si="377"/>
        <v>1085791</v>
      </c>
      <c r="K1889" s="12">
        <f t="shared" si="377"/>
        <v>30956</v>
      </c>
      <c r="L1889" s="12">
        <f t="shared" si="377"/>
        <v>18275</v>
      </c>
      <c r="M1889" s="12">
        <f t="shared" si="377"/>
        <v>0</v>
      </c>
      <c r="N1889" s="21">
        <f t="shared" si="377"/>
        <v>4224880</v>
      </c>
    </row>
    <row r="1890" spans="1:14" x14ac:dyDescent="0.25">
      <c r="A1890" s="4"/>
      <c r="B1890" s="5"/>
      <c r="C1890" s="14"/>
      <c r="D1890" s="19"/>
      <c r="E1890" s="19"/>
      <c r="F1890" s="14"/>
      <c r="G1890" s="14"/>
      <c r="H1890" s="14"/>
      <c r="I1890" s="14"/>
      <c r="J1890" s="14"/>
      <c r="K1890" s="14"/>
      <c r="L1890" s="14"/>
      <c r="M1890" s="14"/>
      <c r="N1890" s="23"/>
    </row>
    <row r="1891" spans="1:14" x14ac:dyDescent="0.25">
      <c r="A1891" s="6" t="s">
        <v>436</v>
      </c>
      <c r="B1891" s="2"/>
      <c r="C1891" s="12"/>
      <c r="D1891" s="17"/>
      <c r="E1891" s="17"/>
      <c r="F1891" s="12"/>
      <c r="G1891" s="12"/>
      <c r="H1891" s="12"/>
      <c r="I1891" s="12"/>
      <c r="J1891" s="12"/>
      <c r="K1891" s="12"/>
      <c r="L1891" s="12"/>
      <c r="M1891" s="12"/>
      <c r="N1891" s="21"/>
    </row>
    <row r="1892" spans="1:14" x14ac:dyDescent="0.25">
      <c r="A1892" s="6" t="s">
        <v>437</v>
      </c>
      <c r="B1892" s="2" t="s">
        <v>6</v>
      </c>
      <c r="C1892" s="12" t="s">
        <v>7</v>
      </c>
      <c r="D1892" s="17" t="s">
        <v>8</v>
      </c>
      <c r="E1892" s="17" t="s">
        <v>9</v>
      </c>
      <c r="F1892" s="12" t="s">
        <v>10</v>
      </c>
      <c r="G1892" s="12" t="s">
        <v>11</v>
      </c>
      <c r="H1892" s="12" t="s">
        <v>12</v>
      </c>
      <c r="I1892" s="12" t="s">
        <v>13</v>
      </c>
      <c r="J1892" s="12" t="s">
        <v>14</v>
      </c>
      <c r="K1892" s="12" t="s">
        <v>15</v>
      </c>
      <c r="L1892" s="12" t="s">
        <v>16</v>
      </c>
      <c r="M1892" s="12" t="s">
        <v>17</v>
      </c>
      <c r="N1892" s="21" t="s">
        <v>18</v>
      </c>
    </row>
    <row r="1893" spans="1:14" x14ac:dyDescent="0.25">
      <c r="A1893" s="7" t="s">
        <v>19</v>
      </c>
      <c r="B1893" s="3"/>
      <c r="C1893" s="13"/>
      <c r="D1893" s="18"/>
      <c r="E1893" s="18"/>
      <c r="F1893" s="13"/>
      <c r="G1893" s="13"/>
      <c r="H1893" s="13"/>
      <c r="I1893" s="13"/>
      <c r="J1893" s="13"/>
      <c r="K1893" s="13"/>
      <c r="L1893" s="13"/>
      <c r="M1893" s="13"/>
      <c r="N1893" s="22"/>
    </row>
    <row r="1894" spans="1:14" x14ac:dyDescent="0.25">
      <c r="A1894" s="4" t="s">
        <v>22</v>
      </c>
      <c r="B1894" s="5"/>
      <c r="C1894" s="14">
        <v>0</v>
      </c>
      <c r="D1894" s="19">
        <v>3.5</v>
      </c>
      <c r="E1894" s="19">
        <v>0.72</v>
      </c>
      <c r="F1894" s="14">
        <v>1774519</v>
      </c>
      <c r="G1894" s="14">
        <v>170994</v>
      </c>
      <c r="H1894" s="14">
        <v>1945513</v>
      </c>
      <c r="I1894" s="14">
        <v>0</v>
      </c>
      <c r="J1894" s="14">
        <v>677039</v>
      </c>
      <c r="K1894" s="14">
        <v>19455</v>
      </c>
      <c r="L1894" s="14">
        <v>14400</v>
      </c>
      <c r="M1894" s="14">
        <v>0</v>
      </c>
      <c r="N1894" s="23">
        <v>2636952</v>
      </c>
    </row>
    <row r="1895" spans="1:14" x14ac:dyDescent="0.25">
      <c r="A1895" s="4" t="s">
        <v>23</v>
      </c>
      <c r="B1895" s="5"/>
      <c r="C1895" s="14">
        <v>0</v>
      </c>
      <c r="D1895" s="19">
        <v>0</v>
      </c>
      <c r="E1895" s="19">
        <v>0.4</v>
      </c>
      <c r="F1895" s="14">
        <v>0</v>
      </c>
      <c r="G1895" s="14">
        <v>145675</v>
      </c>
      <c r="H1895" s="14">
        <v>145675</v>
      </c>
      <c r="I1895" s="14">
        <v>0</v>
      </c>
      <c r="J1895" s="14">
        <v>50695</v>
      </c>
      <c r="K1895" s="14">
        <v>1457</v>
      </c>
      <c r="L1895" s="14">
        <v>0</v>
      </c>
      <c r="M1895" s="14">
        <v>0</v>
      </c>
      <c r="N1895" s="23">
        <v>196370</v>
      </c>
    </row>
    <row r="1896" spans="1:14" x14ac:dyDescent="0.25">
      <c r="A1896" s="7" t="s">
        <v>24</v>
      </c>
      <c r="B1896" s="3"/>
      <c r="C1896" s="13">
        <f t="shared" ref="C1896:N1896" si="378">SUM(C1894:C1895)</f>
        <v>0</v>
      </c>
      <c r="D1896" s="18">
        <f t="shared" si="378"/>
        <v>3.5</v>
      </c>
      <c r="E1896" s="18">
        <f t="shared" si="378"/>
        <v>1.1200000000000001</v>
      </c>
      <c r="F1896" s="13">
        <f t="shared" si="378"/>
        <v>1774519</v>
      </c>
      <c r="G1896" s="13">
        <f t="shared" si="378"/>
        <v>316669</v>
      </c>
      <c r="H1896" s="13">
        <f t="shared" si="378"/>
        <v>2091188</v>
      </c>
      <c r="I1896" s="13">
        <f t="shared" si="378"/>
        <v>0</v>
      </c>
      <c r="J1896" s="13">
        <f t="shared" si="378"/>
        <v>727734</v>
      </c>
      <c r="K1896" s="13">
        <f t="shared" si="378"/>
        <v>20912</v>
      </c>
      <c r="L1896" s="13">
        <f t="shared" si="378"/>
        <v>14400</v>
      </c>
      <c r="M1896" s="13">
        <f t="shared" si="378"/>
        <v>0</v>
      </c>
      <c r="N1896" s="22">
        <f t="shared" si="378"/>
        <v>2833322</v>
      </c>
    </row>
    <row r="1897" spans="1:14" x14ac:dyDescent="0.25">
      <c r="A1897" s="7" t="s">
        <v>25</v>
      </c>
      <c r="B1897" s="3"/>
      <c r="C1897" s="13"/>
      <c r="D1897" s="18"/>
      <c r="E1897" s="18"/>
      <c r="F1897" s="13"/>
      <c r="G1897" s="13"/>
      <c r="H1897" s="13"/>
      <c r="I1897" s="13"/>
      <c r="J1897" s="13"/>
      <c r="K1897" s="13"/>
      <c r="L1897" s="13"/>
      <c r="M1897" s="13"/>
      <c r="N1897" s="22"/>
    </row>
    <row r="1898" spans="1:14" x14ac:dyDescent="0.25">
      <c r="A1898" s="4" t="s">
        <v>26</v>
      </c>
      <c r="B1898" s="5"/>
      <c r="C1898" s="14">
        <v>36</v>
      </c>
      <c r="D1898" s="19">
        <v>0</v>
      </c>
      <c r="E1898" s="19">
        <v>1.2916000000000001</v>
      </c>
      <c r="F1898" s="14">
        <v>0</v>
      </c>
      <c r="G1898" s="14">
        <v>397074</v>
      </c>
      <c r="H1898" s="14">
        <v>397074</v>
      </c>
      <c r="I1898" s="14">
        <v>0</v>
      </c>
      <c r="J1898" s="14">
        <v>138182</v>
      </c>
      <c r="K1898" s="14">
        <v>3971</v>
      </c>
      <c r="L1898" s="14">
        <v>3060</v>
      </c>
      <c r="M1898" s="14">
        <v>0</v>
      </c>
      <c r="N1898" s="23">
        <v>538316</v>
      </c>
    </row>
    <row r="1899" spans="1:14" x14ac:dyDescent="0.25">
      <c r="A1899" s="4" t="s">
        <v>90</v>
      </c>
      <c r="B1899" s="5"/>
      <c r="C1899" s="14">
        <v>41</v>
      </c>
      <c r="D1899" s="19">
        <v>0</v>
      </c>
      <c r="E1899" s="19">
        <v>0.68930000000000002</v>
      </c>
      <c r="F1899" s="14">
        <v>0</v>
      </c>
      <c r="G1899" s="14">
        <v>211910</v>
      </c>
      <c r="H1899" s="14">
        <v>211910</v>
      </c>
      <c r="I1899" s="14">
        <v>0</v>
      </c>
      <c r="J1899" s="14">
        <v>73745</v>
      </c>
      <c r="K1899" s="14">
        <v>2119</v>
      </c>
      <c r="L1899" s="14">
        <v>1681</v>
      </c>
      <c r="M1899" s="14">
        <v>0</v>
      </c>
      <c r="N1899" s="23">
        <v>287336</v>
      </c>
    </row>
    <row r="1900" spans="1:14" x14ac:dyDescent="0.25">
      <c r="A1900" s="7" t="s">
        <v>24</v>
      </c>
      <c r="B1900" s="3"/>
      <c r="C1900" s="13">
        <f t="shared" ref="C1900:N1900" si="379">SUM(C1898:C1899)</f>
        <v>77</v>
      </c>
      <c r="D1900" s="18">
        <f t="shared" si="379"/>
        <v>0</v>
      </c>
      <c r="E1900" s="18">
        <f t="shared" si="379"/>
        <v>1.9809000000000001</v>
      </c>
      <c r="F1900" s="13">
        <f t="shared" si="379"/>
        <v>0</v>
      </c>
      <c r="G1900" s="13">
        <f t="shared" si="379"/>
        <v>608984</v>
      </c>
      <c r="H1900" s="13">
        <f t="shared" si="379"/>
        <v>608984</v>
      </c>
      <c r="I1900" s="13">
        <f t="shared" si="379"/>
        <v>0</v>
      </c>
      <c r="J1900" s="13">
        <f t="shared" si="379"/>
        <v>211927</v>
      </c>
      <c r="K1900" s="13">
        <f t="shared" si="379"/>
        <v>6090</v>
      </c>
      <c r="L1900" s="13">
        <f t="shared" si="379"/>
        <v>4741</v>
      </c>
      <c r="M1900" s="13">
        <f t="shared" si="379"/>
        <v>0</v>
      </c>
      <c r="N1900" s="22">
        <f t="shared" si="379"/>
        <v>825652</v>
      </c>
    </row>
    <row r="1901" spans="1:14" x14ac:dyDescent="0.25">
      <c r="A1901" s="6" t="s">
        <v>438</v>
      </c>
      <c r="B1901" s="2"/>
      <c r="C1901" s="12">
        <f t="shared" ref="C1901:N1901" si="380">C1896+C1900</f>
        <v>77</v>
      </c>
      <c r="D1901" s="17">
        <f t="shared" si="380"/>
        <v>3.5</v>
      </c>
      <c r="E1901" s="17">
        <f t="shared" si="380"/>
        <v>3.1009000000000002</v>
      </c>
      <c r="F1901" s="12">
        <f t="shared" si="380"/>
        <v>1774519</v>
      </c>
      <c r="G1901" s="12">
        <f t="shared" si="380"/>
        <v>925653</v>
      </c>
      <c r="H1901" s="12">
        <f t="shared" si="380"/>
        <v>2700172</v>
      </c>
      <c r="I1901" s="12">
        <f t="shared" si="380"/>
        <v>0</v>
      </c>
      <c r="J1901" s="12">
        <f t="shared" si="380"/>
        <v>939661</v>
      </c>
      <c r="K1901" s="12">
        <f t="shared" si="380"/>
        <v>27002</v>
      </c>
      <c r="L1901" s="12">
        <f t="shared" si="380"/>
        <v>19141</v>
      </c>
      <c r="M1901" s="12">
        <f t="shared" si="380"/>
        <v>0</v>
      </c>
      <c r="N1901" s="21">
        <f t="shared" si="380"/>
        <v>3658974</v>
      </c>
    </row>
    <row r="1902" spans="1:14" x14ac:dyDescent="0.25">
      <c r="A1902" s="4"/>
      <c r="B1902" s="5"/>
      <c r="C1902" s="14"/>
      <c r="D1902" s="19"/>
      <c r="E1902" s="19"/>
      <c r="F1902" s="14"/>
      <c r="G1902" s="14"/>
      <c r="H1902" s="14"/>
      <c r="I1902" s="14"/>
      <c r="J1902" s="14"/>
      <c r="K1902" s="14"/>
      <c r="L1902" s="14"/>
      <c r="M1902" s="14"/>
      <c r="N1902" s="23"/>
    </row>
    <row r="1903" spans="1:14" x14ac:dyDescent="0.25">
      <c r="A1903" s="6" t="s">
        <v>439</v>
      </c>
      <c r="B1903" s="2"/>
      <c r="C1903" s="12"/>
      <c r="D1903" s="17"/>
      <c r="E1903" s="17"/>
      <c r="F1903" s="12"/>
      <c r="G1903" s="12"/>
      <c r="H1903" s="12"/>
      <c r="I1903" s="12"/>
      <c r="J1903" s="12"/>
      <c r="K1903" s="12"/>
      <c r="L1903" s="12"/>
      <c r="M1903" s="12"/>
      <c r="N1903" s="21"/>
    </row>
    <row r="1904" spans="1:14" x14ac:dyDescent="0.25">
      <c r="A1904" s="6" t="s">
        <v>440</v>
      </c>
      <c r="B1904" s="2" t="s">
        <v>6</v>
      </c>
      <c r="C1904" s="12" t="s">
        <v>7</v>
      </c>
      <c r="D1904" s="17" t="s">
        <v>8</v>
      </c>
      <c r="E1904" s="17" t="s">
        <v>9</v>
      </c>
      <c r="F1904" s="12" t="s">
        <v>10</v>
      </c>
      <c r="G1904" s="12" t="s">
        <v>11</v>
      </c>
      <c r="H1904" s="12" t="s">
        <v>12</v>
      </c>
      <c r="I1904" s="12" t="s">
        <v>13</v>
      </c>
      <c r="J1904" s="12" t="s">
        <v>14</v>
      </c>
      <c r="K1904" s="12" t="s">
        <v>15</v>
      </c>
      <c r="L1904" s="12" t="s">
        <v>16</v>
      </c>
      <c r="M1904" s="12" t="s">
        <v>17</v>
      </c>
      <c r="N1904" s="21" t="s">
        <v>18</v>
      </c>
    </row>
    <row r="1905" spans="1:14" x14ac:dyDescent="0.25">
      <c r="A1905" s="7" t="s">
        <v>19</v>
      </c>
      <c r="B1905" s="3"/>
      <c r="C1905" s="13"/>
      <c r="D1905" s="18"/>
      <c r="E1905" s="18"/>
      <c r="F1905" s="13"/>
      <c r="G1905" s="13"/>
      <c r="H1905" s="13"/>
      <c r="I1905" s="13"/>
      <c r="J1905" s="13"/>
      <c r="K1905" s="13"/>
      <c r="L1905" s="13"/>
      <c r="M1905" s="13"/>
      <c r="N1905" s="22"/>
    </row>
    <row r="1906" spans="1:14" x14ac:dyDescent="0.25">
      <c r="A1906" s="4" t="s">
        <v>162</v>
      </c>
      <c r="B1906" s="5"/>
      <c r="C1906" s="14">
        <v>0</v>
      </c>
      <c r="D1906" s="19">
        <v>0.63890000000000002</v>
      </c>
      <c r="E1906" s="19">
        <v>0</v>
      </c>
      <c r="F1906" s="14">
        <v>221345</v>
      </c>
      <c r="G1906" s="14">
        <v>0</v>
      </c>
      <c r="H1906" s="14">
        <v>221345</v>
      </c>
      <c r="I1906" s="14">
        <v>0</v>
      </c>
      <c r="J1906" s="14">
        <v>77028</v>
      </c>
      <c r="K1906" s="14">
        <v>2213</v>
      </c>
      <c r="L1906" s="14">
        <v>0</v>
      </c>
      <c r="M1906" s="14">
        <v>0</v>
      </c>
      <c r="N1906" s="23">
        <v>298373</v>
      </c>
    </row>
    <row r="1907" spans="1:14" x14ac:dyDescent="0.25">
      <c r="A1907" s="4" t="s">
        <v>40</v>
      </c>
      <c r="B1907" s="5"/>
      <c r="C1907" s="14">
        <v>0</v>
      </c>
      <c r="D1907" s="19">
        <v>0</v>
      </c>
      <c r="E1907" s="19">
        <v>0</v>
      </c>
      <c r="F1907" s="14">
        <v>-8400</v>
      </c>
      <c r="G1907" s="14">
        <v>0</v>
      </c>
      <c r="H1907" s="14">
        <v>-8400</v>
      </c>
      <c r="I1907" s="14">
        <v>0</v>
      </c>
      <c r="J1907" s="14">
        <v>-2923</v>
      </c>
      <c r="K1907" s="14">
        <v>-84</v>
      </c>
      <c r="L1907" s="14">
        <v>0</v>
      </c>
      <c r="M1907" s="14">
        <v>0</v>
      </c>
      <c r="N1907" s="23">
        <v>-11323</v>
      </c>
    </row>
    <row r="1908" spans="1:14" x14ac:dyDescent="0.25">
      <c r="A1908" s="4" t="s">
        <v>41</v>
      </c>
      <c r="B1908" s="5"/>
      <c r="C1908" s="14">
        <v>0</v>
      </c>
      <c r="D1908" s="19">
        <v>0</v>
      </c>
      <c r="E1908" s="19">
        <v>0</v>
      </c>
      <c r="F1908" s="14">
        <v>0</v>
      </c>
      <c r="G1908" s="14">
        <v>0</v>
      </c>
      <c r="H1908" s="14">
        <v>0</v>
      </c>
      <c r="I1908" s="14">
        <v>8400</v>
      </c>
      <c r="J1908" s="14">
        <v>2839</v>
      </c>
      <c r="K1908" s="14">
        <v>0</v>
      </c>
      <c r="L1908" s="14">
        <v>0</v>
      </c>
      <c r="M1908" s="14">
        <v>0</v>
      </c>
      <c r="N1908" s="23">
        <v>11239</v>
      </c>
    </row>
    <row r="1909" spans="1:14" x14ac:dyDescent="0.25">
      <c r="A1909" s="4" t="s">
        <v>22</v>
      </c>
      <c r="B1909" s="5"/>
      <c r="C1909" s="14">
        <v>0</v>
      </c>
      <c r="D1909" s="19">
        <v>4</v>
      </c>
      <c r="E1909" s="19">
        <v>0.72</v>
      </c>
      <c r="F1909" s="14">
        <v>2185068</v>
      </c>
      <c r="G1909" s="14">
        <v>170994</v>
      </c>
      <c r="H1909" s="14">
        <v>2356062</v>
      </c>
      <c r="I1909" s="14">
        <v>0</v>
      </c>
      <c r="J1909" s="14">
        <v>819909</v>
      </c>
      <c r="K1909" s="14">
        <v>23560</v>
      </c>
      <c r="L1909" s="14">
        <v>15600</v>
      </c>
      <c r="M1909" s="14">
        <v>0</v>
      </c>
      <c r="N1909" s="23">
        <v>3191571</v>
      </c>
    </row>
    <row r="1910" spans="1:14" x14ac:dyDescent="0.25">
      <c r="A1910" s="4" t="s">
        <v>23</v>
      </c>
      <c r="B1910" s="5"/>
      <c r="C1910" s="14">
        <v>0</v>
      </c>
      <c r="D1910" s="19">
        <v>0</v>
      </c>
      <c r="E1910" s="19">
        <v>0.4</v>
      </c>
      <c r="F1910" s="14">
        <v>0</v>
      </c>
      <c r="G1910" s="14">
        <v>145675</v>
      </c>
      <c r="H1910" s="14">
        <v>145675</v>
      </c>
      <c r="I1910" s="14">
        <v>0</v>
      </c>
      <c r="J1910" s="14">
        <v>50695</v>
      </c>
      <c r="K1910" s="14">
        <v>1457</v>
      </c>
      <c r="L1910" s="14">
        <v>0</v>
      </c>
      <c r="M1910" s="14">
        <v>0</v>
      </c>
      <c r="N1910" s="23">
        <v>196370</v>
      </c>
    </row>
    <row r="1911" spans="1:14" x14ac:dyDescent="0.25">
      <c r="A1911" s="7" t="s">
        <v>24</v>
      </c>
      <c r="B1911" s="3"/>
      <c r="C1911" s="13">
        <f t="shared" ref="C1911:N1911" si="381">SUM(C1906:C1910)</f>
        <v>0</v>
      </c>
      <c r="D1911" s="18">
        <f t="shared" si="381"/>
        <v>4.6388999999999996</v>
      </c>
      <c r="E1911" s="18">
        <f t="shared" si="381"/>
        <v>1.1200000000000001</v>
      </c>
      <c r="F1911" s="13">
        <f t="shared" si="381"/>
        <v>2398013</v>
      </c>
      <c r="G1911" s="13">
        <f t="shared" si="381"/>
        <v>316669</v>
      </c>
      <c r="H1911" s="13">
        <f t="shared" si="381"/>
        <v>2714682</v>
      </c>
      <c r="I1911" s="13">
        <f t="shared" si="381"/>
        <v>8400</v>
      </c>
      <c r="J1911" s="13">
        <f t="shared" si="381"/>
        <v>947548</v>
      </c>
      <c r="K1911" s="13">
        <f t="shared" si="381"/>
        <v>27146</v>
      </c>
      <c r="L1911" s="13">
        <f t="shared" si="381"/>
        <v>15600</v>
      </c>
      <c r="M1911" s="13">
        <f t="shared" si="381"/>
        <v>0</v>
      </c>
      <c r="N1911" s="22">
        <f t="shared" si="381"/>
        <v>3686230</v>
      </c>
    </row>
    <row r="1912" spans="1:14" x14ac:dyDescent="0.25">
      <c r="A1912" s="7" t="s">
        <v>25</v>
      </c>
      <c r="B1912" s="3"/>
      <c r="C1912" s="13"/>
      <c r="D1912" s="18"/>
      <c r="E1912" s="18"/>
      <c r="F1912" s="13"/>
      <c r="G1912" s="13"/>
      <c r="H1912" s="13"/>
      <c r="I1912" s="13"/>
      <c r="J1912" s="13"/>
      <c r="K1912" s="13"/>
      <c r="L1912" s="13"/>
      <c r="M1912" s="13"/>
      <c r="N1912" s="22"/>
    </row>
    <row r="1913" spans="1:14" x14ac:dyDescent="0.25">
      <c r="A1913" s="4" t="s">
        <v>56</v>
      </c>
      <c r="B1913" s="5"/>
      <c r="C1913" s="14">
        <v>39</v>
      </c>
      <c r="D1913" s="19">
        <v>0</v>
      </c>
      <c r="E1913" s="19">
        <v>0.45050000000000001</v>
      </c>
      <c r="F1913" s="14">
        <v>0</v>
      </c>
      <c r="G1913" s="14">
        <v>138496</v>
      </c>
      <c r="H1913" s="14">
        <v>138496</v>
      </c>
      <c r="I1913" s="14">
        <v>0</v>
      </c>
      <c r="J1913" s="14">
        <v>48197</v>
      </c>
      <c r="K1913" s="14">
        <v>1385</v>
      </c>
      <c r="L1913" s="14">
        <v>975</v>
      </c>
      <c r="M1913" s="14">
        <v>0</v>
      </c>
      <c r="N1913" s="23">
        <v>187668</v>
      </c>
    </row>
    <row r="1914" spans="1:14" x14ac:dyDescent="0.25">
      <c r="A1914" s="7" t="s">
        <v>24</v>
      </c>
      <c r="B1914" s="3"/>
      <c r="C1914" s="13">
        <f t="shared" ref="C1914:N1914" si="382">SUM(C1913:C1913)</f>
        <v>39</v>
      </c>
      <c r="D1914" s="18">
        <f t="shared" si="382"/>
        <v>0</v>
      </c>
      <c r="E1914" s="18">
        <f t="shared" si="382"/>
        <v>0.45050000000000001</v>
      </c>
      <c r="F1914" s="13">
        <f t="shared" si="382"/>
        <v>0</v>
      </c>
      <c r="G1914" s="13">
        <f t="shared" si="382"/>
        <v>138496</v>
      </c>
      <c r="H1914" s="13">
        <f t="shared" si="382"/>
        <v>138496</v>
      </c>
      <c r="I1914" s="13">
        <f t="shared" si="382"/>
        <v>0</v>
      </c>
      <c r="J1914" s="13">
        <f t="shared" si="382"/>
        <v>48197</v>
      </c>
      <c r="K1914" s="13">
        <f t="shared" si="382"/>
        <v>1385</v>
      </c>
      <c r="L1914" s="13">
        <f t="shared" si="382"/>
        <v>975</v>
      </c>
      <c r="M1914" s="13">
        <f t="shared" si="382"/>
        <v>0</v>
      </c>
      <c r="N1914" s="22">
        <f t="shared" si="382"/>
        <v>187668</v>
      </c>
    </row>
    <row r="1915" spans="1:14" x14ac:dyDescent="0.25">
      <c r="A1915" s="6" t="s">
        <v>441</v>
      </c>
      <c r="B1915" s="2"/>
      <c r="C1915" s="12">
        <f t="shared" ref="C1915:N1915" si="383">C1911+C1914</f>
        <v>39</v>
      </c>
      <c r="D1915" s="17">
        <f t="shared" si="383"/>
        <v>4.6388999999999996</v>
      </c>
      <c r="E1915" s="17">
        <f t="shared" si="383"/>
        <v>1.5705</v>
      </c>
      <c r="F1915" s="12">
        <f t="shared" si="383"/>
        <v>2398013</v>
      </c>
      <c r="G1915" s="12">
        <f t="shared" si="383"/>
        <v>455165</v>
      </c>
      <c r="H1915" s="12">
        <f t="shared" si="383"/>
        <v>2853178</v>
      </c>
      <c r="I1915" s="12">
        <f t="shared" si="383"/>
        <v>8400</v>
      </c>
      <c r="J1915" s="12">
        <f t="shared" si="383"/>
        <v>995745</v>
      </c>
      <c r="K1915" s="12">
        <f t="shared" si="383"/>
        <v>28531</v>
      </c>
      <c r="L1915" s="12">
        <f t="shared" si="383"/>
        <v>16575</v>
      </c>
      <c r="M1915" s="12">
        <f t="shared" si="383"/>
        <v>0</v>
      </c>
      <c r="N1915" s="21">
        <f t="shared" si="383"/>
        <v>3873898</v>
      </c>
    </row>
    <row r="1916" spans="1:14" x14ac:dyDescent="0.25">
      <c r="A1916" s="4"/>
      <c r="B1916" s="5"/>
      <c r="C1916" s="14"/>
      <c r="D1916" s="19"/>
      <c r="E1916" s="19"/>
      <c r="F1916" s="14"/>
      <c r="G1916" s="14"/>
      <c r="H1916" s="14"/>
      <c r="I1916" s="14"/>
      <c r="J1916" s="14"/>
      <c r="K1916" s="14"/>
      <c r="L1916" s="14"/>
      <c r="M1916" s="14"/>
      <c r="N1916" s="23"/>
    </row>
    <row r="1917" spans="1:14" x14ac:dyDescent="0.25">
      <c r="A1917" s="6" t="s">
        <v>442</v>
      </c>
      <c r="B1917" s="2"/>
      <c r="C1917" s="12"/>
      <c r="D1917" s="17"/>
      <c r="E1917" s="17"/>
      <c r="F1917" s="12"/>
      <c r="G1917" s="12"/>
      <c r="H1917" s="12"/>
      <c r="I1917" s="12"/>
      <c r="J1917" s="12"/>
      <c r="K1917" s="12"/>
      <c r="L1917" s="12"/>
      <c r="M1917" s="12"/>
      <c r="N1917" s="21"/>
    </row>
    <row r="1918" spans="1:14" x14ac:dyDescent="0.25">
      <c r="A1918" s="6" t="s">
        <v>443</v>
      </c>
      <c r="B1918" s="2" t="s">
        <v>6</v>
      </c>
      <c r="C1918" s="12" t="s">
        <v>7</v>
      </c>
      <c r="D1918" s="17" t="s">
        <v>8</v>
      </c>
      <c r="E1918" s="17" t="s">
        <v>9</v>
      </c>
      <c r="F1918" s="12" t="s">
        <v>10</v>
      </c>
      <c r="G1918" s="12" t="s">
        <v>11</v>
      </c>
      <c r="H1918" s="12" t="s">
        <v>12</v>
      </c>
      <c r="I1918" s="12" t="s">
        <v>13</v>
      </c>
      <c r="J1918" s="12" t="s">
        <v>14</v>
      </c>
      <c r="K1918" s="12" t="s">
        <v>15</v>
      </c>
      <c r="L1918" s="12" t="s">
        <v>16</v>
      </c>
      <c r="M1918" s="12" t="s">
        <v>17</v>
      </c>
      <c r="N1918" s="21" t="s">
        <v>18</v>
      </c>
    </row>
    <row r="1919" spans="1:14" x14ac:dyDescent="0.25">
      <c r="A1919" s="7" t="s">
        <v>19</v>
      </c>
      <c r="B1919" s="3"/>
      <c r="C1919" s="13"/>
      <c r="D1919" s="18"/>
      <c r="E1919" s="18"/>
      <c r="F1919" s="13"/>
      <c r="G1919" s="13"/>
      <c r="H1919" s="13"/>
      <c r="I1919" s="13"/>
      <c r="J1919" s="13"/>
      <c r="K1919" s="13"/>
      <c r="L1919" s="13"/>
      <c r="M1919" s="13"/>
      <c r="N1919" s="22"/>
    </row>
    <row r="1920" spans="1:14" x14ac:dyDescent="0.25">
      <c r="A1920" s="4" t="s">
        <v>162</v>
      </c>
      <c r="B1920" s="5"/>
      <c r="C1920" s="14">
        <v>0</v>
      </c>
      <c r="D1920" s="19">
        <v>1</v>
      </c>
      <c r="E1920" s="19">
        <v>0</v>
      </c>
      <c r="F1920" s="14">
        <v>346447</v>
      </c>
      <c r="G1920" s="14">
        <v>0</v>
      </c>
      <c r="H1920" s="14">
        <v>346447</v>
      </c>
      <c r="I1920" s="14">
        <v>0</v>
      </c>
      <c r="J1920" s="14">
        <v>120563</v>
      </c>
      <c r="K1920" s="14">
        <v>3464</v>
      </c>
      <c r="L1920" s="14">
        <v>0</v>
      </c>
      <c r="M1920" s="14">
        <v>0</v>
      </c>
      <c r="N1920" s="23">
        <v>467010</v>
      </c>
    </row>
    <row r="1921" spans="1:14" x14ac:dyDescent="0.25">
      <c r="A1921" s="4" t="s">
        <v>22</v>
      </c>
      <c r="B1921" s="5"/>
      <c r="C1921" s="14">
        <v>0</v>
      </c>
      <c r="D1921" s="19">
        <v>4</v>
      </c>
      <c r="E1921" s="19">
        <v>0.72</v>
      </c>
      <c r="F1921" s="14">
        <v>2134479</v>
      </c>
      <c r="G1921" s="14">
        <v>170994</v>
      </c>
      <c r="H1921" s="14">
        <v>2305473</v>
      </c>
      <c r="I1921" s="14">
        <v>0</v>
      </c>
      <c r="J1921" s="14">
        <v>802304</v>
      </c>
      <c r="K1921" s="14">
        <v>23054</v>
      </c>
      <c r="L1921" s="14">
        <v>14400</v>
      </c>
      <c r="M1921" s="14">
        <v>0</v>
      </c>
      <c r="N1921" s="23">
        <v>3122177</v>
      </c>
    </row>
    <row r="1922" spans="1:14" x14ac:dyDescent="0.25">
      <c r="A1922" s="4" t="s">
        <v>32</v>
      </c>
      <c r="B1922" s="5"/>
      <c r="C1922" s="14">
        <v>0</v>
      </c>
      <c r="D1922" s="19">
        <v>0</v>
      </c>
      <c r="E1922" s="19">
        <v>0.4</v>
      </c>
      <c r="F1922" s="14">
        <v>0</v>
      </c>
      <c r="G1922" s="14">
        <v>105883</v>
      </c>
      <c r="H1922" s="14">
        <v>105883</v>
      </c>
      <c r="I1922" s="14">
        <v>0</v>
      </c>
      <c r="J1922" s="14">
        <v>36847</v>
      </c>
      <c r="K1922" s="14">
        <v>1059</v>
      </c>
      <c r="L1922" s="14">
        <v>0</v>
      </c>
      <c r="M1922" s="14">
        <v>0</v>
      </c>
      <c r="N1922" s="23">
        <v>142730</v>
      </c>
    </row>
    <row r="1923" spans="1:14" x14ac:dyDescent="0.25">
      <c r="A1923" s="4" t="s">
        <v>23</v>
      </c>
      <c r="B1923" s="5"/>
      <c r="C1923" s="14">
        <v>0</v>
      </c>
      <c r="D1923" s="19">
        <v>0</v>
      </c>
      <c r="E1923" s="19">
        <v>0.4</v>
      </c>
      <c r="F1923" s="14">
        <v>0</v>
      </c>
      <c r="G1923" s="14">
        <v>145675</v>
      </c>
      <c r="H1923" s="14">
        <v>145675</v>
      </c>
      <c r="I1923" s="14">
        <v>0</v>
      </c>
      <c r="J1923" s="14">
        <v>50695</v>
      </c>
      <c r="K1923" s="14">
        <v>1457</v>
      </c>
      <c r="L1923" s="14">
        <v>0</v>
      </c>
      <c r="M1923" s="14">
        <v>0</v>
      </c>
      <c r="N1923" s="23">
        <v>196370</v>
      </c>
    </row>
    <row r="1924" spans="1:14" x14ac:dyDescent="0.25">
      <c r="A1924" s="7" t="s">
        <v>24</v>
      </c>
      <c r="B1924" s="3"/>
      <c r="C1924" s="13">
        <f t="shared" ref="C1924:N1924" si="384">SUM(C1920:C1923)</f>
        <v>0</v>
      </c>
      <c r="D1924" s="18">
        <f t="shared" si="384"/>
        <v>5</v>
      </c>
      <c r="E1924" s="18">
        <f t="shared" si="384"/>
        <v>1.52</v>
      </c>
      <c r="F1924" s="13">
        <f t="shared" si="384"/>
        <v>2480926</v>
      </c>
      <c r="G1924" s="13">
        <f t="shared" si="384"/>
        <v>422552</v>
      </c>
      <c r="H1924" s="13">
        <f t="shared" si="384"/>
        <v>2903478</v>
      </c>
      <c r="I1924" s="13">
        <f t="shared" si="384"/>
        <v>0</v>
      </c>
      <c r="J1924" s="13">
        <f t="shared" si="384"/>
        <v>1010409</v>
      </c>
      <c r="K1924" s="13">
        <f t="shared" si="384"/>
        <v>29034</v>
      </c>
      <c r="L1924" s="13">
        <f t="shared" si="384"/>
        <v>14400</v>
      </c>
      <c r="M1924" s="13">
        <f t="shared" si="384"/>
        <v>0</v>
      </c>
      <c r="N1924" s="22">
        <f t="shared" si="384"/>
        <v>3928287</v>
      </c>
    </row>
    <row r="1925" spans="1:14" x14ac:dyDescent="0.25">
      <c r="A1925" s="7" t="s">
        <v>25</v>
      </c>
      <c r="B1925" s="3"/>
      <c r="C1925" s="13"/>
      <c r="D1925" s="18"/>
      <c r="E1925" s="18"/>
      <c r="F1925" s="13"/>
      <c r="G1925" s="13"/>
      <c r="H1925" s="13"/>
      <c r="I1925" s="13"/>
      <c r="J1925" s="13"/>
      <c r="K1925" s="13"/>
      <c r="L1925" s="13"/>
      <c r="M1925" s="13"/>
      <c r="N1925" s="22"/>
    </row>
    <row r="1926" spans="1:14" x14ac:dyDescent="0.25">
      <c r="A1926" s="4" t="s">
        <v>26</v>
      </c>
      <c r="B1926" s="5"/>
      <c r="C1926" s="14">
        <v>26</v>
      </c>
      <c r="D1926" s="19">
        <v>0</v>
      </c>
      <c r="E1926" s="19">
        <v>1.0226999999999999</v>
      </c>
      <c r="F1926" s="14">
        <v>0</v>
      </c>
      <c r="G1926" s="14">
        <v>314407</v>
      </c>
      <c r="H1926" s="14">
        <v>314407</v>
      </c>
      <c r="I1926" s="14">
        <v>0</v>
      </c>
      <c r="J1926" s="14">
        <v>109414</v>
      </c>
      <c r="K1926" s="14">
        <v>3144</v>
      </c>
      <c r="L1926" s="14">
        <v>2210</v>
      </c>
      <c r="M1926" s="14">
        <v>0</v>
      </c>
      <c r="N1926" s="23">
        <v>426031</v>
      </c>
    </row>
    <row r="1927" spans="1:14" x14ac:dyDescent="0.25">
      <c r="A1927" s="4" t="s">
        <v>444</v>
      </c>
      <c r="B1927" s="5"/>
      <c r="C1927" s="14">
        <v>10</v>
      </c>
      <c r="D1927" s="19">
        <v>0</v>
      </c>
      <c r="E1927" s="19">
        <v>0.31019999999999998</v>
      </c>
      <c r="F1927" s="14">
        <v>0</v>
      </c>
      <c r="G1927" s="14">
        <v>95364</v>
      </c>
      <c r="H1927" s="14">
        <v>95364</v>
      </c>
      <c r="I1927" s="14">
        <v>0</v>
      </c>
      <c r="J1927" s="14">
        <v>33187</v>
      </c>
      <c r="K1927" s="14">
        <v>954</v>
      </c>
      <c r="L1927" s="14">
        <v>600</v>
      </c>
      <c r="M1927" s="14">
        <v>0</v>
      </c>
      <c r="N1927" s="23">
        <v>129151</v>
      </c>
    </row>
    <row r="1928" spans="1:14" x14ac:dyDescent="0.25">
      <c r="A1928" s="4" t="s">
        <v>445</v>
      </c>
      <c r="B1928" s="5"/>
      <c r="C1928" s="14">
        <v>10</v>
      </c>
      <c r="D1928" s="19">
        <v>0</v>
      </c>
      <c r="E1928" s="19">
        <v>0.15279999999999999</v>
      </c>
      <c r="F1928" s="14">
        <v>0</v>
      </c>
      <c r="G1928" s="14">
        <v>46975</v>
      </c>
      <c r="H1928" s="14">
        <v>46975</v>
      </c>
      <c r="I1928" s="14">
        <v>0</v>
      </c>
      <c r="J1928" s="14">
        <v>16348</v>
      </c>
      <c r="K1928" s="14">
        <v>470</v>
      </c>
      <c r="L1928" s="14">
        <v>250</v>
      </c>
      <c r="M1928" s="14">
        <v>0</v>
      </c>
      <c r="N1928" s="23">
        <v>63573</v>
      </c>
    </row>
    <row r="1929" spans="1:14" x14ac:dyDescent="0.25">
      <c r="A1929" s="7" t="s">
        <v>24</v>
      </c>
      <c r="B1929" s="3"/>
      <c r="C1929" s="13">
        <f t="shared" ref="C1929:N1929" si="385">SUM(C1926:C1928)</f>
        <v>46</v>
      </c>
      <c r="D1929" s="18">
        <f t="shared" si="385"/>
        <v>0</v>
      </c>
      <c r="E1929" s="18">
        <f t="shared" si="385"/>
        <v>1.4857</v>
      </c>
      <c r="F1929" s="13">
        <f t="shared" si="385"/>
        <v>0</v>
      </c>
      <c r="G1929" s="13">
        <f t="shared" si="385"/>
        <v>456746</v>
      </c>
      <c r="H1929" s="13">
        <f t="shared" si="385"/>
        <v>456746</v>
      </c>
      <c r="I1929" s="13">
        <f t="shared" si="385"/>
        <v>0</v>
      </c>
      <c r="J1929" s="13">
        <f t="shared" si="385"/>
        <v>158949</v>
      </c>
      <c r="K1929" s="13">
        <f t="shared" si="385"/>
        <v>4568</v>
      </c>
      <c r="L1929" s="13">
        <f t="shared" si="385"/>
        <v>3060</v>
      </c>
      <c r="M1929" s="13">
        <f t="shared" si="385"/>
        <v>0</v>
      </c>
      <c r="N1929" s="22">
        <f t="shared" si="385"/>
        <v>618755</v>
      </c>
    </row>
    <row r="1930" spans="1:14" x14ac:dyDescent="0.25">
      <c r="A1930" s="6" t="s">
        <v>446</v>
      </c>
      <c r="B1930" s="2"/>
      <c r="C1930" s="12">
        <f t="shared" ref="C1930:N1930" si="386">C1924+C1929</f>
        <v>46</v>
      </c>
      <c r="D1930" s="17">
        <f t="shared" si="386"/>
        <v>5</v>
      </c>
      <c r="E1930" s="17">
        <f t="shared" si="386"/>
        <v>3.0057</v>
      </c>
      <c r="F1930" s="12">
        <f t="shared" si="386"/>
        <v>2480926</v>
      </c>
      <c r="G1930" s="12">
        <f t="shared" si="386"/>
        <v>879298</v>
      </c>
      <c r="H1930" s="12">
        <f t="shared" si="386"/>
        <v>3360224</v>
      </c>
      <c r="I1930" s="12">
        <f t="shared" si="386"/>
        <v>0</v>
      </c>
      <c r="J1930" s="12">
        <f t="shared" si="386"/>
        <v>1169358</v>
      </c>
      <c r="K1930" s="12">
        <f t="shared" si="386"/>
        <v>33602</v>
      </c>
      <c r="L1930" s="12">
        <f t="shared" si="386"/>
        <v>17460</v>
      </c>
      <c r="M1930" s="12">
        <f t="shared" si="386"/>
        <v>0</v>
      </c>
      <c r="N1930" s="21">
        <f t="shared" si="386"/>
        <v>4547042</v>
      </c>
    </row>
    <row r="1931" spans="1:14" x14ac:dyDescent="0.25">
      <c r="A1931" s="4"/>
      <c r="B1931" s="5"/>
      <c r="C1931" s="14"/>
      <c r="D1931" s="19"/>
      <c r="E1931" s="19"/>
      <c r="F1931" s="14"/>
      <c r="G1931" s="14"/>
      <c r="H1931" s="14"/>
      <c r="I1931" s="14"/>
      <c r="J1931" s="14"/>
      <c r="K1931" s="14"/>
      <c r="L1931" s="14"/>
      <c r="M1931" s="14"/>
      <c r="N1931" s="23"/>
    </row>
    <row r="1932" spans="1:14" x14ac:dyDescent="0.25">
      <c r="A1932" s="6" t="s">
        <v>447</v>
      </c>
      <c r="B1932" s="2"/>
      <c r="C1932" s="12"/>
      <c r="D1932" s="17"/>
      <c r="E1932" s="17"/>
      <c r="F1932" s="12"/>
      <c r="G1932" s="12"/>
      <c r="H1932" s="12"/>
      <c r="I1932" s="12"/>
      <c r="J1932" s="12"/>
      <c r="K1932" s="12"/>
      <c r="L1932" s="12"/>
      <c r="M1932" s="12"/>
      <c r="N1932" s="21"/>
    </row>
    <row r="1933" spans="1:14" x14ac:dyDescent="0.25">
      <c r="A1933" s="6" t="s">
        <v>448</v>
      </c>
      <c r="B1933" s="2" t="s">
        <v>6</v>
      </c>
      <c r="C1933" s="12" t="s">
        <v>7</v>
      </c>
      <c r="D1933" s="17" t="s">
        <v>8</v>
      </c>
      <c r="E1933" s="17" t="s">
        <v>9</v>
      </c>
      <c r="F1933" s="12" t="s">
        <v>10</v>
      </c>
      <c r="G1933" s="12" t="s">
        <v>11</v>
      </c>
      <c r="H1933" s="12" t="s">
        <v>12</v>
      </c>
      <c r="I1933" s="12" t="s">
        <v>13</v>
      </c>
      <c r="J1933" s="12" t="s">
        <v>14</v>
      </c>
      <c r="K1933" s="12" t="s">
        <v>15</v>
      </c>
      <c r="L1933" s="12" t="s">
        <v>16</v>
      </c>
      <c r="M1933" s="12" t="s">
        <v>17</v>
      </c>
      <c r="N1933" s="21" t="s">
        <v>18</v>
      </c>
    </row>
    <row r="1934" spans="1:14" x14ac:dyDescent="0.25">
      <c r="A1934" s="7" t="s">
        <v>19</v>
      </c>
      <c r="B1934" s="3"/>
      <c r="C1934" s="13"/>
      <c r="D1934" s="18"/>
      <c r="E1934" s="18"/>
      <c r="F1934" s="13"/>
      <c r="G1934" s="13"/>
      <c r="H1934" s="13"/>
      <c r="I1934" s="13"/>
      <c r="J1934" s="13"/>
      <c r="K1934" s="13"/>
      <c r="L1934" s="13"/>
      <c r="M1934" s="13"/>
      <c r="N1934" s="22"/>
    </row>
    <row r="1935" spans="1:14" x14ac:dyDescent="0.25">
      <c r="A1935" s="4" t="s">
        <v>162</v>
      </c>
      <c r="B1935" s="5"/>
      <c r="C1935" s="14">
        <v>0</v>
      </c>
      <c r="D1935" s="19">
        <v>0.75</v>
      </c>
      <c r="E1935" s="19">
        <v>0</v>
      </c>
      <c r="F1935" s="14">
        <v>259835</v>
      </c>
      <c r="G1935" s="14">
        <v>0</v>
      </c>
      <c r="H1935" s="14">
        <v>259835</v>
      </c>
      <c r="I1935" s="14">
        <v>0</v>
      </c>
      <c r="J1935" s="14">
        <v>90422</v>
      </c>
      <c r="K1935" s="14">
        <v>2598</v>
      </c>
      <c r="L1935" s="14">
        <v>0</v>
      </c>
      <c r="M1935" s="14">
        <v>0</v>
      </c>
      <c r="N1935" s="23">
        <v>350257</v>
      </c>
    </row>
    <row r="1936" spans="1:14" x14ac:dyDescent="0.25">
      <c r="A1936" s="4" t="s">
        <v>40</v>
      </c>
      <c r="B1936" s="5"/>
      <c r="C1936" s="14">
        <v>0</v>
      </c>
      <c r="D1936" s="19">
        <v>-0.16800000000000001</v>
      </c>
      <c r="E1936" s="19">
        <v>0</v>
      </c>
      <c r="F1936" s="14">
        <v>-84000</v>
      </c>
      <c r="G1936" s="14">
        <v>0</v>
      </c>
      <c r="H1936" s="14">
        <v>-84000</v>
      </c>
      <c r="I1936" s="14">
        <v>0</v>
      </c>
      <c r="J1936" s="14">
        <v>-29232</v>
      </c>
      <c r="K1936" s="14">
        <v>-840</v>
      </c>
      <c r="L1936" s="14">
        <v>0</v>
      </c>
      <c r="M1936" s="14">
        <v>0</v>
      </c>
      <c r="N1936" s="23">
        <v>-113232</v>
      </c>
    </row>
    <row r="1937" spans="1:14" x14ac:dyDescent="0.25">
      <c r="A1937" s="4" t="s">
        <v>41</v>
      </c>
      <c r="B1937" s="5"/>
      <c r="C1937" s="14">
        <v>0</v>
      </c>
      <c r="D1937" s="19">
        <v>0</v>
      </c>
      <c r="E1937" s="19">
        <v>0</v>
      </c>
      <c r="F1937" s="14">
        <v>0</v>
      </c>
      <c r="G1937" s="14">
        <v>0</v>
      </c>
      <c r="H1937" s="14">
        <v>0</v>
      </c>
      <c r="I1937" s="14">
        <v>84000</v>
      </c>
      <c r="J1937" s="14">
        <v>28392</v>
      </c>
      <c r="K1937" s="14">
        <v>0</v>
      </c>
      <c r="L1937" s="14">
        <v>0</v>
      </c>
      <c r="M1937" s="14">
        <v>0</v>
      </c>
      <c r="N1937" s="23">
        <v>112392</v>
      </c>
    </row>
    <row r="1938" spans="1:14" x14ac:dyDescent="0.25">
      <c r="A1938" s="4" t="s">
        <v>163</v>
      </c>
      <c r="B1938" s="5"/>
      <c r="C1938" s="14">
        <v>0</v>
      </c>
      <c r="D1938" s="19">
        <v>0</v>
      </c>
      <c r="E1938" s="19">
        <v>0</v>
      </c>
      <c r="F1938" s="14">
        <v>0</v>
      </c>
      <c r="G1938" s="14">
        <v>0</v>
      </c>
      <c r="H1938" s="14">
        <v>0</v>
      </c>
      <c r="I1938" s="14">
        <v>0</v>
      </c>
      <c r="J1938" s="14">
        <v>1</v>
      </c>
      <c r="K1938" s="14">
        <v>0</v>
      </c>
      <c r="L1938" s="14">
        <v>0</v>
      </c>
      <c r="M1938" s="14">
        <v>0</v>
      </c>
      <c r="N1938" s="23">
        <v>1</v>
      </c>
    </row>
    <row r="1939" spans="1:14" x14ac:dyDescent="0.25">
      <c r="A1939" s="4" t="s">
        <v>22</v>
      </c>
      <c r="B1939" s="5"/>
      <c r="C1939" s="14">
        <v>0</v>
      </c>
      <c r="D1939" s="19">
        <v>4.2257999999999996</v>
      </c>
      <c r="E1939" s="19">
        <v>0.8</v>
      </c>
      <c r="F1939" s="14">
        <v>2334987</v>
      </c>
      <c r="G1939" s="14">
        <v>189994</v>
      </c>
      <c r="H1939" s="14">
        <v>2524981</v>
      </c>
      <c r="I1939" s="14">
        <v>0</v>
      </c>
      <c r="J1939" s="14">
        <v>878694</v>
      </c>
      <c r="K1939" s="14">
        <v>25250</v>
      </c>
      <c r="L1939" s="14">
        <v>20000</v>
      </c>
      <c r="M1939" s="14">
        <v>0</v>
      </c>
      <c r="N1939" s="23">
        <v>3423675</v>
      </c>
    </row>
    <row r="1940" spans="1:14" x14ac:dyDescent="0.25">
      <c r="A1940" s="4" t="s">
        <v>23</v>
      </c>
      <c r="B1940" s="5"/>
      <c r="C1940" s="14">
        <v>0</v>
      </c>
      <c r="D1940" s="19">
        <v>0</v>
      </c>
      <c r="E1940" s="19">
        <v>0.4</v>
      </c>
      <c r="F1940" s="14">
        <v>0</v>
      </c>
      <c r="G1940" s="14">
        <v>145675</v>
      </c>
      <c r="H1940" s="14">
        <v>145675</v>
      </c>
      <c r="I1940" s="14">
        <v>0</v>
      </c>
      <c r="J1940" s="14">
        <v>50695</v>
      </c>
      <c r="K1940" s="14">
        <v>1457</v>
      </c>
      <c r="L1940" s="14">
        <v>0</v>
      </c>
      <c r="M1940" s="14">
        <v>0</v>
      </c>
      <c r="N1940" s="23">
        <v>196370</v>
      </c>
    </row>
    <row r="1941" spans="1:14" x14ac:dyDescent="0.25">
      <c r="A1941" s="7" t="s">
        <v>24</v>
      </c>
      <c r="B1941" s="3"/>
      <c r="C1941" s="13">
        <f t="shared" ref="C1941:N1941" si="387">SUM(C1935:C1940)</f>
        <v>0</v>
      </c>
      <c r="D1941" s="18">
        <f t="shared" si="387"/>
        <v>4.8077999999999994</v>
      </c>
      <c r="E1941" s="18">
        <f t="shared" si="387"/>
        <v>1.2000000000000002</v>
      </c>
      <c r="F1941" s="13">
        <f t="shared" si="387"/>
        <v>2510822</v>
      </c>
      <c r="G1941" s="13">
        <f t="shared" si="387"/>
        <v>335669</v>
      </c>
      <c r="H1941" s="13">
        <f t="shared" si="387"/>
        <v>2846491</v>
      </c>
      <c r="I1941" s="13">
        <f t="shared" si="387"/>
        <v>84000</v>
      </c>
      <c r="J1941" s="13">
        <f t="shared" si="387"/>
        <v>1018972</v>
      </c>
      <c r="K1941" s="13">
        <f t="shared" si="387"/>
        <v>28465</v>
      </c>
      <c r="L1941" s="13">
        <f t="shared" si="387"/>
        <v>20000</v>
      </c>
      <c r="M1941" s="13">
        <f t="shared" si="387"/>
        <v>0</v>
      </c>
      <c r="N1941" s="22">
        <f t="shared" si="387"/>
        <v>3969463</v>
      </c>
    </row>
    <row r="1942" spans="1:14" x14ac:dyDescent="0.25">
      <c r="A1942" s="7" t="s">
        <v>25</v>
      </c>
      <c r="B1942" s="3"/>
      <c r="C1942" s="13"/>
      <c r="D1942" s="18"/>
      <c r="E1942" s="18"/>
      <c r="F1942" s="13"/>
      <c r="G1942" s="13"/>
      <c r="H1942" s="13"/>
      <c r="I1942" s="13"/>
      <c r="J1942" s="13"/>
      <c r="K1942" s="13"/>
      <c r="L1942" s="13"/>
      <c r="M1942" s="13"/>
      <c r="N1942" s="22"/>
    </row>
    <row r="1943" spans="1:14" x14ac:dyDescent="0.25">
      <c r="A1943" s="4" t="s">
        <v>26</v>
      </c>
      <c r="B1943" s="5"/>
      <c r="C1943" s="14">
        <v>50</v>
      </c>
      <c r="D1943" s="19">
        <v>0</v>
      </c>
      <c r="E1943" s="19">
        <v>1.6141000000000001</v>
      </c>
      <c r="F1943" s="14">
        <v>0</v>
      </c>
      <c r="G1943" s="14">
        <v>496220</v>
      </c>
      <c r="H1943" s="14">
        <v>496220</v>
      </c>
      <c r="I1943" s="14">
        <v>0</v>
      </c>
      <c r="J1943" s="14">
        <v>172685</v>
      </c>
      <c r="K1943" s="14">
        <v>4962</v>
      </c>
      <c r="L1943" s="14">
        <v>4250</v>
      </c>
      <c r="M1943" s="14">
        <v>0</v>
      </c>
      <c r="N1943" s="23">
        <v>673155</v>
      </c>
    </row>
    <row r="1944" spans="1:14" x14ac:dyDescent="0.25">
      <c r="A1944" s="7" t="s">
        <v>24</v>
      </c>
      <c r="B1944" s="3"/>
      <c r="C1944" s="13">
        <f t="shared" ref="C1944:N1944" si="388">SUM(C1943:C1943)</f>
        <v>50</v>
      </c>
      <c r="D1944" s="18">
        <f t="shared" si="388"/>
        <v>0</v>
      </c>
      <c r="E1944" s="18">
        <f t="shared" si="388"/>
        <v>1.6141000000000001</v>
      </c>
      <c r="F1944" s="13">
        <f t="shared" si="388"/>
        <v>0</v>
      </c>
      <c r="G1944" s="13">
        <f t="shared" si="388"/>
        <v>496220</v>
      </c>
      <c r="H1944" s="13">
        <f t="shared" si="388"/>
        <v>496220</v>
      </c>
      <c r="I1944" s="13">
        <f t="shared" si="388"/>
        <v>0</v>
      </c>
      <c r="J1944" s="13">
        <f t="shared" si="388"/>
        <v>172685</v>
      </c>
      <c r="K1944" s="13">
        <f t="shared" si="388"/>
        <v>4962</v>
      </c>
      <c r="L1944" s="13">
        <f t="shared" si="388"/>
        <v>4250</v>
      </c>
      <c r="M1944" s="13">
        <f t="shared" si="388"/>
        <v>0</v>
      </c>
      <c r="N1944" s="22">
        <f t="shared" si="388"/>
        <v>673155</v>
      </c>
    </row>
    <row r="1945" spans="1:14" x14ac:dyDescent="0.25">
      <c r="A1945" s="6" t="s">
        <v>449</v>
      </c>
      <c r="B1945" s="2"/>
      <c r="C1945" s="12">
        <f t="shared" ref="C1945:N1945" si="389">C1941+C1944</f>
        <v>50</v>
      </c>
      <c r="D1945" s="17">
        <f t="shared" si="389"/>
        <v>4.8077999999999994</v>
      </c>
      <c r="E1945" s="17">
        <f t="shared" si="389"/>
        <v>2.8141000000000003</v>
      </c>
      <c r="F1945" s="12">
        <f t="shared" si="389"/>
        <v>2510822</v>
      </c>
      <c r="G1945" s="12">
        <f t="shared" si="389"/>
        <v>831889</v>
      </c>
      <c r="H1945" s="12">
        <f t="shared" si="389"/>
        <v>3342711</v>
      </c>
      <c r="I1945" s="12">
        <f t="shared" si="389"/>
        <v>84000</v>
      </c>
      <c r="J1945" s="12">
        <f t="shared" si="389"/>
        <v>1191657</v>
      </c>
      <c r="K1945" s="12">
        <f t="shared" si="389"/>
        <v>33427</v>
      </c>
      <c r="L1945" s="12">
        <f t="shared" si="389"/>
        <v>24250</v>
      </c>
      <c r="M1945" s="12">
        <f t="shared" si="389"/>
        <v>0</v>
      </c>
      <c r="N1945" s="21">
        <f t="shared" si="389"/>
        <v>4642618</v>
      </c>
    </row>
    <row r="1946" spans="1:14" x14ac:dyDescent="0.25">
      <c r="A1946" s="4"/>
      <c r="B1946" s="5"/>
      <c r="C1946" s="14"/>
      <c r="D1946" s="19"/>
      <c r="E1946" s="19"/>
      <c r="F1946" s="14"/>
      <c r="G1946" s="14"/>
      <c r="H1946" s="14"/>
      <c r="I1946" s="14"/>
      <c r="J1946" s="14"/>
      <c r="K1946" s="14"/>
      <c r="L1946" s="14"/>
      <c r="M1946" s="14"/>
      <c r="N1946" s="23"/>
    </row>
    <row r="1947" spans="1:14" x14ac:dyDescent="0.25">
      <c r="A1947" s="6" t="s">
        <v>450</v>
      </c>
      <c r="B1947" s="2"/>
      <c r="C1947" s="12"/>
      <c r="D1947" s="17"/>
      <c r="E1947" s="17"/>
      <c r="F1947" s="12"/>
      <c r="G1947" s="12"/>
      <c r="H1947" s="12"/>
      <c r="I1947" s="12"/>
      <c r="J1947" s="12"/>
      <c r="K1947" s="12"/>
      <c r="L1947" s="12"/>
      <c r="M1947" s="12"/>
      <c r="N1947" s="21"/>
    </row>
    <row r="1948" spans="1:14" x14ac:dyDescent="0.25">
      <c r="A1948" s="6" t="s">
        <v>451</v>
      </c>
      <c r="B1948" s="2" t="s">
        <v>6</v>
      </c>
      <c r="C1948" s="12" t="s">
        <v>7</v>
      </c>
      <c r="D1948" s="17" t="s">
        <v>8</v>
      </c>
      <c r="E1948" s="17" t="s">
        <v>9</v>
      </c>
      <c r="F1948" s="12" t="s">
        <v>10</v>
      </c>
      <c r="G1948" s="12" t="s">
        <v>11</v>
      </c>
      <c r="H1948" s="12" t="s">
        <v>12</v>
      </c>
      <c r="I1948" s="12" t="s">
        <v>13</v>
      </c>
      <c r="J1948" s="12" t="s">
        <v>14</v>
      </c>
      <c r="K1948" s="12" t="s">
        <v>15</v>
      </c>
      <c r="L1948" s="12" t="s">
        <v>16</v>
      </c>
      <c r="M1948" s="12" t="s">
        <v>17</v>
      </c>
      <c r="N1948" s="21" t="s">
        <v>18</v>
      </c>
    </row>
    <row r="1949" spans="1:14" x14ac:dyDescent="0.25">
      <c r="A1949" s="7" t="s">
        <v>19</v>
      </c>
      <c r="B1949" s="3"/>
      <c r="C1949" s="13"/>
      <c r="D1949" s="18"/>
      <c r="E1949" s="18"/>
      <c r="F1949" s="13"/>
      <c r="G1949" s="13"/>
      <c r="H1949" s="13"/>
      <c r="I1949" s="13"/>
      <c r="J1949" s="13"/>
      <c r="K1949" s="13"/>
      <c r="L1949" s="13"/>
      <c r="M1949" s="13"/>
      <c r="N1949" s="22"/>
    </row>
    <row r="1950" spans="1:14" x14ac:dyDescent="0.25">
      <c r="A1950" s="4" t="s">
        <v>162</v>
      </c>
      <c r="B1950" s="5"/>
      <c r="C1950" s="14">
        <v>0</v>
      </c>
      <c r="D1950" s="19">
        <v>0.5</v>
      </c>
      <c r="E1950" s="19">
        <v>0</v>
      </c>
      <c r="F1950" s="14">
        <v>173223</v>
      </c>
      <c r="G1950" s="14">
        <v>0</v>
      </c>
      <c r="H1950" s="14">
        <v>173223</v>
      </c>
      <c r="I1950" s="14">
        <v>0</v>
      </c>
      <c r="J1950" s="14">
        <v>60281</v>
      </c>
      <c r="K1950" s="14">
        <v>1732</v>
      </c>
      <c r="L1950" s="14">
        <v>0</v>
      </c>
      <c r="M1950" s="14">
        <v>0</v>
      </c>
      <c r="N1950" s="23">
        <v>233504</v>
      </c>
    </row>
    <row r="1951" spans="1:14" x14ac:dyDescent="0.25">
      <c r="A1951" s="4" t="s">
        <v>40</v>
      </c>
      <c r="B1951" s="5"/>
      <c r="C1951" s="14">
        <v>0</v>
      </c>
      <c r="D1951" s="19">
        <v>0</v>
      </c>
      <c r="E1951" s="19">
        <v>0</v>
      </c>
      <c r="F1951" s="14">
        <v>-8400</v>
      </c>
      <c r="G1951" s="14">
        <v>0</v>
      </c>
      <c r="H1951" s="14">
        <v>-8400</v>
      </c>
      <c r="I1951" s="14">
        <v>0</v>
      </c>
      <c r="J1951" s="14">
        <v>-2923</v>
      </c>
      <c r="K1951" s="14">
        <v>-84</v>
      </c>
      <c r="L1951" s="14">
        <v>0</v>
      </c>
      <c r="M1951" s="14">
        <v>0</v>
      </c>
      <c r="N1951" s="23">
        <v>-11323</v>
      </c>
    </row>
    <row r="1952" spans="1:14" x14ac:dyDescent="0.25">
      <c r="A1952" s="4" t="s">
        <v>452</v>
      </c>
      <c r="B1952" s="5"/>
      <c r="C1952" s="14">
        <v>0</v>
      </c>
      <c r="D1952" s="19">
        <v>0</v>
      </c>
      <c r="E1952" s="19">
        <v>0</v>
      </c>
      <c r="F1952" s="14">
        <v>0</v>
      </c>
      <c r="G1952" s="14">
        <v>0</v>
      </c>
      <c r="H1952" s="14">
        <v>0</v>
      </c>
      <c r="I1952" s="14">
        <v>52740</v>
      </c>
      <c r="J1952" s="14">
        <v>17827</v>
      </c>
      <c r="K1952" s="14">
        <v>0</v>
      </c>
      <c r="L1952" s="14">
        <v>0</v>
      </c>
      <c r="M1952" s="14">
        <v>0</v>
      </c>
      <c r="N1952" s="23">
        <v>70567</v>
      </c>
    </row>
    <row r="1953" spans="1:14" x14ac:dyDescent="0.25">
      <c r="A1953" s="4" t="s">
        <v>41</v>
      </c>
      <c r="B1953" s="5"/>
      <c r="C1953" s="14">
        <v>0</v>
      </c>
      <c r="D1953" s="19">
        <v>0</v>
      </c>
      <c r="E1953" s="19">
        <v>0</v>
      </c>
      <c r="F1953" s="14">
        <v>0</v>
      </c>
      <c r="G1953" s="14">
        <v>0</v>
      </c>
      <c r="H1953" s="14">
        <v>0</v>
      </c>
      <c r="I1953" s="14">
        <v>8400</v>
      </c>
      <c r="J1953" s="14">
        <v>2839</v>
      </c>
      <c r="K1953" s="14">
        <v>0</v>
      </c>
      <c r="L1953" s="14">
        <v>0</v>
      </c>
      <c r="M1953" s="14">
        <v>0</v>
      </c>
      <c r="N1953" s="23">
        <v>11239</v>
      </c>
    </row>
    <row r="1954" spans="1:14" x14ac:dyDescent="0.25">
      <c r="A1954" s="4" t="s">
        <v>163</v>
      </c>
      <c r="B1954" s="5"/>
      <c r="C1954" s="14">
        <v>0</v>
      </c>
      <c r="D1954" s="19">
        <v>0</v>
      </c>
      <c r="E1954" s="19">
        <v>0</v>
      </c>
      <c r="F1954" s="14">
        <v>0</v>
      </c>
      <c r="G1954" s="14">
        <v>0</v>
      </c>
      <c r="H1954" s="14">
        <v>0</v>
      </c>
      <c r="I1954" s="14">
        <v>0</v>
      </c>
      <c r="J1954" s="14">
        <v>1</v>
      </c>
      <c r="K1954" s="14">
        <v>0</v>
      </c>
      <c r="L1954" s="14">
        <v>0</v>
      </c>
      <c r="M1954" s="14">
        <v>0</v>
      </c>
      <c r="N1954" s="23">
        <v>1</v>
      </c>
    </row>
    <row r="1955" spans="1:14" x14ac:dyDescent="0.25">
      <c r="A1955" s="4" t="s">
        <v>22</v>
      </c>
      <c r="B1955" s="5"/>
      <c r="C1955" s="14">
        <v>0</v>
      </c>
      <c r="D1955" s="19">
        <v>4</v>
      </c>
      <c r="E1955" s="19">
        <v>0.8</v>
      </c>
      <c r="F1955" s="14">
        <v>2337388</v>
      </c>
      <c r="G1955" s="14">
        <v>189994</v>
      </c>
      <c r="H1955" s="14">
        <v>2527382</v>
      </c>
      <c r="I1955" s="14">
        <v>0</v>
      </c>
      <c r="J1955" s="14">
        <v>879529</v>
      </c>
      <c r="K1955" s="14">
        <v>25274</v>
      </c>
      <c r="L1955" s="14">
        <v>20000</v>
      </c>
      <c r="M1955" s="14">
        <v>0</v>
      </c>
      <c r="N1955" s="23">
        <v>3426911</v>
      </c>
    </row>
    <row r="1956" spans="1:14" x14ac:dyDescent="0.25">
      <c r="A1956" s="4" t="s">
        <v>23</v>
      </c>
      <c r="B1956" s="5"/>
      <c r="C1956" s="14">
        <v>0</v>
      </c>
      <c r="D1956" s="19">
        <v>0</v>
      </c>
      <c r="E1956" s="19">
        <v>0.4</v>
      </c>
      <c r="F1956" s="14">
        <v>0</v>
      </c>
      <c r="G1956" s="14">
        <v>145675</v>
      </c>
      <c r="H1956" s="14">
        <v>145675</v>
      </c>
      <c r="I1956" s="14">
        <v>0</v>
      </c>
      <c r="J1956" s="14">
        <v>50695</v>
      </c>
      <c r="K1956" s="14">
        <v>1457</v>
      </c>
      <c r="L1956" s="14">
        <v>0</v>
      </c>
      <c r="M1956" s="14">
        <v>0</v>
      </c>
      <c r="N1956" s="23">
        <v>196370</v>
      </c>
    </row>
    <row r="1957" spans="1:14" x14ac:dyDescent="0.25">
      <c r="A1957" s="7" t="s">
        <v>24</v>
      </c>
      <c r="B1957" s="3"/>
      <c r="C1957" s="13">
        <f t="shared" ref="C1957:N1957" si="390">SUM(C1950:C1956)</f>
        <v>0</v>
      </c>
      <c r="D1957" s="18">
        <f t="shared" si="390"/>
        <v>4.5</v>
      </c>
      <c r="E1957" s="18">
        <f t="shared" si="390"/>
        <v>1.2000000000000002</v>
      </c>
      <c r="F1957" s="13">
        <f t="shared" si="390"/>
        <v>2502211</v>
      </c>
      <c r="G1957" s="13">
        <f t="shared" si="390"/>
        <v>335669</v>
      </c>
      <c r="H1957" s="13">
        <f t="shared" si="390"/>
        <v>2837880</v>
      </c>
      <c r="I1957" s="13">
        <f t="shared" si="390"/>
        <v>61140</v>
      </c>
      <c r="J1957" s="13">
        <f t="shared" si="390"/>
        <v>1008249</v>
      </c>
      <c r="K1957" s="13">
        <f t="shared" si="390"/>
        <v>28379</v>
      </c>
      <c r="L1957" s="13">
        <f t="shared" si="390"/>
        <v>20000</v>
      </c>
      <c r="M1957" s="13">
        <f t="shared" si="390"/>
        <v>0</v>
      </c>
      <c r="N1957" s="22">
        <f t="shared" si="390"/>
        <v>3927269</v>
      </c>
    </row>
    <row r="1958" spans="1:14" x14ac:dyDescent="0.25">
      <c r="A1958" s="7" t="s">
        <v>25</v>
      </c>
      <c r="B1958" s="3"/>
      <c r="C1958" s="13"/>
      <c r="D1958" s="18"/>
      <c r="E1958" s="18"/>
      <c r="F1958" s="13"/>
      <c r="G1958" s="13"/>
      <c r="H1958" s="13"/>
      <c r="I1958" s="13"/>
      <c r="J1958" s="13"/>
      <c r="K1958" s="13"/>
      <c r="L1958" s="13"/>
      <c r="M1958" s="13"/>
      <c r="N1958" s="22"/>
    </row>
    <row r="1959" spans="1:14" x14ac:dyDescent="0.25">
      <c r="A1959" s="4" t="s">
        <v>26</v>
      </c>
      <c r="B1959" s="5"/>
      <c r="C1959" s="14">
        <v>50</v>
      </c>
      <c r="D1959" s="19">
        <v>0</v>
      </c>
      <c r="E1959" s="19">
        <v>1.6141000000000001</v>
      </c>
      <c r="F1959" s="14">
        <v>0</v>
      </c>
      <c r="G1959" s="14">
        <v>496220</v>
      </c>
      <c r="H1959" s="14">
        <v>496220</v>
      </c>
      <c r="I1959" s="14">
        <v>0</v>
      </c>
      <c r="J1959" s="14">
        <v>172685</v>
      </c>
      <c r="K1959" s="14">
        <v>4962</v>
      </c>
      <c r="L1959" s="14">
        <v>4250</v>
      </c>
      <c r="M1959" s="14">
        <v>0</v>
      </c>
      <c r="N1959" s="23">
        <v>673155</v>
      </c>
    </row>
    <row r="1960" spans="1:14" x14ac:dyDescent="0.25">
      <c r="A1960" s="7" t="s">
        <v>24</v>
      </c>
      <c r="B1960" s="3"/>
      <c r="C1960" s="13">
        <f t="shared" ref="C1960:N1960" si="391">SUM(C1959:C1959)</f>
        <v>50</v>
      </c>
      <c r="D1960" s="18">
        <f t="shared" si="391"/>
        <v>0</v>
      </c>
      <c r="E1960" s="18">
        <f t="shared" si="391"/>
        <v>1.6141000000000001</v>
      </c>
      <c r="F1960" s="13">
        <f t="shared" si="391"/>
        <v>0</v>
      </c>
      <c r="G1960" s="13">
        <f t="shared" si="391"/>
        <v>496220</v>
      </c>
      <c r="H1960" s="13">
        <f t="shared" si="391"/>
        <v>496220</v>
      </c>
      <c r="I1960" s="13">
        <f t="shared" si="391"/>
        <v>0</v>
      </c>
      <c r="J1960" s="13">
        <f t="shared" si="391"/>
        <v>172685</v>
      </c>
      <c r="K1960" s="13">
        <f t="shared" si="391"/>
        <v>4962</v>
      </c>
      <c r="L1960" s="13">
        <f t="shared" si="391"/>
        <v>4250</v>
      </c>
      <c r="M1960" s="13">
        <f t="shared" si="391"/>
        <v>0</v>
      </c>
      <c r="N1960" s="22">
        <f t="shared" si="391"/>
        <v>673155</v>
      </c>
    </row>
    <row r="1961" spans="1:14" x14ac:dyDescent="0.25">
      <c r="A1961" s="6" t="s">
        <v>453</v>
      </c>
      <c r="B1961" s="2"/>
      <c r="C1961" s="12">
        <f t="shared" ref="C1961:N1961" si="392">C1957+C1960</f>
        <v>50</v>
      </c>
      <c r="D1961" s="17">
        <f t="shared" si="392"/>
        <v>4.5</v>
      </c>
      <c r="E1961" s="17">
        <f t="shared" si="392"/>
        <v>2.8141000000000003</v>
      </c>
      <c r="F1961" s="12">
        <f t="shared" si="392"/>
        <v>2502211</v>
      </c>
      <c r="G1961" s="12">
        <f t="shared" si="392"/>
        <v>831889</v>
      </c>
      <c r="H1961" s="12">
        <f t="shared" si="392"/>
        <v>3334100</v>
      </c>
      <c r="I1961" s="12">
        <f t="shared" si="392"/>
        <v>61140</v>
      </c>
      <c r="J1961" s="12">
        <f t="shared" si="392"/>
        <v>1180934</v>
      </c>
      <c r="K1961" s="12">
        <f t="shared" si="392"/>
        <v>33341</v>
      </c>
      <c r="L1961" s="12">
        <f t="shared" si="392"/>
        <v>24250</v>
      </c>
      <c r="M1961" s="12">
        <f t="shared" si="392"/>
        <v>0</v>
      </c>
      <c r="N1961" s="21">
        <f t="shared" si="392"/>
        <v>4600424</v>
      </c>
    </row>
    <row r="1962" spans="1:14" x14ac:dyDescent="0.25">
      <c r="A1962" s="4"/>
      <c r="B1962" s="5"/>
      <c r="C1962" s="14"/>
      <c r="D1962" s="19"/>
      <c r="E1962" s="19"/>
      <c r="F1962" s="14"/>
      <c r="G1962" s="14"/>
      <c r="H1962" s="14"/>
      <c r="I1962" s="14"/>
      <c r="J1962" s="14"/>
      <c r="K1962" s="14"/>
      <c r="L1962" s="14"/>
      <c r="M1962" s="14"/>
      <c r="N1962" s="23"/>
    </row>
    <row r="1963" spans="1:14" x14ac:dyDescent="0.25">
      <c r="A1963" s="6" t="s">
        <v>454</v>
      </c>
      <c r="B1963" s="2"/>
      <c r="C1963" s="12"/>
      <c r="D1963" s="17"/>
      <c r="E1963" s="17"/>
      <c r="F1963" s="12"/>
      <c r="G1963" s="12"/>
      <c r="H1963" s="12"/>
      <c r="I1963" s="12"/>
      <c r="J1963" s="12"/>
      <c r="K1963" s="12"/>
      <c r="L1963" s="12"/>
      <c r="M1963" s="12"/>
      <c r="N1963" s="21"/>
    </row>
    <row r="1964" spans="1:14" x14ac:dyDescent="0.25">
      <c r="A1964" s="6" t="s">
        <v>455</v>
      </c>
      <c r="B1964" s="2" t="s">
        <v>6</v>
      </c>
      <c r="C1964" s="12" t="s">
        <v>7</v>
      </c>
      <c r="D1964" s="17" t="s">
        <v>8</v>
      </c>
      <c r="E1964" s="17" t="s">
        <v>9</v>
      </c>
      <c r="F1964" s="12" t="s">
        <v>10</v>
      </c>
      <c r="G1964" s="12" t="s">
        <v>11</v>
      </c>
      <c r="H1964" s="12" t="s">
        <v>12</v>
      </c>
      <c r="I1964" s="12" t="s">
        <v>13</v>
      </c>
      <c r="J1964" s="12" t="s">
        <v>14</v>
      </c>
      <c r="K1964" s="12" t="s">
        <v>15</v>
      </c>
      <c r="L1964" s="12" t="s">
        <v>16</v>
      </c>
      <c r="M1964" s="12" t="s">
        <v>17</v>
      </c>
      <c r="N1964" s="21" t="s">
        <v>18</v>
      </c>
    </row>
    <row r="1965" spans="1:14" x14ac:dyDescent="0.25">
      <c r="A1965" s="7" t="s">
        <v>19</v>
      </c>
      <c r="B1965" s="3"/>
      <c r="C1965" s="13"/>
      <c r="D1965" s="18"/>
      <c r="E1965" s="18"/>
      <c r="F1965" s="13"/>
      <c r="G1965" s="13"/>
      <c r="H1965" s="13"/>
      <c r="I1965" s="13"/>
      <c r="J1965" s="13"/>
      <c r="K1965" s="13"/>
      <c r="L1965" s="13"/>
      <c r="M1965" s="13"/>
      <c r="N1965" s="22"/>
    </row>
    <row r="1966" spans="1:14" x14ac:dyDescent="0.25">
      <c r="A1966" s="4" t="s">
        <v>162</v>
      </c>
      <c r="B1966" s="5"/>
      <c r="C1966" s="14">
        <v>0</v>
      </c>
      <c r="D1966" s="19">
        <v>1</v>
      </c>
      <c r="E1966" s="19">
        <v>0</v>
      </c>
      <c r="F1966" s="14">
        <v>346447</v>
      </c>
      <c r="G1966" s="14">
        <v>0</v>
      </c>
      <c r="H1966" s="14">
        <v>346447</v>
      </c>
      <c r="I1966" s="14">
        <v>0</v>
      </c>
      <c r="J1966" s="14">
        <v>120563</v>
      </c>
      <c r="K1966" s="14">
        <v>3464</v>
      </c>
      <c r="L1966" s="14">
        <v>0</v>
      </c>
      <c r="M1966" s="14">
        <v>0</v>
      </c>
      <c r="N1966" s="23">
        <v>467010</v>
      </c>
    </row>
    <row r="1967" spans="1:14" x14ac:dyDescent="0.25">
      <c r="A1967" s="4" t="s">
        <v>40</v>
      </c>
      <c r="B1967" s="5"/>
      <c r="C1967" s="14">
        <v>0</v>
      </c>
      <c r="D1967" s="19">
        <v>-1.6799999999999999E-2</v>
      </c>
      <c r="E1967" s="19">
        <v>0</v>
      </c>
      <c r="F1967" s="14">
        <v>-25200</v>
      </c>
      <c r="G1967" s="14">
        <v>0</v>
      </c>
      <c r="H1967" s="14">
        <v>-25200</v>
      </c>
      <c r="I1967" s="14">
        <v>0</v>
      </c>
      <c r="J1967" s="14">
        <v>-8770</v>
      </c>
      <c r="K1967" s="14">
        <v>-252</v>
      </c>
      <c r="L1967" s="14">
        <v>0</v>
      </c>
      <c r="M1967" s="14">
        <v>0</v>
      </c>
      <c r="N1967" s="23">
        <v>-33970</v>
      </c>
    </row>
    <row r="1968" spans="1:14" x14ac:dyDescent="0.25">
      <c r="A1968" s="4" t="s">
        <v>41</v>
      </c>
      <c r="B1968" s="5"/>
      <c r="C1968" s="14">
        <v>0</v>
      </c>
      <c r="D1968" s="19">
        <v>0</v>
      </c>
      <c r="E1968" s="19">
        <v>0</v>
      </c>
      <c r="F1968" s="14">
        <v>0</v>
      </c>
      <c r="G1968" s="14">
        <v>0</v>
      </c>
      <c r="H1968" s="14">
        <v>0</v>
      </c>
      <c r="I1968" s="14">
        <v>25200</v>
      </c>
      <c r="J1968" s="14">
        <v>8518</v>
      </c>
      <c r="K1968" s="14">
        <v>0</v>
      </c>
      <c r="L1968" s="14">
        <v>0</v>
      </c>
      <c r="M1968" s="14">
        <v>0</v>
      </c>
      <c r="N1968" s="23">
        <v>33718</v>
      </c>
    </row>
    <row r="1969" spans="1:14" x14ac:dyDescent="0.25">
      <c r="A1969" s="4" t="s">
        <v>22</v>
      </c>
      <c r="B1969" s="5"/>
      <c r="C1969" s="14">
        <v>0</v>
      </c>
      <c r="D1969" s="19">
        <v>4.1773999999999996</v>
      </c>
      <c r="E1969" s="19">
        <v>0.8</v>
      </c>
      <c r="F1969" s="14">
        <v>2451699</v>
      </c>
      <c r="G1969" s="14">
        <v>189994</v>
      </c>
      <c r="H1969" s="14">
        <v>2641693</v>
      </c>
      <c r="I1969" s="14">
        <v>0</v>
      </c>
      <c r="J1969" s="14">
        <v>919309</v>
      </c>
      <c r="K1969" s="14">
        <v>26417</v>
      </c>
      <c r="L1969" s="14">
        <v>18800</v>
      </c>
      <c r="M1969" s="14">
        <v>0</v>
      </c>
      <c r="N1969" s="23">
        <v>3579802</v>
      </c>
    </row>
    <row r="1970" spans="1:14" x14ac:dyDescent="0.25">
      <c r="A1970" s="4" t="s">
        <v>23</v>
      </c>
      <c r="B1970" s="5"/>
      <c r="C1970" s="14">
        <v>0</v>
      </c>
      <c r="D1970" s="19">
        <v>0</v>
      </c>
      <c r="E1970" s="19">
        <v>0.4</v>
      </c>
      <c r="F1970" s="14">
        <v>0</v>
      </c>
      <c r="G1970" s="14">
        <v>145675</v>
      </c>
      <c r="H1970" s="14">
        <v>145675</v>
      </c>
      <c r="I1970" s="14">
        <v>0</v>
      </c>
      <c r="J1970" s="14">
        <v>50695</v>
      </c>
      <c r="K1970" s="14">
        <v>1457</v>
      </c>
      <c r="L1970" s="14">
        <v>0</v>
      </c>
      <c r="M1970" s="14">
        <v>0</v>
      </c>
      <c r="N1970" s="23">
        <v>196370</v>
      </c>
    </row>
    <row r="1971" spans="1:14" x14ac:dyDescent="0.25">
      <c r="A1971" s="7" t="s">
        <v>24</v>
      </c>
      <c r="B1971" s="3"/>
      <c r="C1971" s="13">
        <f t="shared" ref="C1971:N1971" si="393">SUM(C1966:C1970)</f>
        <v>0</v>
      </c>
      <c r="D1971" s="18">
        <f t="shared" si="393"/>
        <v>5.1605999999999996</v>
      </c>
      <c r="E1971" s="18">
        <f t="shared" si="393"/>
        <v>1.2000000000000002</v>
      </c>
      <c r="F1971" s="13">
        <f t="shared" si="393"/>
        <v>2772946</v>
      </c>
      <c r="G1971" s="13">
        <f t="shared" si="393"/>
        <v>335669</v>
      </c>
      <c r="H1971" s="13">
        <f t="shared" si="393"/>
        <v>3108615</v>
      </c>
      <c r="I1971" s="13">
        <f t="shared" si="393"/>
        <v>25200</v>
      </c>
      <c r="J1971" s="13">
        <f t="shared" si="393"/>
        <v>1090315</v>
      </c>
      <c r="K1971" s="13">
        <f t="shared" si="393"/>
        <v>31086</v>
      </c>
      <c r="L1971" s="13">
        <f t="shared" si="393"/>
        <v>18800</v>
      </c>
      <c r="M1971" s="13">
        <f t="shared" si="393"/>
        <v>0</v>
      </c>
      <c r="N1971" s="22">
        <f t="shared" si="393"/>
        <v>4242930</v>
      </c>
    </row>
    <row r="1972" spans="1:14" x14ac:dyDescent="0.25">
      <c r="A1972" s="7" t="s">
        <v>25</v>
      </c>
      <c r="B1972" s="3"/>
      <c r="C1972" s="13"/>
      <c r="D1972" s="18"/>
      <c r="E1972" s="18"/>
      <c r="F1972" s="13"/>
      <c r="G1972" s="13"/>
      <c r="H1972" s="13"/>
      <c r="I1972" s="13"/>
      <c r="J1972" s="13"/>
      <c r="K1972" s="13"/>
      <c r="L1972" s="13"/>
      <c r="M1972" s="13"/>
      <c r="N1972" s="22"/>
    </row>
    <row r="1973" spans="1:14" x14ac:dyDescent="0.25">
      <c r="A1973" s="4" t="s">
        <v>26</v>
      </c>
      <c r="B1973" s="5"/>
      <c r="C1973" s="14">
        <v>49</v>
      </c>
      <c r="D1973" s="19">
        <v>0</v>
      </c>
      <c r="E1973" s="19">
        <v>1.5926</v>
      </c>
      <c r="F1973" s="14">
        <v>0</v>
      </c>
      <c r="G1973" s="14">
        <v>489610</v>
      </c>
      <c r="H1973" s="14">
        <v>489610</v>
      </c>
      <c r="I1973" s="14">
        <v>0</v>
      </c>
      <c r="J1973" s="14">
        <v>170384</v>
      </c>
      <c r="K1973" s="14">
        <v>4896</v>
      </c>
      <c r="L1973" s="14">
        <v>4165</v>
      </c>
      <c r="M1973" s="14">
        <v>0</v>
      </c>
      <c r="N1973" s="23">
        <v>664159</v>
      </c>
    </row>
    <row r="1974" spans="1:14" x14ac:dyDescent="0.25">
      <c r="A1974" s="7" t="s">
        <v>24</v>
      </c>
      <c r="B1974" s="3"/>
      <c r="C1974" s="13">
        <f t="shared" ref="C1974:N1974" si="394">SUM(C1973:C1973)</f>
        <v>49</v>
      </c>
      <c r="D1974" s="18">
        <f t="shared" si="394"/>
        <v>0</v>
      </c>
      <c r="E1974" s="18">
        <f t="shared" si="394"/>
        <v>1.5926</v>
      </c>
      <c r="F1974" s="13">
        <f t="shared" si="394"/>
        <v>0</v>
      </c>
      <c r="G1974" s="13">
        <f t="shared" si="394"/>
        <v>489610</v>
      </c>
      <c r="H1974" s="13">
        <f t="shared" si="394"/>
        <v>489610</v>
      </c>
      <c r="I1974" s="13">
        <f t="shared" si="394"/>
        <v>0</v>
      </c>
      <c r="J1974" s="13">
        <f t="shared" si="394"/>
        <v>170384</v>
      </c>
      <c r="K1974" s="13">
        <f t="shared" si="394"/>
        <v>4896</v>
      </c>
      <c r="L1974" s="13">
        <f t="shared" si="394"/>
        <v>4165</v>
      </c>
      <c r="M1974" s="13">
        <f t="shared" si="394"/>
        <v>0</v>
      </c>
      <c r="N1974" s="22">
        <f t="shared" si="394"/>
        <v>664159</v>
      </c>
    </row>
    <row r="1975" spans="1:14" x14ac:dyDescent="0.25">
      <c r="A1975" s="6" t="s">
        <v>456</v>
      </c>
      <c r="B1975" s="2"/>
      <c r="C1975" s="12">
        <f t="shared" ref="C1975:N1975" si="395">C1971+C1974</f>
        <v>49</v>
      </c>
      <c r="D1975" s="17">
        <f t="shared" si="395"/>
        <v>5.1605999999999996</v>
      </c>
      <c r="E1975" s="17">
        <f t="shared" si="395"/>
        <v>2.7926000000000002</v>
      </c>
      <c r="F1975" s="12">
        <f t="shared" si="395"/>
        <v>2772946</v>
      </c>
      <c r="G1975" s="12">
        <f t="shared" si="395"/>
        <v>825279</v>
      </c>
      <c r="H1975" s="12">
        <f t="shared" si="395"/>
        <v>3598225</v>
      </c>
      <c r="I1975" s="12">
        <f t="shared" si="395"/>
        <v>25200</v>
      </c>
      <c r="J1975" s="12">
        <f t="shared" si="395"/>
        <v>1260699</v>
      </c>
      <c r="K1975" s="12">
        <f t="shared" si="395"/>
        <v>35982</v>
      </c>
      <c r="L1975" s="12">
        <f t="shared" si="395"/>
        <v>22965</v>
      </c>
      <c r="M1975" s="12">
        <f t="shared" si="395"/>
        <v>0</v>
      </c>
      <c r="N1975" s="21">
        <f t="shared" si="395"/>
        <v>4907089</v>
      </c>
    </row>
    <row r="1976" spans="1:14" x14ac:dyDescent="0.25">
      <c r="A1976" s="4"/>
      <c r="B1976" s="5"/>
      <c r="C1976" s="14"/>
      <c r="D1976" s="19"/>
      <c r="E1976" s="19"/>
      <c r="F1976" s="14"/>
      <c r="G1976" s="14"/>
      <c r="H1976" s="14"/>
      <c r="I1976" s="14"/>
      <c r="J1976" s="14"/>
      <c r="K1976" s="14"/>
      <c r="L1976" s="14"/>
      <c r="M1976" s="14"/>
      <c r="N1976" s="23"/>
    </row>
    <row r="1977" spans="1:14" x14ac:dyDescent="0.25">
      <c r="A1977" s="6" t="s">
        <v>457</v>
      </c>
      <c r="B1977" s="2"/>
      <c r="C1977" s="12"/>
      <c r="D1977" s="17"/>
      <c r="E1977" s="17"/>
      <c r="F1977" s="12"/>
      <c r="G1977" s="12"/>
      <c r="H1977" s="12"/>
      <c r="I1977" s="12"/>
      <c r="J1977" s="12"/>
      <c r="K1977" s="12"/>
      <c r="L1977" s="12"/>
      <c r="M1977" s="12"/>
      <c r="N1977" s="21"/>
    </row>
    <row r="1978" spans="1:14" x14ac:dyDescent="0.25">
      <c r="A1978" s="6" t="s">
        <v>458</v>
      </c>
      <c r="B1978" s="2" t="s">
        <v>6</v>
      </c>
      <c r="C1978" s="12" t="s">
        <v>7</v>
      </c>
      <c r="D1978" s="17" t="s">
        <v>8</v>
      </c>
      <c r="E1978" s="17" t="s">
        <v>9</v>
      </c>
      <c r="F1978" s="12" t="s">
        <v>10</v>
      </c>
      <c r="G1978" s="12" t="s">
        <v>11</v>
      </c>
      <c r="H1978" s="12" t="s">
        <v>12</v>
      </c>
      <c r="I1978" s="12" t="s">
        <v>13</v>
      </c>
      <c r="J1978" s="12" t="s">
        <v>14</v>
      </c>
      <c r="K1978" s="12" t="s">
        <v>15</v>
      </c>
      <c r="L1978" s="12" t="s">
        <v>16</v>
      </c>
      <c r="M1978" s="12" t="s">
        <v>17</v>
      </c>
      <c r="N1978" s="21" t="s">
        <v>18</v>
      </c>
    </row>
    <row r="1979" spans="1:14" x14ac:dyDescent="0.25">
      <c r="A1979" s="7" t="s">
        <v>19</v>
      </c>
      <c r="B1979" s="3"/>
      <c r="C1979" s="13"/>
      <c r="D1979" s="18"/>
      <c r="E1979" s="18"/>
      <c r="F1979" s="13"/>
      <c r="G1979" s="13"/>
      <c r="H1979" s="13"/>
      <c r="I1979" s="13"/>
      <c r="J1979" s="13"/>
      <c r="K1979" s="13"/>
      <c r="L1979" s="13"/>
      <c r="M1979" s="13"/>
      <c r="N1979" s="22"/>
    </row>
    <row r="1980" spans="1:14" x14ac:dyDescent="0.25">
      <c r="A1980" s="4" t="s">
        <v>22</v>
      </c>
      <c r="B1980" s="5"/>
      <c r="C1980" s="14">
        <v>0</v>
      </c>
      <c r="D1980" s="19">
        <v>3.5</v>
      </c>
      <c r="E1980" s="19">
        <v>0.72</v>
      </c>
      <c r="F1980" s="14">
        <v>1878481</v>
      </c>
      <c r="G1980" s="14">
        <v>170994</v>
      </c>
      <c r="H1980" s="14">
        <v>2049475</v>
      </c>
      <c r="I1980" s="14">
        <v>0</v>
      </c>
      <c r="J1980" s="14">
        <v>713218</v>
      </c>
      <c r="K1980" s="14">
        <v>20495</v>
      </c>
      <c r="L1980" s="14">
        <v>16000</v>
      </c>
      <c r="M1980" s="14">
        <v>0</v>
      </c>
      <c r="N1980" s="23">
        <v>2778693</v>
      </c>
    </row>
    <row r="1981" spans="1:14" x14ac:dyDescent="0.25">
      <c r="A1981" s="4" t="s">
        <v>23</v>
      </c>
      <c r="B1981" s="5"/>
      <c r="C1981" s="14">
        <v>0</v>
      </c>
      <c r="D1981" s="19">
        <v>0</v>
      </c>
      <c r="E1981" s="19">
        <v>0.4</v>
      </c>
      <c r="F1981" s="14">
        <v>0</v>
      </c>
      <c r="G1981" s="14">
        <v>145675</v>
      </c>
      <c r="H1981" s="14">
        <v>145675</v>
      </c>
      <c r="I1981" s="14">
        <v>0</v>
      </c>
      <c r="J1981" s="14">
        <v>50695</v>
      </c>
      <c r="K1981" s="14">
        <v>1457</v>
      </c>
      <c r="L1981" s="14">
        <v>0</v>
      </c>
      <c r="M1981" s="14">
        <v>0</v>
      </c>
      <c r="N1981" s="23">
        <v>196370</v>
      </c>
    </row>
    <row r="1982" spans="1:14" x14ac:dyDescent="0.25">
      <c r="A1982" s="7" t="s">
        <v>24</v>
      </c>
      <c r="B1982" s="3"/>
      <c r="C1982" s="13">
        <f t="shared" ref="C1982:N1982" si="396">SUM(C1980:C1981)</f>
        <v>0</v>
      </c>
      <c r="D1982" s="18">
        <f t="shared" si="396"/>
        <v>3.5</v>
      </c>
      <c r="E1982" s="18">
        <f t="shared" si="396"/>
        <v>1.1200000000000001</v>
      </c>
      <c r="F1982" s="13">
        <f t="shared" si="396"/>
        <v>1878481</v>
      </c>
      <c r="G1982" s="13">
        <f t="shared" si="396"/>
        <v>316669</v>
      </c>
      <c r="H1982" s="13">
        <f t="shared" si="396"/>
        <v>2195150</v>
      </c>
      <c r="I1982" s="13">
        <f t="shared" si="396"/>
        <v>0</v>
      </c>
      <c r="J1982" s="13">
        <f t="shared" si="396"/>
        <v>763913</v>
      </c>
      <c r="K1982" s="13">
        <f t="shared" si="396"/>
        <v>21952</v>
      </c>
      <c r="L1982" s="13">
        <f t="shared" si="396"/>
        <v>16000</v>
      </c>
      <c r="M1982" s="13">
        <f t="shared" si="396"/>
        <v>0</v>
      </c>
      <c r="N1982" s="22">
        <f t="shared" si="396"/>
        <v>2975063</v>
      </c>
    </row>
    <row r="1983" spans="1:14" x14ac:dyDescent="0.25">
      <c r="A1983" s="7" t="s">
        <v>25</v>
      </c>
      <c r="B1983" s="3"/>
      <c r="C1983" s="13"/>
      <c r="D1983" s="18"/>
      <c r="E1983" s="18"/>
      <c r="F1983" s="13"/>
      <c r="G1983" s="13"/>
      <c r="H1983" s="13"/>
      <c r="I1983" s="13"/>
      <c r="J1983" s="13"/>
      <c r="K1983" s="13"/>
      <c r="L1983" s="13"/>
      <c r="M1983" s="13"/>
      <c r="N1983" s="22"/>
    </row>
    <row r="1984" spans="1:14" x14ac:dyDescent="0.25">
      <c r="A1984" s="4" t="s">
        <v>26</v>
      </c>
      <c r="B1984" s="5"/>
      <c r="C1984" s="14">
        <v>40</v>
      </c>
      <c r="D1984" s="19">
        <v>0</v>
      </c>
      <c r="E1984" s="19">
        <v>1.389</v>
      </c>
      <c r="F1984" s="14">
        <v>0</v>
      </c>
      <c r="G1984" s="14">
        <v>427017</v>
      </c>
      <c r="H1984" s="14">
        <v>427017</v>
      </c>
      <c r="I1984" s="14">
        <v>0</v>
      </c>
      <c r="J1984" s="14">
        <v>148602</v>
      </c>
      <c r="K1984" s="14">
        <v>4270</v>
      </c>
      <c r="L1984" s="14">
        <v>3400</v>
      </c>
      <c r="M1984" s="14">
        <v>0</v>
      </c>
      <c r="N1984" s="23">
        <v>579019</v>
      </c>
    </row>
    <row r="1985" spans="1:14" x14ac:dyDescent="0.25">
      <c r="A1985" s="7" t="s">
        <v>24</v>
      </c>
      <c r="B1985" s="3"/>
      <c r="C1985" s="13">
        <f t="shared" ref="C1985:N1985" si="397">SUM(C1984:C1984)</f>
        <v>40</v>
      </c>
      <c r="D1985" s="18">
        <f t="shared" si="397"/>
        <v>0</v>
      </c>
      <c r="E1985" s="18">
        <f t="shared" si="397"/>
        <v>1.389</v>
      </c>
      <c r="F1985" s="13">
        <f t="shared" si="397"/>
        <v>0</v>
      </c>
      <c r="G1985" s="13">
        <f t="shared" si="397"/>
        <v>427017</v>
      </c>
      <c r="H1985" s="13">
        <f t="shared" si="397"/>
        <v>427017</v>
      </c>
      <c r="I1985" s="13">
        <f t="shared" si="397"/>
        <v>0</v>
      </c>
      <c r="J1985" s="13">
        <f t="shared" si="397"/>
        <v>148602</v>
      </c>
      <c r="K1985" s="13">
        <f t="shared" si="397"/>
        <v>4270</v>
      </c>
      <c r="L1985" s="13">
        <f t="shared" si="397"/>
        <v>3400</v>
      </c>
      <c r="M1985" s="13">
        <f t="shared" si="397"/>
        <v>0</v>
      </c>
      <c r="N1985" s="22">
        <f t="shared" si="397"/>
        <v>579019</v>
      </c>
    </row>
    <row r="1986" spans="1:14" x14ac:dyDescent="0.25">
      <c r="A1986" s="6" t="s">
        <v>459</v>
      </c>
      <c r="B1986" s="2"/>
      <c r="C1986" s="12">
        <f t="shared" ref="C1986:N1986" si="398">C1982+C1985</f>
        <v>40</v>
      </c>
      <c r="D1986" s="17">
        <f t="shared" si="398"/>
        <v>3.5</v>
      </c>
      <c r="E1986" s="17">
        <f t="shared" si="398"/>
        <v>2.5090000000000003</v>
      </c>
      <c r="F1986" s="12">
        <f t="shared" si="398"/>
        <v>1878481</v>
      </c>
      <c r="G1986" s="12">
        <f t="shared" si="398"/>
        <v>743686</v>
      </c>
      <c r="H1986" s="12">
        <f t="shared" si="398"/>
        <v>2622167</v>
      </c>
      <c r="I1986" s="12">
        <f t="shared" si="398"/>
        <v>0</v>
      </c>
      <c r="J1986" s="12">
        <f t="shared" si="398"/>
        <v>912515</v>
      </c>
      <c r="K1986" s="12">
        <f t="shared" si="398"/>
        <v>26222</v>
      </c>
      <c r="L1986" s="12">
        <f t="shared" si="398"/>
        <v>19400</v>
      </c>
      <c r="M1986" s="12">
        <f t="shared" si="398"/>
        <v>0</v>
      </c>
      <c r="N1986" s="21">
        <f t="shared" si="398"/>
        <v>3554082</v>
      </c>
    </row>
    <row r="1987" spans="1:14" x14ac:dyDescent="0.25">
      <c r="A1987" s="4"/>
      <c r="B1987" s="5"/>
      <c r="C1987" s="14"/>
      <c r="D1987" s="19"/>
      <c r="E1987" s="19"/>
      <c r="F1987" s="14"/>
      <c r="G1987" s="14"/>
      <c r="H1987" s="14"/>
      <c r="I1987" s="14"/>
      <c r="J1987" s="14"/>
      <c r="K1987" s="14"/>
      <c r="L1987" s="14"/>
      <c r="M1987" s="14"/>
      <c r="N1987" s="23"/>
    </row>
    <row r="1988" spans="1:14" x14ac:dyDescent="0.25">
      <c r="A1988" s="6" t="s">
        <v>460</v>
      </c>
      <c r="B1988" s="2"/>
      <c r="C1988" s="12"/>
      <c r="D1988" s="17"/>
      <c r="E1988" s="17"/>
      <c r="F1988" s="12"/>
      <c r="G1988" s="12"/>
      <c r="H1988" s="12"/>
      <c r="I1988" s="12"/>
      <c r="J1988" s="12"/>
      <c r="K1988" s="12"/>
      <c r="L1988" s="12"/>
      <c r="M1988" s="12"/>
      <c r="N1988" s="21"/>
    </row>
    <row r="1989" spans="1:14" x14ac:dyDescent="0.25">
      <c r="A1989" s="6" t="s">
        <v>461</v>
      </c>
      <c r="B1989" s="2" t="s">
        <v>6</v>
      </c>
      <c r="C1989" s="12" t="s">
        <v>7</v>
      </c>
      <c r="D1989" s="17" t="s">
        <v>8</v>
      </c>
      <c r="E1989" s="17" t="s">
        <v>9</v>
      </c>
      <c r="F1989" s="12" t="s">
        <v>10</v>
      </c>
      <c r="G1989" s="12" t="s">
        <v>11</v>
      </c>
      <c r="H1989" s="12" t="s">
        <v>12</v>
      </c>
      <c r="I1989" s="12" t="s">
        <v>13</v>
      </c>
      <c r="J1989" s="12" t="s">
        <v>14</v>
      </c>
      <c r="K1989" s="12" t="s">
        <v>15</v>
      </c>
      <c r="L1989" s="12" t="s">
        <v>16</v>
      </c>
      <c r="M1989" s="12" t="s">
        <v>17</v>
      </c>
      <c r="N1989" s="21" t="s">
        <v>18</v>
      </c>
    </row>
    <row r="1990" spans="1:14" x14ac:dyDescent="0.25">
      <c r="A1990" s="7" t="s">
        <v>19</v>
      </c>
      <c r="B1990" s="3"/>
      <c r="C1990" s="13"/>
      <c r="D1990" s="18"/>
      <c r="E1990" s="18"/>
      <c r="F1990" s="13"/>
      <c r="G1990" s="13"/>
      <c r="H1990" s="13"/>
      <c r="I1990" s="13"/>
      <c r="J1990" s="13"/>
      <c r="K1990" s="13"/>
      <c r="L1990" s="13"/>
      <c r="M1990" s="13"/>
      <c r="N1990" s="22"/>
    </row>
    <row r="1991" spans="1:14" x14ac:dyDescent="0.25">
      <c r="A1991" s="4" t="s">
        <v>162</v>
      </c>
      <c r="B1991" s="5"/>
      <c r="C1991" s="14">
        <v>0</v>
      </c>
      <c r="D1991" s="19">
        <v>1.6389</v>
      </c>
      <c r="E1991" s="19">
        <v>0</v>
      </c>
      <c r="F1991" s="14">
        <v>567791</v>
      </c>
      <c r="G1991" s="14">
        <v>0</v>
      </c>
      <c r="H1991" s="14">
        <v>567791</v>
      </c>
      <c r="I1991" s="14">
        <v>0</v>
      </c>
      <c r="J1991" s="14">
        <v>197591</v>
      </c>
      <c r="K1991" s="14">
        <v>5678</v>
      </c>
      <c r="L1991" s="14">
        <v>0</v>
      </c>
      <c r="M1991" s="14">
        <v>0</v>
      </c>
      <c r="N1991" s="23">
        <v>765382</v>
      </c>
    </row>
    <row r="1992" spans="1:14" x14ac:dyDescent="0.25">
      <c r="A1992" s="4" t="s">
        <v>40</v>
      </c>
      <c r="B1992" s="5"/>
      <c r="C1992" s="14">
        <v>0</v>
      </c>
      <c r="D1992" s="19">
        <v>-4.8099999999999997E-2</v>
      </c>
      <c r="E1992" s="19">
        <v>0</v>
      </c>
      <c r="F1992" s="14">
        <v>-24071</v>
      </c>
      <c r="G1992" s="14">
        <v>0</v>
      </c>
      <c r="H1992" s="14">
        <v>-24071</v>
      </c>
      <c r="I1992" s="14">
        <v>0</v>
      </c>
      <c r="J1992" s="14">
        <v>-8377</v>
      </c>
      <c r="K1992" s="14">
        <v>-241</v>
      </c>
      <c r="L1992" s="14">
        <v>0</v>
      </c>
      <c r="M1992" s="14">
        <v>0</v>
      </c>
      <c r="N1992" s="23">
        <v>-32448</v>
      </c>
    </row>
    <row r="1993" spans="1:14" x14ac:dyDescent="0.25">
      <c r="A1993" s="4" t="s">
        <v>41</v>
      </c>
      <c r="B1993" s="5"/>
      <c r="C1993" s="14">
        <v>0</v>
      </c>
      <c r="D1993" s="19">
        <v>0</v>
      </c>
      <c r="E1993" s="19">
        <v>0</v>
      </c>
      <c r="F1993" s="14">
        <v>0</v>
      </c>
      <c r="G1993" s="14">
        <v>0</v>
      </c>
      <c r="H1993" s="14">
        <v>0</v>
      </c>
      <c r="I1993" s="14">
        <v>24071</v>
      </c>
      <c r="J1993" s="14">
        <v>8136</v>
      </c>
      <c r="K1993" s="14">
        <v>0</v>
      </c>
      <c r="L1993" s="14">
        <v>0</v>
      </c>
      <c r="M1993" s="14">
        <v>0</v>
      </c>
      <c r="N1993" s="23">
        <v>32207</v>
      </c>
    </row>
    <row r="1994" spans="1:14" x14ac:dyDescent="0.25">
      <c r="A1994" s="4" t="s">
        <v>163</v>
      </c>
      <c r="B1994" s="5"/>
      <c r="C1994" s="14">
        <v>0</v>
      </c>
      <c r="D1994" s="19">
        <v>0</v>
      </c>
      <c r="E1994" s="19">
        <v>0</v>
      </c>
      <c r="F1994" s="14">
        <v>0</v>
      </c>
      <c r="G1994" s="14">
        <v>0</v>
      </c>
      <c r="H1994" s="14">
        <v>0</v>
      </c>
      <c r="I1994" s="14">
        <v>0</v>
      </c>
      <c r="J1994" s="14">
        <v>1</v>
      </c>
      <c r="K1994" s="14">
        <v>0</v>
      </c>
      <c r="L1994" s="14">
        <v>0</v>
      </c>
      <c r="M1994" s="14">
        <v>0</v>
      </c>
      <c r="N1994" s="23">
        <v>1</v>
      </c>
    </row>
    <row r="1995" spans="1:14" x14ac:dyDescent="0.25">
      <c r="A1995" s="4" t="s">
        <v>22</v>
      </c>
      <c r="B1995" s="5"/>
      <c r="C1995" s="14">
        <v>0</v>
      </c>
      <c r="D1995" s="19">
        <v>6</v>
      </c>
      <c r="E1995" s="19">
        <v>1.2</v>
      </c>
      <c r="F1995" s="14">
        <v>3319424</v>
      </c>
      <c r="G1995" s="14">
        <v>284991</v>
      </c>
      <c r="H1995" s="14">
        <v>3604415</v>
      </c>
      <c r="I1995" s="14">
        <v>0</v>
      </c>
      <c r="J1995" s="14">
        <v>1254337</v>
      </c>
      <c r="K1995" s="14">
        <v>36044</v>
      </c>
      <c r="L1995" s="14">
        <v>30800</v>
      </c>
      <c r="M1995" s="14">
        <v>0</v>
      </c>
      <c r="N1995" s="23">
        <v>4889552</v>
      </c>
    </row>
    <row r="1996" spans="1:14" x14ac:dyDescent="0.25">
      <c r="A1996" s="4" t="s">
        <v>31</v>
      </c>
      <c r="B1996" s="5"/>
      <c r="C1996" s="14">
        <v>0</v>
      </c>
      <c r="D1996" s="19">
        <v>0</v>
      </c>
      <c r="E1996" s="19">
        <v>0</v>
      </c>
      <c r="F1996" s="14">
        <v>24000</v>
      </c>
      <c r="G1996" s="14">
        <v>0</v>
      </c>
      <c r="H1996" s="14">
        <v>24000</v>
      </c>
      <c r="I1996" s="14">
        <v>0</v>
      </c>
      <c r="J1996" s="14">
        <v>8352</v>
      </c>
      <c r="K1996" s="14">
        <v>240</v>
      </c>
      <c r="L1996" s="14">
        <v>4500</v>
      </c>
      <c r="M1996" s="14">
        <v>0</v>
      </c>
      <c r="N1996" s="23">
        <v>36852</v>
      </c>
    </row>
    <row r="1997" spans="1:14" x14ac:dyDescent="0.25">
      <c r="A1997" s="4" t="s">
        <v>23</v>
      </c>
      <c r="B1997" s="5"/>
      <c r="C1997" s="14">
        <v>0</v>
      </c>
      <c r="D1997" s="19">
        <v>0</v>
      </c>
      <c r="E1997" s="19">
        <v>0.6</v>
      </c>
      <c r="F1997" s="14">
        <v>0</v>
      </c>
      <c r="G1997" s="14">
        <v>218513</v>
      </c>
      <c r="H1997" s="14">
        <v>218513</v>
      </c>
      <c r="I1997" s="14">
        <v>0</v>
      </c>
      <c r="J1997" s="14">
        <v>76042</v>
      </c>
      <c r="K1997" s="14">
        <v>2185</v>
      </c>
      <c r="L1997" s="14">
        <v>0</v>
      </c>
      <c r="M1997" s="14">
        <v>0</v>
      </c>
      <c r="N1997" s="23">
        <v>294555</v>
      </c>
    </row>
    <row r="1998" spans="1:14" x14ac:dyDescent="0.25">
      <c r="A1998" s="7" t="s">
        <v>24</v>
      </c>
      <c r="B1998" s="3"/>
      <c r="C1998" s="13">
        <f t="shared" ref="C1998:N1998" si="399">SUM(C1991:C1997)</f>
        <v>0</v>
      </c>
      <c r="D1998" s="18">
        <f t="shared" si="399"/>
        <v>7.5907999999999998</v>
      </c>
      <c r="E1998" s="18">
        <f t="shared" si="399"/>
        <v>1.7999999999999998</v>
      </c>
      <c r="F1998" s="13">
        <f t="shared" si="399"/>
        <v>3887144</v>
      </c>
      <c r="G1998" s="13">
        <f t="shared" si="399"/>
        <v>503504</v>
      </c>
      <c r="H1998" s="13">
        <f t="shared" si="399"/>
        <v>4390648</v>
      </c>
      <c r="I1998" s="13">
        <f t="shared" si="399"/>
        <v>24071</v>
      </c>
      <c r="J1998" s="13">
        <f t="shared" si="399"/>
        <v>1536082</v>
      </c>
      <c r="K1998" s="13">
        <f t="shared" si="399"/>
        <v>43906</v>
      </c>
      <c r="L1998" s="13">
        <f t="shared" si="399"/>
        <v>35300</v>
      </c>
      <c r="M1998" s="13">
        <f t="shared" si="399"/>
        <v>0</v>
      </c>
      <c r="N1998" s="22">
        <f t="shared" si="399"/>
        <v>5986101</v>
      </c>
    </row>
    <row r="1999" spans="1:14" x14ac:dyDescent="0.25">
      <c r="A1999" s="7" t="s">
        <v>25</v>
      </c>
      <c r="B1999" s="3"/>
      <c r="C1999" s="13"/>
      <c r="D1999" s="18"/>
      <c r="E1999" s="18"/>
      <c r="F1999" s="13"/>
      <c r="G1999" s="13"/>
      <c r="H1999" s="13"/>
      <c r="I1999" s="13"/>
      <c r="J1999" s="13"/>
      <c r="K1999" s="13"/>
      <c r="L1999" s="13"/>
      <c r="M1999" s="13"/>
      <c r="N1999" s="22"/>
    </row>
    <row r="2000" spans="1:14" x14ac:dyDescent="0.25">
      <c r="A2000" s="4" t="s">
        <v>26</v>
      </c>
      <c r="B2000" s="5"/>
      <c r="C2000" s="14">
        <v>77</v>
      </c>
      <c r="D2000" s="19">
        <v>0</v>
      </c>
      <c r="E2000" s="19">
        <v>2.145</v>
      </c>
      <c r="F2000" s="14">
        <v>0</v>
      </c>
      <c r="G2000" s="14">
        <v>659433</v>
      </c>
      <c r="H2000" s="14">
        <v>659433</v>
      </c>
      <c r="I2000" s="14">
        <v>0</v>
      </c>
      <c r="J2000" s="14">
        <v>229482</v>
      </c>
      <c r="K2000" s="14">
        <v>6594</v>
      </c>
      <c r="L2000" s="14">
        <v>6545</v>
      </c>
      <c r="M2000" s="14">
        <v>0</v>
      </c>
      <c r="N2000" s="23">
        <v>895460</v>
      </c>
    </row>
    <row r="2001" spans="1:14" x14ac:dyDescent="0.25">
      <c r="A2001" s="7" t="s">
        <v>24</v>
      </c>
      <c r="B2001" s="3"/>
      <c r="C2001" s="13">
        <f t="shared" ref="C2001:N2001" si="400">SUM(C2000:C2000)</f>
        <v>77</v>
      </c>
      <c r="D2001" s="18">
        <f t="shared" si="400"/>
        <v>0</v>
      </c>
      <c r="E2001" s="18">
        <f t="shared" si="400"/>
        <v>2.145</v>
      </c>
      <c r="F2001" s="13">
        <f t="shared" si="400"/>
        <v>0</v>
      </c>
      <c r="G2001" s="13">
        <f t="shared" si="400"/>
        <v>659433</v>
      </c>
      <c r="H2001" s="13">
        <f t="shared" si="400"/>
        <v>659433</v>
      </c>
      <c r="I2001" s="13">
        <f t="shared" si="400"/>
        <v>0</v>
      </c>
      <c r="J2001" s="13">
        <f t="shared" si="400"/>
        <v>229482</v>
      </c>
      <c r="K2001" s="13">
        <f t="shared" si="400"/>
        <v>6594</v>
      </c>
      <c r="L2001" s="13">
        <f t="shared" si="400"/>
        <v>6545</v>
      </c>
      <c r="M2001" s="13">
        <f t="shared" si="400"/>
        <v>0</v>
      </c>
      <c r="N2001" s="22">
        <f t="shared" si="400"/>
        <v>895460</v>
      </c>
    </row>
    <row r="2002" spans="1:14" x14ac:dyDescent="0.25">
      <c r="A2002" s="6" t="s">
        <v>462</v>
      </c>
      <c r="B2002" s="2"/>
      <c r="C2002" s="12">
        <f t="shared" ref="C2002:N2002" si="401">C1998+C2001</f>
        <v>77</v>
      </c>
      <c r="D2002" s="17">
        <f t="shared" si="401"/>
        <v>7.5907999999999998</v>
      </c>
      <c r="E2002" s="17">
        <f t="shared" si="401"/>
        <v>3.9449999999999998</v>
      </c>
      <c r="F2002" s="12">
        <f t="shared" si="401"/>
        <v>3887144</v>
      </c>
      <c r="G2002" s="12">
        <f t="shared" si="401"/>
        <v>1162937</v>
      </c>
      <c r="H2002" s="12">
        <f t="shared" si="401"/>
        <v>5050081</v>
      </c>
      <c r="I2002" s="12">
        <f t="shared" si="401"/>
        <v>24071</v>
      </c>
      <c r="J2002" s="12">
        <f t="shared" si="401"/>
        <v>1765564</v>
      </c>
      <c r="K2002" s="12">
        <f t="shared" si="401"/>
        <v>50500</v>
      </c>
      <c r="L2002" s="12">
        <f t="shared" si="401"/>
        <v>41845</v>
      </c>
      <c r="M2002" s="12">
        <f t="shared" si="401"/>
        <v>0</v>
      </c>
      <c r="N2002" s="21">
        <f t="shared" si="401"/>
        <v>6881561</v>
      </c>
    </row>
    <row r="2003" spans="1:14" x14ac:dyDescent="0.25">
      <c r="A2003" s="4"/>
      <c r="B2003" s="5"/>
      <c r="C2003" s="14"/>
      <c r="D2003" s="19"/>
      <c r="E2003" s="19"/>
      <c r="F2003" s="14"/>
      <c r="G2003" s="14"/>
      <c r="H2003" s="14"/>
      <c r="I2003" s="14"/>
      <c r="J2003" s="14"/>
      <c r="K2003" s="14"/>
      <c r="L2003" s="14"/>
      <c r="M2003" s="14"/>
      <c r="N2003" s="23"/>
    </row>
    <row r="2004" spans="1:14" x14ac:dyDescent="0.25">
      <c r="A2004" s="6" t="s">
        <v>463</v>
      </c>
      <c r="B2004" s="2"/>
      <c r="C2004" s="12"/>
      <c r="D2004" s="17"/>
      <c r="E2004" s="17"/>
      <c r="F2004" s="12"/>
      <c r="G2004" s="12"/>
      <c r="H2004" s="12"/>
      <c r="I2004" s="12"/>
      <c r="J2004" s="12"/>
      <c r="K2004" s="12"/>
      <c r="L2004" s="12"/>
      <c r="M2004" s="12"/>
      <c r="N2004" s="21"/>
    </row>
    <row r="2005" spans="1:14" x14ac:dyDescent="0.25">
      <c r="A2005" s="6" t="s">
        <v>464</v>
      </c>
      <c r="B2005" s="2" t="s">
        <v>6</v>
      </c>
      <c r="C2005" s="12" t="s">
        <v>7</v>
      </c>
      <c r="D2005" s="17" t="s">
        <v>8</v>
      </c>
      <c r="E2005" s="17" t="s">
        <v>9</v>
      </c>
      <c r="F2005" s="12" t="s">
        <v>10</v>
      </c>
      <c r="G2005" s="12" t="s">
        <v>11</v>
      </c>
      <c r="H2005" s="12" t="s">
        <v>12</v>
      </c>
      <c r="I2005" s="12" t="s">
        <v>13</v>
      </c>
      <c r="J2005" s="12" t="s">
        <v>14</v>
      </c>
      <c r="K2005" s="12" t="s">
        <v>15</v>
      </c>
      <c r="L2005" s="12" t="s">
        <v>16</v>
      </c>
      <c r="M2005" s="12" t="s">
        <v>17</v>
      </c>
      <c r="N2005" s="21" t="s">
        <v>18</v>
      </c>
    </row>
    <row r="2006" spans="1:14" x14ac:dyDescent="0.25">
      <c r="A2006" s="7" t="s">
        <v>19</v>
      </c>
      <c r="B2006" s="3"/>
      <c r="C2006" s="13"/>
      <c r="D2006" s="18"/>
      <c r="E2006" s="18"/>
      <c r="F2006" s="13"/>
      <c r="G2006" s="13"/>
      <c r="H2006" s="13"/>
      <c r="I2006" s="13"/>
      <c r="J2006" s="13"/>
      <c r="K2006" s="13"/>
      <c r="L2006" s="13"/>
      <c r="M2006" s="13"/>
      <c r="N2006" s="22"/>
    </row>
    <row r="2007" spans="1:14" x14ac:dyDescent="0.25">
      <c r="A2007" s="4" t="s">
        <v>40</v>
      </c>
      <c r="B2007" s="5"/>
      <c r="C2007" s="14">
        <v>0</v>
      </c>
      <c r="D2007" s="19">
        <v>-1.6799999999999999E-2</v>
      </c>
      <c r="E2007" s="19">
        <v>0</v>
      </c>
      <c r="F2007" s="14">
        <v>-16800</v>
      </c>
      <c r="G2007" s="14">
        <v>0</v>
      </c>
      <c r="H2007" s="14">
        <v>-16800</v>
      </c>
      <c r="I2007" s="14">
        <v>0</v>
      </c>
      <c r="J2007" s="14">
        <v>-5846</v>
      </c>
      <c r="K2007" s="14">
        <v>-168</v>
      </c>
      <c r="L2007" s="14">
        <v>0</v>
      </c>
      <c r="M2007" s="14">
        <v>0</v>
      </c>
      <c r="N2007" s="23">
        <v>-22646</v>
      </c>
    </row>
    <row r="2008" spans="1:14" x14ac:dyDescent="0.25">
      <c r="A2008" s="4" t="s">
        <v>41</v>
      </c>
      <c r="B2008" s="5"/>
      <c r="C2008" s="14">
        <v>0</v>
      </c>
      <c r="D2008" s="19">
        <v>0</v>
      </c>
      <c r="E2008" s="19">
        <v>0</v>
      </c>
      <c r="F2008" s="14">
        <v>0</v>
      </c>
      <c r="G2008" s="14">
        <v>0</v>
      </c>
      <c r="H2008" s="14">
        <v>0</v>
      </c>
      <c r="I2008" s="14">
        <v>16800</v>
      </c>
      <c r="J2008" s="14">
        <v>5678</v>
      </c>
      <c r="K2008" s="14">
        <v>0</v>
      </c>
      <c r="L2008" s="14">
        <v>0</v>
      </c>
      <c r="M2008" s="14">
        <v>0</v>
      </c>
      <c r="N2008" s="23">
        <v>22478</v>
      </c>
    </row>
    <row r="2009" spans="1:14" x14ac:dyDescent="0.25">
      <c r="A2009" s="4" t="s">
        <v>22</v>
      </c>
      <c r="B2009" s="5"/>
      <c r="C2009" s="14">
        <v>0</v>
      </c>
      <c r="D2009" s="19">
        <v>2</v>
      </c>
      <c r="E2009" s="19">
        <v>0.36</v>
      </c>
      <c r="F2009" s="14">
        <v>1150046</v>
      </c>
      <c r="G2009" s="14">
        <v>85497</v>
      </c>
      <c r="H2009" s="14">
        <v>1235543</v>
      </c>
      <c r="I2009" s="14">
        <v>0</v>
      </c>
      <c r="J2009" s="14">
        <v>429970</v>
      </c>
      <c r="K2009" s="14">
        <v>12356</v>
      </c>
      <c r="L2009" s="14">
        <v>8000</v>
      </c>
      <c r="M2009" s="14">
        <v>0</v>
      </c>
      <c r="N2009" s="23">
        <v>1673513</v>
      </c>
    </row>
    <row r="2010" spans="1:14" x14ac:dyDescent="0.25">
      <c r="A2010" s="4" t="s">
        <v>23</v>
      </c>
      <c r="B2010" s="5"/>
      <c r="C2010" s="14">
        <v>0</v>
      </c>
      <c r="D2010" s="19">
        <v>0</v>
      </c>
      <c r="E2010" s="19">
        <v>0.2</v>
      </c>
      <c r="F2010" s="14">
        <v>0</v>
      </c>
      <c r="G2010" s="14">
        <v>72838</v>
      </c>
      <c r="H2010" s="14">
        <v>72838</v>
      </c>
      <c r="I2010" s="14">
        <v>0</v>
      </c>
      <c r="J2010" s="14">
        <v>25347</v>
      </c>
      <c r="K2010" s="14">
        <v>728</v>
      </c>
      <c r="L2010" s="14">
        <v>0</v>
      </c>
      <c r="M2010" s="14">
        <v>0</v>
      </c>
      <c r="N2010" s="23">
        <v>98185</v>
      </c>
    </row>
    <row r="2011" spans="1:14" x14ac:dyDescent="0.25">
      <c r="A2011" s="7" t="s">
        <v>24</v>
      </c>
      <c r="B2011" s="3"/>
      <c r="C2011" s="13">
        <f t="shared" ref="C2011:N2011" si="402">SUM(C2007:C2010)</f>
        <v>0</v>
      </c>
      <c r="D2011" s="18">
        <f t="shared" si="402"/>
        <v>1.9832000000000001</v>
      </c>
      <c r="E2011" s="18">
        <f t="shared" si="402"/>
        <v>0.56000000000000005</v>
      </c>
      <c r="F2011" s="13">
        <f t="shared" si="402"/>
        <v>1133246</v>
      </c>
      <c r="G2011" s="13">
        <f t="shared" si="402"/>
        <v>158335</v>
      </c>
      <c r="H2011" s="13">
        <f t="shared" si="402"/>
        <v>1291581</v>
      </c>
      <c r="I2011" s="13">
        <f t="shared" si="402"/>
        <v>16800</v>
      </c>
      <c r="J2011" s="13">
        <f t="shared" si="402"/>
        <v>455149</v>
      </c>
      <c r="K2011" s="13">
        <f t="shared" si="402"/>
        <v>12916</v>
      </c>
      <c r="L2011" s="13">
        <f t="shared" si="402"/>
        <v>8000</v>
      </c>
      <c r="M2011" s="13">
        <f t="shared" si="402"/>
        <v>0</v>
      </c>
      <c r="N2011" s="22">
        <f t="shared" si="402"/>
        <v>1771530</v>
      </c>
    </row>
    <row r="2012" spans="1:14" x14ac:dyDescent="0.25">
      <c r="A2012" s="7" t="s">
        <v>25</v>
      </c>
      <c r="B2012" s="3"/>
      <c r="C2012" s="13"/>
      <c r="D2012" s="18"/>
      <c r="E2012" s="18"/>
      <c r="F2012" s="13"/>
      <c r="G2012" s="13"/>
      <c r="H2012" s="13"/>
      <c r="I2012" s="13"/>
      <c r="J2012" s="13"/>
      <c r="K2012" s="13"/>
      <c r="L2012" s="13"/>
      <c r="M2012" s="13"/>
      <c r="N2012" s="22"/>
    </row>
    <row r="2013" spans="1:14" x14ac:dyDescent="0.25">
      <c r="A2013" s="4" t="s">
        <v>225</v>
      </c>
      <c r="B2013" s="5"/>
      <c r="C2013" s="14">
        <v>24</v>
      </c>
      <c r="D2013" s="19">
        <v>0</v>
      </c>
      <c r="E2013" s="19">
        <v>0.53790000000000004</v>
      </c>
      <c r="F2013" s="14">
        <v>0</v>
      </c>
      <c r="G2013" s="14">
        <v>165366</v>
      </c>
      <c r="H2013" s="14">
        <v>165366</v>
      </c>
      <c r="I2013" s="14">
        <v>0</v>
      </c>
      <c r="J2013" s="14">
        <v>57548</v>
      </c>
      <c r="K2013" s="14">
        <v>1654</v>
      </c>
      <c r="L2013" s="14">
        <v>1440</v>
      </c>
      <c r="M2013" s="14">
        <v>0</v>
      </c>
      <c r="N2013" s="23">
        <v>224354</v>
      </c>
    </row>
    <row r="2014" spans="1:14" x14ac:dyDescent="0.25">
      <c r="A2014" s="4" t="s">
        <v>26</v>
      </c>
      <c r="B2014" s="5"/>
      <c r="C2014" s="14">
        <v>20</v>
      </c>
      <c r="D2014" s="19">
        <v>0</v>
      </c>
      <c r="E2014" s="19">
        <v>0.83819999999999995</v>
      </c>
      <c r="F2014" s="14">
        <v>0</v>
      </c>
      <c r="G2014" s="14">
        <v>257686</v>
      </c>
      <c r="H2014" s="14">
        <v>257686</v>
      </c>
      <c r="I2014" s="14">
        <v>0</v>
      </c>
      <c r="J2014" s="14">
        <v>89675</v>
      </c>
      <c r="K2014" s="14">
        <v>2577</v>
      </c>
      <c r="L2014" s="14">
        <v>1700</v>
      </c>
      <c r="M2014" s="14">
        <v>0</v>
      </c>
      <c r="N2014" s="23">
        <v>349061</v>
      </c>
    </row>
    <row r="2015" spans="1:14" x14ac:dyDescent="0.25">
      <c r="A2015" s="4" t="s">
        <v>76</v>
      </c>
      <c r="B2015" s="5"/>
      <c r="C2015" s="14">
        <v>27</v>
      </c>
      <c r="D2015" s="19">
        <v>0</v>
      </c>
      <c r="E2015" s="19">
        <v>0.70450000000000002</v>
      </c>
      <c r="F2015" s="14">
        <v>0</v>
      </c>
      <c r="G2015" s="14">
        <v>216583</v>
      </c>
      <c r="H2015" s="14">
        <v>216583</v>
      </c>
      <c r="I2015" s="14">
        <v>0</v>
      </c>
      <c r="J2015" s="14">
        <v>75371</v>
      </c>
      <c r="K2015" s="14">
        <v>2166</v>
      </c>
      <c r="L2015" s="14">
        <v>1620</v>
      </c>
      <c r="M2015" s="14">
        <v>0</v>
      </c>
      <c r="N2015" s="23">
        <v>293574</v>
      </c>
    </row>
    <row r="2016" spans="1:14" x14ac:dyDescent="0.25">
      <c r="A2016" s="7" t="s">
        <v>24</v>
      </c>
      <c r="B2016" s="3"/>
      <c r="C2016" s="13">
        <f t="shared" ref="C2016:N2016" si="403">SUM(C2013:C2015)</f>
        <v>71</v>
      </c>
      <c r="D2016" s="18">
        <f t="shared" si="403"/>
        <v>0</v>
      </c>
      <c r="E2016" s="18">
        <f t="shared" si="403"/>
        <v>2.0806</v>
      </c>
      <c r="F2016" s="13">
        <f t="shared" si="403"/>
        <v>0</v>
      </c>
      <c r="G2016" s="13">
        <f t="shared" si="403"/>
        <v>639635</v>
      </c>
      <c r="H2016" s="13">
        <f t="shared" si="403"/>
        <v>639635</v>
      </c>
      <c r="I2016" s="13">
        <f t="shared" si="403"/>
        <v>0</v>
      </c>
      <c r="J2016" s="13">
        <f t="shared" si="403"/>
        <v>222594</v>
      </c>
      <c r="K2016" s="13">
        <f t="shared" si="403"/>
        <v>6397</v>
      </c>
      <c r="L2016" s="13">
        <f t="shared" si="403"/>
        <v>4760</v>
      </c>
      <c r="M2016" s="13">
        <f t="shared" si="403"/>
        <v>0</v>
      </c>
      <c r="N2016" s="22">
        <f t="shared" si="403"/>
        <v>866989</v>
      </c>
    </row>
    <row r="2017" spans="1:14" x14ac:dyDescent="0.25">
      <c r="A2017" s="6" t="s">
        <v>465</v>
      </c>
      <c r="B2017" s="2"/>
      <c r="C2017" s="12">
        <f t="shared" ref="C2017:N2017" si="404">C2011+C2016</f>
        <v>71</v>
      </c>
      <c r="D2017" s="17">
        <f t="shared" si="404"/>
        <v>1.9832000000000001</v>
      </c>
      <c r="E2017" s="17">
        <f t="shared" si="404"/>
        <v>2.6406000000000001</v>
      </c>
      <c r="F2017" s="12">
        <f t="shared" si="404"/>
        <v>1133246</v>
      </c>
      <c r="G2017" s="12">
        <f t="shared" si="404"/>
        <v>797970</v>
      </c>
      <c r="H2017" s="12">
        <f t="shared" si="404"/>
        <v>1931216</v>
      </c>
      <c r="I2017" s="12">
        <f t="shared" si="404"/>
        <v>16800</v>
      </c>
      <c r="J2017" s="12">
        <f t="shared" si="404"/>
        <v>677743</v>
      </c>
      <c r="K2017" s="12">
        <f t="shared" si="404"/>
        <v>19313</v>
      </c>
      <c r="L2017" s="12">
        <f t="shared" si="404"/>
        <v>12760</v>
      </c>
      <c r="M2017" s="12">
        <f t="shared" si="404"/>
        <v>0</v>
      </c>
      <c r="N2017" s="21">
        <f t="shared" si="404"/>
        <v>2638519</v>
      </c>
    </row>
    <row r="2018" spans="1:14" x14ac:dyDescent="0.25">
      <c r="A2018" s="4"/>
      <c r="B2018" s="5"/>
      <c r="C2018" s="14"/>
      <c r="D2018" s="19"/>
      <c r="E2018" s="19"/>
      <c r="F2018" s="14"/>
      <c r="G2018" s="14"/>
      <c r="H2018" s="14"/>
      <c r="I2018" s="14"/>
      <c r="J2018" s="14"/>
      <c r="K2018" s="14"/>
      <c r="L2018" s="14"/>
      <c r="M2018" s="14"/>
      <c r="N2018" s="23"/>
    </row>
    <row r="2019" spans="1:14" x14ac:dyDescent="0.25">
      <c r="A2019" s="6" t="s">
        <v>466</v>
      </c>
      <c r="B2019" s="2"/>
      <c r="C2019" s="12"/>
      <c r="D2019" s="17"/>
      <c r="E2019" s="17"/>
      <c r="F2019" s="12"/>
      <c r="G2019" s="12"/>
      <c r="H2019" s="12"/>
      <c r="I2019" s="12"/>
      <c r="J2019" s="12"/>
      <c r="K2019" s="12"/>
      <c r="L2019" s="12"/>
      <c r="M2019" s="12"/>
      <c r="N2019" s="21"/>
    </row>
    <row r="2020" spans="1:14" x14ac:dyDescent="0.25">
      <c r="A2020" s="6" t="s">
        <v>467</v>
      </c>
      <c r="B2020" s="2" t="s">
        <v>6</v>
      </c>
      <c r="C2020" s="12" t="s">
        <v>7</v>
      </c>
      <c r="D2020" s="17" t="s">
        <v>8</v>
      </c>
      <c r="E2020" s="17" t="s">
        <v>9</v>
      </c>
      <c r="F2020" s="12" t="s">
        <v>10</v>
      </c>
      <c r="G2020" s="12" t="s">
        <v>11</v>
      </c>
      <c r="H2020" s="12" t="s">
        <v>12</v>
      </c>
      <c r="I2020" s="12" t="s">
        <v>13</v>
      </c>
      <c r="J2020" s="12" t="s">
        <v>14</v>
      </c>
      <c r="K2020" s="12" t="s">
        <v>15</v>
      </c>
      <c r="L2020" s="12" t="s">
        <v>16</v>
      </c>
      <c r="M2020" s="12" t="s">
        <v>17</v>
      </c>
      <c r="N2020" s="21" t="s">
        <v>18</v>
      </c>
    </row>
    <row r="2021" spans="1:14" x14ac:dyDescent="0.25">
      <c r="A2021" s="7" t="s">
        <v>19</v>
      </c>
      <c r="B2021" s="3"/>
      <c r="C2021" s="13"/>
      <c r="D2021" s="18"/>
      <c r="E2021" s="18"/>
      <c r="F2021" s="13"/>
      <c r="G2021" s="13"/>
      <c r="H2021" s="13"/>
      <c r="I2021" s="13"/>
      <c r="J2021" s="13"/>
      <c r="K2021" s="13"/>
      <c r="L2021" s="13"/>
      <c r="M2021" s="13"/>
      <c r="N2021" s="22"/>
    </row>
    <row r="2022" spans="1:14" x14ac:dyDescent="0.25">
      <c r="A2022" s="4" t="s">
        <v>162</v>
      </c>
      <c r="B2022" s="5"/>
      <c r="C2022" s="14">
        <v>0</v>
      </c>
      <c r="D2022" s="19">
        <v>2.85</v>
      </c>
      <c r="E2022" s="19">
        <v>0</v>
      </c>
      <c r="F2022" s="14">
        <v>998999</v>
      </c>
      <c r="G2022" s="14">
        <v>0</v>
      </c>
      <c r="H2022" s="14">
        <v>998999</v>
      </c>
      <c r="I2022" s="14">
        <v>0</v>
      </c>
      <c r="J2022" s="14">
        <v>347652</v>
      </c>
      <c r="K2022" s="14">
        <v>9990</v>
      </c>
      <c r="L2022" s="14">
        <v>0</v>
      </c>
      <c r="M2022" s="14">
        <v>0</v>
      </c>
      <c r="N2022" s="23">
        <v>1346651</v>
      </c>
    </row>
    <row r="2023" spans="1:14" x14ac:dyDescent="0.25">
      <c r="A2023" s="4" t="s">
        <v>163</v>
      </c>
      <c r="B2023" s="5"/>
      <c r="C2023" s="14">
        <v>0</v>
      </c>
      <c r="D2023" s="19">
        <v>0</v>
      </c>
      <c r="E2023" s="19">
        <v>0</v>
      </c>
      <c r="F2023" s="14">
        <v>0</v>
      </c>
      <c r="G2023" s="14">
        <v>0</v>
      </c>
      <c r="H2023" s="14">
        <v>0</v>
      </c>
      <c r="I2023" s="14">
        <v>0</v>
      </c>
      <c r="J2023" s="14">
        <v>2</v>
      </c>
      <c r="K2023" s="14">
        <v>0</v>
      </c>
      <c r="L2023" s="14">
        <v>0</v>
      </c>
      <c r="M2023" s="14">
        <v>0</v>
      </c>
      <c r="N2023" s="23">
        <v>2</v>
      </c>
    </row>
    <row r="2024" spans="1:14" x14ac:dyDescent="0.25">
      <c r="A2024" s="4" t="s">
        <v>22</v>
      </c>
      <c r="B2024" s="5"/>
      <c r="C2024" s="14">
        <v>0</v>
      </c>
      <c r="D2024" s="19">
        <v>12.475</v>
      </c>
      <c r="E2024" s="19">
        <v>2.4</v>
      </c>
      <c r="F2024" s="14">
        <v>7073393</v>
      </c>
      <c r="G2024" s="14">
        <v>569982</v>
      </c>
      <c r="H2024" s="14">
        <v>7643375</v>
      </c>
      <c r="I2024" s="14">
        <v>0</v>
      </c>
      <c r="J2024" s="14">
        <v>2659895</v>
      </c>
      <c r="K2024" s="14">
        <v>76434</v>
      </c>
      <c r="L2024" s="14">
        <v>57200</v>
      </c>
      <c r="M2024" s="14">
        <v>0</v>
      </c>
      <c r="N2024" s="23">
        <v>10360470</v>
      </c>
    </row>
    <row r="2025" spans="1:14" x14ac:dyDescent="0.25">
      <c r="A2025" s="4" t="s">
        <v>31</v>
      </c>
      <c r="B2025" s="5"/>
      <c r="C2025" s="14">
        <v>0</v>
      </c>
      <c r="D2025" s="19">
        <v>0</v>
      </c>
      <c r="E2025" s="19">
        <v>0</v>
      </c>
      <c r="F2025" s="14">
        <v>60000</v>
      </c>
      <c r="G2025" s="14">
        <v>0</v>
      </c>
      <c r="H2025" s="14">
        <v>60000</v>
      </c>
      <c r="I2025" s="14">
        <v>0</v>
      </c>
      <c r="J2025" s="14">
        <v>20880</v>
      </c>
      <c r="K2025" s="14">
        <v>600</v>
      </c>
      <c r="L2025" s="14">
        <v>9000</v>
      </c>
      <c r="M2025" s="14">
        <v>0</v>
      </c>
      <c r="N2025" s="23">
        <v>89880</v>
      </c>
    </row>
    <row r="2026" spans="1:14" x14ac:dyDescent="0.25">
      <c r="A2026" s="4" t="s">
        <v>23</v>
      </c>
      <c r="B2026" s="5"/>
      <c r="C2026" s="14">
        <v>0</v>
      </c>
      <c r="D2026" s="19">
        <v>0</v>
      </c>
      <c r="E2026" s="19">
        <v>1.1299999999999999</v>
      </c>
      <c r="F2026" s="14">
        <v>0</v>
      </c>
      <c r="G2026" s="14">
        <v>411532</v>
      </c>
      <c r="H2026" s="14">
        <v>411532</v>
      </c>
      <c r="I2026" s="14">
        <v>0</v>
      </c>
      <c r="J2026" s="14">
        <v>143213</v>
      </c>
      <c r="K2026" s="14">
        <v>4115</v>
      </c>
      <c r="L2026" s="14">
        <v>0</v>
      </c>
      <c r="M2026" s="14">
        <v>0</v>
      </c>
      <c r="N2026" s="23">
        <v>554745</v>
      </c>
    </row>
    <row r="2027" spans="1:14" x14ac:dyDescent="0.25">
      <c r="A2027" s="7" t="s">
        <v>24</v>
      </c>
      <c r="B2027" s="3"/>
      <c r="C2027" s="13">
        <f t="shared" ref="C2027:N2027" si="405">SUM(C2022:C2026)</f>
        <v>0</v>
      </c>
      <c r="D2027" s="18">
        <f t="shared" si="405"/>
        <v>15.324999999999999</v>
      </c>
      <c r="E2027" s="18">
        <f t="shared" si="405"/>
        <v>3.53</v>
      </c>
      <c r="F2027" s="13">
        <f t="shared" si="405"/>
        <v>8132392</v>
      </c>
      <c r="G2027" s="13">
        <f t="shared" si="405"/>
        <v>981514</v>
      </c>
      <c r="H2027" s="13">
        <f t="shared" si="405"/>
        <v>9113906</v>
      </c>
      <c r="I2027" s="13">
        <f t="shared" si="405"/>
        <v>0</v>
      </c>
      <c r="J2027" s="13">
        <f t="shared" si="405"/>
        <v>3171642</v>
      </c>
      <c r="K2027" s="13">
        <f t="shared" si="405"/>
        <v>91139</v>
      </c>
      <c r="L2027" s="13">
        <f t="shared" si="405"/>
        <v>66200</v>
      </c>
      <c r="M2027" s="13">
        <f t="shared" si="405"/>
        <v>0</v>
      </c>
      <c r="N2027" s="22">
        <f t="shared" si="405"/>
        <v>12351748</v>
      </c>
    </row>
    <row r="2028" spans="1:14" x14ac:dyDescent="0.25">
      <c r="A2028" s="7" t="s">
        <v>25</v>
      </c>
      <c r="B2028" s="3"/>
      <c r="C2028" s="13"/>
      <c r="D2028" s="18"/>
      <c r="E2028" s="18"/>
      <c r="F2028" s="13"/>
      <c r="G2028" s="13"/>
      <c r="H2028" s="13"/>
      <c r="I2028" s="13"/>
      <c r="J2028" s="13"/>
      <c r="K2028" s="13"/>
      <c r="L2028" s="13"/>
      <c r="M2028" s="13"/>
      <c r="N2028" s="22"/>
    </row>
    <row r="2029" spans="1:14" x14ac:dyDescent="0.25">
      <c r="A2029" s="4" t="s">
        <v>26</v>
      </c>
      <c r="B2029" s="5"/>
      <c r="C2029" s="14">
        <v>145</v>
      </c>
      <c r="D2029" s="19">
        <v>0</v>
      </c>
      <c r="E2029" s="19">
        <v>3.4474</v>
      </c>
      <c r="F2029" s="14">
        <v>0</v>
      </c>
      <c r="G2029" s="14">
        <v>1059827</v>
      </c>
      <c r="H2029" s="14">
        <v>1059827</v>
      </c>
      <c r="I2029" s="14">
        <v>0</v>
      </c>
      <c r="J2029" s="14">
        <v>368819</v>
      </c>
      <c r="K2029" s="14">
        <v>10598</v>
      </c>
      <c r="L2029" s="14">
        <v>12325</v>
      </c>
      <c r="M2029" s="14">
        <v>0</v>
      </c>
      <c r="N2029" s="23">
        <v>1440971</v>
      </c>
    </row>
    <row r="2030" spans="1:14" x14ac:dyDescent="0.25">
      <c r="A2030" s="7" t="s">
        <v>24</v>
      </c>
      <c r="B2030" s="3"/>
      <c r="C2030" s="13">
        <f t="shared" ref="C2030:N2030" si="406">SUM(C2029:C2029)</f>
        <v>145</v>
      </c>
      <c r="D2030" s="18">
        <f t="shared" si="406"/>
        <v>0</v>
      </c>
      <c r="E2030" s="18">
        <f t="shared" si="406"/>
        <v>3.4474</v>
      </c>
      <c r="F2030" s="13">
        <f t="shared" si="406"/>
        <v>0</v>
      </c>
      <c r="G2030" s="13">
        <f t="shared" si="406"/>
        <v>1059827</v>
      </c>
      <c r="H2030" s="13">
        <f t="shared" si="406"/>
        <v>1059827</v>
      </c>
      <c r="I2030" s="13">
        <f t="shared" si="406"/>
        <v>0</v>
      </c>
      <c r="J2030" s="13">
        <f t="shared" si="406"/>
        <v>368819</v>
      </c>
      <c r="K2030" s="13">
        <f t="shared" si="406"/>
        <v>10598</v>
      </c>
      <c r="L2030" s="13">
        <f t="shared" si="406"/>
        <v>12325</v>
      </c>
      <c r="M2030" s="13">
        <f t="shared" si="406"/>
        <v>0</v>
      </c>
      <c r="N2030" s="22">
        <f t="shared" si="406"/>
        <v>1440971</v>
      </c>
    </row>
    <row r="2031" spans="1:14" x14ac:dyDescent="0.25">
      <c r="A2031" s="6" t="s">
        <v>468</v>
      </c>
      <c r="B2031" s="2"/>
      <c r="C2031" s="12">
        <f t="shared" ref="C2031:N2031" si="407">C2027+C2030</f>
        <v>145</v>
      </c>
      <c r="D2031" s="17">
        <f t="shared" si="407"/>
        <v>15.324999999999999</v>
      </c>
      <c r="E2031" s="17">
        <f t="shared" si="407"/>
        <v>6.9773999999999994</v>
      </c>
      <c r="F2031" s="12">
        <f t="shared" si="407"/>
        <v>8132392</v>
      </c>
      <c r="G2031" s="12">
        <f t="shared" si="407"/>
        <v>2041341</v>
      </c>
      <c r="H2031" s="12">
        <f t="shared" si="407"/>
        <v>10173733</v>
      </c>
      <c r="I2031" s="12">
        <f t="shared" si="407"/>
        <v>0</v>
      </c>
      <c r="J2031" s="12">
        <f t="shared" si="407"/>
        <v>3540461</v>
      </c>
      <c r="K2031" s="12">
        <f t="shared" si="407"/>
        <v>101737</v>
      </c>
      <c r="L2031" s="12">
        <f t="shared" si="407"/>
        <v>78525</v>
      </c>
      <c r="M2031" s="12">
        <f t="shared" si="407"/>
        <v>0</v>
      </c>
      <c r="N2031" s="21">
        <f t="shared" si="407"/>
        <v>13792719</v>
      </c>
    </row>
    <row r="2032" spans="1:14" x14ac:dyDescent="0.25">
      <c r="A2032" s="4"/>
      <c r="B2032" s="5"/>
      <c r="C2032" s="14"/>
      <c r="D2032" s="19"/>
      <c r="E2032" s="19"/>
      <c r="F2032" s="14"/>
      <c r="G2032" s="14"/>
      <c r="H2032" s="14"/>
      <c r="I2032" s="14"/>
      <c r="J2032" s="14"/>
      <c r="K2032" s="14"/>
      <c r="L2032" s="14"/>
      <c r="M2032" s="14"/>
      <c r="N2032" s="23"/>
    </row>
    <row r="2033" spans="1:14" x14ac:dyDescent="0.25">
      <c r="A2033" s="6" t="s">
        <v>469</v>
      </c>
      <c r="B2033" s="2"/>
      <c r="C2033" s="12"/>
      <c r="D2033" s="17"/>
      <c r="E2033" s="17"/>
      <c r="F2033" s="12"/>
      <c r="G2033" s="12"/>
      <c r="H2033" s="12"/>
      <c r="I2033" s="12"/>
      <c r="J2033" s="12"/>
      <c r="K2033" s="12"/>
      <c r="L2033" s="12"/>
      <c r="M2033" s="12"/>
      <c r="N2033" s="21"/>
    </row>
    <row r="2034" spans="1:14" x14ac:dyDescent="0.25">
      <c r="A2034" s="6" t="s">
        <v>470</v>
      </c>
      <c r="B2034" s="2" t="s">
        <v>6</v>
      </c>
      <c r="C2034" s="12" t="s">
        <v>7</v>
      </c>
      <c r="D2034" s="17" t="s">
        <v>8</v>
      </c>
      <c r="E2034" s="17" t="s">
        <v>9</v>
      </c>
      <c r="F2034" s="12" t="s">
        <v>10</v>
      </c>
      <c r="G2034" s="12" t="s">
        <v>11</v>
      </c>
      <c r="H2034" s="12" t="s">
        <v>12</v>
      </c>
      <c r="I2034" s="12" t="s">
        <v>13</v>
      </c>
      <c r="J2034" s="12" t="s">
        <v>14</v>
      </c>
      <c r="K2034" s="12" t="s">
        <v>15</v>
      </c>
      <c r="L2034" s="12" t="s">
        <v>16</v>
      </c>
      <c r="M2034" s="12" t="s">
        <v>17</v>
      </c>
      <c r="N2034" s="21" t="s">
        <v>18</v>
      </c>
    </row>
    <row r="2035" spans="1:14" x14ac:dyDescent="0.25">
      <c r="A2035" s="7" t="s">
        <v>19</v>
      </c>
      <c r="B2035" s="3"/>
      <c r="C2035" s="13"/>
      <c r="D2035" s="18"/>
      <c r="E2035" s="18"/>
      <c r="F2035" s="13"/>
      <c r="G2035" s="13"/>
      <c r="H2035" s="13"/>
      <c r="I2035" s="13"/>
      <c r="J2035" s="13"/>
      <c r="K2035" s="13"/>
      <c r="L2035" s="13"/>
      <c r="M2035" s="13"/>
      <c r="N2035" s="22"/>
    </row>
    <row r="2036" spans="1:14" x14ac:dyDescent="0.25">
      <c r="A2036" s="4" t="s">
        <v>162</v>
      </c>
      <c r="B2036" s="5"/>
      <c r="C2036" s="14">
        <v>0</v>
      </c>
      <c r="D2036" s="19">
        <v>0.5</v>
      </c>
      <c r="E2036" s="19">
        <v>0</v>
      </c>
      <c r="F2036" s="14">
        <v>173223</v>
      </c>
      <c r="G2036" s="14">
        <v>0</v>
      </c>
      <c r="H2036" s="14">
        <v>173223</v>
      </c>
      <c r="I2036" s="14">
        <v>0</v>
      </c>
      <c r="J2036" s="14">
        <v>60281</v>
      </c>
      <c r="K2036" s="14">
        <v>1732</v>
      </c>
      <c r="L2036" s="14">
        <v>0</v>
      </c>
      <c r="M2036" s="14">
        <v>0</v>
      </c>
      <c r="N2036" s="23">
        <v>233504</v>
      </c>
    </row>
    <row r="2037" spans="1:14" x14ac:dyDescent="0.25">
      <c r="A2037" s="4" t="s">
        <v>40</v>
      </c>
      <c r="B2037" s="5"/>
      <c r="C2037" s="14">
        <v>0</v>
      </c>
      <c r="D2037" s="19">
        <v>-1.6799999999999999E-2</v>
      </c>
      <c r="E2037" s="19">
        <v>0</v>
      </c>
      <c r="F2037" s="14">
        <v>-16800</v>
      </c>
      <c r="G2037" s="14">
        <v>0</v>
      </c>
      <c r="H2037" s="14">
        <v>-16800</v>
      </c>
      <c r="I2037" s="14">
        <v>0</v>
      </c>
      <c r="J2037" s="14">
        <v>-5846</v>
      </c>
      <c r="K2037" s="14">
        <v>-168</v>
      </c>
      <c r="L2037" s="14">
        <v>0</v>
      </c>
      <c r="M2037" s="14">
        <v>0</v>
      </c>
      <c r="N2037" s="23">
        <v>-22646</v>
      </c>
    </row>
    <row r="2038" spans="1:14" x14ac:dyDescent="0.25">
      <c r="A2038" s="4" t="s">
        <v>41</v>
      </c>
      <c r="B2038" s="5"/>
      <c r="C2038" s="14">
        <v>0</v>
      </c>
      <c r="D2038" s="19">
        <v>0</v>
      </c>
      <c r="E2038" s="19">
        <v>0</v>
      </c>
      <c r="F2038" s="14">
        <v>0</v>
      </c>
      <c r="G2038" s="14">
        <v>0</v>
      </c>
      <c r="H2038" s="14">
        <v>0</v>
      </c>
      <c r="I2038" s="14">
        <v>16800</v>
      </c>
      <c r="J2038" s="14">
        <v>5678</v>
      </c>
      <c r="K2038" s="14">
        <v>0</v>
      </c>
      <c r="L2038" s="14">
        <v>0</v>
      </c>
      <c r="M2038" s="14">
        <v>0</v>
      </c>
      <c r="N2038" s="23">
        <v>22478</v>
      </c>
    </row>
    <row r="2039" spans="1:14" x14ac:dyDescent="0.25">
      <c r="A2039" s="4" t="s">
        <v>163</v>
      </c>
      <c r="B2039" s="5"/>
      <c r="C2039" s="14">
        <v>0</v>
      </c>
      <c r="D2039" s="19">
        <v>0</v>
      </c>
      <c r="E2039" s="19">
        <v>0</v>
      </c>
      <c r="F2039" s="14">
        <v>0</v>
      </c>
      <c r="G2039" s="14">
        <v>0</v>
      </c>
      <c r="H2039" s="14">
        <v>0</v>
      </c>
      <c r="I2039" s="14">
        <v>0</v>
      </c>
      <c r="J2039" s="14">
        <v>1</v>
      </c>
      <c r="K2039" s="14">
        <v>0</v>
      </c>
      <c r="L2039" s="14">
        <v>0</v>
      </c>
      <c r="M2039" s="14">
        <v>0</v>
      </c>
      <c r="N2039" s="23">
        <v>1</v>
      </c>
    </row>
    <row r="2040" spans="1:14" x14ac:dyDescent="0.25">
      <c r="A2040" s="4" t="s">
        <v>22</v>
      </c>
      <c r="B2040" s="5"/>
      <c r="C2040" s="14">
        <v>0</v>
      </c>
      <c r="D2040" s="19">
        <v>12.25</v>
      </c>
      <c r="E2040" s="19">
        <v>2.4</v>
      </c>
      <c r="F2040" s="14">
        <v>6892588</v>
      </c>
      <c r="G2040" s="14">
        <v>569982</v>
      </c>
      <c r="H2040" s="14">
        <v>7462570</v>
      </c>
      <c r="I2040" s="14">
        <v>0</v>
      </c>
      <c r="J2040" s="14">
        <v>2596974</v>
      </c>
      <c r="K2040" s="14">
        <v>74626</v>
      </c>
      <c r="L2040" s="14">
        <v>64400</v>
      </c>
      <c r="M2040" s="14">
        <v>0</v>
      </c>
      <c r="N2040" s="23">
        <v>10123944</v>
      </c>
    </row>
    <row r="2041" spans="1:14" x14ac:dyDescent="0.25">
      <c r="A2041" s="4" t="s">
        <v>31</v>
      </c>
      <c r="B2041" s="5"/>
      <c r="C2041" s="14">
        <v>0</v>
      </c>
      <c r="D2041" s="19">
        <v>0</v>
      </c>
      <c r="E2041" s="19">
        <v>0</v>
      </c>
      <c r="F2041" s="14">
        <v>36000</v>
      </c>
      <c r="G2041" s="14">
        <v>0</v>
      </c>
      <c r="H2041" s="14">
        <v>36000</v>
      </c>
      <c r="I2041" s="14">
        <v>0</v>
      </c>
      <c r="J2041" s="14">
        <v>12528</v>
      </c>
      <c r="K2041" s="14">
        <v>360</v>
      </c>
      <c r="L2041" s="14">
        <v>4500</v>
      </c>
      <c r="M2041" s="14">
        <v>0</v>
      </c>
      <c r="N2041" s="23">
        <v>53028</v>
      </c>
    </row>
    <row r="2042" spans="1:14" x14ac:dyDescent="0.25">
      <c r="A2042" s="4" t="s">
        <v>23</v>
      </c>
      <c r="B2042" s="5"/>
      <c r="C2042" s="14">
        <v>0</v>
      </c>
      <c r="D2042" s="19">
        <v>0</v>
      </c>
      <c r="E2042" s="19">
        <v>1.1299999999999999</v>
      </c>
      <c r="F2042" s="14">
        <v>0</v>
      </c>
      <c r="G2042" s="14">
        <v>411532</v>
      </c>
      <c r="H2042" s="14">
        <v>411532</v>
      </c>
      <c r="I2042" s="14">
        <v>0</v>
      </c>
      <c r="J2042" s="14">
        <v>143213</v>
      </c>
      <c r="K2042" s="14">
        <v>4115</v>
      </c>
      <c r="L2042" s="14">
        <v>0</v>
      </c>
      <c r="M2042" s="14">
        <v>0</v>
      </c>
      <c r="N2042" s="23">
        <v>554745</v>
      </c>
    </row>
    <row r="2043" spans="1:14" x14ac:dyDescent="0.25">
      <c r="A2043" s="7" t="s">
        <v>24</v>
      </c>
      <c r="B2043" s="3"/>
      <c r="C2043" s="13">
        <f t="shared" ref="C2043:N2043" si="408">SUM(C2036:C2042)</f>
        <v>0</v>
      </c>
      <c r="D2043" s="18">
        <f t="shared" si="408"/>
        <v>12.7332</v>
      </c>
      <c r="E2043" s="18">
        <f t="shared" si="408"/>
        <v>3.53</v>
      </c>
      <c r="F2043" s="13">
        <f t="shared" si="408"/>
        <v>7085011</v>
      </c>
      <c r="G2043" s="13">
        <f t="shared" si="408"/>
        <v>981514</v>
      </c>
      <c r="H2043" s="13">
        <f t="shared" si="408"/>
        <v>8066525</v>
      </c>
      <c r="I2043" s="13">
        <f t="shared" si="408"/>
        <v>16800</v>
      </c>
      <c r="J2043" s="13">
        <f t="shared" si="408"/>
        <v>2812829</v>
      </c>
      <c r="K2043" s="13">
        <f t="shared" si="408"/>
        <v>80665</v>
      </c>
      <c r="L2043" s="13">
        <f t="shared" si="408"/>
        <v>68900</v>
      </c>
      <c r="M2043" s="13">
        <f t="shared" si="408"/>
        <v>0</v>
      </c>
      <c r="N2043" s="22">
        <f t="shared" si="408"/>
        <v>10965054</v>
      </c>
    </row>
    <row r="2044" spans="1:14" x14ac:dyDescent="0.25">
      <c r="A2044" s="7" t="s">
        <v>25</v>
      </c>
      <c r="B2044" s="3"/>
      <c r="C2044" s="13"/>
      <c r="D2044" s="18"/>
      <c r="E2044" s="18"/>
      <c r="F2044" s="13"/>
      <c r="G2044" s="13"/>
      <c r="H2044" s="13"/>
      <c r="I2044" s="13"/>
      <c r="J2044" s="13"/>
      <c r="K2044" s="13"/>
      <c r="L2044" s="13"/>
      <c r="M2044" s="13"/>
      <c r="N2044" s="22"/>
    </row>
    <row r="2045" spans="1:14" x14ac:dyDescent="0.25">
      <c r="A2045" s="4" t="s">
        <v>33</v>
      </c>
      <c r="B2045" s="5"/>
      <c r="C2045" s="14">
        <v>160</v>
      </c>
      <c r="D2045" s="19">
        <v>0</v>
      </c>
      <c r="E2045" s="19">
        <v>3.7896999999999998</v>
      </c>
      <c r="F2045" s="14">
        <v>0</v>
      </c>
      <c r="G2045" s="14">
        <v>1165060</v>
      </c>
      <c r="H2045" s="14">
        <v>1165060</v>
      </c>
      <c r="I2045" s="14">
        <v>0</v>
      </c>
      <c r="J2045" s="14">
        <v>405441</v>
      </c>
      <c r="K2045" s="14">
        <v>11651</v>
      </c>
      <c r="L2045" s="14">
        <v>13600</v>
      </c>
      <c r="M2045" s="14">
        <v>0</v>
      </c>
      <c r="N2045" s="23">
        <v>1584101</v>
      </c>
    </row>
    <row r="2046" spans="1:14" x14ac:dyDescent="0.25">
      <c r="A2046" s="7" t="s">
        <v>24</v>
      </c>
      <c r="B2046" s="3"/>
      <c r="C2046" s="13">
        <f t="shared" ref="C2046:N2046" si="409">SUM(C2045:C2045)</f>
        <v>160</v>
      </c>
      <c r="D2046" s="18">
        <f t="shared" si="409"/>
        <v>0</v>
      </c>
      <c r="E2046" s="18">
        <f t="shared" si="409"/>
        <v>3.7896999999999998</v>
      </c>
      <c r="F2046" s="13">
        <f t="shared" si="409"/>
        <v>0</v>
      </c>
      <c r="G2046" s="13">
        <f t="shared" si="409"/>
        <v>1165060</v>
      </c>
      <c r="H2046" s="13">
        <f t="shared" si="409"/>
        <v>1165060</v>
      </c>
      <c r="I2046" s="13">
        <f t="shared" si="409"/>
        <v>0</v>
      </c>
      <c r="J2046" s="13">
        <f t="shared" si="409"/>
        <v>405441</v>
      </c>
      <c r="K2046" s="13">
        <f t="shared" si="409"/>
        <v>11651</v>
      </c>
      <c r="L2046" s="13">
        <f t="shared" si="409"/>
        <v>13600</v>
      </c>
      <c r="M2046" s="13">
        <f t="shared" si="409"/>
        <v>0</v>
      </c>
      <c r="N2046" s="22">
        <f t="shared" si="409"/>
        <v>1584101</v>
      </c>
    </row>
    <row r="2047" spans="1:14" x14ac:dyDescent="0.25">
      <c r="A2047" s="6" t="s">
        <v>471</v>
      </c>
      <c r="B2047" s="2"/>
      <c r="C2047" s="12">
        <f t="shared" ref="C2047:N2047" si="410">C2043+C2046</f>
        <v>160</v>
      </c>
      <c r="D2047" s="17">
        <f t="shared" si="410"/>
        <v>12.7332</v>
      </c>
      <c r="E2047" s="17">
        <f t="shared" si="410"/>
        <v>7.3196999999999992</v>
      </c>
      <c r="F2047" s="12">
        <f t="shared" si="410"/>
        <v>7085011</v>
      </c>
      <c r="G2047" s="12">
        <f t="shared" si="410"/>
        <v>2146574</v>
      </c>
      <c r="H2047" s="12">
        <f t="shared" si="410"/>
        <v>9231585</v>
      </c>
      <c r="I2047" s="12">
        <f t="shared" si="410"/>
        <v>16800</v>
      </c>
      <c r="J2047" s="12">
        <f t="shared" si="410"/>
        <v>3218270</v>
      </c>
      <c r="K2047" s="12">
        <f t="shared" si="410"/>
        <v>92316</v>
      </c>
      <c r="L2047" s="12">
        <f t="shared" si="410"/>
        <v>82500</v>
      </c>
      <c r="M2047" s="12">
        <f t="shared" si="410"/>
        <v>0</v>
      </c>
      <c r="N2047" s="21">
        <f t="shared" si="410"/>
        <v>12549155</v>
      </c>
    </row>
    <row r="2048" spans="1:14" x14ac:dyDescent="0.25">
      <c r="A2048" s="4"/>
      <c r="B2048" s="5"/>
      <c r="C2048" s="14"/>
      <c r="D2048" s="19"/>
      <c r="E2048" s="19"/>
      <c r="F2048" s="14"/>
      <c r="G2048" s="14"/>
      <c r="H2048" s="14"/>
      <c r="I2048" s="14"/>
      <c r="J2048" s="14"/>
      <c r="K2048" s="14"/>
      <c r="L2048" s="14"/>
      <c r="M2048" s="14"/>
      <c r="N2048" s="23"/>
    </row>
    <row r="2049" spans="1:14" x14ac:dyDescent="0.25">
      <c r="A2049" s="6" t="s">
        <v>472</v>
      </c>
      <c r="B2049" s="2"/>
      <c r="C2049" s="12"/>
      <c r="D2049" s="17"/>
      <c r="E2049" s="17"/>
      <c r="F2049" s="12"/>
      <c r="G2049" s="12"/>
      <c r="H2049" s="12"/>
      <c r="I2049" s="12"/>
      <c r="J2049" s="12"/>
      <c r="K2049" s="12"/>
      <c r="L2049" s="12"/>
      <c r="M2049" s="12"/>
      <c r="N2049" s="21"/>
    </row>
    <row r="2050" spans="1:14" x14ac:dyDescent="0.25">
      <c r="A2050" s="6" t="s">
        <v>473</v>
      </c>
      <c r="B2050" s="2" t="s">
        <v>6</v>
      </c>
      <c r="C2050" s="12" t="s">
        <v>7</v>
      </c>
      <c r="D2050" s="17" t="s">
        <v>8</v>
      </c>
      <c r="E2050" s="17" t="s">
        <v>9</v>
      </c>
      <c r="F2050" s="12" t="s">
        <v>10</v>
      </c>
      <c r="G2050" s="12" t="s">
        <v>11</v>
      </c>
      <c r="H2050" s="12" t="s">
        <v>12</v>
      </c>
      <c r="I2050" s="12" t="s">
        <v>13</v>
      </c>
      <c r="J2050" s="12" t="s">
        <v>14</v>
      </c>
      <c r="K2050" s="12" t="s">
        <v>15</v>
      </c>
      <c r="L2050" s="12" t="s">
        <v>16</v>
      </c>
      <c r="M2050" s="12" t="s">
        <v>17</v>
      </c>
      <c r="N2050" s="21" t="s">
        <v>18</v>
      </c>
    </row>
    <row r="2051" spans="1:14" x14ac:dyDescent="0.25">
      <c r="A2051" s="7" t="s">
        <v>19</v>
      </c>
      <c r="B2051" s="3"/>
      <c r="C2051" s="13"/>
      <c r="D2051" s="18"/>
      <c r="E2051" s="18"/>
      <c r="F2051" s="13"/>
      <c r="G2051" s="13"/>
      <c r="H2051" s="13"/>
      <c r="I2051" s="13"/>
      <c r="J2051" s="13"/>
      <c r="K2051" s="13"/>
      <c r="L2051" s="13"/>
      <c r="M2051" s="13"/>
      <c r="N2051" s="22"/>
    </row>
    <row r="2052" spans="1:14" x14ac:dyDescent="0.25">
      <c r="A2052" s="4" t="s">
        <v>40</v>
      </c>
      <c r="B2052" s="5"/>
      <c r="C2052" s="14">
        <v>0</v>
      </c>
      <c r="D2052" s="19">
        <v>-5.04E-2</v>
      </c>
      <c r="E2052" s="19">
        <v>0</v>
      </c>
      <c r="F2052" s="14">
        <v>-42000</v>
      </c>
      <c r="G2052" s="14">
        <v>0</v>
      </c>
      <c r="H2052" s="14">
        <v>-42000</v>
      </c>
      <c r="I2052" s="14">
        <v>0</v>
      </c>
      <c r="J2052" s="14">
        <v>-14616</v>
      </c>
      <c r="K2052" s="14">
        <v>-420</v>
      </c>
      <c r="L2052" s="14">
        <v>0</v>
      </c>
      <c r="M2052" s="14">
        <v>0</v>
      </c>
      <c r="N2052" s="23">
        <v>-56616</v>
      </c>
    </row>
    <row r="2053" spans="1:14" x14ac:dyDescent="0.25">
      <c r="A2053" s="4" t="s">
        <v>41</v>
      </c>
      <c r="B2053" s="5"/>
      <c r="C2053" s="14">
        <v>0</v>
      </c>
      <c r="D2053" s="19">
        <v>0</v>
      </c>
      <c r="E2053" s="19">
        <v>0</v>
      </c>
      <c r="F2053" s="14">
        <v>0</v>
      </c>
      <c r="G2053" s="14">
        <v>0</v>
      </c>
      <c r="H2053" s="14">
        <v>0</v>
      </c>
      <c r="I2053" s="14">
        <v>42000</v>
      </c>
      <c r="J2053" s="14">
        <v>14196</v>
      </c>
      <c r="K2053" s="14">
        <v>0</v>
      </c>
      <c r="L2053" s="14">
        <v>0</v>
      </c>
      <c r="M2053" s="14">
        <v>0</v>
      </c>
      <c r="N2053" s="23">
        <v>56196</v>
      </c>
    </row>
    <row r="2054" spans="1:14" x14ac:dyDescent="0.25">
      <c r="A2054" s="4" t="s">
        <v>22</v>
      </c>
      <c r="B2054" s="5"/>
      <c r="C2054" s="14">
        <v>0</v>
      </c>
      <c r="D2054" s="19">
        <v>11</v>
      </c>
      <c r="E2054" s="19">
        <v>2</v>
      </c>
      <c r="F2054" s="14">
        <v>6356685</v>
      </c>
      <c r="G2054" s="14">
        <v>474985</v>
      </c>
      <c r="H2054" s="14">
        <v>6831670</v>
      </c>
      <c r="I2054" s="14">
        <v>0</v>
      </c>
      <c r="J2054" s="14">
        <v>2377421</v>
      </c>
      <c r="K2054" s="14">
        <v>68317</v>
      </c>
      <c r="L2054" s="14">
        <v>47200</v>
      </c>
      <c r="M2054" s="14">
        <v>0</v>
      </c>
      <c r="N2054" s="23">
        <v>9256291</v>
      </c>
    </row>
    <row r="2055" spans="1:14" x14ac:dyDescent="0.25">
      <c r="A2055" s="4" t="s">
        <v>23</v>
      </c>
      <c r="B2055" s="5"/>
      <c r="C2055" s="14">
        <v>0</v>
      </c>
      <c r="D2055" s="19">
        <v>0</v>
      </c>
      <c r="E2055" s="19">
        <v>0.99</v>
      </c>
      <c r="F2055" s="14">
        <v>0</v>
      </c>
      <c r="G2055" s="14">
        <v>360546</v>
      </c>
      <c r="H2055" s="14">
        <v>360546</v>
      </c>
      <c r="I2055" s="14">
        <v>0</v>
      </c>
      <c r="J2055" s="14">
        <v>125470</v>
      </c>
      <c r="K2055" s="14">
        <v>3605</v>
      </c>
      <c r="L2055" s="14">
        <v>0</v>
      </c>
      <c r="M2055" s="14">
        <v>0</v>
      </c>
      <c r="N2055" s="23">
        <v>486016</v>
      </c>
    </row>
    <row r="2056" spans="1:14" x14ac:dyDescent="0.25">
      <c r="A2056" s="7" t="s">
        <v>24</v>
      </c>
      <c r="B2056" s="3"/>
      <c r="C2056" s="13">
        <f t="shared" ref="C2056:N2056" si="411">SUM(C2052:C2055)</f>
        <v>0</v>
      </c>
      <c r="D2056" s="18">
        <f t="shared" si="411"/>
        <v>10.9496</v>
      </c>
      <c r="E2056" s="18">
        <f t="shared" si="411"/>
        <v>2.99</v>
      </c>
      <c r="F2056" s="13">
        <f t="shared" si="411"/>
        <v>6314685</v>
      </c>
      <c r="G2056" s="13">
        <f t="shared" si="411"/>
        <v>835531</v>
      </c>
      <c r="H2056" s="13">
        <f t="shared" si="411"/>
        <v>7150216</v>
      </c>
      <c r="I2056" s="13">
        <f t="shared" si="411"/>
        <v>42000</v>
      </c>
      <c r="J2056" s="13">
        <f t="shared" si="411"/>
        <v>2502471</v>
      </c>
      <c r="K2056" s="13">
        <f t="shared" si="411"/>
        <v>71502</v>
      </c>
      <c r="L2056" s="13">
        <f t="shared" si="411"/>
        <v>47200</v>
      </c>
      <c r="M2056" s="13">
        <f t="shared" si="411"/>
        <v>0</v>
      </c>
      <c r="N2056" s="22">
        <f t="shared" si="411"/>
        <v>9741887</v>
      </c>
    </row>
    <row r="2057" spans="1:14" x14ac:dyDescent="0.25">
      <c r="A2057" s="7" t="s">
        <v>25</v>
      </c>
      <c r="B2057" s="3"/>
      <c r="C2057" s="13"/>
      <c r="D2057" s="18"/>
      <c r="E2057" s="18"/>
      <c r="F2057" s="13"/>
      <c r="G2057" s="13"/>
      <c r="H2057" s="13"/>
      <c r="I2057" s="13"/>
      <c r="J2057" s="13"/>
      <c r="K2057" s="13"/>
      <c r="L2057" s="13"/>
      <c r="M2057" s="13"/>
      <c r="N2057" s="22"/>
    </row>
    <row r="2058" spans="1:14" x14ac:dyDescent="0.25">
      <c r="A2058" s="4" t="s">
        <v>26</v>
      </c>
      <c r="B2058" s="5"/>
      <c r="C2058" s="14">
        <v>118</v>
      </c>
      <c r="D2058" s="19">
        <v>0</v>
      </c>
      <c r="E2058" s="19">
        <v>2.9005999999999998</v>
      </c>
      <c r="F2058" s="14">
        <v>0</v>
      </c>
      <c r="G2058" s="14">
        <v>891726</v>
      </c>
      <c r="H2058" s="14">
        <v>891726</v>
      </c>
      <c r="I2058" s="14">
        <v>0</v>
      </c>
      <c r="J2058" s="14">
        <v>310320</v>
      </c>
      <c r="K2058" s="14">
        <v>8917</v>
      </c>
      <c r="L2058" s="14">
        <v>10030</v>
      </c>
      <c r="M2058" s="14">
        <v>0</v>
      </c>
      <c r="N2058" s="23">
        <v>1212076</v>
      </c>
    </row>
    <row r="2059" spans="1:14" x14ac:dyDescent="0.25">
      <c r="A2059" s="7" t="s">
        <v>24</v>
      </c>
      <c r="B2059" s="3"/>
      <c r="C2059" s="13">
        <f t="shared" ref="C2059:N2059" si="412">SUM(C2058:C2058)</f>
        <v>118</v>
      </c>
      <c r="D2059" s="18">
        <f t="shared" si="412"/>
        <v>0</v>
      </c>
      <c r="E2059" s="18">
        <f t="shared" si="412"/>
        <v>2.9005999999999998</v>
      </c>
      <c r="F2059" s="13">
        <f t="shared" si="412"/>
        <v>0</v>
      </c>
      <c r="G2059" s="13">
        <f t="shared" si="412"/>
        <v>891726</v>
      </c>
      <c r="H2059" s="13">
        <f t="shared" si="412"/>
        <v>891726</v>
      </c>
      <c r="I2059" s="13">
        <f t="shared" si="412"/>
        <v>0</v>
      </c>
      <c r="J2059" s="13">
        <f t="shared" si="412"/>
        <v>310320</v>
      </c>
      <c r="K2059" s="13">
        <f t="shared" si="412"/>
        <v>8917</v>
      </c>
      <c r="L2059" s="13">
        <f t="shared" si="412"/>
        <v>10030</v>
      </c>
      <c r="M2059" s="13">
        <f t="shared" si="412"/>
        <v>0</v>
      </c>
      <c r="N2059" s="22">
        <f t="shared" si="412"/>
        <v>1212076</v>
      </c>
    </row>
    <row r="2060" spans="1:14" x14ac:dyDescent="0.25">
      <c r="A2060" s="6" t="s">
        <v>474</v>
      </c>
      <c r="B2060" s="2"/>
      <c r="C2060" s="12">
        <f t="shared" ref="C2060:N2060" si="413">C2056+C2059</f>
        <v>118</v>
      </c>
      <c r="D2060" s="17">
        <f t="shared" si="413"/>
        <v>10.9496</v>
      </c>
      <c r="E2060" s="17">
        <f t="shared" si="413"/>
        <v>5.8906000000000001</v>
      </c>
      <c r="F2060" s="12">
        <f t="shared" si="413"/>
        <v>6314685</v>
      </c>
      <c r="G2060" s="12">
        <f t="shared" si="413"/>
        <v>1727257</v>
      </c>
      <c r="H2060" s="12">
        <f t="shared" si="413"/>
        <v>8041942</v>
      </c>
      <c r="I2060" s="12">
        <f t="shared" si="413"/>
        <v>42000</v>
      </c>
      <c r="J2060" s="12">
        <f t="shared" si="413"/>
        <v>2812791</v>
      </c>
      <c r="K2060" s="12">
        <f t="shared" si="413"/>
        <v>80419</v>
      </c>
      <c r="L2060" s="12">
        <f t="shared" si="413"/>
        <v>57230</v>
      </c>
      <c r="M2060" s="12">
        <f t="shared" si="413"/>
        <v>0</v>
      </c>
      <c r="N2060" s="21">
        <f t="shared" si="413"/>
        <v>10953963</v>
      </c>
    </row>
    <row r="2061" spans="1:14" x14ac:dyDescent="0.25">
      <c r="A2061" s="4"/>
      <c r="B2061" s="5"/>
      <c r="C2061" s="14"/>
      <c r="D2061" s="19"/>
      <c r="E2061" s="19"/>
      <c r="F2061" s="14"/>
      <c r="G2061" s="14"/>
      <c r="H2061" s="14"/>
      <c r="I2061" s="14"/>
      <c r="J2061" s="14"/>
      <c r="K2061" s="14"/>
      <c r="L2061" s="14"/>
      <c r="M2061" s="14"/>
      <c r="N2061" s="23"/>
    </row>
    <row r="2062" spans="1:14" x14ac:dyDescent="0.25">
      <c r="A2062" s="6" t="s">
        <v>475</v>
      </c>
      <c r="B2062" s="2"/>
      <c r="C2062" s="12"/>
      <c r="D2062" s="17"/>
      <c r="E2062" s="17"/>
      <c r="F2062" s="12"/>
      <c r="G2062" s="12"/>
      <c r="H2062" s="12"/>
      <c r="I2062" s="12"/>
      <c r="J2062" s="12"/>
      <c r="K2062" s="12"/>
      <c r="L2062" s="12"/>
      <c r="M2062" s="12"/>
      <c r="N2062" s="21"/>
    </row>
    <row r="2063" spans="1:14" x14ac:dyDescent="0.25">
      <c r="A2063" s="6" t="s">
        <v>476</v>
      </c>
      <c r="B2063" s="2" t="s">
        <v>6</v>
      </c>
      <c r="C2063" s="12" t="s">
        <v>7</v>
      </c>
      <c r="D2063" s="17" t="s">
        <v>8</v>
      </c>
      <c r="E2063" s="17" t="s">
        <v>9</v>
      </c>
      <c r="F2063" s="12" t="s">
        <v>10</v>
      </c>
      <c r="G2063" s="12" t="s">
        <v>11</v>
      </c>
      <c r="H2063" s="12" t="s">
        <v>12</v>
      </c>
      <c r="I2063" s="12" t="s">
        <v>13</v>
      </c>
      <c r="J2063" s="12" t="s">
        <v>14</v>
      </c>
      <c r="K2063" s="12" t="s">
        <v>15</v>
      </c>
      <c r="L2063" s="12" t="s">
        <v>16</v>
      </c>
      <c r="M2063" s="12" t="s">
        <v>17</v>
      </c>
      <c r="N2063" s="21" t="s">
        <v>18</v>
      </c>
    </row>
    <row r="2064" spans="1:14" x14ac:dyDescent="0.25">
      <c r="A2064" s="7" t="s">
        <v>19</v>
      </c>
      <c r="B2064" s="3"/>
      <c r="C2064" s="13"/>
      <c r="D2064" s="18"/>
      <c r="E2064" s="18"/>
      <c r="F2064" s="13"/>
      <c r="G2064" s="13"/>
      <c r="H2064" s="13"/>
      <c r="I2064" s="13"/>
      <c r="J2064" s="13"/>
      <c r="K2064" s="13"/>
      <c r="L2064" s="13"/>
      <c r="M2064" s="13"/>
      <c r="N2064" s="22"/>
    </row>
    <row r="2065" spans="1:14" x14ac:dyDescent="0.25">
      <c r="A2065" s="4" t="s">
        <v>22</v>
      </c>
      <c r="B2065" s="5"/>
      <c r="C2065" s="14">
        <v>0</v>
      </c>
      <c r="D2065" s="19">
        <v>2</v>
      </c>
      <c r="E2065" s="19">
        <v>0.4</v>
      </c>
      <c r="F2065" s="14">
        <v>1329094</v>
      </c>
      <c r="G2065" s="14">
        <v>94997</v>
      </c>
      <c r="H2065" s="14">
        <v>1424091</v>
      </c>
      <c r="I2065" s="14">
        <v>0</v>
      </c>
      <c r="J2065" s="14">
        <v>495584</v>
      </c>
      <c r="K2065" s="14">
        <v>14241</v>
      </c>
      <c r="L2065" s="14">
        <v>9600</v>
      </c>
      <c r="M2065" s="14">
        <v>0</v>
      </c>
      <c r="N2065" s="23">
        <v>1929275</v>
      </c>
    </row>
    <row r="2066" spans="1:14" x14ac:dyDescent="0.25">
      <c r="A2066" s="4" t="s">
        <v>23</v>
      </c>
      <c r="B2066" s="5"/>
      <c r="C2066" s="14">
        <v>0</v>
      </c>
      <c r="D2066" s="19">
        <v>0</v>
      </c>
      <c r="E2066" s="19">
        <v>0.2</v>
      </c>
      <c r="F2066" s="14">
        <v>0</v>
      </c>
      <c r="G2066" s="14">
        <v>72838</v>
      </c>
      <c r="H2066" s="14">
        <v>72838</v>
      </c>
      <c r="I2066" s="14">
        <v>0</v>
      </c>
      <c r="J2066" s="14">
        <v>25347</v>
      </c>
      <c r="K2066" s="14">
        <v>728</v>
      </c>
      <c r="L2066" s="14">
        <v>0</v>
      </c>
      <c r="M2066" s="14">
        <v>0</v>
      </c>
      <c r="N2066" s="23">
        <v>98185</v>
      </c>
    </row>
    <row r="2067" spans="1:14" x14ac:dyDescent="0.25">
      <c r="A2067" s="7" t="s">
        <v>24</v>
      </c>
      <c r="B2067" s="3"/>
      <c r="C2067" s="13">
        <f t="shared" ref="C2067:N2067" si="414">SUM(C2065:C2066)</f>
        <v>0</v>
      </c>
      <c r="D2067" s="18">
        <f t="shared" si="414"/>
        <v>2</v>
      </c>
      <c r="E2067" s="18">
        <f t="shared" si="414"/>
        <v>0.60000000000000009</v>
      </c>
      <c r="F2067" s="13">
        <f t="shared" si="414"/>
        <v>1329094</v>
      </c>
      <c r="G2067" s="13">
        <f t="shared" si="414"/>
        <v>167835</v>
      </c>
      <c r="H2067" s="13">
        <f t="shared" si="414"/>
        <v>1496929</v>
      </c>
      <c r="I2067" s="13">
        <f t="shared" si="414"/>
        <v>0</v>
      </c>
      <c r="J2067" s="13">
        <f t="shared" si="414"/>
        <v>520931</v>
      </c>
      <c r="K2067" s="13">
        <f t="shared" si="414"/>
        <v>14969</v>
      </c>
      <c r="L2067" s="13">
        <f t="shared" si="414"/>
        <v>9600</v>
      </c>
      <c r="M2067" s="13">
        <f t="shared" si="414"/>
        <v>0</v>
      </c>
      <c r="N2067" s="22">
        <f t="shared" si="414"/>
        <v>2027460</v>
      </c>
    </row>
    <row r="2068" spans="1:14" x14ac:dyDescent="0.25">
      <c r="A2068" s="7" t="s">
        <v>25</v>
      </c>
      <c r="B2068" s="3"/>
      <c r="C2068" s="13"/>
      <c r="D2068" s="18"/>
      <c r="E2068" s="18"/>
      <c r="F2068" s="13"/>
      <c r="G2068" s="13"/>
      <c r="H2068" s="13"/>
      <c r="I2068" s="13"/>
      <c r="J2068" s="13"/>
      <c r="K2068" s="13"/>
      <c r="L2068" s="13"/>
      <c r="M2068" s="13"/>
      <c r="N2068" s="22"/>
    </row>
    <row r="2069" spans="1:14" x14ac:dyDescent="0.25">
      <c r="A2069" s="4" t="s">
        <v>26</v>
      </c>
      <c r="B2069" s="5"/>
      <c r="C2069" s="14">
        <v>24</v>
      </c>
      <c r="D2069" s="19">
        <v>0</v>
      </c>
      <c r="E2069" s="19">
        <v>0.96350000000000002</v>
      </c>
      <c r="F2069" s="14">
        <v>0</v>
      </c>
      <c r="G2069" s="14">
        <v>296207</v>
      </c>
      <c r="H2069" s="14">
        <v>296207</v>
      </c>
      <c r="I2069" s="14">
        <v>0</v>
      </c>
      <c r="J2069" s="14">
        <v>103080</v>
      </c>
      <c r="K2069" s="14">
        <v>2962</v>
      </c>
      <c r="L2069" s="14">
        <v>2040</v>
      </c>
      <c r="M2069" s="14">
        <v>0</v>
      </c>
      <c r="N2069" s="23">
        <v>401327</v>
      </c>
    </row>
    <row r="2070" spans="1:14" x14ac:dyDescent="0.25">
      <c r="A2070" s="7" t="s">
        <v>24</v>
      </c>
      <c r="B2070" s="3"/>
      <c r="C2070" s="13">
        <f t="shared" ref="C2070:N2070" si="415">SUM(C2069:C2069)</f>
        <v>24</v>
      </c>
      <c r="D2070" s="18">
        <f t="shared" si="415"/>
        <v>0</v>
      </c>
      <c r="E2070" s="18">
        <f t="shared" si="415"/>
        <v>0.96350000000000002</v>
      </c>
      <c r="F2070" s="13">
        <f t="shared" si="415"/>
        <v>0</v>
      </c>
      <c r="G2070" s="13">
        <f t="shared" si="415"/>
        <v>296207</v>
      </c>
      <c r="H2070" s="13">
        <f t="shared" si="415"/>
        <v>296207</v>
      </c>
      <c r="I2070" s="13">
        <f t="shared" si="415"/>
        <v>0</v>
      </c>
      <c r="J2070" s="13">
        <f t="shared" si="415"/>
        <v>103080</v>
      </c>
      <c r="K2070" s="13">
        <f t="shared" si="415"/>
        <v>2962</v>
      </c>
      <c r="L2070" s="13">
        <f t="shared" si="415"/>
        <v>2040</v>
      </c>
      <c r="M2070" s="13">
        <f t="shared" si="415"/>
        <v>0</v>
      </c>
      <c r="N2070" s="22">
        <f t="shared" si="415"/>
        <v>401327</v>
      </c>
    </row>
    <row r="2071" spans="1:14" x14ac:dyDescent="0.25">
      <c r="A2071" s="6" t="s">
        <v>477</v>
      </c>
      <c r="B2071" s="2"/>
      <c r="C2071" s="12">
        <f t="shared" ref="C2071:N2071" si="416">C2067+C2070</f>
        <v>24</v>
      </c>
      <c r="D2071" s="17">
        <f t="shared" si="416"/>
        <v>2</v>
      </c>
      <c r="E2071" s="17">
        <f t="shared" si="416"/>
        <v>1.5635000000000001</v>
      </c>
      <c r="F2071" s="12">
        <f t="shared" si="416"/>
        <v>1329094</v>
      </c>
      <c r="G2071" s="12">
        <f t="shared" si="416"/>
        <v>464042</v>
      </c>
      <c r="H2071" s="12">
        <f t="shared" si="416"/>
        <v>1793136</v>
      </c>
      <c r="I2071" s="12">
        <f t="shared" si="416"/>
        <v>0</v>
      </c>
      <c r="J2071" s="12">
        <f t="shared" si="416"/>
        <v>624011</v>
      </c>
      <c r="K2071" s="12">
        <f t="shared" si="416"/>
        <v>17931</v>
      </c>
      <c r="L2071" s="12">
        <f t="shared" si="416"/>
        <v>11640</v>
      </c>
      <c r="M2071" s="12">
        <f t="shared" si="416"/>
        <v>0</v>
      </c>
      <c r="N2071" s="21">
        <f t="shared" si="416"/>
        <v>2428787</v>
      </c>
    </row>
    <row r="2072" spans="1:14" x14ac:dyDescent="0.25">
      <c r="A2072" s="4"/>
      <c r="B2072" s="5"/>
      <c r="C2072" s="14"/>
      <c r="D2072" s="19"/>
      <c r="E2072" s="19"/>
      <c r="F2072" s="14"/>
      <c r="G2072" s="14"/>
      <c r="H2072" s="14"/>
      <c r="I2072" s="14"/>
      <c r="J2072" s="14"/>
      <c r="K2072" s="14"/>
      <c r="L2072" s="14"/>
      <c r="M2072" s="14"/>
      <c r="N2072" s="23"/>
    </row>
    <row r="2073" spans="1:14" x14ac:dyDescent="0.25">
      <c r="A2073" s="6" t="s">
        <v>478</v>
      </c>
      <c r="B2073" s="2"/>
      <c r="C2073" s="12"/>
      <c r="D2073" s="17"/>
      <c r="E2073" s="17"/>
      <c r="F2073" s="12"/>
      <c r="G2073" s="12"/>
      <c r="H2073" s="12"/>
      <c r="I2073" s="12"/>
      <c r="J2073" s="12"/>
      <c r="K2073" s="12"/>
      <c r="L2073" s="12"/>
      <c r="M2073" s="12"/>
      <c r="N2073" s="21"/>
    </row>
    <row r="2074" spans="1:14" x14ac:dyDescent="0.25">
      <c r="A2074" s="6" t="s">
        <v>479</v>
      </c>
      <c r="B2074" s="2" t="s">
        <v>6</v>
      </c>
      <c r="C2074" s="12" t="s">
        <v>7</v>
      </c>
      <c r="D2074" s="17" t="s">
        <v>8</v>
      </c>
      <c r="E2074" s="17" t="s">
        <v>9</v>
      </c>
      <c r="F2074" s="12" t="s">
        <v>10</v>
      </c>
      <c r="G2074" s="12" t="s">
        <v>11</v>
      </c>
      <c r="H2074" s="12" t="s">
        <v>12</v>
      </c>
      <c r="I2074" s="12" t="s">
        <v>13</v>
      </c>
      <c r="J2074" s="12" t="s">
        <v>14</v>
      </c>
      <c r="K2074" s="12" t="s">
        <v>15</v>
      </c>
      <c r="L2074" s="12" t="s">
        <v>16</v>
      </c>
      <c r="M2074" s="12" t="s">
        <v>17</v>
      </c>
      <c r="N2074" s="21" t="s">
        <v>18</v>
      </c>
    </row>
    <row r="2075" spans="1:14" x14ac:dyDescent="0.25">
      <c r="A2075" s="7" t="s">
        <v>19</v>
      </c>
      <c r="B2075" s="3"/>
      <c r="C2075" s="13"/>
      <c r="D2075" s="18"/>
      <c r="E2075" s="18"/>
      <c r="F2075" s="13"/>
      <c r="G2075" s="13"/>
      <c r="H2075" s="13"/>
      <c r="I2075" s="13"/>
      <c r="J2075" s="13"/>
      <c r="K2075" s="13"/>
      <c r="L2075" s="13"/>
      <c r="M2075" s="13"/>
      <c r="N2075" s="22"/>
    </row>
    <row r="2076" spans="1:14" x14ac:dyDescent="0.25">
      <c r="A2076" s="4" t="s">
        <v>162</v>
      </c>
      <c r="B2076" s="5"/>
      <c r="C2076" s="14">
        <v>0</v>
      </c>
      <c r="D2076" s="19">
        <v>1.25</v>
      </c>
      <c r="E2076" s="19">
        <v>0</v>
      </c>
      <c r="F2076" s="14">
        <v>363756</v>
      </c>
      <c r="G2076" s="14">
        <v>0</v>
      </c>
      <c r="H2076" s="14">
        <v>363756</v>
      </c>
      <c r="I2076" s="14">
        <v>0</v>
      </c>
      <c r="J2076" s="14">
        <v>126587</v>
      </c>
      <c r="K2076" s="14">
        <v>3638</v>
      </c>
      <c r="L2076" s="14">
        <v>0</v>
      </c>
      <c r="M2076" s="14">
        <v>0</v>
      </c>
      <c r="N2076" s="23">
        <v>490343</v>
      </c>
    </row>
    <row r="2077" spans="1:14" x14ac:dyDescent="0.25">
      <c r="A2077" s="4" t="s">
        <v>40</v>
      </c>
      <c r="B2077" s="5"/>
      <c r="C2077" s="14">
        <v>0</v>
      </c>
      <c r="D2077" s="19">
        <v>-5.04E-2</v>
      </c>
      <c r="E2077" s="19">
        <v>0</v>
      </c>
      <c r="F2077" s="14">
        <v>-46200</v>
      </c>
      <c r="G2077" s="14">
        <v>0</v>
      </c>
      <c r="H2077" s="14">
        <v>-46200</v>
      </c>
      <c r="I2077" s="14">
        <v>0</v>
      </c>
      <c r="J2077" s="14">
        <v>-16078</v>
      </c>
      <c r="K2077" s="14">
        <v>-462</v>
      </c>
      <c r="L2077" s="14">
        <v>0</v>
      </c>
      <c r="M2077" s="14">
        <v>0</v>
      </c>
      <c r="N2077" s="23">
        <v>-62278</v>
      </c>
    </row>
    <row r="2078" spans="1:14" x14ac:dyDescent="0.25">
      <c r="A2078" s="4" t="s">
        <v>41</v>
      </c>
      <c r="B2078" s="5"/>
      <c r="C2078" s="14">
        <v>0</v>
      </c>
      <c r="D2078" s="19">
        <v>0</v>
      </c>
      <c r="E2078" s="19">
        <v>0</v>
      </c>
      <c r="F2078" s="14">
        <v>0</v>
      </c>
      <c r="G2078" s="14">
        <v>0</v>
      </c>
      <c r="H2078" s="14">
        <v>0</v>
      </c>
      <c r="I2078" s="14">
        <v>46200</v>
      </c>
      <c r="J2078" s="14">
        <v>15616</v>
      </c>
      <c r="K2078" s="14">
        <v>0</v>
      </c>
      <c r="L2078" s="14">
        <v>0</v>
      </c>
      <c r="M2078" s="14">
        <v>0</v>
      </c>
      <c r="N2078" s="23">
        <v>61816</v>
      </c>
    </row>
    <row r="2079" spans="1:14" x14ac:dyDescent="0.25">
      <c r="A2079" s="4" t="s">
        <v>22</v>
      </c>
      <c r="B2079" s="5"/>
      <c r="C2079" s="14">
        <v>0</v>
      </c>
      <c r="D2079" s="19">
        <v>8.1516000000000002</v>
      </c>
      <c r="E2079" s="19">
        <v>1.6</v>
      </c>
      <c r="F2079" s="14">
        <v>4365913</v>
      </c>
      <c r="G2079" s="14">
        <v>379988</v>
      </c>
      <c r="H2079" s="14">
        <v>4745901</v>
      </c>
      <c r="I2079" s="14">
        <v>0</v>
      </c>
      <c r="J2079" s="14">
        <v>1651574</v>
      </c>
      <c r="K2079" s="14">
        <v>47459</v>
      </c>
      <c r="L2079" s="14">
        <v>33600</v>
      </c>
      <c r="M2079" s="14">
        <v>0</v>
      </c>
      <c r="N2079" s="23">
        <v>6431075</v>
      </c>
    </row>
    <row r="2080" spans="1:14" x14ac:dyDescent="0.25">
      <c r="A2080" s="4" t="s">
        <v>31</v>
      </c>
      <c r="B2080" s="5"/>
      <c r="C2080" s="14">
        <v>0</v>
      </c>
      <c r="D2080" s="19">
        <v>0</v>
      </c>
      <c r="E2080" s="19">
        <v>0</v>
      </c>
      <c r="F2080" s="14">
        <v>24000</v>
      </c>
      <c r="G2080" s="14">
        <v>0</v>
      </c>
      <c r="H2080" s="14">
        <v>24000</v>
      </c>
      <c r="I2080" s="14">
        <v>0</v>
      </c>
      <c r="J2080" s="14">
        <v>8352</v>
      </c>
      <c r="K2080" s="14">
        <v>240</v>
      </c>
      <c r="L2080" s="14">
        <v>4500</v>
      </c>
      <c r="M2080" s="14">
        <v>0</v>
      </c>
      <c r="N2080" s="23">
        <v>36852</v>
      </c>
    </row>
    <row r="2081" spans="1:14" x14ac:dyDescent="0.25">
      <c r="A2081" s="4" t="s">
        <v>23</v>
      </c>
      <c r="B2081" s="5"/>
      <c r="C2081" s="14">
        <v>0</v>
      </c>
      <c r="D2081" s="19">
        <v>0</v>
      </c>
      <c r="E2081" s="19">
        <v>0.8</v>
      </c>
      <c r="F2081" s="14">
        <v>0</v>
      </c>
      <c r="G2081" s="14">
        <v>291350</v>
      </c>
      <c r="H2081" s="14">
        <v>291350</v>
      </c>
      <c r="I2081" s="14">
        <v>0</v>
      </c>
      <c r="J2081" s="14">
        <v>101390</v>
      </c>
      <c r="K2081" s="14">
        <v>2914</v>
      </c>
      <c r="L2081" s="14">
        <v>0</v>
      </c>
      <c r="M2081" s="14">
        <v>0</v>
      </c>
      <c r="N2081" s="23">
        <v>392740</v>
      </c>
    </row>
    <row r="2082" spans="1:14" x14ac:dyDescent="0.25">
      <c r="A2082" s="7" t="s">
        <v>24</v>
      </c>
      <c r="B2082" s="3"/>
      <c r="C2082" s="13">
        <f t="shared" ref="C2082:N2082" si="417">SUM(C2076:C2081)</f>
        <v>0</v>
      </c>
      <c r="D2082" s="18">
        <f t="shared" si="417"/>
        <v>9.3512000000000004</v>
      </c>
      <c r="E2082" s="18">
        <f t="shared" si="417"/>
        <v>2.4000000000000004</v>
      </c>
      <c r="F2082" s="13">
        <f t="shared" si="417"/>
        <v>4707469</v>
      </c>
      <c r="G2082" s="13">
        <f t="shared" si="417"/>
        <v>671338</v>
      </c>
      <c r="H2082" s="13">
        <f t="shared" si="417"/>
        <v>5378807</v>
      </c>
      <c r="I2082" s="13">
        <f t="shared" si="417"/>
        <v>46200</v>
      </c>
      <c r="J2082" s="13">
        <f t="shared" si="417"/>
        <v>1887441</v>
      </c>
      <c r="K2082" s="13">
        <f t="shared" si="417"/>
        <v>53789</v>
      </c>
      <c r="L2082" s="13">
        <f t="shared" si="417"/>
        <v>38100</v>
      </c>
      <c r="M2082" s="13">
        <f t="shared" si="417"/>
        <v>0</v>
      </c>
      <c r="N2082" s="22">
        <f t="shared" si="417"/>
        <v>7350548</v>
      </c>
    </row>
    <row r="2083" spans="1:14" x14ac:dyDescent="0.25">
      <c r="A2083" s="7" t="s">
        <v>25</v>
      </c>
      <c r="B2083" s="3"/>
      <c r="C2083" s="13"/>
      <c r="D2083" s="18"/>
      <c r="E2083" s="18"/>
      <c r="F2083" s="13"/>
      <c r="G2083" s="13"/>
      <c r="H2083" s="13"/>
      <c r="I2083" s="13"/>
      <c r="J2083" s="13"/>
      <c r="K2083" s="13"/>
      <c r="L2083" s="13"/>
      <c r="M2083" s="13"/>
      <c r="N2083" s="22"/>
    </row>
    <row r="2084" spans="1:14" x14ac:dyDescent="0.25">
      <c r="A2084" s="4" t="s">
        <v>26</v>
      </c>
      <c r="B2084" s="5"/>
      <c r="C2084" s="14">
        <v>84</v>
      </c>
      <c r="D2084" s="19">
        <v>0</v>
      </c>
      <c r="E2084" s="19">
        <v>2.2736999999999998</v>
      </c>
      <c r="F2084" s="14">
        <v>0</v>
      </c>
      <c r="G2084" s="14">
        <v>698999</v>
      </c>
      <c r="H2084" s="14">
        <v>698999</v>
      </c>
      <c r="I2084" s="14">
        <v>0</v>
      </c>
      <c r="J2084" s="14">
        <v>243252</v>
      </c>
      <c r="K2084" s="14">
        <v>6990</v>
      </c>
      <c r="L2084" s="14">
        <v>7140</v>
      </c>
      <c r="M2084" s="14">
        <v>0</v>
      </c>
      <c r="N2084" s="23">
        <v>949391</v>
      </c>
    </row>
    <row r="2085" spans="1:14" x14ac:dyDescent="0.25">
      <c r="A2085" s="4" t="s">
        <v>69</v>
      </c>
      <c r="B2085" s="5"/>
      <c r="C2085" s="14">
        <v>91</v>
      </c>
      <c r="D2085" s="19">
        <v>0</v>
      </c>
      <c r="E2085" s="19">
        <v>1.8671</v>
      </c>
      <c r="F2085" s="14">
        <v>0</v>
      </c>
      <c r="G2085" s="14">
        <v>573999</v>
      </c>
      <c r="H2085" s="14">
        <v>573999</v>
      </c>
      <c r="I2085" s="14">
        <v>0</v>
      </c>
      <c r="J2085" s="14">
        <v>199752</v>
      </c>
      <c r="K2085" s="14">
        <v>5740</v>
      </c>
      <c r="L2085" s="14">
        <v>5551</v>
      </c>
      <c r="M2085" s="14">
        <v>0</v>
      </c>
      <c r="N2085" s="23">
        <v>779302</v>
      </c>
    </row>
    <row r="2086" spans="1:14" x14ac:dyDescent="0.25">
      <c r="A2086" s="7" t="s">
        <v>24</v>
      </c>
      <c r="B2086" s="3"/>
      <c r="C2086" s="13">
        <f t="shared" ref="C2086:N2086" si="418">SUM(C2084:C2085)</f>
        <v>175</v>
      </c>
      <c r="D2086" s="18">
        <f t="shared" si="418"/>
        <v>0</v>
      </c>
      <c r="E2086" s="18">
        <f t="shared" si="418"/>
        <v>4.1407999999999996</v>
      </c>
      <c r="F2086" s="13">
        <f t="shared" si="418"/>
        <v>0</v>
      </c>
      <c r="G2086" s="13">
        <f t="shared" si="418"/>
        <v>1272998</v>
      </c>
      <c r="H2086" s="13">
        <f t="shared" si="418"/>
        <v>1272998</v>
      </c>
      <c r="I2086" s="13">
        <f t="shared" si="418"/>
        <v>0</v>
      </c>
      <c r="J2086" s="13">
        <f t="shared" si="418"/>
        <v>443004</v>
      </c>
      <c r="K2086" s="13">
        <f t="shared" si="418"/>
        <v>12730</v>
      </c>
      <c r="L2086" s="13">
        <f t="shared" si="418"/>
        <v>12691</v>
      </c>
      <c r="M2086" s="13">
        <f t="shared" si="418"/>
        <v>0</v>
      </c>
      <c r="N2086" s="22">
        <f t="shared" si="418"/>
        <v>1728693</v>
      </c>
    </row>
    <row r="2087" spans="1:14" x14ac:dyDescent="0.25">
      <c r="A2087" s="6" t="s">
        <v>480</v>
      </c>
      <c r="B2087" s="2"/>
      <c r="C2087" s="12">
        <f t="shared" ref="C2087:N2087" si="419">C2082+C2086</f>
        <v>175</v>
      </c>
      <c r="D2087" s="17">
        <f t="shared" si="419"/>
        <v>9.3512000000000004</v>
      </c>
      <c r="E2087" s="17">
        <f t="shared" si="419"/>
        <v>6.5407999999999999</v>
      </c>
      <c r="F2087" s="12">
        <f t="shared" si="419"/>
        <v>4707469</v>
      </c>
      <c r="G2087" s="12">
        <f t="shared" si="419"/>
        <v>1944336</v>
      </c>
      <c r="H2087" s="12">
        <f t="shared" si="419"/>
        <v>6651805</v>
      </c>
      <c r="I2087" s="12">
        <f t="shared" si="419"/>
        <v>46200</v>
      </c>
      <c r="J2087" s="12">
        <f t="shared" si="419"/>
        <v>2330445</v>
      </c>
      <c r="K2087" s="12">
        <f t="shared" si="419"/>
        <v>66519</v>
      </c>
      <c r="L2087" s="12">
        <f t="shared" si="419"/>
        <v>50791</v>
      </c>
      <c r="M2087" s="12">
        <f t="shared" si="419"/>
        <v>0</v>
      </c>
      <c r="N2087" s="21">
        <f t="shared" si="419"/>
        <v>9079241</v>
      </c>
    </row>
    <row r="2088" spans="1:14" x14ac:dyDescent="0.25">
      <c r="A2088" s="4"/>
      <c r="B2088" s="5"/>
      <c r="C2088" s="14"/>
      <c r="D2088" s="19"/>
      <c r="E2088" s="19"/>
      <c r="F2088" s="14"/>
      <c r="G2088" s="14"/>
      <c r="H2088" s="14"/>
      <c r="I2088" s="14"/>
      <c r="J2088" s="14"/>
      <c r="K2088" s="14"/>
      <c r="L2088" s="14"/>
      <c r="M2088" s="14"/>
      <c r="N2088" s="23"/>
    </row>
    <row r="2089" spans="1:14" x14ac:dyDescent="0.25">
      <c r="A2089" s="6" t="s">
        <v>481</v>
      </c>
      <c r="B2089" s="2"/>
      <c r="C2089" s="12"/>
      <c r="D2089" s="17"/>
      <c r="E2089" s="17"/>
      <c r="F2089" s="12"/>
      <c r="G2089" s="12"/>
      <c r="H2089" s="12"/>
      <c r="I2089" s="12"/>
      <c r="J2089" s="12"/>
      <c r="K2089" s="12"/>
      <c r="L2089" s="12"/>
      <c r="M2089" s="12"/>
      <c r="N2089" s="21"/>
    </row>
    <row r="2090" spans="1:14" x14ac:dyDescent="0.25">
      <c r="A2090" s="6" t="s">
        <v>482</v>
      </c>
      <c r="B2090" s="2" t="s">
        <v>6</v>
      </c>
      <c r="C2090" s="12" t="s">
        <v>7</v>
      </c>
      <c r="D2090" s="17" t="s">
        <v>8</v>
      </c>
      <c r="E2090" s="17" t="s">
        <v>9</v>
      </c>
      <c r="F2090" s="12" t="s">
        <v>10</v>
      </c>
      <c r="G2090" s="12" t="s">
        <v>11</v>
      </c>
      <c r="H2090" s="12" t="s">
        <v>12</v>
      </c>
      <c r="I2090" s="12" t="s">
        <v>13</v>
      </c>
      <c r="J2090" s="12" t="s">
        <v>14</v>
      </c>
      <c r="K2090" s="12" t="s">
        <v>15</v>
      </c>
      <c r="L2090" s="12" t="s">
        <v>16</v>
      </c>
      <c r="M2090" s="12" t="s">
        <v>17</v>
      </c>
      <c r="N2090" s="21" t="s">
        <v>18</v>
      </c>
    </row>
    <row r="2091" spans="1:14" x14ac:dyDescent="0.25">
      <c r="A2091" s="7" t="s">
        <v>19</v>
      </c>
      <c r="B2091" s="3"/>
      <c r="C2091" s="13"/>
      <c r="D2091" s="18"/>
      <c r="E2091" s="18"/>
      <c r="F2091" s="13"/>
      <c r="G2091" s="13"/>
      <c r="H2091" s="13"/>
      <c r="I2091" s="13"/>
      <c r="J2091" s="13"/>
      <c r="K2091" s="13"/>
      <c r="L2091" s="13"/>
      <c r="M2091" s="13"/>
      <c r="N2091" s="22"/>
    </row>
    <row r="2092" spans="1:14" x14ac:dyDescent="0.25">
      <c r="A2092" s="4" t="s">
        <v>162</v>
      </c>
      <c r="B2092" s="5"/>
      <c r="C2092" s="14">
        <v>0</v>
      </c>
      <c r="D2092" s="19">
        <v>0.5</v>
      </c>
      <c r="E2092" s="19">
        <v>0</v>
      </c>
      <c r="F2092" s="14">
        <v>173223</v>
      </c>
      <c r="G2092" s="14">
        <v>0</v>
      </c>
      <c r="H2092" s="14">
        <v>173223</v>
      </c>
      <c r="I2092" s="14">
        <v>0</v>
      </c>
      <c r="J2092" s="14">
        <v>60281</v>
      </c>
      <c r="K2092" s="14">
        <v>1732</v>
      </c>
      <c r="L2092" s="14">
        <v>0</v>
      </c>
      <c r="M2092" s="14">
        <v>0</v>
      </c>
      <c r="N2092" s="23">
        <v>233504</v>
      </c>
    </row>
    <row r="2093" spans="1:14" x14ac:dyDescent="0.25">
      <c r="A2093" s="4" t="s">
        <v>40</v>
      </c>
      <c r="B2093" s="5"/>
      <c r="C2093" s="14">
        <v>0</v>
      </c>
      <c r="D2093" s="19">
        <v>-6.7199999999999996E-2</v>
      </c>
      <c r="E2093" s="19">
        <v>0</v>
      </c>
      <c r="F2093" s="14">
        <v>-42000</v>
      </c>
      <c r="G2093" s="14">
        <v>0</v>
      </c>
      <c r="H2093" s="14">
        <v>-42000</v>
      </c>
      <c r="I2093" s="14">
        <v>0</v>
      </c>
      <c r="J2093" s="14">
        <v>-14616</v>
      </c>
      <c r="K2093" s="14">
        <v>-420</v>
      </c>
      <c r="L2093" s="14">
        <v>0</v>
      </c>
      <c r="M2093" s="14">
        <v>0</v>
      </c>
      <c r="N2093" s="23">
        <v>-56616</v>
      </c>
    </row>
    <row r="2094" spans="1:14" x14ac:dyDescent="0.25">
      <c r="A2094" s="4" t="s">
        <v>41</v>
      </c>
      <c r="B2094" s="5"/>
      <c r="C2094" s="14">
        <v>0</v>
      </c>
      <c r="D2094" s="19">
        <v>0</v>
      </c>
      <c r="E2094" s="19">
        <v>0</v>
      </c>
      <c r="F2094" s="14">
        <v>0</v>
      </c>
      <c r="G2094" s="14">
        <v>0</v>
      </c>
      <c r="H2094" s="14">
        <v>0</v>
      </c>
      <c r="I2094" s="14">
        <v>42000</v>
      </c>
      <c r="J2094" s="14">
        <v>14196</v>
      </c>
      <c r="K2094" s="14">
        <v>0</v>
      </c>
      <c r="L2094" s="14">
        <v>0</v>
      </c>
      <c r="M2094" s="14">
        <v>0</v>
      </c>
      <c r="N2094" s="23">
        <v>56196</v>
      </c>
    </row>
    <row r="2095" spans="1:14" x14ac:dyDescent="0.25">
      <c r="A2095" s="4" t="s">
        <v>163</v>
      </c>
      <c r="B2095" s="5"/>
      <c r="C2095" s="14">
        <v>0</v>
      </c>
      <c r="D2095" s="19">
        <v>0</v>
      </c>
      <c r="E2095" s="19">
        <v>0</v>
      </c>
      <c r="F2095" s="14">
        <v>0</v>
      </c>
      <c r="G2095" s="14">
        <v>0</v>
      </c>
      <c r="H2095" s="14">
        <v>0</v>
      </c>
      <c r="I2095" s="14">
        <v>0</v>
      </c>
      <c r="J2095" s="14">
        <v>1</v>
      </c>
      <c r="K2095" s="14">
        <v>0</v>
      </c>
      <c r="L2095" s="14">
        <v>0</v>
      </c>
      <c r="M2095" s="14">
        <v>0</v>
      </c>
      <c r="N2095" s="23">
        <v>1</v>
      </c>
    </row>
    <row r="2096" spans="1:14" x14ac:dyDescent="0.25">
      <c r="A2096" s="4" t="s">
        <v>22</v>
      </c>
      <c r="B2096" s="5"/>
      <c r="C2096" s="14">
        <v>0</v>
      </c>
      <c r="D2096" s="19">
        <v>3.9931000000000001</v>
      </c>
      <c r="E2096" s="19">
        <v>0.72</v>
      </c>
      <c r="F2096" s="14">
        <v>2010568</v>
      </c>
      <c r="G2096" s="14">
        <v>170994</v>
      </c>
      <c r="H2096" s="14">
        <v>2181562</v>
      </c>
      <c r="I2096" s="14">
        <v>0</v>
      </c>
      <c r="J2096" s="14">
        <v>759183</v>
      </c>
      <c r="K2096" s="14">
        <v>21815</v>
      </c>
      <c r="L2096" s="14">
        <v>10800</v>
      </c>
      <c r="M2096" s="14">
        <v>0</v>
      </c>
      <c r="N2096" s="23">
        <v>2951545</v>
      </c>
    </row>
    <row r="2097" spans="1:14" x14ac:dyDescent="0.25">
      <c r="A2097" s="4" t="s">
        <v>23</v>
      </c>
      <c r="B2097" s="5"/>
      <c r="C2097" s="14">
        <v>0</v>
      </c>
      <c r="D2097" s="19">
        <v>0</v>
      </c>
      <c r="E2097" s="19">
        <v>0.4</v>
      </c>
      <c r="F2097" s="14">
        <v>0</v>
      </c>
      <c r="G2097" s="14">
        <v>145675</v>
      </c>
      <c r="H2097" s="14">
        <v>145675</v>
      </c>
      <c r="I2097" s="14">
        <v>0</v>
      </c>
      <c r="J2097" s="14">
        <v>50695</v>
      </c>
      <c r="K2097" s="14">
        <v>1457</v>
      </c>
      <c r="L2097" s="14">
        <v>0</v>
      </c>
      <c r="M2097" s="14">
        <v>0</v>
      </c>
      <c r="N2097" s="23">
        <v>196370</v>
      </c>
    </row>
    <row r="2098" spans="1:14" x14ac:dyDescent="0.25">
      <c r="A2098" s="7" t="s">
        <v>24</v>
      </c>
      <c r="B2098" s="3"/>
      <c r="C2098" s="13">
        <f t="shared" ref="C2098:N2098" si="420">SUM(C2092:C2097)</f>
        <v>0</v>
      </c>
      <c r="D2098" s="18">
        <f t="shared" si="420"/>
        <v>4.4259000000000004</v>
      </c>
      <c r="E2098" s="18">
        <f t="shared" si="420"/>
        <v>1.1200000000000001</v>
      </c>
      <c r="F2098" s="13">
        <f t="shared" si="420"/>
        <v>2141791</v>
      </c>
      <c r="G2098" s="13">
        <f t="shared" si="420"/>
        <v>316669</v>
      </c>
      <c r="H2098" s="13">
        <f t="shared" si="420"/>
        <v>2458460</v>
      </c>
      <c r="I2098" s="13">
        <f t="shared" si="420"/>
        <v>42000</v>
      </c>
      <c r="J2098" s="13">
        <f t="shared" si="420"/>
        <v>869740</v>
      </c>
      <c r="K2098" s="13">
        <f t="shared" si="420"/>
        <v>24584</v>
      </c>
      <c r="L2098" s="13">
        <f t="shared" si="420"/>
        <v>10800</v>
      </c>
      <c r="M2098" s="13">
        <f t="shared" si="420"/>
        <v>0</v>
      </c>
      <c r="N2098" s="22">
        <f t="shared" si="420"/>
        <v>3381000</v>
      </c>
    </row>
    <row r="2099" spans="1:14" x14ac:dyDescent="0.25">
      <c r="A2099" s="7" t="s">
        <v>25</v>
      </c>
      <c r="B2099" s="3"/>
      <c r="C2099" s="13"/>
      <c r="D2099" s="18"/>
      <c r="E2099" s="18"/>
      <c r="F2099" s="13"/>
      <c r="G2099" s="13"/>
      <c r="H2099" s="13"/>
      <c r="I2099" s="13"/>
      <c r="J2099" s="13"/>
      <c r="K2099" s="13"/>
      <c r="L2099" s="13"/>
      <c r="M2099" s="13"/>
      <c r="N2099" s="22"/>
    </row>
    <row r="2100" spans="1:14" x14ac:dyDescent="0.25">
      <c r="A2100" s="4" t="s">
        <v>56</v>
      </c>
      <c r="B2100" s="5"/>
      <c r="C2100" s="14">
        <v>27</v>
      </c>
      <c r="D2100" s="19">
        <v>0</v>
      </c>
      <c r="E2100" s="19">
        <v>0.34699999999999998</v>
      </c>
      <c r="F2100" s="14">
        <v>0</v>
      </c>
      <c r="G2100" s="14">
        <v>106678</v>
      </c>
      <c r="H2100" s="14">
        <v>106678</v>
      </c>
      <c r="I2100" s="14">
        <v>0</v>
      </c>
      <c r="J2100" s="14">
        <v>37124</v>
      </c>
      <c r="K2100" s="14">
        <v>1067</v>
      </c>
      <c r="L2100" s="14">
        <v>675</v>
      </c>
      <c r="M2100" s="14">
        <v>0</v>
      </c>
      <c r="N2100" s="23">
        <v>144477</v>
      </c>
    </row>
    <row r="2101" spans="1:14" x14ac:dyDescent="0.25">
      <c r="A2101" s="7" t="s">
        <v>24</v>
      </c>
      <c r="B2101" s="3"/>
      <c r="C2101" s="13">
        <f t="shared" ref="C2101:N2101" si="421">SUM(C2100:C2100)</f>
        <v>27</v>
      </c>
      <c r="D2101" s="18">
        <f t="shared" si="421"/>
        <v>0</v>
      </c>
      <c r="E2101" s="18">
        <f t="shared" si="421"/>
        <v>0.34699999999999998</v>
      </c>
      <c r="F2101" s="13">
        <f t="shared" si="421"/>
        <v>0</v>
      </c>
      <c r="G2101" s="13">
        <f t="shared" si="421"/>
        <v>106678</v>
      </c>
      <c r="H2101" s="13">
        <f t="shared" si="421"/>
        <v>106678</v>
      </c>
      <c r="I2101" s="13">
        <f t="shared" si="421"/>
        <v>0</v>
      </c>
      <c r="J2101" s="13">
        <f t="shared" si="421"/>
        <v>37124</v>
      </c>
      <c r="K2101" s="13">
        <f t="shared" si="421"/>
        <v>1067</v>
      </c>
      <c r="L2101" s="13">
        <f t="shared" si="421"/>
        <v>675</v>
      </c>
      <c r="M2101" s="13">
        <f t="shared" si="421"/>
        <v>0</v>
      </c>
      <c r="N2101" s="22">
        <f t="shared" si="421"/>
        <v>144477</v>
      </c>
    </row>
    <row r="2102" spans="1:14" x14ac:dyDescent="0.25">
      <c r="A2102" s="6" t="s">
        <v>483</v>
      </c>
      <c r="B2102" s="2"/>
      <c r="C2102" s="12">
        <f t="shared" ref="C2102:N2102" si="422">C2098+C2101</f>
        <v>27</v>
      </c>
      <c r="D2102" s="17">
        <f t="shared" si="422"/>
        <v>4.4259000000000004</v>
      </c>
      <c r="E2102" s="17">
        <f t="shared" si="422"/>
        <v>1.4670000000000001</v>
      </c>
      <c r="F2102" s="12">
        <f t="shared" si="422"/>
        <v>2141791</v>
      </c>
      <c r="G2102" s="12">
        <f t="shared" si="422"/>
        <v>423347</v>
      </c>
      <c r="H2102" s="12">
        <f t="shared" si="422"/>
        <v>2565138</v>
      </c>
      <c r="I2102" s="12">
        <f t="shared" si="422"/>
        <v>42000</v>
      </c>
      <c r="J2102" s="12">
        <f t="shared" si="422"/>
        <v>906864</v>
      </c>
      <c r="K2102" s="12">
        <f t="shared" si="422"/>
        <v>25651</v>
      </c>
      <c r="L2102" s="12">
        <f t="shared" si="422"/>
        <v>11475</v>
      </c>
      <c r="M2102" s="12">
        <f t="shared" si="422"/>
        <v>0</v>
      </c>
      <c r="N2102" s="21">
        <f t="shared" si="422"/>
        <v>3525477</v>
      </c>
    </row>
    <row r="2103" spans="1:14" x14ac:dyDescent="0.25">
      <c r="A2103" s="4"/>
      <c r="B2103" s="5"/>
      <c r="C2103" s="14"/>
      <c r="D2103" s="19"/>
      <c r="E2103" s="19"/>
      <c r="F2103" s="14"/>
      <c r="G2103" s="14"/>
      <c r="H2103" s="14"/>
      <c r="I2103" s="14"/>
      <c r="J2103" s="14"/>
      <c r="K2103" s="14"/>
      <c r="L2103" s="14"/>
      <c r="M2103" s="14"/>
      <c r="N2103" s="23"/>
    </row>
    <row r="2104" spans="1:14" x14ac:dyDescent="0.25">
      <c r="A2104" s="6" t="s">
        <v>484</v>
      </c>
      <c r="B2104" s="2"/>
      <c r="C2104" s="12"/>
      <c r="D2104" s="17"/>
      <c r="E2104" s="17"/>
      <c r="F2104" s="12"/>
      <c r="G2104" s="12"/>
      <c r="H2104" s="12"/>
      <c r="I2104" s="12"/>
      <c r="J2104" s="12"/>
      <c r="K2104" s="12"/>
      <c r="L2104" s="12"/>
      <c r="M2104" s="12"/>
      <c r="N2104" s="21"/>
    </row>
    <row r="2105" spans="1:14" x14ac:dyDescent="0.25">
      <c r="A2105" s="6" t="s">
        <v>485</v>
      </c>
      <c r="B2105" s="2" t="s">
        <v>6</v>
      </c>
      <c r="C2105" s="12" t="s">
        <v>7</v>
      </c>
      <c r="D2105" s="17" t="s">
        <v>8</v>
      </c>
      <c r="E2105" s="17" t="s">
        <v>9</v>
      </c>
      <c r="F2105" s="12" t="s">
        <v>10</v>
      </c>
      <c r="G2105" s="12" t="s">
        <v>11</v>
      </c>
      <c r="H2105" s="12" t="s">
        <v>12</v>
      </c>
      <c r="I2105" s="12" t="s">
        <v>13</v>
      </c>
      <c r="J2105" s="12" t="s">
        <v>14</v>
      </c>
      <c r="K2105" s="12" t="s">
        <v>15</v>
      </c>
      <c r="L2105" s="12" t="s">
        <v>16</v>
      </c>
      <c r="M2105" s="12" t="s">
        <v>17</v>
      </c>
      <c r="N2105" s="21" t="s">
        <v>18</v>
      </c>
    </row>
    <row r="2106" spans="1:14" x14ac:dyDescent="0.25">
      <c r="A2106" s="7" t="s">
        <v>19</v>
      </c>
      <c r="B2106" s="3"/>
      <c r="C2106" s="13"/>
      <c r="D2106" s="18"/>
      <c r="E2106" s="18"/>
      <c r="F2106" s="13"/>
      <c r="G2106" s="13"/>
      <c r="H2106" s="13"/>
      <c r="I2106" s="13"/>
      <c r="J2106" s="13"/>
      <c r="K2106" s="13"/>
      <c r="L2106" s="13"/>
      <c r="M2106" s="13"/>
      <c r="N2106" s="22"/>
    </row>
    <row r="2107" spans="1:14" x14ac:dyDescent="0.25">
      <c r="A2107" s="4" t="s">
        <v>22</v>
      </c>
      <c r="B2107" s="5"/>
      <c r="C2107" s="14">
        <v>0</v>
      </c>
      <c r="D2107" s="19">
        <v>2</v>
      </c>
      <c r="E2107" s="19">
        <v>0.4</v>
      </c>
      <c r="F2107" s="14">
        <v>1318585</v>
      </c>
      <c r="G2107" s="14">
        <v>94997</v>
      </c>
      <c r="H2107" s="14">
        <v>1413582</v>
      </c>
      <c r="I2107" s="14">
        <v>0</v>
      </c>
      <c r="J2107" s="14">
        <v>491927</v>
      </c>
      <c r="K2107" s="14">
        <v>14136</v>
      </c>
      <c r="L2107" s="14">
        <v>9200</v>
      </c>
      <c r="M2107" s="14">
        <v>0</v>
      </c>
      <c r="N2107" s="23">
        <v>1914709</v>
      </c>
    </row>
    <row r="2108" spans="1:14" x14ac:dyDescent="0.25">
      <c r="A2108" s="4" t="s">
        <v>23</v>
      </c>
      <c r="B2108" s="5"/>
      <c r="C2108" s="14">
        <v>0</v>
      </c>
      <c r="D2108" s="19">
        <v>0</v>
      </c>
      <c r="E2108" s="19">
        <v>0.2</v>
      </c>
      <c r="F2108" s="14">
        <v>0</v>
      </c>
      <c r="G2108" s="14">
        <v>72838</v>
      </c>
      <c r="H2108" s="14">
        <v>72838</v>
      </c>
      <c r="I2108" s="14">
        <v>0</v>
      </c>
      <c r="J2108" s="14">
        <v>25347</v>
      </c>
      <c r="K2108" s="14">
        <v>728</v>
      </c>
      <c r="L2108" s="14">
        <v>0</v>
      </c>
      <c r="M2108" s="14">
        <v>0</v>
      </c>
      <c r="N2108" s="23">
        <v>98185</v>
      </c>
    </row>
    <row r="2109" spans="1:14" x14ac:dyDescent="0.25">
      <c r="A2109" s="7" t="s">
        <v>24</v>
      </c>
      <c r="B2109" s="3"/>
      <c r="C2109" s="13">
        <f t="shared" ref="C2109:N2109" si="423">SUM(C2107:C2108)</f>
        <v>0</v>
      </c>
      <c r="D2109" s="18">
        <f t="shared" si="423"/>
        <v>2</v>
      </c>
      <c r="E2109" s="18">
        <f t="shared" si="423"/>
        <v>0.60000000000000009</v>
      </c>
      <c r="F2109" s="13">
        <f t="shared" si="423"/>
        <v>1318585</v>
      </c>
      <c r="G2109" s="13">
        <f t="shared" si="423"/>
        <v>167835</v>
      </c>
      <c r="H2109" s="13">
        <f t="shared" si="423"/>
        <v>1486420</v>
      </c>
      <c r="I2109" s="13">
        <f t="shared" si="423"/>
        <v>0</v>
      </c>
      <c r="J2109" s="13">
        <f t="shared" si="423"/>
        <v>517274</v>
      </c>
      <c r="K2109" s="13">
        <f t="shared" si="423"/>
        <v>14864</v>
      </c>
      <c r="L2109" s="13">
        <f t="shared" si="423"/>
        <v>9200</v>
      </c>
      <c r="M2109" s="13">
        <f t="shared" si="423"/>
        <v>0</v>
      </c>
      <c r="N2109" s="22">
        <f t="shared" si="423"/>
        <v>2012894</v>
      </c>
    </row>
    <row r="2110" spans="1:14" x14ac:dyDescent="0.25">
      <c r="A2110" s="7" t="s">
        <v>25</v>
      </c>
      <c r="B2110" s="3"/>
      <c r="C2110" s="13"/>
      <c r="D2110" s="18"/>
      <c r="E2110" s="18"/>
      <c r="F2110" s="13"/>
      <c r="G2110" s="13"/>
      <c r="H2110" s="13"/>
      <c r="I2110" s="13"/>
      <c r="J2110" s="13"/>
      <c r="K2110" s="13"/>
      <c r="L2110" s="13"/>
      <c r="M2110" s="13"/>
      <c r="N2110" s="22"/>
    </row>
    <row r="2111" spans="1:14" x14ac:dyDescent="0.25">
      <c r="A2111" s="4" t="s">
        <v>56</v>
      </c>
      <c r="B2111" s="5"/>
      <c r="C2111" s="14">
        <v>24</v>
      </c>
      <c r="D2111" s="19">
        <v>0</v>
      </c>
      <c r="E2111" s="19">
        <v>0.31790000000000002</v>
      </c>
      <c r="F2111" s="14">
        <v>0</v>
      </c>
      <c r="G2111" s="14">
        <v>97731</v>
      </c>
      <c r="H2111" s="14">
        <v>97731</v>
      </c>
      <c r="I2111" s="14">
        <v>0</v>
      </c>
      <c r="J2111" s="14">
        <v>34010</v>
      </c>
      <c r="K2111" s="14">
        <v>977</v>
      </c>
      <c r="L2111" s="14">
        <v>600</v>
      </c>
      <c r="M2111" s="14">
        <v>0</v>
      </c>
      <c r="N2111" s="23">
        <v>132341</v>
      </c>
    </row>
    <row r="2112" spans="1:14" x14ac:dyDescent="0.25">
      <c r="A2112" s="7" t="s">
        <v>24</v>
      </c>
      <c r="B2112" s="3"/>
      <c r="C2112" s="13">
        <f t="shared" ref="C2112:N2112" si="424">SUM(C2111:C2111)</f>
        <v>24</v>
      </c>
      <c r="D2112" s="18">
        <f t="shared" si="424"/>
        <v>0</v>
      </c>
      <c r="E2112" s="18">
        <f t="shared" si="424"/>
        <v>0.31790000000000002</v>
      </c>
      <c r="F2112" s="13">
        <f t="shared" si="424"/>
        <v>0</v>
      </c>
      <c r="G2112" s="13">
        <f t="shared" si="424"/>
        <v>97731</v>
      </c>
      <c r="H2112" s="13">
        <f t="shared" si="424"/>
        <v>97731</v>
      </c>
      <c r="I2112" s="13">
        <f t="shared" si="424"/>
        <v>0</v>
      </c>
      <c r="J2112" s="13">
        <f t="shared" si="424"/>
        <v>34010</v>
      </c>
      <c r="K2112" s="13">
        <f t="shared" si="424"/>
        <v>977</v>
      </c>
      <c r="L2112" s="13">
        <f t="shared" si="424"/>
        <v>600</v>
      </c>
      <c r="M2112" s="13">
        <f t="shared" si="424"/>
        <v>0</v>
      </c>
      <c r="N2112" s="22">
        <f t="shared" si="424"/>
        <v>132341</v>
      </c>
    </row>
    <row r="2113" spans="1:14" x14ac:dyDescent="0.25">
      <c r="A2113" s="6" t="s">
        <v>486</v>
      </c>
      <c r="B2113" s="2"/>
      <c r="C2113" s="12">
        <f t="shared" ref="C2113:N2113" si="425">C2109+C2112</f>
        <v>24</v>
      </c>
      <c r="D2113" s="17">
        <f t="shared" si="425"/>
        <v>2</v>
      </c>
      <c r="E2113" s="17">
        <f t="shared" si="425"/>
        <v>0.91790000000000016</v>
      </c>
      <c r="F2113" s="12">
        <f t="shared" si="425"/>
        <v>1318585</v>
      </c>
      <c r="G2113" s="12">
        <f t="shared" si="425"/>
        <v>265566</v>
      </c>
      <c r="H2113" s="12">
        <f t="shared" si="425"/>
        <v>1584151</v>
      </c>
      <c r="I2113" s="12">
        <f t="shared" si="425"/>
        <v>0</v>
      </c>
      <c r="J2113" s="12">
        <f t="shared" si="425"/>
        <v>551284</v>
      </c>
      <c r="K2113" s="12">
        <f t="shared" si="425"/>
        <v>15841</v>
      </c>
      <c r="L2113" s="12">
        <f t="shared" si="425"/>
        <v>9800</v>
      </c>
      <c r="M2113" s="12">
        <f t="shared" si="425"/>
        <v>0</v>
      </c>
      <c r="N2113" s="21">
        <f t="shared" si="425"/>
        <v>2145235</v>
      </c>
    </row>
    <row r="2114" spans="1:14" x14ac:dyDescent="0.25">
      <c r="A2114" s="4"/>
      <c r="B2114" s="5"/>
      <c r="C2114" s="14"/>
      <c r="D2114" s="19"/>
      <c r="E2114" s="19"/>
      <c r="F2114" s="14"/>
      <c r="G2114" s="14"/>
      <c r="H2114" s="14"/>
      <c r="I2114" s="14"/>
      <c r="J2114" s="14"/>
      <c r="K2114" s="14"/>
      <c r="L2114" s="14"/>
      <c r="M2114" s="14"/>
      <c r="N2114" s="23"/>
    </row>
    <row r="2115" spans="1:14" x14ac:dyDescent="0.25">
      <c r="A2115" s="6" t="s">
        <v>487</v>
      </c>
      <c r="B2115" s="2"/>
      <c r="C2115" s="12"/>
      <c r="D2115" s="17"/>
      <c r="E2115" s="17"/>
      <c r="F2115" s="12"/>
      <c r="G2115" s="12"/>
      <c r="H2115" s="12"/>
      <c r="I2115" s="12"/>
      <c r="J2115" s="12"/>
      <c r="K2115" s="12"/>
      <c r="L2115" s="12"/>
      <c r="M2115" s="12"/>
      <c r="N2115" s="21"/>
    </row>
    <row r="2116" spans="1:14" x14ac:dyDescent="0.25">
      <c r="A2116" s="6" t="s">
        <v>488</v>
      </c>
      <c r="B2116" s="2" t="s">
        <v>6</v>
      </c>
      <c r="C2116" s="12" t="s">
        <v>7</v>
      </c>
      <c r="D2116" s="17" t="s">
        <v>8</v>
      </c>
      <c r="E2116" s="17" t="s">
        <v>9</v>
      </c>
      <c r="F2116" s="12" t="s">
        <v>10</v>
      </c>
      <c r="G2116" s="12" t="s">
        <v>11</v>
      </c>
      <c r="H2116" s="12" t="s">
        <v>12</v>
      </c>
      <c r="I2116" s="12" t="s">
        <v>13</v>
      </c>
      <c r="J2116" s="12" t="s">
        <v>14</v>
      </c>
      <c r="K2116" s="12" t="s">
        <v>15</v>
      </c>
      <c r="L2116" s="12" t="s">
        <v>16</v>
      </c>
      <c r="M2116" s="12" t="s">
        <v>17</v>
      </c>
      <c r="N2116" s="21" t="s">
        <v>18</v>
      </c>
    </row>
    <row r="2117" spans="1:14" x14ac:dyDescent="0.25">
      <c r="A2117" s="7" t="s">
        <v>19</v>
      </c>
      <c r="B2117" s="3"/>
      <c r="C2117" s="13"/>
      <c r="D2117" s="18"/>
      <c r="E2117" s="18"/>
      <c r="F2117" s="13"/>
      <c r="G2117" s="13"/>
      <c r="H2117" s="13"/>
      <c r="I2117" s="13"/>
      <c r="J2117" s="13"/>
      <c r="K2117" s="13"/>
      <c r="L2117" s="13"/>
      <c r="M2117" s="13"/>
      <c r="N2117" s="22"/>
    </row>
    <row r="2118" spans="1:14" x14ac:dyDescent="0.25">
      <c r="A2118" s="4" t="s">
        <v>162</v>
      </c>
      <c r="B2118" s="5"/>
      <c r="C2118" s="14">
        <v>0</v>
      </c>
      <c r="D2118" s="19">
        <v>4.3167</v>
      </c>
      <c r="E2118" s="19">
        <v>0</v>
      </c>
      <c r="F2118" s="14">
        <v>1542016</v>
      </c>
      <c r="G2118" s="14">
        <v>0</v>
      </c>
      <c r="H2118" s="14">
        <v>1542016</v>
      </c>
      <c r="I2118" s="14">
        <v>0</v>
      </c>
      <c r="J2118" s="14">
        <v>536621</v>
      </c>
      <c r="K2118" s="14">
        <v>15420</v>
      </c>
      <c r="L2118" s="14">
        <v>0</v>
      </c>
      <c r="M2118" s="14">
        <v>0</v>
      </c>
      <c r="N2118" s="23">
        <v>2078637</v>
      </c>
    </row>
    <row r="2119" spans="1:14" x14ac:dyDescent="0.25">
      <c r="A2119" s="4" t="s">
        <v>40</v>
      </c>
      <c r="B2119" s="5"/>
      <c r="C2119" s="14">
        <v>0</v>
      </c>
      <c r="D2119" s="19">
        <v>-0.1008</v>
      </c>
      <c r="E2119" s="19">
        <v>0</v>
      </c>
      <c r="F2119" s="14">
        <v>-100800</v>
      </c>
      <c r="G2119" s="14">
        <v>0</v>
      </c>
      <c r="H2119" s="14">
        <v>-100800</v>
      </c>
      <c r="I2119" s="14">
        <v>0</v>
      </c>
      <c r="J2119" s="14">
        <v>-35078</v>
      </c>
      <c r="K2119" s="14">
        <v>-1008</v>
      </c>
      <c r="L2119" s="14">
        <v>0</v>
      </c>
      <c r="M2119" s="14">
        <v>0</v>
      </c>
      <c r="N2119" s="23">
        <v>-135878</v>
      </c>
    </row>
    <row r="2120" spans="1:14" x14ac:dyDescent="0.25">
      <c r="A2120" s="4" t="s">
        <v>41</v>
      </c>
      <c r="B2120" s="5"/>
      <c r="C2120" s="14">
        <v>0</v>
      </c>
      <c r="D2120" s="19">
        <v>0</v>
      </c>
      <c r="E2120" s="19">
        <v>0</v>
      </c>
      <c r="F2120" s="14">
        <v>0</v>
      </c>
      <c r="G2120" s="14">
        <v>0</v>
      </c>
      <c r="H2120" s="14">
        <v>0</v>
      </c>
      <c r="I2120" s="14">
        <v>100800</v>
      </c>
      <c r="J2120" s="14">
        <v>34070</v>
      </c>
      <c r="K2120" s="14">
        <v>0</v>
      </c>
      <c r="L2120" s="14">
        <v>0</v>
      </c>
      <c r="M2120" s="14">
        <v>0</v>
      </c>
      <c r="N2120" s="23">
        <v>134870</v>
      </c>
    </row>
    <row r="2121" spans="1:14" x14ac:dyDescent="0.25">
      <c r="A2121" s="4" t="s">
        <v>452</v>
      </c>
      <c r="B2121" s="5"/>
      <c r="C2121" s="14">
        <v>0</v>
      </c>
      <c r="D2121" s="19">
        <v>0</v>
      </c>
      <c r="E2121" s="19">
        <v>0</v>
      </c>
      <c r="F2121" s="14">
        <v>0</v>
      </c>
      <c r="G2121" s="14">
        <v>0</v>
      </c>
      <c r="H2121" s="14">
        <v>0</v>
      </c>
      <c r="I2121" s="14">
        <v>70740</v>
      </c>
      <c r="J2121" s="14">
        <v>23911</v>
      </c>
      <c r="K2121" s="14">
        <v>0</v>
      </c>
      <c r="L2121" s="14">
        <v>0</v>
      </c>
      <c r="M2121" s="14">
        <v>0</v>
      </c>
      <c r="N2121" s="23">
        <v>94651</v>
      </c>
    </row>
    <row r="2122" spans="1:14" x14ac:dyDescent="0.25">
      <c r="A2122" s="4" t="s">
        <v>163</v>
      </c>
      <c r="B2122" s="5"/>
      <c r="C2122" s="14">
        <v>0</v>
      </c>
      <c r="D2122" s="19">
        <v>0</v>
      </c>
      <c r="E2122" s="19">
        <v>0</v>
      </c>
      <c r="F2122" s="14">
        <v>0</v>
      </c>
      <c r="G2122" s="14">
        <v>0</v>
      </c>
      <c r="H2122" s="14">
        <v>0</v>
      </c>
      <c r="I2122" s="14">
        <v>0</v>
      </c>
      <c r="J2122" s="14">
        <v>4</v>
      </c>
      <c r="K2122" s="14">
        <v>0</v>
      </c>
      <c r="L2122" s="14">
        <v>0</v>
      </c>
      <c r="M2122" s="14">
        <v>0</v>
      </c>
      <c r="N2122" s="23">
        <v>4</v>
      </c>
    </row>
    <row r="2123" spans="1:14" x14ac:dyDescent="0.25">
      <c r="A2123" s="4" t="s">
        <v>22</v>
      </c>
      <c r="B2123" s="5"/>
      <c r="C2123" s="14">
        <v>0</v>
      </c>
      <c r="D2123" s="19">
        <v>24.626300000000001</v>
      </c>
      <c r="E2123" s="19">
        <v>4.32</v>
      </c>
      <c r="F2123" s="14">
        <v>12480053</v>
      </c>
      <c r="G2123" s="14">
        <v>1025964</v>
      </c>
      <c r="H2123" s="14">
        <v>13506017</v>
      </c>
      <c r="I2123" s="14">
        <v>0</v>
      </c>
      <c r="J2123" s="14">
        <v>4700094</v>
      </c>
      <c r="K2123" s="14">
        <v>135060</v>
      </c>
      <c r="L2123" s="14">
        <v>90800</v>
      </c>
      <c r="M2123" s="14">
        <v>0</v>
      </c>
      <c r="N2123" s="23">
        <v>18296911</v>
      </c>
    </row>
    <row r="2124" spans="1:14" x14ac:dyDescent="0.25">
      <c r="A2124" s="4" t="s">
        <v>31</v>
      </c>
      <c r="B2124" s="5"/>
      <c r="C2124" s="14">
        <v>0</v>
      </c>
      <c r="D2124" s="19">
        <v>0</v>
      </c>
      <c r="E2124" s="19">
        <v>0</v>
      </c>
      <c r="F2124" s="14">
        <v>84000</v>
      </c>
      <c r="G2124" s="14">
        <v>0</v>
      </c>
      <c r="H2124" s="14">
        <v>84000</v>
      </c>
      <c r="I2124" s="14">
        <v>0</v>
      </c>
      <c r="J2124" s="14">
        <v>29232</v>
      </c>
      <c r="K2124" s="14">
        <v>840</v>
      </c>
      <c r="L2124" s="14">
        <v>13500</v>
      </c>
      <c r="M2124" s="14">
        <v>0</v>
      </c>
      <c r="N2124" s="23">
        <v>126732</v>
      </c>
    </row>
    <row r="2125" spans="1:14" x14ac:dyDescent="0.25">
      <c r="A2125" s="4" t="s">
        <v>32</v>
      </c>
      <c r="B2125" s="5"/>
      <c r="C2125" s="14">
        <v>0</v>
      </c>
      <c r="D2125" s="19">
        <v>0</v>
      </c>
      <c r="E2125" s="19">
        <v>0.4</v>
      </c>
      <c r="F2125" s="14">
        <v>0</v>
      </c>
      <c r="G2125" s="14">
        <v>105883</v>
      </c>
      <c r="H2125" s="14">
        <v>105883</v>
      </c>
      <c r="I2125" s="14">
        <v>0</v>
      </c>
      <c r="J2125" s="14">
        <v>36847</v>
      </c>
      <c r="K2125" s="14">
        <v>1059</v>
      </c>
      <c r="L2125" s="14">
        <v>0</v>
      </c>
      <c r="M2125" s="14">
        <v>0</v>
      </c>
      <c r="N2125" s="23">
        <v>142730</v>
      </c>
    </row>
    <row r="2126" spans="1:14" x14ac:dyDescent="0.25">
      <c r="A2126" s="4" t="s">
        <v>23</v>
      </c>
      <c r="B2126" s="5"/>
      <c r="C2126" s="14">
        <v>0</v>
      </c>
      <c r="D2126" s="19">
        <v>0</v>
      </c>
      <c r="E2126" s="19">
        <v>1.67</v>
      </c>
      <c r="F2126" s="14">
        <v>0</v>
      </c>
      <c r="G2126" s="14">
        <v>608194</v>
      </c>
      <c r="H2126" s="14">
        <v>608194</v>
      </c>
      <c r="I2126" s="14">
        <v>0</v>
      </c>
      <c r="J2126" s="14">
        <v>211652</v>
      </c>
      <c r="K2126" s="14">
        <v>6082</v>
      </c>
      <c r="L2126" s="14">
        <v>0</v>
      </c>
      <c r="M2126" s="14">
        <v>0</v>
      </c>
      <c r="N2126" s="23">
        <v>819846</v>
      </c>
    </row>
    <row r="2127" spans="1:14" x14ac:dyDescent="0.25">
      <c r="A2127" s="7" t="s">
        <v>24</v>
      </c>
      <c r="B2127" s="3"/>
      <c r="C2127" s="13">
        <f t="shared" ref="C2127:N2127" si="426">SUM(C2118:C2126)</f>
        <v>0</v>
      </c>
      <c r="D2127" s="18">
        <f t="shared" si="426"/>
        <v>28.842199999999998</v>
      </c>
      <c r="E2127" s="18">
        <f t="shared" si="426"/>
        <v>6.3900000000000006</v>
      </c>
      <c r="F2127" s="13">
        <f t="shared" si="426"/>
        <v>14005269</v>
      </c>
      <c r="G2127" s="13">
        <f t="shared" si="426"/>
        <v>1740041</v>
      </c>
      <c r="H2127" s="13">
        <f t="shared" si="426"/>
        <v>15745310</v>
      </c>
      <c r="I2127" s="13">
        <f t="shared" si="426"/>
        <v>171540</v>
      </c>
      <c r="J2127" s="13">
        <f t="shared" si="426"/>
        <v>5537353</v>
      </c>
      <c r="K2127" s="13">
        <f t="shared" si="426"/>
        <v>157453</v>
      </c>
      <c r="L2127" s="13">
        <f t="shared" si="426"/>
        <v>104300</v>
      </c>
      <c r="M2127" s="13">
        <f t="shared" si="426"/>
        <v>0</v>
      </c>
      <c r="N2127" s="22">
        <f t="shared" si="426"/>
        <v>21558503</v>
      </c>
    </row>
    <row r="2128" spans="1:14" x14ac:dyDescent="0.25">
      <c r="A2128" s="7" t="s">
        <v>25</v>
      </c>
      <c r="B2128" s="3"/>
      <c r="C2128" s="13"/>
      <c r="D2128" s="18"/>
      <c r="E2128" s="18"/>
      <c r="F2128" s="13"/>
      <c r="G2128" s="13"/>
      <c r="H2128" s="13"/>
      <c r="I2128" s="13"/>
      <c r="J2128" s="13"/>
      <c r="K2128" s="13"/>
      <c r="L2128" s="13"/>
      <c r="M2128" s="13"/>
      <c r="N2128" s="22"/>
    </row>
    <row r="2129" spans="1:14" x14ac:dyDescent="0.25">
      <c r="A2129" s="4" t="s">
        <v>26</v>
      </c>
      <c r="B2129" s="5"/>
      <c r="C2129" s="14">
        <v>29</v>
      </c>
      <c r="D2129" s="19">
        <v>0</v>
      </c>
      <c r="E2129" s="19">
        <v>1.1077999999999999</v>
      </c>
      <c r="F2129" s="14">
        <v>0</v>
      </c>
      <c r="G2129" s="14">
        <v>340569</v>
      </c>
      <c r="H2129" s="14">
        <v>340569</v>
      </c>
      <c r="I2129" s="14">
        <v>0</v>
      </c>
      <c r="J2129" s="14">
        <v>118518</v>
      </c>
      <c r="K2129" s="14">
        <v>3406</v>
      </c>
      <c r="L2129" s="14">
        <v>2465</v>
      </c>
      <c r="M2129" s="14">
        <v>0</v>
      </c>
      <c r="N2129" s="23">
        <v>461552</v>
      </c>
    </row>
    <row r="2130" spans="1:14" x14ac:dyDescent="0.25">
      <c r="A2130" s="4" t="s">
        <v>33</v>
      </c>
      <c r="B2130" s="5"/>
      <c r="C2130" s="14">
        <v>191</v>
      </c>
      <c r="D2130" s="19">
        <v>0</v>
      </c>
      <c r="E2130" s="19">
        <v>4.5239000000000003</v>
      </c>
      <c r="F2130" s="14">
        <v>0</v>
      </c>
      <c r="G2130" s="14">
        <v>1390774</v>
      </c>
      <c r="H2130" s="14">
        <v>1390774</v>
      </c>
      <c r="I2130" s="14">
        <v>0</v>
      </c>
      <c r="J2130" s="14">
        <v>483990</v>
      </c>
      <c r="K2130" s="14">
        <v>13908</v>
      </c>
      <c r="L2130" s="14">
        <v>16235</v>
      </c>
      <c r="M2130" s="14">
        <v>0</v>
      </c>
      <c r="N2130" s="23">
        <v>1890999</v>
      </c>
    </row>
    <row r="2131" spans="1:14" x14ac:dyDescent="0.25">
      <c r="A2131" s="7" t="s">
        <v>24</v>
      </c>
      <c r="B2131" s="3"/>
      <c r="C2131" s="13">
        <f t="shared" ref="C2131:N2131" si="427">SUM(C2129:C2130)</f>
        <v>220</v>
      </c>
      <c r="D2131" s="18">
        <f t="shared" si="427"/>
        <v>0</v>
      </c>
      <c r="E2131" s="18">
        <f t="shared" si="427"/>
        <v>5.6317000000000004</v>
      </c>
      <c r="F2131" s="13">
        <f t="shared" si="427"/>
        <v>0</v>
      </c>
      <c r="G2131" s="13">
        <f t="shared" si="427"/>
        <v>1731343</v>
      </c>
      <c r="H2131" s="13">
        <f t="shared" si="427"/>
        <v>1731343</v>
      </c>
      <c r="I2131" s="13">
        <f t="shared" si="427"/>
        <v>0</v>
      </c>
      <c r="J2131" s="13">
        <f t="shared" si="427"/>
        <v>602508</v>
      </c>
      <c r="K2131" s="13">
        <f t="shared" si="427"/>
        <v>17314</v>
      </c>
      <c r="L2131" s="13">
        <f t="shared" si="427"/>
        <v>18700</v>
      </c>
      <c r="M2131" s="13">
        <f t="shared" si="427"/>
        <v>0</v>
      </c>
      <c r="N2131" s="22">
        <f t="shared" si="427"/>
        <v>2352551</v>
      </c>
    </row>
    <row r="2132" spans="1:14" x14ac:dyDescent="0.25">
      <c r="A2132" s="6" t="s">
        <v>489</v>
      </c>
      <c r="B2132" s="2"/>
      <c r="C2132" s="12">
        <f t="shared" ref="C2132:N2132" si="428">C2127+C2131</f>
        <v>220</v>
      </c>
      <c r="D2132" s="17">
        <f t="shared" si="428"/>
        <v>28.842199999999998</v>
      </c>
      <c r="E2132" s="17">
        <f t="shared" si="428"/>
        <v>12.021700000000001</v>
      </c>
      <c r="F2132" s="12">
        <f t="shared" si="428"/>
        <v>14005269</v>
      </c>
      <c r="G2132" s="12">
        <f t="shared" si="428"/>
        <v>3471384</v>
      </c>
      <c r="H2132" s="12">
        <f t="shared" si="428"/>
        <v>17476653</v>
      </c>
      <c r="I2132" s="12">
        <f t="shared" si="428"/>
        <v>171540</v>
      </c>
      <c r="J2132" s="12">
        <f t="shared" si="428"/>
        <v>6139861</v>
      </c>
      <c r="K2132" s="12">
        <f t="shared" si="428"/>
        <v>174767</v>
      </c>
      <c r="L2132" s="12">
        <f t="shared" si="428"/>
        <v>123000</v>
      </c>
      <c r="M2132" s="12">
        <f t="shared" si="428"/>
        <v>0</v>
      </c>
      <c r="N2132" s="21">
        <f t="shared" si="428"/>
        <v>23911054</v>
      </c>
    </row>
    <row r="2133" spans="1:14" x14ac:dyDescent="0.25">
      <c r="A2133" s="4"/>
      <c r="B2133" s="5"/>
      <c r="C2133" s="14"/>
      <c r="D2133" s="19"/>
      <c r="E2133" s="19"/>
      <c r="F2133" s="14"/>
      <c r="G2133" s="14"/>
      <c r="H2133" s="14"/>
      <c r="I2133" s="14"/>
      <c r="J2133" s="14"/>
      <c r="K2133" s="14"/>
      <c r="L2133" s="14"/>
      <c r="M2133" s="14"/>
      <c r="N2133" s="23"/>
    </row>
    <row r="2134" spans="1:14" x14ac:dyDescent="0.25">
      <c r="A2134" s="6" t="s">
        <v>490</v>
      </c>
      <c r="B2134" s="2"/>
      <c r="C2134" s="12"/>
      <c r="D2134" s="17"/>
      <c r="E2134" s="17"/>
      <c r="F2134" s="12"/>
      <c r="G2134" s="12"/>
      <c r="H2134" s="12"/>
      <c r="I2134" s="12"/>
      <c r="J2134" s="12"/>
      <c r="K2134" s="12"/>
      <c r="L2134" s="12"/>
      <c r="M2134" s="12"/>
      <c r="N2134" s="21"/>
    </row>
    <row r="2135" spans="1:14" x14ac:dyDescent="0.25">
      <c r="A2135" s="6" t="s">
        <v>491</v>
      </c>
      <c r="B2135" s="2" t="s">
        <v>6</v>
      </c>
      <c r="C2135" s="12" t="s">
        <v>7</v>
      </c>
      <c r="D2135" s="17" t="s">
        <v>8</v>
      </c>
      <c r="E2135" s="17" t="s">
        <v>9</v>
      </c>
      <c r="F2135" s="12" t="s">
        <v>10</v>
      </c>
      <c r="G2135" s="12" t="s">
        <v>11</v>
      </c>
      <c r="H2135" s="12" t="s">
        <v>12</v>
      </c>
      <c r="I2135" s="12" t="s">
        <v>13</v>
      </c>
      <c r="J2135" s="12" t="s">
        <v>14</v>
      </c>
      <c r="K2135" s="12" t="s">
        <v>15</v>
      </c>
      <c r="L2135" s="12" t="s">
        <v>16</v>
      </c>
      <c r="M2135" s="12" t="s">
        <v>17</v>
      </c>
      <c r="N2135" s="21" t="s">
        <v>18</v>
      </c>
    </row>
    <row r="2136" spans="1:14" x14ac:dyDescent="0.25">
      <c r="A2136" s="7" t="s">
        <v>19</v>
      </c>
      <c r="B2136" s="3"/>
      <c r="C2136" s="13"/>
      <c r="D2136" s="18"/>
      <c r="E2136" s="18"/>
      <c r="F2136" s="13"/>
      <c r="G2136" s="13"/>
      <c r="H2136" s="13"/>
      <c r="I2136" s="13"/>
      <c r="J2136" s="13"/>
      <c r="K2136" s="13"/>
      <c r="L2136" s="13"/>
      <c r="M2136" s="13"/>
      <c r="N2136" s="22"/>
    </row>
    <row r="2137" spans="1:14" x14ac:dyDescent="0.25">
      <c r="A2137" s="4" t="s">
        <v>22</v>
      </c>
      <c r="B2137" s="5"/>
      <c r="C2137" s="14">
        <v>0</v>
      </c>
      <c r="D2137" s="19">
        <v>6.4770000000000003</v>
      </c>
      <c r="E2137" s="19">
        <v>1.2</v>
      </c>
      <c r="F2137" s="14">
        <v>3633676</v>
      </c>
      <c r="G2137" s="14">
        <v>284991</v>
      </c>
      <c r="H2137" s="14">
        <v>3918667</v>
      </c>
      <c r="I2137" s="14">
        <v>0</v>
      </c>
      <c r="J2137" s="14">
        <v>1363697</v>
      </c>
      <c r="K2137" s="14">
        <v>39187</v>
      </c>
      <c r="L2137" s="14">
        <v>29600</v>
      </c>
      <c r="M2137" s="14">
        <v>0</v>
      </c>
      <c r="N2137" s="23">
        <v>5311964</v>
      </c>
    </row>
    <row r="2138" spans="1:14" x14ac:dyDescent="0.25">
      <c r="A2138" s="4" t="s">
        <v>31</v>
      </c>
      <c r="B2138" s="5"/>
      <c r="C2138" s="14">
        <v>0</v>
      </c>
      <c r="D2138" s="19">
        <v>0</v>
      </c>
      <c r="E2138" s="19">
        <v>0</v>
      </c>
      <c r="F2138" s="14">
        <v>24000</v>
      </c>
      <c r="G2138" s="14">
        <v>0</v>
      </c>
      <c r="H2138" s="14">
        <v>24000</v>
      </c>
      <c r="I2138" s="14">
        <v>0</v>
      </c>
      <c r="J2138" s="14">
        <v>8352</v>
      </c>
      <c r="K2138" s="14">
        <v>240</v>
      </c>
      <c r="L2138" s="14">
        <v>4500</v>
      </c>
      <c r="M2138" s="14">
        <v>0</v>
      </c>
      <c r="N2138" s="23">
        <v>36852</v>
      </c>
    </row>
    <row r="2139" spans="1:14" x14ac:dyDescent="0.25">
      <c r="A2139" s="4" t="s">
        <v>23</v>
      </c>
      <c r="B2139" s="5"/>
      <c r="C2139" s="14">
        <v>0</v>
      </c>
      <c r="D2139" s="19">
        <v>0</v>
      </c>
      <c r="E2139" s="19">
        <v>0.6</v>
      </c>
      <c r="F2139" s="14">
        <v>0</v>
      </c>
      <c r="G2139" s="14">
        <v>218513</v>
      </c>
      <c r="H2139" s="14">
        <v>218513</v>
      </c>
      <c r="I2139" s="14">
        <v>0</v>
      </c>
      <c r="J2139" s="14">
        <v>76042</v>
      </c>
      <c r="K2139" s="14">
        <v>2185</v>
      </c>
      <c r="L2139" s="14">
        <v>0</v>
      </c>
      <c r="M2139" s="14">
        <v>0</v>
      </c>
      <c r="N2139" s="23">
        <v>294555</v>
      </c>
    </row>
    <row r="2140" spans="1:14" x14ac:dyDescent="0.25">
      <c r="A2140" s="7" t="s">
        <v>24</v>
      </c>
      <c r="B2140" s="3"/>
      <c r="C2140" s="13">
        <f t="shared" ref="C2140:N2140" si="429">SUM(C2137:C2139)</f>
        <v>0</v>
      </c>
      <c r="D2140" s="18">
        <f t="shared" si="429"/>
        <v>6.4770000000000003</v>
      </c>
      <c r="E2140" s="18">
        <f t="shared" si="429"/>
        <v>1.7999999999999998</v>
      </c>
      <c r="F2140" s="13">
        <f t="shared" si="429"/>
        <v>3657676</v>
      </c>
      <c r="G2140" s="13">
        <f t="shared" si="429"/>
        <v>503504</v>
      </c>
      <c r="H2140" s="13">
        <f t="shared" si="429"/>
        <v>4161180</v>
      </c>
      <c r="I2140" s="13">
        <f t="shared" si="429"/>
        <v>0</v>
      </c>
      <c r="J2140" s="13">
        <f t="shared" si="429"/>
        <v>1448091</v>
      </c>
      <c r="K2140" s="13">
        <f t="shared" si="429"/>
        <v>41612</v>
      </c>
      <c r="L2140" s="13">
        <f t="shared" si="429"/>
        <v>34100</v>
      </c>
      <c r="M2140" s="13">
        <f t="shared" si="429"/>
        <v>0</v>
      </c>
      <c r="N2140" s="22">
        <f t="shared" si="429"/>
        <v>5643371</v>
      </c>
    </row>
    <row r="2141" spans="1:14" x14ac:dyDescent="0.25">
      <c r="A2141" s="7" t="s">
        <v>25</v>
      </c>
      <c r="B2141" s="3"/>
      <c r="C2141" s="13"/>
      <c r="D2141" s="18"/>
      <c r="E2141" s="18"/>
      <c r="F2141" s="13"/>
      <c r="G2141" s="13"/>
      <c r="H2141" s="13"/>
      <c r="I2141" s="13"/>
      <c r="J2141" s="13"/>
      <c r="K2141" s="13"/>
      <c r="L2141" s="13"/>
      <c r="M2141" s="13"/>
      <c r="N2141" s="22"/>
    </row>
    <row r="2142" spans="1:14" x14ac:dyDescent="0.25">
      <c r="A2142" s="4" t="s">
        <v>56</v>
      </c>
      <c r="B2142" s="5"/>
      <c r="C2142" s="14">
        <v>74</v>
      </c>
      <c r="D2142" s="19">
        <v>0</v>
      </c>
      <c r="E2142" s="19">
        <v>0.68940000000000001</v>
      </c>
      <c r="F2142" s="14">
        <v>0</v>
      </c>
      <c r="G2142" s="14">
        <v>211941</v>
      </c>
      <c r="H2142" s="14">
        <v>211941</v>
      </c>
      <c r="I2142" s="14">
        <v>0</v>
      </c>
      <c r="J2142" s="14">
        <v>73755</v>
      </c>
      <c r="K2142" s="14">
        <v>2119</v>
      </c>
      <c r="L2142" s="14">
        <v>1850</v>
      </c>
      <c r="M2142" s="14">
        <v>0</v>
      </c>
      <c r="N2142" s="23">
        <v>287546</v>
      </c>
    </row>
    <row r="2143" spans="1:14" x14ac:dyDescent="0.25">
      <c r="A2143" s="7" t="s">
        <v>24</v>
      </c>
      <c r="B2143" s="3"/>
      <c r="C2143" s="13">
        <f t="shared" ref="C2143:N2143" si="430">SUM(C2142:C2142)</f>
        <v>74</v>
      </c>
      <c r="D2143" s="18">
        <f t="shared" si="430"/>
        <v>0</v>
      </c>
      <c r="E2143" s="18">
        <f t="shared" si="430"/>
        <v>0.68940000000000001</v>
      </c>
      <c r="F2143" s="13">
        <f t="shared" si="430"/>
        <v>0</v>
      </c>
      <c r="G2143" s="13">
        <f t="shared" si="430"/>
        <v>211941</v>
      </c>
      <c r="H2143" s="13">
        <f t="shared" si="430"/>
        <v>211941</v>
      </c>
      <c r="I2143" s="13">
        <f t="shared" si="430"/>
        <v>0</v>
      </c>
      <c r="J2143" s="13">
        <f t="shared" si="430"/>
        <v>73755</v>
      </c>
      <c r="K2143" s="13">
        <f t="shared" si="430"/>
        <v>2119</v>
      </c>
      <c r="L2143" s="13">
        <f t="shared" si="430"/>
        <v>1850</v>
      </c>
      <c r="M2143" s="13">
        <f t="shared" si="430"/>
        <v>0</v>
      </c>
      <c r="N2143" s="22">
        <f t="shared" si="430"/>
        <v>287546</v>
      </c>
    </row>
    <row r="2144" spans="1:14" x14ac:dyDescent="0.25">
      <c r="A2144" s="6" t="s">
        <v>492</v>
      </c>
      <c r="B2144" s="2"/>
      <c r="C2144" s="12">
        <f t="shared" ref="C2144:N2144" si="431">C2140+C2143</f>
        <v>74</v>
      </c>
      <c r="D2144" s="17">
        <f t="shared" si="431"/>
        <v>6.4770000000000003</v>
      </c>
      <c r="E2144" s="17">
        <f t="shared" si="431"/>
        <v>2.4893999999999998</v>
      </c>
      <c r="F2144" s="12">
        <f t="shared" si="431"/>
        <v>3657676</v>
      </c>
      <c r="G2144" s="12">
        <f t="shared" si="431"/>
        <v>715445</v>
      </c>
      <c r="H2144" s="12">
        <f t="shared" si="431"/>
        <v>4373121</v>
      </c>
      <c r="I2144" s="12">
        <f t="shared" si="431"/>
        <v>0</v>
      </c>
      <c r="J2144" s="12">
        <f t="shared" si="431"/>
        <v>1521846</v>
      </c>
      <c r="K2144" s="12">
        <f t="shared" si="431"/>
        <v>43731</v>
      </c>
      <c r="L2144" s="12">
        <f t="shared" si="431"/>
        <v>35950</v>
      </c>
      <c r="M2144" s="12">
        <f t="shared" si="431"/>
        <v>0</v>
      </c>
      <c r="N2144" s="21">
        <f t="shared" si="431"/>
        <v>5930917</v>
      </c>
    </row>
    <row r="2145" spans="1:14" x14ac:dyDescent="0.25">
      <c r="A2145" s="4"/>
      <c r="B2145" s="5"/>
      <c r="C2145" s="14"/>
      <c r="D2145" s="19"/>
      <c r="E2145" s="19"/>
      <c r="F2145" s="14"/>
      <c r="G2145" s="14"/>
      <c r="H2145" s="14"/>
      <c r="I2145" s="14"/>
      <c r="J2145" s="14"/>
      <c r="K2145" s="14"/>
      <c r="L2145" s="14"/>
      <c r="M2145" s="14"/>
      <c r="N2145" s="23"/>
    </row>
    <row r="2146" spans="1:14" x14ac:dyDescent="0.25">
      <c r="A2146" s="6" t="s">
        <v>493</v>
      </c>
      <c r="B2146" s="2"/>
      <c r="C2146" s="12"/>
      <c r="D2146" s="17"/>
      <c r="E2146" s="17"/>
      <c r="F2146" s="12"/>
      <c r="G2146" s="12"/>
      <c r="H2146" s="12"/>
      <c r="I2146" s="12"/>
      <c r="J2146" s="12"/>
      <c r="K2146" s="12"/>
      <c r="L2146" s="12"/>
      <c r="M2146" s="12"/>
      <c r="N2146" s="21"/>
    </row>
    <row r="2147" spans="1:14" x14ac:dyDescent="0.25">
      <c r="A2147" s="6" t="s">
        <v>494</v>
      </c>
      <c r="B2147" s="2" t="s">
        <v>6</v>
      </c>
      <c r="C2147" s="12" t="s">
        <v>7</v>
      </c>
      <c r="D2147" s="17" t="s">
        <v>8</v>
      </c>
      <c r="E2147" s="17" t="s">
        <v>9</v>
      </c>
      <c r="F2147" s="12" t="s">
        <v>10</v>
      </c>
      <c r="G2147" s="12" t="s">
        <v>11</v>
      </c>
      <c r="H2147" s="12" t="s">
        <v>12</v>
      </c>
      <c r="I2147" s="12" t="s">
        <v>13</v>
      </c>
      <c r="J2147" s="12" t="s">
        <v>14</v>
      </c>
      <c r="K2147" s="12" t="s">
        <v>15</v>
      </c>
      <c r="L2147" s="12" t="s">
        <v>16</v>
      </c>
      <c r="M2147" s="12" t="s">
        <v>17</v>
      </c>
      <c r="N2147" s="21" t="s">
        <v>18</v>
      </c>
    </row>
    <row r="2148" spans="1:14" x14ac:dyDescent="0.25">
      <c r="A2148" s="7" t="s">
        <v>19</v>
      </c>
      <c r="B2148" s="3"/>
      <c r="C2148" s="13"/>
      <c r="D2148" s="18"/>
      <c r="E2148" s="18"/>
      <c r="F2148" s="13"/>
      <c r="G2148" s="13"/>
      <c r="H2148" s="13"/>
      <c r="I2148" s="13"/>
      <c r="J2148" s="13"/>
      <c r="K2148" s="13"/>
      <c r="L2148" s="13"/>
      <c r="M2148" s="13"/>
      <c r="N2148" s="22"/>
    </row>
    <row r="2149" spans="1:14" x14ac:dyDescent="0.25">
      <c r="A2149" s="4" t="s">
        <v>162</v>
      </c>
      <c r="B2149" s="5"/>
      <c r="C2149" s="14">
        <v>0</v>
      </c>
      <c r="D2149" s="19">
        <v>0.65</v>
      </c>
      <c r="E2149" s="19">
        <v>0</v>
      </c>
      <c r="F2149" s="14">
        <v>242631</v>
      </c>
      <c r="G2149" s="14">
        <v>0</v>
      </c>
      <c r="H2149" s="14">
        <v>242631</v>
      </c>
      <c r="I2149" s="14">
        <v>0</v>
      </c>
      <c r="J2149" s="14">
        <v>84435</v>
      </c>
      <c r="K2149" s="14">
        <v>2426</v>
      </c>
      <c r="L2149" s="14">
        <v>0</v>
      </c>
      <c r="M2149" s="14">
        <v>0</v>
      </c>
      <c r="N2149" s="23">
        <v>327066</v>
      </c>
    </row>
    <row r="2150" spans="1:14" x14ac:dyDescent="0.25">
      <c r="A2150" s="4" t="s">
        <v>40</v>
      </c>
      <c r="B2150" s="5"/>
      <c r="C2150" s="14">
        <v>0</v>
      </c>
      <c r="D2150" s="19">
        <v>0</v>
      </c>
      <c r="E2150" s="19">
        <v>0</v>
      </c>
      <c r="F2150" s="14">
        <v>-50400</v>
      </c>
      <c r="G2150" s="14">
        <v>0</v>
      </c>
      <c r="H2150" s="14">
        <v>-50400</v>
      </c>
      <c r="I2150" s="14">
        <v>0</v>
      </c>
      <c r="J2150" s="14">
        <v>-17539</v>
      </c>
      <c r="K2150" s="14">
        <v>-504</v>
      </c>
      <c r="L2150" s="14">
        <v>0</v>
      </c>
      <c r="M2150" s="14">
        <v>0</v>
      </c>
      <c r="N2150" s="23">
        <v>-67939</v>
      </c>
    </row>
    <row r="2151" spans="1:14" x14ac:dyDescent="0.25">
      <c r="A2151" s="4" t="s">
        <v>41</v>
      </c>
      <c r="B2151" s="5"/>
      <c r="C2151" s="14">
        <v>0</v>
      </c>
      <c r="D2151" s="19">
        <v>0</v>
      </c>
      <c r="E2151" s="19">
        <v>0</v>
      </c>
      <c r="F2151" s="14">
        <v>0</v>
      </c>
      <c r="G2151" s="14">
        <v>0</v>
      </c>
      <c r="H2151" s="14">
        <v>0</v>
      </c>
      <c r="I2151" s="14">
        <v>50400</v>
      </c>
      <c r="J2151" s="14">
        <v>17035</v>
      </c>
      <c r="K2151" s="14">
        <v>0</v>
      </c>
      <c r="L2151" s="14">
        <v>0</v>
      </c>
      <c r="M2151" s="14">
        <v>0</v>
      </c>
      <c r="N2151" s="23">
        <v>67435</v>
      </c>
    </row>
    <row r="2152" spans="1:14" x14ac:dyDescent="0.25">
      <c r="A2152" s="4" t="s">
        <v>163</v>
      </c>
      <c r="B2152" s="5"/>
      <c r="C2152" s="14">
        <v>0</v>
      </c>
      <c r="D2152" s="19">
        <v>0</v>
      </c>
      <c r="E2152" s="19">
        <v>0</v>
      </c>
      <c r="F2152" s="14">
        <v>0</v>
      </c>
      <c r="G2152" s="14">
        <v>0</v>
      </c>
      <c r="H2152" s="14">
        <v>0</v>
      </c>
      <c r="I2152" s="14">
        <v>0</v>
      </c>
      <c r="J2152" s="14">
        <v>3</v>
      </c>
      <c r="K2152" s="14">
        <v>0</v>
      </c>
      <c r="L2152" s="14">
        <v>0</v>
      </c>
      <c r="M2152" s="14">
        <v>0</v>
      </c>
      <c r="N2152" s="23">
        <v>3</v>
      </c>
    </row>
    <row r="2153" spans="1:14" x14ac:dyDescent="0.25">
      <c r="A2153" s="4" t="s">
        <v>22</v>
      </c>
      <c r="B2153" s="5"/>
      <c r="C2153" s="14">
        <v>0</v>
      </c>
      <c r="D2153" s="19">
        <v>8</v>
      </c>
      <c r="E2153" s="19">
        <v>1.6</v>
      </c>
      <c r="F2153" s="14">
        <v>4616559</v>
      </c>
      <c r="G2153" s="14">
        <v>379988</v>
      </c>
      <c r="H2153" s="14">
        <v>4996547</v>
      </c>
      <c r="I2153" s="14">
        <v>0</v>
      </c>
      <c r="J2153" s="14">
        <v>1738798</v>
      </c>
      <c r="K2153" s="14">
        <v>49965</v>
      </c>
      <c r="L2153" s="14">
        <v>38400</v>
      </c>
      <c r="M2153" s="14">
        <v>0</v>
      </c>
      <c r="N2153" s="23">
        <v>6773745</v>
      </c>
    </row>
    <row r="2154" spans="1:14" x14ac:dyDescent="0.25">
      <c r="A2154" s="4" t="s">
        <v>23</v>
      </c>
      <c r="B2154" s="5"/>
      <c r="C2154" s="14">
        <v>0</v>
      </c>
      <c r="D2154" s="19">
        <v>0</v>
      </c>
      <c r="E2154" s="19">
        <v>0.8</v>
      </c>
      <c r="F2154" s="14">
        <v>0</v>
      </c>
      <c r="G2154" s="14">
        <v>291350</v>
      </c>
      <c r="H2154" s="14">
        <v>291350</v>
      </c>
      <c r="I2154" s="14">
        <v>0</v>
      </c>
      <c r="J2154" s="14">
        <v>101390</v>
      </c>
      <c r="K2154" s="14">
        <v>2914</v>
      </c>
      <c r="L2154" s="14">
        <v>0</v>
      </c>
      <c r="M2154" s="14">
        <v>0</v>
      </c>
      <c r="N2154" s="23">
        <v>392740</v>
      </c>
    </row>
    <row r="2155" spans="1:14" x14ac:dyDescent="0.25">
      <c r="A2155" s="7" t="s">
        <v>24</v>
      </c>
      <c r="B2155" s="3"/>
      <c r="C2155" s="13">
        <f t="shared" ref="C2155:N2155" si="432">SUM(C2149:C2154)</f>
        <v>0</v>
      </c>
      <c r="D2155" s="18">
        <f t="shared" si="432"/>
        <v>8.65</v>
      </c>
      <c r="E2155" s="18">
        <f t="shared" si="432"/>
        <v>2.4000000000000004</v>
      </c>
      <c r="F2155" s="13">
        <f t="shared" si="432"/>
        <v>4808790</v>
      </c>
      <c r="G2155" s="13">
        <f t="shared" si="432"/>
        <v>671338</v>
      </c>
      <c r="H2155" s="13">
        <f t="shared" si="432"/>
        <v>5480128</v>
      </c>
      <c r="I2155" s="13">
        <f t="shared" si="432"/>
        <v>50400</v>
      </c>
      <c r="J2155" s="13">
        <f t="shared" si="432"/>
        <v>1924122</v>
      </c>
      <c r="K2155" s="13">
        <f t="shared" si="432"/>
        <v>54801</v>
      </c>
      <c r="L2155" s="13">
        <f t="shared" si="432"/>
        <v>38400</v>
      </c>
      <c r="M2155" s="13">
        <f t="shared" si="432"/>
        <v>0</v>
      </c>
      <c r="N2155" s="22">
        <f t="shared" si="432"/>
        <v>7493050</v>
      </c>
    </row>
    <row r="2156" spans="1:14" x14ac:dyDescent="0.25">
      <c r="A2156" s="7" t="s">
        <v>25</v>
      </c>
      <c r="B2156" s="3"/>
      <c r="C2156" s="13"/>
      <c r="D2156" s="18"/>
      <c r="E2156" s="18"/>
      <c r="F2156" s="13"/>
      <c r="G2156" s="13"/>
      <c r="H2156" s="13"/>
      <c r="I2156" s="13"/>
      <c r="J2156" s="13"/>
      <c r="K2156" s="13"/>
      <c r="L2156" s="13"/>
      <c r="M2156" s="13"/>
      <c r="N2156" s="22"/>
    </row>
    <row r="2157" spans="1:14" x14ac:dyDescent="0.25">
      <c r="A2157" s="4" t="s">
        <v>56</v>
      </c>
      <c r="B2157" s="5"/>
      <c r="C2157" s="14">
        <v>93</v>
      </c>
      <c r="D2157" s="19">
        <v>0</v>
      </c>
      <c r="E2157" s="19">
        <v>0.80449999999999999</v>
      </c>
      <c r="F2157" s="14">
        <v>0</v>
      </c>
      <c r="G2157" s="14">
        <v>247326</v>
      </c>
      <c r="H2157" s="14">
        <v>247326</v>
      </c>
      <c r="I2157" s="14">
        <v>0</v>
      </c>
      <c r="J2157" s="14">
        <v>86069</v>
      </c>
      <c r="K2157" s="14">
        <v>2473</v>
      </c>
      <c r="L2157" s="14">
        <v>2325</v>
      </c>
      <c r="M2157" s="14">
        <v>0</v>
      </c>
      <c r="N2157" s="23">
        <v>335720</v>
      </c>
    </row>
    <row r="2158" spans="1:14" x14ac:dyDescent="0.25">
      <c r="A2158" s="7" t="s">
        <v>24</v>
      </c>
      <c r="B2158" s="3"/>
      <c r="C2158" s="13">
        <f t="shared" ref="C2158:N2158" si="433">SUM(C2157:C2157)</f>
        <v>93</v>
      </c>
      <c r="D2158" s="18">
        <f t="shared" si="433"/>
        <v>0</v>
      </c>
      <c r="E2158" s="18">
        <f t="shared" si="433"/>
        <v>0.80449999999999999</v>
      </c>
      <c r="F2158" s="13">
        <f t="shared" si="433"/>
        <v>0</v>
      </c>
      <c r="G2158" s="13">
        <f t="shared" si="433"/>
        <v>247326</v>
      </c>
      <c r="H2158" s="13">
        <f t="shared" si="433"/>
        <v>247326</v>
      </c>
      <c r="I2158" s="13">
        <f t="shared" si="433"/>
        <v>0</v>
      </c>
      <c r="J2158" s="13">
        <f t="shared" si="433"/>
        <v>86069</v>
      </c>
      <c r="K2158" s="13">
        <f t="shared" si="433"/>
        <v>2473</v>
      </c>
      <c r="L2158" s="13">
        <f t="shared" si="433"/>
        <v>2325</v>
      </c>
      <c r="M2158" s="13">
        <f t="shared" si="433"/>
        <v>0</v>
      </c>
      <c r="N2158" s="22">
        <f t="shared" si="433"/>
        <v>335720</v>
      </c>
    </row>
    <row r="2159" spans="1:14" x14ac:dyDescent="0.25">
      <c r="A2159" s="6" t="s">
        <v>495</v>
      </c>
      <c r="B2159" s="2"/>
      <c r="C2159" s="12">
        <f t="shared" ref="C2159:N2159" si="434">C2155+C2158</f>
        <v>93</v>
      </c>
      <c r="D2159" s="17">
        <f t="shared" si="434"/>
        <v>8.65</v>
      </c>
      <c r="E2159" s="17">
        <f t="shared" si="434"/>
        <v>3.2045000000000003</v>
      </c>
      <c r="F2159" s="12">
        <f t="shared" si="434"/>
        <v>4808790</v>
      </c>
      <c r="G2159" s="12">
        <f t="shared" si="434"/>
        <v>918664</v>
      </c>
      <c r="H2159" s="12">
        <f t="shared" si="434"/>
        <v>5727454</v>
      </c>
      <c r="I2159" s="12">
        <f t="shared" si="434"/>
        <v>50400</v>
      </c>
      <c r="J2159" s="12">
        <f t="shared" si="434"/>
        <v>2010191</v>
      </c>
      <c r="K2159" s="12">
        <f t="shared" si="434"/>
        <v>57274</v>
      </c>
      <c r="L2159" s="12">
        <f t="shared" si="434"/>
        <v>40725</v>
      </c>
      <c r="M2159" s="12">
        <f t="shared" si="434"/>
        <v>0</v>
      </c>
      <c r="N2159" s="21">
        <f t="shared" si="434"/>
        <v>7828770</v>
      </c>
    </row>
    <row r="2160" spans="1:14" x14ac:dyDescent="0.25">
      <c r="A2160" s="4"/>
      <c r="B2160" s="5"/>
      <c r="C2160" s="14"/>
      <c r="D2160" s="19"/>
      <c r="E2160" s="19"/>
      <c r="F2160" s="14"/>
      <c r="G2160" s="14"/>
      <c r="H2160" s="14"/>
      <c r="I2160" s="14"/>
      <c r="J2160" s="14"/>
      <c r="K2160" s="14"/>
      <c r="L2160" s="14"/>
      <c r="M2160" s="14"/>
      <c r="N2160" s="23"/>
    </row>
    <row r="2161" spans="1:14" x14ac:dyDescent="0.25">
      <c r="A2161" s="6" t="s">
        <v>496</v>
      </c>
      <c r="B2161" s="2"/>
      <c r="C2161" s="12"/>
      <c r="D2161" s="17"/>
      <c r="E2161" s="17"/>
      <c r="F2161" s="12"/>
      <c r="G2161" s="12"/>
      <c r="H2161" s="12"/>
      <c r="I2161" s="12"/>
      <c r="J2161" s="12"/>
      <c r="K2161" s="12"/>
      <c r="L2161" s="12"/>
      <c r="M2161" s="12"/>
      <c r="N2161" s="21"/>
    </row>
    <row r="2162" spans="1:14" x14ac:dyDescent="0.25">
      <c r="A2162" s="6" t="s">
        <v>497</v>
      </c>
      <c r="B2162" s="2" t="s">
        <v>6</v>
      </c>
      <c r="C2162" s="12" t="s">
        <v>7</v>
      </c>
      <c r="D2162" s="17" t="s">
        <v>8</v>
      </c>
      <c r="E2162" s="17" t="s">
        <v>9</v>
      </c>
      <c r="F2162" s="12" t="s">
        <v>10</v>
      </c>
      <c r="G2162" s="12" t="s">
        <v>11</v>
      </c>
      <c r="H2162" s="12" t="s">
        <v>12</v>
      </c>
      <c r="I2162" s="12" t="s">
        <v>13</v>
      </c>
      <c r="J2162" s="12" t="s">
        <v>14</v>
      </c>
      <c r="K2162" s="12" t="s">
        <v>15</v>
      </c>
      <c r="L2162" s="12" t="s">
        <v>16</v>
      </c>
      <c r="M2162" s="12" t="s">
        <v>17</v>
      </c>
      <c r="N2162" s="21" t="s">
        <v>18</v>
      </c>
    </row>
    <row r="2163" spans="1:14" x14ac:dyDescent="0.25">
      <c r="A2163" s="7" t="s">
        <v>19</v>
      </c>
      <c r="B2163" s="3"/>
      <c r="C2163" s="13"/>
      <c r="D2163" s="18"/>
      <c r="E2163" s="18"/>
      <c r="F2163" s="13"/>
      <c r="G2163" s="13"/>
      <c r="H2163" s="13"/>
      <c r="I2163" s="13"/>
      <c r="J2163" s="13"/>
      <c r="K2163" s="13"/>
      <c r="L2163" s="13"/>
      <c r="M2163" s="13"/>
      <c r="N2163" s="22"/>
    </row>
    <row r="2164" spans="1:14" x14ac:dyDescent="0.25">
      <c r="A2164" s="4" t="s">
        <v>162</v>
      </c>
      <c r="B2164" s="5"/>
      <c r="C2164" s="14">
        <v>0</v>
      </c>
      <c r="D2164" s="19">
        <v>0.5</v>
      </c>
      <c r="E2164" s="19">
        <v>0</v>
      </c>
      <c r="F2164" s="14">
        <v>173223</v>
      </c>
      <c r="G2164" s="14">
        <v>0</v>
      </c>
      <c r="H2164" s="14">
        <v>173223</v>
      </c>
      <c r="I2164" s="14">
        <v>0</v>
      </c>
      <c r="J2164" s="14">
        <v>60281</v>
      </c>
      <c r="K2164" s="14">
        <v>1732</v>
      </c>
      <c r="L2164" s="14">
        <v>0</v>
      </c>
      <c r="M2164" s="14">
        <v>0</v>
      </c>
      <c r="N2164" s="23">
        <v>233504</v>
      </c>
    </row>
    <row r="2165" spans="1:14" x14ac:dyDescent="0.25">
      <c r="A2165" s="4" t="s">
        <v>40</v>
      </c>
      <c r="B2165" s="5"/>
      <c r="C2165" s="14">
        <v>0</v>
      </c>
      <c r="D2165" s="19">
        <v>0</v>
      </c>
      <c r="E2165" s="19">
        <v>0</v>
      </c>
      <c r="F2165" s="14">
        <v>-8400</v>
      </c>
      <c r="G2165" s="14">
        <v>0</v>
      </c>
      <c r="H2165" s="14">
        <v>-8400</v>
      </c>
      <c r="I2165" s="14">
        <v>0</v>
      </c>
      <c r="J2165" s="14">
        <v>-2923</v>
      </c>
      <c r="K2165" s="14">
        <v>-84</v>
      </c>
      <c r="L2165" s="14">
        <v>0</v>
      </c>
      <c r="M2165" s="14">
        <v>0</v>
      </c>
      <c r="N2165" s="23">
        <v>-11323</v>
      </c>
    </row>
    <row r="2166" spans="1:14" x14ac:dyDescent="0.25">
      <c r="A2166" s="4" t="s">
        <v>41</v>
      </c>
      <c r="B2166" s="5"/>
      <c r="C2166" s="14">
        <v>0</v>
      </c>
      <c r="D2166" s="19">
        <v>0</v>
      </c>
      <c r="E2166" s="19">
        <v>0</v>
      </c>
      <c r="F2166" s="14">
        <v>0</v>
      </c>
      <c r="G2166" s="14">
        <v>0</v>
      </c>
      <c r="H2166" s="14">
        <v>0</v>
      </c>
      <c r="I2166" s="14">
        <v>8400</v>
      </c>
      <c r="J2166" s="14">
        <v>2839</v>
      </c>
      <c r="K2166" s="14">
        <v>0</v>
      </c>
      <c r="L2166" s="14">
        <v>0</v>
      </c>
      <c r="M2166" s="14">
        <v>0</v>
      </c>
      <c r="N2166" s="23">
        <v>11239</v>
      </c>
    </row>
    <row r="2167" spans="1:14" x14ac:dyDescent="0.25">
      <c r="A2167" s="4" t="s">
        <v>163</v>
      </c>
      <c r="B2167" s="5"/>
      <c r="C2167" s="14">
        <v>0</v>
      </c>
      <c r="D2167" s="19">
        <v>0</v>
      </c>
      <c r="E2167" s="19">
        <v>0</v>
      </c>
      <c r="F2167" s="14">
        <v>0</v>
      </c>
      <c r="G2167" s="14">
        <v>0</v>
      </c>
      <c r="H2167" s="14">
        <v>0</v>
      </c>
      <c r="I2167" s="14">
        <v>0</v>
      </c>
      <c r="J2167" s="14">
        <v>1</v>
      </c>
      <c r="K2167" s="14">
        <v>0</v>
      </c>
      <c r="L2167" s="14">
        <v>0</v>
      </c>
      <c r="M2167" s="14">
        <v>0</v>
      </c>
      <c r="N2167" s="23">
        <v>1</v>
      </c>
    </row>
    <row r="2168" spans="1:14" x14ac:dyDescent="0.25">
      <c r="A2168" s="4" t="s">
        <v>22</v>
      </c>
      <c r="B2168" s="5"/>
      <c r="C2168" s="14">
        <v>0</v>
      </c>
      <c r="D2168" s="19">
        <v>2.1613000000000002</v>
      </c>
      <c r="E2168" s="19">
        <v>0.36</v>
      </c>
      <c r="F2168" s="14">
        <v>1138026</v>
      </c>
      <c r="G2168" s="14">
        <v>85497</v>
      </c>
      <c r="H2168" s="14">
        <v>1223523</v>
      </c>
      <c r="I2168" s="14">
        <v>0</v>
      </c>
      <c r="J2168" s="14">
        <v>425787</v>
      </c>
      <c r="K2168" s="14">
        <v>12236</v>
      </c>
      <c r="L2168" s="14">
        <v>7600</v>
      </c>
      <c r="M2168" s="14">
        <v>0</v>
      </c>
      <c r="N2168" s="23">
        <v>1656910</v>
      </c>
    </row>
    <row r="2169" spans="1:14" x14ac:dyDescent="0.25">
      <c r="A2169" s="4" t="s">
        <v>23</v>
      </c>
      <c r="B2169" s="5"/>
      <c r="C2169" s="14">
        <v>0</v>
      </c>
      <c r="D2169" s="19">
        <v>0</v>
      </c>
      <c r="E2169" s="19">
        <v>0.2</v>
      </c>
      <c r="F2169" s="14">
        <v>0</v>
      </c>
      <c r="G2169" s="14">
        <v>72838</v>
      </c>
      <c r="H2169" s="14">
        <v>72838</v>
      </c>
      <c r="I2169" s="14">
        <v>0</v>
      </c>
      <c r="J2169" s="14">
        <v>25347</v>
      </c>
      <c r="K2169" s="14">
        <v>728</v>
      </c>
      <c r="L2169" s="14">
        <v>0</v>
      </c>
      <c r="M2169" s="14">
        <v>0</v>
      </c>
      <c r="N2169" s="23">
        <v>98185</v>
      </c>
    </row>
    <row r="2170" spans="1:14" x14ac:dyDescent="0.25">
      <c r="A2170" s="7" t="s">
        <v>24</v>
      </c>
      <c r="B2170" s="3"/>
      <c r="C2170" s="13">
        <f t="shared" ref="C2170:N2170" si="435">SUM(C2164:C2169)</f>
        <v>0</v>
      </c>
      <c r="D2170" s="18">
        <f t="shared" si="435"/>
        <v>2.6613000000000002</v>
      </c>
      <c r="E2170" s="18">
        <f t="shared" si="435"/>
        <v>0.56000000000000005</v>
      </c>
      <c r="F2170" s="13">
        <f t="shared" si="435"/>
        <v>1302849</v>
      </c>
      <c r="G2170" s="13">
        <f t="shared" si="435"/>
        <v>158335</v>
      </c>
      <c r="H2170" s="13">
        <f t="shared" si="435"/>
        <v>1461184</v>
      </c>
      <c r="I2170" s="13">
        <f t="shared" si="435"/>
        <v>8400</v>
      </c>
      <c r="J2170" s="13">
        <f t="shared" si="435"/>
        <v>511332</v>
      </c>
      <c r="K2170" s="13">
        <f t="shared" si="435"/>
        <v>14612</v>
      </c>
      <c r="L2170" s="13">
        <f t="shared" si="435"/>
        <v>7600</v>
      </c>
      <c r="M2170" s="13">
        <f t="shared" si="435"/>
        <v>0</v>
      </c>
      <c r="N2170" s="22">
        <f t="shared" si="435"/>
        <v>1988516</v>
      </c>
    </row>
    <row r="2171" spans="1:14" x14ac:dyDescent="0.25">
      <c r="A2171" s="7" t="s">
        <v>25</v>
      </c>
      <c r="B2171" s="3"/>
      <c r="C2171" s="13"/>
      <c r="D2171" s="18"/>
      <c r="E2171" s="18"/>
      <c r="F2171" s="13"/>
      <c r="G2171" s="13"/>
      <c r="H2171" s="13"/>
      <c r="I2171" s="13"/>
      <c r="J2171" s="13"/>
      <c r="K2171" s="13"/>
      <c r="L2171" s="13"/>
      <c r="M2171" s="13"/>
      <c r="N2171" s="22"/>
    </row>
    <row r="2172" spans="1:14" x14ac:dyDescent="0.25">
      <c r="A2172" s="4" t="s">
        <v>26</v>
      </c>
      <c r="B2172" s="5"/>
      <c r="C2172" s="14">
        <v>18</v>
      </c>
      <c r="D2172" s="19">
        <v>0</v>
      </c>
      <c r="E2172" s="19">
        <v>0.77170000000000005</v>
      </c>
      <c r="F2172" s="14">
        <v>0</v>
      </c>
      <c r="G2172" s="14">
        <v>237242</v>
      </c>
      <c r="H2172" s="14">
        <v>237242</v>
      </c>
      <c r="I2172" s="14">
        <v>0</v>
      </c>
      <c r="J2172" s="14">
        <v>82560</v>
      </c>
      <c r="K2172" s="14">
        <v>2372</v>
      </c>
      <c r="L2172" s="14">
        <v>1530</v>
      </c>
      <c r="M2172" s="14">
        <v>0</v>
      </c>
      <c r="N2172" s="23">
        <v>321332</v>
      </c>
    </row>
    <row r="2173" spans="1:14" x14ac:dyDescent="0.25">
      <c r="A2173" s="7" t="s">
        <v>24</v>
      </c>
      <c r="B2173" s="3"/>
      <c r="C2173" s="13">
        <f t="shared" ref="C2173:N2173" si="436">SUM(C2172:C2172)</f>
        <v>18</v>
      </c>
      <c r="D2173" s="18">
        <f t="shared" si="436"/>
        <v>0</v>
      </c>
      <c r="E2173" s="18">
        <f t="shared" si="436"/>
        <v>0.77170000000000005</v>
      </c>
      <c r="F2173" s="13">
        <f t="shared" si="436"/>
        <v>0</v>
      </c>
      <c r="G2173" s="13">
        <f t="shared" si="436"/>
        <v>237242</v>
      </c>
      <c r="H2173" s="13">
        <f t="shared" si="436"/>
        <v>237242</v>
      </c>
      <c r="I2173" s="13">
        <f t="shared" si="436"/>
        <v>0</v>
      </c>
      <c r="J2173" s="13">
        <f t="shared" si="436"/>
        <v>82560</v>
      </c>
      <c r="K2173" s="13">
        <f t="shared" si="436"/>
        <v>2372</v>
      </c>
      <c r="L2173" s="13">
        <f t="shared" si="436"/>
        <v>1530</v>
      </c>
      <c r="M2173" s="13">
        <f t="shared" si="436"/>
        <v>0</v>
      </c>
      <c r="N2173" s="22">
        <f t="shared" si="436"/>
        <v>321332</v>
      </c>
    </row>
    <row r="2174" spans="1:14" x14ac:dyDescent="0.25">
      <c r="A2174" s="6" t="s">
        <v>498</v>
      </c>
      <c r="B2174" s="2"/>
      <c r="C2174" s="12">
        <f t="shared" ref="C2174:N2174" si="437">C2170+C2173</f>
        <v>18</v>
      </c>
      <c r="D2174" s="17">
        <f t="shared" si="437"/>
        <v>2.6613000000000002</v>
      </c>
      <c r="E2174" s="17">
        <f t="shared" si="437"/>
        <v>1.3317000000000001</v>
      </c>
      <c r="F2174" s="12">
        <f t="shared" si="437"/>
        <v>1302849</v>
      </c>
      <c r="G2174" s="12">
        <f t="shared" si="437"/>
        <v>395577</v>
      </c>
      <c r="H2174" s="12">
        <f t="shared" si="437"/>
        <v>1698426</v>
      </c>
      <c r="I2174" s="12">
        <f t="shared" si="437"/>
        <v>8400</v>
      </c>
      <c r="J2174" s="12">
        <f t="shared" si="437"/>
        <v>593892</v>
      </c>
      <c r="K2174" s="12">
        <f t="shared" si="437"/>
        <v>16984</v>
      </c>
      <c r="L2174" s="12">
        <f t="shared" si="437"/>
        <v>9130</v>
      </c>
      <c r="M2174" s="12">
        <f t="shared" si="437"/>
        <v>0</v>
      </c>
      <c r="N2174" s="21">
        <f t="shared" si="437"/>
        <v>2309848</v>
      </c>
    </row>
    <row r="2175" spans="1:14" x14ac:dyDescent="0.25">
      <c r="A2175" s="4"/>
      <c r="B2175" s="5"/>
      <c r="C2175" s="14"/>
      <c r="D2175" s="19"/>
      <c r="E2175" s="19"/>
      <c r="F2175" s="14"/>
      <c r="G2175" s="14"/>
      <c r="H2175" s="14"/>
      <c r="I2175" s="14"/>
      <c r="J2175" s="14"/>
      <c r="K2175" s="14"/>
      <c r="L2175" s="14"/>
      <c r="M2175" s="14"/>
      <c r="N2175" s="23"/>
    </row>
    <row r="2176" spans="1:14" x14ac:dyDescent="0.25">
      <c r="A2176" s="6" t="s">
        <v>499</v>
      </c>
      <c r="B2176" s="2"/>
      <c r="C2176" s="12"/>
      <c r="D2176" s="17"/>
      <c r="E2176" s="17"/>
      <c r="F2176" s="12"/>
      <c r="G2176" s="12"/>
      <c r="H2176" s="12"/>
      <c r="I2176" s="12"/>
      <c r="J2176" s="12"/>
      <c r="K2176" s="12"/>
      <c r="L2176" s="12"/>
      <c r="M2176" s="12"/>
      <c r="N2176" s="21"/>
    </row>
    <row r="2177" spans="1:14" x14ac:dyDescent="0.25">
      <c r="A2177" s="6" t="s">
        <v>500</v>
      </c>
      <c r="B2177" s="2" t="s">
        <v>6</v>
      </c>
      <c r="C2177" s="12" t="s">
        <v>7</v>
      </c>
      <c r="D2177" s="17" t="s">
        <v>8</v>
      </c>
      <c r="E2177" s="17" t="s">
        <v>9</v>
      </c>
      <c r="F2177" s="12" t="s">
        <v>10</v>
      </c>
      <c r="G2177" s="12" t="s">
        <v>11</v>
      </c>
      <c r="H2177" s="12" t="s">
        <v>12</v>
      </c>
      <c r="I2177" s="12" t="s">
        <v>13</v>
      </c>
      <c r="J2177" s="12" t="s">
        <v>14</v>
      </c>
      <c r="K2177" s="12" t="s">
        <v>15</v>
      </c>
      <c r="L2177" s="12" t="s">
        <v>16</v>
      </c>
      <c r="M2177" s="12" t="s">
        <v>17</v>
      </c>
      <c r="N2177" s="21" t="s">
        <v>18</v>
      </c>
    </row>
    <row r="2178" spans="1:14" x14ac:dyDescent="0.25">
      <c r="A2178" s="7" t="s">
        <v>19</v>
      </c>
      <c r="B2178" s="3"/>
      <c r="C2178" s="13"/>
      <c r="D2178" s="18"/>
      <c r="E2178" s="18"/>
      <c r="F2178" s="13"/>
      <c r="G2178" s="13"/>
      <c r="H2178" s="13"/>
      <c r="I2178" s="13"/>
      <c r="J2178" s="13"/>
      <c r="K2178" s="13"/>
      <c r="L2178" s="13"/>
      <c r="M2178" s="13"/>
      <c r="N2178" s="22"/>
    </row>
    <row r="2179" spans="1:14" x14ac:dyDescent="0.25">
      <c r="A2179" s="4" t="s">
        <v>162</v>
      </c>
      <c r="B2179" s="5"/>
      <c r="C2179" s="14">
        <v>0</v>
      </c>
      <c r="D2179" s="19">
        <v>1</v>
      </c>
      <c r="E2179" s="19">
        <v>0</v>
      </c>
      <c r="F2179" s="14">
        <v>346447</v>
      </c>
      <c r="G2179" s="14">
        <v>0</v>
      </c>
      <c r="H2179" s="14">
        <v>346447</v>
      </c>
      <c r="I2179" s="14">
        <v>0</v>
      </c>
      <c r="J2179" s="14">
        <v>120563</v>
      </c>
      <c r="K2179" s="14">
        <v>3464</v>
      </c>
      <c r="L2179" s="14">
        <v>0</v>
      </c>
      <c r="M2179" s="14">
        <v>0</v>
      </c>
      <c r="N2179" s="23">
        <v>467010</v>
      </c>
    </row>
    <row r="2180" spans="1:14" x14ac:dyDescent="0.25">
      <c r="A2180" s="4" t="s">
        <v>501</v>
      </c>
      <c r="B2180" s="5"/>
      <c r="C2180" s="14">
        <v>0</v>
      </c>
      <c r="D2180" s="19">
        <v>0</v>
      </c>
      <c r="E2180" s="19">
        <v>0</v>
      </c>
      <c r="F2180" s="14">
        <v>0</v>
      </c>
      <c r="G2180" s="14">
        <v>0</v>
      </c>
      <c r="H2180" s="14">
        <v>0</v>
      </c>
      <c r="I2180" s="14">
        <v>0</v>
      </c>
      <c r="J2180" s="14">
        <v>0</v>
      </c>
      <c r="K2180" s="14">
        <v>0</v>
      </c>
      <c r="L2180" s="14">
        <v>1500</v>
      </c>
      <c r="M2180" s="14">
        <v>0</v>
      </c>
      <c r="N2180" s="23">
        <v>1500</v>
      </c>
    </row>
    <row r="2181" spans="1:14" x14ac:dyDescent="0.25">
      <c r="A2181" s="4" t="s">
        <v>22</v>
      </c>
      <c r="B2181" s="5"/>
      <c r="C2181" s="14">
        <v>0</v>
      </c>
      <c r="D2181" s="19">
        <v>4.242</v>
      </c>
      <c r="E2181" s="19">
        <v>1.0125</v>
      </c>
      <c r="F2181" s="14">
        <v>2148058</v>
      </c>
      <c r="G2181" s="14">
        <v>240460</v>
      </c>
      <c r="H2181" s="14">
        <v>2388518</v>
      </c>
      <c r="I2181" s="14">
        <v>0</v>
      </c>
      <c r="J2181" s="14">
        <v>831204</v>
      </c>
      <c r="K2181" s="14">
        <v>23885</v>
      </c>
      <c r="L2181" s="14">
        <v>18000</v>
      </c>
      <c r="M2181" s="14">
        <v>0</v>
      </c>
      <c r="N2181" s="23">
        <v>3237722</v>
      </c>
    </row>
    <row r="2182" spans="1:14" x14ac:dyDescent="0.25">
      <c r="A2182" s="4" t="s">
        <v>23</v>
      </c>
      <c r="B2182" s="5"/>
      <c r="C2182" s="14">
        <v>0</v>
      </c>
      <c r="D2182" s="19">
        <v>0</v>
      </c>
      <c r="E2182" s="19">
        <v>0.6</v>
      </c>
      <c r="F2182" s="14">
        <v>0</v>
      </c>
      <c r="G2182" s="14">
        <v>218513</v>
      </c>
      <c r="H2182" s="14">
        <v>218513</v>
      </c>
      <c r="I2182" s="14">
        <v>0</v>
      </c>
      <c r="J2182" s="14">
        <v>76042</v>
      </c>
      <c r="K2182" s="14">
        <v>2185</v>
      </c>
      <c r="L2182" s="14">
        <v>0</v>
      </c>
      <c r="M2182" s="14">
        <v>0</v>
      </c>
      <c r="N2182" s="23">
        <v>294555</v>
      </c>
    </row>
    <row r="2183" spans="1:14" x14ac:dyDescent="0.25">
      <c r="A2183" s="7" t="s">
        <v>24</v>
      </c>
      <c r="B2183" s="3"/>
      <c r="C2183" s="13">
        <f t="shared" ref="C2183:N2183" si="438">SUM(C2179:C2182)</f>
        <v>0</v>
      </c>
      <c r="D2183" s="18">
        <f t="shared" si="438"/>
        <v>5.242</v>
      </c>
      <c r="E2183" s="18">
        <f t="shared" si="438"/>
        <v>1.6124999999999998</v>
      </c>
      <c r="F2183" s="13">
        <f t="shared" si="438"/>
        <v>2494505</v>
      </c>
      <c r="G2183" s="13">
        <f t="shared" si="438"/>
        <v>458973</v>
      </c>
      <c r="H2183" s="13">
        <f t="shared" si="438"/>
        <v>2953478</v>
      </c>
      <c r="I2183" s="13">
        <f t="shared" si="438"/>
        <v>0</v>
      </c>
      <c r="J2183" s="13">
        <f t="shared" si="438"/>
        <v>1027809</v>
      </c>
      <c r="K2183" s="13">
        <f t="shared" si="438"/>
        <v>29534</v>
      </c>
      <c r="L2183" s="13">
        <f t="shared" si="438"/>
        <v>19500</v>
      </c>
      <c r="M2183" s="13">
        <f t="shared" si="438"/>
        <v>0</v>
      </c>
      <c r="N2183" s="22">
        <f t="shared" si="438"/>
        <v>4000787</v>
      </c>
    </row>
    <row r="2184" spans="1:14" x14ac:dyDescent="0.25">
      <c r="A2184" s="7" t="s">
        <v>25</v>
      </c>
      <c r="B2184" s="3"/>
      <c r="C2184" s="13"/>
      <c r="D2184" s="18"/>
      <c r="E2184" s="18"/>
      <c r="F2184" s="13"/>
      <c r="G2184" s="13"/>
      <c r="H2184" s="13"/>
      <c r="I2184" s="13"/>
      <c r="J2184" s="13"/>
      <c r="K2184" s="13"/>
      <c r="L2184" s="13"/>
      <c r="M2184" s="13"/>
      <c r="N2184" s="22"/>
    </row>
    <row r="2185" spans="1:14" x14ac:dyDescent="0.25">
      <c r="A2185" s="4" t="s">
        <v>26</v>
      </c>
      <c r="B2185" s="5"/>
      <c r="C2185" s="14">
        <v>39</v>
      </c>
      <c r="D2185" s="19">
        <v>0</v>
      </c>
      <c r="E2185" s="19">
        <v>1.3651</v>
      </c>
      <c r="F2185" s="14">
        <v>0</v>
      </c>
      <c r="G2185" s="14">
        <v>419670</v>
      </c>
      <c r="H2185" s="14">
        <v>419670</v>
      </c>
      <c r="I2185" s="14">
        <v>0</v>
      </c>
      <c r="J2185" s="14">
        <v>146045</v>
      </c>
      <c r="K2185" s="14">
        <v>4197</v>
      </c>
      <c r="L2185" s="14">
        <v>3315</v>
      </c>
      <c r="M2185" s="14">
        <v>0</v>
      </c>
      <c r="N2185" s="23">
        <v>569030</v>
      </c>
    </row>
    <row r="2186" spans="1:14" x14ac:dyDescent="0.25">
      <c r="A2186" s="7" t="s">
        <v>24</v>
      </c>
      <c r="B2186" s="3"/>
      <c r="C2186" s="13">
        <f t="shared" ref="C2186:N2186" si="439">SUM(C2185:C2185)</f>
        <v>39</v>
      </c>
      <c r="D2186" s="18">
        <f t="shared" si="439"/>
        <v>0</v>
      </c>
      <c r="E2186" s="18">
        <f t="shared" si="439"/>
        <v>1.3651</v>
      </c>
      <c r="F2186" s="13">
        <f t="shared" si="439"/>
        <v>0</v>
      </c>
      <c r="G2186" s="13">
        <f t="shared" si="439"/>
        <v>419670</v>
      </c>
      <c r="H2186" s="13">
        <f t="shared" si="439"/>
        <v>419670</v>
      </c>
      <c r="I2186" s="13">
        <f t="shared" si="439"/>
        <v>0</v>
      </c>
      <c r="J2186" s="13">
        <f t="shared" si="439"/>
        <v>146045</v>
      </c>
      <c r="K2186" s="13">
        <f t="shared" si="439"/>
        <v>4197</v>
      </c>
      <c r="L2186" s="13">
        <f t="shared" si="439"/>
        <v>3315</v>
      </c>
      <c r="M2186" s="13">
        <f t="shared" si="439"/>
        <v>0</v>
      </c>
      <c r="N2186" s="22">
        <f t="shared" si="439"/>
        <v>569030</v>
      </c>
    </row>
    <row r="2187" spans="1:14" x14ac:dyDescent="0.25">
      <c r="A2187" s="6" t="s">
        <v>502</v>
      </c>
      <c r="B2187" s="2"/>
      <c r="C2187" s="12">
        <f t="shared" ref="C2187:N2187" si="440">C2183+C2186</f>
        <v>39</v>
      </c>
      <c r="D2187" s="17">
        <f t="shared" si="440"/>
        <v>5.242</v>
      </c>
      <c r="E2187" s="17">
        <f t="shared" si="440"/>
        <v>2.9775999999999998</v>
      </c>
      <c r="F2187" s="12">
        <f t="shared" si="440"/>
        <v>2494505</v>
      </c>
      <c r="G2187" s="12">
        <f t="shared" si="440"/>
        <v>878643</v>
      </c>
      <c r="H2187" s="12">
        <f t="shared" si="440"/>
        <v>3373148</v>
      </c>
      <c r="I2187" s="12">
        <f t="shared" si="440"/>
        <v>0</v>
      </c>
      <c r="J2187" s="12">
        <f t="shared" si="440"/>
        <v>1173854</v>
      </c>
      <c r="K2187" s="12">
        <f t="shared" si="440"/>
        <v>33731</v>
      </c>
      <c r="L2187" s="12">
        <f t="shared" si="440"/>
        <v>22815</v>
      </c>
      <c r="M2187" s="12">
        <f t="shared" si="440"/>
        <v>0</v>
      </c>
      <c r="N2187" s="21">
        <f t="shared" si="440"/>
        <v>4569817</v>
      </c>
    </row>
    <row r="2188" spans="1:14" x14ac:dyDescent="0.25">
      <c r="A2188" s="4"/>
      <c r="B2188" s="5"/>
      <c r="C2188" s="14"/>
      <c r="D2188" s="19"/>
      <c r="E2188" s="19"/>
      <c r="F2188" s="14"/>
      <c r="G2188" s="14"/>
      <c r="H2188" s="14"/>
      <c r="I2188" s="14"/>
      <c r="J2188" s="14"/>
      <c r="K2188" s="14"/>
      <c r="L2188" s="14"/>
      <c r="M2188" s="14"/>
      <c r="N2188" s="23"/>
    </row>
    <row r="2189" spans="1:14" x14ac:dyDescent="0.25">
      <c r="A2189" s="6" t="s">
        <v>503</v>
      </c>
      <c r="B2189" s="2"/>
      <c r="C2189" s="12"/>
      <c r="D2189" s="17"/>
      <c r="E2189" s="17"/>
      <c r="F2189" s="12"/>
      <c r="G2189" s="12"/>
      <c r="H2189" s="12"/>
      <c r="I2189" s="12"/>
      <c r="J2189" s="12"/>
      <c r="K2189" s="12"/>
      <c r="L2189" s="12"/>
      <c r="M2189" s="12"/>
      <c r="N2189" s="21"/>
    </row>
    <row r="2190" spans="1:14" x14ac:dyDescent="0.25">
      <c r="A2190" s="6" t="s">
        <v>504</v>
      </c>
      <c r="B2190" s="2" t="s">
        <v>6</v>
      </c>
      <c r="C2190" s="12" t="s">
        <v>7</v>
      </c>
      <c r="D2190" s="17" t="s">
        <v>8</v>
      </c>
      <c r="E2190" s="17" t="s">
        <v>9</v>
      </c>
      <c r="F2190" s="12" t="s">
        <v>10</v>
      </c>
      <c r="G2190" s="12" t="s">
        <v>11</v>
      </c>
      <c r="H2190" s="12" t="s">
        <v>12</v>
      </c>
      <c r="I2190" s="12" t="s">
        <v>13</v>
      </c>
      <c r="J2190" s="12" t="s">
        <v>14</v>
      </c>
      <c r="K2190" s="12" t="s">
        <v>15</v>
      </c>
      <c r="L2190" s="12" t="s">
        <v>16</v>
      </c>
      <c r="M2190" s="12" t="s">
        <v>17</v>
      </c>
      <c r="N2190" s="21" t="s">
        <v>18</v>
      </c>
    </row>
    <row r="2191" spans="1:14" x14ac:dyDescent="0.25">
      <c r="A2191" s="7" t="s">
        <v>19</v>
      </c>
      <c r="B2191" s="3"/>
      <c r="C2191" s="13"/>
      <c r="D2191" s="18"/>
      <c r="E2191" s="18"/>
      <c r="F2191" s="13"/>
      <c r="G2191" s="13"/>
      <c r="H2191" s="13"/>
      <c r="I2191" s="13"/>
      <c r="J2191" s="13"/>
      <c r="K2191" s="13"/>
      <c r="L2191" s="13"/>
      <c r="M2191" s="13"/>
      <c r="N2191" s="22"/>
    </row>
    <row r="2192" spans="1:14" x14ac:dyDescent="0.25">
      <c r="A2192" s="4" t="s">
        <v>162</v>
      </c>
      <c r="B2192" s="5"/>
      <c r="C2192" s="14">
        <v>0</v>
      </c>
      <c r="D2192" s="19">
        <v>0.63890000000000002</v>
      </c>
      <c r="E2192" s="19">
        <v>0</v>
      </c>
      <c r="F2192" s="14">
        <v>221345</v>
      </c>
      <c r="G2192" s="14">
        <v>0</v>
      </c>
      <c r="H2192" s="14">
        <v>221345</v>
      </c>
      <c r="I2192" s="14">
        <v>0</v>
      </c>
      <c r="J2192" s="14">
        <v>77028</v>
      </c>
      <c r="K2192" s="14">
        <v>2213</v>
      </c>
      <c r="L2192" s="14">
        <v>0</v>
      </c>
      <c r="M2192" s="14">
        <v>0</v>
      </c>
      <c r="N2192" s="23">
        <v>298373</v>
      </c>
    </row>
    <row r="2193" spans="1:14" x14ac:dyDescent="0.25">
      <c r="A2193" s="4" t="s">
        <v>40</v>
      </c>
      <c r="B2193" s="5"/>
      <c r="C2193" s="14">
        <v>0</v>
      </c>
      <c r="D2193" s="19">
        <v>0</v>
      </c>
      <c r="E2193" s="19">
        <v>0</v>
      </c>
      <c r="F2193" s="14">
        <v>-16800</v>
      </c>
      <c r="G2193" s="14">
        <v>0</v>
      </c>
      <c r="H2193" s="14">
        <v>-16800</v>
      </c>
      <c r="I2193" s="14">
        <v>0</v>
      </c>
      <c r="J2193" s="14">
        <v>-5846</v>
      </c>
      <c r="K2193" s="14">
        <v>-168</v>
      </c>
      <c r="L2193" s="14">
        <v>0</v>
      </c>
      <c r="M2193" s="14">
        <v>0</v>
      </c>
      <c r="N2193" s="23">
        <v>-22646</v>
      </c>
    </row>
    <row r="2194" spans="1:14" x14ac:dyDescent="0.25">
      <c r="A2194" s="4" t="s">
        <v>41</v>
      </c>
      <c r="B2194" s="5"/>
      <c r="C2194" s="14">
        <v>0</v>
      </c>
      <c r="D2194" s="19">
        <v>0</v>
      </c>
      <c r="E2194" s="19">
        <v>0</v>
      </c>
      <c r="F2194" s="14">
        <v>0</v>
      </c>
      <c r="G2194" s="14">
        <v>0</v>
      </c>
      <c r="H2194" s="14">
        <v>0</v>
      </c>
      <c r="I2194" s="14">
        <v>16800</v>
      </c>
      <c r="J2194" s="14">
        <v>5678</v>
      </c>
      <c r="K2194" s="14">
        <v>0</v>
      </c>
      <c r="L2194" s="14">
        <v>0</v>
      </c>
      <c r="M2194" s="14">
        <v>0</v>
      </c>
      <c r="N2194" s="23">
        <v>22478</v>
      </c>
    </row>
    <row r="2195" spans="1:14" x14ac:dyDescent="0.25">
      <c r="A2195" s="4" t="s">
        <v>22</v>
      </c>
      <c r="B2195" s="5"/>
      <c r="C2195" s="14">
        <v>0</v>
      </c>
      <c r="D2195" s="19">
        <v>2</v>
      </c>
      <c r="E2195" s="19">
        <v>0.36</v>
      </c>
      <c r="F2195" s="14">
        <v>1079984</v>
      </c>
      <c r="G2195" s="14">
        <v>85497</v>
      </c>
      <c r="H2195" s="14">
        <v>1165481</v>
      </c>
      <c r="I2195" s="14">
        <v>0</v>
      </c>
      <c r="J2195" s="14">
        <v>405588</v>
      </c>
      <c r="K2195" s="14">
        <v>11655</v>
      </c>
      <c r="L2195" s="14">
        <v>8000</v>
      </c>
      <c r="M2195" s="14">
        <v>0</v>
      </c>
      <c r="N2195" s="23">
        <v>1579069</v>
      </c>
    </row>
    <row r="2196" spans="1:14" x14ac:dyDescent="0.25">
      <c r="A2196" s="4" t="s">
        <v>31</v>
      </c>
      <c r="B2196" s="5"/>
      <c r="C2196" s="14">
        <v>0</v>
      </c>
      <c r="D2196" s="19">
        <v>0</v>
      </c>
      <c r="E2196" s="19">
        <v>0</v>
      </c>
      <c r="F2196" s="14">
        <v>12000</v>
      </c>
      <c r="G2196" s="14">
        <v>0</v>
      </c>
      <c r="H2196" s="14">
        <v>12000</v>
      </c>
      <c r="I2196" s="14">
        <v>0</v>
      </c>
      <c r="J2196" s="14">
        <v>4176</v>
      </c>
      <c r="K2196" s="14">
        <v>120</v>
      </c>
      <c r="L2196" s="14">
        <v>0</v>
      </c>
      <c r="M2196" s="14">
        <v>0</v>
      </c>
      <c r="N2196" s="23">
        <v>16176</v>
      </c>
    </row>
    <row r="2197" spans="1:14" x14ac:dyDescent="0.25">
      <c r="A2197" s="4" t="s">
        <v>23</v>
      </c>
      <c r="B2197" s="5"/>
      <c r="C2197" s="14">
        <v>0</v>
      </c>
      <c r="D2197" s="19">
        <v>0</v>
      </c>
      <c r="E2197" s="19">
        <v>0.2</v>
      </c>
      <c r="F2197" s="14">
        <v>0</v>
      </c>
      <c r="G2197" s="14">
        <v>72838</v>
      </c>
      <c r="H2197" s="14">
        <v>72838</v>
      </c>
      <c r="I2197" s="14">
        <v>0</v>
      </c>
      <c r="J2197" s="14">
        <v>25347</v>
      </c>
      <c r="K2197" s="14">
        <v>728</v>
      </c>
      <c r="L2197" s="14">
        <v>0</v>
      </c>
      <c r="M2197" s="14">
        <v>0</v>
      </c>
      <c r="N2197" s="23">
        <v>98185</v>
      </c>
    </row>
    <row r="2198" spans="1:14" x14ac:dyDescent="0.25">
      <c r="A2198" s="7" t="s">
        <v>24</v>
      </c>
      <c r="B2198" s="3"/>
      <c r="C2198" s="13">
        <f t="shared" ref="C2198:N2198" si="441">SUM(C2192:C2197)</f>
        <v>0</v>
      </c>
      <c r="D2198" s="18">
        <f t="shared" si="441"/>
        <v>2.6389</v>
      </c>
      <c r="E2198" s="18">
        <f t="shared" si="441"/>
        <v>0.56000000000000005</v>
      </c>
      <c r="F2198" s="13">
        <f t="shared" si="441"/>
        <v>1296529</v>
      </c>
      <c r="G2198" s="13">
        <f t="shared" si="441"/>
        <v>158335</v>
      </c>
      <c r="H2198" s="13">
        <f t="shared" si="441"/>
        <v>1454864</v>
      </c>
      <c r="I2198" s="13">
        <f t="shared" si="441"/>
        <v>16800</v>
      </c>
      <c r="J2198" s="13">
        <f t="shared" si="441"/>
        <v>511971</v>
      </c>
      <c r="K2198" s="13">
        <f t="shared" si="441"/>
        <v>14548</v>
      </c>
      <c r="L2198" s="13">
        <f t="shared" si="441"/>
        <v>8000</v>
      </c>
      <c r="M2198" s="13">
        <f t="shared" si="441"/>
        <v>0</v>
      </c>
      <c r="N2198" s="22">
        <f t="shared" si="441"/>
        <v>1991635</v>
      </c>
    </row>
    <row r="2199" spans="1:14" x14ac:dyDescent="0.25">
      <c r="A2199" s="7" t="s">
        <v>25</v>
      </c>
      <c r="B2199" s="3"/>
      <c r="C2199" s="13"/>
      <c r="D2199" s="18"/>
      <c r="E2199" s="18"/>
      <c r="F2199" s="13"/>
      <c r="G2199" s="13"/>
      <c r="H2199" s="13"/>
      <c r="I2199" s="13"/>
      <c r="J2199" s="13"/>
      <c r="K2199" s="13"/>
      <c r="L2199" s="13"/>
      <c r="M2199" s="13"/>
      <c r="N2199" s="22"/>
    </row>
    <row r="2200" spans="1:14" x14ac:dyDescent="0.25">
      <c r="A2200" s="4" t="s">
        <v>26</v>
      </c>
      <c r="B2200" s="5"/>
      <c r="C2200" s="14">
        <v>20</v>
      </c>
      <c r="D2200" s="19">
        <v>0</v>
      </c>
      <c r="E2200" s="19">
        <v>0.83819999999999995</v>
      </c>
      <c r="F2200" s="14">
        <v>0</v>
      </c>
      <c r="G2200" s="14">
        <v>257686</v>
      </c>
      <c r="H2200" s="14">
        <v>257686</v>
      </c>
      <c r="I2200" s="14">
        <v>0</v>
      </c>
      <c r="J2200" s="14">
        <v>89675</v>
      </c>
      <c r="K2200" s="14">
        <v>2577</v>
      </c>
      <c r="L2200" s="14">
        <v>1700</v>
      </c>
      <c r="M2200" s="14">
        <v>0</v>
      </c>
      <c r="N2200" s="23">
        <v>349061</v>
      </c>
    </row>
    <row r="2201" spans="1:14" x14ac:dyDescent="0.25">
      <c r="A2201" s="7" t="s">
        <v>24</v>
      </c>
      <c r="B2201" s="3"/>
      <c r="C2201" s="13">
        <f t="shared" ref="C2201:N2201" si="442">SUM(C2200:C2200)</f>
        <v>20</v>
      </c>
      <c r="D2201" s="18">
        <f t="shared" si="442"/>
        <v>0</v>
      </c>
      <c r="E2201" s="18">
        <f t="shared" si="442"/>
        <v>0.83819999999999995</v>
      </c>
      <c r="F2201" s="13">
        <f t="shared" si="442"/>
        <v>0</v>
      </c>
      <c r="G2201" s="13">
        <f t="shared" si="442"/>
        <v>257686</v>
      </c>
      <c r="H2201" s="13">
        <f t="shared" si="442"/>
        <v>257686</v>
      </c>
      <c r="I2201" s="13">
        <f t="shared" si="442"/>
        <v>0</v>
      </c>
      <c r="J2201" s="13">
        <f t="shared" si="442"/>
        <v>89675</v>
      </c>
      <c r="K2201" s="13">
        <f t="shared" si="442"/>
        <v>2577</v>
      </c>
      <c r="L2201" s="13">
        <f t="shared" si="442"/>
        <v>1700</v>
      </c>
      <c r="M2201" s="13">
        <f t="shared" si="442"/>
        <v>0</v>
      </c>
      <c r="N2201" s="22">
        <f t="shared" si="442"/>
        <v>349061</v>
      </c>
    </row>
    <row r="2202" spans="1:14" x14ac:dyDescent="0.25">
      <c r="A2202" s="6" t="s">
        <v>505</v>
      </c>
      <c r="B2202" s="2"/>
      <c r="C2202" s="12">
        <f t="shared" ref="C2202:N2202" si="443">C2198+C2201</f>
        <v>20</v>
      </c>
      <c r="D2202" s="17">
        <f t="shared" si="443"/>
        <v>2.6389</v>
      </c>
      <c r="E2202" s="17">
        <f t="shared" si="443"/>
        <v>1.3982000000000001</v>
      </c>
      <c r="F2202" s="12">
        <f t="shared" si="443"/>
        <v>1296529</v>
      </c>
      <c r="G2202" s="12">
        <f t="shared" si="443"/>
        <v>416021</v>
      </c>
      <c r="H2202" s="12">
        <f t="shared" si="443"/>
        <v>1712550</v>
      </c>
      <c r="I2202" s="12">
        <f t="shared" si="443"/>
        <v>16800</v>
      </c>
      <c r="J2202" s="12">
        <f t="shared" si="443"/>
        <v>601646</v>
      </c>
      <c r="K2202" s="12">
        <f t="shared" si="443"/>
        <v>17125</v>
      </c>
      <c r="L2202" s="12">
        <f t="shared" si="443"/>
        <v>9700</v>
      </c>
      <c r="M2202" s="12">
        <f t="shared" si="443"/>
        <v>0</v>
      </c>
      <c r="N2202" s="21">
        <f t="shared" si="443"/>
        <v>2340696</v>
      </c>
    </row>
    <row r="2203" spans="1:14" x14ac:dyDescent="0.25">
      <c r="A2203" s="4"/>
      <c r="B2203" s="5"/>
      <c r="C2203" s="14"/>
      <c r="D2203" s="19"/>
      <c r="E2203" s="19"/>
      <c r="F2203" s="14"/>
      <c r="G2203" s="14"/>
      <c r="H2203" s="14"/>
      <c r="I2203" s="14"/>
      <c r="J2203" s="14"/>
      <c r="K2203" s="14"/>
      <c r="L2203" s="14"/>
      <c r="M2203" s="14"/>
      <c r="N2203" s="23"/>
    </row>
    <row r="2204" spans="1:14" x14ac:dyDescent="0.25">
      <c r="A2204" s="6" t="s">
        <v>506</v>
      </c>
      <c r="B2204" s="2"/>
      <c r="C2204" s="12"/>
      <c r="D2204" s="17"/>
      <c r="E2204" s="17"/>
      <c r="F2204" s="12"/>
      <c r="G2204" s="12"/>
      <c r="H2204" s="12"/>
      <c r="I2204" s="12"/>
      <c r="J2204" s="12"/>
      <c r="K2204" s="12"/>
      <c r="L2204" s="12"/>
      <c r="M2204" s="12"/>
      <c r="N2204" s="21"/>
    </row>
    <row r="2205" spans="1:14" x14ac:dyDescent="0.25">
      <c r="A2205" s="6" t="s">
        <v>507</v>
      </c>
      <c r="B2205" s="2" t="s">
        <v>6</v>
      </c>
      <c r="C2205" s="12" t="s">
        <v>7</v>
      </c>
      <c r="D2205" s="17" t="s">
        <v>8</v>
      </c>
      <c r="E2205" s="17" t="s">
        <v>9</v>
      </c>
      <c r="F2205" s="12" t="s">
        <v>10</v>
      </c>
      <c r="G2205" s="12" t="s">
        <v>11</v>
      </c>
      <c r="H2205" s="12" t="s">
        <v>12</v>
      </c>
      <c r="I2205" s="12" t="s">
        <v>13</v>
      </c>
      <c r="J2205" s="12" t="s">
        <v>14</v>
      </c>
      <c r="K2205" s="12" t="s">
        <v>15</v>
      </c>
      <c r="L2205" s="12" t="s">
        <v>16</v>
      </c>
      <c r="M2205" s="12" t="s">
        <v>17</v>
      </c>
      <c r="N2205" s="21" t="s">
        <v>18</v>
      </c>
    </row>
    <row r="2206" spans="1:14" x14ac:dyDescent="0.25">
      <c r="A2206" s="7" t="s">
        <v>19</v>
      </c>
      <c r="B2206" s="3"/>
      <c r="C2206" s="13"/>
      <c r="D2206" s="18"/>
      <c r="E2206" s="18"/>
      <c r="F2206" s="13"/>
      <c r="G2206" s="13"/>
      <c r="H2206" s="13"/>
      <c r="I2206" s="13"/>
      <c r="J2206" s="13"/>
      <c r="K2206" s="13"/>
      <c r="L2206" s="13"/>
      <c r="M2206" s="13"/>
      <c r="N2206" s="22"/>
    </row>
    <row r="2207" spans="1:14" x14ac:dyDescent="0.25">
      <c r="A2207" s="4" t="s">
        <v>22</v>
      </c>
      <c r="B2207" s="5"/>
      <c r="C2207" s="14">
        <v>0</v>
      </c>
      <c r="D2207" s="19">
        <v>8</v>
      </c>
      <c r="E2207" s="19">
        <v>1.44</v>
      </c>
      <c r="F2207" s="14">
        <v>4396955</v>
      </c>
      <c r="G2207" s="14">
        <v>341988</v>
      </c>
      <c r="H2207" s="14">
        <v>4738943</v>
      </c>
      <c r="I2207" s="14">
        <v>0</v>
      </c>
      <c r="J2207" s="14">
        <v>1649152</v>
      </c>
      <c r="K2207" s="14">
        <v>47389</v>
      </c>
      <c r="L2207" s="14">
        <v>32800</v>
      </c>
      <c r="M2207" s="14">
        <v>0</v>
      </c>
      <c r="N2207" s="23">
        <v>6420895</v>
      </c>
    </row>
    <row r="2208" spans="1:14" x14ac:dyDescent="0.25">
      <c r="A2208" s="4" t="s">
        <v>23</v>
      </c>
      <c r="B2208" s="5"/>
      <c r="C2208" s="14">
        <v>0</v>
      </c>
      <c r="D2208" s="19">
        <v>0</v>
      </c>
      <c r="E2208" s="19">
        <v>0.8</v>
      </c>
      <c r="F2208" s="14">
        <v>0</v>
      </c>
      <c r="G2208" s="14">
        <v>291350</v>
      </c>
      <c r="H2208" s="14">
        <v>291350</v>
      </c>
      <c r="I2208" s="14">
        <v>0</v>
      </c>
      <c r="J2208" s="14">
        <v>101390</v>
      </c>
      <c r="K2208" s="14">
        <v>2914</v>
      </c>
      <c r="L2208" s="14">
        <v>0</v>
      </c>
      <c r="M2208" s="14">
        <v>0</v>
      </c>
      <c r="N2208" s="23">
        <v>392740</v>
      </c>
    </row>
    <row r="2209" spans="1:14" x14ac:dyDescent="0.25">
      <c r="A2209" s="7" t="s">
        <v>24</v>
      </c>
      <c r="B2209" s="3"/>
      <c r="C2209" s="13">
        <f t="shared" ref="C2209:N2209" si="444">SUM(C2207:C2208)</f>
        <v>0</v>
      </c>
      <c r="D2209" s="18">
        <f t="shared" si="444"/>
        <v>8</v>
      </c>
      <c r="E2209" s="18">
        <f t="shared" si="444"/>
        <v>2.2400000000000002</v>
      </c>
      <c r="F2209" s="13">
        <f t="shared" si="444"/>
        <v>4396955</v>
      </c>
      <c r="G2209" s="13">
        <f t="shared" si="444"/>
        <v>633338</v>
      </c>
      <c r="H2209" s="13">
        <f t="shared" si="444"/>
        <v>5030293</v>
      </c>
      <c r="I2209" s="13">
        <f t="shared" si="444"/>
        <v>0</v>
      </c>
      <c r="J2209" s="13">
        <f t="shared" si="444"/>
        <v>1750542</v>
      </c>
      <c r="K2209" s="13">
        <f t="shared" si="444"/>
        <v>50303</v>
      </c>
      <c r="L2209" s="13">
        <f t="shared" si="444"/>
        <v>32800</v>
      </c>
      <c r="M2209" s="13">
        <f t="shared" si="444"/>
        <v>0</v>
      </c>
      <c r="N2209" s="22">
        <f t="shared" si="444"/>
        <v>6813635</v>
      </c>
    </row>
    <row r="2210" spans="1:14" x14ac:dyDescent="0.25">
      <c r="A2210" s="7" t="s">
        <v>25</v>
      </c>
      <c r="B2210" s="3"/>
      <c r="C2210" s="13"/>
      <c r="D2210" s="18"/>
      <c r="E2210" s="18"/>
      <c r="F2210" s="13"/>
      <c r="G2210" s="13"/>
      <c r="H2210" s="13"/>
      <c r="I2210" s="13"/>
      <c r="J2210" s="13"/>
      <c r="K2210" s="13"/>
      <c r="L2210" s="13"/>
      <c r="M2210" s="13"/>
      <c r="N2210" s="22"/>
    </row>
    <row r="2211" spans="1:14" x14ac:dyDescent="0.25">
      <c r="A2211" s="4" t="s">
        <v>26</v>
      </c>
      <c r="B2211" s="5"/>
      <c r="C2211" s="14">
        <v>81</v>
      </c>
      <c r="D2211" s="19">
        <v>0</v>
      </c>
      <c r="E2211" s="19">
        <v>2.2187999999999999</v>
      </c>
      <c r="F2211" s="14">
        <v>0</v>
      </c>
      <c r="G2211" s="14">
        <v>682121</v>
      </c>
      <c r="H2211" s="14">
        <v>682121</v>
      </c>
      <c r="I2211" s="14">
        <v>0</v>
      </c>
      <c r="J2211" s="14">
        <v>237378</v>
      </c>
      <c r="K2211" s="14">
        <v>6821</v>
      </c>
      <c r="L2211" s="14">
        <v>6885</v>
      </c>
      <c r="M2211" s="14">
        <v>0</v>
      </c>
      <c r="N2211" s="23">
        <v>926384</v>
      </c>
    </row>
    <row r="2212" spans="1:14" x14ac:dyDescent="0.25">
      <c r="A2212" s="7" t="s">
        <v>24</v>
      </c>
      <c r="B2212" s="3"/>
      <c r="C2212" s="13">
        <f t="shared" ref="C2212:N2212" si="445">SUM(C2211:C2211)</f>
        <v>81</v>
      </c>
      <c r="D2212" s="18">
        <f t="shared" si="445"/>
        <v>0</v>
      </c>
      <c r="E2212" s="18">
        <f t="shared" si="445"/>
        <v>2.2187999999999999</v>
      </c>
      <c r="F2212" s="13">
        <f t="shared" si="445"/>
        <v>0</v>
      </c>
      <c r="G2212" s="13">
        <f t="shared" si="445"/>
        <v>682121</v>
      </c>
      <c r="H2212" s="13">
        <f t="shared" si="445"/>
        <v>682121</v>
      </c>
      <c r="I2212" s="13">
        <f t="shared" si="445"/>
        <v>0</v>
      </c>
      <c r="J2212" s="13">
        <f t="shared" si="445"/>
        <v>237378</v>
      </c>
      <c r="K2212" s="13">
        <f t="shared" si="445"/>
        <v>6821</v>
      </c>
      <c r="L2212" s="13">
        <f t="shared" si="445"/>
        <v>6885</v>
      </c>
      <c r="M2212" s="13">
        <f t="shared" si="445"/>
        <v>0</v>
      </c>
      <c r="N2212" s="22">
        <f t="shared" si="445"/>
        <v>926384</v>
      </c>
    </row>
    <row r="2213" spans="1:14" x14ac:dyDescent="0.25">
      <c r="A2213" s="6" t="s">
        <v>508</v>
      </c>
      <c r="B2213" s="2"/>
      <c r="C2213" s="12">
        <f t="shared" ref="C2213:N2213" si="446">C2209+C2212</f>
        <v>81</v>
      </c>
      <c r="D2213" s="17">
        <f t="shared" si="446"/>
        <v>8</v>
      </c>
      <c r="E2213" s="17">
        <f t="shared" si="446"/>
        <v>4.4588000000000001</v>
      </c>
      <c r="F2213" s="12">
        <f t="shared" si="446"/>
        <v>4396955</v>
      </c>
      <c r="G2213" s="12">
        <f t="shared" si="446"/>
        <v>1315459</v>
      </c>
      <c r="H2213" s="12">
        <f t="shared" si="446"/>
        <v>5712414</v>
      </c>
      <c r="I2213" s="12">
        <f t="shared" si="446"/>
        <v>0</v>
      </c>
      <c r="J2213" s="12">
        <f t="shared" si="446"/>
        <v>1987920</v>
      </c>
      <c r="K2213" s="12">
        <f t="shared" si="446"/>
        <v>57124</v>
      </c>
      <c r="L2213" s="12">
        <f t="shared" si="446"/>
        <v>39685</v>
      </c>
      <c r="M2213" s="12">
        <f t="shared" si="446"/>
        <v>0</v>
      </c>
      <c r="N2213" s="21">
        <f t="shared" si="446"/>
        <v>7740019</v>
      </c>
    </row>
    <row r="2214" spans="1:14" x14ac:dyDescent="0.25">
      <c r="A2214" s="4"/>
      <c r="B2214" s="5"/>
      <c r="C2214" s="14"/>
      <c r="D2214" s="19"/>
      <c r="E2214" s="19"/>
      <c r="F2214" s="14"/>
      <c r="G2214" s="14"/>
      <c r="H2214" s="14"/>
      <c r="I2214" s="14"/>
      <c r="J2214" s="14"/>
      <c r="K2214" s="14"/>
      <c r="L2214" s="14"/>
      <c r="M2214" s="14"/>
      <c r="N2214" s="23"/>
    </row>
    <row r="2215" spans="1:14" x14ac:dyDescent="0.25">
      <c r="A2215" s="6" t="s">
        <v>509</v>
      </c>
      <c r="B2215" s="2"/>
      <c r="C2215" s="12"/>
      <c r="D2215" s="17"/>
      <c r="E2215" s="17"/>
      <c r="F2215" s="12"/>
      <c r="G2215" s="12"/>
      <c r="H2215" s="12"/>
      <c r="I2215" s="12"/>
      <c r="J2215" s="12"/>
      <c r="K2215" s="12"/>
      <c r="L2215" s="12"/>
      <c r="M2215" s="12"/>
      <c r="N2215" s="21"/>
    </row>
    <row r="2216" spans="1:14" x14ac:dyDescent="0.25">
      <c r="A2216" s="6" t="s">
        <v>510</v>
      </c>
      <c r="B2216" s="2" t="s">
        <v>6</v>
      </c>
      <c r="C2216" s="12" t="s">
        <v>7</v>
      </c>
      <c r="D2216" s="17" t="s">
        <v>8</v>
      </c>
      <c r="E2216" s="17" t="s">
        <v>9</v>
      </c>
      <c r="F2216" s="12" t="s">
        <v>10</v>
      </c>
      <c r="G2216" s="12" t="s">
        <v>11</v>
      </c>
      <c r="H2216" s="12" t="s">
        <v>12</v>
      </c>
      <c r="I2216" s="12" t="s">
        <v>13</v>
      </c>
      <c r="J2216" s="12" t="s">
        <v>14</v>
      </c>
      <c r="K2216" s="12" t="s">
        <v>15</v>
      </c>
      <c r="L2216" s="12" t="s">
        <v>16</v>
      </c>
      <c r="M2216" s="12" t="s">
        <v>17</v>
      </c>
      <c r="N2216" s="21" t="s">
        <v>18</v>
      </c>
    </row>
    <row r="2217" spans="1:14" x14ac:dyDescent="0.25">
      <c r="A2217" s="7" t="s">
        <v>19</v>
      </c>
      <c r="B2217" s="3"/>
      <c r="C2217" s="13"/>
      <c r="D2217" s="18"/>
      <c r="E2217" s="18"/>
      <c r="F2217" s="13"/>
      <c r="G2217" s="13"/>
      <c r="H2217" s="13"/>
      <c r="I2217" s="13"/>
      <c r="J2217" s="13"/>
      <c r="K2217" s="13"/>
      <c r="L2217" s="13"/>
      <c r="M2217" s="13"/>
      <c r="N2217" s="22"/>
    </row>
    <row r="2218" spans="1:14" x14ac:dyDescent="0.25">
      <c r="A2218" s="4" t="s">
        <v>22</v>
      </c>
      <c r="B2218" s="5"/>
      <c r="C2218" s="14">
        <v>0</v>
      </c>
      <c r="D2218" s="19">
        <v>4</v>
      </c>
      <c r="E2218" s="19">
        <v>0.8</v>
      </c>
      <c r="F2218" s="14">
        <v>2227764</v>
      </c>
      <c r="G2218" s="14">
        <v>189994</v>
      </c>
      <c r="H2218" s="14">
        <v>2417758</v>
      </c>
      <c r="I2218" s="14">
        <v>0</v>
      </c>
      <c r="J2218" s="14">
        <v>841379</v>
      </c>
      <c r="K2218" s="14">
        <v>24177</v>
      </c>
      <c r="L2218" s="14">
        <v>18800</v>
      </c>
      <c r="M2218" s="14">
        <v>0</v>
      </c>
      <c r="N2218" s="23">
        <v>3277937</v>
      </c>
    </row>
    <row r="2219" spans="1:14" x14ac:dyDescent="0.25">
      <c r="A2219" s="4" t="s">
        <v>23</v>
      </c>
      <c r="B2219" s="5"/>
      <c r="C2219" s="14">
        <v>0</v>
      </c>
      <c r="D2219" s="19">
        <v>0</v>
      </c>
      <c r="E2219" s="19">
        <v>0.4</v>
      </c>
      <c r="F2219" s="14">
        <v>0</v>
      </c>
      <c r="G2219" s="14">
        <v>145675</v>
      </c>
      <c r="H2219" s="14">
        <v>145675</v>
      </c>
      <c r="I2219" s="14">
        <v>0</v>
      </c>
      <c r="J2219" s="14">
        <v>50695</v>
      </c>
      <c r="K2219" s="14">
        <v>1457</v>
      </c>
      <c r="L2219" s="14">
        <v>0</v>
      </c>
      <c r="M2219" s="14">
        <v>0</v>
      </c>
      <c r="N2219" s="23">
        <v>196370</v>
      </c>
    </row>
    <row r="2220" spans="1:14" x14ac:dyDescent="0.25">
      <c r="A2220" s="7" t="s">
        <v>24</v>
      </c>
      <c r="B2220" s="3"/>
      <c r="C2220" s="13">
        <f t="shared" ref="C2220:N2220" si="447">SUM(C2218:C2219)</f>
        <v>0</v>
      </c>
      <c r="D2220" s="18">
        <f t="shared" si="447"/>
        <v>4</v>
      </c>
      <c r="E2220" s="18">
        <f t="shared" si="447"/>
        <v>1.2000000000000002</v>
      </c>
      <c r="F2220" s="13">
        <f t="shared" si="447"/>
        <v>2227764</v>
      </c>
      <c r="G2220" s="13">
        <f t="shared" si="447"/>
        <v>335669</v>
      </c>
      <c r="H2220" s="13">
        <f t="shared" si="447"/>
        <v>2563433</v>
      </c>
      <c r="I2220" s="13">
        <f t="shared" si="447"/>
        <v>0</v>
      </c>
      <c r="J2220" s="13">
        <f t="shared" si="447"/>
        <v>892074</v>
      </c>
      <c r="K2220" s="13">
        <f t="shared" si="447"/>
        <v>25634</v>
      </c>
      <c r="L2220" s="13">
        <f t="shared" si="447"/>
        <v>18800</v>
      </c>
      <c r="M2220" s="13">
        <f t="shared" si="447"/>
        <v>0</v>
      </c>
      <c r="N2220" s="22">
        <f t="shared" si="447"/>
        <v>3474307</v>
      </c>
    </row>
    <row r="2221" spans="1:14" x14ac:dyDescent="0.25">
      <c r="A2221" s="7" t="s">
        <v>25</v>
      </c>
      <c r="B2221" s="3"/>
      <c r="C2221" s="13"/>
      <c r="D2221" s="18"/>
      <c r="E2221" s="18"/>
      <c r="F2221" s="13"/>
      <c r="G2221" s="13"/>
      <c r="H2221" s="13"/>
      <c r="I2221" s="13"/>
      <c r="J2221" s="13"/>
      <c r="K2221" s="13"/>
      <c r="L2221" s="13"/>
      <c r="M2221" s="13"/>
      <c r="N2221" s="22"/>
    </row>
    <row r="2222" spans="1:14" x14ac:dyDescent="0.25">
      <c r="A2222" s="4" t="s">
        <v>26</v>
      </c>
      <c r="B2222" s="5"/>
      <c r="C2222" s="14">
        <v>45</v>
      </c>
      <c r="D2222" s="19">
        <v>0</v>
      </c>
      <c r="E2222" s="19">
        <v>1.5044</v>
      </c>
      <c r="F2222" s="14">
        <v>0</v>
      </c>
      <c r="G2222" s="14">
        <v>462495</v>
      </c>
      <c r="H2222" s="14">
        <v>462495</v>
      </c>
      <c r="I2222" s="14">
        <v>0</v>
      </c>
      <c r="J2222" s="14">
        <v>160949</v>
      </c>
      <c r="K2222" s="14">
        <v>4625</v>
      </c>
      <c r="L2222" s="14">
        <v>3825</v>
      </c>
      <c r="M2222" s="14">
        <v>0</v>
      </c>
      <c r="N2222" s="23">
        <v>627269</v>
      </c>
    </row>
    <row r="2223" spans="1:14" x14ac:dyDescent="0.25">
      <c r="A2223" s="4" t="s">
        <v>69</v>
      </c>
      <c r="B2223" s="5"/>
      <c r="C2223" s="14">
        <v>55</v>
      </c>
      <c r="D2223" s="19">
        <v>0</v>
      </c>
      <c r="E2223" s="19">
        <v>1.2766</v>
      </c>
      <c r="F2223" s="14">
        <v>0</v>
      </c>
      <c r="G2223" s="14">
        <v>392463</v>
      </c>
      <c r="H2223" s="14">
        <v>392463</v>
      </c>
      <c r="I2223" s="14">
        <v>0</v>
      </c>
      <c r="J2223" s="14">
        <v>136578</v>
      </c>
      <c r="K2223" s="14">
        <v>3925</v>
      </c>
      <c r="L2223" s="14">
        <v>3355</v>
      </c>
      <c r="M2223" s="14">
        <v>0</v>
      </c>
      <c r="N2223" s="23">
        <v>532396</v>
      </c>
    </row>
    <row r="2224" spans="1:14" x14ac:dyDescent="0.25">
      <c r="A2224" s="7" t="s">
        <v>24</v>
      </c>
      <c r="B2224" s="3"/>
      <c r="C2224" s="13">
        <f t="shared" ref="C2224:N2224" si="448">SUM(C2222:C2223)</f>
        <v>100</v>
      </c>
      <c r="D2224" s="18">
        <f t="shared" si="448"/>
        <v>0</v>
      </c>
      <c r="E2224" s="18">
        <f t="shared" si="448"/>
        <v>2.7809999999999997</v>
      </c>
      <c r="F2224" s="13">
        <f t="shared" si="448"/>
        <v>0</v>
      </c>
      <c r="G2224" s="13">
        <f t="shared" si="448"/>
        <v>854958</v>
      </c>
      <c r="H2224" s="13">
        <f t="shared" si="448"/>
        <v>854958</v>
      </c>
      <c r="I2224" s="13">
        <f t="shared" si="448"/>
        <v>0</v>
      </c>
      <c r="J2224" s="13">
        <f t="shared" si="448"/>
        <v>297527</v>
      </c>
      <c r="K2224" s="13">
        <f t="shared" si="448"/>
        <v>8550</v>
      </c>
      <c r="L2224" s="13">
        <f t="shared" si="448"/>
        <v>7180</v>
      </c>
      <c r="M2224" s="13">
        <f t="shared" si="448"/>
        <v>0</v>
      </c>
      <c r="N2224" s="22">
        <f t="shared" si="448"/>
        <v>1159665</v>
      </c>
    </row>
    <row r="2225" spans="1:14" x14ac:dyDescent="0.25">
      <c r="A2225" s="6" t="s">
        <v>511</v>
      </c>
      <c r="B2225" s="2"/>
      <c r="C2225" s="12">
        <f t="shared" ref="C2225:N2225" si="449">C2220+C2224</f>
        <v>100</v>
      </c>
      <c r="D2225" s="17">
        <f t="shared" si="449"/>
        <v>4</v>
      </c>
      <c r="E2225" s="17">
        <f t="shared" si="449"/>
        <v>3.9809999999999999</v>
      </c>
      <c r="F2225" s="12">
        <f t="shared" si="449"/>
        <v>2227764</v>
      </c>
      <c r="G2225" s="12">
        <f t="shared" si="449"/>
        <v>1190627</v>
      </c>
      <c r="H2225" s="12">
        <f t="shared" si="449"/>
        <v>3418391</v>
      </c>
      <c r="I2225" s="12">
        <f t="shared" si="449"/>
        <v>0</v>
      </c>
      <c r="J2225" s="12">
        <f t="shared" si="449"/>
        <v>1189601</v>
      </c>
      <c r="K2225" s="12">
        <f t="shared" si="449"/>
        <v>34184</v>
      </c>
      <c r="L2225" s="12">
        <f t="shared" si="449"/>
        <v>25980</v>
      </c>
      <c r="M2225" s="12">
        <f t="shared" si="449"/>
        <v>0</v>
      </c>
      <c r="N2225" s="21">
        <f t="shared" si="449"/>
        <v>4633972</v>
      </c>
    </row>
    <row r="2226" spans="1:14" x14ac:dyDescent="0.25">
      <c r="A2226" s="4"/>
      <c r="B2226" s="5"/>
      <c r="C2226" s="14"/>
      <c r="D2226" s="19"/>
      <c r="E2226" s="19"/>
      <c r="F2226" s="14"/>
      <c r="G2226" s="14"/>
      <c r="H2226" s="14"/>
      <c r="I2226" s="14"/>
      <c r="J2226" s="14"/>
      <c r="K2226" s="14"/>
      <c r="L2226" s="14"/>
      <c r="M2226" s="14"/>
      <c r="N2226" s="23"/>
    </row>
    <row r="2227" spans="1:14" x14ac:dyDescent="0.25">
      <c r="A2227" s="6" t="s">
        <v>512</v>
      </c>
      <c r="B2227" s="2"/>
      <c r="C2227" s="12"/>
      <c r="D2227" s="17"/>
      <c r="E2227" s="17"/>
      <c r="F2227" s="12"/>
      <c r="G2227" s="12"/>
      <c r="H2227" s="12"/>
      <c r="I2227" s="12"/>
      <c r="J2227" s="12"/>
      <c r="K2227" s="12"/>
      <c r="L2227" s="12"/>
      <c r="M2227" s="12"/>
      <c r="N2227" s="21"/>
    </row>
    <row r="2228" spans="1:14" x14ac:dyDescent="0.25">
      <c r="A2228" s="6" t="s">
        <v>513</v>
      </c>
      <c r="B2228" s="2" t="s">
        <v>6</v>
      </c>
      <c r="C2228" s="12" t="s">
        <v>7</v>
      </c>
      <c r="D2228" s="17" t="s">
        <v>8</v>
      </c>
      <c r="E2228" s="17" t="s">
        <v>9</v>
      </c>
      <c r="F2228" s="12" t="s">
        <v>10</v>
      </c>
      <c r="G2228" s="12" t="s">
        <v>11</v>
      </c>
      <c r="H2228" s="12" t="s">
        <v>12</v>
      </c>
      <c r="I2228" s="12" t="s">
        <v>13</v>
      </c>
      <c r="J2228" s="12" t="s">
        <v>14</v>
      </c>
      <c r="K2228" s="12" t="s">
        <v>15</v>
      </c>
      <c r="L2228" s="12" t="s">
        <v>16</v>
      </c>
      <c r="M2228" s="12" t="s">
        <v>17</v>
      </c>
      <c r="N2228" s="21" t="s">
        <v>18</v>
      </c>
    </row>
    <row r="2229" spans="1:14" x14ac:dyDescent="0.25">
      <c r="A2229" s="7" t="s">
        <v>19</v>
      </c>
      <c r="B2229" s="3"/>
      <c r="C2229" s="13"/>
      <c r="D2229" s="18"/>
      <c r="E2229" s="18"/>
      <c r="F2229" s="13"/>
      <c r="G2229" s="13"/>
      <c r="H2229" s="13"/>
      <c r="I2229" s="13"/>
      <c r="J2229" s="13"/>
      <c r="K2229" s="13"/>
      <c r="L2229" s="13"/>
      <c r="M2229" s="13"/>
      <c r="N2229" s="22"/>
    </row>
    <row r="2230" spans="1:14" x14ac:dyDescent="0.25">
      <c r="A2230" s="4" t="s">
        <v>22</v>
      </c>
      <c r="B2230" s="5"/>
      <c r="C2230" s="14">
        <v>0</v>
      </c>
      <c r="D2230" s="19">
        <v>2.371</v>
      </c>
      <c r="E2230" s="19">
        <v>0.4</v>
      </c>
      <c r="F2230" s="14">
        <v>1342656</v>
      </c>
      <c r="G2230" s="14">
        <v>94997</v>
      </c>
      <c r="H2230" s="14">
        <v>1437653</v>
      </c>
      <c r="I2230" s="14">
        <v>0</v>
      </c>
      <c r="J2230" s="14">
        <v>500304</v>
      </c>
      <c r="K2230" s="14">
        <v>14377</v>
      </c>
      <c r="L2230" s="14">
        <v>10000</v>
      </c>
      <c r="M2230" s="14">
        <v>0</v>
      </c>
      <c r="N2230" s="23">
        <v>1947957</v>
      </c>
    </row>
    <row r="2231" spans="1:14" x14ac:dyDescent="0.25">
      <c r="A2231" s="4" t="s">
        <v>23</v>
      </c>
      <c r="B2231" s="5"/>
      <c r="C2231" s="14">
        <v>0</v>
      </c>
      <c r="D2231" s="19">
        <v>0</v>
      </c>
      <c r="E2231" s="19">
        <v>0.2</v>
      </c>
      <c r="F2231" s="14">
        <v>0</v>
      </c>
      <c r="G2231" s="14">
        <v>72838</v>
      </c>
      <c r="H2231" s="14">
        <v>72838</v>
      </c>
      <c r="I2231" s="14">
        <v>0</v>
      </c>
      <c r="J2231" s="14">
        <v>25347</v>
      </c>
      <c r="K2231" s="14">
        <v>728</v>
      </c>
      <c r="L2231" s="14">
        <v>0</v>
      </c>
      <c r="M2231" s="14">
        <v>0</v>
      </c>
      <c r="N2231" s="23">
        <v>98185</v>
      </c>
    </row>
    <row r="2232" spans="1:14" x14ac:dyDescent="0.25">
      <c r="A2232" s="7" t="s">
        <v>24</v>
      </c>
      <c r="B2232" s="3"/>
      <c r="C2232" s="13">
        <f t="shared" ref="C2232:N2232" si="450">SUM(C2230:C2231)</f>
        <v>0</v>
      </c>
      <c r="D2232" s="18">
        <f t="shared" si="450"/>
        <v>2.371</v>
      </c>
      <c r="E2232" s="18">
        <f t="shared" si="450"/>
        <v>0.60000000000000009</v>
      </c>
      <c r="F2232" s="13">
        <f t="shared" si="450"/>
        <v>1342656</v>
      </c>
      <c r="G2232" s="13">
        <f t="shared" si="450"/>
        <v>167835</v>
      </c>
      <c r="H2232" s="13">
        <f t="shared" si="450"/>
        <v>1510491</v>
      </c>
      <c r="I2232" s="13">
        <f t="shared" si="450"/>
        <v>0</v>
      </c>
      <c r="J2232" s="13">
        <f t="shared" si="450"/>
        <v>525651</v>
      </c>
      <c r="K2232" s="13">
        <f t="shared" si="450"/>
        <v>15105</v>
      </c>
      <c r="L2232" s="13">
        <f t="shared" si="450"/>
        <v>10000</v>
      </c>
      <c r="M2232" s="13">
        <f t="shared" si="450"/>
        <v>0</v>
      </c>
      <c r="N2232" s="22">
        <f t="shared" si="450"/>
        <v>2046142</v>
      </c>
    </row>
    <row r="2233" spans="1:14" x14ac:dyDescent="0.25">
      <c r="A2233" s="7" t="s">
        <v>25</v>
      </c>
      <c r="B2233" s="3"/>
      <c r="C2233" s="13"/>
      <c r="D2233" s="18"/>
      <c r="E2233" s="18"/>
      <c r="F2233" s="13"/>
      <c r="G2233" s="13"/>
      <c r="H2233" s="13"/>
      <c r="I2233" s="13"/>
      <c r="J2233" s="13"/>
      <c r="K2233" s="13"/>
      <c r="L2233" s="13"/>
      <c r="M2233" s="13"/>
      <c r="N2233" s="22"/>
    </row>
    <row r="2234" spans="1:14" x14ac:dyDescent="0.25">
      <c r="A2234" s="4" t="s">
        <v>56</v>
      </c>
      <c r="B2234" s="5"/>
      <c r="C2234" s="14">
        <v>25</v>
      </c>
      <c r="D2234" s="19">
        <v>0</v>
      </c>
      <c r="E2234" s="19">
        <v>0.32779999999999998</v>
      </c>
      <c r="F2234" s="14">
        <v>0</v>
      </c>
      <c r="G2234" s="14">
        <v>100775</v>
      </c>
      <c r="H2234" s="14">
        <v>100775</v>
      </c>
      <c r="I2234" s="14">
        <v>0</v>
      </c>
      <c r="J2234" s="14">
        <v>35070</v>
      </c>
      <c r="K2234" s="14">
        <v>1008</v>
      </c>
      <c r="L2234" s="14">
        <v>625</v>
      </c>
      <c r="M2234" s="14">
        <v>0</v>
      </c>
      <c r="N2234" s="23">
        <v>136470</v>
      </c>
    </row>
    <row r="2235" spans="1:14" x14ac:dyDescent="0.25">
      <c r="A2235" s="7" t="s">
        <v>24</v>
      </c>
      <c r="B2235" s="3"/>
      <c r="C2235" s="13">
        <f t="shared" ref="C2235:N2235" si="451">SUM(C2234:C2234)</f>
        <v>25</v>
      </c>
      <c r="D2235" s="18">
        <f t="shared" si="451"/>
        <v>0</v>
      </c>
      <c r="E2235" s="18">
        <f t="shared" si="451"/>
        <v>0.32779999999999998</v>
      </c>
      <c r="F2235" s="13">
        <f t="shared" si="451"/>
        <v>0</v>
      </c>
      <c r="G2235" s="13">
        <f t="shared" si="451"/>
        <v>100775</v>
      </c>
      <c r="H2235" s="13">
        <f t="shared" si="451"/>
        <v>100775</v>
      </c>
      <c r="I2235" s="13">
        <f t="shared" si="451"/>
        <v>0</v>
      </c>
      <c r="J2235" s="13">
        <f t="shared" si="451"/>
        <v>35070</v>
      </c>
      <c r="K2235" s="13">
        <f t="shared" si="451"/>
        <v>1008</v>
      </c>
      <c r="L2235" s="13">
        <f t="shared" si="451"/>
        <v>625</v>
      </c>
      <c r="M2235" s="13">
        <f t="shared" si="451"/>
        <v>0</v>
      </c>
      <c r="N2235" s="22">
        <f t="shared" si="451"/>
        <v>136470</v>
      </c>
    </row>
    <row r="2236" spans="1:14" x14ac:dyDescent="0.25">
      <c r="A2236" s="6" t="s">
        <v>514</v>
      </c>
      <c r="B2236" s="2"/>
      <c r="C2236" s="12">
        <f t="shared" ref="C2236:N2236" si="452">C2232+C2235</f>
        <v>25</v>
      </c>
      <c r="D2236" s="17">
        <f t="shared" si="452"/>
        <v>2.371</v>
      </c>
      <c r="E2236" s="17">
        <f t="shared" si="452"/>
        <v>0.92780000000000007</v>
      </c>
      <c r="F2236" s="12">
        <f t="shared" si="452"/>
        <v>1342656</v>
      </c>
      <c r="G2236" s="12">
        <f t="shared" si="452"/>
        <v>268610</v>
      </c>
      <c r="H2236" s="12">
        <f t="shared" si="452"/>
        <v>1611266</v>
      </c>
      <c r="I2236" s="12">
        <f t="shared" si="452"/>
        <v>0</v>
      </c>
      <c r="J2236" s="12">
        <f t="shared" si="452"/>
        <v>560721</v>
      </c>
      <c r="K2236" s="12">
        <f t="shared" si="452"/>
        <v>16113</v>
      </c>
      <c r="L2236" s="12">
        <f t="shared" si="452"/>
        <v>10625</v>
      </c>
      <c r="M2236" s="12">
        <f t="shared" si="452"/>
        <v>0</v>
      </c>
      <c r="N2236" s="21">
        <f t="shared" si="452"/>
        <v>2182612</v>
      </c>
    </row>
    <row r="2237" spans="1:14" x14ac:dyDescent="0.25">
      <c r="A2237" s="4"/>
      <c r="B2237" s="5"/>
      <c r="C2237" s="14"/>
      <c r="D2237" s="19"/>
      <c r="E2237" s="19"/>
      <c r="F2237" s="14"/>
      <c r="G2237" s="14"/>
      <c r="H2237" s="14"/>
      <c r="I2237" s="14"/>
      <c r="J2237" s="14"/>
      <c r="K2237" s="14"/>
      <c r="L2237" s="14"/>
      <c r="M2237" s="14"/>
      <c r="N2237" s="23"/>
    </row>
    <row r="2238" spans="1:14" x14ac:dyDescent="0.25">
      <c r="A2238" s="6" t="s">
        <v>515</v>
      </c>
      <c r="B2238" s="2"/>
      <c r="C2238" s="12"/>
      <c r="D2238" s="17"/>
      <c r="E2238" s="17"/>
      <c r="F2238" s="12"/>
      <c r="G2238" s="12"/>
      <c r="H2238" s="12"/>
      <c r="I2238" s="12"/>
      <c r="J2238" s="12"/>
      <c r="K2238" s="12"/>
      <c r="L2238" s="12"/>
      <c r="M2238" s="12"/>
      <c r="N2238" s="21"/>
    </row>
    <row r="2239" spans="1:14" x14ac:dyDescent="0.25">
      <c r="A2239" s="6" t="s">
        <v>516</v>
      </c>
      <c r="B2239" s="2" t="s">
        <v>6</v>
      </c>
      <c r="C2239" s="12" t="s">
        <v>7</v>
      </c>
      <c r="D2239" s="17" t="s">
        <v>8</v>
      </c>
      <c r="E2239" s="17" t="s">
        <v>9</v>
      </c>
      <c r="F2239" s="12" t="s">
        <v>10</v>
      </c>
      <c r="G2239" s="12" t="s">
        <v>11</v>
      </c>
      <c r="H2239" s="12" t="s">
        <v>12</v>
      </c>
      <c r="I2239" s="12" t="s">
        <v>13</v>
      </c>
      <c r="J2239" s="12" t="s">
        <v>14</v>
      </c>
      <c r="K2239" s="12" t="s">
        <v>15</v>
      </c>
      <c r="L2239" s="12" t="s">
        <v>16</v>
      </c>
      <c r="M2239" s="12" t="s">
        <v>17</v>
      </c>
      <c r="N2239" s="21" t="s">
        <v>18</v>
      </c>
    </row>
    <row r="2240" spans="1:14" x14ac:dyDescent="0.25">
      <c r="A2240" s="7" t="s">
        <v>19</v>
      </c>
      <c r="B2240" s="3"/>
      <c r="C2240" s="13"/>
      <c r="D2240" s="18"/>
      <c r="E2240" s="18"/>
      <c r="F2240" s="13"/>
      <c r="G2240" s="13"/>
      <c r="H2240" s="13"/>
      <c r="I2240" s="13"/>
      <c r="J2240" s="13"/>
      <c r="K2240" s="13"/>
      <c r="L2240" s="13"/>
      <c r="M2240" s="13"/>
      <c r="N2240" s="22"/>
    </row>
    <row r="2241" spans="1:14" x14ac:dyDescent="0.25">
      <c r="A2241" s="4" t="s">
        <v>22</v>
      </c>
      <c r="B2241" s="5"/>
      <c r="C2241" s="14">
        <v>0</v>
      </c>
      <c r="D2241" s="19">
        <v>2.2850000000000001</v>
      </c>
      <c r="E2241" s="19">
        <v>0.36</v>
      </c>
      <c r="F2241" s="14">
        <v>1149003</v>
      </c>
      <c r="G2241" s="14">
        <v>85497</v>
      </c>
      <c r="H2241" s="14">
        <v>1234500</v>
      </c>
      <c r="I2241" s="14">
        <v>0</v>
      </c>
      <c r="J2241" s="14">
        <v>429606</v>
      </c>
      <c r="K2241" s="14">
        <v>12345</v>
      </c>
      <c r="L2241" s="14">
        <v>7600</v>
      </c>
      <c r="M2241" s="14">
        <v>0</v>
      </c>
      <c r="N2241" s="23">
        <v>1671706</v>
      </c>
    </row>
    <row r="2242" spans="1:14" x14ac:dyDescent="0.25">
      <c r="A2242" s="4" t="s">
        <v>31</v>
      </c>
      <c r="B2242" s="5"/>
      <c r="C2242" s="14">
        <v>0</v>
      </c>
      <c r="D2242" s="19">
        <v>0</v>
      </c>
      <c r="E2242" s="19">
        <v>0</v>
      </c>
      <c r="F2242" s="14">
        <v>12000</v>
      </c>
      <c r="G2242" s="14">
        <v>0</v>
      </c>
      <c r="H2242" s="14">
        <v>12000</v>
      </c>
      <c r="I2242" s="14">
        <v>0</v>
      </c>
      <c r="J2242" s="14">
        <v>4176</v>
      </c>
      <c r="K2242" s="14">
        <v>120</v>
      </c>
      <c r="L2242" s="14">
        <v>0</v>
      </c>
      <c r="M2242" s="14">
        <v>0</v>
      </c>
      <c r="N2242" s="23">
        <v>16176</v>
      </c>
    </row>
    <row r="2243" spans="1:14" x14ac:dyDescent="0.25">
      <c r="A2243" s="4" t="s">
        <v>23</v>
      </c>
      <c r="B2243" s="5"/>
      <c r="C2243" s="14">
        <v>0</v>
      </c>
      <c r="D2243" s="19">
        <v>0</v>
      </c>
      <c r="E2243" s="19">
        <v>0.2</v>
      </c>
      <c r="F2243" s="14">
        <v>0</v>
      </c>
      <c r="G2243" s="14">
        <v>72838</v>
      </c>
      <c r="H2243" s="14">
        <v>72838</v>
      </c>
      <c r="I2243" s="14">
        <v>0</v>
      </c>
      <c r="J2243" s="14">
        <v>25347</v>
      </c>
      <c r="K2243" s="14">
        <v>728</v>
      </c>
      <c r="L2243" s="14">
        <v>0</v>
      </c>
      <c r="M2243" s="14">
        <v>0</v>
      </c>
      <c r="N2243" s="23">
        <v>98185</v>
      </c>
    </row>
    <row r="2244" spans="1:14" x14ac:dyDescent="0.25">
      <c r="A2244" s="7" t="s">
        <v>24</v>
      </c>
      <c r="B2244" s="3"/>
      <c r="C2244" s="13">
        <f t="shared" ref="C2244:N2244" si="453">SUM(C2241:C2243)</f>
        <v>0</v>
      </c>
      <c r="D2244" s="18">
        <f t="shared" si="453"/>
        <v>2.2850000000000001</v>
      </c>
      <c r="E2244" s="18">
        <f t="shared" si="453"/>
        <v>0.56000000000000005</v>
      </c>
      <c r="F2244" s="13">
        <f t="shared" si="453"/>
        <v>1161003</v>
      </c>
      <c r="G2244" s="13">
        <f t="shared" si="453"/>
        <v>158335</v>
      </c>
      <c r="H2244" s="13">
        <f t="shared" si="453"/>
        <v>1319338</v>
      </c>
      <c r="I2244" s="13">
        <f t="shared" si="453"/>
        <v>0</v>
      </c>
      <c r="J2244" s="13">
        <f t="shared" si="453"/>
        <v>459129</v>
      </c>
      <c r="K2244" s="13">
        <f t="shared" si="453"/>
        <v>13193</v>
      </c>
      <c r="L2244" s="13">
        <f t="shared" si="453"/>
        <v>7600</v>
      </c>
      <c r="M2244" s="13">
        <f t="shared" si="453"/>
        <v>0</v>
      </c>
      <c r="N2244" s="22">
        <f t="shared" si="453"/>
        <v>1786067</v>
      </c>
    </row>
    <row r="2245" spans="1:14" x14ac:dyDescent="0.25">
      <c r="A2245" s="7" t="s">
        <v>25</v>
      </c>
      <c r="B2245" s="3"/>
      <c r="C2245" s="13"/>
      <c r="D2245" s="18"/>
      <c r="E2245" s="18"/>
      <c r="F2245" s="13"/>
      <c r="G2245" s="13"/>
      <c r="H2245" s="13"/>
      <c r="I2245" s="13"/>
      <c r="J2245" s="13"/>
      <c r="K2245" s="13"/>
      <c r="L2245" s="13"/>
      <c r="M2245" s="13"/>
      <c r="N2245" s="22"/>
    </row>
    <row r="2246" spans="1:14" x14ac:dyDescent="0.25">
      <c r="A2246" s="4" t="s">
        <v>26</v>
      </c>
      <c r="B2246" s="5"/>
      <c r="C2246" s="14">
        <v>19</v>
      </c>
      <c r="D2246" s="19">
        <v>0</v>
      </c>
      <c r="E2246" s="19">
        <v>0.80530000000000002</v>
      </c>
      <c r="F2246" s="14">
        <v>0</v>
      </c>
      <c r="G2246" s="14">
        <v>247572</v>
      </c>
      <c r="H2246" s="14">
        <v>247572</v>
      </c>
      <c r="I2246" s="14">
        <v>0</v>
      </c>
      <c r="J2246" s="14">
        <v>86155</v>
      </c>
      <c r="K2246" s="14">
        <v>2476</v>
      </c>
      <c r="L2246" s="14">
        <v>1615</v>
      </c>
      <c r="M2246" s="14">
        <v>0</v>
      </c>
      <c r="N2246" s="23">
        <v>335342</v>
      </c>
    </row>
    <row r="2247" spans="1:14" x14ac:dyDescent="0.25">
      <c r="A2247" s="7" t="s">
        <v>24</v>
      </c>
      <c r="B2247" s="3"/>
      <c r="C2247" s="13">
        <f t="shared" ref="C2247:N2247" si="454">SUM(C2246:C2246)</f>
        <v>19</v>
      </c>
      <c r="D2247" s="18">
        <f t="shared" si="454"/>
        <v>0</v>
      </c>
      <c r="E2247" s="18">
        <f t="shared" si="454"/>
        <v>0.80530000000000002</v>
      </c>
      <c r="F2247" s="13">
        <f t="shared" si="454"/>
        <v>0</v>
      </c>
      <c r="G2247" s="13">
        <f t="shared" si="454"/>
        <v>247572</v>
      </c>
      <c r="H2247" s="13">
        <f t="shared" si="454"/>
        <v>247572</v>
      </c>
      <c r="I2247" s="13">
        <f t="shared" si="454"/>
        <v>0</v>
      </c>
      <c r="J2247" s="13">
        <f t="shared" si="454"/>
        <v>86155</v>
      </c>
      <c r="K2247" s="13">
        <f t="shared" si="454"/>
        <v>2476</v>
      </c>
      <c r="L2247" s="13">
        <f t="shared" si="454"/>
        <v>1615</v>
      </c>
      <c r="M2247" s="13">
        <f t="shared" si="454"/>
        <v>0</v>
      </c>
      <c r="N2247" s="22">
        <f t="shared" si="454"/>
        <v>335342</v>
      </c>
    </row>
    <row r="2248" spans="1:14" x14ac:dyDescent="0.25">
      <c r="A2248" s="6" t="s">
        <v>517</v>
      </c>
      <c r="B2248" s="2"/>
      <c r="C2248" s="12">
        <f t="shared" ref="C2248:N2248" si="455">C2244+C2247</f>
        <v>19</v>
      </c>
      <c r="D2248" s="17">
        <f t="shared" si="455"/>
        <v>2.2850000000000001</v>
      </c>
      <c r="E2248" s="17">
        <f t="shared" si="455"/>
        <v>1.3653</v>
      </c>
      <c r="F2248" s="12">
        <f t="shared" si="455"/>
        <v>1161003</v>
      </c>
      <c r="G2248" s="12">
        <f t="shared" si="455"/>
        <v>405907</v>
      </c>
      <c r="H2248" s="12">
        <f t="shared" si="455"/>
        <v>1566910</v>
      </c>
      <c r="I2248" s="12">
        <f t="shared" si="455"/>
        <v>0</v>
      </c>
      <c r="J2248" s="12">
        <f t="shared" si="455"/>
        <v>545284</v>
      </c>
      <c r="K2248" s="12">
        <f t="shared" si="455"/>
        <v>15669</v>
      </c>
      <c r="L2248" s="12">
        <f t="shared" si="455"/>
        <v>9215</v>
      </c>
      <c r="M2248" s="12">
        <f t="shared" si="455"/>
        <v>0</v>
      </c>
      <c r="N2248" s="21">
        <f t="shared" si="455"/>
        <v>2121409</v>
      </c>
    </row>
    <row r="2249" spans="1:14" x14ac:dyDescent="0.25">
      <c r="A2249" s="4"/>
      <c r="B2249" s="5"/>
      <c r="C2249" s="14"/>
      <c r="D2249" s="19"/>
      <c r="E2249" s="19"/>
      <c r="F2249" s="14"/>
      <c r="G2249" s="14"/>
      <c r="H2249" s="14"/>
      <c r="I2249" s="14"/>
      <c r="J2249" s="14"/>
      <c r="K2249" s="14"/>
      <c r="L2249" s="14"/>
      <c r="M2249" s="14"/>
      <c r="N2249" s="23"/>
    </row>
    <row r="2250" spans="1:14" x14ac:dyDescent="0.25">
      <c r="A2250" s="6" t="s">
        <v>518</v>
      </c>
      <c r="B2250" s="2"/>
      <c r="C2250" s="12"/>
      <c r="D2250" s="17"/>
      <c r="E2250" s="17"/>
      <c r="F2250" s="12"/>
      <c r="G2250" s="12"/>
      <c r="H2250" s="12"/>
      <c r="I2250" s="12"/>
      <c r="J2250" s="12"/>
      <c r="K2250" s="12"/>
      <c r="L2250" s="12"/>
      <c r="M2250" s="12"/>
      <c r="N2250" s="21"/>
    </row>
    <row r="2251" spans="1:14" x14ac:dyDescent="0.25">
      <c r="A2251" s="6" t="s">
        <v>519</v>
      </c>
      <c r="B2251" s="2" t="s">
        <v>6</v>
      </c>
      <c r="C2251" s="12" t="s">
        <v>7</v>
      </c>
      <c r="D2251" s="17" t="s">
        <v>8</v>
      </c>
      <c r="E2251" s="17" t="s">
        <v>9</v>
      </c>
      <c r="F2251" s="12" t="s">
        <v>10</v>
      </c>
      <c r="G2251" s="12" t="s">
        <v>11</v>
      </c>
      <c r="H2251" s="12" t="s">
        <v>12</v>
      </c>
      <c r="I2251" s="12" t="s">
        <v>13</v>
      </c>
      <c r="J2251" s="12" t="s">
        <v>14</v>
      </c>
      <c r="K2251" s="12" t="s">
        <v>15</v>
      </c>
      <c r="L2251" s="12" t="s">
        <v>16</v>
      </c>
      <c r="M2251" s="12" t="s">
        <v>17</v>
      </c>
      <c r="N2251" s="21" t="s">
        <v>18</v>
      </c>
    </row>
    <row r="2252" spans="1:14" x14ac:dyDescent="0.25">
      <c r="A2252" s="7" t="s">
        <v>19</v>
      </c>
      <c r="B2252" s="3"/>
      <c r="C2252" s="13"/>
      <c r="D2252" s="18"/>
      <c r="E2252" s="18"/>
      <c r="F2252" s="13"/>
      <c r="G2252" s="13"/>
      <c r="H2252" s="13"/>
      <c r="I2252" s="13"/>
      <c r="J2252" s="13"/>
      <c r="K2252" s="13"/>
      <c r="L2252" s="13"/>
      <c r="M2252" s="13"/>
      <c r="N2252" s="22"/>
    </row>
    <row r="2253" spans="1:14" x14ac:dyDescent="0.25">
      <c r="A2253" s="4" t="s">
        <v>501</v>
      </c>
      <c r="B2253" s="5"/>
      <c r="C2253" s="14">
        <v>0</v>
      </c>
      <c r="D2253" s="19">
        <v>0</v>
      </c>
      <c r="E2253" s="19">
        <v>0</v>
      </c>
      <c r="F2253" s="14">
        <v>0</v>
      </c>
      <c r="G2253" s="14">
        <v>0</v>
      </c>
      <c r="H2253" s="14">
        <v>0</v>
      </c>
      <c r="I2253" s="14">
        <v>0</v>
      </c>
      <c r="J2253" s="14">
        <v>0</v>
      </c>
      <c r="K2253" s="14">
        <v>0</v>
      </c>
      <c r="L2253" s="14">
        <v>1000</v>
      </c>
      <c r="M2253" s="14">
        <v>0</v>
      </c>
      <c r="N2253" s="23">
        <v>1000</v>
      </c>
    </row>
    <row r="2254" spans="1:14" x14ac:dyDescent="0.25">
      <c r="A2254" s="4" t="s">
        <v>22</v>
      </c>
      <c r="B2254" s="5"/>
      <c r="C2254" s="14">
        <v>0</v>
      </c>
      <c r="D2254" s="19">
        <v>6</v>
      </c>
      <c r="E2254" s="19">
        <v>1.08</v>
      </c>
      <c r="F2254" s="14">
        <v>3124581</v>
      </c>
      <c r="G2254" s="14">
        <v>256491</v>
      </c>
      <c r="H2254" s="14">
        <v>3381072</v>
      </c>
      <c r="I2254" s="14">
        <v>0</v>
      </c>
      <c r="J2254" s="14">
        <v>1176614</v>
      </c>
      <c r="K2254" s="14">
        <v>33811</v>
      </c>
      <c r="L2254" s="14">
        <v>23600</v>
      </c>
      <c r="M2254" s="14">
        <v>0</v>
      </c>
      <c r="N2254" s="23">
        <v>4581286</v>
      </c>
    </row>
    <row r="2255" spans="1:14" x14ac:dyDescent="0.25">
      <c r="A2255" s="4" t="s">
        <v>31</v>
      </c>
      <c r="B2255" s="5"/>
      <c r="C2255" s="14">
        <v>0</v>
      </c>
      <c r="D2255" s="19">
        <v>0</v>
      </c>
      <c r="E2255" s="19">
        <v>0</v>
      </c>
      <c r="F2255" s="14">
        <v>24000</v>
      </c>
      <c r="G2255" s="14">
        <v>0</v>
      </c>
      <c r="H2255" s="14">
        <v>24000</v>
      </c>
      <c r="I2255" s="14">
        <v>0</v>
      </c>
      <c r="J2255" s="14">
        <v>8352</v>
      </c>
      <c r="K2255" s="14">
        <v>240</v>
      </c>
      <c r="L2255" s="14">
        <v>4500</v>
      </c>
      <c r="M2255" s="14">
        <v>0</v>
      </c>
      <c r="N2255" s="23">
        <v>36852</v>
      </c>
    </row>
    <row r="2256" spans="1:14" x14ac:dyDescent="0.25">
      <c r="A2256" s="4" t="s">
        <v>23</v>
      </c>
      <c r="B2256" s="5"/>
      <c r="C2256" s="14">
        <v>0</v>
      </c>
      <c r="D2256" s="19">
        <v>0</v>
      </c>
      <c r="E2256" s="19">
        <v>0.6</v>
      </c>
      <c r="F2256" s="14">
        <v>0</v>
      </c>
      <c r="G2256" s="14">
        <v>218513</v>
      </c>
      <c r="H2256" s="14">
        <v>218513</v>
      </c>
      <c r="I2256" s="14">
        <v>0</v>
      </c>
      <c r="J2256" s="14">
        <v>76042</v>
      </c>
      <c r="K2256" s="14">
        <v>2185</v>
      </c>
      <c r="L2256" s="14">
        <v>0</v>
      </c>
      <c r="M2256" s="14">
        <v>0</v>
      </c>
      <c r="N2256" s="23">
        <v>294555</v>
      </c>
    </row>
    <row r="2257" spans="1:14" x14ac:dyDescent="0.25">
      <c r="A2257" s="7" t="s">
        <v>24</v>
      </c>
      <c r="B2257" s="3"/>
      <c r="C2257" s="13">
        <f t="shared" ref="C2257:N2257" si="456">SUM(C2253:C2256)</f>
        <v>0</v>
      </c>
      <c r="D2257" s="18">
        <f t="shared" si="456"/>
        <v>6</v>
      </c>
      <c r="E2257" s="18">
        <f t="shared" si="456"/>
        <v>1.6800000000000002</v>
      </c>
      <c r="F2257" s="13">
        <f t="shared" si="456"/>
        <v>3148581</v>
      </c>
      <c r="G2257" s="13">
        <f t="shared" si="456"/>
        <v>475004</v>
      </c>
      <c r="H2257" s="13">
        <f t="shared" si="456"/>
        <v>3623585</v>
      </c>
      <c r="I2257" s="13">
        <f t="shared" si="456"/>
        <v>0</v>
      </c>
      <c r="J2257" s="13">
        <f t="shared" si="456"/>
        <v>1261008</v>
      </c>
      <c r="K2257" s="13">
        <f t="shared" si="456"/>
        <v>36236</v>
      </c>
      <c r="L2257" s="13">
        <f t="shared" si="456"/>
        <v>29100</v>
      </c>
      <c r="M2257" s="13">
        <f t="shared" si="456"/>
        <v>0</v>
      </c>
      <c r="N2257" s="22">
        <f t="shared" si="456"/>
        <v>4913693</v>
      </c>
    </row>
    <row r="2258" spans="1:14" x14ac:dyDescent="0.25">
      <c r="A2258" s="7" t="s">
        <v>25</v>
      </c>
      <c r="B2258" s="3"/>
      <c r="C2258" s="13"/>
      <c r="D2258" s="18"/>
      <c r="E2258" s="18"/>
      <c r="F2258" s="13"/>
      <c r="G2258" s="13"/>
      <c r="H2258" s="13"/>
      <c r="I2258" s="13"/>
      <c r="J2258" s="13"/>
      <c r="K2258" s="13"/>
      <c r="L2258" s="13"/>
      <c r="M2258" s="13"/>
      <c r="N2258" s="22"/>
    </row>
    <row r="2259" spans="1:14" x14ac:dyDescent="0.25">
      <c r="A2259" s="4" t="s">
        <v>26</v>
      </c>
      <c r="B2259" s="5"/>
      <c r="C2259" s="14">
        <v>60</v>
      </c>
      <c r="D2259" s="19">
        <v>0</v>
      </c>
      <c r="E2259" s="19">
        <v>1.8202</v>
      </c>
      <c r="F2259" s="14">
        <v>0</v>
      </c>
      <c r="G2259" s="14">
        <v>559580</v>
      </c>
      <c r="H2259" s="14">
        <v>559580</v>
      </c>
      <c r="I2259" s="14">
        <v>0</v>
      </c>
      <c r="J2259" s="14">
        <v>194734</v>
      </c>
      <c r="K2259" s="14">
        <v>5596</v>
      </c>
      <c r="L2259" s="14">
        <v>5100</v>
      </c>
      <c r="M2259" s="14">
        <v>0</v>
      </c>
      <c r="N2259" s="23">
        <v>759414</v>
      </c>
    </row>
    <row r="2260" spans="1:14" x14ac:dyDescent="0.25">
      <c r="A2260" s="7" t="s">
        <v>24</v>
      </c>
      <c r="B2260" s="3"/>
      <c r="C2260" s="13">
        <f t="shared" ref="C2260:N2260" si="457">SUM(C2259:C2259)</f>
        <v>60</v>
      </c>
      <c r="D2260" s="18">
        <f t="shared" si="457"/>
        <v>0</v>
      </c>
      <c r="E2260" s="18">
        <f t="shared" si="457"/>
        <v>1.8202</v>
      </c>
      <c r="F2260" s="13">
        <f t="shared" si="457"/>
        <v>0</v>
      </c>
      <c r="G2260" s="13">
        <f t="shared" si="457"/>
        <v>559580</v>
      </c>
      <c r="H2260" s="13">
        <f t="shared" si="457"/>
        <v>559580</v>
      </c>
      <c r="I2260" s="13">
        <f t="shared" si="457"/>
        <v>0</v>
      </c>
      <c r="J2260" s="13">
        <f t="shared" si="457"/>
        <v>194734</v>
      </c>
      <c r="K2260" s="13">
        <f t="shared" si="457"/>
        <v>5596</v>
      </c>
      <c r="L2260" s="13">
        <f t="shared" si="457"/>
        <v>5100</v>
      </c>
      <c r="M2260" s="13">
        <f t="shared" si="457"/>
        <v>0</v>
      </c>
      <c r="N2260" s="22">
        <f t="shared" si="457"/>
        <v>759414</v>
      </c>
    </row>
    <row r="2261" spans="1:14" x14ac:dyDescent="0.25">
      <c r="A2261" s="6" t="s">
        <v>520</v>
      </c>
      <c r="B2261" s="2"/>
      <c r="C2261" s="12">
        <f t="shared" ref="C2261:N2261" si="458">C2257+C2260</f>
        <v>60</v>
      </c>
      <c r="D2261" s="17">
        <f t="shared" si="458"/>
        <v>6</v>
      </c>
      <c r="E2261" s="17">
        <f t="shared" si="458"/>
        <v>3.5002000000000004</v>
      </c>
      <c r="F2261" s="12">
        <f t="shared" si="458"/>
        <v>3148581</v>
      </c>
      <c r="G2261" s="12">
        <f t="shared" si="458"/>
        <v>1034584</v>
      </c>
      <c r="H2261" s="12">
        <f t="shared" si="458"/>
        <v>4183165</v>
      </c>
      <c r="I2261" s="12">
        <f t="shared" si="458"/>
        <v>0</v>
      </c>
      <c r="J2261" s="12">
        <f t="shared" si="458"/>
        <v>1455742</v>
      </c>
      <c r="K2261" s="12">
        <f t="shared" si="458"/>
        <v>41832</v>
      </c>
      <c r="L2261" s="12">
        <f t="shared" si="458"/>
        <v>34200</v>
      </c>
      <c r="M2261" s="12">
        <f t="shared" si="458"/>
        <v>0</v>
      </c>
      <c r="N2261" s="21">
        <f t="shared" si="458"/>
        <v>5673107</v>
      </c>
    </row>
    <row r="2262" spans="1:14" x14ac:dyDescent="0.25">
      <c r="A2262" s="4"/>
      <c r="B2262" s="5"/>
      <c r="C2262" s="14"/>
      <c r="D2262" s="19"/>
      <c r="E2262" s="19"/>
      <c r="F2262" s="14"/>
      <c r="G2262" s="14"/>
      <c r="H2262" s="14"/>
      <c r="I2262" s="14"/>
      <c r="J2262" s="14"/>
      <c r="K2262" s="14"/>
      <c r="L2262" s="14"/>
      <c r="M2262" s="14"/>
      <c r="N2262" s="23"/>
    </row>
    <row r="2263" spans="1:14" x14ac:dyDescent="0.25">
      <c r="A2263" s="6" t="s">
        <v>521</v>
      </c>
      <c r="B2263" s="2"/>
      <c r="C2263" s="12"/>
      <c r="D2263" s="17"/>
      <c r="E2263" s="17"/>
      <c r="F2263" s="12"/>
      <c r="G2263" s="12"/>
      <c r="H2263" s="12"/>
      <c r="I2263" s="12"/>
      <c r="J2263" s="12"/>
      <c r="K2263" s="12"/>
      <c r="L2263" s="12"/>
      <c r="M2263" s="12"/>
      <c r="N2263" s="21"/>
    </row>
    <row r="2264" spans="1:14" x14ac:dyDescent="0.25">
      <c r="A2264" s="6" t="s">
        <v>522</v>
      </c>
      <c r="B2264" s="2" t="s">
        <v>6</v>
      </c>
      <c r="C2264" s="12" t="s">
        <v>7</v>
      </c>
      <c r="D2264" s="17" t="s">
        <v>8</v>
      </c>
      <c r="E2264" s="17" t="s">
        <v>9</v>
      </c>
      <c r="F2264" s="12" t="s">
        <v>10</v>
      </c>
      <c r="G2264" s="12" t="s">
        <v>11</v>
      </c>
      <c r="H2264" s="12" t="s">
        <v>12</v>
      </c>
      <c r="I2264" s="12" t="s">
        <v>13</v>
      </c>
      <c r="J2264" s="12" t="s">
        <v>14</v>
      </c>
      <c r="K2264" s="12" t="s">
        <v>15</v>
      </c>
      <c r="L2264" s="12" t="s">
        <v>16</v>
      </c>
      <c r="M2264" s="12" t="s">
        <v>17</v>
      </c>
      <c r="N2264" s="21" t="s">
        <v>18</v>
      </c>
    </row>
    <row r="2265" spans="1:14" x14ac:dyDescent="0.25">
      <c r="A2265" s="7" t="s">
        <v>19</v>
      </c>
      <c r="B2265" s="3"/>
      <c r="C2265" s="13"/>
      <c r="D2265" s="18"/>
      <c r="E2265" s="18"/>
      <c r="F2265" s="13"/>
      <c r="G2265" s="13"/>
      <c r="H2265" s="13"/>
      <c r="I2265" s="13"/>
      <c r="J2265" s="13"/>
      <c r="K2265" s="13"/>
      <c r="L2265" s="13"/>
      <c r="M2265" s="13"/>
      <c r="N2265" s="22"/>
    </row>
    <row r="2266" spans="1:14" x14ac:dyDescent="0.25">
      <c r="A2266" s="4" t="s">
        <v>22</v>
      </c>
      <c r="B2266" s="5"/>
      <c r="C2266" s="14">
        <v>0</v>
      </c>
      <c r="D2266" s="19">
        <v>2.3652000000000002</v>
      </c>
      <c r="E2266" s="19">
        <v>0.4</v>
      </c>
      <c r="F2266" s="14">
        <v>1267867</v>
      </c>
      <c r="G2266" s="14">
        <v>94997</v>
      </c>
      <c r="H2266" s="14">
        <v>1362864</v>
      </c>
      <c r="I2266" s="14">
        <v>0</v>
      </c>
      <c r="J2266" s="14">
        <v>474277</v>
      </c>
      <c r="K2266" s="14">
        <v>13629</v>
      </c>
      <c r="L2266" s="14">
        <v>9200</v>
      </c>
      <c r="M2266" s="14">
        <v>0</v>
      </c>
      <c r="N2266" s="23">
        <v>1846341</v>
      </c>
    </row>
    <row r="2267" spans="1:14" x14ac:dyDescent="0.25">
      <c r="A2267" s="4" t="s">
        <v>23</v>
      </c>
      <c r="B2267" s="5"/>
      <c r="C2267" s="14">
        <v>0</v>
      </c>
      <c r="D2267" s="19">
        <v>0</v>
      </c>
      <c r="E2267" s="19">
        <v>0.2</v>
      </c>
      <c r="F2267" s="14">
        <v>0</v>
      </c>
      <c r="G2267" s="14">
        <v>72838</v>
      </c>
      <c r="H2267" s="14">
        <v>72838</v>
      </c>
      <c r="I2267" s="14">
        <v>0</v>
      </c>
      <c r="J2267" s="14">
        <v>25347</v>
      </c>
      <c r="K2267" s="14">
        <v>728</v>
      </c>
      <c r="L2267" s="14">
        <v>0</v>
      </c>
      <c r="M2267" s="14">
        <v>0</v>
      </c>
      <c r="N2267" s="23">
        <v>98185</v>
      </c>
    </row>
    <row r="2268" spans="1:14" x14ac:dyDescent="0.25">
      <c r="A2268" s="7" t="s">
        <v>24</v>
      </c>
      <c r="B2268" s="3"/>
      <c r="C2268" s="13">
        <f t="shared" ref="C2268:N2268" si="459">SUM(C2266:C2267)</f>
        <v>0</v>
      </c>
      <c r="D2268" s="18">
        <f t="shared" si="459"/>
        <v>2.3652000000000002</v>
      </c>
      <c r="E2268" s="18">
        <f t="shared" si="459"/>
        <v>0.60000000000000009</v>
      </c>
      <c r="F2268" s="13">
        <f t="shared" si="459"/>
        <v>1267867</v>
      </c>
      <c r="G2268" s="13">
        <f t="shared" si="459"/>
        <v>167835</v>
      </c>
      <c r="H2268" s="13">
        <f t="shared" si="459"/>
        <v>1435702</v>
      </c>
      <c r="I2268" s="13">
        <f t="shared" si="459"/>
        <v>0</v>
      </c>
      <c r="J2268" s="13">
        <f t="shared" si="459"/>
        <v>499624</v>
      </c>
      <c r="K2268" s="13">
        <f t="shared" si="459"/>
        <v>14357</v>
      </c>
      <c r="L2268" s="13">
        <f t="shared" si="459"/>
        <v>9200</v>
      </c>
      <c r="M2268" s="13">
        <f t="shared" si="459"/>
        <v>0</v>
      </c>
      <c r="N2268" s="22">
        <f t="shared" si="459"/>
        <v>1944526</v>
      </c>
    </row>
    <row r="2269" spans="1:14" x14ac:dyDescent="0.25">
      <c r="A2269" s="7" t="s">
        <v>25</v>
      </c>
      <c r="B2269" s="3"/>
      <c r="C2269" s="13"/>
      <c r="D2269" s="18"/>
      <c r="E2269" s="18"/>
      <c r="F2269" s="13"/>
      <c r="G2269" s="13"/>
      <c r="H2269" s="13"/>
      <c r="I2269" s="13"/>
      <c r="J2269" s="13"/>
      <c r="K2269" s="13"/>
      <c r="L2269" s="13"/>
      <c r="M2269" s="13"/>
      <c r="N2269" s="22"/>
    </row>
    <row r="2270" spans="1:14" x14ac:dyDescent="0.25">
      <c r="A2270" s="4" t="s">
        <v>26</v>
      </c>
      <c r="B2270" s="5"/>
      <c r="C2270" s="14">
        <v>26</v>
      </c>
      <c r="D2270" s="19">
        <v>0</v>
      </c>
      <c r="E2270" s="19">
        <v>1.0226999999999999</v>
      </c>
      <c r="F2270" s="14">
        <v>0</v>
      </c>
      <c r="G2270" s="14">
        <v>314407</v>
      </c>
      <c r="H2270" s="14">
        <v>314407</v>
      </c>
      <c r="I2270" s="14">
        <v>0</v>
      </c>
      <c r="J2270" s="14">
        <v>109414</v>
      </c>
      <c r="K2270" s="14">
        <v>3144</v>
      </c>
      <c r="L2270" s="14">
        <v>2210</v>
      </c>
      <c r="M2270" s="14">
        <v>0</v>
      </c>
      <c r="N2270" s="23">
        <v>426031</v>
      </c>
    </row>
    <row r="2271" spans="1:14" x14ac:dyDescent="0.25">
      <c r="A2271" s="7" t="s">
        <v>24</v>
      </c>
      <c r="B2271" s="3"/>
      <c r="C2271" s="13">
        <f t="shared" ref="C2271:N2271" si="460">SUM(C2270:C2270)</f>
        <v>26</v>
      </c>
      <c r="D2271" s="18">
        <f t="shared" si="460"/>
        <v>0</v>
      </c>
      <c r="E2271" s="18">
        <f t="shared" si="460"/>
        <v>1.0226999999999999</v>
      </c>
      <c r="F2271" s="13">
        <f t="shared" si="460"/>
        <v>0</v>
      </c>
      <c r="G2271" s="13">
        <f t="shared" si="460"/>
        <v>314407</v>
      </c>
      <c r="H2271" s="13">
        <f t="shared" si="460"/>
        <v>314407</v>
      </c>
      <c r="I2271" s="13">
        <f t="shared" si="460"/>
        <v>0</v>
      </c>
      <c r="J2271" s="13">
        <f t="shared" si="460"/>
        <v>109414</v>
      </c>
      <c r="K2271" s="13">
        <f t="shared" si="460"/>
        <v>3144</v>
      </c>
      <c r="L2271" s="13">
        <f t="shared" si="460"/>
        <v>2210</v>
      </c>
      <c r="M2271" s="13">
        <f t="shared" si="460"/>
        <v>0</v>
      </c>
      <c r="N2271" s="22">
        <f t="shared" si="460"/>
        <v>426031</v>
      </c>
    </row>
    <row r="2272" spans="1:14" x14ac:dyDescent="0.25">
      <c r="A2272" s="6" t="s">
        <v>523</v>
      </c>
      <c r="B2272" s="2"/>
      <c r="C2272" s="12">
        <f t="shared" ref="C2272:N2272" si="461">C2268+C2271</f>
        <v>26</v>
      </c>
      <c r="D2272" s="17">
        <f t="shared" si="461"/>
        <v>2.3652000000000002</v>
      </c>
      <c r="E2272" s="17">
        <f t="shared" si="461"/>
        <v>1.6227</v>
      </c>
      <c r="F2272" s="12">
        <f t="shared" si="461"/>
        <v>1267867</v>
      </c>
      <c r="G2272" s="12">
        <f t="shared" si="461"/>
        <v>482242</v>
      </c>
      <c r="H2272" s="12">
        <f t="shared" si="461"/>
        <v>1750109</v>
      </c>
      <c r="I2272" s="12">
        <f t="shared" si="461"/>
        <v>0</v>
      </c>
      <c r="J2272" s="12">
        <f t="shared" si="461"/>
        <v>609038</v>
      </c>
      <c r="K2272" s="12">
        <f t="shared" si="461"/>
        <v>17501</v>
      </c>
      <c r="L2272" s="12">
        <f t="shared" si="461"/>
        <v>11410</v>
      </c>
      <c r="M2272" s="12">
        <f t="shared" si="461"/>
        <v>0</v>
      </c>
      <c r="N2272" s="21">
        <f t="shared" si="461"/>
        <v>2370557</v>
      </c>
    </row>
    <row r="2273" spans="1:14" x14ac:dyDescent="0.25">
      <c r="A2273" s="4"/>
      <c r="B2273" s="5"/>
      <c r="C2273" s="14"/>
      <c r="D2273" s="19"/>
      <c r="E2273" s="19"/>
      <c r="F2273" s="14"/>
      <c r="G2273" s="14"/>
      <c r="H2273" s="14"/>
      <c r="I2273" s="14"/>
      <c r="J2273" s="14"/>
      <c r="K2273" s="14"/>
      <c r="L2273" s="14"/>
      <c r="M2273" s="14"/>
      <c r="N2273" s="23"/>
    </row>
    <row r="2274" spans="1:14" x14ac:dyDescent="0.25">
      <c r="A2274" s="6" t="s">
        <v>524</v>
      </c>
      <c r="B2274" s="2"/>
      <c r="C2274" s="12"/>
      <c r="D2274" s="17"/>
      <c r="E2274" s="17"/>
      <c r="F2274" s="12"/>
      <c r="G2274" s="12"/>
      <c r="H2274" s="12"/>
      <c r="I2274" s="12"/>
      <c r="J2274" s="12"/>
      <c r="K2274" s="12"/>
      <c r="L2274" s="12"/>
      <c r="M2274" s="12"/>
      <c r="N2274" s="21"/>
    </row>
    <row r="2275" spans="1:14" x14ac:dyDescent="0.25">
      <c r="A2275" s="6" t="s">
        <v>525</v>
      </c>
      <c r="B2275" s="2" t="s">
        <v>6</v>
      </c>
      <c r="C2275" s="12" t="s">
        <v>7</v>
      </c>
      <c r="D2275" s="17" t="s">
        <v>8</v>
      </c>
      <c r="E2275" s="17" t="s">
        <v>9</v>
      </c>
      <c r="F2275" s="12" t="s">
        <v>10</v>
      </c>
      <c r="G2275" s="12" t="s">
        <v>11</v>
      </c>
      <c r="H2275" s="12" t="s">
        <v>12</v>
      </c>
      <c r="I2275" s="12" t="s">
        <v>13</v>
      </c>
      <c r="J2275" s="12" t="s">
        <v>14</v>
      </c>
      <c r="K2275" s="12" t="s">
        <v>15</v>
      </c>
      <c r="L2275" s="12" t="s">
        <v>16</v>
      </c>
      <c r="M2275" s="12" t="s">
        <v>17</v>
      </c>
      <c r="N2275" s="21" t="s">
        <v>18</v>
      </c>
    </row>
    <row r="2276" spans="1:14" x14ac:dyDescent="0.25">
      <c r="A2276" s="7" t="s">
        <v>19</v>
      </c>
      <c r="B2276" s="3"/>
      <c r="C2276" s="13"/>
      <c r="D2276" s="18"/>
      <c r="E2276" s="18"/>
      <c r="F2276" s="13"/>
      <c r="G2276" s="13"/>
      <c r="H2276" s="13"/>
      <c r="I2276" s="13"/>
      <c r="J2276" s="13"/>
      <c r="K2276" s="13"/>
      <c r="L2276" s="13"/>
      <c r="M2276" s="13"/>
      <c r="N2276" s="22"/>
    </row>
    <row r="2277" spans="1:14" x14ac:dyDescent="0.25">
      <c r="A2277" s="4" t="s">
        <v>22</v>
      </c>
      <c r="B2277" s="5"/>
      <c r="C2277" s="14">
        <v>0</v>
      </c>
      <c r="D2277" s="19">
        <v>7.3</v>
      </c>
      <c r="E2277" s="19">
        <v>1.44</v>
      </c>
      <c r="F2277" s="14">
        <v>3857451</v>
      </c>
      <c r="G2277" s="14">
        <v>341988</v>
      </c>
      <c r="H2277" s="14">
        <v>4199439</v>
      </c>
      <c r="I2277" s="14">
        <v>0</v>
      </c>
      <c r="J2277" s="14">
        <v>1461405</v>
      </c>
      <c r="K2277" s="14">
        <v>41994</v>
      </c>
      <c r="L2277" s="14">
        <v>28000</v>
      </c>
      <c r="M2277" s="14">
        <v>0</v>
      </c>
      <c r="N2277" s="23">
        <v>5688844</v>
      </c>
    </row>
    <row r="2278" spans="1:14" x14ac:dyDescent="0.25">
      <c r="A2278" s="4" t="s">
        <v>32</v>
      </c>
      <c r="B2278" s="5"/>
      <c r="C2278" s="14">
        <v>0</v>
      </c>
      <c r="D2278" s="19">
        <v>0</v>
      </c>
      <c r="E2278" s="19">
        <v>0.4</v>
      </c>
      <c r="F2278" s="14">
        <v>0</v>
      </c>
      <c r="G2278" s="14">
        <v>105883</v>
      </c>
      <c r="H2278" s="14">
        <v>105883</v>
      </c>
      <c r="I2278" s="14">
        <v>0</v>
      </c>
      <c r="J2278" s="14">
        <v>36847</v>
      </c>
      <c r="K2278" s="14">
        <v>1059</v>
      </c>
      <c r="L2278" s="14">
        <v>0</v>
      </c>
      <c r="M2278" s="14">
        <v>0</v>
      </c>
      <c r="N2278" s="23">
        <v>142730</v>
      </c>
    </row>
    <row r="2279" spans="1:14" x14ac:dyDescent="0.25">
      <c r="A2279" s="4" t="s">
        <v>23</v>
      </c>
      <c r="B2279" s="5"/>
      <c r="C2279" s="14">
        <v>0</v>
      </c>
      <c r="D2279" s="19">
        <v>0</v>
      </c>
      <c r="E2279" s="19">
        <v>0.8</v>
      </c>
      <c r="F2279" s="14">
        <v>0</v>
      </c>
      <c r="G2279" s="14">
        <v>291350</v>
      </c>
      <c r="H2279" s="14">
        <v>291350</v>
      </c>
      <c r="I2279" s="14">
        <v>0</v>
      </c>
      <c r="J2279" s="14">
        <v>101390</v>
      </c>
      <c r="K2279" s="14">
        <v>2914</v>
      </c>
      <c r="L2279" s="14">
        <v>0</v>
      </c>
      <c r="M2279" s="14">
        <v>0</v>
      </c>
      <c r="N2279" s="23">
        <v>392740</v>
      </c>
    </row>
    <row r="2280" spans="1:14" x14ac:dyDescent="0.25">
      <c r="A2280" s="7" t="s">
        <v>24</v>
      </c>
      <c r="B2280" s="3"/>
      <c r="C2280" s="13">
        <f t="shared" ref="C2280:N2280" si="462">SUM(C2277:C2279)</f>
        <v>0</v>
      </c>
      <c r="D2280" s="18">
        <f t="shared" si="462"/>
        <v>7.3</v>
      </c>
      <c r="E2280" s="18">
        <f t="shared" si="462"/>
        <v>2.6399999999999997</v>
      </c>
      <c r="F2280" s="13">
        <f t="shared" si="462"/>
        <v>3857451</v>
      </c>
      <c r="G2280" s="13">
        <f t="shared" si="462"/>
        <v>739221</v>
      </c>
      <c r="H2280" s="13">
        <f t="shared" si="462"/>
        <v>4596672</v>
      </c>
      <c r="I2280" s="13">
        <f t="shared" si="462"/>
        <v>0</v>
      </c>
      <c r="J2280" s="13">
        <f t="shared" si="462"/>
        <v>1599642</v>
      </c>
      <c r="K2280" s="13">
        <f t="shared" si="462"/>
        <v>45967</v>
      </c>
      <c r="L2280" s="13">
        <f t="shared" si="462"/>
        <v>28000</v>
      </c>
      <c r="M2280" s="13">
        <f t="shared" si="462"/>
        <v>0</v>
      </c>
      <c r="N2280" s="22">
        <f t="shared" si="462"/>
        <v>6224314</v>
      </c>
    </row>
    <row r="2281" spans="1:14" x14ac:dyDescent="0.25">
      <c r="A2281" s="7" t="s">
        <v>25</v>
      </c>
      <c r="B2281" s="3"/>
      <c r="C2281" s="13"/>
      <c r="D2281" s="18"/>
      <c r="E2281" s="18"/>
      <c r="F2281" s="13"/>
      <c r="G2281" s="13"/>
      <c r="H2281" s="13"/>
      <c r="I2281" s="13"/>
      <c r="J2281" s="13"/>
      <c r="K2281" s="13"/>
      <c r="L2281" s="13"/>
      <c r="M2281" s="13"/>
      <c r="N2281" s="22"/>
    </row>
    <row r="2282" spans="1:14" x14ac:dyDescent="0.25">
      <c r="A2282" s="4" t="s">
        <v>56</v>
      </c>
      <c r="B2282" s="5"/>
      <c r="C2282" s="14">
        <v>34</v>
      </c>
      <c r="D2282" s="19">
        <v>0</v>
      </c>
      <c r="E2282" s="19">
        <v>0.40949999999999998</v>
      </c>
      <c r="F2282" s="14">
        <v>0</v>
      </c>
      <c r="G2282" s="14">
        <v>125892</v>
      </c>
      <c r="H2282" s="14">
        <v>125892</v>
      </c>
      <c r="I2282" s="14">
        <v>0</v>
      </c>
      <c r="J2282" s="14">
        <v>43810</v>
      </c>
      <c r="K2282" s="14">
        <v>1259</v>
      </c>
      <c r="L2282" s="14">
        <v>850</v>
      </c>
      <c r="M2282" s="14">
        <v>0</v>
      </c>
      <c r="N2282" s="23">
        <v>170552</v>
      </c>
    </row>
    <row r="2283" spans="1:14" x14ac:dyDescent="0.25">
      <c r="A2283" s="7" t="s">
        <v>24</v>
      </c>
      <c r="B2283" s="3"/>
      <c r="C2283" s="13">
        <f t="shared" ref="C2283:N2283" si="463">SUM(C2282:C2282)</f>
        <v>34</v>
      </c>
      <c r="D2283" s="18">
        <f t="shared" si="463"/>
        <v>0</v>
      </c>
      <c r="E2283" s="18">
        <f t="shared" si="463"/>
        <v>0.40949999999999998</v>
      </c>
      <c r="F2283" s="13">
        <f t="shared" si="463"/>
        <v>0</v>
      </c>
      <c r="G2283" s="13">
        <f t="shared" si="463"/>
        <v>125892</v>
      </c>
      <c r="H2283" s="13">
        <f t="shared" si="463"/>
        <v>125892</v>
      </c>
      <c r="I2283" s="13">
        <f t="shared" si="463"/>
        <v>0</v>
      </c>
      <c r="J2283" s="13">
        <f t="shared" si="463"/>
        <v>43810</v>
      </c>
      <c r="K2283" s="13">
        <f t="shared" si="463"/>
        <v>1259</v>
      </c>
      <c r="L2283" s="13">
        <f t="shared" si="463"/>
        <v>850</v>
      </c>
      <c r="M2283" s="13">
        <f t="shared" si="463"/>
        <v>0</v>
      </c>
      <c r="N2283" s="22">
        <f t="shared" si="463"/>
        <v>170552</v>
      </c>
    </row>
    <row r="2284" spans="1:14" x14ac:dyDescent="0.25">
      <c r="A2284" s="6" t="s">
        <v>526</v>
      </c>
      <c r="B2284" s="2"/>
      <c r="C2284" s="12">
        <f t="shared" ref="C2284:N2284" si="464">C2280+C2283</f>
        <v>34</v>
      </c>
      <c r="D2284" s="17">
        <f t="shared" si="464"/>
        <v>7.3</v>
      </c>
      <c r="E2284" s="17">
        <f t="shared" si="464"/>
        <v>3.0494999999999997</v>
      </c>
      <c r="F2284" s="12">
        <f t="shared" si="464"/>
        <v>3857451</v>
      </c>
      <c r="G2284" s="12">
        <f t="shared" si="464"/>
        <v>865113</v>
      </c>
      <c r="H2284" s="12">
        <f t="shared" si="464"/>
        <v>4722564</v>
      </c>
      <c r="I2284" s="12">
        <f t="shared" si="464"/>
        <v>0</v>
      </c>
      <c r="J2284" s="12">
        <f t="shared" si="464"/>
        <v>1643452</v>
      </c>
      <c r="K2284" s="12">
        <f t="shared" si="464"/>
        <v>47226</v>
      </c>
      <c r="L2284" s="12">
        <f t="shared" si="464"/>
        <v>28850</v>
      </c>
      <c r="M2284" s="12">
        <f t="shared" si="464"/>
        <v>0</v>
      </c>
      <c r="N2284" s="21">
        <f t="shared" si="464"/>
        <v>6394866</v>
      </c>
    </row>
    <row r="2285" spans="1:14" x14ac:dyDescent="0.25">
      <c r="A2285" s="4"/>
      <c r="B2285" s="5"/>
      <c r="C2285" s="14"/>
      <c r="D2285" s="19"/>
      <c r="E2285" s="19"/>
      <c r="F2285" s="14"/>
      <c r="G2285" s="14"/>
      <c r="H2285" s="14"/>
      <c r="I2285" s="14"/>
      <c r="J2285" s="14"/>
      <c r="K2285" s="14"/>
      <c r="L2285" s="14"/>
      <c r="M2285" s="14"/>
      <c r="N2285" s="23"/>
    </row>
    <row r="2286" spans="1:14" x14ac:dyDescent="0.25">
      <c r="A2286" s="6" t="s">
        <v>527</v>
      </c>
      <c r="B2286" s="2"/>
      <c r="C2286" s="12"/>
      <c r="D2286" s="17"/>
      <c r="E2286" s="17"/>
      <c r="F2286" s="12"/>
      <c r="G2286" s="12"/>
      <c r="H2286" s="12"/>
      <c r="I2286" s="12"/>
      <c r="J2286" s="12"/>
      <c r="K2286" s="12"/>
      <c r="L2286" s="12"/>
      <c r="M2286" s="12"/>
      <c r="N2286" s="21"/>
    </row>
    <row r="2287" spans="1:14" x14ac:dyDescent="0.25">
      <c r="A2287" s="6" t="s">
        <v>528</v>
      </c>
      <c r="B2287" s="2" t="s">
        <v>6</v>
      </c>
      <c r="C2287" s="12" t="s">
        <v>7</v>
      </c>
      <c r="D2287" s="17" t="s">
        <v>8</v>
      </c>
      <c r="E2287" s="17" t="s">
        <v>9</v>
      </c>
      <c r="F2287" s="12" t="s">
        <v>10</v>
      </c>
      <c r="G2287" s="12" t="s">
        <v>11</v>
      </c>
      <c r="H2287" s="12" t="s">
        <v>12</v>
      </c>
      <c r="I2287" s="12" t="s">
        <v>13</v>
      </c>
      <c r="J2287" s="12" t="s">
        <v>14</v>
      </c>
      <c r="K2287" s="12" t="s">
        <v>15</v>
      </c>
      <c r="L2287" s="12" t="s">
        <v>16</v>
      </c>
      <c r="M2287" s="12" t="s">
        <v>17</v>
      </c>
      <c r="N2287" s="21" t="s">
        <v>18</v>
      </c>
    </row>
    <row r="2288" spans="1:14" x14ac:dyDescent="0.25">
      <c r="A2288" s="7" t="s">
        <v>19</v>
      </c>
      <c r="B2288" s="3"/>
      <c r="C2288" s="13"/>
      <c r="D2288" s="18"/>
      <c r="E2288" s="18"/>
      <c r="F2288" s="13"/>
      <c r="G2288" s="13"/>
      <c r="H2288" s="13"/>
      <c r="I2288" s="13"/>
      <c r="J2288" s="13"/>
      <c r="K2288" s="13"/>
      <c r="L2288" s="13"/>
      <c r="M2288" s="13"/>
      <c r="N2288" s="22"/>
    </row>
    <row r="2289" spans="1:14" x14ac:dyDescent="0.25">
      <c r="A2289" s="4" t="s">
        <v>22</v>
      </c>
      <c r="B2289" s="5"/>
      <c r="C2289" s="14">
        <v>0</v>
      </c>
      <c r="D2289" s="19">
        <v>4</v>
      </c>
      <c r="E2289" s="19">
        <v>0.8</v>
      </c>
      <c r="F2289" s="14">
        <v>2234556</v>
      </c>
      <c r="G2289" s="14">
        <v>189994</v>
      </c>
      <c r="H2289" s="14">
        <v>2424550</v>
      </c>
      <c r="I2289" s="14">
        <v>0</v>
      </c>
      <c r="J2289" s="14">
        <v>843743</v>
      </c>
      <c r="K2289" s="14">
        <v>24245</v>
      </c>
      <c r="L2289" s="14">
        <v>17600</v>
      </c>
      <c r="M2289" s="14">
        <v>0</v>
      </c>
      <c r="N2289" s="23">
        <v>3285893</v>
      </c>
    </row>
    <row r="2290" spans="1:14" x14ac:dyDescent="0.25">
      <c r="A2290" s="4" t="s">
        <v>23</v>
      </c>
      <c r="B2290" s="5"/>
      <c r="C2290" s="14">
        <v>0</v>
      </c>
      <c r="D2290" s="19">
        <v>0</v>
      </c>
      <c r="E2290" s="19">
        <v>0.4</v>
      </c>
      <c r="F2290" s="14">
        <v>0</v>
      </c>
      <c r="G2290" s="14">
        <v>145675</v>
      </c>
      <c r="H2290" s="14">
        <v>145675</v>
      </c>
      <c r="I2290" s="14">
        <v>0</v>
      </c>
      <c r="J2290" s="14">
        <v>50695</v>
      </c>
      <c r="K2290" s="14">
        <v>1457</v>
      </c>
      <c r="L2290" s="14">
        <v>0</v>
      </c>
      <c r="M2290" s="14">
        <v>0</v>
      </c>
      <c r="N2290" s="23">
        <v>196370</v>
      </c>
    </row>
    <row r="2291" spans="1:14" x14ac:dyDescent="0.25">
      <c r="A2291" s="7" t="s">
        <v>24</v>
      </c>
      <c r="B2291" s="3"/>
      <c r="C2291" s="13">
        <f t="shared" ref="C2291:N2291" si="465">SUM(C2289:C2290)</f>
        <v>0</v>
      </c>
      <c r="D2291" s="18">
        <f t="shared" si="465"/>
        <v>4</v>
      </c>
      <c r="E2291" s="18">
        <f t="shared" si="465"/>
        <v>1.2000000000000002</v>
      </c>
      <c r="F2291" s="13">
        <f t="shared" si="465"/>
        <v>2234556</v>
      </c>
      <c r="G2291" s="13">
        <f t="shared" si="465"/>
        <v>335669</v>
      </c>
      <c r="H2291" s="13">
        <f t="shared" si="465"/>
        <v>2570225</v>
      </c>
      <c r="I2291" s="13">
        <f t="shared" si="465"/>
        <v>0</v>
      </c>
      <c r="J2291" s="13">
        <f t="shared" si="465"/>
        <v>894438</v>
      </c>
      <c r="K2291" s="13">
        <f t="shared" si="465"/>
        <v>25702</v>
      </c>
      <c r="L2291" s="13">
        <f t="shared" si="465"/>
        <v>17600</v>
      </c>
      <c r="M2291" s="13">
        <f t="shared" si="465"/>
        <v>0</v>
      </c>
      <c r="N2291" s="22">
        <f t="shared" si="465"/>
        <v>3482263</v>
      </c>
    </row>
    <row r="2292" spans="1:14" x14ac:dyDescent="0.25">
      <c r="A2292" s="7" t="s">
        <v>25</v>
      </c>
      <c r="B2292" s="3"/>
      <c r="C2292" s="13"/>
      <c r="D2292" s="18"/>
      <c r="E2292" s="18"/>
      <c r="F2292" s="13"/>
      <c r="G2292" s="13"/>
      <c r="H2292" s="13"/>
      <c r="I2292" s="13"/>
      <c r="J2292" s="13"/>
      <c r="K2292" s="13"/>
      <c r="L2292" s="13"/>
      <c r="M2292" s="13"/>
      <c r="N2292" s="22"/>
    </row>
    <row r="2293" spans="1:14" x14ac:dyDescent="0.25">
      <c r="A2293" s="4" t="s">
        <v>26</v>
      </c>
      <c r="B2293" s="5"/>
      <c r="C2293" s="14">
        <v>42</v>
      </c>
      <c r="D2293" s="19">
        <v>0</v>
      </c>
      <c r="E2293" s="19">
        <v>1.4359</v>
      </c>
      <c r="F2293" s="14">
        <v>0</v>
      </c>
      <c r="G2293" s="14">
        <v>441436</v>
      </c>
      <c r="H2293" s="14">
        <v>441436</v>
      </c>
      <c r="I2293" s="14">
        <v>0</v>
      </c>
      <c r="J2293" s="14">
        <v>153619</v>
      </c>
      <c r="K2293" s="14">
        <v>4414</v>
      </c>
      <c r="L2293" s="14">
        <v>3570</v>
      </c>
      <c r="M2293" s="14">
        <v>0</v>
      </c>
      <c r="N2293" s="23">
        <v>598625</v>
      </c>
    </row>
    <row r="2294" spans="1:14" x14ac:dyDescent="0.25">
      <c r="A2294" s="7" t="s">
        <v>24</v>
      </c>
      <c r="B2294" s="3"/>
      <c r="C2294" s="13">
        <f t="shared" ref="C2294:N2294" si="466">SUM(C2293:C2293)</f>
        <v>42</v>
      </c>
      <c r="D2294" s="18">
        <f t="shared" si="466"/>
        <v>0</v>
      </c>
      <c r="E2294" s="18">
        <f t="shared" si="466"/>
        <v>1.4359</v>
      </c>
      <c r="F2294" s="13">
        <f t="shared" si="466"/>
        <v>0</v>
      </c>
      <c r="G2294" s="13">
        <f t="shared" si="466"/>
        <v>441436</v>
      </c>
      <c r="H2294" s="13">
        <f t="shared" si="466"/>
        <v>441436</v>
      </c>
      <c r="I2294" s="13">
        <f t="shared" si="466"/>
        <v>0</v>
      </c>
      <c r="J2294" s="13">
        <f t="shared" si="466"/>
        <v>153619</v>
      </c>
      <c r="K2294" s="13">
        <f t="shared" si="466"/>
        <v>4414</v>
      </c>
      <c r="L2294" s="13">
        <f t="shared" si="466"/>
        <v>3570</v>
      </c>
      <c r="M2294" s="13">
        <f t="shared" si="466"/>
        <v>0</v>
      </c>
      <c r="N2294" s="22">
        <f t="shared" si="466"/>
        <v>598625</v>
      </c>
    </row>
    <row r="2295" spans="1:14" x14ac:dyDescent="0.25">
      <c r="A2295" s="6" t="s">
        <v>529</v>
      </c>
      <c r="B2295" s="2"/>
      <c r="C2295" s="12">
        <f t="shared" ref="C2295:N2295" si="467">C2291+C2294</f>
        <v>42</v>
      </c>
      <c r="D2295" s="17">
        <f t="shared" si="467"/>
        <v>4</v>
      </c>
      <c r="E2295" s="17">
        <f t="shared" si="467"/>
        <v>2.6359000000000004</v>
      </c>
      <c r="F2295" s="12">
        <f t="shared" si="467"/>
        <v>2234556</v>
      </c>
      <c r="G2295" s="12">
        <f t="shared" si="467"/>
        <v>777105</v>
      </c>
      <c r="H2295" s="12">
        <f t="shared" si="467"/>
        <v>3011661</v>
      </c>
      <c r="I2295" s="12">
        <f t="shared" si="467"/>
        <v>0</v>
      </c>
      <c r="J2295" s="12">
        <f t="shared" si="467"/>
        <v>1048057</v>
      </c>
      <c r="K2295" s="12">
        <f t="shared" si="467"/>
        <v>30116</v>
      </c>
      <c r="L2295" s="12">
        <f t="shared" si="467"/>
        <v>21170</v>
      </c>
      <c r="M2295" s="12">
        <f t="shared" si="467"/>
        <v>0</v>
      </c>
      <c r="N2295" s="21">
        <f t="shared" si="467"/>
        <v>4080888</v>
      </c>
    </row>
    <row r="2296" spans="1:14" x14ac:dyDescent="0.25">
      <c r="A2296" s="4"/>
      <c r="B2296" s="5"/>
      <c r="C2296" s="14"/>
      <c r="D2296" s="19"/>
      <c r="E2296" s="19"/>
      <c r="F2296" s="14"/>
      <c r="G2296" s="14"/>
      <c r="H2296" s="14"/>
      <c r="I2296" s="14"/>
      <c r="J2296" s="14"/>
      <c r="K2296" s="14"/>
      <c r="L2296" s="14"/>
      <c r="M2296" s="14"/>
      <c r="N2296" s="23"/>
    </row>
    <row r="2297" spans="1:14" x14ac:dyDescent="0.25">
      <c r="A2297" s="6" t="s">
        <v>530</v>
      </c>
      <c r="B2297" s="2"/>
      <c r="C2297" s="12"/>
      <c r="D2297" s="17"/>
      <c r="E2297" s="17"/>
      <c r="F2297" s="12"/>
      <c r="G2297" s="12"/>
      <c r="H2297" s="12"/>
      <c r="I2297" s="12"/>
      <c r="J2297" s="12"/>
      <c r="K2297" s="12"/>
      <c r="L2297" s="12"/>
      <c r="M2297" s="12"/>
      <c r="N2297" s="21"/>
    </row>
    <row r="2298" spans="1:14" x14ac:dyDescent="0.25">
      <c r="A2298" s="6" t="s">
        <v>531</v>
      </c>
      <c r="B2298" s="2" t="s">
        <v>6</v>
      </c>
      <c r="C2298" s="12" t="s">
        <v>7</v>
      </c>
      <c r="D2298" s="17" t="s">
        <v>8</v>
      </c>
      <c r="E2298" s="17" t="s">
        <v>9</v>
      </c>
      <c r="F2298" s="12" t="s">
        <v>10</v>
      </c>
      <c r="G2298" s="12" t="s">
        <v>11</v>
      </c>
      <c r="H2298" s="12" t="s">
        <v>12</v>
      </c>
      <c r="I2298" s="12" t="s">
        <v>13</v>
      </c>
      <c r="J2298" s="12" t="s">
        <v>14</v>
      </c>
      <c r="K2298" s="12" t="s">
        <v>15</v>
      </c>
      <c r="L2298" s="12" t="s">
        <v>16</v>
      </c>
      <c r="M2298" s="12" t="s">
        <v>17</v>
      </c>
      <c r="N2298" s="21" t="s">
        <v>18</v>
      </c>
    </row>
    <row r="2299" spans="1:14" x14ac:dyDescent="0.25">
      <c r="A2299" s="7" t="s">
        <v>19</v>
      </c>
      <c r="B2299" s="3"/>
      <c r="C2299" s="13"/>
      <c r="D2299" s="18"/>
      <c r="E2299" s="18"/>
      <c r="F2299" s="13"/>
      <c r="G2299" s="13"/>
      <c r="H2299" s="13"/>
      <c r="I2299" s="13"/>
      <c r="J2299" s="13"/>
      <c r="K2299" s="13"/>
      <c r="L2299" s="13"/>
      <c r="M2299" s="13"/>
      <c r="N2299" s="22"/>
    </row>
    <row r="2300" spans="1:14" x14ac:dyDescent="0.25">
      <c r="A2300" s="4" t="s">
        <v>152</v>
      </c>
      <c r="B2300" s="5"/>
      <c r="C2300" s="14">
        <v>0</v>
      </c>
      <c r="D2300" s="19">
        <v>1</v>
      </c>
      <c r="E2300" s="19">
        <v>0</v>
      </c>
      <c r="F2300" s="14">
        <v>517872</v>
      </c>
      <c r="G2300" s="14">
        <v>0</v>
      </c>
      <c r="H2300" s="14">
        <v>517872</v>
      </c>
      <c r="I2300" s="14">
        <v>0</v>
      </c>
      <c r="J2300" s="14">
        <v>180219</v>
      </c>
      <c r="K2300" s="14">
        <v>5179</v>
      </c>
      <c r="L2300" s="14">
        <v>0</v>
      </c>
      <c r="M2300" s="14">
        <v>0</v>
      </c>
      <c r="N2300" s="23">
        <v>698091</v>
      </c>
    </row>
    <row r="2301" spans="1:14" x14ac:dyDescent="0.25">
      <c r="A2301" s="4" t="s">
        <v>532</v>
      </c>
      <c r="B2301" s="5"/>
      <c r="C2301" s="14">
        <v>0</v>
      </c>
      <c r="D2301" s="19">
        <v>0.41670000000000001</v>
      </c>
      <c r="E2301" s="19">
        <v>0</v>
      </c>
      <c r="F2301" s="14">
        <v>144353</v>
      </c>
      <c r="G2301" s="14">
        <v>0</v>
      </c>
      <c r="H2301" s="14">
        <v>144353</v>
      </c>
      <c r="I2301" s="14">
        <v>0</v>
      </c>
      <c r="J2301" s="14">
        <v>50236</v>
      </c>
      <c r="K2301" s="14">
        <v>1444</v>
      </c>
      <c r="L2301" s="14">
        <v>0</v>
      </c>
      <c r="M2301" s="14">
        <v>0</v>
      </c>
      <c r="N2301" s="23">
        <v>194589</v>
      </c>
    </row>
    <row r="2302" spans="1:14" x14ac:dyDescent="0.25">
      <c r="A2302" s="4" t="s">
        <v>22</v>
      </c>
      <c r="B2302" s="5"/>
      <c r="C2302" s="14">
        <v>0</v>
      </c>
      <c r="D2302" s="19">
        <v>9</v>
      </c>
      <c r="E2302" s="19">
        <v>1.8</v>
      </c>
      <c r="F2302" s="14">
        <v>4763809</v>
      </c>
      <c r="G2302" s="14">
        <v>427485</v>
      </c>
      <c r="H2302" s="14">
        <v>5191294</v>
      </c>
      <c r="I2302" s="14">
        <v>0</v>
      </c>
      <c r="J2302" s="14">
        <v>1806570</v>
      </c>
      <c r="K2302" s="14">
        <v>51913</v>
      </c>
      <c r="L2302" s="14">
        <v>40400</v>
      </c>
      <c r="M2302" s="14">
        <v>0</v>
      </c>
      <c r="N2302" s="23">
        <v>7038264</v>
      </c>
    </row>
    <row r="2303" spans="1:14" x14ac:dyDescent="0.25">
      <c r="A2303" s="4" t="s">
        <v>32</v>
      </c>
      <c r="B2303" s="5"/>
      <c r="C2303" s="14">
        <v>0</v>
      </c>
      <c r="D2303" s="19">
        <v>0</v>
      </c>
      <c r="E2303" s="19">
        <v>0.4</v>
      </c>
      <c r="F2303" s="14">
        <v>0</v>
      </c>
      <c r="G2303" s="14">
        <v>105883</v>
      </c>
      <c r="H2303" s="14">
        <v>105883</v>
      </c>
      <c r="I2303" s="14">
        <v>0</v>
      </c>
      <c r="J2303" s="14">
        <v>36847</v>
      </c>
      <c r="K2303" s="14">
        <v>1059</v>
      </c>
      <c r="L2303" s="14">
        <v>0</v>
      </c>
      <c r="M2303" s="14">
        <v>0</v>
      </c>
      <c r="N2303" s="23">
        <v>142730</v>
      </c>
    </row>
    <row r="2304" spans="1:14" x14ac:dyDescent="0.25">
      <c r="A2304" s="4" t="s">
        <v>23</v>
      </c>
      <c r="B2304" s="5"/>
      <c r="C2304" s="14">
        <v>0</v>
      </c>
      <c r="D2304" s="19">
        <v>0</v>
      </c>
      <c r="E2304" s="19">
        <v>0.99</v>
      </c>
      <c r="F2304" s="14">
        <v>0</v>
      </c>
      <c r="G2304" s="14">
        <v>360546</v>
      </c>
      <c r="H2304" s="14">
        <v>360546</v>
      </c>
      <c r="I2304" s="14">
        <v>0</v>
      </c>
      <c r="J2304" s="14">
        <v>125470</v>
      </c>
      <c r="K2304" s="14">
        <v>3605</v>
      </c>
      <c r="L2304" s="14">
        <v>0</v>
      </c>
      <c r="M2304" s="14">
        <v>0</v>
      </c>
      <c r="N2304" s="23">
        <v>486016</v>
      </c>
    </row>
    <row r="2305" spans="1:14" x14ac:dyDescent="0.25">
      <c r="A2305" s="7" t="s">
        <v>24</v>
      </c>
      <c r="B2305" s="3"/>
      <c r="C2305" s="13">
        <f t="shared" ref="C2305:N2305" si="468">SUM(C2300:C2304)</f>
        <v>0</v>
      </c>
      <c r="D2305" s="18">
        <f t="shared" si="468"/>
        <v>10.416700000000001</v>
      </c>
      <c r="E2305" s="18">
        <f t="shared" si="468"/>
        <v>3.1900000000000004</v>
      </c>
      <c r="F2305" s="13">
        <f t="shared" si="468"/>
        <v>5426034</v>
      </c>
      <c r="G2305" s="13">
        <f t="shared" si="468"/>
        <v>893914</v>
      </c>
      <c r="H2305" s="13">
        <f t="shared" si="468"/>
        <v>6319948</v>
      </c>
      <c r="I2305" s="13">
        <f t="shared" si="468"/>
        <v>0</v>
      </c>
      <c r="J2305" s="13">
        <f t="shared" si="468"/>
        <v>2199342</v>
      </c>
      <c r="K2305" s="13">
        <f t="shared" si="468"/>
        <v>63200</v>
      </c>
      <c r="L2305" s="13">
        <f t="shared" si="468"/>
        <v>40400</v>
      </c>
      <c r="M2305" s="13">
        <f t="shared" si="468"/>
        <v>0</v>
      </c>
      <c r="N2305" s="22">
        <f t="shared" si="468"/>
        <v>8559690</v>
      </c>
    </row>
    <row r="2306" spans="1:14" x14ac:dyDescent="0.25">
      <c r="A2306" s="7" t="s">
        <v>25</v>
      </c>
      <c r="B2306" s="3"/>
      <c r="C2306" s="13"/>
      <c r="D2306" s="18"/>
      <c r="E2306" s="18"/>
      <c r="F2306" s="13"/>
      <c r="G2306" s="13"/>
      <c r="H2306" s="13"/>
      <c r="I2306" s="13"/>
      <c r="J2306" s="13"/>
      <c r="K2306" s="13"/>
      <c r="L2306" s="13"/>
      <c r="M2306" s="13"/>
      <c r="N2306" s="22"/>
    </row>
    <row r="2307" spans="1:14" x14ac:dyDescent="0.25">
      <c r="A2307" s="4" t="s">
        <v>26</v>
      </c>
      <c r="B2307" s="5"/>
      <c r="C2307" s="14">
        <v>42</v>
      </c>
      <c r="D2307" s="19">
        <v>0</v>
      </c>
      <c r="E2307" s="19">
        <v>1.4359</v>
      </c>
      <c r="F2307" s="14">
        <v>0</v>
      </c>
      <c r="G2307" s="14">
        <v>441436</v>
      </c>
      <c r="H2307" s="14">
        <v>441436</v>
      </c>
      <c r="I2307" s="14">
        <v>0</v>
      </c>
      <c r="J2307" s="14">
        <v>153619</v>
      </c>
      <c r="K2307" s="14">
        <v>4414</v>
      </c>
      <c r="L2307" s="14">
        <v>3570</v>
      </c>
      <c r="M2307" s="14">
        <v>0</v>
      </c>
      <c r="N2307" s="23">
        <v>598625</v>
      </c>
    </row>
    <row r="2308" spans="1:14" x14ac:dyDescent="0.25">
      <c r="A2308" s="4" t="s">
        <v>26</v>
      </c>
      <c r="B2308" s="5"/>
      <c r="C2308" s="14">
        <v>59</v>
      </c>
      <c r="D2308" s="19">
        <v>0</v>
      </c>
      <c r="E2308" s="19">
        <v>1.8002</v>
      </c>
      <c r="F2308" s="14">
        <v>0</v>
      </c>
      <c r="G2308" s="14">
        <v>553432</v>
      </c>
      <c r="H2308" s="14">
        <v>553432</v>
      </c>
      <c r="I2308" s="14">
        <v>0</v>
      </c>
      <c r="J2308" s="14">
        <v>192594</v>
      </c>
      <c r="K2308" s="14">
        <v>5534</v>
      </c>
      <c r="L2308" s="14">
        <v>5015</v>
      </c>
      <c r="M2308" s="14">
        <v>0</v>
      </c>
      <c r="N2308" s="23">
        <v>751041</v>
      </c>
    </row>
    <row r="2309" spans="1:14" x14ac:dyDescent="0.25">
      <c r="A2309" s="7" t="s">
        <v>24</v>
      </c>
      <c r="B2309" s="3"/>
      <c r="C2309" s="13">
        <f t="shared" ref="C2309:N2309" si="469">SUM(C2307:C2308)</f>
        <v>101</v>
      </c>
      <c r="D2309" s="18">
        <f t="shared" si="469"/>
        <v>0</v>
      </c>
      <c r="E2309" s="18">
        <f t="shared" si="469"/>
        <v>3.2361</v>
      </c>
      <c r="F2309" s="13">
        <f t="shared" si="469"/>
        <v>0</v>
      </c>
      <c r="G2309" s="13">
        <f t="shared" si="469"/>
        <v>994868</v>
      </c>
      <c r="H2309" s="13">
        <f t="shared" si="469"/>
        <v>994868</v>
      </c>
      <c r="I2309" s="13">
        <f t="shared" si="469"/>
        <v>0</v>
      </c>
      <c r="J2309" s="13">
        <f t="shared" si="469"/>
        <v>346213</v>
      </c>
      <c r="K2309" s="13">
        <f t="shared" si="469"/>
        <v>9948</v>
      </c>
      <c r="L2309" s="13">
        <f t="shared" si="469"/>
        <v>8585</v>
      </c>
      <c r="M2309" s="13">
        <f t="shared" si="469"/>
        <v>0</v>
      </c>
      <c r="N2309" s="22">
        <f t="shared" si="469"/>
        <v>1349666</v>
      </c>
    </row>
    <row r="2310" spans="1:14" x14ac:dyDescent="0.25">
      <c r="A2310" s="6" t="s">
        <v>533</v>
      </c>
      <c r="B2310" s="2"/>
      <c r="C2310" s="12">
        <f t="shared" ref="C2310:N2310" si="470">C2305+C2309</f>
        <v>101</v>
      </c>
      <c r="D2310" s="17">
        <f t="shared" si="470"/>
        <v>10.416700000000001</v>
      </c>
      <c r="E2310" s="17">
        <f t="shared" si="470"/>
        <v>6.4260999999999999</v>
      </c>
      <c r="F2310" s="12">
        <f t="shared" si="470"/>
        <v>5426034</v>
      </c>
      <c r="G2310" s="12">
        <f t="shared" si="470"/>
        <v>1888782</v>
      </c>
      <c r="H2310" s="12">
        <f t="shared" si="470"/>
        <v>7314816</v>
      </c>
      <c r="I2310" s="12">
        <f t="shared" si="470"/>
        <v>0</v>
      </c>
      <c r="J2310" s="12">
        <f t="shared" si="470"/>
        <v>2545555</v>
      </c>
      <c r="K2310" s="12">
        <f t="shared" si="470"/>
        <v>73148</v>
      </c>
      <c r="L2310" s="12">
        <f t="shared" si="470"/>
        <v>48985</v>
      </c>
      <c r="M2310" s="12">
        <f t="shared" si="470"/>
        <v>0</v>
      </c>
      <c r="N2310" s="21">
        <f t="shared" si="470"/>
        <v>9909356</v>
      </c>
    </row>
    <row r="2311" spans="1:14" x14ac:dyDescent="0.25">
      <c r="A2311" s="4"/>
      <c r="B2311" s="5"/>
      <c r="C2311" s="14"/>
      <c r="D2311" s="19"/>
      <c r="E2311" s="19"/>
      <c r="F2311" s="14"/>
      <c r="G2311" s="14"/>
      <c r="H2311" s="14"/>
      <c r="I2311" s="14"/>
      <c r="J2311" s="14"/>
      <c r="K2311" s="14"/>
      <c r="L2311" s="14"/>
      <c r="M2311" s="14"/>
      <c r="N2311" s="23"/>
    </row>
    <row r="2312" spans="1:14" x14ac:dyDescent="0.25">
      <c r="A2312" s="6" t="s">
        <v>534</v>
      </c>
      <c r="B2312" s="2"/>
      <c r="C2312" s="12"/>
      <c r="D2312" s="17"/>
      <c r="E2312" s="17"/>
      <c r="F2312" s="12"/>
      <c r="G2312" s="12"/>
      <c r="H2312" s="12"/>
      <c r="I2312" s="12"/>
      <c r="J2312" s="12"/>
      <c r="K2312" s="12"/>
      <c r="L2312" s="12"/>
      <c r="M2312" s="12"/>
      <c r="N2312" s="21"/>
    </row>
    <row r="2313" spans="1:14" x14ac:dyDescent="0.25">
      <c r="A2313" s="6" t="s">
        <v>535</v>
      </c>
      <c r="B2313" s="2" t="s">
        <v>6</v>
      </c>
      <c r="C2313" s="12" t="s">
        <v>7</v>
      </c>
      <c r="D2313" s="17" t="s">
        <v>8</v>
      </c>
      <c r="E2313" s="17" t="s">
        <v>9</v>
      </c>
      <c r="F2313" s="12" t="s">
        <v>10</v>
      </c>
      <c r="G2313" s="12" t="s">
        <v>11</v>
      </c>
      <c r="H2313" s="12" t="s">
        <v>12</v>
      </c>
      <c r="I2313" s="12" t="s">
        <v>13</v>
      </c>
      <c r="J2313" s="12" t="s">
        <v>14</v>
      </c>
      <c r="K2313" s="12" t="s">
        <v>15</v>
      </c>
      <c r="L2313" s="12" t="s">
        <v>16</v>
      </c>
      <c r="M2313" s="12" t="s">
        <v>17</v>
      </c>
      <c r="N2313" s="21" t="s">
        <v>18</v>
      </c>
    </row>
    <row r="2314" spans="1:14" x14ac:dyDescent="0.25">
      <c r="A2314" s="7" t="s">
        <v>19</v>
      </c>
      <c r="B2314" s="3"/>
      <c r="C2314" s="13"/>
      <c r="D2314" s="18"/>
      <c r="E2314" s="18"/>
      <c r="F2314" s="13"/>
      <c r="G2314" s="13"/>
      <c r="H2314" s="13"/>
      <c r="I2314" s="13"/>
      <c r="J2314" s="13"/>
      <c r="K2314" s="13"/>
      <c r="L2314" s="13"/>
      <c r="M2314" s="13"/>
      <c r="N2314" s="22"/>
    </row>
    <row r="2315" spans="1:14" x14ac:dyDescent="0.25">
      <c r="A2315" s="4" t="s">
        <v>162</v>
      </c>
      <c r="B2315" s="5"/>
      <c r="C2315" s="14">
        <v>0</v>
      </c>
      <c r="D2315" s="19">
        <v>0.55000000000000004</v>
      </c>
      <c r="E2315" s="19">
        <v>0</v>
      </c>
      <c r="F2315" s="14">
        <v>196359</v>
      </c>
      <c r="G2315" s="14">
        <v>0</v>
      </c>
      <c r="H2315" s="14">
        <v>196359</v>
      </c>
      <c r="I2315" s="14">
        <v>0</v>
      </c>
      <c r="J2315" s="14">
        <v>68333</v>
      </c>
      <c r="K2315" s="14">
        <v>1964</v>
      </c>
      <c r="L2315" s="14">
        <v>0</v>
      </c>
      <c r="M2315" s="14">
        <v>0</v>
      </c>
      <c r="N2315" s="23">
        <v>264692</v>
      </c>
    </row>
    <row r="2316" spans="1:14" x14ac:dyDescent="0.25">
      <c r="A2316" s="4" t="s">
        <v>163</v>
      </c>
      <c r="B2316" s="5"/>
      <c r="C2316" s="14">
        <v>0</v>
      </c>
      <c r="D2316" s="19">
        <v>0</v>
      </c>
      <c r="E2316" s="19">
        <v>0</v>
      </c>
      <c r="F2316" s="14">
        <v>0</v>
      </c>
      <c r="G2316" s="14">
        <v>0</v>
      </c>
      <c r="H2316" s="14">
        <v>0</v>
      </c>
      <c r="I2316" s="14">
        <v>0</v>
      </c>
      <c r="J2316" s="14">
        <v>1</v>
      </c>
      <c r="K2316" s="14">
        <v>0</v>
      </c>
      <c r="L2316" s="14">
        <v>0</v>
      </c>
      <c r="M2316" s="14">
        <v>0</v>
      </c>
      <c r="N2316" s="23">
        <v>1</v>
      </c>
    </row>
    <row r="2317" spans="1:14" x14ac:dyDescent="0.25">
      <c r="A2317" s="4" t="s">
        <v>22</v>
      </c>
      <c r="B2317" s="5"/>
      <c r="C2317" s="14">
        <v>0</v>
      </c>
      <c r="D2317" s="19">
        <v>9.5</v>
      </c>
      <c r="E2317" s="19">
        <v>1.72</v>
      </c>
      <c r="F2317" s="14">
        <v>4666652</v>
      </c>
      <c r="G2317" s="14">
        <v>408486</v>
      </c>
      <c r="H2317" s="14">
        <v>5075138</v>
      </c>
      <c r="I2317" s="14">
        <v>0</v>
      </c>
      <c r="J2317" s="14">
        <v>1766148</v>
      </c>
      <c r="K2317" s="14">
        <v>50752</v>
      </c>
      <c r="L2317" s="14">
        <v>34400</v>
      </c>
      <c r="M2317" s="14">
        <v>0</v>
      </c>
      <c r="N2317" s="23">
        <v>6875686</v>
      </c>
    </row>
    <row r="2318" spans="1:14" x14ac:dyDescent="0.25">
      <c r="A2318" s="4" t="s">
        <v>31</v>
      </c>
      <c r="B2318" s="5"/>
      <c r="C2318" s="14">
        <v>0</v>
      </c>
      <c r="D2318" s="19">
        <v>0</v>
      </c>
      <c r="E2318" s="19">
        <v>0</v>
      </c>
      <c r="F2318" s="14">
        <v>36000</v>
      </c>
      <c r="G2318" s="14">
        <v>0</v>
      </c>
      <c r="H2318" s="14">
        <v>36000</v>
      </c>
      <c r="I2318" s="14">
        <v>0</v>
      </c>
      <c r="J2318" s="14">
        <v>12528</v>
      </c>
      <c r="K2318" s="14">
        <v>360</v>
      </c>
      <c r="L2318" s="14">
        <v>4500</v>
      </c>
      <c r="M2318" s="14">
        <v>0</v>
      </c>
      <c r="N2318" s="23">
        <v>53028</v>
      </c>
    </row>
    <row r="2319" spans="1:14" x14ac:dyDescent="0.25">
      <c r="A2319" s="4" t="s">
        <v>32</v>
      </c>
      <c r="B2319" s="5"/>
      <c r="C2319" s="14">
        <v>0</v>
      </c>
      <c r="D2319" s="19">
        <v>0</v>
      </c>
      <c r="E2319" s="19">
        <v>0.8</v>
      </c>
      <c r="F2319" s="14">
        <v>0</v>
      </c>
      <c r="G2319" s="14">
        <v>211766</v>
      </c>
      <c r="H2319" s="14">
        <v>211766</v>
      </c>
      <c r="I2319" s="14">
        <v>0</v>
      </c>
      <c r="J2319" s="14">
        <v>73695</v>
      </c>
      <c r="K2319" s="14">
        <v>2118</v>
      </c>
      <c r="L2319" s="14">
        <v>0</v>
      </c>
      <c r="M2319" s="14">
        <v>0</v>
      </c>
      <c r="N2319" s="23">
        <v>285461</v>
      </c>
    </row>
    <row r="2320" spans="1:14" x14ac:dyDescent="0.25">
      <c r="A2320" s="4" t="s">
        <v>23</v>
      </c>
      <c r="B2320" s="5"/>
      <c r="C2320" s="14">
        <v>0</v>
      </c>
      <c r="D2320" s="19">
        <v>0</v>
      </c>
      <c r="E2320" s="19">
        <v>0.99</v>
      </c>
      <c r="F2320" s="14">
        <v>0</v>
      </c>
      <c r="G2320" s="14">
        <v>360546</v>
      </c>
      <c r="H2320" s="14">
        <v>360546</v>
      </c>
      <c r="I2320" s="14">
        <v>0</v>
      </c>
      <c r="J2320" s="14">
        <v>125470</v>
      </c>
      <c r="K2320" s="14">
        <v>3605</v>
      </c>
      <c r="L2320" s="14">
        <v>0</v>
      </c>
      <c r="M2320" s="14">
        <v>0</v>
      </c>
      <c r="N2320" s="23">
        <v>486016</v>
      </c>
    </row>
    <row r="2321" spans="1:14" x14ac:dyDescent="0.25">
      <c r="A2321" s="7" t="s">
        <v>24</v>
      </c>
      <c r="B2321" s="3"/>
      <c r="C2321" s="13">
        <f t="shared" ref="C2321:N2321" si="471">SUM(C2315:C2320)</f>
        <v>0</v>
      </c>
      <c r="D2321" s="18">
        <f t="shared" si="471"/>
        <v>10.050000000000001</v>
      </c>
      <c r="E2321" s="18">
        <f t="shared" si="471"/>
        <v>3.51</v>
      </c>
      <c r="F2321" s="13">
        <f t="shared" si="471"/>
        <v>4899011</v>
      </c>
      <c r="G2321" s="13">
        <f t="shared" si="471"/>
        <v>980798</v>
      </c>
      <c r="H2321" s="13">
        <f t="shared" si="471"/>
        <v>5879809</v>
      </c>
      <c r="I2321" s="13">
        <f t="shared" si="471"/>
        <v>0</v>
      </c>
      <c r="J2321" s="13">
        <f t="shared" si="471"/>
        <v>2046175</v>
      </c>
      <c r="K2321" s="13">
        <f t="shared" si="471"/>
        <v>58799</v>
      </c>
      <c r="L2321" s="13">
        <f t="shared" si="471"/>
        <v>38900</v>
      </c>
      <c r="M2321" s="13">
        <f t="shared" si="471"/>
        <v>0</v>
      </c>
      <c r="N2321" s="22">
        <f t="shared" si="471"/>
        <v>7964884</v>
      </c>
    </row>
    <row r="2322" spans="1:14" x14ac:dyDescent="0.25">
      <c r="A2322" s="7" t="s">
        <v>25</v>
      </c>
      <c r="B2322" s="3"/>
      <c r="C2322" s="13"/>
      <c r="D2322" s="18"/>
      <c r="E2322" s="18"/>
      <c r="F2322" s="13"/>
      <c r="G2322" s="13"/>
      <c r="H2322" s="13"/>
      <c r="I2322" s="13"/>
      <c r="J2322" s="13"/>
      <c r="K2322" s="13"/>
      <c r="L2322" s="13"/>
      <c r="M2322" s="13"/>
      <c r="N2322" s="22"/>
    </row>
    <row r="2323" spans="1:14" x14ac:dyDescent="0.25">
      <c r="A2323" s="4" t="s">
        <v>26</v>
      </c>
      <c r="B2323" s="5"/>
      <c r="C2323" s="14">
        <v>17</v>
      </c>
      <c r="D2323" s="19">
        <v>0</v>
      </c>
      <c r="E2323" s="19">
        <v>0.73740000000000006</v>
      </c>
      <c r="F2323" s="14">
        <v>0</v>
      </c>
      <c r="G2323" s="14">
        <v>226697</v>
      </c>
      <c r="H2323" s="14">
        <v>226697</v>
      </c>
      <c r="I2323" s="14">
        <v>0</v>
      </c>
      <c r="J2323" s="14">
        <v>78891</v>
      </c>
      <c r="K2323" s="14">
        <v>2267</v>
      </c>
      <c r="L2323" s="14">
        <v>1445</v>
      </c>
      <c r="M2323" s="14">
        <v>0</v>
      </c>
      <c r="N2323" s="23">
        <v>307033</v>
      </c>
    </row>
    <row r="2324" spans="1:14" x14ac:dyDescent="0.25">
      <c r="A2324" s="4" t="s">
        <v>26</v>
      </c>
      <c r="B2324" s="5"/>
      <c r="C2324" s="14">
        <v>20</v>
      </c>
      <c r="D2324" s="19">
        <v>0</v>
      </c>
      <c r="E2324" s="19">
        <v>0.83819999999999995</v>
      </c>
      <c r="F2324" s="14">
        <v>0</v>
      </c>
      <c r="G2324" s="14">
        <v>257686</v>
      </c>
      <c r="H2324" s="14">
        <v>257686</v>
      </c>
      <c r="I2324" s="14">
        <v>0</v>
      </c>
      <c r="J2324" s="14">
        <v>89675</v>
      </c>
      <c r="K2324" s="14">
        <v>2577</v>
      </c>
      <c r="L2324" s="14">
        <v>1700</v>
      </c>
      <c r="M2324" s="14">
        <v>0</v>
      </c>
      <c r="N2324" s="23">
        <v>349061</v>
      </c>
    </row>
    <row r="2325" spans="1:14" x14ac:dyDescent="0.25">
      <c r="A2325" s="4" t="s">
        <v>26</v>
      </c>
      <c r="B2325" s="5"/>
      <c r="C2325" s="14">
        <v>47</v>
      </c>
      <c r="D2325" s="19">
        <v>0</v>
      </c>
      <c r="E2325" s="19">
        <v>1.5488999999999999</v>
      </c>
      <c r="F2325" s="14">
        <v>0</v>
      </c>
      <c r="G2325" s="14">
        <v>476175</v>
      </c>
      <c r="H2325" s="14">
        <v>476175</v>
      </c>
      <c r="I2325" s="14">
        <v>0</v>
      </c>
      <c r="J2325" s="14">
        <v>165709</v>
      </c>
      <c r="K2325" s="14">
        <v>4762</v>
      </c>
      <c r="L2325" s="14">
        <v>3995</v>
      </c>
      <c r="M2325" s="14">
        <v>0</v>
      </c>
      <c r="N2325" s="23">
        <v>645879</v>
      </c>
    </row>
    <row r="2326" spans="1:14" x14ac:dyDescent="0.25">
      <c r="A2326" s="7" t="s">
        <v>24</v>
      </c>
      <c r="B2326" s="3"/>
      <c r="C2326" s="13">
        <f t="shared" ref="C2326:N2326" si="472">SUM(C2323:C2325)</f>
        <v>84</v>
      </c>
      <c r="D2326" s="18">
        <f t="shared" si="472"/>
        <v>0</v>
      </c>
      <c r="E2326" s="18">
        <f t="shared" si="472"/>
        <v>3.1245000000000003</v>
      </c>
      <c r="F2326" s="13">
        <f t="shared" si="472"/>
        <v>0</v>
      </c>
      <c r="G2326" s="13">
        <f t="shared" si="472"/>
        <v>960558</v>
      </c>
      <c r="H2326" s="13">
        <f t="shared" si="472"/>
        <v>960558</v>
      </c>
      <c r="I2326" s="13">
        <f t="shared" si="472"/>
        <v>0</v>
      </c>
      <c r="J2326" s="13">
        <f t="shared" si="472"/>
        <v>334275</v>
      </c>
      <c r="K2326" s="13">
        <f t="shared" si="472"/>
        <v>9606</v>
      </c>
      <c r="L2326" s="13">
        <f t="shared" si="472"/>
        <v>7140</v>
      </c>
      <c r="M2326" s="13">
        <f t="shared" si="472"/>
        <v>0</v>
      </c>
      <c r="N2326" s="22">
        <f t="shared" si="472"/>
        <v>1301973</v>
      </c>
    </row>
    <row r="2327" spans="1:14" x14ac:dyDescent="0.25">
      <c r="A2327" s="6" t="s">
        <v>536</v>
      </c>
      <c r="B2327" s="2"/>
      <c r="C2327" s="12">
        <f t="shared" ref="C2327:N2327" si="473">C2321+C2326</f>
        <v>84</v>
      </c>
      <c r="D2327" s="17">
        <f t="shared" si="473"/>
        <v>10.050000000000001</v>
      </c>
      <c r="E2327" s="17">
        <f t="shared" si="473"/>
        <v>6.6345000000000001</v>
      </c>
      <c r="F2327" s="12">
        <f t="shared" si="473"/>
        <v>4899011</v>
      </c>
      <c r="G2327" s="12">
        <f t="shared" si="473"/>
        <v>1941356</v>
      </c>
      <c r="H2327" s="12">
        <f t="shared" si="473"/>
        <v>6840367</v>
      </c>
      <c r="I2327" s="12">
        <f t="shared" si="473"/>
        <v>0</v>
      </c>
      <c r="J2327" s="12">
        <f t="shared" si="473"/>
        <v>2380450</v>
      </c>
      <c r="K2327" s="12">
        <f t="shared" si="473"/>
        <v>68405</v>
      </c>
      <c r="L2327" s="12">
        <f t="shared" si="473"/>
        <v>46040</v>
      </c>
      <c r="M2327" s="12">
        <f t="shared" si="473"/>
        <v>0</v>
      </c>
      <c r="N2327" s="21">
        <f t="shared" si="473"/>
        <v>9266857</v>
      </c>
    </row>
    <row r="2328" spans="1:14" x14ac:dyDescent="0.25">
      <c r="A2328" s="4"/>
      <c r="B2328" s="5"/>
      <c r="C2328" s="14"/>
      <c r="D2328" s="19"/>
      <c r="E2328" s="19"/>
      <c r="F2328" s="14"/>
      <c r="G2328" s="14"/>
      <c r="H2328" s="14"/>
      <c r="I2328" s="14"/>
      <c r="J2328" s="14"/>
      <c r="K2328" s="14"/>
      <c r="L2328" s="14"/>
      <c r="M2328" s="14"/>
      <c r="N2328" s="23"/>
    </row>
    <row r="2329" spans="1:14" x14ac:dyDescent="0.25">
      <c r="A2329" s="6" t="s">
        <v>537</v>
      </c>
      <c r="B2329" s="2"/>
      <c r="C2329" s="12"/>
      <c r="D2329" s="17"/>
      <c r="E2329" s="17"/>
      <c r="F2329" s="12"/>
      <c r="G2329" s="12"/>
      <c r="H2329" s="12"/>
      <c r="I2329" s="12"/>
      <c r="J2329" s="12"/>
      <c r="K2329" s="12"/>
      <c r="L2329" s="12"/>
      <c r="M2329" s="12"/>
      <c r="N2329" s="21"/>
    </row>
    <row r="2330" spans="1:14" x14ac:dyDescent="0.25">
      <c r="A2330" s="6" t="s">
        <v>538</v>
      </c>
      <c r="B2330" s="2" t="s">
        <v>6</v>
      </c>
      <c r="C2330" s="12" t="s">
        <v>7</v>
      </c>
      <c r="D2330" s="17" t="s">
        <v>8</v>
      </c>
      <c r="E2330" s="17" t="s">
        <v>9</v>
      </c>
      <c r="F2330" s="12" t="s">
        <v>10</v>
      </c>
      <c r="G2330" s="12" t="s">
        <v>11</v>
      </c>
      <c r="H2330" s="12" t="s">
        <v>12</v>
      </c>
      <c r="I2330" s="12" t="s">
        <v>13</v>
      </c>
      <c r="J2330" s="12" t="s">
        <v>14</v>
      </c>
      <c r="K2330" s="12" t="s">
        <v>15</v>
      </c>
      <c r="L2330" s="12" t="s">
        <v>16</v>
      </c>
      <c r="M2330" s="12" t="s">
        <v>17</v>
      </c>
      <c r="N2330" s="21" t="s">
        <v>18</v>
      </c>
    </row>
    <row r="2331" spans="1:14" x14ac:dyDescent="0.25">
      <c r="A2331" s="7" t="s">
        <v>19</v>
      </c>
      <c r="B2331" s="3"/>
      <c r="C2331" s="13"/>
      <c r="D2331" s="18"/>
      <c r="E2331" s="18"/>
      <c r="F2331" s="13"/>
      <c r="G2331" s="13"/>
      <c r="H2331" s="13"/>
      <c r="I2331" s="13"/>
      <c r="J2331" s="13"/>
      <c r="K2331" s="13"/>
      <c r="L2331" s="13"/>
      <c r="M2331" s="13"/>
      <c r="N2331" s="22"/>
    </row>
    <row r="2332" spans="1:14" x14ac:dyDescent="0.25">
      <c r="A2332" s="4" t="s">
        <v>162</v>
      </c>
      <c r="B2332" s="5"/>
      <c r="C2332" s="14">
        <v>0</v>
      </c>
      <c r="D2332" s="19">
        <v>2.1389</v>
      </c>
      <c r="E2332" s="19">
        <v>0</v>
      </c>
      <c r="F2332" s="14">
        <v>741015</v>
      </c>
      <c r="G2332" s="14">
        <v>0</v>
      </c>
      <c r="H2332" s="14">
        <v>741015</v>
      </c>
      <c r="I2332" s="14">
        <v>0</v>
      </c>
      <c r="J2332" s="14">
        <v>257873</v>
      </c>
      <c r="K2332" s="14">
        <v>7410</v>
      </c>
      <c r="L2332" s="14">
        <v>0</v>
      </c>
      <c r="M2332" s="14">
        <v>0</v>
      </c>
      <c r="N2332" s="23">
        <v>998888</v>
      </c>
    </row>
    <row r="2333" spans="1:14" x14ac:dyDescent="0.25">
      <c r="A2333" s="4" t="s">
        <v>22</v>
      </c>
      <c r="B2333" s="5"/>
      <c r="C2333" s="14">
        <v>0</v>
      </c>
      <c r="D2333" s="19">
        <v>8.4514999999999993</v>
      </c>
      <c r="E2333" s="19">
        <v>1.44</v>
      </c>
      <c r="F2333" s="14">
        <v>4590882</v>
      </c>
      <c r="G2333" s="14">
        <v>341988</v>
      </c>
      <c r="H2333" s="14">
        <v>4932870</v>
      </c>
      <c r="I2333" s="14">
        <v>0</v>
      </c>
      <c r="J2333" s="14">
        <v>1716638</v>
      </c>
      <c r="K2333" s="14">
        <v>49328</v>
      </c>
      <c r="L2333" s="14">
        <v>32000</v>
      </c>
      <c r="M2333" s="14">
        <v>0</v>
      </c>
      <c r="N2333" s="23">
        <v>6681508</v>
      </c>
    </row>
    <row r="2334" spans="1:14" x14ac:dyDescent="0.25">
      <c r="A2334" s="4" t="s">
        <v>23</v>
      </c>
      <c r="B2334" s="5"/>
      <c r="C2334" s="14">
        <v>0</v>
      </c>
      <c r="D2334" s="19">
        <v>0</v>
      </c>
      <c r="E2334" s="19">
        <v>0.8</v>
      </c>
      <c r="F2334" s="14">
        <v>0</v>
      </c>
      <c r="G2334" s="14">
        <v>291350</v>
      </c>
      <c r="H2334" s="14">
        <v>291350</v>
      </c>
      <c r="I2334" s="14">
        <v>0</v>
      </c>
      <c r="J2334" s="14">
        <v>101390</v>
      </c>
      <c r="K2334" s="14">
        <v>2914</v>
      </c>
      <c r="L2334" s="14">
        <v>0</v>
      </c>
      <c r="M2334" s="14">
        <v>0</v>
      </c>
      <c r="N2334" s="23">
        <v>392740</v>
      </c>
    </row>
    <row r="2335" spans="1:14" x14ac:dyDescent="0.25">
      <c r="A2335" s="7" t="s">
        <v>24</v>
      </c>
      <c r="B2335" s="3"/>
      <c r="C2335" s="13">
        <f t="shared" ref="C2335:N2335" si="474">SUM(C2332:C2334)</f>
        <v>0</v>
      </c>
      <c r="D2335" s="18">
        <f t="shared" si="474"/>
        <v>10.590399999999999</v>
      </c>
      <c r="E2335" s="18">
        <f t="shared" si="474"/>
        <v>2.2400000000000002</v>
      </c>
      <c r="F2335" s="13">
        <f t="shared" si="474"/>
        <v>5331897</v>
      </c>
      <c r="G2335" s="13">
        <f t="shared" si="474"/>
        <v>633338</v>
      </c>
      <c r="H2335" s="13">
        <f t="shared" si="474"/>
        <v>5965235</v>
      </c>
      <c r="I2335" s="13">
        <f t="shared" si="474"/>
        <v>0</v>
      </c>
      <c r="J2335" s="13">
        <f t="shared" si="474"/>
        <v>2075901</v>
      </c>
      <c r="K2335" s="13">
        <f t="shared" si="474"/>
        <v>59652</v>
      </c>
      <c r="L2335" s="13">
        <f t="shared" si="474"/>
        <v>32000</v>
      </c>
      <c r="M2335" s="13">
        <f t="shared" si="474"/>
        <v>0</v>
      </c>
      <c r="N2335" s="22">
        <f t="shared" si="474"/>
        <v>8073136</v>
      </c>
    </row>
    <row r="2336" spans="1:14" x14ac:dyDescent="0.25">
      <c r="A2336" s="7" t="s">
        <v>25</v>
      </c>
      <c r="B2336" s="3"/>
      <c r="C2336" s="13"/>
      <c r="D2336" s="18"/>
      <c r="E2336" s="18"/>
      <c r="F2336" s="13"/>
      <c r="G2336" s="13"/>
      <c r="H2336" s="13"/>
      <c r="I2336" s="13"/>
      <c r="J2336" s="13"/>
      <c r="K2336" s="13"/>
      <c r="L2336" s="13"/>
      <c r="M2336" s="13"/>
      <c r="N2336" s="22"/>
    </row>
    <row r="2337" spans="1:14" x14ac:dyDescent="0.25">
      <c r="A2337" s="4" t="s">
        <v>26</v>
      </c>
      <c r="B2337" s="5"/>
      <c r="C2337" s="14">
        <v>80</v>
      </c>
      <c r="D2337" s="19">
        <v>0</v>
      </c>
      <c r="E2337" s="19">
        <v>2.2004000000000001</v>
      </c>
      <c r="F2337" s="14">
        <v>0</v>
      </c>
      <c r="G2337" s="14">
        <v>676465</v>
      </c>
      <c r="H2337" s="14">
        <v>676465</v>
      </c>
      <c r="I2337" s="14">
        <v>0</v>
      </c>
      <c r="J2337" s="14">
        <v>235410</v>
      </c>
      <c r="K2337" s="14">
        <v>6765</v>
      </c>
      <c r="L2337" s="14">
        <v>6800</v>
      </c>
      <c r="M2337" s="14">
        <v>0</v>
      </c>
      <c r="N2337" s="23">
        <v>918675</v>
      </c>
    </row>
    <row r="2338" spans="1:14" x14ac:dyDescent="0.25">
      <c r="A2338" s="7" t="s">
        <v>24</v>
      </c>
      <c r="B2338" s="3"/>
      <c r="C2338" s="13">
        <f t="shared" ref="C2338:N2338" si="475">SUM(C2337:C2337)</f>
        <v>80</v>
      </c>
      <c r="D2338" s="18">
        <f t="shared" si="475"/>
        <v>0</v>
      </c>
      <c r="E2338" s="18">
        <f t="shared" si="475"/>
        <v>2.2004000000000001</v>
      </c>
      <c r="F2338" s="13">
        <f t="shared" si="475"/>
        <v>0</v>
      </c>
      <c r="G2338" s="13">
        <f t="shared" si="475"/>
        <v>676465</v>
      </c>
      <c r="H2338" s="13">
        <f t="shared" si="475"/>
        <v>676465</v>
      </c>
      <c r="I2338" s="13">
        <f t="shared" si="475"/>
        <v>0</v>
      </c>
      <c r="J2338" s="13">
        <f t="shared" si="475"/>
        <v>235410</v>
      </c>
      <c r="K2338" s="13">
        <f t="shared" si="475"/>
        <v>6765</v>
      </c>
      <c r="L2338" s="13">
        <f t="shared" si="475"/>
        <v>6800</v>
      </c>
      <c r="M2338" s="13">
        <f t="shared" si="475"/>
        <v>0</v>
      </c>
      <c r="N2338" s="22">
        <f t="shared" si="475"/>
        <v>918675</v>
      </c>
    </row>
    <row r="2339" spans="1:14" x14ac:dyDescent="0.25">
      <c r="A2339" s="6" t="s">
        <v>539</v>
      </c>
      <c r="B2339" s="2"/>
      <c r="C2339" s="12">
        <f t="shared" ref="C2339:N2339" si="476">C2335+C2338</f>
        <v>80</v>
      </c>
      <c r="D2339" s="17">
        <f t="shared" si="476"/>
        <v>10.590399999999999</v>
      </c>
      <c r="E2339" s="17">
        <f t="shared" si="476"/>
        <v>4.4404000000000003</v>
      </c>
      <c r="F2339" s="12">
        <f t="shared" si="476"/>
        <v>5331897</v>
      </c>
      <c r="G2339" s="12">
        <f t="shared" si="476"/>
        <v>1309803</v>
      </c>
      <c r="H2339" s="12">
        <f t="shared" si="476"/>
        <v>6641700</v>
      </c>
      <c r="I2339" s="12">
        <f t="shared" si="476"/>
        <v>0</v>
      </c>
      <c r="J2339" s="12">
        <f t="shared" si="476"/>
        <v>2311311</v>
      </c>
      <c r="K2339" s="12">
        <f t="shared" si="476"/>
        <v>66417</v>
      </c>
      <c r="L2339" s="12">
        <f t="shared" si="476"/>
        <v>38800</v>
      </c>
      <c r="M2339" s="12">
        <f t="shared" si="476"/>
        <v>0</v>
      </c>
      <c r="N2339" s="21">
        <f t="shared" si="476"/>
        <v>8991811</v>
      </c>
    </row>
    <row r="2340" spans="1:14" x14ac:dyDescent="0.25">
      <c r="A2340" s="4"/>
      <c r="B2340" s="5"/>
      <c r="C2340" s="14"/>
      <c r="D2340" s="19"/>
      <c r="E2340" s="19"/>
      <c r="F2340" s="14"/>
      <c r="G2340" s="14"/>
      <c r="H2340" s="14"/>
      <c r="I2340" s="14"/>
      <c r="J2340" s="14"/>
      <c r="K2340" s="14"/>
      <c r="L2340" s="14"/>
      <c r="M2340" s="14"/>
      <c r="N2340" s="23"/>
    </row>
    <row r="2341" spans="1:14" x14ac:dyDescent="0.25">
      <c r="A2341" s="6" t="s">
        <v>540</v>
      </c>
      <c r="B2341" s="2"/>
      <c r="C2341" s="12"/>
      <c r="D2341" s="17"/>
      <c r="E2341" s="17"/>
      <c r="F2341" s="12"/>
      <c r="G2341" s="12"/>
      <c r="H2341" s="12"/>
      <c r="I2341" s="12"/>
      <c r="J2341" s="12"/>
      <c r="K2341" s="12"/>
      <c r="L2341" s="12"/>
      <c r="M2341" s="12"/>
      <c r="N2341" s="21"/>
    </row>
    <row r="2342" spans="1:14" x14ac:dyDescent="0.25">
      <c r="A2342" s="6" t="s">
        <v>541</v>
      </c>
      <c r="B2342" s="2" t="s">
        <v>6</v>
      </c>
      <c r="C2342" s="12" t="s">
        <v>7</v>
      </c>
      <c r="D2342" s="17" t="s">
        <v>8</v>
      </c>
      <c r="E2342" s="17" t="s">
        <v>9</v>
      </c>
      <c r="F2342" s="12" t="s">
        <v>10</v>
      </c>
      <c r="G2342" s="12" t="s">
        <v>11</v>
      </c>
      <c r="H2342" s="12" t="s">
        <v>12</v>
      </c>
      <c r="I2342" s="12" t="s">
        <v>13</v>
      </c>
      <c r="J2342" s="12" t="s">
        <v>14</v>
      </c>
      <c r="K2342" s="12" t="s">
        <v>15</v>
      </c>
      <c r="L2342" s="12" t="s">
        <v>16</v>
      </c>
      <c r="M2342" s="12" t="s">
        <v>17</v>
      </c>
      <c r="N2342" s="21" t="s">
        <v>18</v>
      </c>
    </row>
    <row r="2343" spans="1:14" x14ac:dyDescent="0.25">
      <c r="A2343" s="7" t="s">
        <v>19</v>
      </c>
      <c r="B2343" s="3"/>
      <c r="C2343" s="13"/>
      <c r="D2343" s="18"/>
      <c r="E2343" s="18"/>
      <c r="F2343" s="13"/>
      <c r="G2343" s="13"/>
      <c r="H2343" s="13"/>
      <c r="I2343" s="13"/>
      <c r="J2343" s="13"/>
      <c r="K2343" s="13"/>
      <c r="L2343" s="13"/>
      <c r="M2343" s="13"/>
      <c r="N2343" s="22"/>
    </row>
    <row r="2344" spans="1:14" x14ac:dyDescent="0.25">
      <c r="A2344" s="4" t="s">
        <v>22</v>
      </c>
      <c r="B2344" s="5"/>
      <c r="C2344" s="14">
        <v>0</v>
      </c>
      <c r="D2344" s="19">
        <v>8.4817</v>
      </c>
      <c r="E2344" s="19">
        <v>1.6</v>
      </c>
      <c r="F2344" s="14">
        <v>4806659</v>
      </c>
      <c r="G2344" s="14">
        <v>379988</v>
      </c>
      <c r="H2344" s="14">
        <v>5186647</v>
      </c>
      <c r="I2344" s="14">
        <v>0</v>
      </c>
      <c r="J2344" s="14">
        <v>1804953</v>
      </c>
      <c r="K2344" s="14">
        <v>51866</v>
      </c>
      <c r="L2344" s="14">
        <v>40800</v>
      </c>
      <c r="M2344" s="14">
        <v>0</v>
      </c>
      <c r="N2344" s="23">
        <v>7032400</v>
      </c>
    </row>
    <row r="2345" spans="1:14" x14ac:dyDescent="0.25">
      <c r="A2345" s="4" t="s">
        <v>23</v>
      </c>
      <c r="B2345" s="5"/>
      <c r="C2345" s="14">
        <v>0</v>
      </c>
      <c r="D2345" s="19">
        <v>0</v>
      </c>
      <c r="E2345" s="19">
        <v>0.8</v>
      </c>
      <c r="F2345" s="14">
        <v>0</v>
      </c>
      <c r="G2345" s="14">
        <v>291350</v>
      </c>
      <c r="H2345" s="14">
        <v>291350</v>
      </c>
      <c r="I2345" s="14">
        <v>0</v>
      </c>
      <c r="J2345" s="14">
        <v>101390</v>
      </c>
      <c r="K2345" s="14">
        <v>2914</v>
      </c>
      <c r="L2345" s="14">
        <v>0</v>
      </c>
      <c r="M2345" s="14">
        <v>0</v>
      </c>
      <c r="N2345" s="23">
        <v>392740</v>
      </c>
    </row>
    <row r="2346" spans="1:14" x14ac:dyDescent="0.25">
      <c r="A2346" s="7" t="s">
        <v>24</v>
      </c>
      <c r="B2346" s="3"/>
      <c r="C2346" s="13">
        <f t="shared" ref="C2346:N2346" si="477">SUM(C2344:C2345)</f>
        <v>0</v>
      </c>
      <c r="D2346" s="18">
        <f t="shared" si="477"/>
        <v>8.4817</v>
      </c>
      <c r="E2346" s="18">
        <f t="shared" si="477"/>
        <v>2.4000000000000004</v>
      </c>
      <c r="F2346" s="13">
        <f t="shared" si="477"/>
        <v>4806659</v>
      </c>
      <c r="G2346" s="13">
        <f t="shared" si="477"/>
        <v>671338</v>
      </c>
      <c r="H2346" s="13">
        <f t="shared" si="477"/>
        <v>5477997</v>
      </c>
      <c r="I2346" s="13">
        <f t="shared" si="477"/>
        <v>0</v>
      </c>
      <c r="J2346" s="13">
        <f t="shared" si="477"/>
        <v>1906343</v>
      </c>
      <c r="K2346" s="13">
        <f t="shared" si="477"/>
        <v>54780</v>
      </c>
      <c r="L2346" s="13">
        <f t="shared" si="477"/>
        <v>40800</v>
      </c>
      <c r="M2346" s="13">
        <f t="shared" si="477"/>
        <v>0</v>
      </c>
      <c r="N2346" s="22">
        <f t="shared" si="477"/>
        <v>7425140</v>
      </c>
    </row>
    <row r="2347" spans="1:14" x14ac:dyDescent="0.25">
      <c r="A2347" s="7" t="s">
        <v>25</v>
      </c>
      <c r="B2347" s="3"/>
      <c r="C2347" s="13"/>
      <c r="D2347" s="18"/>
      <c r="E2347" s="18"/>
      <c r="F2347" s="13"/>
      <c r="G2347" s="13"/>
      <c r="H2347" s="13"/>
      <c r="I2347" s="13"/>
      <c r="J2347" s="13"/>
      <c r="K2347" s="13"/>
      <c r="L2347" s="13"/>
      <c r="M2347" s="13"/>
      <c r="N2347" s="22"/>
    </row>
    <row r="2348" spans="1:14" x14ac:dyDescent="0.25">
      <c r="A2348" s="4" t="s">
        <v>26</v>
      </c>
      <c r="B2348" s="5"/>
      <c r="C2348" s="14">
        <v>101</v>
      </c>
      <c r="D2348" s="19">
        <v>0</v>
      </c>
      <c r="E2348" s="19">
        <v>2.5836999999999999</v>
      </c>
      <c r="F2348" s="14">
        <v>0</v>
      </c>
      <c r="G2348" s="14">
        <v>794302</v>
      </c>
      <c r="H2348" s="14">
        <v>794302</v>
      </c>
      <c r="I2348" s="14">
        <v>0</v>
      </c>
      <c r="J2348" s="14">
        <v>276417</v>
      </c>
      <c r="K2348" s="14">
        <v>7943</v>
      </c>
      <c r="L2348" s="14">
        <v>8585</v>
      </c>
      <c r="M2348" s="14">
        <v>0</v>
      </c>
      <c r="N2348" s="23">
        <v>1079304</v>
      </c>
    </row>
    <row r="2349" spans="1:14" x14ac:dyDescent="0.25">
      <c r="A2349" s="7" t="s">
        <v>24</v>
      </c>
      <c r="B2349" s="3"/>
      <c r="C2349" s="13">
        <f t="shared" ref="C2349:N2349" si="478">SUM(C2348:C2348)</f>
        <v>101</v>
      </c>
      <c r="D2349" s="18">
        <f t="shared" si="478"/>
        <v>0</v>
      </c>
      <c r="E2349" s="18">
        <f t="shared" si="478"/>
        <v>2.5836999999999999</v>
      </c>
      <c r="F2349" s="13">
        <f t="shared" si="478"/>
        <v>0</v>
      </c>
      <c r="G2349" s="13">
        <f t="shared" si="478"/>
        <v>794302</v>
      </c>
      <c r="H2349" s="13">
        <f t="shared" si="478"/>
        <v>794302</v>
      </c>
      <c r="I2349" s="13">
        <f t="shared" si="478"/>
        <v>0</v>
      </c>
      <c r="J2349" s="13">
        <f t="shared" si="478"/>
        <v>276417</v>
      </c>
      <c r="K2349" s="13">
        <f t="shared" si="478"/>
        <v>7943</v>
      </c>
      <c r="L2349" s="13">
        <f t="shared" si="478"/>
        <v>8585</v>
      </c>
      <c r="M2349" s="13">
        <f t="shared" si="478"/>
        <v>0</v>
      </c>
      <c r="N2349" s="22">
        <f t="shared" si="478"/>
        <v>1079304</v>
      </c>
    </row>
    <row r="2350" spans="1:14" x14ac:dyDescent="0.25">
      <c r="A2350" s="6" t="s">
        <v>542</v>
      </c>
      <c r="B2350" s="2"/>
      <c r="C2350" s="12">
        <f t="shared" ref="C2350:N2350" si="479">C2346+C2349</f>
        <v>101</v>
      </c>
      <c r="D2350" s="17">
        <f t="shared" si="479"/>
        <v>8.4817</v>
      </c>
      <c r="E2350" s="17">
        <f t="shared" si="479"/>
        <v>4.9837000000000007</v>
      </c>
      <c r="F2350" s="12">
        <f t="shared" si="479"/>
        <v>4806659</v>
      </c>
      <c r="G2350" s="12">
        <f t="shared" si="479"/>
        <v>1465640</v>
      </c>
      <c r="H2350" s="12">
        <f t="shared" si="479"/>
        <v>6272299</v>
      </c>
      <c r="I2350" s="12">
        <f t="shared" si="479"/>
        <v>0</v>
      </c>
      <c r="J2350" s="12">
        <f t="shared" si="479"/>
        <v>2182760</v>
      </c>
      <c r="K2350" s="12">
        <f t="shared" si="479"/>
        <v>62723</v>
      </c>
      <c r="L2350" s="12">
        <f t="shared" si="479"/>
        <v>49385</v>
      </c>
      <c r="M2350" s="12">
        <f t="shared" si="479"/>
        <v>0</v>
      </c>
      <c r="N2350" s="21">
        <f t="shared" si="479"/>
        <v>8504444</v>
      </c>
    </row>
    <row r="2351" spans="1:14" x14ac:dyDescent="0.25">
      <c r="A2351" s="4"/>
      <c r="B2351" s="5"/>
      <c r="C2351" s="14"/>
      <c r="D2351" s="19"/>
      <c r="E2351" s="19"/>
      <c r="F2351" s="14"/>
      <c r="G2351" s="14"/>
      <c r="H2351" s="14"/>
      <c r="I2351" s="14"/>
      <c r="J2351" s="14"/>
      <c r="K2351" s="14"/>
      <c r="L2351" s="14"/>
      <c r="M2351" s="14"/>
      <c r="N2351" s="23"/>
    </row>
    <row r="2352" spans="1:14" x14ac:dyDescent="0.25">
      <c r="A2352" s="6" t="s">
        <v>543</v>
      </c>
      <c r="B2352" s="2"/>
      <c r="C2352" s="12"/>
      <c r="D2352" s="17"/>
      <c r="E2352" s="17"/>
      <c r="F2352" s="12"/>
      <c r="G2352" s="12"/>
      <c r="H2352" s="12"/>
      <c r="I2352" s="12"/>
      <c r="J2352" s="12"/>
      <c r="K2352" s="12"/>
      <c r="L2352" s="12"/>
      <c r="M2352" s="12"/>
      <c r="N2352" s="21"/>
    </row>
    <row r="2353" spans="1:14" x14ac:dyDescent="0.25">
      <c r="A2353" s="6" t="s">
        <v>544</v>
      </c>
      <c r="B2353" s="2" t="s">
        <v>6</v>
      </c>
      <c r="C2353" s="12" t="s">
        <v>7</v>
      </c>
      <c r="D2353" s="17" t="s">
        <v>8</v>
      </c>
      <c r="E2353" s="17" t="s">
        <v>9</v>
      </c>
      <c r="F2353" s="12" t="s">
        <v>10</v>
      </c>
      <c r="G2353" s="12" t="s">
        <v>11</v>
      </c>
      <c r="H2353" s="12" t="s">
        <v>12</v>
      </c>
      <c r="I2353" s="12" t="s">
        <v>13</v>
      </c>
      <c r="J2353" s="12" t="s">
        <v>14</v>
      </c>
      <c r="K2353" s="12" t="s">
        <v>15</v>
      </c>
      <c r="L2353" s="12" t="s">
        <v>16</v>
      </c>
      <c r="M2353" s="12" t="s">
        <v>17</v>
      </c>
      <c r="N2353" s="21" t="s">
        <v>18</v>
      </c>
    </row>
    <row r="2354" spans="1:14" x14ac:dyDescent="0.25">
      <c r="A2354" s="7" t="s">
        <v>19</v>
      </c>
      <c r="B2354" s="3"/>
      <c r="C2354" s="13"/>
      <c r="D2354" s="18"/>
      <c r="E2354" s="18"/>
      <c r="F2354" s="13"/>
      <c r="G2354" s="13"/>
      <c r="H2354" s="13"/>
      <c r="I2354" s="13"/>
      <c r="J2354" s="13"/>
      <c r="K2354" s="13"/>
      <c r="L2354" s="13"/>
      <c r="M2354" s="13"/>
      <c r="N2354" s="22"/>
    </row>
    <row r="2355" spans="1:14" x14ac:dyDescent="0.25">
      <c r="A2355" s="4" t="s">
        <v>162</v>
      </c>
      <c r="B2355" s="5"/>
      <c r="C2355" s="14">
        <v>0</v>
      </c>
      <c r="D2355" s="19">
        <v>1.25</v>
      </c>
      <c r="E2355" s="19">
        <v>0</v>
      </c>
      <c r="F2355" s="14">
        <v>433058</v>
      </c>
      <c r="G2355" s="14">
        <v>0</v>
      </c>
      <c r="H2355" s="14">
        <v>433058</v>
      </c>
      <c r="I2355" s="14">
        <v>0</v>
      </c>
      <c r="J2355" s="14">
        <v>150704</v>
      </c>
      <c r="K2355" s="14">
        <v>4331</v>
      </c>
      <c r="L2355" s="14">
        <v>0</v>
      </c>
      <c r="M2355" s="14">
        <v>0</v>
      </c>
      <c r="N2355" s="23">
        <v>583762</v>
      </c>
    </row>
    <row r="2356" spans="1:14" x14ac:dyDescent="0.25">
      <c r="A2356" s="4" t="s">
        <v>163</v>
      </c>
      <c r="B2356" s="5"/>
      <c r="C2356" s="14">
        <v>0</v>
      </c>
      <c r="D2356" s="19">
        <v>0</v>
      </c>
      <c r="E2356" s="19">
        <v>0</v>
      </c>
      <c r="F2356" s="14">
        <v>0</v>
      </c>
      <c r="G2356" s="14">
        <v>0</v>
      </c>
      <c r="H2356" s="14">
        <v>0</v>
      </c>
      <c r="I2356" s="14">
        <v>0</v>
      </c>
      <c r="J2356" s="14">
        <v>1</v>
      </c>
      <c r="K2356" s="14">
        <v>0</v>
      </c>
      <c r="L2356" s="14">
        <v>0</v>
      </c>
      <c r="M2356" s="14">
        <v>0</v>
      </c>
      <c r="N2356" s="23">
        <v>1</v>
      </c>
    </row>
    <row r="2357" spans="1:14" x14ac:dyDescent="0.25">
      <c r="A2357" s="4" t="s">
        <v>22</v>
      </c>
      <c r="B2357" s="5"/>
      <c r="C2357" s="14">
        <v>0</v>
      </c>
      <c r="D2357" s="19">
        <v>8.3550000000000004</v>
      </c>
      <c r="E2357" s="19">
        <v>1.6</v>
      </c>
      <c r="F2357" s="14">
        <v>4682266</v>
      </c>
      <c r="G2357" s="14">
        <v>379988</v>
      </c>
      <c r="H2357" s="14">
        <v>5062254</v>
      </c>
      <c r="I2357" s="14">
        <v>0</v>
      </c>
      <c r="J2357" s="14">
        <v>1761664</v>
      </c>
      <c r="K2357" s="14">
        <v>50622</v>
      </c>
      <c r="L2357" s="14">
        <v>38400</v>
      </c>
      <c r="M2357" s="14">
        <v>0</v>
      </c>
      <c r="N2357" s="23">
        <v>6862318</v>
      </c>
    </row>
    <row r="2358" spans="1:14" x14ac:dyDescent="0.25">
      <c r="A2358" s="4" t="s">
        <v>23</v>
      </c>
      <c r="B2358" s="5"/>
      <c r="C2358" s="14">
        <v>0</v>
      </c>
      <c r="D2358" s="19">
        <v>0</v>
      </c>
      <c r="E2358" s="19">
        <v>0.8</v>
      </c>
      <c r="F2358" s="14">
        <v>0</v>
      </c>
      <c r="G2358" s="14">
        <v>291350</v>
      </c>
      <c r="H2358" s="14">
        <v>291350</v>
      </c>
      <c r="I2358" s="14">
        <v>0</v>
      </c>
      <c r="J2358" s="14">
        <v>101390</v>
      </c>
      <c r="K2358" s="14">
        <v>2914</v>
      </c>
      <c r="L2358" s="14">
        <v>0</v>
      </c>
      <c r="M2358" s="14">
        <v>0</v>
      </c>
      <c r="N2358" s="23">
        <v>392740</v>
      </c>
    </row>
    <row r="2359" spans="1:14" x14ac:dyDescent="0.25">
      <c r="A2359" s="7" t="s">
        <v>24</v>
      </c>
      <c r="B2359" s="3"/>
      <c r="C2359" s="13">
        <f t="shared" ref="C2359:N2359" si="480">SUM(C2355:C2358)</f>
        <v>0</v>
      </c>
      <c r="D2359" s="18">
        <f t="shared" si="480"/>
        <v>9.6050000000000004</v>
      </c>
      <c r="E2359" s="18">
        <f t="shared" si="480"/>
        <v>2.4000000000000004</v>
      </c>
      <c r="F2359" s="13">
        <f t="shared" si="480"/>
        <v>5115324</v>
      </c>
      <c r="G2359" s="13">
        <f t="shared" si="480"/>
        <v>671338</v>
      </c>
      <c r="H2359" s="13">
        <f t="shared" si="480"/>
        <v>5786662</v>
      </c>
      <c r="I2359" s="13">
        <f t="shared" si="480"/>
        <v>0</v>
      </c>
      <c r="J2359" s="13">
        <f t="shared" si="480"/>
        <v>2013759</v>
      </c>
      <c r="K2359" s="13">
        <f t="shared" si="480"/>
        <v>57867</v>
      </c>
      <c r="L2359" s="13">
        <f t="shared" si="480"/>
        <v>38400</v>
      </c>
      <c r="M2359" s="13">
        <f t="shared" si="480"/>
        <v>0</v>
      </c>
      <c r="N2359" s="22">
        <f t="shared" si="480"/>
        <v>7838821</v>
      </c>
    </row>
    <row r="2360" spans="1:14" x14ac:dyDescent="0.25">
      <c r="A2360" s="7" t="s">
        <v>25</v>
      </c>
      <c r="B2360" s="3"/>
      <c r="C2360" s="13"/>
      <c r="D2360" s="18"/>
      <c r="E2360" s="18"/>
      <c r="F2360" s="13"/>
      <c r="G2360" s="13"/>
      <c r="H2360" s="13"/>
      <c r="I2360" s="13"/>
      <c r="J2360" s="13"/>
      <c r="K2360" s="13"/>
      <c r="L2360" s="13"/>
      <c r="M2360" s="13"/>
      <c r="N2360" s="22"/>
    </row>
    <row r="2361" spans="1:14" x14ac:dyDescent="0.25">
      <c r="A2361" s="4" t="s">
        <v>26</v>
      </c>
      <c r="B2361" s="5"/>
      <c r="C2361" s="14">
        <v>94</v>
      </c>
      <c r="D2361" s="19">
        <v>0</v>
      </c>
      <c r="E2361" s="19">
        <v>2.4559000000000002</v>
      </c>
      <c r="F2361" s="14">
        <v>0</v>
      </c>
      <c r="G2361" s="14">
        <v>755012</v>
      </c>
      <c r="H2361" s="14">
        <v>755012</v>
      </c>
      <c r="I2361" s="14">
        <v>0</v>
      </c>
      <c r="J2361" s="14">
        <v>262744</v>
      </c>
      <c r="K2361" s="14">
        <v>7550</v>
      </c>
      <c r="L2361" s="14">
        <v>7990</v>
      </c>
      <c r="M2361" s="14">
        <v>0</v>
      </c>
      <c r="N2361" s="23">
        <v>1025746</v>
      </c>
    </row>
    <row r="2362" spans="1:14" x14ac:dyDescent="0.25">
      <c r="A2362" s="7" t="s">
        <v>24</v>
      </c>
      <c r="B2362" s="3"/>
      <c r="C2362" s="13">
        <f t="shared" ref="C2362:N2362" si="481">SUM(C2361:C2361)</f>
        <v>94</v>
      </c>
      <c r="D2362" s="18">
        <f t="shared" si="481"/>
        <v>0</v>
      </c>
      <c r="E2362" s="18">
        <f t="shared" si="481"/>
        <v>2.4559000000000002</v>
      </c>
      <c r="F2362" s="13">
        <f t="shared" si="481"/>
        <v>0</v>
      </c>
      <c r="G2362" s="13">
        <f t="shared" si="481"/>
        <v>755012</v>
      </c>
      <c r="H2362" s="13">
        <f t="shared" si="481"/>
        <v>755012</v>
      </c>
      <c r="I2362" s="13">
        <f t="shared" si="481"/>
        <v>0</v>
      </c>
      <c r="J2362" s="13">
        <f t="shared" si="481"/>
        <v>262744</v>
      </c>
      <c r="K2362" s="13">
        <f t="shared" si="481"/>
        <v>7550</v>
      </c>
      <c r="L2362" s="13">
        <f t="shared" si="481"/>
        <v>7990</v>
      </c>
      <c r="M2362" s="13">
        <f t="shared" si="481"/>
        <v>0</v>
      </c>
      <c r="N2362" s="22">
        <f t="shared" si="481"/>
        <v>1025746</v>
      </c>
    </row>
    <row r="2363" spans="1:14" x14ac:dyDescent="0.25">
      <c r="A2363" s="6" t="s">
        <v>545</v>
      </c>
      <c r="B2363" s="2"/>
      <c r="C2363" s="12">
        <f t="shared" ref="C2363:N2363" si="482">C2359+C2362</f>
        <v>94</v>
      </c>
      <c r="D2363" s="17">
        <f t="shared" si="482"/>
        <v>9.6050000000000004</v>
      </c>
      <c r="E2363" s="17">
        <f t="shared" si="482"/>
        <v>4.8559000000000001</v>
      </c>
      <c r="F2363" s="12">
        <f t="shared" si="482"/>
        <v>5115324</v>
      </c>
      <c r="G2363" s="12">
        <f t="shared" si="482"/>
        <v>1426350</v>
      </c>
      <c r="H2363" s="12">
        <f t="shared" si="482"/>
        <v>6541674</v>
      </c>
      <c r="I2363" s="12">
        <f t="shared" si="482"/>
        <v>0</v>
      </c>
      <c r="J2363" s="12">
        <f t="shared" si="482"/>
        <v>2276503</v>
      </c>
      <c r="K2363" s="12">
        <f t="shared" si="482"/>
        <v>65417</v>
      </c>
      <c r="L2363" s="12">
        <f t="shared" si="482"/>
        <v>46390</v>
      </c>
      <c r="M2363" s="12">
        <f t="shared" si="482"/>
        <v>0</v>
      </c>
      <c r="N2363" s="21">
        <f t="shared" si="482"/>
        <v>8864567</v>
      </c>
    </row>
    <row r="2364" spans="1:14" x14ac:dyDescent="0.25">
      <c r="A2364" s="4"/>
      <c r="B2364" s="5"/>
      <c r="C2364" s="14"/>
      <c r="D2364" s="19"/>
      <c r="E2364" s="19"/>
      <c r="F2364" s="14"/>
      <c r="G2364" s="14"/>
      <c r="H2364" s="14"/>
      <c r="I2364" s="14"/>
      <c r="J2364" s="14"/>
      <c r="K2364" s="14"/>
      <c r="L2364" s="14"/>
      <c r="M2364" s="14"/>
      <c r="N2364" s="23"/>
    </row>
    <row r="2365" spans="1:14" x14ac:dyDescent="0.25">
      <c r="A2365" s="6" t="s">
        <v>546</v>
      </c>
      <c r="B2365" s="2"/>
      <c r="C2365" s="12"/>
      <c r="D2365" s="17"/>
      <c r="E2365" s="17"/>
      <c r="F2365" s="12"/>
      <c r="G2365" s="12"/>
      <c r="H2365" s="12"/>
      <c r="I2365" s="12"/>
      <c r="J2365" s="12"/>
      <c r="K2365" s="12"/>
      <c r="L2365" s="12"/>
      <c r="M2365" s="12"/>
      <c r="N2365" s="21"/>
    </row>
    <row r="2366" spans="1:14" x14ac:dyDescent="0.25">
      <c r="A2366" s="6" t="s">
        <v>547</v>
      </c>
      <c r="B2366" s="2" t="s">
        <v>6</v>
      </c>
      <c r="C2366" s="12" t="s">
        <v>7</v>
      </c>
      <c r="D2366" s="17" t="s">
        <v>8</v>
      </c>
      <c r="E2366" s="17" t="s">
        <v>9</v>
      </c>
      <c r="F2366" s="12" t="s">
        <v>10</v>
      </c>
      <c r="G2366" s="12" t="s">
        <v>11</v>
      </c>
      <c r="H2366" s="12" t="s">
        <v>12</v>
      </c>
      <c r="I2366" s="12" t="s">
        <v>13</v>
      </c>
      <c r="J2366" s="12" t="s">
        <v>14</v>
      </c>
      <c r="K2366" s="12" t="s">
        <v>15</v>
      </c>
      <c r="L2366" s="12" t="s">
        <v>16</v>
      </c>
      <c r="M2366" s="12" t="s">
        <v>17</v>
      </c>
      <c r="N2366" s="21" t="s">
        <v>18</v>
      </c>
    </row>
    <row r="2367" spans="1:14" x14ac:dyDescent="0.25">
      <c r="A2367" s="7" t="s">
        <v>19</v>
      </c>
      <c r="B2367" s="3"/>
      <c r="C2367" s="13"/>
      <c r="D2367" s="18"/>
      <c r="E2367" s="18"/>
      <c r="F2367" s="13"/>
      <c r="G2367" s="13"/>
      <c r="H2367" s="13"/>
      <c r="I2367" s="13"/>
      <c r="J2367" s="13"/>
      <c r="K2367" s="13"/>
      <c r="L2367" s="13"/>
      <c r="M2367" s="13"/>
      <c r="N2367" s="22"/>
    </row>
    <row r="2368" spans="1:14" x14ac:dyDescent="0.25">
      <c r="A2368" s="4" t="s">
        <v>162</v>
      </c>
      <c r="B2368" s="5"/>
      <c r="C2368" s="14">
        <v>0</v>
      </c>
      <c r="D2368" s="19">
        <v>2</v>
      </c>
      <c r="E2368" s="19">
        <v>0</v>
      </c>
      <c r="F2368" s="14">
        <v>692894</v>
      </c>
      <c r="G2368" s="14">
        <v>0</v>
      </c>
      <c r="H2368" s="14">
        <v>692894</v>
      </c>
      <c r="I2368" s="14">
        <v>0</v>
      </c>
      <c r="J2368" s="14">
        <v>241127</v>
      </c>
      <c r="K2368" s="14">
        <v>6929</v>
      </c>
      <c r="L2368" s="14">
        <v>0</v>
      </c>
      <c r="M2368" s="14">
        <v>0</v>
      </c>
      <c r="N2368" s="23">
        <v>934021</v>
      </c>
    </row>
    <row r="2369" spans="1:14" x14ac:dyDescent="0.25">
      <c r="A2369" s="4" t="s">
        <v>163</v>
      </c>
      <c r="B2369" s="5"/>
      <c r="C2369" s="14">
        <v>0</v>
      </c>
      <c r="D2369" s="19">
        <v>0</v>
      </c>
      <c r="E2369" s="19">
        <v>0</v>
      </c>
      <c r="F2369" s="14">
        <v>0</v>
      </c>
      <c r="G2369" s="14">
        <v>0</v>
      </c>
      <c r="H2369" s="14">
        <v>0</v>
      </c>
      <c r="I2369" s="14">
        <v>0</v>
      </c>
      <c r="J2369" s="14">
        <v>-1</v>
      </c>
      <c r="K2369" s="14">
        <v>0</v>
      </c>
      <c r="L2369" s="14">
        <v>0</v>
      </c>
      <c r="M2369" s="14">
        <v>0</v>
      </c>
      <c r="N2369" s="23">
        <v>-1</v>
      </c>
    </row>
    <row r="2370" spans="1:14" x14ac:dyDescent="0.25">
      <c r="A2370" s="4" t="s">
        <v>22</v>
      </c>
      <c r="B2370" s="5"/>
      <c r="C2370" s="14">
        <v>0</v>
      </c>
      <c r="D2370" s="19">
        <v>10</v>
      </c>
      <c r="E2370" s="19">
        <v>1.8</v>
      </c>
      <c r="F2370" s="14">
        <v>5177366</v>
      </c>
      <c r="G2370" s="14">
        <v>427485</v>
      </c>
      <c r="H2370" s="14">
        <v>5604851</v>
      </c>
      <c r="I2370" s="14">
        <v>0</v>
      </c>
      <c r="J2370" s="14">
        <v>1950489</v>
      </c>
      <c r="K2370" s="14">
        <v>56049</v>
      </c>
      <c r="L2370" s="14">
        <v>36800</v>
      </c>
      <c r="M2370" s="14">
        <v>0</v>
      </c>
      <c r="N2370" s="23">
        <v>7592140</v>
      </c>
    </row>
    <row r="2371" spans="1:14" x14ac:dyDescent="0.25">
      <c r="A2371" s="4" t="s">
        <v>32</v>
      </c>
      <c r="B2371" s="5"/>
      <c r="C2371" s="14">
        <v>0</v>
      </c>
      <c r="D2371" s="19">
        <v>0</v>
      </c>
      <c r="E2371" s="19">
        <v>0.4</v>
      </c>
      <c r="F2371" s="14">
        <v>0</v>
      </c>
      <c r="G2371" s="14">
        <v>105883</v>
      </c>
      <c r="H2371" s="14">
        <v>105883</v>
      </c>
      <c r="I2371" s="14">
        <v>0</v>
      </c>
      <c r="J2371" s="14">
        <v>36847</v>
      </c>
      <c r="K2371" s="14">
        <v>1059</v>
      </c>
      <c r="L2371" s="14">
        <v>0</v>
      </c>
      <c r="M2371" s="14">
        <v>0</v>
      </c>
      <c r="N2371" s="23">
        <v>142730</v>
      </c>
    </row>
    <row r="2372" spans="1:14" x14ac:dyDescent="0.25">
      <c r="A2372" s="4" t="s">
        <v>23</v>
      </c>
      <c r="B2372" s="5"/>
      <c r="C2372" s="14">
        <v>0</v>
      </c>
      <c r="D2372" s="19">
        <v>0</v>
      </c>
      <c r="E2372" s="19">
        <v>0.99</v>
      </c>
      <c r="F2372" s="14">
        <v>0</v>
      </c>
      <c r="G2372" s="14">
        <v>360546</v>
      </c>
      <c r="H2372" s="14">
        <v>360546</v>
      </c>
      <c r="I2372" s="14">
        <v>0</v>
      </c>
      <c r="J2372" s="14">
        <v>125470</v>
      </c>
      <c r="K2372" s="14">
        <v>3605</v>
      </c>
      <c r="L2372" s="14">
        <v>0</v>
      </c>
      <c r="M2372" s="14">
        <v>0</v>
      </c>
      <c r="N2372" s="23">
        <v>486016</v>
      </c>
    </row>
    <row r="2373" spans="1:14" x14ac:dyDescent="0.25">
      <c r="A2373" s="7" t="s">
        <v>24</v>
      </c>
      <c r="B2373" s="3"/>
      <c r="C2373" s="13">
        <f t="shared" ref="C2373:N2373" si="483">SUM(C2368:C2372)</f>
        <v>0</v>
      </c>
      <c r="D2373" s="18">
        <f t="shared" si="483"/>
        <v>12</v>
      </c>
      <c r="E2373" s="18">
        <f t="shared" si="483"/>
        <v>3.1900000000000004</v>
      </c>
      <c r="F2373" s="13">
        <f t="shared" si="483"/>
        <v>5870260</v>
      </c>
      <c r="G2373" s="13">
        <f t="shared" si="483"/>
        <v>893914</v>
      </c>
      <c r="H2373" s="13">
        <f t="shared" si="483"/>
        <v>6764174</v>
      </c>
      <c r="I2373" s="13">
        <f t="shared" si="483"/>
        <v>0</v>
      </c>
      <c r="J2373" s="13">
        <f t="shared" si="483"/>
        <v>2353932</v>
      </c>
      <c r="K2373" s="13">
        <f t="shared" si="483"/>
        <v>67642</v>
      </c>
      <c r="L2373" s="13">
        <f t="shared" si="483"/>
        <v>36800</v>
      </c>
      <c r="M2373" s="13">
        <f t="shared" si="483"/>
        <v>0</v>
      </c>
      <c r="N2373" s="22">
        <f t="shared" si="483"/>
        <v>9154906</v>
      </c>
    </row>
    <row r="2374" spans="1:14" x14ac:dyDescent="0.25">
      <c r="A2374" s="7" t="s">
        <v>25</v>
      </c>
      <c r="B2374" s="3"/>
      <c r="C2374" s="13"/>
      <c r="D2374" s="18"/>
      <c r="E2374" s="18"/>
      <c r="F2374" s="13"/>
      <c r="G2374" s="13"/>
      <c r="H2374" s="13"/>
      <c r="I2374" s="13"/>
      <c r="J2374" s="13"/>
      <c r="K2374" s="13"/>
      <c r="L2374" s="13"/>
      <c r="M2374" s="13"/>
      <c r="N2374" s="22"/>
    </row>
    <row r="2375" spans="1:14" x14ac:dyDescent="0.25">
      <c r="A2375" s="4" t="s">
        <v>26</v>
      </c>
      <c r="B2375" s="5"/>
      <c r="C2375" s="14">
        <v>57</v>
      </c>
      <c r="D2375" s="19">
        <v>0</v>
      </c>
      <c r="E2375" s="19">
        <v>1.7599</v>
      </c>
      <c r="F2375" s="14">
        <v>0</v>
      </c>
      <c r="G2375" s="14">
        <v>541043</v>
      </c>
      <c r="H2375" s="14">
        <v>541043</v>
      </c>
      <c r="I2375" s="14">
        <v>0</v>
      </c>
      <c r="J2375" s="14">
        <v>188283</v>
      </c>
      <c r="K2375" s="14">
        <v>5410</v>
      </c>
      <c r="L2375" s="14">
        <v>4845</v>
      </c>
      <c r="M2375" s="14">
        <v>0</v>
      </c>
      <c r="N2375" s="23">
        <v>734171</v>
      </c>
    </row>
    <row r="2376" spans="1:14" x14ac:dyDescent="0.25">
      <c r="A2376" s="4" t="s">
        <v>76</v>
      </c>
      <c r="B2376" s="5"/>
      <c r="C2376" s="14">
        <v>35</v>
      </c>
      <c r="D2376" s="19">
        <v>0</v>
      </c>
      <c r="E2376" s="19">
        <v>0.84850000000000003</v>
      </c>
      <c r="F2376" s="14">
        <v>0</v>
      </c>
      <c r="G2376" s="14">
        <v>260853</v>
      </c>
      <c r="H2376" s="14">
        <v>260853</v>
      </c>
      <c r="I2376" s="14">
        <v>0</v>
      </c>
      <c r="J2376" s="14">
        <v>90778</v>
      </c>
      <c r="K2376" s="14">
        <v>2609</v>
      </c>
      <c r="L2376" s="14">
        <v>2100</v>
      </c>
      <c r="M2376" s="14">
        <v>0</v>
      </c>
      <c r="N2376" s="23">
        <v>353731</v>
      </c>
    </row>
    <row r="2377" spans="1:14" x14ac:dyDescent="0.25">
      <c r="A2377" s="4" t="s">
        <v>56</v>
      </c>
      <c r="B2377" s="5"/>
      <c r="C2377" s="14">
        <v>35</v>
      </c>
      <c r="D2377" s="19">
        <v>0</v>
      </c>
      <c r="E2377" s="19">
        <v>0.41789999999999999</v>
      </c>
      <c r="F2377" s="14">
        <v>0</v>
      </c>
      <c r="G2377" s="14">
        <v>128474</v>
      </c>
      <c r="H2377" s="14">
        <v>128474</v>
      </c>
      <c r="I2377" s="14">
        <v>0</v>
      </c>
      <c r="J2377" s="14">
        <v>44710</v>
      </c>
      <c r="K2377" s="14">
        <v>1285</v>
      </c>
      <c r="L2377" s="14">
        <v>875</v>
      </c>
      <c r="M2377" s="14">
        <v>0</v>
      </c>
      <c r="N2377" s="23">
        <v>174059</v>
      </c>
    </row>
    <row r="2378" spans="1:14" x14ac:dyDescent="0.25">
      <c r="A2378" s="7" t="s">
        <v>24</v>
      </c>
      <c r="B2378" s="3"/>
      <c r="C2378" s="13">
        <f t="shared" ref="C2378:N2378" si="484">SUM(C2375:C2377)</f>
        <v>127</v>
      </c>
      <c r="D2378" s="18">
        <f t="shared" si="484"/>
        <v>0</v>
      </c>
      <c r="E2378" s="18">
        <f t="shared" si="484"/>
        <v>3.0263</v>
      </c>
      <c r="F2378" s="13">
        <f t="shared" si="484"/>
        <v>0</v>
      </c>
      <c r="G2378" s="13">
        <f t="shared" si="484"/>
        <v>930370</v>
      </c>
      <c r="H2378" s="13">
        <f t="shared" si="484"/>
        <v>930370</v>
      </c>
      <c r="I2378" s="13">
        <f t="shared" si="484"/>
        <v>0</v>
      </c>
      <c r="J2378" s="13">
        <f t="shared" si="484"/>
        <v>323771</v>
      </c>
      <c r="K2378" s="13">
        <f t="shared" si="484"/>
        <v>9304</v>
      </c>
      <c r="L2378" s="13">
        <f t="shared" si="484"/>
        <v>7820</v>
      </c>
      <c r="M2378" s="13">
        <f t="shared" si="484"/>
        <v>0</v>
      </c>
      <c r="N2378" s="22">
        <f t="shared" si="484"/>
        <v>1261961</v>
      </c>
    </row>
    <row r="2379" spans="1:14" x14ac:dyDescent="0.25">
      <c r="A2379" s="6" t="s">
        <v>548</v>
      </c>
      <c r="B2379" s="2"/>
      <c r="C2379" s="12">
        <f t="shared" ref="C2379:N2379" si="485">C2373+C2378</f>
        <v>127</v>
      </c>
      <c r="D2379" s="17">
        <f t="shared" si="485"/>
        <v>12</v>
      </c>
      <c r="E2379" s="17">
        <f t="shared" si="485"/>
        <v>6.2163000000000004</v>
      </c>
      <c r="F2379" s="12">
        <f t="shared" si="485"/>
        <v>5870260</v>
      </c>
      <c r="G2379" s="12">
        <f t="shared" si="485"/>
        <v>1824284</v>
      </c>
      <c r="H2379" s="12">
        <f t="shared" si="485"/>
        <v>7694544</v>
      </c>
      <c r="I2379" s="12">
        <f t="shared" si="485"/>
        <v>0</v>
      </c>
      <c r="J2379" s="12">
        <f t="shared" si="485"/>
        <v>2677703</v>
      </c>
      <c r="K2379" s="12">
        <f t="shared" si="485"/>
        <v>76946</v>
      </c>
      <c r="L2379" s="12">
        <f t="shared" si="485"/>
        <v>44620</v>
      </c>
      <c r="M2379" s="12">
        <f t="shared" si="485"/>
        <v>0</v>
      </c>
      <c r="N2379" s="21">
        <f t="shared" si="485"/>
        <v>10416867</v>
      </c>
    </row>
    <row r="2380" spans="1:14" x14ac:dyDescent="0.25">
      <c r="A2380" s="4"/>
      <c r="B2380" s="5"/>
      <c r="C2380" s="14"/>
      <c r="D2380" s="19"/>
      <c r="E2380" s="19"/>
      <c r="F2380" s="14"/>
      <c r="G2380" s="14"/>
      <c r="H2380" s="14"/>
      <c r="I2380" s="14"/>
      <c r="J2380" s="14"/>
      <c r="K2380" s="14"/>
      <c r="L2380" s="14"/>
      <c r="M2380" s="14"/>
      <c r="N2380" s="23"/>
    </row>
    <row r="2381" spans="1:14" x14ac:dyDescent="0.25">
      <c r="A2381" s="6" t="s">
        <v>549</v>
      </c>
      <c r="B2381" s="2"/>
      <c r="C2381" s="12"/>
      <c r="D2381" s="17"/>
      <c r="E2381" s="17"/>
      <c r="F2381" s="12"/>
      <c r="G2381" s="12"/>
      <c r="H2381" s="12"/>
      <c r="I2381" s="12"/>
      <c r="J2381" s="12"/>
      <c r="K2381" s="12"/>
      <c r="L2381" s="12"/>
      <c r="M2381" s="12"/>
      <c r="N2381" s="21"/>
    </row>
    <row r="2382" spans="1:14" x14ac:dyDescent="0.25">
      <c r="A2382" s="6" t="s">
        <v>550</v>
      </c>
      <c r="B2382" s="2" t="s">
        <v>6</v>
      </c>
      <c r="C2382" s="12" t="s">
        <v>7</v>
      </c>
      <c r="D2382" s="17" t="s">
        <v>8</v>
      </c>
      <c r="E2382" s="17" t="s">
        <v>9</v>
      </c>
      <c r="F2382" s="12" t="s">
        <v>10</v>
      </c>
      <c r="G2382" s="12" t="s">
        <v>11</v>
      </c>
      <c r="H2382" s="12" t="s">
        <v>12</v>
      </c>
      <c r="I2382" s="12" t="s">
        <v>13</v>
      </c>
      <c r="J2382" s="12" t="s">
        <v>14</v>
      </c>
      <c r="K2382" s="12" t="s">
        <v>15</v>
      </c>
      <c r="L2382" s="12" t="s">
        <v>16</v>
      </c>
      <c r="M2382" s="12" t="s">
        <v>17</v>
      </c>
      <c r="N2382" s="21" t="s">
        <v>18</v>
      </c>
    </row>
    <row r="2383" spans="1:14" x14ac:dyDescent="0.25">
      <c r="A2383" s="7" t="s">
        <v>19</v>
      </c>
      <c r="B2383" s="3"/>
      <c r="C2383" s="13"/>
      <c r="D2383" s="18"/>
      <c r="E2383" s="18"/>
      <c r="F2383" s="13"/>
      <c r="G2383" s="13"/>
      <c r="H2383" s="13"/>
      <c r="I2383" s="13"/>
      <c r="J2383" s="13"/>
      <c r="K2383" s="13"/>
      <c r="L2383" s="13"/>
      <c r="M2383" s="13"/>
      <c r="N2383" s="22"/>
    </row>
    <row r="2384" spans="1:14" x14ac:dyDescent="0.25">
      <c r="A2384" s="4" t="s">
        <v>162</v>
      </c>
      <c r="B2384" s="5"/>
      <c r="C2384" s="14">
        <v>0</v>
      </c>
      <c r="D2384" s="19">
        <v>0.05</v>
      </c>
      <c r="E2384" s="19">
        <v>0</v>
      </c>
      <c r="F2384" s="14">
        <v>23136</v>
      </c>
      <c r="G2384" s="14">
        <v>0</v>
      </c>
      <c r="H2384" s="14">
        <v>23136</v>
      </c>
      <c r="I2384" s="14">
        <v>0</v>
      </c>
      <c r="J2384" s="14">
        <v>8051</v>
      </c>
      <c r="K2384" s="14">
        <v>231</v>
      </c>
      <c r="L2384" s="14">
        <v>0</v>
      </c>
      <c r="M2384" s="14">
        <v>0</v>
      </c>
      <c r="N2384" s="23">
        <v>31187</v>
      </c>
    </row>
    <row r="2385" spans="1:14" x14ac:dyDescent="0.25">
      <c r="A2385" s="4" t="s">
        <v>163</v>
      </c>
      <c r="B2385" s="5"/>
      <c r="C2385" s="14">
        <v>0</v>
      </c>
      <c r="D2385" s="19">
        <v>0</v>
      </c>
      <c r="E2385" s="19">
        <v>0</v>
      </c>
      <c r="F2385" s="14">
        <v>0</v>
      </c>
      <c r="G2385" s="14">
        <v>0</v>
      </c>
      <c r="H2385" s="14">
        <v>0</v>
      </c>
      <c r="I2385" s="14">
        <v>0</v>
      </c>
      <c r="J2385" s="14">
        <v>1</v>
      </c>
      <c r="K2385" s="14">
        <v>0</v>
      </c>
      <c r="L2385" s="14">
        <v>0</v>
      </c>
      <c r="M2385" s="14">
        <v>0</v>
      </c>
      <c r="N2385" s="23">
        <v>1</v>
      </c>
    </row>
    <row r="2386" spans="1:14" x14ac:dyDescent="0.25">
      <c r="A2386" s="4" t="s">
        <v>22</v>
      </c>
      <c r="B2386" s="5"/>
      <c r="C2386" s="14">
        <v>0</v>
      </c>
      <c r="D2386" s="19">
        <v>14</v>
      </c>
      <c r="E2386" s="19">
        <v>2.8</v>
      </c>
      <c r="F2386" s="14">
        <v>7920104</v>
      </c>
      <c r="G2386" s="14">
        <v>664979</v>
      </c>
      <c r="H2386" s="14">
        <v>8585083</v>
      </c>
      <c r="I2386" s="14">
        <v>0</v>
      </c>
      <c r="J2386" s="14">
        <v>2987610</v>
      </c>
      <c r="K2386" s="14">
        <v>85851</v>
      </c>
      <c r="L2386" s="14">
        <v>65200</v>
      </c>
      <c r="M2386" s="14">
        <v>0</v>
      </c>
      <c r="N2386" s="23">
        <v>11637893</v>
      </c>
    </row>
    <row r="2387" spans="1:14" x14ac:dyDescent="0.25">
      <c r="A2387" s="4" t="s">
        <v>32</v>
      </c>
      <c r="B2387" s="5"/>
      <c r="C2387" s="14">
        <v>0</v>
      </c>
      <c r="D2387" s="19">
        <v>0</v>
      </c>
      <c r="E2387" s="19">
        <v>0.4</v>
      </c>
      <c r="F2387" s="14">
        <v>0</v>
      </c>
      <c r="G2387" s="14">
        <v>105883</v>
      </c>
      <c r="H2387" s="14">
        <v>105883</v>
      </c>
      <c r="I2387" s="14">
        <v>0</v>
      </c>
      <c r="J2387" s="14">
        <v>36847</v>
      </c>
      <c r="K2387" s="14">
        <v>1059</v>
      </c>
      <c r="L2387" s="14">
        <v>0</v>
      </c>
      <c r="M2387" s="14">
        <v>0</v>
      </c>
      <c r="N2387" s="23">
        <v>142730</v>
      </c>
    </row>
    <row r="2388" spans="1:14" x14ac:dyDescent="0.25">
      <c r="A2388" s="4" t="s">
        <v>23</v>
      </c>
      <c r="B2388" s="5"/>
      <c r="C2388" s="14">
        <v>0</v>
      </c>
      <c r="D2388" s="19">
        <v>0</v>
      </c>
      <c r="E2388" s="19">
        <v>1.25</v>
      </c>
      <c r="F2388" s="14">
        <v>0</v>
      </c>
      <c r="G2388" s="14">
        <v>455235</v>
      </c>
      <c r="H2388" s="14">
        <v>455235</v>
      </c>
      <c r="I2388" s="14">
        <v>0</v>
      </c>
      <c r="J2388" s="14">
        <v>158421</v>
      </c>
      <c r="K2388" s="14">
        <v>4552</v>
      </c>
      <c r="L2388" s="14">
        <v>0</v>
      </c>
      <c r="M2388" s="14">
        <v>0</v>
      </c>
      <c r="N2388" s="23">
        <v>613656</v>
      </c>
    </row>
    <row r="2389" spans="1:14" x14ac:dyDescent="0.25">
      <c r="A2389" s="7" t="s">
        <v>24</v>
      </c>
      <c r="B2389" s="3"/>
      <c r="C2389" s="13">
        <f t="shared" ref="C2389:N2389" si="486">SUM(C2384:C2388)</f>
        <v>0</v>
      </c>
      <c r="D2389" s="18">
        <f t="shared" si="486"/>
        <v>14.05</v>
      </c>
      <c r="E2389" s="18">
        <f t="shared" si="486"/>
        <v>4.4499999999999993</v>
      </c>
      <c r="F2389" s="13">
        <f t="shared" si="486"/>
        <v>7943240</v>
      </c>
      <c r="G2389" s="13">
        <f t="shared" si="486"/>
        <v>1226097</v>
      </c>
      <c r="H2389" s="13">
        <f t="shared" si="486"/>
        <v>9169337</v>
      </c>
      <c r="I2389" s="13">
        <f t="shared" si="486"/>
        <v>0</v>
      </c>
      <c r="J2389" s="13">
        <f t="shared" si="486"/>
        <v>3190930</v>
      </c>
      <c r="K2389" s="13">
        <f t="shared" si="486"/>
        <v>91693</v>
      </c>
      <c r="L2389" s="13">
        <f t="shared" si="486"/>
        <v>65200</v>
      </c>
      <c r="M2389" s="13">
        <f t="shared" si="486"/>
        <v>0</v>
      </c>
      <c r="N2389" s="22">
        <f t="shared" si="486"/>
        <v>12425467</v>
      </c>
    </row>
    <row r="2390" spans="1:14" x14ac:dyDescent="0.25">
      <c r="A2390" s="7" t="s">
        <v>25</v>
      </c>
      <c r="B2390" s="3"/>
      <c r="C2390" s="13"/>
      <c r="D2390" s="18"/>
      <c r="E2390" s="18"/>
      <c r="F2390" s="13"/>
      <c r="G2390" s="13"/>
      <c r="H2390" s="13"/>
      <c r="I2390" s="13"/>
      <c r="J2390" s="13"/>
      <c r="K2390" s="13"/>
      <c r="L2390" s="13"/>
      <c r="M2390" s="13"/>
      <c r="N2390" s="22"/>
    </row>
    <row r="2391" spans="1:14" x14ac:dyDescent="0.25">
      <c r="A2391" s="4" t="s">
        <v>26</v>
      </c>
      <c r="B2391" s="5"/>
      <c r="C2391" s="14">
        <v>95</v>
      </c>
      <c r="D2391" s="19">
        <v>0</v>
      </c>
      <c r="E2391" s="19">
        <v>2.4742000000000002</v>
      </c>
      <c r="F2391" s="14">
        <v>0</v>
      </c>
      <c r="G2391" s="14">
        <v>760638</v>
      </c>
      <c r="H2391" s="14">
        <v>760638</v>
      </c>
      <c r="I2391" s="14">
        <v>0</v>
      </c>
      <c r="J2391" s="14">
        <v>264701</v>
      </c>
      <c r="K2391" s="14">
        <v>7606</v>
      </c>
      <c r="L2391" s="14">
        <v>8075</v>
      </c>
      <c r="M2391" s="14">
        <v>0</v>
      </c>
      <c r="N2391" s="23">
        <v>1033414</v>
      </c>
    </row>
    <row r="2392" spans="1:14" x14ac:dyDescent="0.25">
      <c r="A2392" s="4" t="s">
        <v>76</v>
      </c>
      <c r="B2392" s="5"/>
      <c r="C2392" s="14">
        <v>65</v>
      </c>
      <c r="D2392" s="19">
        <v>0</v>
      </c>
      <c r="E2392" s="19">
        <v>1.2853000000000001</v>
      </c>
      <c r="F2392" s="14">
        <v>0</v>
      </c>
      <c r="G2392" s="14">
        <v>395137</v>
      </c>
      <c r="H2392" s="14">
        <v>395137</v>
      </c>
      <c r="I2392" s="14">
        <v>0</v>
      </c>
      <c r="J2392" s="14">
        <v>137507</v>
      </c>
      <c r="K2392" s="14">
        <v>3951</v>
      </c>
      <c r="L2392" s="14">
        <v>3900</v>
      </c>
      <c r="M2392" s="14">
        <v>0</v>
      </c>
      <c r="N2392" s="23">
        <v>536544</v>
      </c>
    </row>
    <row r="2393" spans="1:14" x14ac:dyDescent="0.25">
      <c r="A2393" s="4" t="s">
        <v>56</v>
      </c>
      <c r="B2393" s="5"/>
      <c r="C2393" s="14">
        <v>65</v>
      </c>
      <c r="D2393" s="19">
        <v>0</v>
      </c>
      <c r="E2393" s="19">
        <v>0.63300000000000001</v>
      </c>
      <c r="F2393" s="14">
        <v>0</v>
      </c>
      <c r="G2393" s="14">
        <v>194602</v>
      </c>
      <c r="H2393" s="14">
        <v>194602</v>
      </c>
      <c r="I2393" s="14">
        <v>0</v>
      </c>
      <c r="J2393" s="14">
        <v>67721</v>
      </c>
      <c r="K2393" s="14">
        <v>1946</v>
      </c>
      <c r="L2393" s="14">
        <v>1625</v>
      </c>
      <c r="M2393" s="14">
        <v>0</v>
      </c>
      <c r="N2393" s="23">
        <v>263948</v>
      </c>
    </row>
    <row r="2394" spans="1:14" x14ac:dyDescent="0.25">
      <c r="A2394" s="7" t="s">
        <v>24</v>
      </c>
      <c r="B2394" s="3"/>
      <c r="C2394" s="13">
        <f t="shared" ref="C2394:N2394" si="487">SUM(C2391:C2393)</f>
        <v>225</v>
      </c>
      <c r="D2394" s="18">
        <f t="shared" si="487"/>
        <v>0</v>
      </c>
      <c r="E2394" s="18">
        <f t="shared" si="487"/>
        <v>4.3925000000000001</v>
      </c>
      <c r="F2394" s="13">
        <f t="shared" si="487"/>
        <v>0</v>
      </c>
      <c r="G2394" s="13">
        <f t="shared" si="487"/>
        <v>1350377</v>
      </c>
      <c r="H2394" s="13">
        <f t="shared" si="487"/>
        <v>1350377</v>
      </c>
      <c r="I2394" s="13">
        <f t="shared" si="487"/>
        <v>0</v>
      </c>
      <c r="J2394" s="13">
        <f t="shared" si="487"/>
        <v>469929</v>
      </c>
      <c r="K2394" s="13">
        <f t="shared" si="487"/>
        <v>13503</v>
      </c>
      <c r="L2394" s="13">
        <f t="shared" si="487"/>
        <v>13600</v>
      </c>
      <c r="M2394" s="13">
        <f t="shared" si="487"/>
        <v>0</v>
      </c>
      <c r="N2394" s="22">
        <f t="shared" si="487"/>
        <v>1833906</v>
      </c>
    </row>
    <row r="2395" spans="1:14" x14ac:dyDescent="0.25">
      <c r="A2395" s="6" t="s">
        <v>551</v>
      </c>
      <c r="B2395" s="2"/>
      <c r="C2395" s="12">
        <f t="shared" ref="C2395:N2395" si="488">C2389+C2394</f>
        <v>225</v>
      </c>
      <c r="D2395" s="17">
        <f t="shared" si="488"/>
        <v>14.05</v>
      </c>
      <c r="E2395" s="17">
        <f t="shared" si="488"/>
        <v>8.8424999999999994</v>
      </c>
      <c r="F2395" s="12">
        <f t="shared" si="488"/>
        <v>7943240</v>
      </c>
      <c r="G2395" s="12">
        <f t="shared" si="488"/>
        <v>2576474</v>
      </c>
      <c r="H2395" s="12">
        <f t="shared" si="488"/>
        <v>10519714</v>
      </c>
      <c r="I2395" s="12">
        <f t="shared" si="488"/>
        <v>0</v>
      </c>
      <c r="J2395" s="12">
        <f t="shared" si="488"/>
        <v>3660859</v>
      </c>
      <c r="K2395" s="12">
        <f t="shared" si="488"/>
        <v>105196</v>
      </c>
      <c r="L2395" s="12">
        <f t="shared" si="488"/>
        <v>78800</v>
      </c>
      <c r="M2395" s="12">
        <f t="shared" si="488"/>
        <v>0</v>
      </c>
      <c r="N2395" s="21">
        <f t="shared" si="488"/>
        <v>14259373</v>
      </c>
    </row>
    <row r="2396" spans="1:14" x14ac:dyDescent="0.25">
      <c r="A2396" s="4"/>
      <c r="B2396" s="5"/>
      <c r="C2396" s="14"/>
      <c r="D2396" s="19"/>
      <c r="E2396" s="19"/>
      <c r="F2396" s="14"/>
      <c r="G2396" s="14"/>
      <c r="H2396" s="14"/>
      <c r="I2396" s="14"/>
      <c r="J2396" s="14"/>
      <c r="K2396" s="14"/>
      <c r="L2396" s="14"/>
      <c r="M2396" s="14"/>
      <c r="N2396" s="23"/>
    </row>
    <row r="2397" spans="1:14" x14ac:dyDescent="0.25">
      <c r="A2397" s="6" t="s">
        <v>552</v>
      </c>
      <c r="B2397" s="2"/>
      <c r="C2397" s="12"/>
      <c r="D2397" s="17"/>
      <c r="E2397" s="17"/>
      <c r="F2397" s="12"/>
      <c r="G2397" s="12"/>
      <c r="H2397" s="12"/>
      <c r="I2397" s="12"/>
      <c r="J2397" s="12"/>
      <c r="K2397" s="12"/>
      <c r="L2397" s="12"/>
      <c r="M2397" s="12"/>
      <c r="N2397" s="21"/>
    </row>
    <row r="2398" spans="1:14" x14ac:dyDescent="0.25">
      <c r="A2398" s="6" t="s">
        <v>553</v>
      </c>
      <c r="B2398" s="2" t="s">
        <v>6</v>
      </c>
      <c r="C2398" s="12" t="s">
        <v>7</v>
      </c>
      <c r="D2398" s="17" t="s">
        <v>8</v>
      </c>
      <c r="E2398" s="17" t="s">
        <v>9</v>
      </c>
      <c r="F2398" s="12" t="s">
        <v>10</v>
      </c>
      <c r="G2398" s="12" t="s">
        <v>11</v>
      </c>
      <c r="H2398" s="12" t="s">
        <v>12</v>
      </c>
      <c r="I2398" s="12" t="s">
        <v>13</v>
      </c>
      <c r="J2398" s="12" t="s">
        <v>14</v>
      </c>
      <c r="K2398" s="12" t="s">
        <v>15</v>
      </c>
      <c r="L2398" s="12" t="s">
        <v>16</v>
      </c>
      <c r="M2398" s="12" t="s">
        <v>17</v>
      </c>
      <c r="N2398" s="21" t="s">
        <v>18</v>
      </c>
    </row>
    <row r="2399" spans="1:14" x14ac:dyDescent="0.25">
      <c r="A2399" s="7" t="s">
        <v>19</v>
      </c>
      <c r="B2399" s="3"/>
      <c r="C2399" s="13"/>
      <c r="D2399" s="18"/>
      <c r="E2399" s="18"/>
      <c r="F2399" s="13"/>
      <c r="G2399" s="13"/>
      <c r="H2399" s="13"/>
      <c r="I2399" s="13"/>
      <c r="J2399" s="13"/>
      <c r="K2399" s="13"/>
      <c r="L2399" s="13"/>
      <c r="M2399" s="13"/>
      <c r="N2399" s="22"/>
    </row>
    <row r="2400" spans="1:14" x14ac:dyDescent="0.25">
      <c r="A2400" s="4" t="s">
        <v>162</v>
      </c>
      <c r="B2400" s="5"/>
      <c r="C2400" s="14">
        <v>0</v>
      </c>
      <c r="D2400" s="19">
        <v>1</v>
      </c>
      <c r="E2400" s="19">
        <v>0</v>
      </c>
      <c r="F2400" s="14">
        <v>346446</v>
      </c>
      <c r="G2400" s="14">
        <v>0</v>
      </c>
      <c r="H2400" s="14">
        <v>346446</v>
      </c>
      <c r="I2400" s="14">
        <v>0</v>
      </c>
      <c r="J2400" s="14">
        <v>120563</v>
      </c>
      <c r="K2400" s="14">
        <v>3464</v>
      </c>
      <c r="L2400" s="14">
        <v>0</v>
      </c>
      <c r="M2400" s="14">
        <v>0</v>
      </c>
      <c r="N2400" s="23">
        <v>467009</v>
      </c>
    </row>
    <row r="2401" spans="1:14" x14ac:dyDescent="0.25">
      <c r="A2401" s="4" t="s">
        <v>163</v>
      </c>
      <c r="B2401" s="5"/>
      <c r="C2401" s="14">
        <v>0</v>
      </c>
      <c r="D2401" s="19">
        <v>0</v>
      </c>
      <c r="E2401" s="19">
        <v>0</v>
      </c>
      <c r="F2401" s="14">
        <v>0</v>
      </c>
      <c r="G2401" s="14">
        <v>0</v>
      </c>
      <c r="H2401" s="14">
        <v>0</v>
      </c>
      <c r="I2401" s="14">
        <v>0</v>
      </c>
      <c r="J2401" s="14">
        <v>1</v>
      </c>
      <c r="K2401" s="14">
        <v>0</v>
      </c>
      <c r="L2401" s="14">
        <v>0</v>
      </c>
      <c r="M2401" s="14">
        <v>0</v>
      </c>
      <c r="N2401" s="23">
        <v>1</v>
      </c>
    </row>
    <row r="2402" spans="1:14" x14ac:dyDescent="0.25">
      <c r="A2402" s="4" t="s">
        <v>22</v>
      </c>
      <c r="B2402" s="5"/>
      <c r="C2402" s="14">
        <v>0</v>
      </c>
      <c r="D2402" s="19">
        <v>8</v>
      </c>
      <c r="E2402" s="19">
        <v>1.6</v>
      </c>
      <c r="F2402" s="14">
        <v>4432133</v>
      </c>
      <c r="G2402" s="14">
        <v>379988</v>
      </c>
      <c r="H2402" s="14">
        <v>4812121</v>
      </c>
      <c r="I2402" s="14">
        <v>0</v>
      </c>
      <c r="J2402" s="14">
        <v>1674618</v>
      </c>
      <c r="K2402" s="14">
        <v>48121</v>
      </c>
      <c r="L2402" s="14">
        <v>36800</v>
      </c>
      <c r="M2402" s="14">
        <v>0</v>
      </c>
      <c r="N2402" s="23">
        <v>6523539</v>
      </c>
    </row>
    <row r="2403" spans="1:14" x14ac:dyDescent="0.25">
      <c r="A2403" s="4" t="s">
        <v>23</v>
      </c>
      <c r="B2403" s="5"/>
      <c r="C2403" s="14">
        <v>0</v>
      </c>
      <c r="D2403" s="19">
        <v>0</v>
      </c>
      <c r="E2403" s="19">
        <v>0.8</v>
      </c>
      <c r="F2403" s="14">
        <v>0</v>
      </c>
      <c r="G2403" s="14">
        <v>291350</v>
      </c>
      <c r="H2403" s="14">
        <v>291350</v>
      </c>
      <c r="I2403" s="14">
        <v>0</v>
      </c>
      <c r="J2403" s="14">
        <v>101390</v>
      </c>
      <c r="K2403" s="14">
        <v>2914</v>
      </c>
      <c r="L2403" s="14">
        <v>0</v>
      </c>
      <c r="M2403" s="14">
        <v>0</v>
      </c>
      <c r="N2403" s="23">
        <v>392740</v>
      </c>
    </row>
    <row r="2404" spans="1:14" x14ac:dyDescent="0.25">
      <c r="A2404" s="7" t="s">
        <v>24</v>
      </c>
      <c r="B2404" s="3"/>
      <c r="C2404" s="13">
        <f t="shared" ref="C2404:N2404" si="489">SUM(C2400:C2403)</f>
        <v>0</v>
      </c>
      <c r="D2404" s="18">
        <f t="shared" si="489"/>
        <v>9</v>
      </c>
      <c r="E2404" s="18">
        <f t="shared" si="489"/>
        <v>2.4000000000000004</v>
      </c>
      <c r="F2404" s="13">
        <f t="shared" si="489"/>
        <v>4778579</v>
      </c>
      <c r="G2404" s="13">
        <f t="shared" si="489"/>
        <v>671338</v>
      </c>
      <c r="H2404" s="13">
        <f t="shared" si="489"/>
        <v>5449917</v>
      </c>
      <c r="I2404" s="13">
        <f t="shared" si="489"/>
        <v>0</v>
      </c>
      <c r="J2404" s="13">
        <f t="shared" si="489"/>
        <v>1896572</v>
      </c>
      <c r="K2404" s="13">
        <f t="shared" si="489"/>
        <v>54499</v>
      </c>
      <c r="L2404" s="13">
        <f t="shared" si="489"/>
        <v>36800</v>
      </c>
      <c r="M2404" s="13">
        <f t="shared" si="489"/>
        <v>0</v>
      </c>
      <c r="N2404" s="22">
        <f t="shared" si="489"/>
        <v>7383289</v>
      </c>
    </row>
    <row r="2405" spans="1:14" x14ac:dyDescent="0.25">
      <c r="A2405" s="7" t="s">
        <v>25</v>
      </c>
      <c r="B2405" s="3"/>
      <c r="C2405" s="13"/>
      <c r="D2405" s="18"/>
      <c r="E2405" s="18"/>
      <c r="F2405" s="13"/>
      <c r="G2405" s="13"/>
      <c r="H2405" s="13"/>
      <c r="I2405" s="13"/>
      <c r="J2405" s="13"/>
      <c r="K2405" s="13"/>
      <c r="L2405" s="13"/>
      <c r="M2405" s="13"/>
      <c r="N2405" s="22"/>
    </row>
    <row r="2406" spans="1:14" x14ac:dyDescent="0.25">
      <c r="A2406" s="4" t="s">
        <v>26</v>
      </c>
      <c r="B2406" s="5"/>
      <c r="C2406" s="14">
        <v>91</v>
      </c>
      <c r="D2406" s="19">
        <v>0</v>
      </c>
      <c r="E2406" s="19">
        <v>2.4013</v>
      </c>
      <c r="F2406" s="14">
        <v>0</v>
      </c>
      <c r="G2406" s="14">
        <v>738227</v>
      </c>
      <c r="H2406" s="14">
        <v>738227</v>
      </c>
      <c r="I2406" s="14">
        <v>0</v>
      </c>
      <c r="J2406" s="14">
        <v>256902</v>
      </c>
      <c r="K2406" s="14">
        <v>7382</v>
      </c>
      <c r="L2406" s="14">
        <v>7735</v>
      </c>
      <c r="M2406" s="14">
        <v>0</v>
      </c>
      <c r="N2406" s="23">
        <v>1002864</v>
      </c>
    </row>
    <row r="2407" spans="1:14" x14ac:dyDescent="0.25">
      <c r="A2407" s="7" t="s">
        <v>24</v>
      </c>
      <c r="B2407" s="3"/>
      <c r="C2407" s="13">
        <f t="shared" ref="C2407:N2407" si="490">SUM(C2406:C2406)</f>
        <v>91</v>
      </c>
      <c r="D2407" s="18">
        <f t="shared" si="490"/>
        <v>0</v>
      </c>
      <c r="E2407" s="18">
        <f t="shared" si="490"/>
        <v>2.4013</v>
      </c>
      <c r="F2407" s="13">
        <f t="shared" si="490"/>
        <v>0</v>
      </c>
      <c r="G2407" s="13">
        <f t="shared" si="490"/>
        <v>738227</v>
      </c>
      <c r="H2407" s="13">
        <f t="shared" si="490"/>
        <v>738227</v>
      </c>
      <c r="I2407" s="13">
        <f t="shared" si="490"/>
        <v>0</v>
      </c>
      <c r="J2407" s="13">
        <f t="shared" si="490"/>
        <v>256902</v>
      </c>
      <c r="K2407" s="13">
        <f t="shared" si="490"/>
        <v>7382</v>
      </c>
      <c r="L2407" s="13">
        <f t="shared" si="490"/>
        <v>7735</v>
      </c>
      <c r="M2407" s="13">
        <f t="shared" si="490"/>
        <v>0</v>
      </c>
      <c r="N2407" s="22">
        <f t="shared" si="490"/>
        <v>1002864</v>
      </c>
    </row>
    <row r="2408" spans="1:14" x14ac:dyDescent="0.25">
      <c r="A2408" s="6" t="s">
        <v>554</v>
      </c>
      <c r="B2408" s="2"/>
      <c r="C2408" s="12">
        <f t="shared" ref="C2408:N2408" si="491">C2404+C2407</f>
        <v>91</v>
      </c>
      <c r="D2408" s="17">
        <f t="shared" si="491"/>
        <v>9</v>
      </c>
      <c r="E2408" s="17">
        <f t="shared" si="491"/>
        <v>4.8013000000000003</v>
      </c>
      <c r="F2408" s="12">
        <f t="shared" si="491"/>
        <v>4778579</v>
      </c>
      <c r="G2408" s="12">
        <f t="shared" si="491"/>
        <v>1409565</v>
      </c>
      <c r="H2408" s="12">
        <f t="shared" si="491"/>
        <v>6188144</v>
      </c>
      <c r="I2408" s="12">
        <f t="shared" si="491"/>
        <v>0</v>
      </c>
      <c r="J2408" s="12">
        <f t="shared" si="491"/>
        <v>2153474</v>
      </c>
      <c r="K2408" s="12">
        <f t="shared" si="491"/>
        <v>61881</v>
      </c>
      <c r="L2408" s="12">
        <f t="shared" si="491"/>
        <v>44535</v>
      </c>
      <c r="M2408" s="12">
        <f t="shared" si="491"/>
        <v>0</v>
      </c>
      <c r="N2408" s="21">
        <f t="shared" si="491"/>
        <v>8386153</v>
      </c>
    </row>
    <row r="2409" spans="1:14" x14ac:dyDescent="0.25">
      <c r="A2409" s="4"/>
      <c r="B2409" s="5"/>
      <c r="C2409" s="14"/>
      <c r="D2409" s="19"/>
      <c r="E2409" s="19"/>
      <c r="F2409" s="14"/>
      <c r="G2409" s="14"/>
      <c r="H2409" s="14"/>
      <c r="I2409" s="14"/>
      <c r="J2409" s="14"/>
      <c r="K2409" s="14"/>
      <c r="L2409" s="14"/>
      <c r="M2409" s="14"/>
      <c r="N2409" s="23"/>
    </row>
    <row r="2410" spans="1:14" x14ac:dyDescent="0.25">
      <c r="A2410" s="6" t="s">
        <v>555</v>
      </c>
      <c r="B2410" s="2"/>
      <c r="C2410" s="12"/>
      <c r="D2410" s="17"/>
      <c r="E2410" s="17"/>
      <c r="F2410" s="12"/>
      <c r="G2410" s="12"/>
      <c r="H2410" s="12"/>
      <c r="I2410" s="12"/>
      <c r="J2410" s="12"/>
      <c r="K2410" s="12"/>
      <c r="L2410" s="12"/>
      <c r="M2410" s="12"/>
      <c r="N2410" s="21"/>
    </row>
    <row r="2411" spans="1:14" x14ac:dyDescent="0.25">
      <c r="A2411" s="6" t="s">
        <v>556</v>
      </c>
      <c r="B2411" s="2" t="s">
        <v>6</v>
      </c>
      <c r="C2411" s="12" t="s">
        <v>7</v>
      </c>
      <c r="D2411" s="17" t="s">
        <v>8</v>
      </c>
      <c r="E2411" s="17" t="s">
        <v>9</v>
      </c>
      <c r="F2411" s="12" t="s">
        <v>10</v>
      </c>
      <c r="G2411" s="12" t="s">
        <v>11</v>
      </c>
      <c r="H2411" s="12" t="s">
        <v>12</v>
      </c>
      <c r="I2411" s="12" t="s">
        <v>13</v>
      </c>
      <c r="J2411" s="12" t="s">
        <v>14</v>
      </c>
      <c r="K2411" s="12" t="s">
        <v>15</v>
      </c>
      <c r="L2411" s="12" t="s">
        <v>16</v>
      </c>
      <c r="M2411" s="12" t="s">
        <v>17</v>
      </c>
      <c r="N2411" s="21" t="s">
        <v>18</v>
      </c>
    </row>
    <row r="2412" spans="1:14" x14ac:dyDescent="0.25">
      <c r="A2412" s="7" t="s">
        <v>19</v>
      </c>
      <c r="B2412" s="3"/>
      <c r="C2412" s="13"/>
      <c r="D2412" s="18"/>
      <c r="E2412" s="18"/>
      <c r="F2412" s="13"/>
      <c r="G2412" s="13"/>
      <c r="H2412" s="13"/>
      <c r="I2412" s="13"/>
      <c r="J2412" s="13"/>
      <c r="K2412" s="13"/>
      <c r="L2412" s="13"/>
      <c r="M2412" s="13"/>
      <c r="N2412" s="22"/>
    </row>
    <row r="2413" spans="1:14" x14ac:dyDescent="0.25">
      <c r="A2413" s="4" t="s">
        <v>22</v>
      </c>
      <c r="B2413" s="5"/>
      <c r="C2413" s="14">
        <v>0</v>
      </c>
      <c r="D2413" s="19">
        <v>9</v>
      </c>
      <c r="E2413" s="19">
        <v>1.68</v>
      </c>
      <c r="F2413" s="14">
        <v>5058477</v>
      </c>
      <c r="G2413" s="14">
        <v>398987</v>
      </c>
      <c r="H2413" s="14">
        <v>5457464</v>
      </c>
      <c r="I2413" s="14">
        <v>0</v>
      </c>
      <c r="J2413" s="14">
        <v>1899197</v>
      </c>
      <c r="K2413" s="14">
        <v>54574</v>
      </c>
      <c r="L2413" s="14">
        <v>46660</v>
      </c>
      <c r="M2413" s="14">
        <v>0</v>
      </c>
      <c r="N2413" s="23">
        <v>7403321</v>
      </c>
    </row>
    <row r="2414" spans="1:14" x14ac:dyDescent="0.25">
      <c r="A2414" s="4" t="s">
        <v>23</v>
      </c>
      <c r="B2414" s="5"/>
      <c r="C2414" s="14">
        <v>0</v>
      </c>
      <c r="D2414" s="19">
        <v>0</v>
      </c>
      <c r="E2414" s="19">
        <v>0.8</v>
      </c>
      <c r="F2414" s="14">
        <v>0</v>
      </c>
      <c r="G2414" s="14">
        <v>291350</v>
      </c>
      <c r="H2414" s="14">
        <v>291350</v>
      </c>
      <c r="I2414" s="14">
        <v>0</v>
      </c>
      <c r="J2414" s="14">
        <v>101390</v>
      </c>
      <c r="K2414" s="14">
        <v>2914</v>
      </c>
      <c r="L2414" s="14">
        <v>0</v>
      </c>
      <c r="M2414" s="14">
        <v>0</v>
      </c>
      <c r="N2414" s="23">
        <v>392740</v>
      </c>
    </row>
    <row r="2415" spans="1:14" x14ac:dyDescent="0.25">
      <c r="A2415" s="7" t="s">
        <v>24</v>
      </c>
      <c r="B2415" s="3"/>
      <c r="C2415" s="13">
        <f t="shared" ref="C2415:N2415" si="492">SUM(C2413:C2414)</f>
        <v>0</v>
      </c>
      <c r="D2415" s="18">
        <f t="shared" si="492"/>
        <v>9</v>
      </c>
      <c r="E2415" s="18">
        <f t="shared" si="492"/>
        <v>2.48</v>
      </c>
      <c r="F2415" s="13">
        <f t="shared" si="492"/>
        <v>5058477</v>
      </c>
      <c r="G2415" s="13">
        <f t="shared" si="492"/>
        <v>690337</v>
      </c>
      <c r="H2415" s="13">
        <f t="shared" si="492"/>
        <v>5748814</v>
      </c>
      <c r="I2415" s="13">
        <f t="shared" si="492"/>
        <v>0</v>
      </c>
      <c r="J2415" s="13">
        <f t="shared" si="492"/>
        <v>2000587</v>
      </c>
      <c r="K2415" s="13">
        <f t="shared" si="492"/>
        <v>57488</v>
      </c>
      <c r="L2415" s="13">
        <f t="shared" si="492"/>
        <v>46660</v>
      </c>
      <c r="M2415" s="13">
        <f t="shared" si="492"/>
        <v>0</v>
      </c>
      <c r="N2415" s="22">
        <f t="shared" si="492"/>
        <v>7796061</v>
      </c>
    </row>
    <row r="2416" spans="1:14" x14ac:dyDescent="0.25">
      <c r="A2416" s="7" t="s">
        <v>25</v>
      </c>
      <c r="B2416" s="3"/>
      <c r="C2416" s="13"/>
      <c r="D2416" s="18"/>
      <c r="E2416" s="18"/>
      <c r="F2416" s="13"/>
      <c r="G2416" s="13"/>
      <c r="H2416" s="13"/>
      <c r="I2416" s="13"/>
      <c r="J2416" s="13"/>
      <c r="K2416" s="13"/>
      <c r="L2416" s="13"/>
      <c r="M2416" s="13"/>
      <c r="N2416" s="22"/>
    </row>
    <row r="2417" spans="1:14" x14ac:dyDescent="0.25">
      <c r="A2417" s="4" t="s">
        <v>26</v>
      </c>
      <c r="B2417" s="5"/>
      <c r="C2417" s="14">
        <v>96</v>
      </c>
      <c r="D2417" s="19">
        <v>0</v>
      </c>
      <c r="E2417" s="19">
        <v>2.4923999999999999</v>
      </c>
      <c r="F2417" s="14">
        <v>0</v>
      </c>
      <c r="G2417" s="14">
        <v>766234</v>
      </c>
      <c r="H2417" s="14">
        <v>766234</v>
      </c>
      <c r="I2417" s="14">
        <v>0</v>
      </c>
      <c r="J2417" s="14">
        <v>266649</v>
      </c>
      <c r="K2417" s="14">
        <v>7662</v>
      </c>
      <c r="L2417" s="14">
        <v>8160</v>
      </c>
      <c r="M2417" s="14">
        <v>0</v>
      </c>
      <c r="N2417" s="23">
        <v>1041043</v>
      </c>
    </row>
    <row r="2418" spans="1:14" x14ac:dyDescent="0.25">
      <c r="A2418" s="7" t="s">
        <v>24</v>
      </c>
      <c r="B2418" s="3"/>
      <c r="C2418" s="13">
        <f t="shared" ref="C2418:N2418" si="493">SUM(C2417:C2417)</f>
        <v>96</v>
      </c>
      <c r="D2418" s="18">
        <f t="shared" si="493"/>
        <v>0</v>
      </c>
      <c r="E2418" s="18">
        <f t="shared" si="493"/>
        <v>2.4923999999999999</v>
      </c>
      <c r="F2418" s="13">
        <f t="shared" si="493"/>
        <v>0</v>
      </c>
      <c r="G2418" s="13">
        <f t="shared" si="493"/>
        <v>766234</v>
      </c>
      <c r="H2418" s="13">
        <f t="shared" si="493"/>
        <v>766234</v>
      </c>
      <c r="I2418" s="13">
        <f t="shared" si="493"/>
        <v>0</v>
      </c>
      <c r="J2418" s="13">
        <f t="shared" si="493"/>
        <v>266649</v>
      </c>
      <c r="K2418" s="13">
        <f t="shared" si="493"/>
        <v>7662</v>
      </c>
      <c r="L2418" s="13">
        <f t="shared" si="493"/>
        <v>8160</v>
      </c>
      <c r="M2418" s="13">
        <f t="shared" si="493"/>
        <v>0</v>
      </c>
      <c r="N2418" s="22">
        <f t="shared" si="493"/>
        <v>1041043</v>
      </c>
    </row>
    <row r="2419" spans="1:14" x14ac:dyDescent="0.25">
      <c r="A2419" s="6" t="s">
        <v>557</v>
      </c>
      <c r="B2419" s="2"/>
      <c r="C2419" s="12">
        <f t="shared" ref="C2419:N2419" si="494">C2415+C2418</f>
        <v>96</v>
      </c>
      <c r="D2419" s="17">
        <f t="shared" si="494"/>
        <v>9</v>
      </c>
      <c r="E2419" s="17">
        <f t="shared" si="494"/>
        <v>4.9724000000000004</v>
      </c>
      <c r="F2419" s="12">
        <f t="shared" si="494"/>
        <v>5058477</v>
      </c>
      <c r="G2419" s="12">
        <f t="shared" si="494"/>
        <v>1456571</v>
      </c>
      <c r="H2419" s="12">
        <f t="shared" si="494"/>
        <v>6515048</v>
      </c>
      <c r="I2419" s="12">
        <f t="shared" si="494"/>
        <v>0</v>
      </c>
      <c r="J2419" s="12">
        <f t="shared" si="494"/>
        <v>2267236</v>
      </c>
      <c r="K2419" s="12">
        <f t="shared" si="494"/>
        <v>65150</v>
      </c>
      <c r="L2419" s="12">
        <f t="shared" si="494"/>
        <v>54820</v>
      </c>
      <c r="M2419" s="12">
        <f t="shared" si="494"/>
        <v>0</v>
      </c>
      <c r="N2419" s="21">
        <f t="shared" si="494"/>
        <v>8837104</v>
      </c>
    </row>
    <row r="2420" spans="1:14" x14ac:dyDescent="0.25">
      <c r="A2420" s="4"/>
      <c r="B2420" s="5"/>
      <c r="C2420" s="14"/>
      <c r="D2420" s="19"/>
      <c r="E2420" s="19"/>
      <c r="F2420" s="14"/>
      <c r="G2420" s="14"/>
      <c r="H2420" s="14"/>
      <c r="I2420" s="14"/>
      <c r="J2420" s="14"/>
      <c r="K2420" s="14"/>
      <c r="L2420" s="14"/>
      <c r="M2420" s="14"/>
      <c r="N2420" s="23"/>
    </row>
    <row r="2421" spans="1:14" x14ac:dyDescent="0.25">
      <c r="A2421" s="6" t="s">
        <v>558</v>
      </c>
      <c r="B2421" s="2"/>
      <c r="C2421" s="12"/>
      <c r="D2421" s="17"/>
      <c r="E2421" s="17"/>
      <c r="F2421" s="12"/>
      <c r="G2421" s="12"/>
      <c r="H2421" s="12"/>
      <c r="I2421" s="12"/>
      <c r="J2421" s="12"/>
      <c r="K2421" s="12"/>
      <c r="L2421" s="12"/>
      <c r="M2421" s="12"/>
      <c r="N2421" s="21"/>
    </row>
    <row r="2422" spans="1:14" x14ac:dyDescent="0.25">
      <c r="A2422" s="6" t="s">
        <v>559</v>
      </c>
      <c r="B2422" s="2" t="s">
        <v>6</v>
      </c>
      <c r="C2422" s="12" t="s">
        <v>7</v>
      </c>
      <c r="D2422" s="17" t="s">
        <v>8</v>
      </c>
      <c r="E2422" s="17" t="s">
        <v>9</v>
      </c>
      <c r="F2422" s="12" t="s">
        <v>10</v>
      </c>
      <c r="G2422" s="12" t="s">
        <v>11</v>
      </c>
      <c r="H2422" s="12" t="s">
        <v>12</v>
      </c>
      <c r="I2422" s="12" t="s">
        <v>13</v>
      </c>
      <c r="J2422" s="12" t="s">
        <v>14</v>
      </c>
      <c r="K2422" s="12" t="s">
        <v>15</v>
      </c>
      <c r="L2422" s="12" t="s">
        <v>16</v>
      </c>
      <c r="M2422" s="12" t="s">
        <v>17</v>
      </c>
      <c r="N2422" s="21" t="s">
        <v>18</v>
      </c>
    </row>
    <row r="2423" spans="1:14" x14ac:dyDescent="0.25">
      <c r="A2423" s="7" t="s">
        <v>19</v>
      </c>
      <c r="B2423" s="3"/>
      <c r="C2423" s="13"/>
      <c r="D2423" s="18"/>
      <c r="E2423" s="18"/>
      <c r="F2423" s="13"/>
      <c r="G2423" s="13"/>
      <c r="H2423" s="13"/>
      <c r="I2423" s="13"/>
      <c r="J2423" s="13"/>
      <c r="K2423" s="13"/>
      <c r="L2423" s="13"/>
      <c r="M2423" s="13"/>
      <c r="N2423" s="22"/>
    </row>
    <row r="2424" spans="1:14" x14ac:dyDescent="0.25">
      <c r="A2424" s="4" t="s">
        <v>22</v>
      </c>
      <c r="B2424" s="5"/>
      <c r="C2424" s="14">
        <v>0</v>
      </c>
      <c r="D2424" s="19">
        <v>5.5</v>
      </c>
      <c r="E2424" s="19">
        <v>1.2</v>
      </c>
      <c r="F2424" s="14">
        <v>3125146</v>
      </c>
      <c r="G2424" s="14">
        <v>284991</v>
      </c>
      <c r="H2424" s="14">
        <v>3410137</v>
      </c>
      <c r="I2424" s="14">
        <v>0</v>
      </c>
      <c r="J2424" s="14">
        <v>1186729</v>
      </c>
      <c r="K2424" s="14">
        <v>34102</v>
      </c>
      <c r="L2424" s="14">
        <v>29200</v>
      </c>
      <c r="M2424" s="14">
        <v>0</v>
      </c>
      <c r="N2424" s="23">
        <v>4626066</v>
      </c>
    </row>
    <row r="2425" spans="1:14" x14ac:dyDescent="0.25">
      <c r="A2425" s="4" t="s">
        <v>23</v>
      </c>
      <c r="B2425" s="5"/>
      <c r="C2425" s="14">
        <v>0</v>
      </c>
      <c r="D2425" s="19">
        <v>0</v>
      </c>
      <c r="E2425" s="19">
        <v>0.6</v>
      </c>
      <c r="F2425" s="14">
        <v>0</v>
      </c>
      <c r="G2425" s="14">
        <v>218513</v>
      </c>
      <c r="H2425" s="14">
        <v>218513</v>
      </c>
      <c r="I2425" s="14">
        <v>0</v>
      </c>
      <c r="J2425" s="14">
        <v>76042</v>
      </c>
      <c r="K2425" s="14">
        <v>2185</v>
      </c>
      <c r="L2425" s="14">
        <v>0</v>
      </c>
      <c r="M2425" s="14">
        <v>0</v>
      </c>
      <c r="N2425" s="23">
        <v>294555</v>
      </c>
    </row>
    <row r="2426" spans="1:14" x14ac:dyDescent="0.25">
      <c r="A2426" s="7" t="s">
        <v>24</v>
      </c>
      <c r="B2426" s="3"/>
      <c r="C2426" s="13">
        <f t="shared" ref="C2426:N2426" si="495">SUM(C2424:C2425)</f>
        <v>0</v>
      </c>
      <c r="D2426" s="18">
        <f t="shared" si="495"/>
        <v>5.5</v>
      </c>
      <c r="E2426" s="18">
        <f t="shared" si="495"/>
        <v>1.7999999999999998</v>
      </c>
      <c r="F2426" s="13">
        <f t="shared" si="495"/>
        <v>3125146</v>
      </c>
      <c r="G2426" s="13">
        <f t="shared" si="495"/>
        <v>503504</v>
      </c>
      <c r="H2426" s="13">
        <f t="shared" si="495"/>
        <v>3628650</v>
      </c>
      <c r="I2426" s="13">
        <f t="shared" si="495"/>
        <v>0</v>
      </c>
      <c r="J2426" s="13">
        <f t="shared" si="495"/>
        <v>1262771</v>
      </c>
      <c r="K2426" s="13">
        <f t="shared" si="495"/>
        <v>36287</v>
      </c>
      <c r="L2426" s="13">
        <f t="shared" si="495"/>
        <v>29200</v>
      </c>
      <c r="M2426" s="13">
        <f t="shared" si="495"/>
        <v>0</v>
      </c>
      <c r="N2426" s="22">
        <f t="shared" si="495"/>
        <v>4920621</v>
      </c>
    </row>
    <row r="2427" spans="1:14" x14ac:dyDescent="0.25">
      <c r="A2427" s="7" t="s">
        <v>25</v>
      </c>
      <c r="B2427" s="3"/>
      <c r="C2427" s="13"/>
      <c r="D2427" s="18"/>
      <c r="E2427" s="18"/>
      <c r="F2427" s="13"/>
      <c r="G2427" s="13"/>
      <c r="H2427" s="13"/>
      <c r="I2427" s="13"/>
      <c r="J2427" s="13"/>
      <c r="K2427" s="13"/>
      <c r="L2427" s="13"/>
      <c r="M2427" s="13"/>
      <c r="N2427" s="22"/>
    </row>
    <row r="2428" spans="1:14" x14ac:dyDescent="0.25">
      <c r="A2428" s="4" t="s">
        <v>26</v>
      </c>
      <c r="B2428" s="5"/>
      <c r="C2428" s="14">
        <v>73</v>
      </c>
      <c r="D2428" s="19">
        <v>0</v>
      </c>
      <c r="E2428" s="19">
        <v>2.0705</v>
      </c>
      <c r="F2428" s="14">
        <v>0</v>
      </c>
      <c r="G2428" s="14">
        <v>636530</v>
      </c>
      <c r="H2428" s="14">
        <v>636530</v>
      </c>
      <c r="I2428" s="14">
        <v>0</v>
      </c>
      <c r="J2428" s="14">
        <v>221512</v>
      </c>
      <c r="K2428" s="14">
        <v>6365</v>
      </c>
      <c r="L2428" s="14">
        <v>6205</v>
      </c>
      <c r="M2428" s="14">
        <v>0</v>
      </c>
      <c r="N2428" s="23">
        <v>864247</v>
      </c>
    </row>
    <row r="2429" spans="1:14" x14ac:dyDescent="0.25">
      <c r="A2429" s="7" t="s">
        <v>24</v>
      </c>
      <c r="B2429" s="3"/>
      <c r="C2429" s="13">
        <f t="shared" ref="C2429:N2429" si="496">SUM(C2428:C2428)</f>
        <v>73</v>
      </c>
      <c r="D2429" s="18">
        <f t="shared" si="496"/>
        <v>0</v>
      </c>
      <c r="E2429" s="18">
        <f t="shared" si="496"/>
        <v>2.0705</v>
      </c>
      <c r="F2429" s="13">
        <f t="shared" si="496"/>
        <v>0</v>
      </c>
      <c r="G2429" s="13">
        <f t="shared" si="496"/>
        <v>636530</v>
      </c>
      <c r="H2429" s="13">
        <f t="shared" si="496"/>
        <v>636530</v>
      </c>
      <c r="I2429" s="13">
        <f t="shared" si="496"/>
        <v>0</v>
      </c>
      <c r="J2429" s="13">
        <f t="shared" si="496"/>
        <v>221512</v>
      </c>
      <c r="K2429" s="13">
        <f t="shared" si="496"/>
        <v>6365</v>
      </c>
      <c r="L2429" s="13">
        <f t="shared" si="496"/>
        <v>6205</v>
      </c>
      <c r="M2429" s="13">
        <f t="shared" si="496"/>
        <v>0</v>
      </c>
      <c r="N2429" s="22">
        <f t="shared" si="496"/>
        <v>864247</v>
      </c>
    </row>
    <row r="2430" spans="1:14" x14ac:dyDescent="0.25">
      <c r="A2430" s="6" t="s">
        <v>560</v>
      </c>
      <c r="B2430" s="2"/>
      <c r="C2430" s="12">
        <f t="shared" ref="C2430:N2430" si="497">C2426+C2429</f>
        <v>73</v>
      </c>
      <c r="D2430" s="17">
        <f t="shared" si="497"/>
        <v>5.5</v>
      </c>
      <c r="E2430" s="17">
        <f t="shared" si="497"/>
        <v>3.8704999999999998</v>
      </c>
      <c r="F2430" s="12">
        <f t="shared" si="497"/>
        <v>3125146</v>
      </c>
      <c r="G2430" s="12">
        <f t="shared" si="497"/>
        <v>1140034</v>
      </c>
      <c r="H2430" s="12">
        <f t="shared" si="497"/>
        <v>4265180</v>
      </c>
      <c r="I2430" s="12">
        <f t="shared" si="497"/>
        <v>0</v>
      </c>
      <c r="J2430" s="12">
        <f t="shared" si="497"/>
        <v>1484283</v>
      </c>
      <c r="K2430" s="12">
        <f t="shared" si="497"/>
        <v>42652</v>
      </c>
      <c r="L2430" s="12">
        <f t="shared" si="497"/>
        <v>35405</v>
      </c>
      <c r="M2430" s="12">
        <f t="shared" si="497"/>
        <v>0</v>
      </c>
      <c r="N2430" s="21">
        <f t="shared" si="497"/>
        <v>5784868</v>
      </c>
    </row>
    <row r="2431" spans="1:14" x14ac:dyDescent="0.25">
      <c r="A2431" s="4"/>
      <c r="B2431" s="5"/>
      <c r="C2431" s="14"/>
      <c r="D2431" s="19"/>
      <c r="E2431" s="19"/>
      <c r="F2431" s="14"/>
      <c r="G2431" s="14"/>
      <c r="H2431" s="14"/>
      <c r="I2431" s="14"/>
      <c r="J2431" s="14"/>
      <c r="K2431" s="14"/>
      <c r="L2431" s="14"/>
      <c r="M2431" s="14"/>
      <c r="N2431" s="23"/>
    </row>
    <row r="2432" spans="1:14" x14ac:dyDescent="0.25">
      <c r="A2432" s="6" t="s">
        <v>561</v>
      </c>
      <c r="B2432" s="2"/>
      <c r="C2432" s="12"/>
      <c r="D2432" s="17"/>
      <c r="E2432" s="17"/>
      <c r="F2432" s="12"/>
      <c r="G2432" s="12"/>
      <c r="H2432" s="12"/>
      <c r="I2432" s="12"/>
      <c r="J2432" s="12"/>
      <c r="K2432" s="12"/>
      <c r="L2432" s="12"/>
      <c r="M2432" s="12"/>
      <c r="N2432" s="21"/>
    </row>
    <row r="2433" spans="1:14" x14ac:dyDescent="0.25">
      <c r="A2433" s="6" t="s">
        <v>562</v>
      </c>
      <c r="B2433" s="2" t="s">
        <v>6</v>
      </c>
      <c r="C2433" s="12" t="s">
        <v>7</v>
      </c>
      <c r="D2433" s="17" t="s">
        <v>8</v>
      </c>
      <c r="E2433" s="17" t="s">
        <v>9</v>
      </c>
      <c r="F2433" s="12" t="s">
        <v>10</v>
      </c>
      <c r="G2433" s="12" t="s">
        <v>11</v>
      </c>
      <c r="H2433" s="12" t="s">
        <v>12</v>
      </c>
      <c r="I2433" s="12" t="s">
        <v>13</v>
      </c>
      <c r="J2433" s="12" t="s">
        <v>14</v>
      </c>
      <c r="K2433" s="12" t="s">
        <v>15</v>
      </c>
      <c r="L2433" s="12" t="s">
        <v>16</v>
      </c>
      <c r="M2433" s="12" t="s">
        <v>17</v>
      </c>
      <c r="N2433" s="21" t="s">
        <v>18</v>
      </c>
    </row>
    <row r="2434" spans="1:14" x14ac:dyDescent="0.25">
      <c r="A2434" s="7" t="s">
        <v>19</v>
      </c>
      <c r="B2434" s="3"/>
      <c r="C2434" s="13"/>
      <c r="D2434" s="18"/>
      <c r="E2434" s="18"/>
      <c r="F2434" s="13"/>
      <c r="G2434" s="13"/>
      <c r="H2434" s="13"/>
      <c r="I2434" s="13"/>
      <c r="J2434" s="13"/>
      <c r="K2434" s="13"/>
      <c r="L2434" s="13"/>
      <c r="M2434" s="13"/>
      <c r="N2434" s="22"/>
    </row>
    <row r="2435" spans="1:14" x14ac:dyDescent="0.25">
      <c r="A2435" s="4" t="s">
        <v>162</v>
      </c>
      <c r="B2435" s="5"/>
      <c r="C2435" s="14">
        <v>0</v>
      </c>
      <c r="D2435" s="19">
        <v>0.5</v>
      </c>
      <c r="E2435" s="19">
        <v>0</v>
      </c>
      <c r="F2435" s="14">
        <v>173223</v>
      </c>
      <c r="G2435" s="14">
        <v>0</v>
      </c>
      <c r="H2435" s="14">
        <v>173223</v>
      </c>
      <c r="I2435" s="14">
        <v>0</v>
      </c>
      <c r="J2435" s="14">
        <v>60281</v>
      </c>
      <c r="K2435" s="14">
        <v>1732</v>
      </c>
      <c r="L2435" s="14">
        <v>0</v>
      </c>
      <c r="M2435" s="14">
        <v>0</v>
      </c>
      <c r="N2435" s="23">
        <v>233504</v>
      </c>
    </row>
    <row r="2436" spans="1:14" x14ac:dyDescent="0.25">
      <c r="A2436" s="4" t="s">
        <v>40</v>
      </c>
      <c r="B2436" s="5"/>
      <c r="C2436" s="14">
        <v>0</v>
      </c>
      <c r="D2436" s="19">
        <v>-5.3800000000000001E-2</v>
      </c>
      <c r="E2436" s="19">
        <v>0</v>
      </c>
      <c r="F2436" s="14">
        <v>-48720</v>
      </c>
      <c r="G2436" s="14">
        <v>0</v>
      </c>
      <c r="H2436" s="14">
        <v>-48720</v>
      </c>
      <c r="I2436" s="14">
        <v>0</v>
      </c>
      <c r="J2436" s="14">
        <v>-16955</v>
      </c>
      <c r="K2436" s="14">
        <v>-487</v>
      </c>
      <c r="L2436" s="14">
        <v>0</v>
      </c>
      <c r="M2436" s="14">
        <v>0</v>
      </c>
      <c r="N2436" s="23">
        <v>-65675</v>
      </c>
    </row>
    <row r="2437" spans="1:14" x14ac:dyDescent="0.25">
      <c r="A2437" s="4" t="s">
        <v>41</v>
      </c>
      <c r="B2437" s="5"/>
      <c r="C2437" s="14">
        <v>0</v>
      </c>
      <c r="D2437" s="19">
        <v>0</v>
      </c>
      <c r="E2437" s="19">
        <v>0</v>
      </c>
      <c r="F2437" s="14">
        <v>0</v>
      </c>
      <c r="G2437" s="14">
        <v>0</v>
      </c>
      <c r="H2437" s="14">
        <v>0</v>
      </c>
      <c r="I2437" s="14">
        <v>48720</v>
      </c>
      <c r="J2437" s="14">
        <v>16468</v>
      </c>
      <c r="K2437" s="14">
        <v>0</v>
      </c>
      <c r="L2437" s="14">
        <v>0</v>
      </c>
      <c r="M2437" s="14">
        <v>0</v>
      </c>
      <c r="N2437" s="23">
        <v>65188</v>
      </c>
    </row>
    <row r="2438" spans="1:14" x14ac:dyDescent="0.25">
      <c r="A2438" s="4" t="s">
        <v>163</v>
      </c>
      <c r="B2438" s="5"/>
      <c r="C2438" s="14">
        <v>0</v>
      </c>
      <c r="D2438" s="19">
        <v>0</v>
      </c>
      <c r="E2438" s="19">
        <v>0</v>
      </c>
      <c r="F2438" s="14">
        <v>0</v>
      </c>
      <c r="G2438" s="14">
        <v>0</v>
      </c>
      <c r="H2438" s="14">
        <v>0</v>
      </c>
      <c r="I2438" s="14">
        <v>0</v>
      </c>
      <c r="J2438" s="14">
        <v>1</v>
      </c>
      <c r="K2438" s="14">
        <v>0</v>
      </c>
      <c r="L2438" s="14">
        <v>0</v>
      </c>
      <c r="M2438" s="14">
        <v>0</v>
      </c>
      <c r="N2438" s="23">
        <v>1</v>
      </c>
    </row>
    <row r="2439" spans="1:14" x14ac:dyDescent="0.25">
      <c r="A2439" s="4" t="s">
        <v>22</v>
      </c>
      <c r="B2439" s="5"/>
      <c r="C2439" s="14">
        <v>0</v>
      </c>
      <c r="D2439" s="19">
        <v>9.5</v>
      </c>
      <c r="E2439" s="19">
        <v>1.8</v>
      </c>
      <c r="F2439" s="14">
        <v>5063894</v>
      </c>
      <c r="G2439" s="14">
        <v>427485</v>
      </c>
      <c r="H2439" s="14">
        <v>5491379</v>
      </c>
      <c r="I2439" s="14">
        <v>0</v>
      </c>
      <c r="J2439" s="14">
        <v>1911000</v>
      </c>
      <c r="K2439" s="14">
        <v>54914</v>
      </c>
      <c r="L2439" s="14">
        <v>38800</v>
      </c>
      <c r="M2439" s="14">
        <v>0</v>
      </c>
      <c r="N2439" s="23">
        <v>7441179</v>
      </c>
    </row>
    <row r="2440" spans="1:14" x14ac:dyDescent="0.25">
      <c r="A2440" s="4" t="s">
        <v>31</v>
      </c>
      <c r="B2440" s="5"/>
      <c r="C2440" s="14">
        <v>0</v>
      </c>
      <c r="D2440" s="19">
        <v>0</v>
      </c>
      <c r="E2440" s="19">
        <v>0</v>
      </c>
      <c r="F2440" s="14">
        <v>24000</v>
      </c>
      <c r="G2440" s="14">
        <v>0</v>
      </c>
      <c r="H2440" s="14">
        <v>24000</v>
      </c>
      <c r="I2440" s="14">
        <v>0</v>
      </c>
      <c r="J2440" s="14">
        <v>8352</v>
      </c>
      <c r="K2440" s="14">
        <v>240</v>
      </c>
      <c r="L2440" s="14">
        <v>4500</v>
      </c>
      <c r="M2440" s="14">
        <v>0</v>
      </c>
      <c r="N2440" s="23">
        <v>36852</v>
      </c>
    </row>
    <row r="2441" spans="1:14" x14ac:dyDescent="0.25">
      <c r="A2441" s="4" t="s">
        <v>32</v>
      </c>
      <c r="B2441" s="5"/>
      <c r="C2441" s="14">
        <v>0</v>
      </c>
      <c r="D2441" s="19">
        <v>0</v>
      </c>
      <c r="E2441" s="19">
        <v>0.4</v>
      </c>
      <c r="F2441" s="14">
        <v>0</v>
      </c>
      <c r="G2441" s="14">
        <v>105883</v>
      </c>
      <c r="H2441" s="14">
        <v>105883</v>
      </c>
      <c r="I2441" s="14">
        <v>0</v>
      </c>
      <c r="J2441" s="14">
        <v>36847</v>
      </c>
      <c r="K2441" s="14">
        <v>1059</v>
      </c>
      <c r="L2441" s="14">
        <v>0</v>
      </c>
      <c r="M2441" s="14">
        <v>0</v>
      </c>
      <c r="N2441" s="23">
        <v>142730</v>
      </c>
    </row>
    <row r="2442" spans="1:14" x14ac:dyDescent="0.25">
      <c r="A2442" s="4" t="s">
        <v>23</v>
      </c>
      <c r="B2442" s="5"/>
      <c r="C2442" s="14">
        <v>0</v>
      </c>
      <c r="D2442" s="19">
        <v>0</v>
      </c>
      <c r="E2442" s="19">
        <v>0.99</v>
      </c>
      <c r="F2442" s="14">
        <v>0</v>
      </c>
      <c r="G2442" s="14">
        <v>360546</v>
      </c>
      <c r="H2442" s="14">
        <v>360546</v>
      </c>
      <c r="I2442" s="14">
        <v>0</v>
      </c>
      <c r="J2442" s="14">
        <v>125470</v>
      </c>
      <c r="K2442" s="14">
        <v>3605</v>
      </c>
      <c r="L2442" s="14">
        <v>0</v>
      </c>
      <c r="M2442" s="14">
        <v>0</v>
      </c>
      <c r="N2442" s="23">
        <v>486016</v>
      </c>
    </row>
    <row r="2443" spans="1:14" x14ac:dyDescent="0.25">
      <c r="A2443" s="7" t="s">
        <v>24</v>
      </c>
      <c r="B2443" s="3"/>
      <c r="C2443" s="13">
        <f t="shared" ref="C2443:N2443" si="498">SUM(C2435:C2442)</f>
        <v>0</v>
      </c>
      <c r="D2443" s="18">
        <f t="shared" si="498"/>
        <v>9.9461999999999993</v>
      </c>
      <c r="E2443" s="18">
        <f t="shared" si="498"/>
        <v>3.1900000000000004</v>
      </c>
      <c r="F2443" s="13">
        <f t="shared" si="498"/>
        <v>5212397</v>
      </c>
      <c r="G2443" s="13">
        <f t="shared" si="498"/>
        <v>893914</v>
      </c>
      <c r="H2443" s="13">
        <f t="shared" si="498"/>
        <v>6106311</v>
      </c>
      <c r="I2443" s="13">
        <f t="shared" si="498"/>
        <v>48720</v>
      </c>
      <c r="J2443" s="13">
        <f t="shared" si="498"/>
        <v>2141464</v>
      </c>
      <c r="K2443" s="13">
        <f t="shared" si="498"/>
        <v>61063</v>
      </c>
      <c r="L2443" s="13">
        <f t="shared" si="498"/>
        <v>43300</v>
      </c>
      <c r="M2443" s="13">
        <f t="shared" si="498"/>
        <v>0</v>
      </c>
      <c r="N2443" s="22">
        <f t="shared" si="498"/>
        <v>8339795</v>
      </c>
    </row>
    <row r="2444" spans="1:14" x14ac:dyDescent="0.25">
      <c r="A2444" s="7" t="s">
        <v>25</v>
      </c>
      <c r="B2444" s="3"/>
      <c r="C2444" s="13"/>
      <c r="D2444" s="18"/>
      <c r="E2444" s="18"/>
      <c r="F2444" s="13"/>
      <c r="G2444" s="13"/>
      <c r="H2444" s="13"/>
      <c r="I2444" s="13"/>
      <c r="J2444" s="13"/>
      <c r="K2444" s="13"/>
      <c r="L2444" s="13"/>
      <c r="M2444" s="13"/>
      <c r="N2444" s="22"/>
    </row>
    <row r="2445" spans="1:14" x14ac:dyDescent="0.25">
      <c r="A2445" s="4" t="s">
        <v>56</v>
      </c>
      <c r="B2445" s="5"/>
      <c r="C2445" s="14">
        <v>97</v>
      </c>
      <c r="D2445" s="19">
        <v>0</v>
      </c>
      <c r="E2445" s="19">
        <v>0.82850000000000001</v>
      </c>
      <c r="F2445" s="14">
        <v>0</v>
      </c>
      <c r="G2445" s="14">
        <v>254704</v>
      </c>
      <c r="H2445" s="14">
        <v>254704</v>
      </c>
      <c r="I2445" s="14">
        <v>0</v>
      </c>
      <c r="J2445" s="14">
        <v>88637</v>
      </c>
      <c r="K2445" s="14">
        <v>2547</v>
      </c>
      <c r="L2445" s="14">
        <v>2425</v>
      </c>
      <c r="M2445" s="14">
        <v>0</v>
      </c>
      <c r="N2445" s="23">
        <v>345766</v>
      </c>
    </row>
    <row r="2446" spans="1:14" x14ac:dyDescent="0.25">
      <c r="A2446" s="7" t="s">
        <v>24</v>
      </c>
      <c r="B2446" s="3"/>
      <c r="C2446" s="13">
        <f t="shared" ref="C2446:N2446" si="499">SUM(C2445:C2445)</f>
        <v>97</v>
      </c>
      <c r="D2446" s="18">
        <f t="shared" si="499"/>
        <v>0</v>
      </c>
      <c r="E2446" s="18">
        <f t="shared" si="499"/>
        <v>0.82850000000000001</v>
      </c>
      <c r="F2446" s="13">
        <f t="shared" si="499"/>
        <v>0</v>
      </c>
      <c r="G2446" s="13">
        <f t="shared" si="499"/>
        <v>254704</v>
      </c>
      <c r="H2446" s="13">
        <f t="shared" si="499"/>
        <v>254704</v>
      </c>
      <c r="I2446" s="13">
        <f t="shared" si="499"/>
        <v>0</v>
      </c>
      <c r="J2446" s="13">
        <f t="shared" si="499"/>
        <v>88637</v>
      </c>
      <c r="K2446" s="13">
        <f t="shared" si="499"/>
        <v>2547</v>
      </c>
      <c r="L2446" s="13">
        <f t="shared" si="499"/>
        <v>2425</v>
      </c>
      <c r="M2446" s="13">
        <f t="shared" si="499"/>
        <v>0</v>
      </c>
      <c r="N2446" s="22">
        <f t="shared" si="499"/>
        <v>345766</v>
      </c>
    </row>
    <row r="2447" spans="1:14" x14ac:dyDescent="0.25">
      <c r="A2447" s="6" t="s">
        <v>563</v>
      </c>
      <c r="B2447" s="2"/>
      <c r="C2447" s="12">
        <f t="shared" ref="C2447:N2447" si="500">C2443+C2446</f>
        <v>97</v>
      </c>
      <c r="D2447" s="17">
        <f t="shared" si="500"/>
        <v>9.9461999999999993</v>
      </c>
      <c r="E2447" s="17">
        <f t="shared" si="500"/>
        <v>4.0185000000000004</v>
      </c>
      <c r="F2447" s="12">
        <f t="shared" si="500"/>
        <v>5212397</v>
      </c>
      <c r="G2447" s="12">
        <f t="shared" si="500"/>
        <v>1148618</v>
      </c>
      <c r="H2447" s="12">
        <f t="shared" si="500"/>
        <v>6361015</v>
      </c>
      <c r="I2447" s="12">
        <f t="shared" si="500"/>
        <v>48720</v>
      </c>
      <c r="J2447" s="12">
        <f t="shared" si="500"/>
        <v>2230101</v>
      </c>
      <c r="K2447" s="12">
        <f t="shared" si="500"/>
        <v>63610</v>
      </c>
      <c r="L2447" s="12">
        <f t="shared" si="500"/>
        <v>45725</v>
      </c>
      <c r="M2447" s="12">
        <f t="shared" si="500"/>
        <v>0</v>
      </c>
      <c r="N2447" s="21">
        <f t="shared" si="500"/>
        <v>8685561</v>
      </c>
    </row>
    <row r="2448" spans="1:14" x14ac:dyDescent="0.25">
      <c r="A2448" s="4"/>
      <c r="B2448" s="5"/>
      <c r="C2448" s="14"/>
      <c r="D2448" s="19"/>
      <c r="E2448" s="19"/>
      <c r="F2448" s="14"/>
      <c r="G2448" s="14"/>
      <c r="H2448" s="14"/>
      <c r="I2448" s="14"/>
      <c r="J2448" s="14"/>
      <c r="K2448" s="14"/>
      <c r="L2448" s="14"/>
      <c r="M2448" s="14"/>
      <c r="N2448" s="23"/>
    </row>
    <row r="2449" spans="1:14" x14ac:dyDescent="0.25">
      <c r="A2449" s="6" t="s">
        <v>564</v>
      </c>
      <c r="B2449" s="2"/>
      <c r="C2449" s="12"/>
      <c r="D2449" s="17"/>
      <c r="E2449" s="17"/>
      <c r="F2449" s="12"/>
      <c r="G2449" s="12"/>
      <c r="H2449" s="12"/>
      <c r="I2449" s="12"/>
      <c r="J2449" s="12"/>
      <c r="K2449" s="12"/>
      <c r="L2449" s="12"/>
      <c r="M2449" s="12"/>
      <c r="N2449" s="21"/>
    </row>
    <row r="2450" spans="1:14" x14ac:dyDescent="0.25">
      <c r="A2450" s="6" t="s">
        <v>565</v>
      </c>
      <c r="B2450" s="2" t="s">
        <v>6</v>
      </c>
      <c r="C2450" s="12" t="s">
        <v>7</v>
      </c>
      <c r="D2450" s="17" t="s">
        <v>8</v>
      </c>
      <c r="E2450" s="17" t="s">
        <v>9</v>
      </c>
      <c r="F2450" s="12" t="s">
        <v>10</v>
      </c>
      <c r="G2450" s="12" t="s">
        <v>11</v>
      </c>
      <c r="H2450" s="12" t="s">
        <v>12</v>
      </c>
      <c r="I2450" s="12" t="s">
        <v>13</v>
      </c>
      <c r="J2450" s="12" t="s">
        <v>14</v>
      </c>
      <c r="K2450" s="12" t="s">
        <v>15</v>
      </c>
      <c r="L2450" s="12" t="s">
        <v>16</v>
      </c>
      <c r="M2450" s="12" t="s">
        <v>17</v>
      </c>
      <c r="N2450" s="21" t="s">
        <v>18</v>
      </c>
    </row>
    <row r="2451" spans="1:14" x14ac:dyDescent="0.25">
      <c r="A2451" s="7" t="s">
        <v>19</v>
      </c>
      <c r="B2451" s="3"/>
      <c r="C2451" s="13"/>
      <c r="D2451" s="18"/>
      <c r="E2451" s="18"/>
      <c r="F2451" s="13"/>
      <c r="G2451" s="13"/>
      <c r="H2451" s="13"/>
      <c r="I2451" s="13"/>
      <c r="J2451" s="13"/>
      <c r="K2451" s="13"/>
      <c r="L2451" s="13"/>
      <c r="M2451" s="13"/>
      <c r="N2451" s="22"/>
    </row>
    <row r="2452" spans="1:14" x14ac:dyDescent="0.25">
      <c r="A2452" s="4" t="s">
        <v>162</v>
      </c>
      <c r="B2452" s="5"/>
      <c r="C2452" s="14">
        <v>0</v>
      </c>
      <c r="D2452" s="19">
        <v>1.75</v>
      </c>
      <c r="E2452" s="19">
        <v>0</v>
      </c>
      <c r="F2452" s="14">
        <v>606281</v>
      </c>
      <c r="G2452" s="14">
        <v>0</v>
      </c>
      <c r="H2452" s="14">
        <v>606281</v>
      </c>
      <c r="I2452" s="14">
        <v>0</v>
      </c>
      <c r="J2452" s="14">
        <v>210986</v>
      </c>
      <c r="K2452" s="14">
        <v>6063</v>
      </c>
      <c r="L2452" s="14">
        <v>0</v>
      </c>
      <c r="M2452" s="14">
        <v>0</v>
      </c>
      <c r="N2452" s="23">
        <v>817267</v>
      </c>
    </row>
    <row r="2453" spans="1:14" x14ac:dyDescent="0.25">
      <c r="A2453" s="4" t="s">
        <v>40</v>
      </c>
      <c r="B2453" s="5"/>
      <c r="C2453" s="14">
        <v>0</v>
      </c>
      <c r="D2453" s="19">
        <v>-8.3999999999999995E-3</v>
      </c>
      <c r="E2453" s="19">
        <v>0</v>
      </c>
      <c r="F2453" s="14">
        <v>-16800</v>
      </c>
      <c r="G2453" s="14">
        <v>0</v>
      </c>
      <c r="H2453" s="14">
        <v>-16800</v>
      </c>
      <c r="I2453" s="14">
        <v>0</v>
      </c>
      <c r="J2453" s="14">
        <v>-5846</v>
      </c>
      <c r="K2453" s="14">
        <v>-168</v>
      </c>
      <c r="L2453" s="14">
        <v>0</v>
      </c>
      <c r="M2453" s="14">
        <v>0</v>
      </c>
      <c r="N2453" s="23">
        <v>-22646</v>
      </c>
    </row>
    <row r="2454" spans="1:14" x14ac:dyDescent="0.25">
      <c r="A2454" s="4" t="s">
        <v>532</v>
      </c>
      <c r="B2454" s="5"/>
      <c r="C2454" s="14">
        <v>0</v>
      </c>
      <c r="D2454" s="19">
        <v>0.20830000000000001</v>
      </c>
      <c r="E2454" s="19">
        <v>0</v>
      </c>
      <c r="F2454" s="14">
        <v>72176</v>
      </c>
      <c r="G2454" s="14">
        <v>0</v>
      </c>
      <c r="H2454" s="14">
        <v>72176</v>
      </c>
      <c r="I2454" s="14">
        <v>0</v>
      </c>
      <c r="J2454" s="14">
        <v>25118</v>
      </c>
      <c r="K2454" s="14">
        <v>722</v>
      </c>
      <c r="L2454" s="14">
        <v>0</v>
      </c>
      <c r="M2454" s="14">
        <v>0</v>
      </c>
      <c r="N2454" s="23">
        <v>97294</v>
      </c>
    </row>
    <row r="2455" spans="1:14" x14ac:dyDescent="0.25">
      <c r="A2455" s="4" t="s">
        <v>41</v>
      </c>
      <c r="B2455" s="5"/>
      <c r="C2455" s="14">
        <v>0</v>
      </c>
      <c r="D2455" s="19">
        <v>0</v>
      </c>
      <c r="E2455" s="19">
        <v>0</v>
      </c>
      <c r="F2455" s="14">
        <v>0</v>
      </c>
      <c r="G2455" s="14">
        <v>0</v>
      </c>
      <c r="H2455" s="14">
        <v>0</v>
      </c>
      <c r="I2455" s="14">
        <v>16800</v>
      </c>
      <c r="J2455" s="14">
        <v>5678</v>
      </c>
      <c r="K2455" s="14">
        <v>0</v>
      </c>
      <c r="L2455" s="14">
        <v>0</v>
      </c>
      <c r="M2455" s="14">
        <v>0</v>
      </c>
      <c r="N2455" s="23">
        <v>22478</v>
      </c>
    </row>
    <row r="2456" spans="1:14" x14ac:dyDescent="0.25">
      <c r="A2456" s="4" t="s">
        <v>163</v>
      </c>
      <c r="B2456" s="5"/>
      <c r="C2456" s="14">
        <v>0</v>
      </c>
      <c r="D2456" s="19">
        <v>0</v>
      </c>
      <c r="E2456" s="19">
        <v>0</v>
      </c>
      <c r="F2456" s="14">
        <v>0</v>
      </c>
      <c r="G2456" s="14">
        <v>0</v>
      </c>
      <c r="H2456" s="14">
        <v>0</v>
      </c>
      <c r="I2456" s="14">
        <v>0</v>
      </c>
      <c r="J2456" s="14">
        <v>1</v>
      </c>
      <c r="K2456" s="14">
        <v>0</v>
      </c>
      <c r="L2456" s="14">
        <v>0</v>
      </c>
      <c r="M2456" s="14">
        <v>0</v>
      </c>
      <c r="N2456" s="23">
        <v>1</v>
      </c>
    </row>
    <row r="2457" spans="1:14" x14ac:dyDescent="0.25">
      <c r="A2457" s="4" t="s">
        <v>22</v>
      </c>
      <c r="B2457" s="5"/>
      <c r="C2457" s="14">
        <v>0</v>
      </c>
      <c r="D2457" s="19">
        <v>10.8</v>
      </c>
      <c r="E2457" s="19">
        <v>2</v>
      </c>
      <c r="F2457" s="14">
        <v>5806851</v>
      </c>
      <c r="G2457" s="14">
        <v>474985</v>
      </c>
      <c r="H2457" s="14">
        <v>6281836</v>
      </c>
      <c r="I2457" s="14">
        <v>0</v>
      </c>
      <c r="J2457" s="14">
        <v>2186079</v>
      </c>
      <c r="K2457" s="14">
        <v>62819</v>
      </c>
      <c r="L2457" s="14">
        <v>42800</v>
      </c>
      <c r="M2457" s="14">
        <v>0</v>
      </c>
      <c r="N2457" s="23">
        <v>8510715</v>
      </c>
    </row>
    <row r="2458" spans="1:14" x14ac:dyDescent="0.25">
      <c r="A2458" s="4" t="s">
        <v>31</v>
      </c>
      <c r="B2458" s="5"/>
      <c r="C2458" s="14">
        <v>0</v>
      </c>
      <c r="D2458" s="19">
        <v>0</v>
      </c>
      <c r="E2458" s="19">
        <v>0</v>
      </c>
      <c r="F2458" s="14">
        <v>60000</v>
      </c>
      <c r="G2458" s="14">
        <v>0</v>
      </c>
      <c r="H2458" s="14">
        <v>60000</v>
      </c>
      <c r="I2458" s="14">
        <v>0</v>
      </c>
      <c r="J2458" s="14">
        <v>20880</v>
      </c>
      <c r="K2458" s="14">
        <v>600</v>
      </c>
      <c r="L2458" s="14">
        <v>9000</v>
      </c>
      <c r="M2458" s="14">
        <v>0</v>
      </c>
      <c r="N2458" s="23">
        <v>89880</v>
      </c>
    </row>
    <row r="2459" spans="1:14" x14ac:dyDescent="0.25">
      <c r="A2459" s="4" t="s">
        <v>23</v>
      </c>
      <c r="B2459" s="5"/>
      <c r="C2459" s="14">
        <v>0</v>
      </c>
      <c r="D2459" s="19">
        <v>0</v>
      </c>
      <c r="E2459" s="19">
        <v>0.99</v>
      </c>
      <c r="F2459" s="14">
        <v>0</v>
      </c>
      <c r="G2459" s="14">
        <v>360546</v>
      </c>
      <c r="H2459" s="14">
        <v>360546</v>
      </c>
      <c r="I2459" s="14">
        <v>0</v>
      </c>
      <c r="J2459" s="14">
        <v>125470</v>
      </c>
      <c r="K2459" s="14">
        <v>3605</v>
      </c>
      <c r="L2459" s="14">
        <v>0</v>
      </c>
      <c r="M2459" s="14">
        <v>0</v>
      </c>
      <c r="N2459" s="23">
        <v>486016</v>
      </c>
    </row>
    <row r="2460" spans="1:14" x14ac:dyDescent="0.25">
      <c r="A2460" s="7" t="s">
        <v>24</v>
      </c>
      <c r="B2460" s="3"/>
      <c r="C2460" s="13">
        <f t="shared" ref="C2460:N2460" si="501">SUM(C2452:C2459)</f>
        <v>0</v>
      </c>
      <c r="D2460" s="18">
        <f t="shared" si="501"/>
        <v>12.7499</v>
      </c>
      <c r="E2460" s="18">
        <f t="shared" si="501"/>
        <v>2.99</v>
      </c>
      <c r="F2460" s="13">
        <f t="shared" si="501"/>
        <v>6528508</v>
      </c>
      <c r="G2460" s="13">
        <f t="shared" si="501"/>
        <v>835531</v>
      </c>
      <c r="H2460" s="13">
        <f t="shared" si="501"/>
        <v>7364039</v>
      </c>
      <c r="I2460" s="13">
        <f t="shared" si="501"/>
        <v>16800</v>
      </c>
      <c r="J2460" s="13">
        <f t="shared" si="501"/>
        <v>2568366</v>
      </c>
      <c r="K2460" s="13">
        <f t="shared" si="501"/>
        <v>73641</v>
      </c>
      <c r="L2460" s="13">
        <f t="shared" si="501"/>
        <v>51800</v>
      </c>
      <c r="M2460" s="13">
        <f t="shared" si="501"/>
        <v>0</v>
      </c>
      <c r="N2460" s="22">
        <f t="shared" si="501"/>
        <v>10001005</v>
      </c>
    </row>
    <row r="2461" spans="1:14" x14ac:dyDescent="0.25">
      <c r="A2461" s="7" t="s">
        <v>25</v>
      </c>
      <c r="B2461" s="3"/>
      <c r="C2461" s="13"/>
      <c r="D2461" s="18"/>
      <c r="E2461" s="18"/>
      <c r="F2461" s="13"/>
      <c r="G2461" s="13"/>
      <c r="H2461" s="13"/>
      <c r="I2461" s="13"/>
      <c r="J2461" s="13"/>
      <c r="K2461" s="13"/>
      <c r="L2461" s="13"/>
      <c r="M2461" s="13"/>
      <c r="N2461" s="22"/>
    </row>
    <row r="2462" spans="1:14" x14ac:dyDescent="0.25">
      <c r="A2462" s="4" t="s">
        <v>26</v>
      </c>
      <c r="B2462" s="5"/>
      <c r="C2462" s="14">
        <v>107</v>
      </c>
      <c r="D2462" s="19">
        <v>0</v>
      </c>
      <c r="E2462" s="19">
        <v>2.6941000000000002</v>
      </c>
      <c r="F2462" s="14">
        <v>0</v>
      </c>
      <c r="G2462" s="14">
        <v>828242</v>
      </c>
      <c r="H2462" s="14">
        <v>828242</v>
      </c>
      <c r="I2462" s="14">
        <v>0</v>
      </c>
      <c r="J2462" s="14">
        <v>288228</v>
      </c>
      <c r="K2462" s="14">
        <v>8282</v>
      </c>
      <c r="L2462" s="14">
        <v>9095</v>
      </c>
      <c r="M2462" s="14">
        <v>0</v>
      </c>
      <c r="N2462" s="23">
        <v>1125565</v>
      </c>
    </row>
    <row r="2463" spans="1:14" x14ac:dyDescent="0.25">
      <c r="A2463" s="7" t="s">
        <v>24</v>
      </c>
      <c r="B2463" s="3"/>
      <c r="C2463" s="13">
        <f t="shared" ref="C2463:N2463" si="502">SUM(C2462:C2462)</f>
        <v>107</v>
      </c>
      <c r="D2463" s="18">
        <f t="shared" si="502"/>
        <v>0</v>
      </c>
      <c r="E2463" s="18">
        <f t="shared" si="502"/>
        <v>2.6941000000000002</v>
      </c>
      <c r="F2463" s="13">
        <f t="shared" si="502"/>
        <v>0</v>
      </c>
      <c r="G2463" s="13">
        <f t="shared" si="502"/>
        <v>828242</v>
      </c>
      <c r="H2463" s="13">
        <f t="shared" si="502"/>
        <v>828242</v>
      </c>
      <c r="I2463" s="13">
        <f t="shared" si="502"/>
        <v>0</v>
      </c>
      <c r="J2463" s="13">
        <f t="shared" si="502"/>
        <v>288228</v>
      </c>
      <c r="K2463" s="13">
        <f t="shared" si="502"/>
        <v>8282</v>
      </c>
      <c r="L2463" s="13">
        <f t="shared" si="502"/>
        <v>9095</v>
      </c>
      <c r="M2463" s="13">
        <f t="shared" si="502"/>
        <v>0</v>
      </c>
      <c r="N2463" s="22">
        <f t="shared" si="502"/>
        <v>1125565</v>
      </c>
    </row>
    <row r="2464" spans="1:14" x14ac:dyDescent="0.25">
      <c r="A2464" s="6" t="s">
        <v>566</v>
      </c>
      <c r="B2464" s="2"/>
      <c r="C2464" s="12">
        <f t="shared" ref="C2464:N2464" si="503">C2460+C2463</f>
        <v>107</v>
      </c>
      <c r="D2464" s="17">
        <f t="shared" si="503"/>
        <v>12.7499</v>
      </c>
      <c r="E2464" s="17">
        <f t="shared" si="503"/>
        <v>5.6841000000000008</v>
      </c>
      <c r="F2464" s="12">
        <f t="shared" si="503"/>
        <v>6528508</v>
      </c>
      <c r="G2464" s="12">
        <f t="shared" si="503"/>
        <v>1663773</v>
      </c>
      <c r="H2464" s="12">
        <f t="shared" si="503"/>
        <v>8192281</v>
      </c>
      <c r="I2464" s="12">
        <f t="shared" si="503"/>
        <v>16800</v>
      </c>
      <c r="J2464" s="12">
        <f t="shared" si="503"/>
        <v>2856594</v>
      </c>
      <c r="K2464" s="12">
        <f t="shared" si="503"/>
        <v>81923</v>
      </c>
      <c r="L2464" s="12">
        <f t="shared" si="503"/>
        <v>60895</v>
      </c>
      <c r="M2464" s="12">
        <f t="shared" si="503"/>
        <v>0</v>
      </c>
      <c r="N2464" s="21">
        <f t="shared" si="503"/>
        <v>11126570</v>
      </c>
    </row>
    <row r="2465" spans="1:14" x14ac:dyDescent="0.25">
      <c r="A2465" s="4"/>
      <c r="B2465" s="5"/>
      <c r="C2465" s="14"/>
      <c r="D2465" s="19"/>
      <c r="E2465" s="19"/>
      <c r="F2465" s="14"/>
      <c r="G2465" s="14"/>
      <c r="H2465" s="14"/>
      <c r="I2465" s="14"/>
      <c r="J2465" s="14"/>
      <c r="K2465" s="14"/>
      <c r="L2465" s="14"/>
      <c r="M2465" s="14"/>
      <c r="N2465" s="23"/>
    </row>
    <row r="2466" spans="1:14" x14ac:dyDescent="0.25">
      <c r="A2466" s="6" t="s">
        <v>567</v>
      </c>
      <c r="B2466" s="2"/>
      <c r="C2466" s="12"/>
      <c r="D2466" s="17"/>
      <c r="E2466" s="17"/>
      <c r="F2466" s="12"/>
      <c r="G2466" s="12"/>
      <c r="H2466" s="12"/>
      <c r="I2466" s="12"/>
      <c r="J2466" s="12"/>
      <c r="K2466" s="12"/>
      <c r="L2466" s="12"/>
      <c r="M2466" s="12"/>
      <c r="N2466" s="21"/>
    </row>
    <row r="2467" spans="1:14" x14ac:dyDescent="0.25">
      <c r="A2467" s="6" t="s">
        <v>568</v>
      </c>
      <c r="B2467" s="2" t="s">
        <v>6</v>
      </c>
      <c r="C2467" s="12" t="s">
        <v>7</v>
      </c>
      <c r="D2467" s="17" t="s">
        <v>8</v>
      </c>
      <c r="E2467" s="17" t="s">
        <v>9</v>
      </c>
      <c r="F2467" s="12" t="s">
        <v>10</v>
      </c>
      <c r="G2467" s="12" t="s">
        <v>11</v>
      </c>
      <c r="H2467" s="12" t="s">
        <v>12</v>
      </c>
      <c r="I2467" s="12" t="s">
        <v>13</v>
      </c>
      <c r="J2467" s="12" t="s">
        <v>14</v>
      </c>
      <c r="K2467" s="12" t="s">
        <v>15</v>
      </c>
      <c r="L2467" s="12" t="s">
        <v>16</v>
      </c>
      <c r="M2467" s="12" t="s">
        <v>17</v>
      </c>
      <c r="N2467" s="21" t="s">
        <v>18</v>
      </c>
    </row>
    <row r="2468" spans="1:14" x14ac:dyDescent="0.25">
      <c r="A2468" s="7" t="s">
        <v>19</v>
      </c>
      <c r="B2468" s="3"/>
      <c r="C2468" s="13"/>
      <c r="D2468" s="18"/>
      <c r="E2468" s="18"/>
      <c r="F2468" s="13"/>
      <c r="G2468" s="13"/>
      <c r="H2468" s="13"/>
      <c r="I2468" s="13"/>
      <c r="J2468" s="13"/>
      <c r="K2468" s="13"/>
      <c r="L2468" s="13"/>
      <c r="M2468" s="13"/>
      <c r="N2468" s="22"/>
    </row>
    <row r="2469" spans="1:14" x14ac:dyDescent="0.25">
      <c r="A2469" s="4" t="s">
        <v>40</v>
      </c>
      <c r="B2469" s="5"/>
      <c r="C2469" s="14">
        <v>0</v>
      </c>
      <c r="D2469" s="19">
        <v>0</v>
      </c>
      <c r="E2469" s="19">
        <v>0</v>
      </c>
      <c r="F2469" s="14">
        <v>-21000</v>
      </c>
      <c r="G2469" s="14">
        <v>0</v>
      </c>
      <c r="H2469" s="14">
        <v>-21000</v>
      </c>
      <c r="I2469" s="14">
        <v>0</v>
      </c>
      <c r="J2469" s="14">
        <v>-7308</v>
      </c>
      <c r="K2469" s="14">
        <v>-210</v>
      </c>
      <c r="L2469" s="14">
        <v>0</v>
      </c>
      <c r="M2469" s="14">
        <v>0</v>
      </c>
      <c r="N2469" s="23">
        <v>-28308</v>
      </c>
    </row>
    <row r="2470" spans="1:14" x14ac:dyDescent="0.25">
      <c r="A2470" s="4" t="s">
        <v>41</v>
      </c>
      <c r="B2470" s="5"/>
      <c r="C2470" s="14">
        <v>0</v>
      </c>
      <c r="D2470" s="19">
        <v>0</v>
      </c>
      <c r="E2470" s="19">
        <v>0</v>
      </c>
      <c r="F2470" s="14">
        <v>0</v>
      </c>
      <c r="G2470" s="14">
        <v>0</v>
      </c>
      <c r="H2470" s="14">
        <v>0</v>
      </c>
      <c r="I2470" s="14">
        <v>21000</v>
      </c>
      <c r="J2470" s="14">
        <v>7098</v>
      </c>
      <c r="K2470" s="14">
        <v>0</v>
      </c>
      <c r="L2470" s="14">
        <v>0</v>
      </c>
      <c r="M2470" s="14">
        <v>0</v>
      </c>
      <c r="N2470" s="23">
        <v>28098</v>
      </c>
    </row>
    <row r="2471" spans="1:14" x14ac:dyDescent="0.25">
      <c r="A2471" s="4" t="s">
        <v>22</v>
      </c>
      <c r="B2471" s="5"/>
      <c r="C2471" s="14">
        <v>0</v>
      </c>
      <c r="D2471" s="19">
        <v>3.8</v>
      </c>
      <c r="E2471" s="19">
        <v>0.72</v>
      </c>
      <c r="F2471" s="14">
        <v>1938210</v>
      </c>
      <c r="G2471" s="14">
        <v>170994</v>
      </c>
      <c r="H2471" s="14">
        <v>2109204</v>
      </c>
      <c r="I2471" s="14">
        <v>0</v>
      </c>
      <c r="J2471" s="14">
        <v>734003</v>
      </c>
      <c r="K2471" s="14">
        <v>21092</v>
      </c>
      <c r="L2471" s="14">
        <v>14000</v>
      </c>
      <c r="M2471" s="14">
        <v>0</v>
      </c>
      <c r="N2471" s="23">
        <v>2857207</v>
      </c>
    </row>
    <row r="2472" spans="1:14" x14ac:dyDescent="0.25">
      <c r="A2472" s="4" t="s">
        <v>31</v>
      </c>
      <c r="B2472" s="5"/>
      <c r="C2472" s="14">
        <v>0</v>
      </c>
      <c r="D2472" s="19">
        <v>0</v>
      </c>
      <c r="E2472" s="19">
        <v>0</v>
      </c>
      <c r="F2472" s="14">
        <v>24000</v>
      </c>
      <c r="G2472" s="14">
        <v>0</v>
      </c>
      <c r="H2472" s="14">
        <v>24000</v>
      </c>
      <c r="I2472" s="14">
        <v>0</v>
      </c>
      <c r="J2472" s="14">
        <v>8352</v>
      </c>
      <c r="K2472" s="14">
        <v>240</v>
      </c>
      <c r="L2472" s="14">
        <v>4500</v>
      </c>
      <c r="M2472" s="14">
        <v>0</v>
      </c>
      <c r="N2472" s="23">
        <v>36852</v>
      </c>
    </row>
    <row r="2473" spans="1:14" x14ac:dyDescent="0.25">
      <c r="A2473" s="4" t="s">
        <v>23</v>
      </c>
      <c r="B2473" s="5"/>
      <c r="C2473" s="14">
        <v>0</v>
      </c>
      <c r="D2473" s="19">
        <v>0</v>
      </c>
      <c r="E2473" s="19">
        <v>0.4</v>
      </c>
      <c r="F2473" s="14">
        <v>0</v>
      </c>
      <c r="G2473" s="14">
        <v>145675</v>
      </c>
      <c r="H2473" s="14">
        <v>145675</v>
      </c>
      <c r="I2473" s="14">
        <v>0</v>
      </c>
      <c r="J2473" s="14">
        <v>50695</v>
      </c>
      <c r="K2473" s="14">
        <v>1457</v>
      </c>
      <c r="L2473" s="14">
        <v>0</v>
      </c>
      <c r="M2473" s="14">
        <v>0</v>
      </c>
      <c r="N2473" s="23">
        <v>196370</v>
      </c>
    </row>
    <row r="2474" spans="1:14" x14ac:dyDescent="0.25">
      <c r="A2474" s="7" t="s">
        <v>24</v>
      </c>
      <c r="B2474" s="3"/>
      <c r="C2474" s="13">
        <f t="shared" ref="C2474:N2474" si="504">SUM(C2469:C2473)</f>
        <v>0</v>
      </c>
      <c r="D2474" s="18">
        <f t="shared" si="504"/>
        <v>3.8</v>
      </c>
      <c r="E2474" s="18">
        <f t="shared" si="504"/>
        <v>1.1200000000000001</v>
      </c>
      <c r="F2474" s="13">
        <f t="shared" si="504"/>
        <v>1941210</v>
      </c>
      <c r="G2474" s="13">
        <f t="shared" si="504"/>
        <v>316669</v>
      </c>
      <c r="H2474" s="13">
        <f t="shared" si="504"/>
        <v>2257879</v>
      </c>
      <c r="I2474" s="13">
        <f t="shared" si="504"/>
        <v>21000</v>
      </c>
      <c r="J2474" s="13">
        <f t="shared" si="504"/>
        <v>792840</v>
      </c>
      <c r="K2474" s="13">
        <f t="shared" si="504"/>
        <v>22579</v>
      </c>
      <c r="L2474" s="13">
        <f t="shared" si="504"/>
        <v>18500</v>
      </c>
      <c r="M2474" s="13">
        <f t="shared" si="504"/>
        <v>0</v>
      </c>
      <c r="N2474" s="22">
        <f t="shared" si="504"/>
        <v>3090219</v>
      </c>
    </row>
    <row r="2475" spans="1:14" x14ac:dyDescent="0.25">
      <c r="A2475" s="7" t="s">
        <v>25</v>
      </c>
      <c r="B2475" s="3"/>
      <c r="C2475" s="13"/>
      <c r="D2475" s="18"/>
      <c r="E2475" s="18"/>
      <c r="F2475" s="13"/>
      <c r="G2475" s="13"/>
      <c r="H2475" s="13"/>
      <c r="I2475" s="13"/>
      <c r="J2475" s="13"/>
      <c r="K2475" s="13"/>
      <c r="L2475" s="13"/>
      <c r="M2475" s="13"/>
      <c r="N2475" s="22"/>
    </row>
    <row r="2476" spans="1:14" x14ac:dyDescent="0.25">
      <c r="A2476" s="4" t="s">
        <v>26</v>
      </c>
      <c r="B2476" s="5"/>
      <c r="C2476" s="14">
        <v>35</v>
      </c>
      <c r="D2476" s="19">
        <v>0</v>
      </c>
      <c r="E2476" s="19">
        <v>1.2665</v>
      </c>
      <c r="F2476" s="14">
        <v>0</v>
      </c>
      <c r="G2476" s="14">
        <v>389358</v>
      </c>
      <c r="H2476" s="14">
        <v>389358</v>
      </c>
      <c r="I2476" s="14">
        <v>0</v>
      </c>
      <c r="J2476" s="14">
        <v>135497</v>
      </c>
      <c r="K2476" s="14">
        <v>3894</v>
      </c>
      <c r="L2476" s="14">
        <v>2975</v>
      </c>
      <c r="M2476" s="14">
        <v>0</v>
      </c>
      <c r="N2476" s="23">
        <v>527830</v>
      </c>
    </row>
    <row r="2477" spans="1:14" x14ac:dyDescent="0.25">
      <c r="A2477" s="7" t="s">
        <v>24</v>
      </c>
      <c r="B2477" s="3"/>
      <c r="C2477" s="13">
        <f t="shared" ref="C2477:N2477" si="505">SUM(C2476:C2476)</f>
        <v>35</v>
      </c>
      <c r="D2477" s="18">
        <f t="shared" si="505"/>
        <v>0</v>
      </c>
      <c r="E2477" s="18">
        <f t="shared" si="505"/>
        <v>1.2665</v>
      </c>
      <c r="F2477" s="13">
        <f t="shared" si="505"/>
        <v>0</v>
      </c>
      <c r="G2477" s="13">
        <f t="shared" si="505"/>
        <v>389358</v>
      </c>
      <c r="H2477" s="13">
        <f t="shared" si="505"/>
        <v>389358</v>
      </c>
      <c r="I2477" s="13">
        <f t="shared" si="505"/>
        <v>0</v>
      </c>
      <c r="J2477" s="13">
        <f t="shared" si="505"/>
        <v>135497</v>
      </c>
      <c r="K2477" s="13">
        <f t="shared" si="505"/>
        <v>3894</v>
      </c>
      <c r="L2477" s="13">
        <f t="shared" si="505"/>
        <v>2975</v>
      </c>
      <c r="M2477" s="13">
        <f t="shared" si="505"/>
        <v>0</v>
      </c>
      <c r="N2477" s="22">
        <f t="shared" si="505"/>
        <v>527830</v>
      </c>
    </row>
    <row r="2478" spans="1:14" x14ac:dyDescent="0.25">
      <c r="A2478" s="6" t="s">
        <v>569</v>
      </c>
      <c r="B2478" s="2"/>
      <c r="C2478" s="12">
        <f t="shared" ref="C2478:N2478" si="506">C2474+C2477</f>
        <v>35</v>
      </c>
      <c r="D2478" s="17">
        <f t="shared" si="506"/>
        <v>3.8</v>
      </c>
      <c r="E2478" s="17">
        <f t="shared" si="506"/>
        <v>2.3864999999999998</v>
      </c>
      <c r="F2478" s="12">
        <f t="shared" si="506"/>
        <v>1941210</v>
      </c>
      <c r="G2478" s="12">
        <f t="shared" si="506"/>
        <v>706027</v>
      </c>
      <c r="H2478" s="12">
        <f t="shared" si="506"/>
        <v>2647237</v>
      </c>
      <c r="I2478" s="12">
        <f t="shared" si="506"/>
        <v>21000</v>
      </c>
      <c r="J2478" s="12">
        <f t="shared" si="506"/>
        <v>928337</v>
      </c>
      <c r="K2478" s="12">
        <f t="shared" si="506"/>
        <v>26473</v>
      </c>
      <c r="L2478" s="12">
        <f t="shared" si="506"/>
        <v>21475</v>
      </c>
      <c r="M2478" s="12">
        <f t="shared" si="506"/>
        <v>0</v>
      </c>
      <c r="N2478" s="21">
        <f t="shared" si="506"/>
        <v>3618049</v>
      </c>
    </row>
    <row r="2479" spans="1:14" x14ac:dyDescent="0.25">
      <c r="A2479" s="4"/>
      <c r="B2479" s="5"/>
      <c r="C2479" s="14"/>
      <c r="D2479" s="19"/>
      <c r="E2479" s="19"/>
      <c r="F2479" s="14"/>
      <c r="G2479" s="14"/>
      <c r="H2479" s="14"/>
      <c r="I2479" s="14"/>
      <c r="J2479" s="14"/>
      <c r="K2479" s="14"/>
      <c r="L2479" s="14"/>
      <c r="M2479" s="14"/>
      <c r="N2479" s="23"/>
    </row>
    <row r="2480" spans="1:14" x14ac:dyDescent="0.25">
      <c r="A2480" s="6" t="s">
        <v>570</v>
      </c>
      <c r="B2480" s="2"/>
      <c r="C2480" s="12"/>
      <c r="D2480" s="17"/>
      <c r="E2480" s="17"/>
      <c r="F2480" s="12"/>
      <c r="G2480" s="12"/>
      <c r="H2480" s="12"/>
      <c r="I2480" s="12"/>
      <c r="J2480" s="12"/>
      <c r="K2480" s="12"/>
      <c r="L2480" s="12"/>
      <c r="M2480" s="12"/>
      <c r="N2480" s="21"/>
    </row>
    <row r="2481" spans="1:14" x14ac:dyDescent="0.25">
      <c r="A2481" s="6" t="s">
        <v>571</v>
      </c>
      <c r="B2481" s="2" t="s">
        <v>6</v>
      </c>
      <c r="C2481" s="12" t="s">
        <v>7</v>
      </c>
      <c r="D2481" s="17" t="s">
        <v>8</v>
      </c>
      <c r="E2481" s="17" t="s">
        <v>9</v>
      </c>
      <c r="F2481" s="12" t="s">
        <v>10</v>
      </c>
      <c r="G2481" s="12" t="s">
        <v>11</v>
      </c>
      <c r="H2481" s="12" t="s">
        <v>12</v>
      </c>
      <c r="I2481" s="12" t="s">
        <v>13</v>
      </c>
      <c r="J2481" s="12" t="s">
        <v>14</v>
      </c>
      <c r="K2481" s="12" t="s">
        <v>15</v>
      </c>
      <c r="L2481" s="12" t="s">
        <v>16</v>
      </c>
      <c r="M2481" s="12" t="s">
        <v>17</v>
      </c>
      <c r="N2481" s="21" t="s">
        <v>18</v>
      </c>
    </row>
    <row r="2482" spans="1:14" x14ac:dyDescent="0.25">
      <c r="A2482" s="7" t="s">
        <v>19</v>
      </c>
      <c r="B2482" s="3"/>
      <c r="C2482" s="13"/>
      <c r="D2482" s="18"/>
      <c r="E2482" s="18"/>
      <c r="F2482" s="13"/>
      <c r="G2482" s="13"/>
      <c r="H2482" s="13"/>
      <c r="I2482" s="13"/>
      <c r="J2482" s="13"/>
      <c r="K2482" s="13"/>
      <c r="L2482" s="13"/>
      <c r="M2482" s="13"/>
      <c r="N2482" s="22"/>
    </row>
    <row r="2483" spans="1:14" x14ac:dyDescent="0.25">
      <c r="A2483" s="4" t="s">
        <v>162</v>
      </c>
      <c r="B2483" s="5"/>
      <c r="C2483" s="14">
        <v>0</v>
      </c>
      <c r="D2483" s="19">
        <v>0.5</v>
      </c>
      <c r="E2483" s="19">
        <v>0</v>
      </c>
      <c r="F2483" s="14">
        <v>173223</v>
      </c>
      <c r="G2483" s="14">
        <v>0</v>
      </c>
      <c r="H2483" s="14">
        <v>173223</v>
      </c>
      <c r="I2483" s="14">
        <v>0</v>
      </c>
      <c r="J2483" s="14">
        <v>60281</v>
      </c>
      <c r="K2483" s="14">
        <v>1732</v>
      </c>
      <c r="L2483" s="14">
        <v>0</v>
      </c>
      <c r="M2483" s="14">
        <v>0</v>
      </c>
      <c r="N2483" s="23">
        <v>233504</v>
      </c>
    </row>
    <row r="2484" spans="1:14" x14ac:dyDescent="0.25">
      <c r="A2484" s="4" t="s">
        <v>163</v>
      </c>
      <c r="B2484" s="5"/>
      <c r="C2484" s="14">
        <v>0</v>
      </c>
      <c r="D2484" s="19">
        <v>0</v>
      </c>
      <c r="E2484" s="19">
        <v>0</v>
      </c>
      <c r="F2484" s="14">
        <v>0</v>
      </c>
      <c r="G2484" s="14">
        <v>0</v>
      </c>
      <c r="H2484" s="14">
        <v>0</v>
      </c>
      <c r="I2484" s="14">
        <v>0</v>
      </c>
      <c r="J2484" s="14">
        <v>1</v>
      </c>
      <c r="K2484" s="14">
        <v>0</v>
      </c>
      <c r="L2484" s="14">
        <v>0</v>
      </c>
      <c r="M2484" s="14">
        <v>0</v>
      </c>
      <c r="N2484" s="23">
        <v>1</v>
      </c>
    </row>
    <row r="2485" spans="1:14" x14ac:dyDescent="0.25">
      <c r="A2485" s="4" t="s">
        <v>22</v>
      </c>
      <c r="B2485" s="5"/>
      <c r="C2485" s="14">
        <v>0</v>
      </c>
      <c r="D2485" s="19">
        <v>2.35</v>
      </c>
      <c r="E2485" s="19">
        <v>0.4</v>
      </c>
      <c r="F2485" s="14">
        <v>1361762</v>
      </c>
      <c r="G2485" s="14">
        <v>94997</v>
      </c>
      <c r="H2485" s="14">
        <v>1456759</v>
      </c>
      <c r="I2485" s="14">
        <v>0</v>
      </c>
      <c r="J2485" s="14">
        <v>506953</v>
      </c>
      <c r="K2485" s="14">
        <v>14568</v>
      </c>
      <c r="L2485" s="14">
        <v>10400</v>
      </c>
      <c r="M2485" s="14">
        <v>0</v>
      </c>
      <c r="N2485" s="23">
        <v>1974112</v>
      </c>
    </row>
    <row r="2486" spans="1:14" x14ac:dyDescent="0.25">
      <c r="A2486" s="4" t="s">
        <v>23</v>
      </c>
      <c r="B2486" s="5"/>
      <c r="C2486" s="14">
        <v>0</v>
      </c>
      <c r="D2486" s="19">
        <v>0</v>
      </c>
      <c r="E2486" s="19">
        <v>0.2</v>
      </c>
      <c r="F2486" s="14">
        <v>0</v>
      </c>
      <c r="G2486" s="14">
        <v>72838</v>
      </c>
      <c r="H2486" s="14">
        <v>72838</v>
      </c>
      <c r="I2486" s="14">
        <v>0</v>
      </c>
      <c r="J2486" s="14">
        <v>25347</v>
      </c>
      <c r="K2486" s="14">
        <v>728</v>
      </c>
      <c r="L2486" s="14">
        <v>0</v>
      </c>
      <c r="M2486" s="14">
        <v>0</v>
      </c>
      <c r="N2486" s="23">
        <v>98185</v>
      </c>
    </row>
    <row r="2487" spans="1:14" x14ac:dyDescent="0.25">
      <c r="A2487" s="7" t="s">
        <v>24</v>
      </c>
      <c r="B2487" s="3"/>
      <c r="C2487" s="13">
        <f t="shared" ref="C2487:N2487" si="507">SUM(C2483:C2486)</f>
        <v>0</v>
      </c>
      <c r="D2487" s="18">
        <f t="shared" si="507"/>
        <v>2.85</v>
      </c>
      <c r="E2487" s="18">
        <f t="shared" si="507"/>
        <v>0.60000000000000009</v>
      </c>
      <c r="F2487" s="13">
        <f t="shared" si="507"/>
        <v>1534985</v>
      </c>
      <c r="G2487" s="13">
        <f t="shared" si="507"/>
        <v>167835</v>
      </c>
      <c r="H2487" s="13">
        <f t="shared" si="507"/>
        <v>1702820</v>
      </c>
      <c r="I2487" s="13">
        <f t="shared" si="507"/>
        <v>0</v>
      </c>
      <c r="J2487" s="13">
        <f t="shared" si="507"/>
        <v>592582</v>
      </c>
      <c r="K2487" s="13">
        <f t="shared" si="507"/>
        <v>17028</v>
      </c>
      <c r="L2487" s="13">
        <f t="shared" si="507"/>
        <v>10400</v>
      </c>
      <c r="M2487" s="13">
        <f t="shared" si="507"/>
        <v>0</v>
      </c>
      <c r="N2487" s="22">
        <f t="shared" si="507"/>
        <v>2305802</v>
      </c>
    </row>
    <row r="2488" spans="1:14" x14ac:dyDescent="0.25">
      <c r="A2488" s="7" t="s">
        <v>25</v>
      </c>
      <c r="B2488" s="3"/>
      <c r="C2488" s="13"/>
      <c r="D2488" s="18"/>
      <c r="E2488" s="18"/>
      <c r="F2488" s="13"/>
      <c r="G2488" s="13"/>
      <c r="H2488" s="13"/>
      <c r="I2488" s="13"/>
      <c r="J2488" s="13"/>
      <c r="K2488" s="13"/>
      <c r="L2488" s="13"/>
      <c r="M2488" s="13"/>
      <c r="N2488" s="22"/>
    </row>
    <row r="2489" spans="1:14" x14ac:dyDescent="0.25">
      <c r="A2489" s="4" t="s">
        <v>26</v>
      </c>
      <c r="B2489" s="5"/>
      <c r="C2489" s="14">
        <v>26</v>
      </c>
      <c r="D2489" s="19">
        <v>0</v>
      </c>
      <c r="E2489" s="19">
        <v>1.0226999999999999</v>
      </c>
      <c r="F2489" s="14">
        <v>0</v>
      </c>
      <c r="G2489" s="14">
        <v>314407</v>
      </c>
      <c r="H2489" s="14">
        <v>314407</v>
      </c>
      <c r="I2489" s="14">
        <v>0</v>
      </c>
      <c r="J2489" s="14">
        <v>109414</v>
      </c>
      <c r="K2489" s="14">
        <v>3144</v>
      </c>
      <c r="L2489" s="14">
        <v>2210</v>
      </c>
      <c r="M2489" s="14">
        <v>0</v>
      </c>
      <c r="N2489" s="23">
        <v>426031</v>
      </c>
    </row>
    <row r="2490" spans="1:14" x14ac:dyDescent="0.25">
      <c r="A2490" s="7" t="s">
        <v>24</v>
      </c>
      <c r="B2490" s="3"/>
      <c r="C2490" s="13">
        <f t="shared" ref="C2490:N2490" si="508">SUM(C2489:C2489)</f>
        <v>26</v>
      </c>
      <c r="D2490" s="18">
        <f t="shared" si="508"/>
        <v>0</v>
      </c>
      <c r="E2490" s="18">
        <f t="shared" si="508"/>
        <v>1.0226999999999999</v>
      </c>
      <c r="F2490" s="13">
        <f t="shared" si="508"/>
        <v>0</v>
      </c>
      <c r="G2490" s="13">
        <f t="shared" si="508"/>
        <v>314407</v>
      </c>
      <c r="H2490" s="13">
        <f t="shared" si="508"/>
        <v>314407</v>
      </c>
      <c r="I2490" s="13">
        <f t="shared" si="508"/>
        <v>0</v>
      </c>
      <c r="J2490" s="13">
        <f t="shared" si="508"/>
        <v>109414</v>
      </c>
      <c r="K2490" s="13">
        <f t="shared" si="508"/>
        <v>3144</v>
      </c>
      <c r="L2490" s="13">
        <f t="shared" si="508"/>
        <v>2210</v>
      </c>
      <c r="M2490" s="13">
        <f t="shared" si="508"/>
        <v>0</v>
      </c>
      <c r="N2490" s="22">
        <f t="shared" si="508"/>
        <v>426031</v>
      </c>
    </row>
    <row r="2491" spans="1:14" x14ac:dyDescent="0.25">
      <c r="A2491" s="6" t="s">
        <v>572</v>
      </c>
      <c r="B2491" s="2"/>
      <c r="C2491" s="12">
        <f t="shared" ref="C2491:N2491" si="509">C2487+C2490</f>
        <v>26</v>
      </c>
      <c r="D2491" s="17">
        <f t="shared" si="509"/>
        <v>2.85</v>
      </c>
      <c r="E2491" s="17">
        <f t="shared" si="509"/>
        <v>1.6227</v>
      </c>
      <c r="F2491" s="12">
        <f t="shared" si="509"/>
        <v>1534985</v>
      </c>
      <c r="G2491" s="12">
        <f t="shared" si="509"/>
        <v>482242</v>
      </c>
      <c r="H2491" s="12">
        <f t="shared" si="509"/>
        <v>2017227</v>
      </c>
      <c r="I2491" s="12">
        <f t="shared" si="509"/>
        <v>0</v>
      </c>
      <c r="J2491" s="12">
        <f t="shared" si="509"/>
        <v>701996</v>
      </c>
      <c r="K2491" s="12">
        <f t="shared" si="509"/>
        <v>20172</v>
      </c>
      <c r="L2491" s="12">
        <f t="shared" si="509"/>
        <v>12610</v>
      </c>
      <c r="M2491" s="12">
        <f t="shared" si="509"/>
        <v>0</v>
      </c>
      <c r="N2491" s="21">
        <f t="shared" si="509"/>
        <v>2731833</v>
      </c>
    </row>
    <row r="2492" spans="1:14" x14ac:dyDescent="0.25">
      <c r="A2492" s="4"/>
      <c r="B2492" s="5"/>
      <c r="C2492" s="14"/>
      <c r="D2492" s="19"/>
      <c r="E2492" s="19"/>
      <c r="F2492" s="14"/>
      <c r="G2492" s="14"/>
      <c r="H2492" s="14"/>
      <c r="I2492" s="14"/>
      <c r="J2492" s="14"/>
      <c r="K2492" s="14"/>
      <c r="L2492" s="14"/>
      <c r="M2492" s="14"/>
      <c r="N2492" s="23"/>
    </row>
    <row r="2493" spans="1:14" x14ac:dyDescent="0.25">
      <c r="A2493" s="6" t="s">
        <v>573</v>
      </c>
      <c r="B2493" s="2"/>
      <c r="C2493" s="12"/>
      <c r="D2493" s="17"/>
      <c r="E2493" s="17"/>
      <c r="F2493" s="12"/>
      <c r="G2493" s="12"/>
      <c r="H2493" s="12"/>
      <c r="I2493" s="12"/>
      <c r="J2493" s="12"/>
      <c r="K2493" s="12"/>
      <c r="L2493" s="12"/>
      <c r="M2493" s="12"/>
      <c r="N2493" s="21"/>
    </row>
    <row r="2494" spans="1:14" x14ac:dyDescent="0.25">
      <c r="A2494" s="6" t="s">
        <v>574</v>
      </c>
      <c r="B2494" s="2" t="s">
        <v>6</v>
      </c>
      <c r="C2494" s="12" t="s">
        <v>7</v>
      </c>
      <c r="D2494" s="17" t="s">
        <v>8</v>
      </c>
      <c r="E2494" s="17" t="s">
        <v>9</v>
      </c>
      <c r="F2494" s="12" t="s">
        <v>10</v>
      </c>
      <c r="G2494" s="12" t="s">
        <v>11</v>
      </c>
      <c r="H2494" s="12" t="s">
        <v>12</v>
      </c>
      <c r="I2494" s="12" t="s">
        <v>13</v>
      </c>
      <c r="J2494" s="12" t="s">
        <v>14</v>
      </c>
      <c r="K2494" s="12" t="s">
        <v>15</v>
      </c>
      <c r="L2494" s="12" t="s">
        <v>16</v>
      </c>
      <c r="M2494" s="12" t="s">
        <v>17</v>
      </c>
      <c r="N2494" s="21" t="s">
        <v>18</v>
      </c>
    </row>
    <row r="2495" spans="1:14" x14ac:dyDescent="0.25">
      <c r="A2495" s="7" t="s">
        <v>19</v>
      </c>
      <c r="B2495" s="3"/>
      <c r="C2495" s="13"/>
      <c r="D2495" s="18"/>
      <c r="E2495" s="18"/>
      <c r="F2495" s="13"/>
      <c r="G2495" s="13"/>
      <c r="H2495" s="13"/>
      <c r="I2495" s="13"/>
      <c r="J2495" s="13"/>
      <c r="K2495" s="13"/>
      <c r="L2495" s="13"/>
      <c r="M2495" s="13"/>
      <c r="N2495" s="22"/>
    </row>
    <row r="2496" spans="1:14" x14ac:dyDescent="0.25">
      <c r="A2496" s="4" t="s">
        <v>162</v>
      </c>
      <c r="B2496" s="5"/>
      <c r="C2496" s="14">
        <v>0</v>
      </c>
      <c r="D2496" s="19">
        <v>0.75</v>
      </c>
      <c r="E2496" s="19">
        <v>0</v>
      </c>
      <c r="F2496" s="14">
        <v>259835</v>
      </c>
      <c r="G2496" s="14">
        <v>0</v>
      </c>
      <c r="H2496" s="14">
        <v>259835</v>
      </c>
      <c r="I2496" s="14">
        <v>0</v>
      </c>
      <c r="J2496" s="14">
        <v>90422</v>
      </c>
      <c r="K2496" s="14">
        <v>2598</v>
      </c>
      <c r="L2496" s="14">
        <v>0</v>
      </c>
      <c r="M2496" s="14">
        <v>0</v>
      </c>
      <c r="N2496" s="23">
        <v>350257</v>
      </c>
    </row>
    <row r="2497" spans="1:14" x14ac:dyDescent="0.25">
      <c r="A2497" s="4" t="s">
        <v>40</v>
      </c>
      <c r="B2497" s="5"/>
      <c r="C2497" s="14">
        <v>0</v>
      </c>
      <c r="D2497" s="19">
        <v>0</v>
      </c>
      <c r="E2497" s="19">
        <v>0</v>
      </c>
      <c r="F2497" s="14">
        <v>-16800</v>
      </c>
      <c r="G2497" s="14">
        <v>0</v>
      </c>
      <c r="H2497" s="14">
        <v>-16800</v>
      </c>
      <c r="I2497" s="14">
        <v>0</v>
      </c>
      <c r="J2497" s="14">
        <v>-5846</v>
      </c>
      <c r="K2497" s="14">
        <v>-168</v>
      </c>
      <c r="L2497" s="14">
        <v>0</v>
      </c>
      <c r="M2497" s="14">
        <v>0</v>
      </c>
      <c r="N2497" s="23">
        <v>-22646</v>
      </c>
    </row>
    <row r="2498" spans="1:14" x14ac:dyDescent="0.25">
      <c r="A2498" s="4" t="s">
        <v>41</v>
      </c>
      <c r="B2498" s="5"/>
      <c r="C2498" s="14">
        <v>0</v>
      </c>
      <c r="D2498" s="19">
        <v>0</v>
      </c>
      <c r="E2498" s="19">
        <v>0</v>
      </c>
      <c r="F2498" s="14">
        <v>0</v>
      </c>
      <c r="G2498" s="14">
        <v>0</v>
      </c>
      <c r="H2498" s="14">
        <v>0</v>
      </c>
      <c r="I2498" s="14">
        <v>16800</v>
      </c>
      <c r="J2498" s="14">
        <v>5678</v>
      </c>
      <c r="K2498" s="14">
        <v>0</v>
      </c>
      <c r="L2498" s="14">
        <v>0</v>
      </c>
      <c r="M2498" s="14">
        <v>0</v>
      </c>
      <c r="N2498" s="23">
        <v>22478</v>
      </c>
    </row>
    <row r="2499" spans="1:14" x14ac:dyDescent="0.25">
      <c r="A2499" s="4" t="s">
        <v>163</v>
      </c>
      <c r="B2499" s="5"/>
      <c r="C2499" s="14">
        <v>0</v>
      </c>
      <c r="D2499" s="19">
        <v>0</v>
      </c>
      <c r="E2499" s="19">
        <v>0</v>
      </c>
      <c r="F2499" s="14">
        <v>0</v>
      </c>
      <c r="G2499" s="14">
        <v>0</v>
      </c>
      <c r="H2499" s="14">
        <v>0</v>
      </c>
      <c r="I2499" s="14">
        <v>0</v>
      </c>
      <c r="J2499" s="14">
        <v>1</v>
      </c>
      <c r="K2499" s="14">
        <v>0</v>
      </c>
      <c r="L2499" s="14">
        <v>0</v>
      </c>
      <c r="M2499" s="14">
        <v>0</v>
      </c>
      <c r="N2499" s="23">
        <v>1</v>
      </c>
    </row>
    <row r="2500" spans="1:14" x14ac:dyDescent="0.25">
      <c r="A2500" s="4" t="s">
        <v>22</v>
      </c>
      <c r="B2500" s="5"/>
      <c r="C2500" s="14">
        <v>0</v>
      </c>
      <c r="D2500" s="19">
        <v>6</v>
      </c>
      <c r="E2500" s="19">
        <v>1.2</v>
      </c>
      <c r="F2500" s="14">
        <v>3288625</v>
      </c>
      <c r="G2500" s="14">
        <v>284991</v>
      </c>
      <c r="H2500" s="14">
        <v>3573616</v>
      </c>
      <c r="I2500" s="14">
        <v>0</v>
      </c>
      <c r="J2500" s="14">
        <v>1243619</v>
      </c>
      <c r="K2500" s="14">
        <v>35736</v>
      </c>
      <c r="L2500" s="14">
        <v>27200</v>
      </c>
      <c r="M2500" s="14">
        <v>0</v>
      </c>
      <c r="N2500" s="23">
        <v>4844435</v>
      </c>
    </row>
    <row r="2501" spans="1:14" x14ac:dyDescent="0.25">
      <c r="A2501" s="4" t="s">
        <v>23</v>
      </c>
      <c r="B2501" s="5"/>
      <c r="C2501" s="14">
        <v>0</v>
      </c>
      <c r="D2501" s="19">
        <v>0</v>
      </c>
      <c r="E2501" s="19">
        <v>0.6</v>
      </c>
      <c r="F2501" s="14">
        <v>0</v>
      </c>
      <c r="G2501" s="14">
        <v>218513</v>
      </c>
      <c r="H2501" s="14">
        <v>218513</v>
      </c>
      <c r="I2501" s="14">
        <v>0</v>
      </c>
      <c r="J2501" s="14">
        <v>76042</v>
      </c>
      <c r="K2501" s="14">
        <v>2185</v>
      </c>
      <c r="L2501" s="14">
        <v>0</v>
      </c>
      <c r="M2501" s="14">
        <v>0</v>
      </c>
      <c r="N2501" s="23">
        <v>294555</v>
      </c>
    </row>
    <row r="2502" spans="1:14" x14ac:dyDescent="0.25">
      <c r="A2502" s="7" t="s">
        <v>24</v>
      </c>
      <c r="B2502" s="3"/>
      <c r="C2502" s="13">
        <f t="shared" ref="C2502:N2502" si="510">SUM(C2496:C2501)</f>
        <v>0</v>
      </c>
      <c r="D2502" s="18">
        <f t="shared" si="510"/>
        <v>6.75</v>
      </c>
      <c r="E2502" s="18">
        <f t="shared" si="510"/>
        <v>1.7999999999999998</v>
      </c>
      <c r="F2502" s="13">
        <f t="shared" si="510"/>
        <v>3531660</v>
      </c>
      <c r="G2502" s="13">
        <f t="shared" si="510"/>
        <v>503504</v>
      </c>
      <c r="H2502" s="13">
        <f t="shared" si="510"/>
        <v>4035164</v>
      </c>
      <c r="I2502" s="13">
        <f t="shared" si="510"/>
        <v>16800</v>
      </c>
      <c r="J2502" s="13">
        <f t="shared" si="510"/>
        <v>1409916</v>
      </c>
      <c r="K2502" s="13">
        <f t="shared" si="510"/>
        <v>40351</v>
      </c>
      <c r="L2502" s="13">
        <f t="shared" si="510"/>
        <v>27200</v>
      </c>
      <c r="M2502" s="13">
        <f t="shared" si="510"/>
        <v>0</v>
      </c>
      <c r="N2502" s="22">
        <f t="shared" si="510"/>
        <v>5489080</v>
      </c>
    </row>
    <row r="2503" spans="1:14" x14ac:dyDescent="0.25">
      <c r="A2503" s="7" t="s">
        <v>25</v>
      </c>
      <c r="B2503" s="3"/>
      <c r="C2503" s="13"/>
      <c r="D2503" s="18"/>
      <c r="E2503" s="18"/>
      <c r="F2503" s="13"/>
      <c r="G2503" s="13"/>
      <c r="H2503" s="13"/>
      <c r="I2503" s="13"/>
      <c r="J2503" s="13"/>
      <c r="K2503" s="13"/>
      <c r="L2503" s="13"/>
      <c r="M2503" s="13"/>
      <c r="N2503" s="22"/>
    </row>
    <row r="2504" spans="1:14" x14ac:dyDescent="0.25">
      <c r="A2504" s="4" t="s">
        <v>26</v>
      </c>
      <c r="B2504" s="5"/>
      <c r="C2504" s="14">
        <v>68</v>
      </c>
      <c r="D2504" s="19">
        <v>0</v>
      </c>
      <c r="E2504" s="19">
        <v>1.976</v>
      </c>
      <c r="F2504" s="14">
        <v>0</v>
      </c>
      <c r="G2504" s="14">
        <v>607478</v>
      </c>
      <c r="H2504" s="14">
        <v>607478</v>
      </c>
      <c r="I2504" s="14">
        <v>0</v>
      </c>
      <c r="J2504" s="14">
        <v>211403</v>
      </c>
      <c r="K2504" s="14">
        <v>6075</v>
      </c>
      <c r="L2504" s="14">
        <v>5780</v>
      </c>
      <c r="M2504" s="14">
        <v>0</v>
      </c>
      <c r="N2504" s="23">
        <v>824661</v>
      </c>
    </row>
    <row r="2505" spans="1:14" x14ac:dyDescent="0.25">
      <c r="A2505" s="7" t="s">
        <v>24</v>
      </c>
      <c r="B2505" s="3"/>
      <c r="C2505" s="13">
        <f t="shared" ref="C2505:N2505" si="511">SUM(C2504:C2504)</f>
        <v>68</v>
      </c>
      <c r="D2505" s="18">
        <f t="shared" si="511"/>
        <v>0</v>
      </c>
      <c r="E2505" s="18">
        <f t="shared" si="511"/>
        <v>1.976</v>
      </c>
      <c r="F2505" s="13">
        <f t="shared" si="511"/>
        <v>0</v>
      </c>
      <c r="G2505" s="13">
        <f t="shared" si="511"/>
        <v>607478</v>
      </c>
      <c r="H2505" s="13">
        <f t="shared" si="511"/>
        <v>607478</v>
      </c>
      <c r="I2505" s="13">
        <f t="shared" si="511"/>
        <v>0</v>
      </c>
      <c r="J2505" s="13">
        <f t="shared" si="511"/>
        <v>211403</v>
      </c>
      <c r="K2505" s="13">
        <f t="shared" si="511"/>
        <v>6075</v>
      </c>
      <c r="L2505" s="13">
        <f t="shared" si="511"/>
        <v>5780</v>
      </c>
      <c r="M2505" s="13">
        <f t="shared" si="511"/>
        <v>0</v>
      </c>
      <c r="N2505" s="22">
        <f t="shared" si="511"/>
        <v>824661</v>
      </c>
    </row>
    <row r="2506" spans="1:14" x14ac:dyDescent="0.25">
      <c r="A2506" s="6" t="s">
        <v>575</v>
      </c>
      <c r="B2506" s="2"/>
      <c r="C2506" s="12">
        <f t="shared" ref="C2506:N2506" si="512">C2502+C2505</f>
        <v>68</v>
      </c>
      <c r="D2506" s="17">
        <f t="shared" si="512"/>
        <v>6.75</v>
      </c>
      <c r="E2506" s="17">
        <f t="shared" si="512"/>
        <v>3.7759999999999998</v>
      </c>
      <c r="F2506" s="12">
        <f t="shared" si="512"/>
        <v>3531660</v>
      </c>
      <c r="G2506" s="12">
        <f t="shared" si="512"/>
        <v>1110982</v>
      </c>
      <c r="H2506" s="12">
        <f t="shared" si="512"/>
        <v>4642642</v>
      </c>
      <c r="I2506" s="12">
        <f t="shared" si="512"/>
        <v>16800</v>
      </c>
      <c r="J2506" s="12">
        <f t="shared" si="512"/>
        <v>1621319</v>
      </c>
      <c r="K2506" s="12">
        <f t="shared" si="512"/>
        <v>46426</v>
      </c>
      <c r="L2506" s="12">
        <f t="shared" si="512"/>
        <v>32980</v>
      </c>
      <c r="M2506" s="12">
        <f t="shared" si="512"/>
        <v>0</v>
      </c>
      <c r="N2506" s="21">
        <f t="shared" si="512"/>
        <v>6313741</v>
      </c>
    </row>
    <row r="2507" spans="1:14" x14ac:dyDescent="0.25">
      <c r="A2507" s="4"/>
      <c r="B2507" s="5"/>
      <c r="C2507" s="14"/>
      <c r="D2507" s="19"/>
      <c r="E2507" s="19"/>
      <c r="F2507" s="14"/>
      <c r="G2507" s="14"/>
      <c r="H2507" s="14"/>
      <c r="I2507" s="14"/>
      <c r="J2507" s="14"/>
      <c r="K2507" s="14"/>
      <c r="L2507" s="14"/>
      <c r="M2507" s="14"/>
      <c r="N2507" s="23"/>
    </row>
    <row r="2508" spans="1:14" x14ac:dyDescent="0.25">
      <c r="A2508" s="6" t="s">
        <v>576</v>
      </c>
      <c r="B2508" s="2"/>
      <c r="C2508" s="12"/>
      <c r="D2508" s="17"/>
      <c r="E2508" s="17"/>
      <c r="F2508" s="12"/>
      <c r="G2508" s="12"/>
      <c r="H2508" s="12"/>
      <c r="I2508" s="12"/>
      <c r="J2508" s="12"/>
      <c r="K2508" s="12"/>
      <c r="L2508" s="12"/>
      <c r="M2508" s="12"/>
      <c r="N2508" s="21"/>
    </row>
    <row r="2509" spans="1:14" x14ac:dyDescent="0.25">
      <c r="A2509" s="6" t="s">
        <v>577</v>
      </c>
      <c r="B2509" s="2" t="s">
        <v>6</v>
      </c>
      <c r="C2509" s="12" t="s">
        <v>7</v>
      </c>
      <c r="D2509" s="17" t="s">
        <v>8</v>
      </c>
      <c r="E2509" s="17" t="s">
        <v>9</v>
      </c>
      <c r="F2509" s="12" t="s">
        <v>10</v>
      </c>
      <c r="G2509" s="12" t="s">
        <v>11</v>
      </c>
      <c r="H2509" s="12" t="s">
        <v>12</v>
      </c>
      <c r="I2509" s="12" t="s">
        <v>13</v>
      </c>
      <c r="J2509" s="12" t="s">
        <v>14</v>
      </c>
      <c r="K2509" s="12" t="s">
        <v>15</v>
      </c>
      <c r="L2509" s="12" t="s">
        <v>16</v>
      </c>
      <c r="M2509" s="12" t="s">
        <v>17</v>
      </c>
      <c r="N2509" s="21" t="s">
        <v>18</v>
      </c>
    </row>
    <row r="2510" spans="1:14" x14ac:dyDescent="0.25">
      <c r="A2510" s="7" t="s">
        <v>19</v>
      </c>
      <c r="B2510" s="3"/>
      <c r="C2510" s="13"/>
      <c r="D2510" s="18"/>
      <c r="E2510" s="18"/>
      <c r="F2510" s="13"/>
      <c r="G2510" s="13"/>
      <c r="H2510" s="13"/>
      <c r="I2510" s="13"/>
      <c r="J2510" s="13"/>
      <c r="K2510" s="13"/>
      <c r="L2510" s="13"/>
      <c r="M2510" s="13"/>
      <c r="N2510" s="22"/>
    </row>
    <row r="2511" spans="1:14" x14ac:dyDescent="0.25">
      <c r="A2511" s="4" t="s">
        <v>22</v>
      </c>
      <c r="B2511" s="5"/>
      <c r="C2511" s="14">
        <v>0</v>
      </c>
      <c r="D2511" s="19">
        <v>10</v>
      </c>
      <c r="E2511" s="19">
        <v>1.8</v>
      </c>
      <c r="F2511" s="14">
        <v>5138509</v>
      </c>
      <c r="G2511" s="14">
        <v>427485</v>
      </c>
      <c r="H2511" s="14">
        <v>5565994</v>
      </c>
      <c r="I2511" s="14">
        <v>0</v>
      </c>
      <c r="J2511" s="14">
        <v>1936966</v>
      </c>
      <c r="K2511" s="14">
        <v>55660</v>
      </c>
      <c r="L2511" s="14">
        <v>41200</v>
      </c>
      <c r="M2511" s="14">
        <v>0</v>
      </c>
      <c r="N2511" s="23">
        <v>7544160</v>
      </c>
    </row>
    <row r="2512" spans="1:14" x14ac:dyDescent="0.25">
      <c r="A2512" s="4" t="s">
        <v>31</v>
      </c>
      <c r="B2512" s="5"/>
      <c r="C2512" s="14">
        <v>0</v>
      </c>
      <c r="D2512" s="19">
        <v>0</v>
      </c>
      <c r="E2512" s="19">
        <v>0</v>
      </c>
      <c r="F2512" s="14">
        <v>24000</v>
      </c>
      <c r="G2512" s="14">
        <v>0</v>
      </c>
      <c r="H2512" s="14">
        <v>24000</v>
      </c>
      <c r="I2512" s="14">
        <v>0</v>
      </c>
      <c r="J2512" s="14">
        <v>8352</v>
      </c>
      <c r="K2512" s="14">
        <v>240</v>
      </c>
      <c r="L2512" s="14">
        <v>4500</v>
      </c>
      <c r="M2512" s="14">
        <v>0</v>
      </c>
      <c r="N2512" s="23">
        <v>36852</v>
      </c>
    </row>
    <row r="2513" spans="1:14" x14ac:dyDescent="0.25">
      <c r="A2513" s="4" t="s">
        <v>23</v>
      </c>
      <c r="B2513" s="5"/>
      <c r="C2513" s="14">
        <v>0</v>
      </c>
      <c r="D2513" s="19">
        <v>0</v>
      </c>
      <c r="E2513" s="19">
        <v>0.99</v>
      </c>
      <c r="F2513" s="14">
        <v>0</v>
      </c>
      <c r="G2513" s="14">
        <v>360546</v>
      </c>
      <c r="H2513" s="14">
        <v>360546</v>
      </c>
      <c r="I2513" s="14">
        <v>0</v>
      </c>
      <c r="J2513" s="14">
        <v>125470</v>
      </c>
      <c r="K2513" s="14">
        <v>3605</v>
      </c>
      <c r="L2513" s="14">
        <v>0</v>
      </c>
      <c r="M2513" s="14">
        <v>0</v>
      </c>
      <c r="N2513" s="23">
        <v>486016</v>
      </c>
    </row>
    <row r="2514" spans="1:14" x14ac:dyDescent="0.25">
      <c r="A2514" s="7" t="s">
        <v>24</v>
      </c>
      <c r="B2514" s="3"/>
      <c r="C2514" s="13">
        <f t="shared" ref="C2514:N2514" si="513">SUM(C2511:C2513)</f>
        <v>0</v>
      </c>
      <c r="D2514" s="18">
        <f t="shared" si="513"/>
        <v>10</v>
      </c>
      <c r="E2514" s="18">
        <f t="shared" si="513"/>
        <v>2.79</v>
      </c>
      <c r="F2514" s="13">
        <f t="shared" si="513"/>
        <v>5162509</v>
      </c>
      <c r="G2514" s="13">
        <f t="shared" si="513"/>
        <v>788031</v>
      </c>
      <c r="H2514" s="13">
        <f t="shared" si="513"/>
        <v>5950540</v>
      </c>
      <c r="I2514" s="13">
        <f t="shared" si="513"/>
        <v>0</v>
      </c>
      <c r="J2514" s="13">
        <f t="shared" si="513"/>
        <v>2070788</v>
      </c>
      <c r="K2514" s="13">
        <f t="shared" si="513"/>
        <v>59505</v>
      </c>
      <c r="L2514" s="13">
        <f t="shared" si="513"/>
        <v>45700</v>
      </c>
      <c r="M2514" s="13">
        <f t="shared" si="513"/>
        <v>0</v>
      </c>
      <c r="N2514" s="22">
        <f t="shared" si="513"/>
        <v>8067028</v>
      </c>
    </row>
    <row r="2515" spans="1:14" x14ac:dyDescent="0.25">
      <c r="A2515" s="7" t="s">
        <v>25</v>
      </c>
      <c r="B2515" s="3"/>
      <c r="C2515" s="13"/>
      <c r="D2515" s="18"/>
      <c r="E2515" s="18"/>
      <c r="F2515" s="13"/>
      <c r="G2515" s="13"/>
      <c r="H2515" s="13"/>
      <c r="I2515" s="13"/>
      <c r="J2515" s="13"/>
      <c r="K2515" s="13"/>
      <c r="L2515" s="13"/>
      <c r="M2515" s="13"/>
      <c r="N2515" s="22"/>
    </row>
    <row r="2516" spans="1:14" x14ac:dyDescent="0.25">
      <c r="A2516" s="4" t="s">
        <v>26</v>
      </c>
      <c r="B2516" s="5"/>
      <c r="C2516" s="14">
        <v>103</v>
      </c>
      <c r="D2516" s="19">
        <v>0</v>
      </c>
      <c r="E2516" s="19">
        <v>2.6204000000000001</v>
      </c>
      <c r="F2516" s="14">
        <v>0</v>
      </c>
      <c r="G2516" s="14">
        <v>805584</v>
      </c>
      <c r="H2516" s="14">
        <v>805584</v>
      </c>
      <c r="I2516" s="14">
        <v>0</v>
      </c>
      <c r="J2516" s="14">
        <v>280344</v>
      </c>
      <c r="K2516" s="14">
        <v>8056</v>
      </c>
      <c r="L2516" s="14">
        <v>8755</v>
      </c>
      <c r="M2516" s="14">
        <v>0</v>
      </c>
      <c r="N2516" s="23">
        <v>1094683</v>
      </c>
    </row>
    <row r="2517" spans="1:14" x14ac:dyDescent="0.25">
      <c r="A2517" s="7" t="s">
        <v>24</v>
      </c>
      <c r="B2517" s="3"/>
      <c r="C2517" s="13">
        <f t="shared" ref="C2517:N2517" si="514">SUM(C2516:C2516)</f>
        <v>103</v>
      </c>
      <c r="D2517" s="18">
        <f t="shared" si="514"/>
        <v>0</v>
      </c>
      <c r="E2517" s="18">
        <f t="shared" si="514"/>
        <v>2.6204000000000001</v>
      </c>
      <c r="F2517" s="13">
        <f t="shared" si="514"/>
        <v>0</v>
      </c>
      <c r="G2517" s="13">
        <f t="shared" si="514"/>
        <v>805584</v>
      </c>
      <c r="H2517" s="13">
        <f t="shared" si="514"/>
        <v>805584</v>
      </c>
      <c r="I2517" s="13">
        <f t="shared" si="514"/>
        <v>0</v>
      </c>
      <c r="J2517" s="13">
        <f t="shared" si="514"/>
        <v>280344</v>
      </c>
      <c r="K2517" s="13">
        <f t="shared" si="514"/>
        <v>8056</v>
      </c>
      <c r="L2517" s="13">
        <f t="shared" si="514"/>
        <v>8755</v>
      </c>
      <c r="M2517" s="13">
        <f t="shared" si="514"/>
        <v>0</v>
      </c>
      <c r="N2517" s="22">
        <f t="shared" si="514"/>
        <v>1094683</v>
      </c>
    </row>
    <row r="2518" spans="1:14" x14ac:dyDescent="0.25">
      <c r="A2518" s="6" t="s">
        <v>578</v>
      </c>
      <c r="B2518" s="2"/>
      <c r="C2518" s="12">
        <f t="shared" ref="C2518:N2518" si="515">C2514+C2517</f>
        <v>103</v>
      </c>
      <c r="D2518" s="17">
        <f t="shared" si="515"/>
        <v>10</v>
      </c>
      <c r="E2518" s="17">
        <f t="shared" si="515"/>
        <v>5.4104000000000001</v>
      </c>
      <c r="F2518" s="12">
        <f t="shared" si="515"/>
        <v>5162509</v>
      </c>
      <c r="G2518" s="12">
        <f t="shared" si="515"/>
        <v>1593615</v>
      </c>
      <c r="H2518" s="12">
        <f t="shared" si="515"/>
        <v>6756124</v>
      </c>
      <c r="I2518" s="12">
        <f t="shared" si="515"/>
        <v>0</v>
      </c>
      <c r="J2518" s="12">
        <f t="shared" si="515"/>
        <v>2351132</v>
      </c>
      <c r="K2518" s="12">
        <f t="shared" si="515"/>
        <v>67561</v>
      </c>
      <c r="L2518" s="12">
        <f t="shared" si="515"/>
        <v>54455</v>
      </c>
      <c r="M2518" s="12">
        <f t="shared" si="515"/>
        <v>0</v>
      </c>
      <c r="N2518" s="21">
        <f t="shared" si="515"/>
        <v>9161711</v>
      </c>
    </row>
    <row r="2519" spans="1:14" x14ac:dyDescent="0.25">
      <c r="A2519" s="4"/>
      <c r="B2519" s="5"/>
      <c r="C2519" s="14"/>
      <c r="D2519" s="19"/>
      <c r="E2519" s="19"/>
      <c r="F2519" s="14"/>
      <c r="G2519" s="14"/>
      <c r="H2519" s="14"/>
      <c r="I2519" s="14"/>
      <c r="J2519" s="14"/>
      <c r="K2519" s="14"/>
      <c r="L2519" s="14"/>
      <c r="M2519" s="14"/>
      <c r="N2519" s="23"/>
    </row>
    <row r="2520" spans="1:14" x14ac:dyDescent="0.25">
      <c r="A2520" s="6" t="s">
        <v>579</v>
      </c>
      <c r="B2520" s="2"/>
      <c r="C2520" s="12"/>
      <c r="D2520" s="17"/>
      <c r="E2520" s="17"/>
      <c r="F2520" s="12"/>
      <c r="G2520" s="12"/>
      <c r="H2520" s="12"/>
      <c r="I2520" s="12"/>
      <c r="J2520" s="12"/>
      <c r="K2520" s="12"/>
      <c r="L2520" s="12"/>
      <c r="M2520" s="12"/>
      <c r="N2520" s="21"/>
    </row>
    <row r="2521" spans="1:14" x14ac:dyDescent="0.25">
      <c r="A2521" s="6" t="s">
        <v>580</v>
      </c>
      <c r="B2521" s="2" t="s">
        <v>6</v>
      </c>
      <c r="C2521" s="12" t="s">
        <v>7</v>
      </c>
      <c r="D2521" s="17" t="s">
        <v>8</v>
      </c>
      <c r="E2521" s="17" t="s">
        <v>9</v>
      </c>
      <c r="F2521" s="12" t="s">
        <v>10</v>
      </c>
      <c r="G2521" s="12" t="s">
        <v>11</v>
      </c>
      <c r="H2521" s="12" t="s">
        <v>12</v>
      </c>
      <c r="I2521" s="12" t="s">
        <v>13</v>
      </c>
      <c r="J2521" s="12" t="s">
        <v>14</v>
      </c>
      <c r="K2521" s="12" t="s">
        <v>15</v>
      </c>
      <c r="L2521" s="12" t="s">
        <v>16</v>
      </c>
      <c r="M2521" s="12" t="s">
        <v>17</v>
      </c>
      <c r="N2521" s="21" t="s">
        <v>18</v>
      </c>
    </row>
    <row r="2522" spans="1:14" x14ac:dyDescent="0.25">
      <c r="A2522" s="7" t="s">
        <v>19</v>
      </c>
      <c r="B2522" s="3"/>
      <c r="C2522" s="13"/>
      <c r="D2522" s="18"/>
      <c r="E2522" s="18"/>
      <c r="F2522" s="13"/>
      <c r="G2522" s="13"/>
      <c r="H2522" s="13"/>
      <c r="I2522" s="13"/>
      <c r="J2522" s="13"/>
      <c r="K2522" s="13"/>
      <c r="L2522" s="13"/>
      <c r="M2522" s="13"/>
      <c r="N2522" s="22"/>
    </row>
    <row r="2523" spans="1:14" x14ac:dyDescent="0.25">
      <c r="A2523" s="4" t="s">
        <v>162</v>
      </c>
      <c r="B2523" s="5"/>
      <c r="C2523" s="14">
        <v>0</v>
      </c>
      <c r="D2523" s="19">
        <v>0.5</v>
      </c>
      <c r="E2523" s="19">
        <v>0</v>
      </c>
      <c r="F2523" s="14">
        <v>173223</v>
      </c>
      <c r="G2523" s="14">
        <v>0</v>
      </c>
      <c r="H2523" s="14">
        <v>173223</v>
      </c>
      <c r="I2523" s="14">
        <v>0</v>
      </c>
      <c r="J2523" s="14">
        <v>60281</v>
      </c>
      <c r="K2523" s="14">
        <v>1732</v>
      </c>
      <c r="L2523" s="14">
        <v>0</v>
      </c>
      <c r="M2523" s="14">
        <v>0</v>
      </c>
      <c r="N2523" s="23">
        <v>233504</v>
      </c>
    </row>
    <row r="2524" spans="1:14" x14ac:dyDescent="0.25">
      <c r="A2524" s="4" t="s">
        <v>163</v>
      </c>
      <c r="B2524" s="5"/>
      <c r="C2524" s="14">
        <v>0</v>
      </c>
      <c r="D2524" s="19">
        <v>0</v>
      </c>
      <c r="E2524" s="19">
        <v>0</v>
      </c>
      <c r="F2524" s="14">
        <v>0</v>
      </c>
      <c r="G2524" s="14">
        <v>0</v>
      </c>
      <c r="H2524" s="14">
        <v>0</v>
      </c>
      <c r="I2524" s="14">
        <v>0</v>
      </c>
      <c r="J2524" s="14">
        <v>1</v>
      </c>
      <c r="K2524" s="14">
        <v>0</v>
      </c>
      <c r="L2524" s="14">
        <v>0</v>
      </c>
      <c r="M2524" s="14">
        <v>0</v>
      </c>
      <c r="N2524" s="23">
        <v>1</v>
      </c>
    </row>
    <row r="2525" spans="1:14" x14ac:dyDescent="0.25">
      <c r="A2525" s="4" t="s">
        <v>22</v>
      </c>
      <c r="B2525" s="5"/>
      <c r="C2525" s="14">
        <v>0</v>
      </c>
      <c r="D2525" s="19">
        <v>14</v>
      </c>
      <c r="E2525" s="19">
        <v>3.2</v>
      </c>
      <c r="F2525" s="14">
        <v>7628596</v>
      </c>
      <c r="G2525" s="14">
        <v>759976</v>
      </c>
      <c r="H2525" s="14">
        <v>8388572</v>
      </c>
      <c r="I2525" s="14">
        <v>0</v>
      </c>
      <c r="J2525" s="14">
        <v>2919223</v>
      </c>
      <c r="K2525" s="14">
        <v>83886</v>
      </c>
      <c r="L2525" s="14">
        <v>73600</v>
      </c>
      <c r="M2525" s="14">
        <v>0</v>
      </c>
      <c r="N2525" s="23">
        <v>11381395</v>
      </c>
    </row>
    <row r="2526" spans="1:14" x14ac:dyDescent="0.25">
      <c r="A2526" s="4" t="s">
        <v>31</v>
      </c>
      <c r="B2526" s="5"/>
      <c r="C2526" s="14">
        <v>0</v>
      </c>
      <c r="D2526" s="19">
        <v>0</v>
      </c>
      <c r="E2526" s="19">
        <v>0</v>
      </c>
      <c r="F2526" s="14">
        <v>24000</v>
      </c>
      <c r="G2526" s="14">
        <v>0</v>
      </c>
      <c r="H2526" s="14">
        <v>24000</v>
      </c>
      <c r="I2526" s="14">
        <v>0</v>
      </c>
      <c r="J2526" s="14">
        <v>8352</v>
      </c>
      <c r="K2526" s="14">
        <v>240</v>
      </c>
      <c r="L2526" s="14">
        <v>0</v>
      </c>
      <c r="M2526" s="14">
        <v>0</v>
      </c>
      <c r="N2526" s="23">
        <v>32352</v>
      </c>
    </row>
    <row r="2527" spans="1:14" x14ac:dyDescent="0.25">
      <c r="A2527" s="4" t="s">
        <v>23</v>
      </c>
      <c r="B2527" s="5"/>
      <c r="C2527" s="14">
        <v>0</v>
      </c>
      <c r="D2527" s="19">
        <v>0</v>
      </c>
      <c r="E2527" s="19">
        <v>1.36</v>
      </c>
      <c r="F2527" s="14">
        <v>0</v>
      </c>
      <c r="G2527" s="14">
        <v>495296</v>
      </c>
      <c r="H2527" s="14">
        <v>495296</v>
      </c>
      <c r="I2527" s="14">
        <v>0</v>
      </c>
      <c r="J2527" s="14">
        <v>172363</v>
      </c>
      <c r="K2527" s="14">
        <v>4953</v>
      </c>
      <c r="L2527" s="14">
        <v>0</v>
      </c>
      <c r="M2527" s="14">
        <v>0</v>
      </c>
      <c r="N2527" s="23">
        <v>667659</v>
      </c>
    </row>
    <row r="2528" spans="1:14" x14ac:dyDescent="0.25">
      <c r="A2528" s="7" t="s">
        <v>24</v>
      </c>
      <c r="B2528" s="3"/>
      <c r="C2528" s="13">
        <f t="shared" ref="C2528:N2528" si="516">SUM(C2523:C2527)</f>
        <v>0</v>
      </c>
      <c r="D2528" s="18">
        <f t="shared" si="516"/>
        <v>14.5</v>
      </c>
      <c r="E2528" s="18">
        <f t="shared" si="516"/>
        <v>4.5600000000000005</v>
      </c>
      <c r="F2528" s="13">
        <f t="shared" si="516"/>
        <v>7825819</v>
      </c>
      <c r="G2528" s="13">
        <f t="shared" si="516"/>
        <v>1255272</v>
      </c>
      <c r="H2528" s="13">
        <f t="shared" si="516"/>
        <v>9081091</v>
      </c>
      <c r="I2528" s="13">
        <f t="shared" si="516"/>
        <v>0</v>
      </c>
      <c r="J2528" s="13">
        <f t="shared" si="516"/>
        <v>3160220</v>
      </c>
      <c r="K2528" s="13">
        <f t="shared" si="516"/>
        <v>90811</v>
      </c>
      <c r="L2528" s="13">
        <f t="shared" si="516"/>
        <v>73600</v>
      </c>
      <c r="M2528" s="13">
        <f t="shared" si="516"/>
        <v>0</v>
      </c>
      <c r="N2528" s="22">
        <f t="shared" si="516"/>
        <v>12314911</v>
      </c>
    </row>
    <row r="2529" spans="1:14" x14ac:dyDescent="0.25">
      <c r="A2529" s="7" t="s">
        <v>25</v>
      </c>
      <c r="B2529" s="3"/>
      <c r="C2529" s="13"/>
      <c r="D2529" s="18"/>
      <c r="E2529" s="18"/>
      <c r="F2529" s="13"/>
      <c r="G2529" s="13"/>
      <c r="H2529" s="13"/>
      <c r="I2529" s="13"/>
      <c r="J2529" s="13"/>
      <c r="K2529" s="13"/>
      <c r="L2529" s="13"/>
      <c r="M2529" s="13"/>
      <c r="N2529" s="22"/>
    </row>
    <row r="2530" spans="1:14" x14ac:dyDescent="0.25">
      <c r="A2530" s="4" t="s">
        <v>33</v>
      </c>
      <c r="B2530" s="5"/>
      <c r="C2530" s="14">
        <v>190</v>
      </c>
      <c r="D2530" s="19">
        <v>0</v>
      </c>
      <c r="E2530" s="19">
        <v>4.5002000000000004</v>
      </c>
      <c r="F2530" s="14">
        <v>0</v>
      </c>
      <c r="G2530" s="14">
        <v>1383487</v>
      </c>
      <c r="H2530" s="14">
        <v>1383487</v>
      </c>
      <c r="I2530" s="14">
        <v>0</v>
      </c>
      <c r="J2530" s="14">
        <v>481454</v>
      </c>
      <c r="K2530" s="14">
        <v>13835</v>
      </c>
      <c r="L2530" s="14">
        <v>16150</v>
      </c>
      <c r="M2530" s="14">
        <v>0</v>
      </c>
      <c r="N2530" s="23">
        <v>1881091</v>
      </c>
    </row>
    <row r="2531" spans="1:14" x14ac:dyDescent="0.25">
      <c r="A2531" s="7" t="s">
        <v>24</v>
      </c>
      <c r="B2531" s="3"/>
      <c r="C2531" s="13">
        <f t="shared" ref="C2531:N2531" si="517">SUM(C2530:C2530)</f>
        <v>190</v>
      </c>
      <c r="D2531" s="18">
        <f t="shared" si="517"/>
        <v>0</v>
      </c>
      <c r="E2531" s="18">
        <f t="shared" si="517"/>
        <v>4.5002000000000004</v>
      </c>
      <c r="F2531" s="13">
        <f t="shared" si="517"/>
        <v>0</v>
      </c>
      <c r="G2531" s="13">
        <f t="shared" si="517"/>
        <v>1383487</v>
      </c>
      <c r="H2531" s="13">
        <f t="shared" si="517"/>
        <v>1383487</v>
      </c>
      <c r="I2531" s="13">
        <f t="shared" si="517"/>
        <v>0</v>
      </c>
      <c r="J2531" s="13">
        <f t="shared" si="517"/>
        <v>481454</v>
      </c>
      <c r="K2531" s="13">
        <f t="shared" si="517"/>
        <v>13835</v>
      </c>
      <c r="L2531" s="13">
        <f t="shared" si="517"/>
        <v>16150</v>
      </c>
      <c r="M2531" s="13">
        <f t="shared" si="517"/>
        <v>0</v>
      </c>
      <c r="N2531" s="22">
        <f t="shared" si="517"/>
        <v>1881091</v>
      </c>
    </row>
    <row r="2532" spans="1:14" x14ac:dyDescent="0.25">
      <c r="A2532" s="6" t="s">
        <v>581</v>
      </c>
      <c r="B2532" s="2"/>
      <c r="C2532" s="12">
        <f t="shared" ref="C2532:N2532" si="518">C2528+C2531</f>
        <v>190</v>
      </c>
      <c r="D2532" s="17">
        <f t="shared" si="518"/>
        <v>14.5</v>
      </c>
      <c r="E2532" s="17">
        <f t="shared" si="518"/>
        <v>9.0602000000000018</v>
      </c>
      <c r="F2532" s="12">
        <f t="shared" si="518"/>
        <v>7825819</v>
      </c>
      <c r="G2532" s="12">
        <f t="shared" si="518"/>
        <v>2638759</v>
      </c>
      <c r="H2532" s="12">
        <f t="shared" si="518"/>
        <v>10464578</v>
      </c>
      <c r="I2532" s="12">
        <f t="shared" si="518"/>
        <v>0</v>
      </c>
      <c r="J2532" s="12">
        <f t="shared" si="518"/>
        <v>3641674</v>
      </c>
      <c r="K2532" s="12">
        <f t="shared" si="518"/>
        <v>104646</v>
      </c>
      <c r="L2532" s="12">
        <f t="shared" si="518"/>
        <v>89750</v>
      </c>
      <c r="M2532" s="12">
        <f t="shared" si="518"/>
        <v>0</v>
      </c>
      <c r="N2532" s="21">
        <f t="shared" si="518"/>
        <v>14196002</v>
      </c>
    </row>
    <row r="2533" spans="1:14" x14ac:dyDescent="0.25">
      <c r="A2533" s="4"/>
      <c r="B2533" s="5"/>
      <c r="C2533" s="14"/>
      <c r="D2533" s="19"/>
      <c r="E2533" s="19"/>
      <c r="F2533" s="14"/>
      <c r="G2533" s="14"/>
      <c r="H2533" s="14"/>
      <c r="I2533" s="14"/>
      <c r="J2533" s="14"/>
      <c r="K2533" s="14"/>
      <c r="L2533" s="14"/>
      <c r="M2533" s="14"/>
      <c r="N2533" s="23"/>
    </row>
    <row r="2534" spans="1:14" x14ac:dyDescent="0.25">
      <c r="A2534" s="6" t="s">
        <v>582</v>
      </c>
      <c r="B2534" s="2"/>
      <c r="C2534" s="12"/>
      <c r="D2534" s="17"/>
      <c r="E2534" s="17"/>
      <c r="F2534" s="12"/>
      <c r="G2534" s="12"/>
      <c r="H2534" s="12"/>
      <c r="I2534" s="12"/>
      <c r="J2534" s="12"/>
      <c r="K2534" s="12"/>
      <c r="L2534" s="12"/>
      <c r="M2534" s="12"/>
      <c r="N2534" s="21"/>
    </row>
    <row r="2535" spans="1:14" x14ac:dyDescent="0.25">
      <c r="A2535" s="6" t="s">
        <v>583</v>
      </c>
      <c r="B2535" s="2" t="s">
        <v>6</v>
      </c>
      <c r="C2535" s="12" t="s">
        <v>7</v>
      </c>
      <c r="D2535" s="17" t="s">
        <v>8</v>
      </c>
      <c r="E2535" s="17" t="s">
        <v>9</v>
      </c>
      <c r="F2535" s="12" t="s">
        <v>10</v>
      </c>
      <c r="G2535" s="12" t="s">
        <v>11</v>
      </c>
      <c r="H2535" s="12" t="s">
        <v>12</v>
      </c>
      <c r="I2535" s="12" t="s">
        <v>13</v>
      </c>
      <c r="J2535" s="12" t="s">
        <v>14</v>
      </c>
      <c r="K2535" s="12" t="s">
        <v>15</v>
      </c>
      <c r="L2535" s="12" t="s">
        <v>16</v>
      </c>
      <c r="M2535" s="12" t="s">
        <v>17</v>
      </c>
      <c r="N2535" s="21" t="s">
        <v>18</v>
      </c>
    </row>
    <row r="2536" spans="1:14" x14ac:dyDescent="0.25">
      <c r="A2536" s="7" t="s">
        <v>19</v>
      </c>
      <c r="B2536" s="3"/>
      <c r="C2536" s="13"/>
      <c r="D2536" s="18"/>
      <c r="E2536" s="18"/>
      <c r="F2536" s="13"/>
      <c r="G2536" s="13"/>
      <c r="H2536" s="13"/>
      <c r="I2536" s="13"/>
      <c r="J2536" s="13"/>
      <c r="K2536" s="13"/>
      <c r="L2536" s="13"/>
      <c r="M2536" s="13"/>
      <c r="N2536" s="22"/>
    </row>
    <row r="2537" spans="1:14" x14ac:dyDescent="0.25">
      <c r="A2537" s="4" t="s">
        <v>40</v>
      </c>
      <c r="B2537" s="5"/>
      <c r="C2537" s="14">
        <v>0</v>
      </c>
      <c r="D2537" s="19">
        <v>-1.01E-2</v>
      </c>
      <c r="E2537" s="19">
        <v>0</v>
      </c>
      <c r="F2537" s="14">
        <v>-5040</v>
      </c>
      <c r="G2537" s="14">
        <v>0</v>
      </c>
      <c r="H2537" s="14">
        <v>-5040</v>
      </c>
      <c r="I2537" s="14">
        <v>0</v>
      </c>
      <c r="J2537" s="14">
        <v>-1754</v>
      </c>
      <c r="K2537" s="14">
        <v>-50</v>
      </c>
      <c r="L2537" s="14">
        <v>0</v>
      </c>
      <c r="M2537" s="14">
        <v>0</v>
      </c>
      <c r="N2537" s="23">
        <v>-6794</v>
      </c>
    </row>
    <row r="2538" spans="1:14" x14ac:dyDescent="0.25">
      <c r="A2538" s="4" t="s">
        <v>584</v>
      </c>
      <c r="B2538" s="5"/>
      <c r="C2538" s="14">
        <v>0</v>
      </c>
      <c r="D2538" s="19">
        <v>0.45829999999999999</v>
      </c>
      <c r="E2538" s="19">
        <v>0</v>
      </c>
      <c r="F2538" s="14">
        <v>158788</v>
      </c>
      <c r="G2538" s="14">
        <v>0</v>
      </c>
      <c r="H2538" s="14">
        <v>158788</v>
      </c>
      <c r="I2538" s="14">
        <v>0</v>
      </c>
      <c r="J2538" s="14">
        <v>55258</v>
      </c>
      <c r="K2538" s="14">
        <v>1588</v>
      </c>
      <c r="L2538" s="14">
        <v>0</v>
      </c>
      <c r="M2538" s="14">
        <v>0</v>
      </c>
      <c r="N2538" s="23">
        <v>214046</v>
      </c>
    </row>
    <row r="2539" spans="1:14" x14ac:dyDescent="0.25">
      <c r="A2539" s="4" t="s">
        <v>41</v>
      </c>
      <c r="B2539" s="5"/>
      <c r="C2539" s="14">
        <v>0</v>
      </c>
      <c r="D2539" s="19">
        <v>0</v>
      </c>
      <c r="E2539" s="19">
        <v>0</v>
      </c>
      <c r="F2539" s="14">
        <v>0</v>
      </c>
      <c r="G2539" s="14">
        <v>0</v>
      </c>
      <c r="H2539" s="14">
        <v>0</v>
      </c>
      <c r="I2539" s="14">
        <v>5040</v>
      </c>
      <c r="J2539" s="14">
        <v>1704</v>
      </c>
      <c r="K2539" s="14">
        <v>0</v>
      </c>
      <c r="L2539" s="14">
        <v>0</v>
      </c>
      <c r="M2539" s="14">
        <v>0</v>
      </c>
      <c r="N2539" s="23">
        <v>6744</v>
      </c>
    </row>
    <row r="2540" spans="1:14" x14ac:dyDescent="0.25">
      <c r="A2540" s="4" t="s">
        <v>22</v>
      </c>
      <c r="B2540" s="5"/>
      <c r="C2540" s="14">
        <v>0</v>
      </c>
      <c r="D2540" s="19">
        <v>3.887</v>
      </c>
      <c r="E2540" s="19">
        <v>0.8</v>
      </c>
      <c r="F2540" s="14">
        <v>2221034</v>
      </c>
      <c r="G2540" s="14">
        <v>189994</v>
      </c>
      <c r="H2540" s="14">
        <v>2411028</v>
      </c>
      <c r="I2540" s="14">
        <v>0</v>
      </c>
      <c r="J2540" s="14">
        <v>839038</v>
      </c>
      <c r="K2540" s="14">
        <v>24110</v>
      </c>
      <c r="L2540" s="14">
        <v>18000</v>
      </c>
      <c r="M2540" s="14">
        <v>0</v>
      </c>
      <c r="N2540" s="23">
        <v>3268066</v>
      </c>
    </row>
    <row r="2541" spans="1:14" x14ac:dyDescent="0.25">
      <c r="A2541" s="4" t="s">
        <v>23</v>
      </c>
      <c r="B2541" s="5"/>
      <c r="C2541" s="14">
        <v>0</v>
      </c>
      <c r="D2541" s="19">
        <v>0</v>
      </c>
      <c r="E2541" s="19">
        <v>0.4</v>
      </c>
      <c r="F2541" s="14">
        <v>0</v>
      </c>
      <c r="G2541" s="14">
        <v>145675</v>
      </c>
      <c r="H2541" s="14">
        <v>145675</v>
      </c>
      <c r="I2541" s="14">
        <v>0</v>
      </c>
      <c r="J2541" s="14">
        <v>50695</v>
      </c>
      <c r="K2541" s="14">
        <v>1457</v>
      </c>
      <c r="L2541" s="14">
        <v>0</v>
      </c>
      <c r="M2541" s="14">
        <v>0</v>
      </c>
      <c r="N2541" s="23">
        <v>196370</v>
      </c>
    </row>
    <row r="2542" spans="1:14" x14ac:dyDescent="0.25">
      <c r="A2542" s="7" t="s">
        <v>24</v>
      </c>
      <c r="B2542" s="3"/>
      <c r="C2542" s="13">
        <f t="shared" ref="C2542:N2542" si="519">SUM(C2537:C2541)</f>
        <v>0</v>
      </c>
      <c r="D2542" s="18">
        <f t="shared" si="519"/>
        <v>4.3352000000000004</v>
      </c>
      <c r="E2542" s="18">
        <f t="shared" si="519"/>
        <v>1.2000000000000002</v>
      </c>
      <c r="F2542" s="13">
        <f t="shared" si="519"/>
        <v>2374782</v>
      </c>
      <c r="G2542" s="13">
        <f t="shared" si="519"/>
        <v>335669</v>
      </c>
      <c r="H2542" s="13">
        <f t="shared" si="519"/>
        <v>2710451</v>
      </c>
      <c r="I2542" s="13">
        <f t="shared" si="519"/>
        <v>5040</v>
      </c>
      <c r="J2542" s="13">
        <f t="shared" si="519"/>
        <v>944941</v>
      </c>
      <c r="K2542" s="13">
        <f t="shared" si="519"/>
        <v>27105</v>
      </c>
      <c r="L2542" s="13">
        <f t="shared" si="519"/>
        <v>18000</v>
      </c>
      <c r="M2542" s="13">
        <f t="shared" si="519"/>
        <v>0</v>
      </c>
      <c r="N2542" s="22">
        <f t="shared" si="519"/>
        <v>3678432</v>
      </c>
    </row>
    <row r="2543" spans="1:14" x14ac:dyDescent="0.25">
      <c r="A2543" s="7" t="s">
        <v>25</v>
      </c>
      <c r="B2543" s="3"/>
      <c r="C2543" s="13"/>
      <c r="D2543" s="18"/>
      <c r="E2543" s="18"/>
      <c r="F2543" s="13"/>
      <c r="G2543" s="13"/>
      <c r="H2543" s="13"/>
      <c r="I2543" s="13"/>
      <c r="J2543" s="13"/>
      <c r="K2543" s="13"/>
      <c r="L2543" s="13"/>
      <c r="M2543" s="13"/>
      <c r="N2543" s="22"/>
    </row>
    <row r="2544" spans="1:14" x14ac:dyDescent="0.25">
      <c r="A2544" s="4" t="s">
        <v>26</v>
      </c>
      <c r="B2544" s="5"/>
      <c r="C2544" s="14">
        <v>45</v>
      </c>
      <c r="D2544" s="19">
        <v>0</v>
      </c>
      <c r="E2544" s="19">
        <v>1.5044</v>
      </c>
      <c r="F2544" s="14">
        <v>0</v>
      </c>
      <c r="G2544" s="14">
        <v>462495</v>
      </c>
      <c r="H2544" s="14">
        <v>462495</v>
      </c>
      <c r="I2544" s="14">
        <v>0</v>
      </c>
      <c r="J2544" s="14">
        <v>160949</v>
      </c>
      <c r="K2544" s="14">
        <v>4625</v>
      </c>
      <c r="L2544" s="14">
        <v>3825</v>
      </c>
      <c r="M2544" s="14">
        <v>0</v>
      </c>
      <c r="N2544" s="23">
        <v>627269</v>
      </c>
    </row>
    <row r="2545" spans="1:14" x14ac:dyDescent="0.25">
      <c r="A2545" s="4" t="s">
        <v>69</v>
      </c>
      <c r="B2545" s="5"/>
      <c r="C2545" s="14">
        <v>39</v>
      </c>
      <c r="D2545" s="19">
        <v>0</v>
      </c>
      <c r="E2545" s="19">
        <v>0.99209999999999998</v>
      </c>
      <c r="F2545" s="14">
        <v>0</v>
      </c>
      <c r="G2545" s="14">
        <v>304999</v>
      </c>
      <c r="H2545" s="14">
        <v>304999</v>
      </c>
      <c r="I2545" s="14">
        <v>0</v>
      </c>
      <c r="J2545" s="14">
        <v>106140</v>
      </c>
      <c r="K2545" s="14">
        <v>3050</v>
      </c>
      <c r="L2545" s="14">
        <v>2379</v>
      </c>
      <c r="M2545" s="14">
        <v>0</v>
      </c>
      <c r="N2545" s="23">
        <v>413518</v>
      </c>
    </row>
    <row r="2546" spans="1:14" x14ac:dyDescent="0.25">
      <c r="A2546" s="7" t="s">
        <v>24</v>
      </c>
      <c r="B2546" s="3"/>
      <c r="C2546" s="13">
        <f t="shared" ref="C2546:N2546" si="520">SUM(C2544:C2545)</f>
        <v>84</v>
      </c>
      <c r="D2546" s="18">
        <f t="shared" si="520"/>
        <v>0</v>
      </c>
      <c r="E2546" s="18">
        <f t="shared" si="520"/>
        <v>2.4965000000000002</v>
      </c>
      <c r="F2546" s="13">
        <f t="shared" si="520"/>
        <v>0</v>
      </c>
      <c r="G2546" s="13">
        <f t="shared" si="520"/>
        <v>767494</v>
      </c>
      <c r="H2546" s="13">
        <f t="shared" si="520"/>
        <v>767494</v>
      </c>
      <c r="I2546" s="13">
        <f t="shared" si="520"/>
        <v>0</v>
      </c>
      <c r="J2546" s="13">
        <f t="shared" si="520"/>
        <v>267089</v>
      </c>
      <c r="K2546" s="13">
        <f t="shared" si="520"/>
        <v>7675</v>
      </c>
      <c r="L2546" s="13">
        <f t="shared" si="520"/>
        <v>6204</v>
      </c>
      <c r="M2546" s="13">
        <f t="shared" si="520"/>
        <v>0</v>
      </c>
      <c r="N2546" s="22">
        <f t="shared" si="520"/>
        <v>1040787</v>
      </c>
    </row>
    <row r="2547" spans="1:14" x14ac:dyDescent="0.25">
      <c r="A2547" s="6" t="s">
        <v>585</v>
      </c>
      <c r="B2547" s="2"/>
      <c r="C2547" s="12">
        <f t="shared" ref="C2547:N2547" si="521">C2542+C2546</f>
        <v>84</v>
      </c>
      <c r="D2547" s="17">
        <f t="shared" si="521"/>
        <v>4.3352000000000004</v>
      </c>
      <c r="E2547" s="17">
        <f t="shared" si="521"/>
        <v>3.6965000000000003</v>
      </c>
      <c r="F2547" s="12">
        <f t="shared" si="521"/>
        <v>2374782</v>
      </c>
      <c r="G2547" s="12">
        <f t="shared" si="521"/>
        <v>1103163</v>
      </c>
      <c r="H2547" s="12">
        <f t="shared" si="521"/>
        <v>3477945</v>
      </c>
      <c r="I2547" s="12">
        <f t="shared" si="521"/>
        <v>5040</v>
      </c>
      <c r="J2547" s="12">
        <f t="shared" si="521"/>
        <v>1212030</v>
      </c>
      <c r="K2547" s="12">
        <f t="shared" si="521"/>
        <v>34780</v>
      </c>
      <c r="L2547" s="12">
        <f t="shared" si="521"/>
        <v>24204</v>
      </c>
      <c r="M2547" s="12">
        <f t="shared" si="521"/>
        <v>0</v>
      </c>
      <c r="N2547" s="21">
        <f t="shared" si="521"/>
        <v>4719219</v>
      </c>
    </row>
    <row r="2548" spans="1:14" x14ac:dyDescent="0.25">
      <c r="A2548" s="4"/>
      <c r="B2548" s="5"/>
      <c r="C2548" s="14"/>
      <c r="D2548" s="19"/>
      <c r="E2548" s="19"/>
      <c r="F2548" s="14"/>
      <c r="G2548" s="14"/>
      <c r="H2548" s="14"/>
      <c r="I2548" s="14"/>
      <c r="J2548" s="14"/>
      <c r="K2548" s="14"/>
      <c r="L2548" s="14"/>
      <c r="M2548" s="14"/>
      <c r="N2548" s="23"/>
    </row>
    <row r="2549" spans="1:14" x14ac:dyDescent="0.25">
      <c r="A2549" s="6" t="s">
        <v>586</v>
      </c>
      <c r="B2549" s="2"/>
      <c r="C2549" s="12"/>
      <c r="D2549" s="17"/>
      <c r="E2549" s="17"/>
      <c r="F2549" s="12"/>
      <c r="G2549" s="12"/>
      <c r="H2549" s="12"/>
      <c r="I2549" s="12"/>
      <c r="J2549" s="12"/>
      <c r="K2549" s="12"/>
      <c r="L2549" s="12"/>
      <c r="M2549" s="12"/>
      <c r="N2549" s="21"/>
    </row>
    <row r="2550" spans="1:14" x14ac:dyDescent="0.25">
      <c r="A2550" s="6" t="s">
        <v>587</v>
      </c>
      <c r="B2550" s="2" t="s">
        <v>6</v>
      </c>
      <c r="C2550" s="12" t="s">
        <v>7</v>
      </c>
      <c r="D2550" s="17" t="s">
        <v>8</v>
      </c>
      <c r="E2550" s="17" t="s">
        <v>9</v>
      </c>
      <c r="F2550" s="12" t="s">
        <v>10</v>
      </c>
      <c r="G2550" s="12" t="s">
        <v>11</v>
      </c>
      <c r="H2550" s="12" t="s">
        <v>12</v>
      </c>
      <c r="I2550" s="12" t="s">
        <v>13</v>
      </c>
      <c r="J2550" s="12" t="s">
        <v>14</v>
      </c>
      <c r="K2550" s="12" t="s">
        <v>15</v>
      </c>
      <c r="L2550" s="12" t="s">
        <v>16</v>
      </c>
      <c r="M2550" s="12" t="s">
        <v>17</v>
      </c>
      <c r="N2550" s="21" t="s">
        <v>18</v>
      </c>
    </row>
    <row r="2551" spans="1:14" x14ac:dyDescent="0.25">
      <c r="A2551" s="7" t="s">
        <v>19</v>
      </c>
      <c r="B2551" s="3"/>
      <c r="C2551" s="13"/>
      <c r="D2551" s="18"/>
      <c r="E2551" s="18"/>
      <c r="F2551" s="13"/>
      <c r="G2551" s="13"/>
      <c r="H2551" s="13"/>
      <c r="I2551" s="13"/>
      <c r="J2551" s="13"/>
      <c r="K2551" s="13"/>
      <c r="L2551" s="13"/>
      <c r="M2551" s="13"/>
      <c r="N2551" s="22"/>
    </row>
    <row r="2552" spans="1:14" x14ac:dyDescent="0.25">
      <c r="A2552" s="4" t="s">
        <v>22</v>
      </c>
      <c r="B2552" s="5"/>
      <c r="C2552" s="14">
        <v>0</v>
      </c>
      <c r="D2552" s="19">
        <v>4.05</v>
      </c>
      <c r="E2552" s="19">
        <v>0.72</v>
      </c>
      <c r="F2552" s="14">
        <v>2063321</v>
      </c>
      <c r="G2552" s="14">
        <v>170994</v>
      </c>
      <c r="H2552" s="14">
        <v>2234315</v>
      </c>
      <c r="I2552" s="14">
        <v>0</v>
      </c>
      <c r="J2552" s="14">
        <v>777542</v>
      </c>
      <c r="K2552" s="14">
        <v>22343</v>
      </c>
      <c r="L2552" s="14">
        <v>16400</v>
      </c>
      <c r="M2552" s="14">
        <v>0</v>
      </c>
      <c r="N2552" s="23">
        <v>3028257</v>
      </c>
    </row>
    <row r="2553" spans="1:14" x14ac:dyDescent="0.25">
      <c r="A2553" s="4" t="s">
        <v>31</v>
      </c>
      <c r="B2553" s="5"/>
      <c r="C2553" s="14">
        <v>0</v>
      </c>
      <c r="D2553" s="19">
        <v>0</v>
      </c>
      <c r="E2553" s="19">
        <v>0</v>
      </c>
      <c r="F2553" s="14">
        <v>24000</v>
      </c>
      <c r="G2553" s="14">
        <v>0</v>
      </c>
      <c r="H2553" s="14">
        <v>24000</v>
      </c>
      <c r="I2553" s="14">
        <v>0</v>
      </c>
      <c r="J2553" s="14">
        <v>8352</v>
      </c>
      <c r="K2553" s="14">
        <v>240</v>
      </c>
      <c r="L2553" s="14">
        <v>4500</v>
      </c>
      <c r="M2553" s="14">
        <v>0</v>
      </c>
      <c r="N2553" s="23">
        <v>36852</v>
      </c>
    </row>
    <row r="2554" spans="1:14" x14ac:dyDescent="0.25">
      <c r="A2554" s="4" t="s">
        <v>23</v>
      </c>
      <c r="B2554" s="5"/>
      <c r="C2554" s="14">
        <v>0</v>
      </c>
      <c r="D2554" s="19">
        <v>0</v>
      </c>
      <c r="E2554" s="19">
        <v>0.4</v>
      </c>
      <c r="F2554" s="14">
        <v>0</v>
      </c>
      <c r="G2554" s="14">
        <v>145675</v>
      </c>
      <c r="H2554" s="14">
        <v>145675</v>
      </c>
      <c r="I2554" s="14">
        <v>0</v>
      </c>
      <c r="J2554" s="14">
        <v>50695</v>
      </c>
      <c r="K2554" s="14">
        <v>1457</v>
      </c>
      <c r="L2554" s="14">
        <v>0</v>
      </c>
      <c r="M2554" s="14">
        <v>0</v>
      </c>
      <c r="N2554" s="23">
        <v>196370</v>
      </c>
    </row>
    <row r="2555" spans="1:14" x14ac:dyDescent="0.25">
      <c r="A2555" s="7" t="s">
        <v>24</v>
      </c>
      <c r="B2555" s="3"/>
      <c r="C2555" s="13">
        <f t="shared" ref="C2555:N2555" si="522">SUM(C2552:C2554)</f>
        <v>0</v>
      </c>
      <c r="D2555" s="18">
        <f t="shared" si="522"/>
        <v>4.05</v>
      </c>
      <c r="E2555" s="18">
        <f t="shared" si="522"/>
        <v>1.1200000000000001</v>
      </c>
      <c r="F2555" s="13">
        <f t="shared" si="522"/>
        <v>2087321</v>
      </c>
      <c r="G2555" s="13">
        <f t="shared" si="522"/>
        <v>316669</v>
      </c>
      <c r="H2555" s="13">
        <f t="shared" si="522"/>
        <v>2403990</v>
      </c>
      <c r="I2555" s="13">
        <f t="shared" si="522"/>
        <v>0</v>
      </c>
      <c r="J2555" s="13">
        <f t="shared" si="522"/>
        <v>836589</v>
      </c>
      <c r="K2555" s="13">
        <f t="shared" si="522"/>
        <v>24040</v>
      </c>
      <c r="L2555" s="13">
        <f t="shared" si="522"/>
        <v>20900</v>
      </c>
      <c r="M2555" s="13">
        <f t="shared" si="522"/>
        <v>0</v>
      </c>
      <c r="N2555" s="22">
        <f t="shared" si="522"/>
        <v>3261479</v>
      </c>
    </row>
    <row r="2556" spans="1:14" x14ac:dyDescent="0.25">
      <c r="A2556" s="7" t="s">
        <v>25</v>
      </c>
      <c r="B2556" s="3"/>
      <c r="C2556" s="13"/>
      <c r="D2556" s="18"/>
      <c r="E2556" s="18"/>
      <c r="F2556" s="13"/>
      <c r="G2556" s="13"/>
      <c r="H2556" s="13"/>
      <c r="I2556" s="13"/>
      <c r="J2556" s="13"/>
      <c r="K2556" s="13"/>
      <c r="L2556" s="13"/>
      <c r="M2556" s="13"/>
      <c r="N2556" s="22"/>
    </row>
    <row r="2557" spans="1:14" x14ac:dyDescent="0.25">
      <c r="A2557" s="4" t="s">
        <v>26</v>
      </c>
      <c r="B2557" s="5"/>
      <c r="C2557" s="14">
        <v>41</v>
      </c>
      <c r="D2557" s="19">
        <v>0</v>
      </c>
      <c r="E2557" s="19">
        <v>1.4126000000000001</v>
      </c>
      <c r="F2557" s="14">
        <v>0</v>
      </c>
      <c r="G2557" s="14">
        <v>434273</v>
      </c>
      <c r="H2557" s="14">
        <v>434273</v>
      </c>
      <c r="I2557" s="14">
        <v>0</v>
      </c>
      <c r="J2557" s="14">
        <v>151128</v>
      </c>
      <c r="K2557" s="14">
        <v>4343</v>
      </c>
      <c r="L2557" s="14">
        <v>3485</v>
      </c>
      <c r="M2557" s="14">
        <v>0</v>
      </c>
      <c r="N2557" s="23">
        <v>588886</v>
      </c>
    </row>
    <row r="2558" spans="1:14" x14ac:dyDescent="0.25">
      <c r="A2558" s="7" t="s">
        <v>24</v>
      </c>
      <c r="B2558" s="3"/>
      <c r="C2558" s="13">
        <f t="shared" ref="C2558:N2558" si="523">SUM(C2557:C2557)</f>
        <v>41</v>
      </c>
      <c r="D2558" s="18">
        <f t="shared" si="523"/>
        <v>0</v>
      </c>
      <c r="E2558" s="18">
        <f t="shared" si="523"/>
        <v>1.4126000000000001</v>
      </c>
      <c r="F2558" s="13">
        <f t="shared" si="523"/>
        <v>0</v>
      </c>
      <c r="G2558" s="13">
        <f t="shared" si="523"/>
        <v>434273</v>
      </c>
      <c r="H2558" s="13">
        <f t="shared" si="523"/>
        <v>434273</v>
      </c>
      <c r="I2558" s="13">
        <f t="shared" si="523"/>
        <v>0</v>
      </c>
      <c r="J2558" s="13">
        <f t="shared" si="523"/>
        <v>151128</v>
      </c>
      <c r="K2558" s="13">
        <f t="shared" si="523"/>
        <v>4343</v>
      </c>
      <c r="L2558" s="13">
        <f t="shared" si="523"/>
        <v>3485</v>
      </c>
      <c r="M2558" s="13">
        <f t="shared" si="523"/>
        <v>0</v>
      </c>
      <c r="N2558" s="22">
        <f t="shared" si="523"/>
        <v>588886</v>
      </c>
    </row>
    <row r="2559" spans="1:14" x14ac:dyDescent="0.25">
      <c r="A2559" s="6" t="s">
        <v>588</v>
      </c>
      <c r="B2559" s="2"/>
      <c r="C2559" s="12">
        <f t="shared" ref="C2559:N2559" si="524">C2555+C2558</f>
        <v>41</v>
      </c>
      <c r="D2559" s="17">
        <f t="shared" si="524"/>
        <v>4.05</v>
      </c>
      <c r="E2559" s="17">
        <f t="shared" si="524"/>
        <v>2.5326000000000004</v>
      </c>
      <c r="F2559" s="12">
        <f t="shared" si="524"/>
        <v>2087321</v>
      </c>
      <c r="G2559" s="12">
        <f t="shared" si="524"/>
        <v>750942</v>
      </c>
      <c r="H2559" s="12">
        <f t="shared" si="524"/>
        <v>2838263</v>
      </c>
      <c r="I2559" s="12">
        <f t="shared" si="524"/>
        <v>0</v>
      </c>
      <c r="J2559" s="12">
        <f t="shared" si="524"/>
        <v>987717</v>
      </c>
      <c r="K2559" s="12">
        <f t="shared" si="524"/>
        <v>28383</v>
      </c>
      <c r="L2559" s="12">
        <f t="shared" si="524"/>
        <v>24385</v>
      </c>
      <c r="M2559" s="12">
        <f t="shared" si="524"/>
        <v>0</v>
      </c>
      <c r="N2559" s="21">
        <f t="shared" si="524"/>
        <v>3850365</v>
      </c>
    </row>
    <row r="2560" spans="1:14" x14ac:dyDescent="0.25">
      <c r="A2560" s="4"/>
      <c r="B2560" s="5"/>
      <c r="C2560" s="14"/>
      <c r="D2560" s="19"/>
      <c r="E2560" s="19"/>
      <c r="F2560" s="14"/>
      <c r="G2560" s="14"/>
      <c r="H2560" s="14"/>
      <c r="I2560" s="14"/>
      <c r="J2560" s="14"/>
      <c r="K2560" s="14"/>
      <c r="L2560" s="14"/>
      <c r="M2560" s="14"/>
      <c r="N2560" s="23"/>
    </row>
    <row r="2561" spans="1:14" x14ac:dyDescent="0.25">
      <c r="A2561" s="6" t="s">
        <v>589</v>
      </c>
      <c r="B2561" s="2"/>
      <c r="C2561" s="12"/>
      <c r="D2561" s="17"/>
      <c r="E2561" s="17"/>
      <c r="F2561" s="12"/>
      <c r="G2561" s="12"/>
      <c r="H2561" s="12"/>
      <c r="I2561" s="12"/>
      <c r="J2561" s="12"/>
      <c r="K2561" s="12"/>
      <c r="L2561" s="12"/>
      <c r="M2561" s="12"/>
      <c r="N2561" s="21"/>
    </row>
    <row r="2562" spans="1:14" x14ac:dyDescent="0.25">
      <c r="A2562" s="6" t="s">
        <v>590</v>
      </c>
      <c r="B2562" s="2" t="s">
        <v>6</v>
      </c>
      <c r="C2562" s="12" t="s">
        <v>7</v>
      </c>
      <c r="D2562" s="17" t="s">
        <v>8</v>
      </c>
      <c r="E2562" s="17" t="s">
        <v>9</v>
      </c>
      <c r="F2562" s="12" t="s">
        <v>10</v>
      </c>
      <c r="G2562" s="12" t="s">
        <v>11</v>
      </c>
      <c r="H2562" s="12" t="s">
        <v>12</v>
      </c>
      <c r="I2562" s="12" t="s">
        <v>13</v>
      </c>
      <c r="J2562" s="12" t="s">
        <v>14</v>
      </c>
      <c r="K2562" s="12" t="s">
        <v>15</v>
      </c>
      <c r="L2562" s="12" t="s">
        <v>16</v>
      </c>
      <c r="M2562" s="12" t="s">
        <v>17</v>
      </c>
      <c r="N2562" s="21" t="s">
        <v>18</v>
      </c>
    </row>
    <row r="2563" spans="1:14" x14ac:dyDescent="0.25">
      <c r="A2563" s="7" t="s">
        <v>19</v>
      </c>
      <c r="B2563" s="3"/>
      <c r="C2563" s="13"/>
      <c r="D2563" s="18"/>
      <c r="E2563" s="18"/>
      <c r="F2563" s="13"/>
      <c r="G2563" s="13"/>
      <c r="H2563" s="13"/>
      <c r="I2563" s="13"/>
      <c r="J2563" s="13"/>
      <c r="K2563" s="13"/>
      <c r="L2563" s="13"/>
      <c r="M2563" s="13"/>
      <c r="N2563" s="22"/>
    </row>
    <row r="2564" spans="1:14" x14ac:dyDescent="0.25">
      <c r="A2564" s="4" t="s">
        <v>22</v>
      </c>
      <c r="B2564" s="5"/>
      <c r="C2564" s="14">
        <v>0</v>
      </c>
      <c r="D2564" s="19">
        <v>4</v>
      </c>
      <c r="E2564" s="19">
        <v>0.72</v>
      </c>
      <c r="F2564" s="14">
        <v>2125068</v>
      </c>
      <c r="G2564" s="14">
        <v>170994</v>
      </c>
      <c r="H2564" s="14">
        <v>2296062</v>
      </c>
      <c r="I2564" s="14">
        <v>0</v>
      </c>
      <c r="J2564" s="14">
        <v>799029</v>
      </c>
      <c r="K2564" s="14">
        <v>22960</v>
      </c>
      <c r="L2564" s="14">
        <v>15600</v>
      </c>
      <c r="M2564" s="14">
        <v>0</v>
      </c>
      <c r="N2564" s="23">
        <v>3110691</v>
      </c>
    </row>
    <row r="2565" spans="1:14" x14ac:dyDescent="0.25">
      <c r="A2565" s="4" t="s">
        <v>23</v>
      </c>
      <c r="B2565" s="5"/>
      <c r="C2565" s="14">
        <v>0</v>
      </c>
      <c r="D2565" s="19">
        <v>0</v>
      </c>
      <c r="E2565" s="19">
        <v>0.4</v>
      </c>
      <c r="F2565" s="14">
        <v>0</v>
      </c>
      <c r="G2565" s="14">
        <v>145675</v>
      </c>
      <c r="H2565" s="14">
        <v>145675</v>
      </c>
      <c r="I2565" s="14">
        <v>0</v>
      </c>
      <c r="J2565" s="14">
        <v>50695</v>
      </c>
      <c r="K2565" s="14">
        <v>1457</v>
      </c>
      <c r="L2565" s="14">
        <v>0</v>
      </c>
      <c r="M2565" s="14">
        <v>0</v>
      </c>
      <c r="N2565" s="23">
        <v>196370</v>
      </c>
    </row>
    <row r="2566" spans="1:14" x14ac:dyDescent="0.25">
      <c r="A2566" s="7" t="s">
        <v>24</v>
      </c>
      <c r="B2566" s="3"/>
      <c r="C2566" s="13">
        <f t="shared" ref="C2566:N2566" si="525">SUM(C2564:C2565)</f>
        <v>0</v>
      </c>
      <c r="D2566" s="18">
        <f t="shared" si="525"/>
        <v>4</v>
      </c>
      <c r="E2566" s="18">
        <f t="shared" si="525"/>
        <v>1.1200000000000001</v>
      </c>
      <c r="F2566" s="13">
        <f t="shared" si="525"/>
        <v>2125068</v>
      </c>
      <c r="G2566" s="13">
        <f t="shared" si="525"/>
        <v>316669</v>
      </c>
      <c r="H2566" s="13">
        <f t="shared" si="525"/>
        <v>2441737</v>
      </c>
      <c r="I2566" s="13">
        <f t="shared" si="525"/>
        <v>0</v>
      </c>
      <c r="J2566" s="13">
        <f t="shared" si="525"/>
        <v>849724</v>
      </c>
      <c r="K2566" s="13">
        <f t="shared" si="525"/>
        <v>24417</v>
      </c>
      <c r="L2566" s="13">
        <f t="shared" si="525"/>
        <v>15600</v>
      </c>
      <c r="M2566" s="13">
        <f t="shared" si="525"/>
        <v>0</v>
      </c>
      <c r="N2566" s="22">
        <f t="shared" si="525"/>
        <v>3307061</v>
      </c>
    </row>
    <row r="2567" spans="1:14" x14ac:dyDescent="0.25">
      <c r="A2567" s="7" t="s">
        <v>25</v>
      </c>
      <c r="B2567" s="3"/>
      <c r="C2567" s="13"/>
      <c r="D2567" s="18"/>
      <c r="E2567" s="18"/>
      <c r="F2567" s="13"/>
      <c r="G2567" s="13"/>
      <c r="H2567" s="13"/>
      <c r="I2567" s="13"/>
      <c r="J2567" s="13"/>
      <c r="K2567" s="13"/>
      <c r="L2567" s="13"/>
      <c r="M2567" s="13"/>
      <c r="N2567" s="22"/>
    </row>
    <row r="2568" spans="1:14" x14ac:dyDescent="0.25">
      <c r="A2568" s="4" t="s">
        <v>26</v>
      </c>
      <c r="B2568" s="5"/>
      <c r="C2568" s="14">
        <v>39</v>
      </c>
      <c r="D2568" s="19">
        <v>0</v>
      </c>
      <c r="E2568" s="19">
        <v>1.3651</v>
      </c>
      <c r="F2568" s="14">
        <v>0</v>
      </c>
      <c r="G2568" s="14">
        <v>419670</v>
      </c>
      <c r="H2568" s="14">
        <v>419670</v>
      </c>
      <c r="I2568" s="14">
        <v>0</v>
      </c>
      <c r="J2568" s="14">
        <v>146045</v>
      </c>
      <c r="K2568" s="14">
        <v>4197</v>
      </c>
      <c r="L2568" s="14">
        <v>3315</v>
      </c>
      <c r="M2568" s="14">
        <v>0</v>
      </c>
      <c r="N2568" s="23">
        <v>569030</v>
      </c>
    </row>
    <row r="2569" spans="1:14" x14ac:dyDescent="0.25">
      <c r="A2569" s="4" t="s">
        <v>69</v>
      </c>
      <c r="B2569" s="5"/>
      <c r="C2569" s="14">
        <v>57</v>
      </c>
      <c r="D2569" s="19">
        <v>0</v>
      </c>
      <c r="E2569" s="19">
        <v>1.3109999999999999</v>
      </c>
      <c r="F2569" s="14">
        <v>0</v>
      </c>
      <c r="G2569" s="14">
        <v>403038</v>
      </c>
      <c r="H2569" s="14">
        <v>403038</v>
      </c>
      <c r="I2569" s="14">
        <v>0</v>
      </c>
      <c r="J2569" s="14">
        <v>140256</v>
      </c>
      <c r="K2569" s="14">
        <v>4030</v>
      </c>
      <c r="L2569" s="14">
        <v>3477</v>
      </c>
      <c r="M2569" s="14">
        <v>0</v>
      </c>
      <c r="N2569" s="23">
        <v>546771</v>
      </c>
    </row>
    <row r="2570" spans="1:14" x14ac:dyDescent="0.25">
      <c r="A2570" s="7" t="s">
        <v>24</v>
      </c>
      <c r="B2570" s="3"/>
      <c r="C2570" s="13">
        <f t="shared" ref="C2570:N2570" si="526">SUM(C2568:C2569)</f>
        <v>96</v>
      </c>
      <c r="D2570" s="18">
        <f t="shared" si="526"/>
        <v>0</v>
      </c>
      <c r="E2570" s="18">
        <f t="shared" si="526"/>
        <v>2.6760999999999999</v>
      </c>
      <c r="F2570" s="13">
        <f t="shared" si="526"/>
        <v>0</v>
      </c>
      <c r="G2570" s="13">
        <f t="shared" si="526"/>
        <v>822708</v>
      </c>
      <c r="H2570" s="13">
        <f t="shared" si="526"/>
        <v>822708</v>
      </c>
      <c r="I2570" s="13">
        <f t="shared" si="526"/>
        <v>0</v>
      </c>
      <c r="J2570" s="13">
        <f t="shared" si="526"/>
        <v>286301</v>
      </c>
      <c r="K2570" s="13">
        <f t="shared" si="526"/>
        <v>8227</v>
      </c>
      <c r="L2570" s="13">
        <f t="shared" si="526"/>
        <v>6792</v>
      </c>
      <c r="M2570" s="13">
        <f t="shared" si="526"/>
        <v>0</v>
      </c>
      <c r="N2570" s="22">
        <f t="shared" si="526"/>
        <v>1115801</v>
      </c>
    </row>
    <row r="2571" spans="1:14" x14ac:dyDescent="0.25">
      <c r="A2571" s="6" t="s">
        <v>591</v>
      </c>
      <c r="B2571" s="2"/>
      <c r="C2571" s="12">
        <f t="shared" ref="C2571:N2571" si="527">C2566+C2570</f>
        <v>96</v>
      </c>
      <c r="D2571" s="17">
        <f t="shared" si="527"/>
        <v>4</v>
      </c>
      <c r="E2571" s="17">
        <f t="shared" si="527"/>
        <v>3.7961</v>
      </c>
      <c r="F2571" s="12">
        <f t="shared" si="527"/>
        <v>2125068</v>
      </c>
      <c r="G2571" s="12">
        <f t="shared" si="527"/>
        <v>1139377</v>
      </c>
      <c r="H2571" s="12">
        <f t="shared" si="527"/>
        <v>3264445</v>
      </c>
      <c r="I2571" s="12">
        <f t="shared" si="527"/>
        <v>0</v>
      </c>
      <c r="J2571" s="12">
        <f t="shared" si="527"/>
        <v>1136025</v>
      </c>
      <c r="K2571" s="12">
        <f t="shared" si="527"/>
        <v>32644</v>
      </c>
      <c r="L2571" s="12">
        <f t="shared" si="527"/>
        <v>22392</v>
      </c>
      <c r="M2571" s="12">
        <f t="shared" si="527"/>
        <v>0</v>
      </c>
      <c r="N2571" s="21">
        <f t="shared" si="527"/>
        <v>4422862</v>
      </c>
    </row>
    <row r="2572" spans="1:14" x14ac:dyDescent="0.25">
      <c r="A2572" s="4"/>
      <c r="B2572" s="5"/>
      <c r="C2572" s="14"/>
      <c r="D2572" s="19"/>
      <c r="E2572" s="19"/>
      <c r="F2572" s="14"/>
      <c r="G2572" s="14"/>
      <c r="H2572" s="14"/>
      <c r="I2572" s="14"/>
      <c r="J2572" s="14"/>
      <c r="K2572" s="14"/>
      <c r="L2572" s="14"/>
      <c r="M2572" s="14"/>
      <c r="N2572" s="23"/>
    </row>
    <row r="2573" spans="1:14" x14ac:dyDescent="0.25">
      <c r="A2573" s="6" t="s">
        <v>592</v>
      </c>
      <c r="B2573" s="2"/>
      <c r="C2573" s="12"/>
      <c r="D2573" s="17"/>
      <c r="E2573" s="17"/>
      <c r="F2573" s="12"/>
      <c r="G2573" s="12"/>
      <c r="H2573" s="12"/>
      <c r="I2573" s="12"/>
      <c r="J2573" s="12"/>
      <c r="K2573" s="12"/>
      <c r="L2573" s="12"/>
      <c r="M2573" s="12"/>
      <c r="N2573" s="21"/>
    </row>
    <row r="2574" spans="1:14" x14ac:dyDescent="0.25">
      <c r="A2574" s="6" t="s">
        <v>593</v>
      </c>
      <c r="B2574" s="2" t="s">
        <v>6</v>
      </c>
      <c r="C2574" s="12" t="s">
        <v>7</v>
      </c>
      <c r="D2574" s="17" t="s">
        <v>8</v>
      </c>
      <c r="E2574" s="17" t="s">
        <v>9</v>
      </c>
      <c r="F2574" s="12" t="s">
        <v>10</v>
      </c>
      <c r="G2574" s="12" t="s">
        <v>11</v>
      </c>
      <c r="H2574" s="12" t="s">
        <v>12</v>
      </c>
      <c r="I2574" s="12" t="s">
        <v>13</v>
      </c>
      <c r="J2574" s="12" t="s">
        <v>14</v>
      </c>
      <c r="K2574" s="12" t="s">
        <v>15</v>
      </c>
      <c r="L2574" s="12" t="s">
        <v>16</v>
      </c>
      <c r="M2574" s="12" t="s">
        <v>17</v>
      </c>
      <c r="N2574" s="21" t="s">
        <v>18</v>
      </c>
    </row>
    <row r="2575" spans="1:14" x14ac:dyDescent="0.25">
      <c r="A2575" s="7" t="s">
        <v>19</v>
      </c>
      <c r="B2575" s="3"/>
      <c r="C2575" s="13"/>
      <c r="D2575" s="18"/>
      <c r="E2575" s="18"/>
      <c r="F2575" s="13"/>
      <c r="G2575" s="13"/>
      <c r="H2575" s="13"/>
      <c r="I2575" s="13"/>
      <c r="J2575" s="13"/>
      <c r="K2575" s="13"/>
      <c r="L2575" s="13"/>
      <c r="M2575" s="13"/>
      <c r="N2575" s="22"/>
    </row>
    <row r="2576" spans="1:14" x14ac:dyDescent="0.25">
      <c r="A2576" s="4" t="s">
        <v>22</v>
      </c>
      <c r="B2576" s="5"/>
      <c r="C2576" s="14">
        <v>0</v>
      </c>
      <c r="D2576" s="19">
        <v>9.9194999999999993</v>
      </c>
      <c r="E2576" s="19">
        <v>2</v>
      </c>
      <c r="F2576" s="14">
        <v>5273271</v>
      </c>
      <c r="G2576" s="14">
        <v>474985</v>
      </c>
      <c r="H2576" s="14">
        <v>5748256</v>
      </c>
      <c r="I2576" s="14">
        <v>0</v>
      </c>
      <c r="J2576" s="14">
        <v>2000393</v>
      </c>
      <c r="K2576" s="14">
        <v>57483</v>
      </c>
      <c r="L2576" s="14">
        <v>42800</v>
      </c>
      <c r="M2576" s="14">
        <v>0</v>
      </c>
      <c r="N2576" s="23">
        <v>7791449</v>
      </c>
    </row>
    <row r="2577" spans="1:14" x14ac:dyDescent="0.25">
      <c r="A2577" s="4" t="s">
        <v>31</v>
      </c>
      <c r="B2577" s="5"/>
      <c r="C2577" s="14">
        <v>0</v>
      </c>
      <c r="D2577" s="19">
        <v>0</v>
      </c>
      <c r="E2577" s="19">
        <v>0</v>
      </c>
      <c r="F2577" s="14">
        <v>60000</v>
      </c>
      <c r="G2577" s="14">
        <v>0</v>
      </c>
      <c r="H2577" s="14">
        <v>60000</v>
      </c>
      <c r="I2577" s="14">
        <v>0</v>
      </c>
      <c r="J2577" s="14">
        <v>20880</v>
      </c>
      <c r="K2577" s="14">
        <v>600</v>
      </c>
      <c r="L2577" s="14">
        <v>9000</v>
      </c>
      <c r="M2577" s="14">
        <v>0</v>
      </c>
      <c r="N2577" s="23">
        <v>89880</v>
      </c>
    </row>
    <row r="2578" spans="1:14" x14ac:dyDescent="0.25">
      <c r="A2578" s="4" t="s">
        <v>23</v>
      </c>
      <c r="B2578" s="5"/>
      <c r="C2578" s="14">
        <v>0</v>
      </c>
      <c r="D2578" s="19">
        <v>0</v>
      </c>
      <c r="E2578" s="19">
        <v>0.99</v>
      </c>
      <c r="F2578" s="14">
        <v>0</v>
      </c>
      <c r="G2578" s="14">
        <v>360546</v>
      </c>
      <c r="H2578" s="14">
        <v>360546</v>
      </c>
      <c r="I2578" s="14">
        <v>0</v>
      </c>
      <c r="J2578" s="14">
        <v>125470</v>
      </c>
      <c r="K2578" s="14">
        <v>3605</v>
      </c>
      <c r="L2578" s="14">
        <v>0</v>
      </c>
      <c r="M2578" s="14">
        <v>0</v>
      </c>
      <c r="N2578" s="23">
        <v>486016</v>
      </c>
    </row>
    <row r="2579" spans="1:14" x14ac:dyDescent="0.25">
      <c r="A2579" s="7" t="s">
        <v>24</v>
      </c>
      <c r="B2579" s="3"/>
      <c r="C2579" s="13">
        <f t="shared" ref="C2579:N2579" si="528">SUM(C2576:C2578)</f>
        <v>0</v>
      </c>
      <c r="D2579" s="18">
        <f t="shared" si="528"/>
        <v>9.9194999999999993</v>
      </c>
      <c r="E2579" s="18">
        <f t="shared" si="528"/>
        <v>2.99</v>
      </c>
      <c r="F2579" s="13">
        <f t="shared" si="528"/>
        <v>5333271</v>
      </c>
      <c r="G2579" s="13">
        <f t="shared" si="528"/>
        <v>835531</v>
      </c>
      <c r="H2579" s="13">
        <f t="shared" si="528"/>
        <v>6168802</v>
      </c>
      <c r="I2579" s="13">
        <f t="shared" si="528"/>
        <v>0</v>
      </c>
      <c r="J2579" s="13">
        <f t="shared" si="528"/>
        <v>2146743</v>
      </c>
      <c r="K2579" s="13">
        <f t="shared" si="528"/>
        <v>61688</v>
      </c>
      <c r="L2579" s="13">
        <f t="shared" si="528"/>
        <v>51800</v>
      </c>
      <c r="M2579" s="13">
        <f t="shared" si="528"/>
        <v>0</v>
      </c>
      <c r="N2579" s="22">
        <f t="shared" si="528"/>
        <v>8367345</v>
      </c>
    </row>
    <row r="2580" spans="1:14" x14ac:dyDescent="0.25">
      <c r="A2580" s="7" t="s">
        <v>25</v>
      </c>
      <c r="B2580" s="3"/>
      <c r="C2580" s="13"/>
      <c r="D2580" s="18"/>
      <c r="E2580" s="18"/>
      <c r="F2580" s="13"/>
      <c r="G2580" s="13"/>
      <c r="H2580" s="13"/>
      <c r="I2580" s="13"/>
      <c r="J2580" s="13"/>
      <c r="K2580" s="13"/>
      <c r="L2580" s="13"/>
      <c r="M2580" s="13"/>
      <c r="N2580" s="22"/>
    </row>
    <row r="2581" spans="1:14" x14ac:dyDescent="0.25">
      <c r="A2581" s="4" t="s">
        <v>56</v>
      </c>
      <c r="B2581" s="5"/>
      <c r="C2581" s="14">
        <v>105</v>
      </c>
      <c r="D2581" s="19">
        <v>0</v>
      </c>
      <c r="E2581" s="19">
        <v>0.87690000000000001</v>
      </c>
      <c r="F2581" s="14">
        <v>0</v>
      </c>
      <c r="G2581" s="14">
        <v>269584</v>
      </c>
      <c r="H2581" s="14">
        <v>269584</v>
      </c>
      <c r="I2581" s="14">
        <v>0</v>
      </c>
      <c r="J2581" s="14">
        <v>93816</v>
      </c>
      <c r="K2581" s="14">
        <v>2696</v>
      </c>
      <c r="L2581" s="14">
        <v>2625</v>
      </c>
      <c r="M2581" s="14">
        <v>0</v>
      </c>
      <c r="N2581" s="23">
        <v>366025</v>
      </c>
    </row>
    <row r="2582" spans="1:14" x14ac:dyDescent="0.25">
      <c r="A2582" s="7" t="s">
        <v>24</v>
      </c>
      <c r="B2582" s="3"/>
      <c r="C2582" s="13">
        <f t="shared" ref="C2582:N2582" si="529">SUM(C2581:C2581)</f>
        <v>105</v>
      </c>
      <c r="D2582" s="18">
        <f t="shared" si="529"/>
        <v>0</v>
      </c>
      <c r="E2582" s="18">
        <f t="shared" si="529"/>
        <v>0.87690000000000001</v>
      </c>
      <c r="F2582" s="13">
        <f t="shared" si="529"/>
        <v>0</v>
      </c>
      <c r="G2582" s="13">
        <f t="shared" si="529"/>
        <v>269584</v>
      </c>
      <c r="H2582" s="13">
        <f t="shared" si="529"/>
        <v>269584</v>
      </c>
      <c r="I2582" s="13">
        <f t="shared" si="529"/>
        <v>0</v>
      </c>
      <c r="J2582" s="13">
        <f t="shared" si="529"/>
        <v>93816</v>
      </c>
      <c r="K2582" s="13">
        <f t="shared" si="529"/>
        <v>2696</v>
      </c>
      <c r="L2582" s="13">
        <f t="shared" si="529"/>
        <v>2625</v>
      </c>
      <c r="M2582" s="13">
        <f t="shared" si="529"/>
        <v>0</v>
      </c>
      <c r="N2582" s="22">
        <f t="shared" si="529"/>
        <v>366025</v>
      </c>
    </row>
    <row r="2583" spans="1:14" x14ac:dyDescent="0.25">
      <c r="A2583" s="6" t="s">
        <v>594</v>
      </c>
      <c r="B2583" s="2"/>
      <c r="C2583" s="12">
        <f t="shared" ref="C2583:N2583" si="530">C2579+C2582</f>
        <v>105</v>
      </c>
      <c r="D2583" s="17">
        <f t="shared" si="530"/>
        <v>9.9194999999999993</v>
      </c>
      <c r="E2583" s="17">
        <f t="shared" si="530"/>
        <v>3.8669000000000002</v>
      </c>
      <c r="F2583" s="12">
        <f t="shared" si="530"/>
        <v>5333271</v>
      </c>
      <c r="G2583" s="12">
        <f t="shared" si="530"/>
        <v>1105115</v>
      </c>
      <c r="H2583" s="12">
        <f t="shared" si="530"/>
        <v>6438386</v>
      </c>
      <c r="I2583" s="12">
        <f t="shared" si="530"/>
        <v>0</v>
      </c>
      <c r="J2583" s="12">
        <f t="shared" si="530"/>
        <v>2240559</v>
      </c>
      <c r="K2583" s="12">
        <f t="shared" si="530"/>
        <v>64384</v>
      </c>
      <c r="L2583" s="12">
        <f t="shared" si="530"/>
        <v>54425</v>
      </c>
      <c r="M2583" s="12">
        <f t="shared" si="530"/>
        <v>0</v>
      </c>
      <c r="N2583" s="21">
        <f t="shared" si="530"/>
        <v>8733370</v>
      </c>
    </row>
    <row r="2584" spans="1:14" x14ac:dyDescent="0.25">
      <c r="A2584" s="4"/>
      <c r="B2584" s="5"/>
      <c r="C2584" s="14"/>
      <c r="D2584" s="19"/>
      <c r="E2584" s="19"/>
      <c r="F2584" s="14"/>
      <c r="G2584" s="14"/>
      <c r="H2584" s="14"/>
      <c r="I2584" s="14"/>
      <c r="J2584" s="14"/>
      <c r="K2584" s="14"/>
      <c r="L2584" s="14"/>
      <c r="M2584" s="14"/>
      <c r="N2584" s="23"/>
    </row>
    <row r="2585" spans="1:14" x14ac:dyDescent="0.25">
      <c r="A2585" s="6" t="s">
        <v>595</v>
      </c>
      <c r="B2585" s="2"/>
      <c r="C2585" s="12"/>
      <c r="D2585" s="17"/>
      <c r="E2585" s="17"/>
      <c r="F2585" s="12"/>
      <c r="G2585" s="12"/>
      <c r="H2585" s="12"/>
      <c r="I2585" s="12"/>
      <c r="J2585" s="12"/>
      <c r="K2585" s="12"/>
      <c r="L2585" s="12"/>
      <c r="M2585" s="12"/>
      <c r="N2585" s="21"/>
    </row>
    <row r="2586" spans="1:14" x14ac:dyDescent="0.25">
      <c r="A2586" s="6" t="s">
        <v>596</v>
      </c>
      <c r="B2586" s="2" t="s">
        <v>6</v>
      </c>
      <c r="C2586" s="12" t="s">
        <v>7</v>
      </c>
      <c r="D2586" s="17" t="s">
        <v>8</v>
      </c>
      <c r="E2586" s="17" t="s">
        <v>9</v>
      </c>
      <c r="F2586" s="12" t="s">
        <v>10</v>
      </c>
      <c r="G2586" s="12" t="s">
        <v>11</v>
      </c>
      <c r="H2586" s="12" t="s">
        <v>12</v>
      </c>
      <c r="I2586" s="12" t="s">
        <v>13</v>
      </c>
      <c r="J2586" s="12" t="s">
        <v>14</v>
      </c>
      <c r="K2586" s="12" t="s">
        <v>15</v>
      </c>
      <c r="L2586" s="12" t="s">
        <v>16</v>
      </c>
      <c r="M2586" s="12" t="s">
        <v>17</v>
      </c>
      <c r="N2586" s="21" t="s">
        <v>18</v>
      </c>
    </row>
    <row r="2587" spans="1:14" x14ac:dyDescent="0.25">
      <c r="A2587" s="7" t="s">
        <v>19</v>
      </c>
      <c r="B2587" s="3"/>
      <c r="C2587" s="13"/>
      <c r="D2587" s="18"/>
      <c r="E2587" s="18"/>
      <c r="F2587" s="13"/>
      <c r="G2587" s="13"/>
      <c r="H2587" s="13"/>
      <c r="I2587" s="13"/>
      <c r="J2587" s="13"/>
      <c r="K2587" s="13"/>
      <c r="L2587" s="13"/>
      <c r="M2587" s="13"/>
      <c r="N2587" s="22"/>
    </row>
    <row r="2588" spans="1:14" x14ac:dyDescent="0.25">
      <c r="A2588" s="4" t="s">
        <v>162</v>
      </c>
      <c r="B2588" s="5"/>
      <c r="C2588" s="14">
        <v>0</v>
      </c>
      <c r="D2588" s="19">
        <v>0.63890000000000002</v>
      </c>
      <c r="E2588" s="19">
        <v>0</v>
      </c>
      <c r="F2588" s="14">
        <v>221345</v>
      </c>
      <c r="G2588" s="14">
        <v>0</v>
      </c>
      <c r="H2588" s="14">
        <v>221345</v>
      </c>
      <c r="I2588" s="14">
        <v>0</v>
      </c>
      <c r="J2588" s="14">
        <v>77028</v>
      </c>
      <c r="K2588" s="14">
        <v>2213</v>
      </c>
      <c r="L2588" s="14">
        <v>0</v>
      </c>
      <c r="M2588" s="14">
        <v>0</v>
      </c>
      <c r="N2588" s="23">
        <v>298373</v>
      </c>
    </row>
    <row r="2589" spans="1:14" x14ac:dyDescent="0.25">
      <c r="A2589" s="4" t="s">
        <v>22</v>
      </c>
      <c r="B2589" s="5"/>
      <c r="C2589" s="14">
        <v>0</v>
      </c>
      <c r="D2589" s="19">
        <v>2.2098</v>
      </c>
      <c r="E2589" s="19">
        <v>0.4</v>
      </c>
      <c r="F2589" s="14">
        <v>1281024</v>
      </c>
      <c r="G2589" s="14">
        <v>94997</v>
      </c>
      <c r="H2589" s="14">
        <v>1376021</v>
      </c>
      <c r="I2589" s="14">
        <v>0</v>
      </c>
      <c r="J2589" s="14">
        <v>478856</v>
      </c>
      <c r="K2589" s="14">
        <v>13761</v>
      </c>
      <c r="L2589" s="14">
        <v>8800</v>
      </c>
      <c r="M2589" s="14">
        <v>0</v>
      </c>
      <c r="N2589" s="23">
        <v>1863677</v>
      </c>
    </row>
    <row r="2590" spans="1:14" x14ac:dyDescent="0.25">
      <c r="A2590" s="4" t="s">
        <v>23</v>
      </c>
      <c r="B2590" s="5"/>
      <c r="C2590" s="14">
        <v>0</v>
      </c>
      <c r="D2590" s="19">
        <v>0</v>
      </c>
      <c r="E2590" s="19">
        <v>0.2</v>
      </c>
      <c r="F2590" s="14">
        <v>0</v>
      </c>
      <c r="G2590" s="14">
        <v>72838</v>
      </c>
      <c r="H2590" s="14">
        <v>72838</v>
      </c>
      <c r="I2590" s="14">
        <v>0</v>
      </c>
      <c r="J2590" s="14">
        <v>25347</v>
      </c>
      <c r="K2590" s="14">
        <v>728</v>
      </c>
      <c r="L2590" s="14">
        <v>0</v>
      </c>
      <c r="M2590" s="14">
        <v>0</v>
      </c>
      <c r="N2590" s="23">
        <v>98185</v>
      </c>
    </row>
    <row r="2591" spans="1:14" x14ac:dyDescent="0.25">
      <c r="A2591" s="7" t="s">
        <v>24</v>
      </c>
      <c r="B2591" s="3"/>
      <c r="C2591" s="13">
        <f t="shared" ref="C2591:N2591" si="531">SUM(C2588:C2590)</f>
        <v>0</v>
      </c>
      <c r="D2591" s="18">
        <f t="shared" si="531"/>
        <v>2.8487</v>
      </c>
      <c r="E2591" s="18">
        <f t="shared" si="531"/>
        <v>0.60000000000000009</v>
      </c>
      <c r="F2591" s="13">
        <f t="shared" si="531"/>
        <v>1502369</v>
      </c>
      <c r="G2591" s="13">
        <f t="shared" si="531"/>
        <v>167835</v>
      </c>
      <c r="H2591" s="13">
        <f t="shared" si="531"/>
        <v>1670204</v>
      </c>
      <c r="I2591" s="13">
        <f t="shared" si="531"/>
        <v>0</v>
      </c>
      <c r="J2591" s="13">
        <f t="shared" si="531"/>
        <v>581231</v>
      </c>
      <c r="K2591" s="13">
        <f t="shared" si="531"/>
        <v>16702</v>
      </c>
      <c r="L2591" s="13">
        <f t="shared" si="531"/>
        <v>8800</v>
      </c>
      <c r="M2591" s="13">
        <f t="shared" si="531"/>
        <v>0</v>
      </c>
      <c r="N2591" s="22">
        <f t="shared" si="531"/>
        <v>2260235</v>
      </c>
    </row>
    <row r="2592" spans="1:14" x14ac:dyDescent="0.25">
      <c r="A2592" s="7" t="s">
        <v>25</v>
      </c>
      <c r="B2592" s="3"/>
      <c r="C2592" s="13"/>
      <c r="D2592" s="18"/>
      <c r="E2592" s="18"/>
      <c r="F2592" s="13"/>
      <c r="G2592" s="13"/>
      <c r="H2592" s="13"/>
      <c r="I2592" s="13"/>
      <c r="J2592" s="13"/>
      <c r="K2592" s="13"/>
      <c r="L2592" s="13"/>
      <c r="M2592" s="13"/>
      <c r="N2592" s="22"/>
    </row>
    <row r="2593" spans="1:14" x14ac:dyDescent="0.25">
      <c r="A2593" s="4" t="s">
        <v>26</v>
      </c>
      <c r="B2593" s="5"/>
      <c r="C2593" s="14">
        <v>22</v>
      </c>
      <c r="D2593" s="19">
        <v>0</v>
      </c>
      <c r="E2593" s="19">
        <v>0.90200000000000002</v>
      </c>
      <c r="F2593" s="14">
        <v>0</v>
      </c>
      <c r="G2593" s="14">
        <v>277300</v>
      </c>
      <c r="H2593" s="14">
        <v>277300</v>
      </c>
      <c r="I2593" s="14">
        <v>0</v>
      </c>
      <c r="J2593" s="14">
        <v>96500</v>
      </c>
      <c r="K2593" s="14">
        <v>2773</v>
      </c>
      <c r="L2593" s="14">
        <v>1870</v>
      </c>
      <c r="M2593" s="14">
        <v>0</v>
      </c>
      <c r="N2593" s="23">
        <v>375670</v>
      </c>
    </row>
    <row r="2594" spans="1:14" x14ac:dyDescent="0.25">
      <c r="A2594" s="7" t="s">
        <v>24</v>
      </c>
      <c r="B2594" s="3"/>
      <c r="C2594" s="13">
        <f t="shared" ref="C2594:N2594" si="532">SUM(C2593:C2593)</f>
        <v>22</v>
      </c>
      <c r="D2594" s="18">
        <f t="shared" si="532"/>
        <v>0</v>
      </c>
      <c r="E2594" s="18">
        <f t="shared" si="532"/>
        <v>0.90200000000000002</v>
      </c>
      <c r="F2594" s="13">
        <f t="shared" si="532"/>
        <v>0</v>
      </c>
      <c r="G2594" s="13">
        <f t="shared" si="532"/>
        <v>277300</v>
      </c>
      <c r="H2594" s="13">
        <f t="shared" si="532"/>
        <v>277300</v>
      </c>
      <c r="I2594" s="13">
        <f t="shared" si="532"/>
        <v>0</v>
      </c>
      <c r="J2594" s="13">
        <f t="shared" si="532"/>
        <v>96500</v>
      </c>
      <c r="K2594" s="13">
        <f t="shared" si="532"/>
        <v>2773</v>
      </c>
      <c r="L2594" s="13">
        <f t="shared" si="532"/>
        <v>1870</v>
      </c>
      <c r="M2594" s="13">
        <f t="shared" si="532"/>
        <v>0</v>
      </c>
      <c r="N2594" s="22">
        <f t="shared" si="532"/>
        <v>375670</v>
      </c>
    </row>
    <row r="2595" spans="1:14" x14ac:dyDescent="0.25">
      <c r="A2595" s="6" t="s">
        <v>597</v>
      </c>
      <c r="B2595" s="2"/>
      <c r="C2595" s="12">
        <f t="shared" ref="C2595:N2595" si="533">C2591+C2594</f>
        <v>22</v>
      </c>
      <c r="D2595" s="17">
        <f t="shared" si="533"/>
        <v>2.8487</v>
      </c>
      <c r="E2595" s="17">
        <f t="shared" si="533"/>
        <v>1.5020000000000002</v>
      </c>
      <c r="F2595" s="12">
        <f t="shared" si="533"/>
        <v>1502369</v>
      </c>
      <c r="G2595" s="12">
        <f t="shared" si="533"/>
        <v>445135</v>
      </c>
      <c r="H2595" s="12">
        <f t="shared" si="533"/>
        <v>1947504</v>
      </c>
      <c r="I2595" s="12">
        <f t="shared" si="533"/>
        <v>0</v>
      </c>
      <c r="J2595" s="12">
        <f t="shared" si="533"/>
        <v>677731</v>
      </c>
      <c r="K2595" s="12">
        <f t="shared" si="533"/>
        <v>19475</v>
      </c>
      <c r="L2595" s="12">
        <f t="shared" si="533"/>
        <v>10670</v>
      </c>
      <c r="M2595" s="12">
        <f t="shared" si="533"/>
        <v>0</v>
      </c>
      <c r="N2595" s="21">
        <f t="shared" si="533"/>
        <v>2635905</v>
      </c>
    </row>
    <row r="2596" spans="1:14" x14ac:dyDescent="0.25">
      <c r="A2596" s="4"/>
      <c r="B2596" s="5"/>
      <c r="C2596" s="14"/>
      <c r="D2596" s="19"/>
      <c r="E2596" s="19"/>
      <c r="F2596" s="14"/>
      <c r="G2596" s="14"/>
      <c r="H2596" s="14"/>
      <c r="I2596" s="14"/>
      <c r="J2596" s="14"/>
      <c r="K2596" s="14"/>
      <c r="L2596" s="14"/>
      <c r="M2596" s="14"/>
      <c r="N2596" s="23"/>
    </row>
    <row r="2597" spans="1:14" x14ac:dyDescent="0.25">
      <c r="A2597" s="6" t="s">
        <v>598</v>
      </c>
      <c r="B2597" s="2"/>
      <c r="C2597" s="12"/>
      <c r="D2597" s="17"/>
      <c r="E2597" s="17"/>
      <c r="F2597" s="12"/>
      <c r="G2597" s="12"/>
      <c r="H2597" s="12"/>
      <c r="I2597" s="12"/>
      <c r="J2597" s="12"/>
      <c r="K2597" s="12"/>
      <c r="L2597" s="12"/>
      <c r="M2597" s="12"/>
      <c r="N2597" s="21"/>
    </row>
    <row r="2598" spans="1:14" x14ac:dyDescent="0.25">
      <c r="A2598" s="6" t="s">
        <v>599</v>
      </c>
      <c r="B2598" s="2" t="s">
        <v>6</v>
      </c>
      <c r="C2598" s="12" t="s">
        <v>7</v>
      </c>
      <c r="D2598" s="17" t="s">
        <v>8</v>
      </c>
      <c r="E2598" s="17" t="s">
        <v>9</v>
      </c>
      <c r="F2598" s="12" t="s">
        <v>10</v>
      </c>
      <c r="G2598" s="12" t="s">
        <v>11</v>
      </c>
      <c r="H2598" s="12" t="s">
        <v>12</v>
      </c>
      <c r="I2598" s="12" t="s">
        <v>13</v>
      </c>
      <c r="J2598" s="12" t="s">
        <v>14</v>
      </c>
      <c r="K2598" s="12" t="s">
        <v>15</v>
      </c>
      <c r="L2598" s="12" t="s">
        <v>16</v>
      </c>
      <c r="M2598" s="12" t="s">
        <v>17</v>
      </c>
      <c r="N2598" s="21" t="s">
        <v>18</v>
      </c>
    </row>
    <row r="2599" spans="1:14" x14ac:dyDescent="0.25">
      <c r="A2599" s="7" t="s">
        <v>19</v>
      </c>
      <c r="B2599" s="3"/>
      <c r="C2599" s="13"/>
      <c r="D2599" s="18"/>
      <c r="E2599" s="18"/>
      <c r="F2599" s="13"/>
      <c r="G2599" s="13"/>
      <c r="H2599" s="13"/>
      <c r="I2599" s="13"/>
      <c r="J2599" s="13"/>
      <c r="K2599" s="13"/>
      <c r="L2599" s="13"/>
      <c r="M2599" s="13"/>
      <c r="N2599" s="22"/>
    </row>
    <row r="2600" spans="1:14" x14ac:dyDescent="0.25">
      <c r="A2600" s="4" t="s">
        <v>162</v>
      </c>
      <c r="B2600" s="5"/>
      <c r="C2600" s="14">
        <v>0</v>
      </c>
      <c r="D2600" s="19">
        <v>1.05</v>
      </c>
      <c r="E2600" s="19">
        <v>0</v>
      </c>
      <c r="F2600" s="14">
        <v>369583</v>
      </c>
      <c r="G2600" s="14">
        <v>0</v>
      </c>
      <c r="H2600" s="14">
        <v>369583</v>
      </c>
      <c r="I2600" s="14">
        <v>0</v>
      </c>
      <c r="J2600" s="14">
        <v>128615</v>
      </c>
      <c r="K2600" s="14">
        <v>3696</v>
      </c>
      <c r="L2600" s="14">
        <v>0</v>
      </c>
      <c r="M2600" s="14">
        <v>0</v>
      </c>
      <c r="N2600" s="23">
        <v>498198</v>
      </c>
    </row>
    <row r="2601" spans="1:14" x14ac:dyDescent="0.25">
      <c r="A2601" s="4" t="s">
        <v>22</v>
      </c>
      <c r="B2601" s="5"/>
      <c r="C2601" s="14">
        <v>0</v>
      </c>
      <c r="D2601" s="19">
        <v>2.129</v>
      </c>
      <c r="E2601" s="19">
        <v>0.4</v>
      </c>
      <c r="F2601" s="14">
        <v>1169986</v>
      </c>
      <c r="G2601" s="14">
        <v>94997</v>
      </c>
      <c r="H2601" s="14">
        <v>1264983</v>
      </c>
      <c r="I2601" s="14">
        <v>0</v>
      </c>
      <c r="J2601" s="14">
        <v>440214</v>
      </c>
      <c r="K2601" s="14">
        <v>12650</v>
      </c>
      <c r="L2601" s="14">
        <v>9600</v>
      </c>
      <c r="M2601" s="14">
        <v>0</v>
      </c>
      <c r="N2601" s="23">
        <v>1714797</v>
      </c>
    </row>
    <row r="2602" spans="1:14" x14ac:dyDescent="0.25">
      <c r="A2602" s="4" t="s">
        <v>23</v>
      </c>
      <c r="B2602" s="5"/>
      <c r="C2602" s="14">
        <v>0</v>
      </c>
      <c r="D2602" s="19">
        <v>0</v>
      </c>
      <c r="E2602" s="19">
        <v>0.2</v>
      </c>
      <c r="F2602" s="14">
        <v>0</v>
      </c>
      <c r="G2602" s="14">
        <v>72838</v>
      </c>
      <c r="H2602" s="14">
        <v>72838</v>
      </c>
      <c r="I2602" s="14">
        <v>0</v>
      </c>
      <c r="J2602" s="14">
        <v>25347</v>
      </c>
      <c r="K2602" s="14">
        <v>728</v>
      </c>
      <c r="L2602" s="14">
        <v>0</v>
      </c>
      <c r="M2602" s="14">
        <v>0</v>
      </c>
      <c r="N2602" s="23">
        <v>98185</v>
      </c>
    </row>
    <row r="2603" spans="1:14" x14ac:dyDescent="0.25">
      <c r="A2603" s="7" t="s">
        <v>24</v>
      </c>
      <c r="B2603" s="3"/>
      <c r="C2603" s="13">
        <f t="shared" ref="C2603:N2603" si="534">SUM(C2600:C2602)</f>
        <v>0</v>
      </c>
      <c r="D2603" s="18">
        <f t="shared" si="534"/>
        <v>3.1790000000000003</v>
      </c>
      <c r="E2603" s="18">
        <f t="shared" si="534"/>
        <v>0.60000000000000009</v>
      </c>
      <c r="F2603" s="13">
        <f t="shared" si="534"/>
        <v>1539569</v>
      </c>
      <c r="G2603" s="13">
        <f t="shared" si="534"/>
        <v>167835</v>
      </c>
      <c r="H2603" s="13">
        <f t="shared" si="534"/>
        <v>1707404</v>
      </c>
      <c r="I2603" s="13">
        <f t="shared" si="534"/>
        <v>0</v>
      </c>
      <c r="J2603" s="13">
        <f t="shared" si="534"/>
        <v>594176</v>
      </c>
      <c r="K2603" s="13">
        <f t="shared" si="534"/>
        <v>17074</v>
      </c>
      <c r="L2603" s="13">
        <f t="shared" si="534"/>
        <v>9600</v>
      </c>
      <c r="M2603" s="13">
        <f t="shared" si="534"/>
        <v>0</v>
      </c>
      <c r="N2603" s="22">
        <f t="shared" si="534"/>
        <v>2311180</v>
      </c>
    </row>
    <row r="2604" spans="1:14" x14ac:dyDescent="0.25">
      <c r="A2604" s="7" t="s">
        <v>25</v>
      </c>
      <c r="B2604" s="3"/>
      <c r="C2604" s="13"/>
      <c r="D2604" s="18"/>
      <c r="E2604" s="18"/>
      <c r="F2604" s="13"/>
      <c r="G2604" s="13"/>
      <c r="H2604" s="13"/>
      <c r="I2604" s="13"/>
      <c r="J2604" s="13"/>
      <c r="K2604" s="13"/>
      <c r="L2604" s="13"/>
      <c r="M2604" s="13"/>
      <c r="N2604" s="22"/>
    </row>
    <row r="2605" spans="1:14" x14ac:dyDescent="0.25">
      <c r="A2605" s="4" t="s">
        <v>26</v>
      </c>
      <c r="B2605" s="5"/>
      <c r="C2605" s="14">
        <v>24</v>
      </c>
      <c r="D2605" s="19">
        <v>0</v>
      </c>
      <c r="E2605" s="19">
        <v>0.96350000000000002</v>
      </c>
      <c r="F2605" s="14">
        <v>0</v>
      </c>
      <c r="G2605" s="14">
        <v>296207</v>
      </c>
      <c r="H2605" s="14">
        <v>296207</v>
      </c>
      <c r="I2605" s="14">
        <v>0</v>
      </c>
      <c r="J2605" s="14">
        <v>103080</v>
      </c>
      <c r="K2605" s="14">
        <v>2962</v>
      </c>
      <c r="L2605" s="14">
        <v>2040</v>
      </c>
      <c r="M2605" s="14">
        <v>0</v>
      </c>
      <c r="N2605" s="23">
        <v>401327</v>
      </c>
    </row>
    <row r="2606" spans="1:14" x14ac:dyDescent="0.25">
      <c r="A2606" s="7" t="s">
        <v>24</v>
      </c>
      <c r="B2606" s="3"/>
      <c r="C2606" s="13">
        <f t="shared" ref="C2606:N2606" si="535">SUM(C2605:C2605)</f>
        <v>24</v>
      </c>
      <c r="D2606" s="18">
        <f t="shared" si="535"/>
        <v>0</v>
      </c>
      <c r="E2606" s="18">
        <f t="shared" si="535"/>
        <v>0.96350000000000002</v>
      </c>
      <c r="F2606" s="13">
        <f t="shared" si="535"/>
        <v>0</v>
      </c>
      <c r="G2606" s="13">
        <f t="shared" si="535"/>
        <v>296207</v>
      </c>
      <c r="H2606" s="13">
        <f t="shared" si="535"/>
        <v>296207</v>
      </c>
      <c r="I2606" s="13">
        <f t="shared" si="535"/>
        <v>0</v>
      </c>
      <c r="J2606" s="13">
        <f t="shared" si="535"/>
        <v>103080</v>
      </c>
      <c r="K2606" s="13">
        <f t="shared" si="535"/>
        <v>2962</v>
      </c>
      <c r="L2606" s="13">
        <f t="shared" si="535"/>
        <v>2040</v>
      </c>
      <c r="M2606" s="13">
        <f t="shared" si="535"/>
        <v>0</v>
      </c>
      <c r="N2606" s="22">
        <f t="shared" si="535"/>
        <v>401327</v>
      </c>
    </row>
    <row r="2607" spans="1:14" x14ac:dyDescent="0.25">
      <c r="A2607" s="6" t="s">
        <v>600</v>
      </c>
      <c r="B2607" s="2"/>
      <c r="C2607" s="12">
        <f t="shared" ref="C2607:N2607" si="536">C2603+C2606</f>
        <v>24</v>
      </c>
      <c r="D2607" s="17">
        <f t="shared" si="536"/>
        <v>3.1790000000000003</v>
      </c>
      <c r="E2607" s="17">
        <f t="shared" si="536"/>
        <v>1.5635000000000001</v>
      </c>
      <c r="F2607" s="12">
        <f t="shared" si="536"/>
        <v>1539569</v>
      </c>
      <c r="G2607" s="12">
        <f t="shared" si="536"/>
        <v>464042</v>
      </c>
      <c r="H2607" s="12">
        <f t="shared" si="536"/>
        <v>2003611</v>
      </c>
      <c r="I2607" s="12">
        <f t="shared" si="536"/>
        <v>0</v>
      </c>
      <c r="J2607" s="12">
        <f t="shared" si="536"/>
        <v>697256</v>
      </c>
      <c r="K2607" s="12">
        <f t="shared" si="536"/>
        <v>20036</v>
      </c>
      <c r="L2607" s="12">
        <f t="shared" si="536"/>
        <v>11640</v>
      </c>
      <c r="M2607" s="12">
        <f t="shared" si="536"/>
        <v>0</v>
      </c>
      <c r="N2607" s="21">
        <f t="shared" si="536"/>
        <v>2712507</v>
      </c>
    </row>
    <row r="2608" spans="1:14" x14ac:dyDescent="0.25">
      <c r="A2608" s="4"/>
      <c r="B2608" s="5"/>
      <c r="C2608" s="14"/>
      <c r="D2608" s="19"/>
      <c r="E2608" s="19"/>
      <c r="F2608" s="14"/>
      <c r="G2608" s="14"/>
      <c r="H2608" s="14"/>
      <c r="I2608" s="14"/>
      <c r="J2608" s="14"/>
      <c r="K2608" s="14"/>
      <c r="L2608" s="14"/>
      <c r="M2608" s="14"/>
      <c r="N2608" s="23"/>
    </row>
    <row r="2609" spans="1:14" x14ac:dyDescent="0.25">
      <c r="A2609" s="6" t="s">
        <v>601</v>
      </c>
      <c r="B2609" s="2"/>
      <c r="C2609" s="12"/>
      <c r="D2609" s="17"/>
      <c r="E2609" s="17"/>
      <c r="F2609" s="12"/>
      <c r="G2609" s="12"/>
      <c r="H2609" s="12"/>
      <c r="I2609" s="12"/>
      <c r="J2609" s="12"/>
      <c r="K2609" s="12"/>
      <c r="L2609" s="12"/>
      <c r="M2609" s="12"/>
      <c r="N2609" s="21"/>
    </row>
    <row r="2610" spans="1:14" x14ac:dyDescent="0.25">
      <c r="A2610" s="6" t="s">
        <v>602</v>
      </c>
      <c r="B2610" s="2" t="s">
        <v>6</v>
      </c>
      <c r="C2610" s="12" t="s">
        <v>7</v>
      </c>
      <c r="D2610" s="17" t="s">
        <v>8</v>
      </c>
      <c r="E2610" s="17" t="s">
        <v>9</v>
      </c>
      <c r="F2610" s="12" t="s">
        <v>10</v>
      </c>
      <c r="G2610" s="12" t="s">
        <v>11</v>
      </c>
      <c r="H2610" s="12" t="s">
        <v>12</v>
      </c>
      <c r="I2610" s="12" t="s">
        <v>13</v>
      </c>
      <c r="J2610" s="12" t="s">
        <v>14</v>
      </c>
      <c r="K2610" s="12" t="s">
        <v>15</v>
      </c>
      <c r="L2610" s="12" t="s">
        <v>16</v>
      </c>
      <c r="M2610" s="12" t="s">
        <v>17</v>
      </c>
      <c r="N2610" s="21" t="s">
        <v>18</v>
      </c>
    </row>
    <row r="2611" spans="1:14" x14ac:dyDescent="0.25">
      <c r="A2611" s="7" t="s">
        <v>19</v>
      </c>
      <c r="B2611" s="3"/>
      <c r="C2611" s="13"/>
      <c r="D2611" s="18"/>
      <c r="E2611" s="18"/>
      <c r="F2611" s="13"/>
      <c r="G2611" s="13"/>
      <c r="H2611" s="13"/>
      <c r="I2611" s="13"/>
      <c r="J2611" s="13"/>
      <c r="K2611" s="13"/>
      <c r="L2611" s="13"/>
      <c r="M2611" s="13"/>
      <c r="N2611" s="22"/>
    </row>
    <row r="2612" spans="1:14" x14ac:dyDescent="0.25">
      <c r="A2612" s="4" t="s">
        <v>22</v>
      </c>
      <c r="B2612" s="5"/>
      <c r="C2612" s="14">
        <v>0</v>
      </c>
      <c r="D2612" s="19">
        <v>2.371</v>
      </c>
      <c r="E2612" s="19">
        <v>0.4</v>
      </c>
      <c r="F2612" s="14">
        <v>1381875</v>
      </c>
      <c r="G2612" s="14">
        <v>94997</v>
      </c>
      <c r="H2612" s="14">
        <v>1476872</v>
      </c>
      <c r="I2612" s="14">
        <v>0</v>
      </c>
      <c r="J2612" s="14">
        <v>513952</v>
      </c>
      <c r="K2612" s="14">
        <v>14769</v>
      </c>
      <c r="L2612" s="14">
        <v>11200</v>
      </c>
      <c r="M2612" s="14">
        <v>0</v>
      </c>
      <c r="N2612" s="23">
        <v>2002024</v>
      </c>
    </row>
    <row r="2613" spans="1:14" x14ac:dyDescent="0.25">
      <c r="A2613" s="4" t="s">
        <v>23</v>
      </c>
      <c r="B2613" s="5"/>
      <c r="C2613" s="14">
        <v>0</v>
      </c>
      <c r="D2613" s="19">
        <v>0</v>
      </c>
      <c r="E2613" s="19">
        <v>0.2</v>
      </c>
      <c r="F2613" s="14">
        <v>0</v>
      </c>
      <c r="G2613" s="14">
        <v>72838</v>
      </c>
      <c r="H2613" s="14">
        <v>72838</v>
      </c>
      <c r="I2613" s="14">
        <v>0</v>
      </c>
      <c r="J2613" s="14">
        <v>25347</v>
      </c>
      <c r="K2613" s="14">
        <v>728</v>
      </c>
      <c r="L2613" s="14">
        <v>0</v>
      </c>
      <c r="M2613" s="14">
        <v>0</v>
      </c>
      <c r="N2613" s="23">
        <v>98185</v>
      </c>
    </row>
    <row r="2614" spans="1:14" x14ac:dyDescent="0.25">
      <c r="A2614" s="7" t="s">
        <v>24</v>
      </c>
      <c r="B2614" s="3"/>
      <c r="C2614" s="13">
        <f t="shared" ref="C2614:N2614" si="537">SUM(C2612:C2613)</f>
        <v>0</v>
      </c>
      <c r="D2614" s="18">
        <f t="shared" si="537"/>
        <v>2.371</v>
      </c>
      <c r="E2614" s="18">
        <f t="shared" si="537"/>
        <v>0.60000000000000009</v>
      </c>
      <c r="F2614" s="13">
        <f t="shared" si="537"/>
        <v>1381875</v>
      </c>
      <c r="G2614" s="13">
        <f t="shared" si="537"/>
        <v>167835</v>
      </c>
      <c r="H2614" s="13">
        <f t="shared" si="537"/>
        <v>1549710</v>
      </c>
      <c r="I2614" s="13">
        <f t="shared" si="537"/>
        <v>0</v>
      </c>
      <c r="J2614" s="13">
        <f t="shared" si="537"/>
        <v>539299</v>
      </c>
      <c r="K2614" s="13">
        <f t="shared" si="537"/>
        <v>15497</v>
      </c>
      <c r="L2614" s="13">
        <f t="shared" si="537"/>
        <v>11200</v>
      </c>
      <c r="M2614" s="13">
        <f t="shared" si="537"/>
        <v>0</v>
      </c>
      <c r="N2614" s="22">
        <f t="shared" si="537"/>
        <v>2100209</v>
      </c>
    </row>
    <row r="2615" spans="1:14" x14ac:dyDescent="0.25">
      <c r="A2615" s="7" t="s">
        <v>25</v>
      </c>
      <c r="B2615" s="3"/>
      <c r="C2615" s="13"/>
      <c r="D2615" s="18"/>
      <c r="E2615" s="18"/>
      <c r="F2615" s="13"/>
      <c r="G2615" s="13"/>
      <c r="H2615" s="13"/>
      <c r="I2615" s="13"/>
      <c r="J2615" s="13"/>
      <c r="K2615" s="13"/>
      <c r="L2615" s="13"/>
      <c r="M2615" s="13"/>
      <c r="N2615" s="22"/>
    </row>
    <row r="2616" spans="1:14" x14ac:dyDescent="0.25">
      <c r="A2616" s="4" t="s">
        <v>56</v>
      </c>
      <c r="B2616" s="5"/>
      <c r="C2616" s="14">
        <v>28</v>
      </c>
      <c r="D2616" s="19">
        <v>0</v>
      </c>
      <c r="E2616" s="19">
        <v>0.35639999999999999</v>
      </c>
      <c r="F2616" s="14">
        <v>0</v>
      </c>
      <c r="G2616" s="14">
        <v>109567</v>
      </c>
      <c r="H2616" s="14">
        <v>109567</v>
      </c>
      <c r="I2616" s="14">
        <v>0</v>
      </c>
      <c r="J2616" s="14">
        <v>38130</v>
      </c>
      <c r="K2616" s="14">
        <v>1096</v>
      </c>
      <c r="L2616" s="14">
        <v>700</v>
      </c>
      <c r="M2616" s="14">
        <v>0</v>
      </c>
      <c r="N2616" s="23">
        <v>148397</v>
      </c>
    </row>
    <row r="2617" spans="1:14" x14ac:dyDescent="0.25">
      <c r="A2617" s="7" t="s">
        <v>24</v>
      </c>
      <c r="B2617" s="3"/>
      <c r="C2617" s="13">
        <f t="shared" ref="C2617:N2617" si="538">SUM(C2616:C2616)</f>
        <v>28</v>
      </c>
      <c r="D2617" s="18">
        <f t="shared" si="538"/>
        <v>0</v>
      </c>
      <c r="E2617" s="18">
        <f t="shared" si="538"/>
        <v>0.35639999999999999</v>
      </c>
      <c r="F2617" s="13">
        <f t="shared" si="538"/>
        <v>0</v>
      </c>
      <c r="G2617" s="13">
        <f t="shared" si="538"/>
        <v>109567</v>
      </c>
      <c r="H2617" s="13">
        <f t="shared" si="538"/>
        <v>109567</v>
      </c>
      <c r="I2617" s="13">
        <f t="shared" si="538"/>
        <v>0</v>
      </c>
      <c r="J2617" s="13">
        <f t="shared" si="538"/>
        <v>38130</v>
      </c>
      <c r="K2617" s="13">
        <f t="shared" si="538"/>
        <v>1096</v>
      </c>
      <c r="L2617" s="13">
        <f t="shared" si="538"/>
        <v>700</v>
      </c>
      <c r="M2617" s="13">
        <f t="shared" si="538"/>
        <v>0</v>
      </c>
      <c r="N2617" s="22">
        <f t="shared" si="538"/>
        <v>148397</v>
      </c>
    </row>
    <row r="2618" spans="1:14" x14ac:dyDescent="0.25">
      <c r="A2618" s="6" t="s">
        <v>603</v>
      </c>
      <c r="B2618" s="2"/>
      <c r="C2618" s="12">
        <f t="shared" ref="C2618:N2618" si="539">C2614+C2617</f>
        <v>28</v>
      </c>
      <c r="D2618" s="17">
        <f t="shared" si="539"/>
        <v>2.371</v>
      </c>
      <c r="E2618" s="17">
        <f t="shared" si="539"/>
        <v>0.95640000000000014</v>
      </c>
      <c r="F2618" s="12">
        <f t="shared" si="539"/>
        <v>1381875</v>
      </c>
      <c r="G2618" s="12">
        <f t="shared" si="539"/>
        <v>277402</v>
      </c>
      <c r="H2618" s="12">
        <f t="shared" si="539"/>
        <v>1659277</v>
      </c>
      <c r="I2618" s="12">
        <f t="shared" si="539"/>
        <v>0</v>
      </c>
      <c r="J2618" s="12">
        <f t="shared" si="539"/>
        <v>577429</v>
      </c>
      <c r="K2618" s="12">
        <f t="shared" si="539"/>
        <v>16593</v>
      </c>
      <c r="L2618" s="12">
        <f t="shared" si="539"/>
        <v>11900</v>
      </c>
      <c r="M2618" s="12">
        <f t="shared" si="539"/>
        <v>0</v>
      </c>
      <c r="N2618" s="21">
        <f t="shared" si="539"/>
        <v>2248606</v>
      </c>
    </row>
    <row r="2619" spans="1:14" x14ac:dyDescent="0.25">
      <c r="A2619" s="4"/>
      <c r="B2619" s="5"/>
      <c r="C2619" s="14"/>
      <c r="D2619" s="19"/>
      <c r="E2619" s="19"/>
      <c r="F2619" s="14"/>
      <c r="G2619" s="14"/>
      <c r="H2619" s="14"/>
      <c r="I2619" s="14"/>
      <c r="J2619" s="14"/>
      <c r="K2619" s="14"/>
      <c r="L2619" s="14"/>
      <c r="M2619" s="14"/>
      <c r="N2619" s="23"/>
    </row>
    <row r="2620" spans="1:14" x14ac:dyDescent="0.25">
      <c r="A2620" s="6" t="s">
        <v>604</v>
      </c>
      <c r="B2620" s="2"/>
      <c r="C2620" s="12"/>
      <c r="D2620" s="17"/>
      <c r="E2620" s="17"/>
      <c r="F2620" s="12"/>
      <c r="G2620" s="12"/>
      <c r="H2620" s="12"/>
      <c r="I2620" s="12"/>
      <c r="J2620" s="12"/>
      <c r="K2620" s="12"/>
      <c r="L2620" s="12"/>
      <c r="M2620" s="12"/>
      <c r="N2620" s="21"/>
    </row>
    <row r="2621" spans="1:14" x14ac:dyDescent="0.25">
      <c r="A2621" s="6" t="s">
        <v>605</v>
      </c>
      <c r="B2621" s="2" t="s">
        <v>6</v>
      </c>
      <c r="C2621" s="12" t="s">
        <v>7</v>
      </c>
      <c r="D2621" s="17" t="s">
        <v>8</v>
      </c>
      <c r="E2621" s="17" t="s">
        <v>9</v>
      </c>
      <c r="F2621" s="12" t="s">
        <v>10</v>
      </c>
      <c r="G2621" s="12" t="s">
        <v>11</v>
      </c>
      <c r="H2621" s="12" t="s">
        <v>12</v>
      </c>
      <c r="I2621" s="12" t="s">
        <v>13</v>
      </c>
      <c r="J2621" s="12" t="s">
        <v>14</v>
      </c>
      <c r="K2621" s="12" t="s">
        <v>15</v>
      </c>
      <c r="L2621" s="12" t="s">
        <v>16</v>
      </c>
      <c r="M2621" s="12" t="s">
        <v>17</v>
      </c>
      <c r="N2621" s="21" t="s">
        <v>18</v>
      </c>
    </row>
    <row r="2622" spans="1:14" x14ac:dyDescent="0.25">
      <c r="A2622" s="7" t="s">
        <v>19</v>
      </c>
      <c r="B2622" s="3"/>
      <c r="C2622" s="13"/>
      <c r="D2622" s="18"/>
      <c r="E2622" s="18"/>
      <c r="F2622" s="13"/>
      <c r="G2622" s="13"/>
      <c r="H2622" s="13"/>
      <c r="I2622" s="13"/>
      <c r="J2622" s="13"/>
      <c r="K2622" s="13"/>
      <c r="L2622" s="13"/>
      <c r="M2622" s="13"/>
      <c r="N2622" s="22"/>
    </row>
    <row r="2623" spans="1:14" x14ac:dyDescent="0.25">
      <c r="A2623" s="4" t="s">
        <v>162</v>
      </c>
      <c r="B2623" s="5"/>
      <c r="C2623" s="14">
        <v>0</v>
      </c>
      <c r="D2623" s="19">
        <v>0.75</v>
      </c>
      <c r="E2623" s="19">
        <v>0</v>
      </c>
      <c r="F2623" s="14">
        <v>190533</v>
      </c>
      <c r="G2623" s="14">
        <v>0</v>
      </c>
      <c r="H2623" s="14">
        <v>190533</v>
      </c>
      <c r="I2623" s="14">
        <v>0</v>
      </c>
      <c r="J2623" s="14">
        <v>66305</v>
      </c>
      <c r="K2623" s="14">
        <v>1905</v>
      </c>
      <c r="L2623" s="14">
        <v>0</v>
      </c>
      <c r="M2623" s="14">
        <v>0</v>
      </c>
      <c r="N2623" s="23">
        <v>256838</v>
      </c>
    </row>
    <row r="2624" spans="1:14" x14ac:dyDescent="0.25">
      <c r="A2624" s="4" t="s">
        <v>22</v>
      </c>
      <c r="B2624" s="5"/>
      <c r="C2624" s="14">
        <v>0</v>
      </c>
      <c r="D2624" s="19">
        <v>2.3708999999999998</v>
      </c>
      <c r="E2624" s="19">
        <v>0.4</v>
      </c>
      <c r="F2624" s="14">
        <v>1235034</v>
      </c>
      <c r="G2624" s="14">
        <v>94997</v>
      </c>
      <c r="H2624" s="14">
        <v>1330031</v>
      </c>
      <c r="I2624" s="14">
        <v>0</v>
      </c>
      <c r="J2624" s="14">
        <v>462852</v>
      </c>
      <c r="K2624" s="14">
        <v>13301</v>
      </c>
      <c r="L2624" s="14">
        <v>8400</v>
      </c>
      <c r="M2624" s="14">
        <v>0</v>
      </c>
      <c r="N2624" s="23">
        <v>1801283</v>
      </c>
    </row>
    <row r="2625" spans="1:14" x14ac:dyDescent="0.25">
      <c r="A2625" s="4" t="s">
        <v>23</v>
      </c>
      <c r="B2625" s="5"/>
      <c r="C2625" s="14">
        <v>0</v>
      </c>
      <c r="D2625" s="19">
        <v>0</v>
      </c>
      <c r="E2625" s="19">
        <v>0.2</v>
      </c>
      <c r="F2625" s="14">
        <v>0</v>
      </c>
      <c r="G2625" s="14">
        <v>72838</v>
      </c>
      <c r="H2625" s="14">
        <v>72838</v>
      </c>
      <c r="I2625" s="14">
        <v>0</v>
      </c>
      <c r="J2625" s="14">
        <v>25347</v>
      </c>
      <c r="K2625" s="14">
        <v>728</v>
      </c>
      <c r="L2625" s="14">
        <v>0</v>
      </c>
      <c r="M2625" s="14">
        <v>0</v>
      </c>
      <c r="N2625" s="23">
        <v>98185</v>
      </c>
    </row>
    <row r="2626" spans="1:14" x14ac:dyDescent="0.25">
      <c r="A2626" s="7" t="s">
        <v>24</v>
      </c>
      <c r="B2626" s="3"/>
      <c r="C2626" s="13">
        <f t="shared" ref="C2626:N2626" si="540">SUM(C2623:C2625)</f>
        <v>0</v>
      </c>
      <c r="D2626" s="18">
        <f t="shared" si="540"/>
        <v>3.1208999999999998</v>
      </c>
      <c r="E2626" s="18">
        <f t="shared" si="540"/>
        <v>0.60000000000000009</v>
      </c>
      <c r="F2626" s="13">
        <f t="shared" si="540"/>
        <v>1425567</v>
      </c>
      <c r="G2626" s="13">
        <f t="shared" si="540"/>
        <v>167835</v>
      </c>
      <c r="H2626" s="13">
        <f t="shared" si="540"/>
        <v>1593402</v>
      </c>
      <c r="I2626" s="13">
        <f t="shared" si="540"/>
        <v>0</v>
      </c>
      <c r="J2626" s="13">
        <f t="shared" si="540"/>
        <v>554504</v>
      </c>
      <c r="K2626" s="13">
        <f t="shared" si="540"/>
        <v>15934</v>
      </c>
      <c r="L2626" s="13">
        <f t="shared" si="540"/>
        <v>8400</v>
      </c>
      <c r="M2626" s="13">
        <f t="shared" si="540"/>
        <v>0</v>
      </c>
      <c r="N2626" s="22">
        <f t="shared" si="540"/>
        <v>2156306</v>
      </c>
    </row>
    <row r="2627" spans="1:14" x14ac:dyDescent="0.25">
      <c r="A2627" s="7" t="s">
        <v>25</v>
      </c>
      <c r="B2627" s="3"/>
      <c r="C2627" s="13"/>
      <c r="D2627" s="18"/>
      <c r="E2627" s="18"/>
      <c r="F2627" s="13"/>
      <c r="G2627" s="13"/>
      <c r="H2627" s="13"/>
      <c r="I2627" s="13"/>
      <c r="J2627" s="13"/>
      <c r="K2627" s="13"/>
      <c r="L2627" s="13"/>
      <c r="M2627" s="13"/>
      <c r="N2627" s="22"/>
    </row>
    <row r="2628" spans="1:14" x14ac:dyDescent="0.25">
      <c r="A2628" s="4" t="s">
        <v>56</v>
      </c>
      <c r="B2628" s="5"/>
      <c r="C2628" s="14">
        <v>21</v>
      </c>
      <c r="D2628" s="19">
        <v>0</v>
      </c>
      <c r="E2628" s="19">
        <v>0.28720000000000001</v>
      </c>
      <c r="F2628" s="14">
        <v>0</v>
      </c>
      <c r="G2628" s="14">
        <v>88293</v>
      </c>
      <c r="H2628" s="14">
        <v>88293</v>
      </c>
      <c r="I2628" s="14">
        <v>0</v>
      </c>
      <c r="J2628" s="14">
        <v>30726</v>
      </c>
      <c r="K2628" s="14">
        <v>883</v>
      </c>
      <c r="L2628" s="14">
        <v>525</v>
      </c>
      <c r="M2628" s="14">
        <v>0</v>
      </c>
      <c r="N2628" s="23">
        <v>119544</v>
      </c>
    </row>
    <row r="2629" spans="1:14" x14ac:dyDescent="0.25">
      <c r="A2629" s="7" t="s">
        <v>24</v>
      </c>
      <c r="B2629" s="3"/>
      <c r="C2629" s="13">
        <f t="shared" ref="C2629:N2629" si="541">SUM(C2628:C2628)</f>
        <v>21</v>
      </c>
      <c r="D2629" s="18">
        <f t="shared" si="541"/>
        <v>0</v>
      </c>
      <c r="E2629" s="18">
        <f t="shared" si="541"/>
        <v>0.28720000000000001</v>
      </c>
      <c r="F2629" s="13">
        <f t="shared" si="541"/>
        <v>0</v>
      </c>
      <c r="G2629" s="13">
        <f t="shared" si="541"/>
        <v>88293</v>
      </c>
      <c r="H2629" s="13">
        <f t="shared" si="541"/>
        <v>88293</v>
      </c>
      <c r="I2629" s="13">
        <f t="shared" si="541"/>
        <v>0</v>
      </c>
      <c r="J2629" s="13">
        <f t="shared" si="541"/>
        <v>30726</v>
      </c>
      <c r="K2629" s="13">
        <f t="shared" si="541"/>
        <v>883</v>
      </c>
      <c r="L2629" s="13">
        <f t="shared" si="541"/>
        <v>525</v>
      </c>
      <c r="M2629" s="13">
        <f t="shared" si="541"/>
        <v>0</v>
      </c>
      <c r="N2629" s="22">
        <f t="shared" si="541"/>
        <v>119544</v>
      </c>
    </row>
    <row r="2630" spans="1:14" x14ac:dyDescent="0.25">
      <c r="A2630" s="6" t="s">
        <v>606</v>
      </c>
      <c r="B2630" s="2"/>
      <c r="C2630" s="12">
        <f t="shared" ref="C2630:N2630" si="542">C2626+C2629</f>
        <v>21</v>
      </c>
      <c r="D2630" s="17">
        <f t="shared" si="542"/>
        <v>3.1208999999999998</v>
      </c>
      <c r="E2630" s="17">
        <f t="shared" si="542"/>
        <v>0.8872000000000001</v>
      </c>
      <c r="F2630" s="12">
        <f t="shared" si="542"/>
        <v>1425567</v>
      </c>
      <c r="G2630" s="12">
        <f t="shared" si="542"/>
        <v>256128</v>
      </c>
      <c r="H2630" s="12">
        <f t="shared" si="542"/>
        <v>1681695</v>
      </c>
      <c r="I2630" s="12">
        <f t="shared" si="542"/>
        <v>0</v>
      </c>
      <c r="J2630" s="12">
        <f t="shared" si="542"/>
        <v>585230</v>
      </c>
      <c r="K2630" s="12">
        <f t="shared" si="542"/>
        <v>16817</v>
      </c>
      <c r="L2630" s="12">
        <f t="shared" si="542"/>
        <v>8925</v>
      </c>
      <c r="M2630" s="12">
        <f t="shared" si="542"/>
        <v>0</v>
      </c>
      <c r="N2630" s="21">
        <f t="shared" si="542"/>
        <v>2275850</v>
      </c>
    </row>
    <row r="2631" spans="1:14" x14ac:dyDescent="0.25">
      <c r="A2631" s="4"/>
      <c r="B2631" s="5"/>
      <c r="C2631" s="14"/>
      <c r="D2631" s="19"/>
      <c r="E2631" s="19"/>
      <c r="F2631" s="14"/>
      <c r="G2631" s="14"/>
      <c r="H2631" s="14"/>
      <c r="I2631" s="14"/>
      <c r="J2631" s="14"/>
      <c r="K2631" s="14"/>
      <c r="L2631" s="14"/>
      <c r="M2631" s="14"/>
      <c r="N2631" s="23"/>
    </row>
    <row r="2632" spans="1:14" x14ac:dyDescent="0.25">
      <c r="A2632" s="6" t="s">
        <v>607</v>
      </c>
      <c r="B2632" s="2"/>
      <c r="C2632" s="12"/>
      <c r="D2632" s="17"/>
      <c r="E2632" s="17"/>
      <c r="F2632" s="12"/>
      <c r="G2632" s="12"/>
      <c r="H2632" s="12"/>
      <c r="I2632" s="12"/>
      <c r="J2632" s="12"/>
      <c r="K2632" s="12"/>
      <c r="L2632" s="12"/>
      <c r="M2632" s="12"/>
      <c r="N2632" s="21"/>
    </row>
    <row r="2633" spans="1:14" x14ac:dyDescent="0.25">
      <c r="A2633" s="6" t="s">
        <v>608</v>
      </c>
      <c r="B2633" s="2" t="s">
        <v>6</v>
      </c>
      <c r="C2633" s="12" t="s">
        <v>7</v>
      </c>
      <c r="D2633" s="17" t="s">
        <v>8</v>
      </c>
      <c r="E2633" s="17" t="s">
        <v>9</v>
      </c>
      <c r="F2633" s="12" t="s">
        <v>10</v>
      </c>
      <c r="G2633" s="12" t="s">
        <v>11</v>
      </c>
      <c r="H2633" s="12" t="s">
        <v>12</v>
      </c>
      <c r="I2633" s="12" t="s">
        <v>13</v>
      </c>
      <c r="J2633" s="12" t="s">
        <v>14</v>
      </c>
      <c r="K2633" s="12" t="s">
        <v>15</v>
      </c>
      <c r="L2633" s="12" t="s">
        <v>16</v>
      </c>
      <c r="M2633" s="12" t="s">
        <v>17</v>
      </c>
      <c r="N2633" s="21" t="s">
        <v>18</v>
      </c>
    </row>
    <row r="2634" spans="1:14" x14ac:dyDescent="0.25">
      <c r="A2634" s="7" t="s">
        <v>19</v>
      </c>
      <c r="B2634" s="3"/>
      <c r="C2634" s="13"/>
      <c r="D2634" s="18"/>
      <c r="E2634" s="18"/>
      <c r="F2634" s="13"/>
      <c r="G2634" s="13"/>
      <c r="H2634" s="13"/>
      <c r="I2634" s="13"/>
      <c r="J2634" s="13"/>
      <c r="K2634" s="13"/>
      <c r="L2634" s="13"/>
      <c r="M2634" s="13"/>
      <c r="N2634" s="22"/>
    </row>
    <row r="2635" spans="1:14" x14ac:dyDescent="0.25">
      <c r="A2635" s="4" t="s">
        <v>40</v>
      </c>
      <c r="B2635" s="5"/>
      <c r="C2635" s="14">
        <v>0</v>
      </c>
      <c r="D2635" s="19">
        <v>-1.6799999999999999E-2</v>
      </c>
      <c r="E2635" s="19">
        <v>0</v>
      </c>
      <c r="F2635" s="14">
        <v>-8400</v>
      </c>
      <c r="G2635" s="14">
        <v>0</v>
      </c>
      <c r="H2635" s="14">
        <v>-8400</v>
      </c>
      <c r="I2635" s="14">
        <v>0</v>
      </c>
      <c r="J2635" s="14">
        <v>-2923</v>
      </c>
      <c r="K2635" s="14">
        <v>-84</v>
      </c>
      <c r="L2635" s="14">
        <v>0</v>
      </c>
      <c r="M2635" s="14">
        <v>0</v>
      </c>
      <c r="N2635" s="23">
        <v>-11323</v>
      </c>
    </row>
    <row r="2636" spans="1:14" x14ac:dyDescent="0.25">
      <c r="A2636" s="4" t="s">
        <v>41</v>
      </c>
      <c r="B2636" s="5"/>
      <c r="C2636" s="14">
        <v>0</v>
      </c>
      <c r="D2636" s="19">
        <v>0</v>
      </c>
      <c r="E2636" s="19">
        <v>0</v>
      </c>
      <c r="F2636" s="14">
        <v>0</v>
      </c>
      <c r="G2636" s="14">
        <v>0</v>
      </c>
      <c r="H2636" s="14">
        <v>0</v>
      </c>
      <c r="I2636" s="14">
        <v>8400</v>
      </c>
      <c r="J2636" s="14">
        <v>2839</v>
      </c>
      <c r="K2636" s="14">
        <v>0</v>
      </c>
      <c r="L2636" s="14">
        <v>0</v>
      </c>
      <c r="M2636" s="14">
        <v>0</v>
      </c>
      <c r="N2636" s="23">
        <v>11239</v>
      </c>
    </row>
    <row r="2637" spans="1:14" x14ac:dyDescent="0.25">
      <c r="A2637" s="4" t="s">
        <v>22</v>
      </c>
      <c r="B2637" s="5"/>
      <c r="C2637" s="14">
        <v>0</v>
      </c>
      <c r="D2637" s="19">
        <v>2.2902</v>
      </c>
      <c r="E2637" s="19">
        <v>0.36</v>
      </c>
      <c r="F2637" s="14">
        <v>1183395</v>
      </c>
      <c r="G2637" s="14">
        <v>85497</v>
      </c>
      <c r="H2637" s="14">
        <v>1268892</v>
      </c>
      <c r="I2637" s="14">
        <v>0</v>
      </c>
      <c r="J2637" s="14">
        <v>441575</v>
      </c>
      <c r="K2637" s="14">
        <v>12689</v>
      </c>
      <c r="L2637" s="14">
        <v>8000</v>
      </c>
      <c r="M2637" s="14">
        <v>0</v>
      </c>
      <c r="N2637" s="23">
        <v>1718467</v>
      </c>
    </row>
    <row r="2638" spans="1:14" x14ac:dyDescent="0.25">
      <c r="A2638" s="4" t="s">
        <v>23</v>
      </c>
      <c r="B2638" s="5"/>
      <c r="C2638" s="14">
        <v>0</v>
      </c>
      <c r="D2638" s="19">
        <v>0</v>
      </c>
      <c r="E2638" s="19">
        <v>0.2</v>
      </c>
      <c r="F2638" s="14">
        <v>0</v>
      </c>
      <c r="G2638" s="14">
        <v>72838</v>
      </c>
      <c r="H2638" s="14">
        <v>72838</v>
      </c>
      <c r="I2638" s="14">
        <v>0</v>
      </c>
      <c r="J2638" s="14">
        <v>25347</v>
      </c>
      <c r="K2638" s="14">
        <v>728</v>
      </c>
      <c r="L2638" s="14">
        <v>0</v>
      </c>
      <c r="M2638" s="14">
        <v>0</v>
      </c>
      <c r="N2638" s="23">
        <v>98185</v>
      </c>
    </row>
    <row r="2639" spans="1:14" x14ac:dyDescent="0.25">
      <c r="A2639" s="7" t="s">
        <v>24</v>
      </c>
      <c r="B2639" s="3"/>
      <c r="C2639" s="13">
        <f t="shared" ref="C2639:N2639" si="543">SUM(C2635:C2638)</f>
        <v>0</v>
      </c>
      <c r="D2639" s="18">
        <f t="shared" si="543"/>
        <v>2.2734000000000001</v>
      </c>
      <c r="E2639" s="18">
        <f t="shared" si="543"/>
        <v>0.56000000000000005</v>
      </c>
      <c r="F2639" s="13">
        <f t="shared" si="543"/>
        <v>1174995</v>
      </c>
      <c r="G2639" s="13">
        <f t="shared" si="543"/>
        <v>158335</v>
      </c>
      <c r="H2639" s="13">
        <f t="shared" si="543"/>
        <v>1333330</v>
      </c>
      <c r="I2639" s="13">
        <f t="shared" si="543"/>
        <v>8400</v>
      </c>
      <c r="J2639" s="13">
        <f t="shared" si="543"/>
        <v>466838</v>
      </c>
      <c r="K2639" s="13">
        <f t="shared" si="543"/>
        <v>13333</v>
      </c>
      <c r="L2639" s="13">
        <f t="shared" si="543"/>
        <v>8000</v>
      </c>
      <c r="M2639" s="13">
        <f t="shared" si="543"/>
        <v>0</v>
      </c>
      <c r="N2639" s="22">
        <f t="shared" si="543"/>
        <v>1816568</v>
      </c>
    </row>
    <row r="2640" spans="1:14" x14ac:dyDescent="0.25">
      <c r="A2640" s="7" t="s">
        <v>25</v>
      </c>
      <c r="B2640" s="3"/>
      <c r="C2640" s="13"/>
      <c r="D2640" s="18"/>
      <c r="E2640" s="18"/>
      <c r="F2640" s="13"/>
      <c r="G2640" s="13"/>
      <c r="H2640" s="13"/>
      <c r="I2640" s="13"/>
      <c r="J2640" s="13"/>
      <c r="K2640" s="13"/>
      <c r="L2640" s="13"/>
      <c r="M2640" s="13"/>
      <c r="N2640" s="22"/>
    </row>
    <row r="2641" spans="1:14" x14ac:dyDescent="0.25">
      <c r="A2641" s="4" t="s">
        <v>76</v>
      </c>
      <c r="B2641" s="5"/>
      <c r="C2641" s="14">
        <v>20</v>
      </c>
      <c r="D2641" s="19">
        <v>0</v>
      </c>
      <c r="E2641" s="19">
        <v>0.56159999999999999</v>
      </c>
      <c r="F2641" s="14">
        <v>0</v>
      </c>
      <c r="G2641" s="14">
        <v>172652</v>
      </c>
      <c r="H2641" s="14">
        <v>172652</v>
      </c>
      <c r="I2641" s="14">
        <v>0</v>
      </c>
      <c r="J2641" s="14">
        <v>60084</v>
      </c>
      <c r="K2641" s="14">
        <v>1727</v>
      </c>
      <c r="L2641" s="14">
        <v>1200</v>
      </c>
      <c r="M2641" s="14">
        <v>0</v>
      </c>
      <c r="N2641" s="23">
        <v>233936</v>
      </c>
    </row>
    <row r="2642" spans="1:14" x14ac:dyDescent="0.25">
      <c r="A2642" s="4" t="s">
        <v>56</v>
      </c>
      <c r="B2642" s="5"/>
      <c r="C2642" s="14">
        <v>20</v>
      </c>
      <c r="D2642" s="19">
        <v>0</v>
      </c>
      <c r="E2642" s="19">
        <v>0.27660000000000001</v>
      </c>
      <c r="F2642" s="14">
        <v>0</v>
      </c>
      <c r="G2642" s="14">
        <v>85035</v>
      </c>
      <c r="H2642" s="14">
        <v>85035</v>
      </c>
      <c r="I2642" s="14">
        <v>0</v>
      </c>
      <c r="J2642" s="14">
        <v>29592</v>
      </c>
      <c r="K2642" s="14">
        <v>850</v>
      </c>
      <c r="L2642" s="14">
        <v>500</v>
      </c>
      <c r="M2642" s="14">
        <v>0</v>
      </c>
      <c r="N2642" s="23">
        <v>115127</v>
      </c>
    </row>
    <row r="2643" spans="1:14" x14ac:dyDescent="0.25">
      <c r="A2643" s="7" t="s">
        <v>24</v>
      </c>
      <c r="B2643" s="3"/>
      <c r="C2643" s="13">
        <f t="shared" ref="C2643:N2643" si="544">SUM(C2641:C2642)</f>
        <v>40</v>
      </c>
      <c r="D2643" s="18">
        <f t="shared" si="544"/>
        <v>0</v>
      </c>
      <c r="E2643" s="18">
        <f t="shared" si="544"/>
        <v>0.83820000000000006</v>
      </c>
      <c r="F2643" s="13">
        <f t="shared" si="544"/>
        <v>0</v>
      </c>
      <c r="G2643" s="13">
        <f t="shared" si="544"/>
        <v>257687</v>
      </c>
      <c r="H2643" s="13">
        <f t="shared" si="544"/>
        <v>257687</v>
      </c>
      <c r="I2643" s="13">
        <f t="shared" si="544"/>
        <v>0</v>
      </c>
      <c r="J2643" s="13">
        <f t="shared" si="544"/>
        <v>89676</v>
      </c>
      <c r="K2643" s="13">
        <f t="shared" si="544"/>
        <v>2577</v>
      </c>
      <c r="L2643" s="13">
        <f t="shared" si="544"/>
        <v>1700</v>
      </c>
      <c r="M2643" s="13">
        <f t="shared" si="544"/>
        <v>0</v>
      </c>
      <c r="N2643" s="22">
        <f t="shared" si="544"/>
        <v>349063</v>
      </c>
    </row>
    <row r="2644" spans="1:14" x14ac:dyDescent="0.25">
      <c r="A2644" s="6" t="s">
        <v>609</v>
      </c>
      <c r="B2644" s="2"/>
      <c r="C2644" s="12">
        <f t="shared" ref="C2644:N2644" si="545">C2639+C2643</f>
        <v>40</v>
      </c>
      <c r="D2644" s="17">
        <f t="shared" si="545"/>
        <v>2.2734000000000001</v>
      </c>
      <c r="E2644" s="17">
        <f t="shared" si="545"/>
        <v>1.3982000000000001</v>
      </c>
      <c r="F2644" s="12">
        <f t="shared" si="545"/>
        <v>1174995</v>
      </c>
      <c r="G2644" s="12">
        <f t="shared" si="545"/>
        <v>416022</v>
      </c>
      <c r="H2644" s="12">
        <f t="shared" si="545"/>
        <v>1591017</v>
      </c>
      <c r="I2644" s="12">
        <f t="shared" si="545"/>
        <v>8400</v>
      </c>
      <c r="J2644" s="12">
        <f t="shared" si="545"/>
        <v>556514</v>
      </c>
      <c r="K2644" s="12">
        <f t="shared" si="545"/>
        <v>15910</v>
      </c>
      <c r="L2644" s="12">
        <f t="shared" si="545"/>
        <v>9700</v>
      </c>
      <c r="M2644" s="12">
        <f t="shared" si="545"/>
        <v>0</v>
      </c>
      <c r="N2644" s="21">
        <f t="shared" si="545"/>
        <v>2165631</v>
      </c>
    </row>
    <row r="2645" spans="1:14" x14ac:dyDescent="0.25">
      <c r="A2645" s="4"/>
      <c r="B2645" s="5"/>
      <c r="C2645" s="14"/>
      <c r="D2645" s="19"/>
      <c r="E2645" s="19"/>
      <c r="F2645" s="14"/>
      <c r="G2645" s="14"/>
      <c r="H2645" s="14"/>
      <c r="I2645" s="14"/>
      <c r="J2645" s="14"/>
      <c r="K2645" s="14"/>
      <c r="L2645" s="14"/>
      <c r="M2645" s="14"/>
      <c r="N2645" s="23"/>
    </row>
    <row r="2646" spans="1:14" x14ac:dyDescent="0.25">
      <c r="A2646" s="6" t="s">
        <v>610</v>
      </c>
      <c r="B2646" s="2"/>
      <c r="C2646" s="12"/>
      <c r="D2646" s="17"/>
      <c r="E2646" s="17"/>
      <c r="F2646" s="12"/>
      <c r="G2646" s="12"/>
      <c r="H2646" s="12"/>
      <c r="I2646" s="12"/>
      <c r="J2646" s="12"/>
      <c r="K2646" s="12"/>
      <c r="L2646" s="12"/>
      <c r="M2646" s="12"/>
      <c r="N2646" s="21"/>
    </row>
    <row r="2647" spans="1:14" x14ac:dyDescent="0.25">
      <c r="A2647" s="6" t="s">
        <v>611</v>
      </c>
      <c r="B2647" s="2" t="s">
        <v>6</v>
      </c>
      <c r="C2647" s="12" t="s">
        <v>7</v>
      </c>
      <c r="D2647" s="17" t="s">
        <v>8</v>
      </c>
      <c r="E2647" s="17" t="s">
        <v>9</v>
      </c>
      <c r="F2647" s="12" t="s">
        <v>10</v>
      </c>
      <c r="G2647" s="12" t="s">
        <v>11</v>
      </c>
      <c r="H2647" s="12" t="s">
        <v>12</v>
      </c>
      <c r="I2647" s="12" t="s">
        <v>13</v>
      </c>
      <c r="J2647" s="12" t="s">
        <v>14</v>
      </c>
      <c r="K2647" s="12" t="s">
        <v>15</v>
      </c>
      <c r="L2647" s="12" t="s">
        <v>16</v>
      </c>
      <c r="M2647" s="12" t="s">
        <v>17</v>
      </c>
      <c r="N2647" s="21" t="s">
        <v>18</v>
      </c>
    </row>
    <row r="2648" spans="1:14" x14ac:dyDescent="0.25">
      <c r="A2648" s="7" t="s">
        <v>19</v>
      </c>
      <c r="B2648" s="3"/>
      <c r="C2648" s="13"/>
      <c r="D2648" s="18"/>
      <c r="E2648" s="18"/>
      <c r="F2648" s="13"/>
      <c r="G2648" s="13"/>
      <c r="H2648" s="13"/>
      <c r="I2648" s="13"/>
      <c r="J2648" s="13"/>
      <c r="K2648" s="13"/>
      <c r="L2648" s="13"/>
      <c r="M2648" s="13"/>
      <c r="N2648" s="22"/>
    </row>
    <row r="2649" spans="1:14" x14ac:dyDescent="0.25">
      <c r="A2649" s="4" t="s">
        <v>22</v>
      </c>
      <c r="B2649" s="5"/>
      <c r="C2649" s="14">
        <v>0</v>
      </c>
      <c r="D2649" s="19">
        <v>2.29</v>
      </c>
      <c r="E2649" s="19">
        <v>0.4</v>
      </c>
      <c r="F2649" s="14">
        <v>1212684</v>
      </c>
      <c r="G2649" s="14">
        <v>94997</v>
      </c>
      <c r="H2649" s="14">
        <v>1307681</v>
      </c>
      <c r="I2649" s="14">
        <v>0</v>
      </c>
      <c r="J2649" s="14">
        <v>455073</v>
      </c>
      <c r="K2649" s="14">
        <v>13077</v>
      </c>
      <c r="L2649" s="14">
        <v>9200</v>
      </c>
      <c r="M2649" s="14">
        <v>0</v>
      </c>
      <c r="N2649" s="23">
        <v>1771954</v>
      </c>
    </row>
    <row r="2650" spans="1:14" x14ac:dyDescent="0.25">
      <c r="A2650" s="4" t="s">
        <v>23</v>
      </c>
      <c r="B2650" s="5"/>
      <c r="C2650" s="14">
        <v>0</v>
      </c>
      <c r="D2650" s="19">
        <v>0</v>
      </c>
      <c r="E2650" s="19">
        <v>0.2</v>
      </c>
      <c r="F2650" s="14">
        <v>0</v>
      </c>
      <c r="G2650" s="14">
        <v>72838</v>
      </c>
      <c r="H2650" s="14">
        <v>72838</v>
      </c>
      <c r="I2650" s="14">
        <v>0</v>
      </c>
      <c r="J2650" s="14">
        <v>25347</v>
      </c>
      <c r="K2650" s="14">
        <v>728</v>
      </c>
      <c r="L2650" s="14">
        <v>0</v>
      </c>
      <c r="M2650" s="14">
        <v>0</v>
      </c>
      <c r="N2650" s="23">
        <v>98185</v>
      </c>
    </row>
    <row r="2651" spans="1:14" x14ac:dyDescent="0.25">
      <c r="A2651" s="7" t="s">
        <v>24</v>
      </c>
      <c r="B2651" s="3"/>
      <c r="C2651" s="13">
        <f t="shared" ref="C2651:N2651" si="546">SUM(C2649:C2650)</f>
        <v>0</v>
      </c>
      <c r="D2651" s="18">
        <f t="shared" si="546"/>
        <v>2.29</v>
      </c>
      <c r="E2651" s="18">
        <f t="shared" si="546"/>
        <v>0.60000000000000009</v>
      </c>
      <c r="F2651" s="13">
        <f t="shared" si="546"/>
        <v>1212684</v>
      </c>
      <c r="G2651" s="13">
        <f t="shared" si="546"/>
        <v>167835</v>
      </c>
      <c r="H2651" s="13">
        <f t="shared" si="546"/>
        <v>1380519</v>
      </c>
      <c r="I2651" s="13">
        <f t="shared" si="546"/>
        <v>0</v>
      </c>
      <c r="J2651" s="13">
        <f t="shared" si="546"/>
        <v>480420</v>
      </c>
      <c r="K2651" s="13">
        <f t="shared" si="546"/>
        <v>13805</v>
      </c>
      <c r="L2651" s="13">
        <f t="shared" si="546"/>
        <v>9200</v>
      </c>
      <c r="M2651" s="13">
        <f t="shared" si="546"/>
        <v>0</v>
      </c>
      <c r="N2651" s="22">
        <f t="shared" si="546"/>
        <v>1870139</v>
      </c>
    </row>
    <row r="2652" spans="1:14" x14ac:dyDescent="0.25">
      <c r="A2652" s="7" t="s">
        <v>25</v>
      </c>
      <c r="B2652" s="3"/>
      <c r="C2652" s="13"/>
      <c r="D2652" s="18"/>
      <c r="E2652" s="18"/>
      <c r="F2652" s="13"/>
      <c r="G2652" s="13"/>
      <c r="H2652" s="13"/>
      <c r="I2652" s="13"/>
      <c r="J2652" s="13"/>
      <c r="K2652" s="13"/>
      <c r="L2652" s="13"/>
      <c r="M2652" s="13"/>
      <c r="N2652" s="22"/>
    </row>
    <row r="2653" spans="1:14" x14ac:dyDescent="0.25">
      <c r="A2653" s="4" t="s">
        <v>26</v>
      </c>
      <c r="B2653" s="5"/>
      <c r="C2653" s="14">
        <v>23</v>
      </c>
      <c r="D2653" s="19">
        <v>0</v>
      </c>
      <c r="E2653" s="19">
        <v>0.93300000000000005</v>
      </c>
      <c r="F2653" s="14">
        <v>0</v>
      </c>
      <c r="G2653" s="14">
        <v>286830</v>
      </c>
      <c r="H2653" s="14">
        <v>286830</v>
      </c>
      <c r="I2653" s="14">
        <v>0</v>
      </c>
      <c r="J2653" s="14">
        <v>99817</v>
      </c>
      <c r="K2653" s="14">
        <v>2868</v>
      </c>
      <c r="L2653" s="14">
        <v>1955</v>
      </c>
      <c r="M2653" s="14">
        <v>0</v>
      </c>
      <c r="N2653" s="23">
        <v>388602</v>
      </c>
    </row>
    <row r="2654" spans="1:14" x14ac:dyDescent="0.25">
      <c r="A2654" s="4" t="s">
        <v>69</v>
      </c>
      <c r="B2654" s="5"/>
      <c r="C2654" s="14">
        <v>42</v>
      </c>
      <c r="D2654" s="19">
        <v>0</v>
      </c>
      <c r="E2654" s="19">
        <v>1.0468999999999999</v>
      </c>
      <c r="F2654" s="14">
        <v>0</v>
      </c>
      <c r="G2654" s="14">
        <v>321846</v>
      </c>
      <c r="H2654" s="14">
        <v>321846</v>
      </c>
      <c r="I2654" s="14">
        <v>0</v>
      </c>
      <c r="J2654" s="14">
        <v>112002</v>
      </c>
      <c r="K2654" s="14">
        <v>3218</v>
      </c>
      <c r="L2654" s="14">
        <v>2562</v>
      </c>
      <c r="M2654" s="14">
        <v>0</v>
      </c>
      <c r="N2654" s="23">
        <v>436410</v>
      </c>
    </row>
    <row r="2655" spans="1:14" x14ac:dyDescent="0.25">
      <c r="A2655" s="7" t="s">
        <v>24</v>
      </c>
      <c r="B2655" s="3"/>
      <c r="C2655" s="13">
        <f t="shared" ref="C2655:N2655" si="547">SUM(C2653:C2654)</f>
        <v>65</v>
      </c>
      <c r="D2655" s="18">
        <f t="shared" si="547"/>
        <v>0</v>
      </c>
      <c r="E2655" s="18">
        <f t="shared" si="547"/>
        <v>1.9799</v>
      </c>
      <c r="F2655" s="13">
        <f t="shared" si="547"/>
        <v>0</v>
      </c>
      <c r="G2655" s="13">
        <f t="shared" si="547"/>
        <v>608676</v>
      </c>
      <c r="H2655" s="13">
        <f t="shared" si="547"/>
        <v>608676</v>
      </c>
      <c r="I2655" s="13">
        <f t="shared" si="547"/>
        <v>0</v>
      </c>
      <c r="J2655" s="13">
        <f t="shared" si="547"/>
        <v>211819</v>
      </c>
      <c r="K2655" s="13">
        <f t="shared" si="547"/>
        <v>6086</v>
      </c>
      <c r="L2655" s="13">
        <f t="shared" si="547"/>
        <v>4517</v>
      </c>
      <c r="M2655" s="13">
        <f t="shared" si="547"/>
        <v>0</v>
      </c>
      <c r="N2655" s="22">
        <f t="shared" si="547"/>
        <v>825012</v>
      </c>
    </row>
    <row r="2656" spans="1:14" x14ac:dyDescent="0.25">
      <c r="A2656" s="6" t="s">
        <v>612</v>
      </c>
      <c r="B2656" s="2"/>
      <c r="C2656" s="12">
        <f t="shared" ref="C2656:N2656" si="548">C2651+C2655</f>
        <v>65</v>
      </c>
      <c r="D2656" s="17">
        <f t="shared" si="548"/>
        <v>2.29</v>
      </c>
      <c r="E2656" s="17">
        <f t="shared" si="548"/>
        <v>2.5799000000000003</v>
      </c>
      <c r="F2656" s="12">
        <f t="shared" si="548"/>
        <v>1212684</v>
      </c>
      <c r="G2656" s="12">
        <f t="shared" si="548"/>
        <v>776511</v>
      </c>
      <c r="H2656" s="12">
        <f t="shared" si="548"/>
        <v>1989195</v>
      </c>
      <c r="I2656" s="12">
        <f t="shared" si="548"/>
        <v>0</v>
      </c>
      <c r="J2656" s="12">
        <f t="shared" si="548"/>
        <v>692239</v>
      </c>
      <c r="K2656" s="12">
        <f t="shared" si="548"/>
        <v>19891</v>
      </c>
      <c r="L2656" s="12">
        <f t="shared" si="548"/>
        <v>13717</v>
      </c>
      <c r="M2656" s="12">
        <f t="shared" si="548"/>
        <v>0</v>
      </c>
      <c r="N2656" s="21">
        <f t="shared" si="548"/>
        <v>2695151</v>
      </c>
    </row>
    <row r="2657" spans="1:14" x14ac:dyDescent="0.25">
      <c r="A2657" s="4"/>
      <c r="B2657" s="5"/>
      <c r="C2657" s="14"/>
      <c r="D2657" s="19"/>
      <c r="E2657" s="19"/>
      <c r="F2657" s="14"/>
      <c r="G2657" s="14"/>
      <c r="H2657" s="14"/>
      <c r="I2657" s="14"/>
      <c r="J2657" s="14"/>
      <c r="K2657" s="14"/>
      <c r="L2657" s="14"/>
      <c r="M2657" s="14"/>
      <c r="N2657" s="23"/>
    </row>
    <row r="2658" spans="1:14" x14ac:dyDescent="0.25">
      <c r="A2658" s="6" t="s">
        <v>613</v>
      </c>
      <c r="B2658" s="2"/>
      <c r="C2658" s="12"/>
      <c r="D2658" s="17"/>
      <c r="E2658" s="17"/>
      <c r="F2658" s="12"/>
      <c r="G2658" s="12"/>
      <c r="H2658" s="12"/>
      <c r="I2658" s="12"/>
      <c r="J2658" s="12"/>
      <c r="K2658" s="12"/>
      <c r="L2658" s="12"/>
      <c r="M2658" s="12"/>
      <c r="N2658" s="21"/>
    </row>
    <row r="2659" spans="1:14" x14ac:dyDescent="0.25">
      <c r="A2659" s="6" t="s">
        <v>614</v>
      </c>
      <c r="B2659" s="2" t="s">
        <v>6</v>
      </c>
      <c r="C2659" s="12" t="s">
        <v>7</v>
      </c>
      <c r="D2659" s="17" t="s">
        <v>8</v>
      </c>
      <c r="E2659" s="17" t="s">
        <v>9</v>
      </c>
      <c r="F2659" s="12" t="s">
        <v>10</v>
      </c>
      <c r="G2659" s="12" t="s">
        <v>11</v>
      </c>
      <c r="H2659" s="12" t="s">
        <v>12</v>
      </c>
      <c r="I2659" s="12" t="s">
        <v>13</v>
      </c>
      <c r="J2659" s="12" t="s">
        <v>14</v>
      </c>
      <c r="K2659" s="12" t="s">
        <v>15</v>
      </c>
      <c r="L2659" s="12" t="s">
        <v>16</v>
      </c>
      <c r="M2659" s="12" t="s">
        <v>17</v>
      </c>
      <c r="N2659" s="21" t="s">
        <v>18</v>
      </c>
    </row>
    <row r="2660" spans="1:14" x14ac:dyDescent="0.25">
      <c r="A2660" s="7" t="s">
        <v>19</v>
      </c>
      <c r="B2660" s="3"/>
      <c r="C2660" s="13"/>
      <c r="D2660" s="18"/>
      <c r="E2660" s="18"/>
      <c r="F2660" s="13"/>
      <c r="G2660" s="13"/>
      <c r="H2660" s="13"/>
      <c r="I2660" s="13"/>
      <c r="J2660" s="13"/>
      <c r="K2660" s="13"/>
      <c r="L2660" s="13"/>
      <c r="M2660" s="13"/>
      <c r="N2660" s="22"/>
    </row>
    <row r="2661" spans="1:14" x14ac:dyDescent="0.25">
      <c r="A2661" s="4" t="s">
        <v>162</v>
      </c>
      <c r="B2661" s="5"/>
      <c r="C2661" s="14">
        <v>0</v>
      </c>
      <c r="D2661" s="19">
        <v>0.75</v>
      </c>
      <c r="E2661" s="19">
        <v>0</v>
      </c>
      <c r="F2661" s="14">
        <v>190533</v>
      </c>
      <c r="G2661" s="14">
        <v>0</v>
      </c>
      <c r="H2661" s="14">
        <v>190533</v>
      </c>
      <c r="I2661" s="14">
        <v>0</v>
      </c>
      <c r="J2661" s="14">
        <v>66305</v>
      </c>
      <c r="K2661" s="14">
        <v>1905</v>
      </c>
      <c r="L2661" s="14">
        <v>0</v>
      </c>
      <c r="M2661" s="14">
        <v>0</v>
      </c>
      <c r="N2661" s="23">
        <v>256838</v>
      </c>
    </row>
    <row r="2662" spans="1:14" x14ac:dyDescent="0.25">
      <c r="A2662" s="4" t="s">
        <v>22</v>
      </c>
      <c r="B2662" s="5"/>
      <c r="C2662" s="14">
        <v>0</v>
      </c>
      <c r="D2662" s="19">
        <v>4</v>
      </c>
      <c r="E2662" s="19">
        <v>0.72</v>
      </c>
      <c r="F2662" s="14">
        <v>2147249</v>
      </c>
      <c r="G2662" s="14">
        <v>170994</v>
      </c>
      <c r="H2662" s="14">
        <v>2318243</v>
      </c>
      <c r="I2662" s="14">
        <v>0</v>
      </c>
      <c r="J2662" s="14">
        <v>806748</v>
      </c>
      <c r="K2662" s="14">
        <v>23182</v>
      </c>
      <c r="L2662" s="14">
        <v>14800</v>
      </c>
      <c r="M2662" s="14">
        <v>0</v>
      </c>
      <c r="N2662" s="23">
        <v>3139791</v>
      </c>
    </row>
    <row r="2663" spans="1:14" x14ac:dyDescent="0.25">
      <c r="A2663" s="4" t="s">
        <v>31</v>
      </c>
      <c r="B2663" s="5"/>
      <c r="C2663" s="14">
        <v>0</v>
      </c>
      <c r="D2663" s="19">
        <v>0</v>
      </c>
      <c r="E2663" s="19">
        <v>0</v>
      </c>
      <c r="F2663" s="14">
        <v>24000</v>
      </c>
      <c r="G2663" s="14">
        <v>0</v>
      </c>
      <c r="H2663" s="14">
        <v>24000</v>
      </c>
      <c r="I2663" s="14">
        <v>0</v>
      </c>
      <c r="J2663" s="14">
        <v>8352</v>
      </c>
      <c r="K2663" s="14">
        <v>240</v>
      </c>
      <c r="L2663" s="14">
        <v>4500</v>
      </c>
      <c r="M2663" s="14">
        <v>0</v>
      </c>
      <c r="N2663" s="23">
        <v>36852</v>
      </c>
    </row>
    <row r="2664" spans="1:14" x14ac:dyDescent="0.25">
      <c r="A2664" s="4" t="s">
        <v>23</v>
      </c>
      <c r="B2664" s="5"/>
      <c r="C2664" s="14">
        <v>0</v>
      </c>
      <c r="D2664" s="19">
        <v>0</v>
      </c>
      <c r="E2664" s="19">
        <v>0.4</v>
      </c>
      <c r="F2664" s="14">
        <v>0</v>
      </c>
      <c r="G2664" s="14">
        <v>145675</v>
      </c>
      <c r="H2664" s="14">
        <v>145675</v>
      </c>
      <c r="I2664" s="14">
        <v>0</v>
      </c>
      <c r="J2664" s="14">
        <v>50695</v>
      </c>
      <c r="K2664" s="14">
        <v>1457</v>
      </c>
      <c r="L2664" s="14">
        <v>0</v>
      </c>
      <c r="M2664" s="14">
        <v>0</v>
      </c>
      <c r="N2664" s="23">
        <v>196370</v>
      </c>
    </row>
    <row r="2665" spans="1:14" x14ac:dyDescent="0.25">
      <c r="A2665" s="7" t="s">
        <v>24</v>
      </c>
      <c r="B2665" s="3"/>
      <c r="C2665" s="13">
        <f t="shared" ref="C2665:N2665" si="549">SUM(C2661:C2664)</f>
        <v>0</v>
      </c>
      <c r="D2665" s="18">
        <f t="shared" si="549"/>
        <v>4.75</v>
      </c>
      <c r="E2665" s="18">
        <f t="shared" si="549"/>
        <v>1.1200000000000001</v>
      </c>
      <c r="F2665" s="13">
        <f t="shared" si="549"/>
        <v>2361782</v>
      </c>
      <c r="G2665" s="13">
        <f t="shared" si="549"/>
        <v>316669</v>
      </c>
      <c r="H2665" s="13">
        <f t="shared" si="549"/>
        <v>2678451</v>
      </c>
      <c r="I2665" s="13">
        <f t="shared" si="549"/>
        <v>0</v>
      </c>
      <c r="J2665" s="13">
        <f t="shared" si="549"/>
        <v>932100</v>
      </c>
      <c r="K2665" s="13">
        <f t="shared" si="549"/>
        <v>26784</v>
      </c>
      <c r="L2665" s="13">
        <f t="shared" si="549"/>
        <v>19300</v>
      </c>
      <c r="M2665" s="13">
        <f t="shared" si="549"/>
        <v>0</v>
      </c>
      <c r="N2665" s="22">
        <f t="shared" si="549"/>
        <v>3629851</v>
      </c>
    </row>
    <row r="2666" spans="1:14" x14ac:dyDescent="0.25">
      <c r="A2666" s="7" t="s">
        <v>25</v>
      </c>
      <c r="B2666" s="3"/>
      <c r="C2666" s="13"/>
      <c r="D2666" s="18"/>
      <c r="E2666" s="18"/>
      <c r="F2666" s="13"/>
      <c r="G2666" s="13"/>
      <c r="H2666" s="13"/>
      <c r="I2666" s="13"/>
      <c r="J2666" s="13"/>
      <c r="K2666" s="13"/>
      <c r="L2666" s="13"/>
      <c r="M2666" s="13"/>
      <c r="N2666" s="22"/>
    </row>
    <row r="2667" spans="1:14" x14ac:dyDescent="0.25">
      <c r="A2667" s="4" t="s">
        <v>26</v>
      </c>
      <c r="B2667" s="5"/>
      <c r="C2667" s="14">
        <v>37</v>
      </c>
      <c r="D2667" s="19">
        <v>0</v>
      </c>
      <c r="E2667" s="19">
        <v>1.3164</v>
      </c>
      <c r="F2667" s="14">
        <v>0</v>
      </c>
      <c r="G2667" s="14">
        <v>404698</v>
      </c>
      <c r="H2667" s="14">
        <v>404698</v>
      </c>
      <c r="I2667" s="14">
        <v>0</v>
      </c>
      <c r="J2667" s="14">
        <v>140835</v>
      </c>
      <c r="K2667" s="14">
        <v>4047</v>
      </c>
      <c r="L2667" s="14">
        <v>3145</v>
      </c>
      <c r="M2667" s="14">
        <v>0</v>
      </c>
      <c r="N2667" s="23">
        <v>548678</v>
      </c>
    </row>
    <row r="2668" spans="1:14" x14ac:dyDescent="0.25">
      <c r="A2668" s="7" t="s">
        <v>24</v>
      </c>
      <c r="B2668" s="3"/>
      <c r="C2668" s="13">
        <f t="shared" ref="C2668:N2668" si="550">SUM(C2667:C2667)</f>
        <v>37</v>
      </c>
      <c r="D2668" s="18">
        <f t="shared" si="550"/>
        <v>0</v>
      </c>
      <c r="E2668" s="18">
        <f t="shared" si="550"/>
        <v>1.3164</v>
      </c>
      <c r="F2668" s="13">
        <f t="shared" si="550"/>
        <v>0</v>
      </c>
      <c r="G2668" s="13">
        <f t="shared" si="550"/>
        <v>404698</v>
      </c>
      <c r="H2668" s="13">
        <f t="shared" si="550"/>
        <v>404698</v>
      </c>
      <c r="I2668" s="13">
        <f t="shared" si="550"/>
        <v>0</v>
      </c>
      <c r="J2668" s="13">
        <f t="shared" si="550"/>
        <v>140835</v>
      </c>
      <c r="K2668" s="13">
        <f t="shared" si="550"/>
        <v>4047</v>
      </c>
      <c r="L2668" s="13">
        <f t="shared" si="550"/>
        <v>3145</v>
      </c>
      <c r="M2668" s="13">
        <f t="shared" si="550"/>
        <v>0</v>
      </c>
      <c r="N2668" s="22">
        <f t="shared" si="550"/>
        <v>548678</v>
      </c>
    </row>
    <row r="2669" spans="1:14" x14ac:dyDescent="0.25">
      <c r="A2669" s="6" t="s">
        <v>615</v>
      </c>
      <c r="B2669" s="2"/>
      <c r="C2669" s="12">
        <f t="shared" ref="C2669:N2669" si="551">C2665+C2668</f>
        <v>37</v>
      </c>
      <c r="D2669" s="17">
        <f t="shared" si="551"/>
        <v>4.75</v>
      </c>
      <c r="E2669" s="17">
        <f t="shared" si="551"/>
        <v>2.4363999999999999</v>
      </c>
      <c r="F2669" s="12">
        <f t="shared" si="551"/>
        <v>2361782</v>
      </c>
      <c r="G2669" s="12">
        <f t="shared" si="551"/>
        <v>721367</v>
      </c>
      <c r="H2669" s="12">
        <f t="shared" si="551"/>
        <v>3083149</v>
      </c>
      <c r="I2669" s="12">
        <f t="shared" si="551"/>
        <v>0</v>
      </c>
      <c r="J2669" s="12">
        <f t="shared" si="551"/>
        <v>1072935</v>
      </c>
      <c r="K2669" s="12">
        <f t="shared" si="551"/>
        <v>30831</v>
      </c>
      <c r="L2669" s="12">
        <f t="shared" si="551"/>
        <v>22445</v>
      </c>
      <c r="M2669" s="12">
        <f t="shared" si="551"/>
        <v>0</v>
      </c>
      <c r="N2669" s="21">
        <f t="shared" si="551"/>
        <v>4178529</v>
      </c>
    </row>
    <row r="2670" spans="1:14" x14ac:dyDescent="0.25">
      <c r="A2670" s="4"/>
      <c r="B2670" s="5"/>
      <c r="C2670" s="14"/>
      <c r="D2670" s="19"/>
      <c r="E2670" s="19"/>
      <c r="F2670" s="14"/>
      <c r="G2670" s="14"/>
      <c r="H2670" s="14"/>
      <c r="I2670" s="14"/>
      <c r="J2670" s="14"/>
      <c r="K2670" s="14"/>
      <c r="L2670" s="14"/>
      <c r="M2670" s="14"/>
      <c r="N2670" s="23"/>
    </row>
    <row r="2671" spans="1:14" x14ac:dyDescent="0.25">
      <c r="A2671" s="6" t="s">
        <v>616</v>
      </c>
      <c r="B2671" s="2"/>
      <c r="C2671" s="12"/>
      <c r="D2671" s="17"/>
      <c r="E2671" s="17"/>
      <c r="F2671" s="12"/>
      <c r="G2671" s="12"/>
      <c r="H2671" s="12"/>
      <c r="I2671" s="12"/>
      <c r="J2671" s="12"/>
      <c r="K2671" s="12"/>
      <c r="L2671" s="12"/>
      <c r="M2671" s="12"/>
      <c r="N2671" s="21"/>
    </row>
    <row r="2672" spans="1:14" x14ac:dyDescent="0.25">
      <c r="A2672" s="6" t="s">
        <v>617</v>
      </c>
      <c r="B2672" s="2" t="s">
        <v>6</v>
      </c>
      <c r="C2672" s="12" t="s">
        <v>7</v>
      </c>
      <c r="D2672" s="17" t="s">
        <v>8</v>
      </c>
      <c r="E2672" s="17" t="s">
        <v>9</v>
      </c>
      <c r="F2672" s="12" t="s">
        <v>10</v>
      </c>
      <c r="G2672" s="12" t="s">
        <v>11</v>
      </c>
      <c r="H2672" s="12" t="s">
        <v>12</v>
      </c>
      <c r="I2672" s="12" t="s">
        <v>13</v>
      </c>
      <c r="J2672" s="12" t="s">
        <v>14</v>
      </c>
      <c r="K2672" s="12" t="s">
        <v>15</v>
      </c>
      <c r="L2672" s="12" t="s">
        <v>16</v>
      </c>
      <c r="M2672" s="12" t="s">
        <v>17</v>
      </c>
      <c r="N2672" s="21" t="s">
        <v>18</v>
      </c>
    </row>
    <row r="2673" spans="1:14" x14ac:dyDescent="0.25">
      <c r="A2673" s="7" t="s">
        <v>19</v>
      </c>
      <c r="B2673" s="3"/>
      <c r="C2673" s="13"/>
      <c r="D2673" s="18"/>
      <c r="E2673" s="18"/>
      <c r="F2673" s="13"/>
      <c r="G2673" s="13"/>
      <c r="H2673" s="13"/>
      <c r="I2673" s="13"/>
      <c r="J2673" s="13"/>
      <c r="K2673" s="13"/>
      <c r="L2673" s="13"/>
      <c r="M2673" s="13"/>
      <c r="N2673" s="22"/>
    </row>
    <row r="2674" spans="1:14" x14ac:dyDescent="0.25">
      <c r="A2674" s="4" t="s">
        <v>22</v>
      </c>
      <c r="B2674" s="5"/>
      <c r="C2674" s="14">
        <v>0</v>
      </c>
      <c r="D2674" s="19">
        <v>12.903</v>
      </c>
      <c r="E2674" s="19">
        <v>2.4</v>
      </c>
      <c r="F2674" s="14">
        <v>6951056</v>
      </c>
      <c r="G2674" s="14">
        <v>569982</v>
      </c>
      <c r="H2674" s="14">
        <v>7521038</v>
      </c>
      <c r="I2674" s="14">
        <v>0</v>
      </c>
      <c r="J2674" s="14">
        <v>2617322</v>
      </c>
      <c r="K2674" s="14">
        <v>75211</v>
      </c>
      <c r="L2674" s="14">
        <v>50800</v>
      </c>
      <c r="M2674" s="14">
        <v>0</v>
      </c>
      <c r="N2674" s="23">
        <v>10189160</v>
      </c>
    </row>
    <row r="2675" spans="1:14" x14ac:dyDescent="0.25">
      <c r="A2675" s="4" t="s">
        <v>32</v>
      </c>
      <c r="B2675" s="5"/>
      <c r="C2675" s="14">
        <v>0</v>
      </c>
      <c r="D2675" s="19">
        <v>0</v>
      </c>
      <c r="E2675" s="19">
        <v>0.4</v>
      </c>
      <c r="F2675" s="14">
        <v>0</v>
      </c>
      <c r="G2675" s="14">
        <v>105883</v>
      </c>
      <c r="H2675" s="14">
        <v>105883</v>
      </c>
      <c r="I2675" s="14">
        <v>0</v>
      </c>
      <c r="J2675" s="14">
        <v>36847</v>
      </c>
      <c r="K2675" s="14">
        <v>1059</v>
      </c>
      <c r="L2675" s="14">
        <v>0</v>
      </c>
      <c r="M2675" s="14">
        <v>0</v>
      </c>
      <c r="N2675" s="23">
        <v>142730</v>
      </c>
    </row>
    <row r="2676" spans="1:14" x14ac:dyDescent="0.25">
      <c r="A2676" s="4" t="s">
        <v>23</v>
      </c>
      <c r="B2676" s="5"/>
      <c r="C2676" s="14">
        <v>0</v>
      </c>
      <c r="D2676" s="19">
        <v>0</v>
      </c>
      <c r="E2676" s="19">
        <v>1.1299999999999999</v>
      </c>
      <c r="F2676" s="14">
        <v>0</v>
      </c>
      <c r="G2676" s="14">
        <v>411532</v>
      </c>
      <c r="H2676" s="14">
        <v>411532</v>
      </c>
      <c r="I2676" s="14">
        <v>0</v>
      </c>
      <c r="J2676" s="14">
        <v>143213</v>
      </c>
      <c r="K2676" s="14">
        <v>4115</v>
      </c>
      <c r="L2676" s="14">
        <v>0</v>
      </c>
      <c r="M2676" s="14">
        <v>0</v>
      </c>
      <c r="N2676" s="23">
        <v>554745</v>
      </c>
    </row>
    <row r="2677" spans="1:14" x14ac:dyDescent="0.25">
      <c r="A2677" s="7" t="s">
        <v>24</v>
      </c>
      <c r="B2677" s="3"/>
      <c r="C2677" s="13">
        <f t="shared" ref="C2677:N2677" si="552">SUM(C2674:C2676)</f>
        <v>0</v>
      </c>
      <c r="D2677" s="18">
        <f t="shared" si="552"/>
        <v>12.903</v>
      </c>
      <c r="E2677" s="18">
        <f t="shared" si="552"/>
        <v>3.9299999999999997</v>
      </c>
      <c r="F2677" s="13">
        <f t="shared" si="552"/>
        <v>6951056</v>
      </c>
      <c r="G2677" s="13">
        <f t="shared" si="552"/>
        <v>1087397</v>
      </c>
      <c r="H2677" s="13">
        <f t="shared" si="552"/>
        <v>8038453</v>
      </c>
      <c r="I2677" s="13">
        <f t="shared" si="552"/>
        <v>0</v>
      </c>
      <c r="J2677" s="13">
        <f t="shared" si="552"/>
        <v>2797382</v>
      </c>
      <c r="K2677" s="13">
        <f t="shared" si="552"/>
        <v>80385</v>
      </c>
      <c r="L2677" s="13">
        <f t="shared" si="552"/>
        <v>50800</v>
      </c>
      <c r="M2677" s="13">
        <f t="shared" si="552"/>
        <v>0</v>
      </c>
      <c r="N2677" s="22">
        <f t="shared" si="552"/>
        <v>10886635</v>
      </c>
    </row>
    <row r="2678" spans="1:14" x14ac:dyDescent="0.25">
      <c r="A2678" s="7" t="s">
        <v>25</v>
      </c>
      <c r="B2678" s="3"/>
      <c r="C2678" s="13"/>
      <c r="D2678" s="18"/>
      <c r="E2678" s="18"/>
      <c r="F2678" s="13"/>
      <c r="G2678" s="13"/>
      <c r="H2678" s="13"/>
      <c r="I2678" s="13"/>
      <c r="J2678" s="13"/>
      <c r="K2678" s="13"/>
      <c r="L2678" s="13"/>
      <c r="M2678" s="13"/>
      <c r="N2678" s="22"/>
    </row>
    <row r="2679" spans="1:14" x14ac:dyDescent="0.25">
      <c r="A2679" s="4" t="s">
        <v>26</v>
      </c>
      <c r="B2679" s="5"/>
      <c r="C2679" s="14">
        <v>85</v>
      </c>
      <c r="D2679" s="19">
        <v>0</v>
      </c>
      <c r="E2679" s="19">
        <v>2.2919999999999998</v>
      </c>
      <c r="F2679" s="14">
        <v>0</v>
      </c>
      <c r="G2679" s="14">
        <v>704625</v>
      </c>
      <c r="H2679" s="14">
        <v>704625</v>
      </c>
      <c r="I2679" s="14">
        <v>0</v>
      </c>
      <c r="J2679" s="14">
        <v>245209</v>
      </c>
      <c r="K2679" s="14">
        <v>7046</v>
      </c>
      <c r="L2679" s="14">
        <v>7225</v>
      </c>
      <c r="M2679" s="14">
        <v>0</v>
      </c>
      <c r="N2679" s="23">
        <v>957059</v>
      </c>
    </row>
    <row r="2680" spans="1:14" x14ac:dyDescent="0.25">
      <c r="A2680" s="4" t="s">
        <v>76</v>
      </c>
      <c r="B2680" s="5"/>
      <c r="C2680" s="14">
        <v>42</v>
      </c>
      <c r="D2680" s="19">
        <v>0</v>
      </c>
      <c r="E2680" s="19">
        <v>0.96209999999999996</v>
      </c>
      <c r="F2680" s="14">
        <v>0</v>
      </c>
      <c r="G2680" s="14">
        <v>295776</v>
      </c>
      <c r="H2680" s="14">
        <v>295776</v>
      </c>
      <c r="I2680" s="14">
        <v>0</v>
      </c>
      <c r="J2680" s="14">
        <v>102930</v>
      </c>
      <c r="K2680" s="14">
        <v>2958</v>
      </c>
      <c r="L2680" s="14">
        <v>2520</v>
      </c>
      <c r="M2680" s="14">
        <v>0</v>
      </c>
      <c r="N2680" s="23">
        <v>401226</v>
      </c>
    </row>
    <row r="2681" spans="1:14" x14ac:dyDescent="0.25">
      <c r="A2681" s="4" t="s">
        <v>56</v>
      </c>
      <c r="B2681" s="5"/>
      <c r="C2681" s="14">
        <v>42</v>
      </c>
      <c r="D2681" s="19">
        <v>0</v>
      </c>
      <c r="E2681" s="19">
        <v>0.47389999999999999</v>
      </c>
      <c r="F2681" s="14">
        <v>0</v>
      </c>
      <c r="G2681" s="14">
        <v>145690</v>
      </c>
      <c r="H2681" s="14">
        <v>145690</v>
      </c>
      <c r="I2681" s="14">
        <v>0</v>
      </c>
      <c r="J2681" s="14">
        <v>50700</v>
      </c>
      <c r="K2681" s="14">
        <v>1457</v>
      </c>
      <c r="L2681" s="14">
        <v>1050</v>
      </c>
      <c r="M2681" s="14">
        <v>0</v>
      </c>
      <c r="N2681" s="23">
        <v>197440</v>
      </c>
    </row>
    <row r="2682" spans="1:14" x14ac:dyDescent="0.25">
      <c r="A2682" s="7" t="s">
        <v>24</v>
      </c>
      <c r="B2682" s="3"/>
      <c r="C2682" s="13">
        <f t="shared" ref="C2682:N2682" si="553">SUM(C2679:C2681)</f>
        <v>169</v>
      </c>
      <c r="D2682" s="18">
        <f t="shared" si="553"/>
        <v>0</v>
      </c>
      <c r="E2682" s="18">
        <f t="shared" si="553"/>
        <v>3.7279999999999998</v>
      </c>
      <c r="F2682" s="13">
        <f t="shared" si="553"/>
        <v>0</v>
      </c>
      <c r="G2682" s="13">
        <f t="shared" si="553"/>
        <v>1146091</v>
      </c>
      <c r="H2682" s="13">
        <f t="shared" si="553"/>
        <v>1146091</v>
      </c>
      <c r="I2682" s="13">
        <f t="shared" si="553"/>
        <v>0</v>
      </c>
      <c r="J2682" s="13">
        <f t="shared" si="553"/>
        <v>398839</v>
      </c>
      <c r="K2682" s="13">
        <f t="shared" si="553"/>
        <v>11461</v>
      </c>
      <c r="L2682" s="13">
        <f t="shared" si="553"/>
        <v>10795</v>
      </c>
      <c r="M2682" s="13">
        <f t="shared" si="553"/>
        <v>0</v>
      </c>
      <c r="N2682" s="22">
        <f t="shared" si="553"/>
        <v>1555725</v>
      </c>
    </row>
    <row r="2683" spans="1:14" x14ac:dyDescent="0.25">
      <c r="A2683" s="6" t="s">
        <v>618</v>
      </c>
      <c r="B2683" s="2"/>
      <c r="C2683" s="12">
        <f t="shared" ref="C2683:N2683" si="554">C2677+C2682</f>
        <v>169</v>
      </c>
      <c r="D2683" s="17">
        <f t="shared" si="554"/>
        <v>12.903</v>
      </c>
      <c r="E2683" s="17">
        <f t="shared" si="554"/>
        <v>7.6579999999999995</v>
      </c>
      <c r="F2683" s="12">
        <f t="shared" si="554"/>
        <v>6951056</v>
      </c>
      <c r="G2683" s="12">
        <f t="shared" si="554"/>
        <v>2233488</v>
      </c>
      <c r="H2683" s="12">
        <f t="shared" si="554"/>
        <v>9184544</v>
      </c>
      <c r="I2683" s="12">
        <f t="shared" si="554"/>
        <v>0</v>
      </c>
      <c r="J2683" s="12">
        <f t="shared" si="554"/>
        <v>3196221</v>
      </c>
      <c r="K2683" s="12">
        <f t="shared" si="554"/>
        <v>91846</v>
      </c>
      <c r="L2683" s="12">
        <f t="shared" si="554"/>
        <v>61595</v>
      </c>
      <c r="M2683" s="12">
        <f t="shared" si="554"/>
        <v>0</v>
      </c>
      <c r="N2683" s="21">
        <f t="shared" si="554"/>
        <v>12442360</v>
      </c>
    </row>
    <row r="2684" spans="1:14" x14ac:dyDescent="0.25">
      <c r="A2684" s="4"/>
      <c r="B2684" s="5"/>
      <c r="C2684" s="14"/>
      <c r="D2684" s="19"/>
      <c r="E2684" s="19"/>
      <c r="F2684" s="14"/>
      <c r="G2684" s="14"/>
      <c r="H2684" s="14"/>
      <c r="I2684" s="14"/>
      <c r="J2684" s="14"/>
      <c r="K2684" s="14"/>
      <c r="L2684" s="14"/>
      <c r="M2684" s="14"/>
      <c r="N2684" s="23"/>
    </row>
    <row r="2685" spans="1:14" x14ac:dyDescent="0.25">
      <c r="A2685" s="6" t="s">
        <v>619</v>
      </c>
      <c r="B2685" s="2"/>
      <c r="C2685" s="12"/>
      <c r="D2685" s="17"/>
      <c r="E2685" s="17"/>
      <c r="F2685" s="12"/>
      <c r="G2685" s="12"/>
      <c r="H2685" s="12"/>
      <c r="I2685" s="12"/>
      <c r="J2685" s="12"/>
      <c r="K2685" s="12"/>
      <c r="L2685" s="12"/>
      <c r="M2685" s="12"/>
      <c r="N2685" s="21"/>
    </row>
    <row r="2686" spans="1:14" x14ac:dyDescent="0.25">
      <c r="A2686" s="6" t="s">
        <v>620</v>
      </c>
      <c r="B2686" s="2" t="s">
        <v>6</v>
      </c>
      <c r="C2686" s="12" t="s">
        <v>7</v>
      </c>
      <c r="D2686" s="17" t="s">
        <v>8</v>
      </c>
      <c r="E2686" s="17" t="s">
        <v>9</v>
      </c>
      <c r="F2686" s="12" t="s">
        <v>10</v>
      </c>
      <c r="G2686" s="12" t="s">
        <v>11</v>
      </c>
      <c r="H2686" s="12" t="s">
        <v>12</v>
      </c>
      <c r="I2686" s="12" t="s">
        <v>13</v>
      </c>
      <c r="J2686" s="12" t="s">
        <v>14</v>
      </c>
      <c r="K2686" s="12" t="s">
        <v>15</v>
      </c>
      <c r="L2686" s="12" t="s">
        <v>16</v>
      </c>
      <c r="M2686" s="12" t="s">
        <v>17</v>
      </c>
      <c r="N2686" s="21" t="s">
        <v>18</v>
      </c>
    </row>
    <row r="2687" spans="1:14" x14ac:dyDescent="0.25">
      <c r="A2687" s="7" t="s">
        <v>19</v>
      </c>
      <c r="B2687" s="3"/>
      <c r="C2687" s="13"/>
      <c r="D2687" s="18"/>
      <c r="E2687" s="18"/>
      <c r="F2687" s="13"/>
      <c r="G2687" s="13"/>
      <c r="H2687" s="13"/>
      <c r="I2687" s="13"/>
      <c r="J2687" s="13"/>
      <c r="K2687" s="13"/>
      <c r="L2687" s="13"/>
      <c r="M2687" s="13"/>
      <c r="N2687" s="22"/>
    </row>
    <row r="2688" spans="1:14" x14ac:dyDescent="0.25">
      <c r="A2688" s="4" t="s">
        <v>162</v>
      </c>
      <c r="B2688" s="5"/>
      <c r="C2688" s="14">
        <v>0</v>
      </c>
      <c r="D2688" s="19">
        <v>5.1388999999999996</v>
      </c>
      <c r="E2688" s="19">
        <v>0</v>
      </c>
      <c r="F2688" s="14">
        <v>1740122</v>
      </c>
      <c r="G2688" s="14">
        <v>0</v>
      </c>
      <c r="H2688" s="14">
        <v>1740122</v>
      </c>
      <c r="I2688" s="14">
        <v>0</v>
      </c>
      <c r="J2688" s="14">
        <v>605562</v>
      </c>
      <c r="K2688" s="14">
        <v>17401</v>
      </c>
      <c r="L2688" s="14">
        <v>0</v>
      </c>
      <c r="M2688" s="14">
        <v>0</v>
      </c>
      <c r="N2688" s="23">
        <v>2345684</v>
      </c>
    </row>
    <row r="2689" spans="1:14" x14ac:dyDescent="0.25">
      <c r="A2689" s="4" t="s">
        <v>584</v>
      </c>
      <c r="B2689" s="5"/>
      <c r="C2689" s="14">
        <v>0</v>
      </c>
      <c r="D2689" s="19">
        <v>-0.6875</v>
      </c>
      <c r="E2689" s="19">
        <v>0</v>
      </c>
      <c r="F2689" s="14">
        <v>-238182</v>
      </c>
      <c r="G2689" s="14">
        <v>0</v>
      </c>
      <c r="H2689" s="14">
        <v>-238182</v>
      </c>
      <c r="I2689" s="14">
        <v>0</v>
      </c>
      <c r="J2689" s="14">
        <v>-82887</v>
      </c>
      <c r="K2689" s="14">
        <v>-2382</v>
      </c>
      <c r="L2689" s="14">
        <v>0</v>
      </c>
      <c r="M2689" s="14">
        <v>0</v>
      </c>
      <c r="N2689" s="23">
        <v>-321069</v>
      </c>
    </row>
    <row r="2690" spans="1:14" x14ac:dyDescent="0.25">
      <c r="A2690" s="4" t="s">
        <v>163</v>
      </c>
      <c r="B2690" s="5"/>
      <c r="C2690" s="14">
        <v>0</v>
      </c>
      <c r="D2690" s="19">
        <v>0</v>
      </c>
      <c r="E2690" s="19">
        <v>0</v>
      </c>
      <c r="F2690" s="14">
        <v>0</v>
      </c>
      <c r="G2690" s="14">
        <v>0</v>
      </c>
      <c r="H2690" s="14">
        <v>0</v>
      </c>
      <c r="I2690" s="14">
        <v>0</v>
      </c>
      <c r="J2690" s="14">
        <v>2</v>
      </c>
      <c r="K2690" s="14">
        <v>0</v>
      </c>
      <c r="L2690" s="14">
        <v>0</v>
      </c>
      <c r="M2690" s="14">
        <v>0</v>
      </c>
      <c r="N2690" s="23">
        <v>2</v>
      </c>
    </row>
    <row r="2691" spans="1:14" x14ac:dyDescent="0.25">
      <c r="A2691" s="4" t="s">
        <v>501</v>
      </c>
      <c r="B2691" s="5"/>
      <c r="C2691" s="14">
        <v>0</v>
      </c>
      <c r="D2691" s="19">
        <v>0</v>
      </c>
      <c r="E2691" s="19">
        <v>0</v>
      </c>
      <c r="F2691" s="14">
        <v>0</v>
      </c>
      <c r="G2691" s="14">
        <v>0</v>
      </c>
      <c r="H2691" s="14">
        <v>0</v>
      </c>
      <c r="I2691" s="14">
        <v>0</v>
      </c>
      <c r="J2691" s="14">
        <v>0</v>
      </c>
      <c r="K2691" s="14">
        <v>0</v>
      </c>
      <c r="L2691" s="14">
        <v>1500</v>
      </c>
      <c r="M2691" s="14">
        <v>0</v>
      </c>
      <c r="N2691" s="23">
        <v>1500</v>
      </c>
    </row>
    <row r="2692" spans="1:14" x14ac:dyDescent="0.25">
      <c r="A2692" s="4" t="s">
        <v>22</v>
      </c>
      <c r="B2692" s="5"/>
      <c r="C2692" s="14">
        <v>0</v>
      </c>
      <c r="D2692" s="19">
        <v>22.8</v>
      </c>
      <c r="E2692" s="19">
        <v>4.4000000000000004</v>
      </c>
      <c r="F2692" s="14">
        <v>12490469</v>
      </c>
      <c r="G2692" s="14">
        <v>1044967</v>
      </c>
      <c r="H2692" s="14">
        <v>13535436</v>
      </c>
      <c r="I2692" s="14">
        <v>0</v>
      </c>
      <c r="J2692" s="14">
        <v>4710332</v>
      </c>
      <c r="K2692" s="14">
        <v>135354</v>
      </c>
      <c r="L2692" s="14">
        <v>115600</v>
      </c>
      <c r="M2692" s="14">
        <v>0</v>
      </c>
      <c r="N2692" s="23">
        <v>18361368</v>
      </c>
    </row>
    <row r="2693" spans="1:14" x14ac:dyDescent="0.25">
      <c r="A2693" s="4" t="s">
        <v>31</v>
      </c>
      <c r="B2693" s="5"/>
      <c r="C2693" s="14">
        <v>0</v>
      </c>
      <c r="D2693" s="19">
        <v>0</v>
      </c>
      <c r="E2693" s="19">
        <v>0</v>
      </c>
      <c r="F2693" s="14">
        <v>36000</v>
      </c>
      <c r="G2693" s="14">
        <v>0</v>
      </c>
      <c r="H2693" s="14">
        <v>36000</v>
      </c>
      <c r="I2693" s="14">
        <v>0</v>
      </c>
      <c r="J2693" s="14">
        <v>12528</v>
      </c>
      <c r="K2693" s="14">
        <v>360</v>
      </c>
      <c r="L2693" s="14">
        <v>4500</v>
      </c>
      <c r="M2693" s="14">
        <v>0</v>
      </c>
      <c r="N2693" s="23">
        <v>53028</v>
      </c>
    </row>
    <row r="2694" spans="1:14" x14ac:dyDescent="0.25">
      <c r="A2694" s="4" t="s">
        <v>32</v>
      </c>
      <c r="B2694" s="5"/>
      <c r="C2694" s="14">
        <v>0</v>
      </c>
      <c r="D2694" s="19">
        <v>0</v>
      </c>
      <c r="E2694" s="19">
        <v>0.4</v>
      </c>
      <c r="F2694" s="14">
        <v>0</v>
      </c>
      <c r="G2694" s="14">
        <v>105883</v>
      </c>
      <c r="H2694" s="14">
        <v>105883</v>
      </c>
      <c r="I2694" s="14">
        <v>0</v>
      </c>
      <c r="J2694" s="14">
        <v>36847</v>
      </c>
      <c r="K2694" s="14">
        <v>1059</v>
      </c>
      <c r="L2694" s="14">
        <v>0</v>
      </c>
      <c r="M2694" s="14">
        <v>0</v>
      </c>
      <c r="N2694" s="23">
        <v>142730</v>
      </c>
    </row>
    <row r="2695" spans="1:14" x14ac:dyDescent="0.25">
      <c r="A2695" s="4" t="s">
        <v>23</v>
      </c>
      <c r="B2695" s="5"/>
      <c r="C2695" s="14">
        <v>0</v>
      </c>
      <c r="D2695" s="19">
        <v>0</v>
      </c>
      <c r="E2695" s="19">
        <v>1.6</v>
      </c>
      <c r="F2695" s="14">
        <v>0</v>
      </c>
      <c r="G2695" s="14">
        <v>582701</v>
      </c>
      <c r="H2695" s="14">
        <v>582701</v>
      </c>
      <c r="I2695" s="14">
        <v>0</v>
      </c>
      <c r="J2695" s="14">
        <v>202780</v>
      </c>
      <c r="K2695" s="14">
        <v>5827</v>
      </c>
      <c r="L2695" s="14">
        <v>0</v>
      </c>
      <c r="M2695" s="14">
        <v>0</v>
      </c>
      <c r="N2695" s="23">
        <v>785481</v>
      </c>
    </row>
    <row r="2696" spans="1:14" x14ac:dyDescent="0.25">
      <c r="A2696" s="7" t="s">
        <v>24</v>
      </c>
      <c r="B2696" s="3"/>
      <c r="C2696" s="13">
        <f t="shared" ref="C2696:N2696" si="555">SUM(C2688:C2695)</f>
        <v>0</v>
      </c>
      <c r="D2696" s="18">
        <f t="shared" si="555"/>
        <v>27.2514</v>
      </c>
      <c r="E2696" s="18">
        <f t="shared" si="555"/>
        <v>6.4</v>
      </c>
      <c r="F2696" s="13">
        <f t="shared" si="555"/>
        <v>14028409</v>
      </c>
      <c r="G2696" s="13">
        <f t="shared" si="555"/>
        <v>1733551</v>
      </c>
      <c r="H2696" s="13">
        <f t="shared" si="555"/>
        <v>15761960</v>
      </c>
      <c r="I2696" s="13">
        <f t="shared" si="555"/>
        <v>0</v>
      </c>
      <c r="J2696" s="13">
        <f t="shared" si="555"/>
        <v>5485164</v>
      </c>
      <c r="K2696" s="13">
        <f t="shared" si="555"/>
        <v>157619</v>
      </c>
      <c r="L2696" s="13">
        <f t="shared" si="555"/>
        <v>121600</v>
      </c>
      <c r="M2696" s="13">
        <f t="shared" si="555"/>
        <v>0</v>
      </c>
      <c r="N2696" s="22">
        <f t="shared" si="555"/>
        <v>21368724</v>
      </c>
    </row>
    <row r="2697" spans="1:14" x14ac:dyDescent="0.25">
      <c r="A2697" s="7" t="s">
        <v>25</v>
      </c>
      <c r="B2697" s="3"/>
      <c r="C2697" s="13"/>
      <c r="D2697" s="18"/>
      <c r="E2697" s="18"/>
      <c r="F2697" s="13"/>
      <c r="G2697" s="13"/>
      <c r="H2697" s="13"/>
      <c r="I2697" s="13"/>
      <c r="J2697" s="13"/>
      <c r="K2697" s="13"/>
      <c r="L2697" s="13"/>
      <c r="M2697" s="13"/>
      <c r="N2697" s="22"/>
    </row>
    <row r="2698" spans="1:14" x14ac:dyDescent="0.25">
      <c r="A2698" s="4" t="s">
        <v>33</v>
      </c>
      <c r="B2698" s="5"/>
      <c r="C2698" s="14">
        <v>216</v>
      </c>
      <c r="D2698" s="19">
        <v>0</v>
      </c>
      <c r="E2698" s="19">
        <v>5.1161000000000003</v>
      </c>
      <c r="F2698" s="14">
        <v>0</v>
      </c>
      <c r="G2698" s="14">
        <v>1572832</v>
      </c>
      <c r="H2698" s="14">
        <v>1572832</v>
      </c>
      <c r="I2698" s="14">
        <v>0</v>
      </c>
      <c r="J2698" s="14">
        <v>547345</v>
      </c>
      <c r="K2698" s="14">
        <v>15728</v>
      </c>
      <c r="L2698" s="14">
        <v>18360</v>
      </c>
      <c r="M2698" s="14">
        <v>0</v>
      </c>
      <c r="N2698" s="23">
        <v>2138537</v>
      </c>
    </row>
    <row r="2699" spans="1:14" x14ac:dyDescent="0.25">
      <c r="A2699" s="4" t="s">
        <v>76</v>
      </c>
      <c r="B2699" s="5"/>
      <c r="C2699" s="14">
        <v>78</v>
      </c>
      <c r="D2699" s="19">
        <v>0</v>
      </c>
      <c r="E2699" s="19">
        <v>1.4495</v>
      </c>
      <c r="F2699" s="14">
        <v>0</v>
      </c>
      <c r="G2699" s="14">
        <v>445617</v>
      </c>
      <c r="H2699" s="14">
        <v>445617</v>
      </c>
      <c r="I2699" s="14">
        <v>0</v>
      </c>
      <c r="J2699" s="14">
        <v>155075</v>
      </c>
      <c r="K2699" s="14">
        <v>4456</v>
      </c>
      <c r="L2699" s="14">
        <v>4680</v>
      </c>
      <c r="M2699" s="14">
        <v>0</v>
      </c>
      <c r="N2699" s="23">
        <v>605372</v>
      </c>
    </row>
    <row r="2700" spans="1:14" x14ac:dyDescent="0.25">
      <c r="A2700" s="4" t="s">
        <v>56</v>
      </c>
      <c r="B2700" s="5"/>
      <c r="C2700" s="14">
        <v>78</v>
      </c>
      <c r="D2700" s="19">
        <v>0</v>
      </c>
      <c r="E2700" s="19">
        <v>0.71399999999999997</v>
      </c>
      <c r="F2700" s="14">
        <v>0</v>
      </c>
      <c r="G2700" s="14">
        <v>219504</v>
      </c>
      <c r="H2700" s="14">
        <v>219504</v>
      </c>
      <c r="I2700" s="14">
        <v>0</v>
      </c>
      <c r="J2700" s="14">
        <v>76387</v>
      </c>
      <c r="K2700" s="14">
        <v>2195</v>
      </c>
      <c r="L2700" s="14">
        <v>1950</v>
      </c>
      <c r="M2700" s="14">
        <v>0</v>
      </c>
      <c r="N2700" s="23">
        <v>297841</v>
      </c>
    </row>
    <row r="2701" spans="1:14" x14ac:dyDescent="0.25">
      <c r="A2701" s="7" t="s">
        <v>24</v>
      </c>
      <c r="B2701" s="3"/>
      <c r="C2701" s="13">
        <f t="shared" ref="C2701:N2701" si="556">SUM(C2698:C2700)</f>
        <v>372</v>
      </c>
      <c r="D2701" s="18">
        <f t="shared" si="556"/>
        <v>0</v>
      </c>
      <c r="E2701" s="18">
        <f t="shared" si="556"/>
        <v>7.2796000000000003</v>
      </c>
      <c r="F2701" s="13">
        <f t="shared" si="556"/>
        <v>0</v>
      </c>
      <c r="G2701" s="13">
        <f t="shared" si="556"/>
        <v>2237953</v>
      </c>
      <c r="H2701" s="13">
        <f t="shared" si="556"/>
        <v>2237953</v>
      </c>
      <c r="I2701" s="13">
        <f t="shared" si="556"/>
        <v>0</v>
      </c>
      <c r="J2701" s="13">
        <f t="shared" si="556"/>
        <v>778807</v>
      </c>
      <c r="K2701" s="13">
        <f t="shared" si="556"/>
        <v>22379</v>
      </c>
      <c r="L2701" s="13">
        <f t="shared" si="556"/>
        <v>24990</v>
      </c>
      <c r="M2701" s="13">
        <f t="shared" si="556"/>
        <v>0</v>
      </c>
      <c r="N2701" s="22">
        <f t="shared" si="556"/>
        <v>3041750</v>
      </c>
    </row>
    <row r="2702" spans="1:14" x14ac:dyDescent="0.25">
      <c r="A2702" s="6" t="s">
        <v>621</v>
      </c>
      <c r="B2702" s="2"/>
      <c r="C2702" s="12">
        <f t="shared" ref="C2702:N2702" si="557">C2696+C2701</f>
        <v>372</v>
      </c>
      <c r="D2702" s="17">
        <f t="shared" si="557"/>
        <v>27.2514</v>
      </c>
      <c r="E2702" s="17">
        <f t="shared" si="557"/>
        <v>13.679600000000001</v>
      </c>
      <c r="F2702" s="12">
        <f t="shared" si="557"/>
        <v>14028409</v>
      </c>
      <c r="G2702" s="12">
        <f t="shared" si="557"/>
        <v>3971504</v>
      </c>
      <c r="H2702" s="12">
        <f t="shared" si="557"/>
        <v>17999913</v>
      </c>
      <c r="I2702" s="12">
        <f t="shared" si="557"/>
        <v>0</v>
      </c>
      <c r="J2702" s="12">
        <f t="shared" si="557"/>
        <v>6263971</v>
      </c>
      <c r="K2702" s="12">
        <f t="shared" si="557"/>
        <v>179998</v>
      </c>
      <c r="L2702" s="12">
        <f t="shared" si="557"/>
        <v>146590</v>
      </c>
      <c r="M2702" s="12">
        <f t="shared" si="557"/>
        <v>0</v>
      </c>
      <c r="N2702" s="21">
        <f t="shared" si="557"/>
        <v>24410474</v>
      </c>
    </row>
    <row r="2703" spans="1:14" x14ac:dyDescent="0.25">
      <c r="A2703" s="4"/>
      <c r="B2703" s="5"/>
      <c r="C2703" s="14"/>
      <c r="D2703" s="19"/>
      <c r="E2703" s="19"/>
      <c r="F2703" s="14"/>
      <c r="G2703" s="14"/>
      <c r="H2703" s="14"/>
      <c r="I2703" s="14"/>
      <c r="J2703" s="14"/>
      <c r="K2703" s="14"/>
      <c r="L2703" s="14"/>
      <c r="M2703" s="14"/>
      <c r="N2703" s="23"/>
    </row>
    <row r="2704" spans="1:14" x14ac:dyDescent="0.25">
      <c r="A2704" s="6" t="s">
        <v>622</v>
      </c>
      <c r="B2704" s="2"/>
      <c r="C2704" s="12"/>
      <c r="D2704" s="17"/>
      <c r="E2704" s="17"/>
      <c r="F2704" s="12"/>
      <c r="G2704" s="12"/>
      <c r="H2704" s="12"/>
      <c r="I2704" s="12"/>
      <c r="J2704" s="12"/>
      <c r="K2704" s="12"/>
      <c r="L2704" s="12"/>
      <c r="M2704" s="12"/>
      <c r="N2704" s="21"/>
    </row>
    <row r="2705" spans="1:14" x14ac:dyDescent="0.25">
      <c r="A2705" s="6" t="s">
        <v>623</v>
      </c>
      <c r="B2705" s="2" t="s">
        <v>6</v>
      </c>
      <c r="C2705" s="12" t="s">
        <v>7</v>
      </c>
      <c r="D2705" s="17" t="s">
        <v>8</v>
      </c>
      <c r="E2705" s="17" t="s">
        <v>9</v>
      </c>
      <c r="F2705" s="12" t="s">
        <v>10</v>
      </c>
      <c r="G2705" s="12" t="s">
        <v>11</v>
      </c>
      <c r="H2705" s="12" t="s">
        <v>12</v>
      </c>
      <c r="I2705" s="12" t="s">
        <v>13</v>
      </c>
      <c r="J2705" s="12" t="s">
        <v>14</v>
      </c>
      <c r="K2705" s="12" t="s">
        <v>15</v>
      </c>
      <c r="L2705" s="12" t="s">
        <v>16</v>
      </c>
      <c r="M2705" s="12" t="s">
        <v>17</v>
      </c>
      <c r="N2705" s="21" t="s">
        <v>18</v>
      </c>
    </row>
    <row r="2706" spans="1:14" x14ac:dyDescent="0.25">
      <c r="A2706" s="7" t="s">
        <v>19</v>
      </c>
      <c r="B2706" s="3"/>
      <c r="C2706" s="13"/>
      <c r="D2706" s="18"/>
      <c r="E2706" s="18"/>
      <c r="F2706" s="13"/>
      <c r="G2706" s="13"/>
      <c r="H2706" s="13"/>
      <c r="I2706" s="13"/>
      <c r="J2706" s="13"/>
      <c r="K2706" s="13"/>
      <c r="L2706" s="13"/>
      <c r="M2706" s="13"/>
      <c r="N2706" s="22"/>
    </row>
    <row r="2707" spans="1:14" x14ac:dyDescent="0.25">
      <c r="A2707" s="4" t="s">
        <v>162</v>
      </c>
      <c r="B2707" s="5"/>
      <c r="C2707" s="14">
        <v>0</v>
      </c>
      <c r="D2707" s="19">
        <v>1.5</v>
      </c>
      <c r="E2707" s="19">
        <v>0</v>
      </c>
      <c r="F2707" s="14">
        <v>427266</v>
      </c>
      <c r="G2707" s="14">
        <v>0</v>
      </c>
      <c r="H2707" s="14">
        <v>427266</v>
      </c>
      <c r="I2707" s="14">
        <v>0</v>
      </c>
      <c r="J2707" s="14">
        <v>148689</v>
      </c>
      <c r="K2707" s="14">
        <v>4273</v>
      </c>
      <c r="L2707" s="14">
        <v>0</v>
      </c>
      <c r="M2707" s="14">
        <v>0</v>
      </c>
      <c r="N2707" s="23">
        <v>575955</v>
      </c>
    </row>
    <row r="2708" spans="1:14" x14ac:dyDescent="0.25">
      <c r="A2708" s="4" t="s">
        <v>40</v>
      </c>
      <c r="B2708" s="5"/>
      <c r="C2708" s="14">
        <v>0</v>
      </c>
      <c r="D2708" s="19">
        <v>-3.78E-2</v>
      </c>
      <c r="E2708" s="19">
        <v>0</v>
      </c>
      <c r="F2708" s="14">
        <v>-18900</v>
      </c>
      <c r="G2708" s="14">
        <v>0</v>
      </c>
      <c r="H2708" s="14">
        <v>-18900</v>
      </c>
      <c r="I2708" s="14">
        <v>0</v>
      </c>
      <c r="J2708" s="14">
        <v>-6577</v>
      </c>
      <c r="K2708" s="14">
        <v>-189</v>
      </c>
      <c r="L2708" s="14">
        <v>0</v>
      </c>
      <c r="M2708" s="14">
        <v>0</v>
      </c>
      <c r="N2708" s="23">
        <v>-25477</v>
      </c>
    </row>
    <row r="2709" spans="1:14" x14ac:dyDescent="0.25">
      <c r="A2709" s="4" t="s">
        <v>624</v>
      </c>
      <c r="B2709" s="5"/>
      <c r="C2709" s="14">
        <v>0</v>
      </c>
      <c r="D2709" s="19">
        <v>0.66669999999999996</v>
      </c>
      <c r="E2709" s="19">
        <v>0</v>
      </c>
      <c r="F2709" s="14">
        <v>235809</v>
      </c>
      <c r="G2709" s="14">
        <v>0</v>
      </c>
      <c r="H2709" s="14">
        <v>235809</v>
      </c>
      <c r="I2709" s="14">
        <v>0</v>
      </c>
      <c r="J2709" s="14">
        <v>82062</v>
      </c>
      <c r="K2709" s="14">
        <v>2358</v>
      </c>
      <c r="L2709" s="14">
        <v>0</v>
      </c>
      <c r="M2709" s="14">
        <v>0</v>
      </c>
      <c r="N2709" s="23">
        <v>317871</v>
      </c>
    </row>
    <row r="2710" spans="1:14" x14ac:dyDescent="0.25">
      <c r="A2710" s="4" t="s">
        <v>41</v>
      </c>
      <c r="B2710" s="5"/>
      <c r="C2710" s="14">
        <v>0</v>
      </c>
      <c r="D2710" s="19">
        <v>0</v>
      </c>
      <c r="E2710" s="19">
        <v>0</v>
      </c>
      <c r="F2710" s="14">
        <v>0</v>
      </c>
      <c r="G2710" s="14">
        <v>0</v>
      </c>
      <c r="H2710" s="14">
        <v>0</v>
      </c>
      <c r="I2710" s="14">
        <v>18900</v>
      </c>
      <c r="J2710" s="14">
        <v>6388</v>
      </c>
      <c r="K2710" s="14">
        <v>0</v>
      </c>
      <c r="L2710" s="14">
        <v>0</v>
      </c>
      <c r="M2710" s="14">
        <v>0</v>
      </c>
      <c r="N2710" s="23">
        <v>25288</v>
      </c>
    </row>
    <row r="2711" spans="1:14" x14ac:dyDescent="0.25">
      <c r="A2711" s="4" t="s">
        <v>625</v>
      </c>
      <c r="B2711" s="5"/>
      <c r="C2711" s="14">
        <v>0</v>
      </c>
      <c r="D2711" s="19">
        <v>0</v>
      </c>
      <c r="E2711" s="19">
        <v>0</v>
      </c>
      <c r="F2711" s="14">
        <v>0</v>
      </c>
      <c r="G2711" s="14">
        <v>0</v>
      </c>
      <c r="H2711" s="14">
        <v>0</v>
      </c>
      <c r="I2711" s="14">
        <v>0</v>
      </c>
      <c r="J2711" s="14">
        <v>0</v>
      </c>
      <c r="K2711" s="14">
        <v>0</v>
      </c>
      <c r="L2711" s="14">
        <v>4000</v>
      </c>
      <c r="M2711" s="14">
        <v>0</v>
      </c>
      <c r="N2711" s="23">
        <v>4000</v>
      </c>
    </row>
    <row r="2712" spans="1:14" x14ac:dyDescent="0.25">
      <c r="A2712" s="4" t="s">
        <v>22</v>
      </c>
      <c r="B2712" s="5"/>
      <c r="C2712" s="14">
        <v>0</v>
      </c>
      <c r="D2712" s="19">
        <v>6</v>
      </c>
      <c r="E2712" s="19">
        <v>1.2</v>
      </c>
      <c r="F2712" s="14">
        <v>3246944</v>
      </c>
      <c r="G2712" s="14">
        <v>284991</v>
      </c>
      <c r="H2712" s="14">
        <v>3531935</v>
      </c>
      <c r="I2712" s="14">
        <v>0</v>
      </c>
      <c r="J2712" s="14">
        <v>1229113</v>
      </c>
      <c r="K2712" s="14">
        <v>35319</v>
      </c>
      <c r="L2712" s="14">
        <v>29200</v>
      </c>
      <c r="M2712" s="14">
        <v>0</v>
      </c>
      <c r="N2712" s="23">
        <v>4790248</v>
      </c>
    </row>
    <row r="2713" spans="1:14" x14ac:dyDescent="0.25">
      <c r="A2713" s="4" t="s">
        <v>23</v>
      </c>
      <c r="B2713" s="5"/>
      <c r="C2713" s="14">
        <v>0</v>
      </c>
      <c r="D2713" s="19">
        <v>0</v>
      </c>
      <c r="E2713" s="19">
        <v>0.6</v>
      </c>
      <c r="F2713" s="14">
        <v>0</v>
      </c>
      <c r="G2713" s="14">
        <v>218513</v>
      </c>
      <c r="H2713" s="14">
        <v>218513</v>
      </c>
      <c r="I2713" s="14">
        <v>0</v>
      </c>
      <c r="J2713" s="14">
        <v>76042</v>
      </c>
      <c r="K2713" s="14">
        <v>2185</v>
      </c>
      <c r="L2713" s="14">
        <v>0</v>
      </c>
      <c r="M2713" s="14">
        <v>0</v>
      </c>
      <c r="N2713" s="23">
        <v>294555</v>
      </c>
    </row>
    <row r="2714" spans="1:14" x14ac:dyDescent="0.25">
      <c r="A2714" s="7" t="s">
        <v>24</v>
      </c>
      <c r="B2714" s="3"/>
      <c r="C2714" s="13">
        <f t="shared" ref="C2714:N2714" si="558">SUM(C2707:C2713)</f>
        <v>0</v>
      </c>
      <c r="D2714" s="18">
        <f t="shared" si="558"/>
        <v>8.1288999999999998</v>
      </c>
      <c r="E2714" s="18">
        <f t="shared" si="558"/>
        <v>1.7999999999999998</v>
      </c>
      <c r="F2714" s="13">
        <f t="shared" si="558"/>
        <v>3891119</v>
      </c>
      <c r="G2714" s="13">
        <f t="shared" si="558"/>
        <v>503504</v>
      </c>
      <c r="H2714" s="13">
        <f t="shared" si="558"/>
        <v>4394623</v>
      </c>
      <c r="I2714" s="13">
        <f t="shared" si="558"/>
        <v>18900</v>
      </c>
      <c r="J2714" s="13">
        <f t="shared" si="558"/>
        <v>1535717</v>
      </c>
      <c r="K2714" s="13">
        <f t="shared" si="558"/>
        <v>43946</v>
      </c>
      <c r="L2714" s="13">
        <f t="shared" si="558"/>
        <v>33200</v>
      </c>
      <c r="M2714" s="13">
        <f t="shared" si="558"/>
        <v>0</v>
      </c>
      <c r="N2714" s="22">
        <f t="shared" si="558"/>
        <v>5982440</v>
      </c>
    </row>
    <row r="2715" spans="1:14" x14ac:dyDescent="0.25">
      <c r="A2715" s="7" t="s">
        <v>25</v>
      </c>
      <c r="B2715" s="3"/>
      <c r="C2715" s="13"/>
      <c r="D2715" s="18"/>
      <c r="E2715" s="18"/>
      <c r="F2715" s="13"/>
      <c r="G2715" s="13"/>
      <c r="H2715" s="13"/>
      <c r="I2715" s="13"/>
      <c r="J2715" s="13"/>
      <c r="K2715" s="13"/>
      <c r="L2715" s="13"/>
      <c r="M2715" s="13"/>
      <c r="N2715" s="22"/>
    </row>
    <row r="2716" spans="1:14" x14ac:dyDescent="0.25">
      <c r="A2716" s="4" t="s">
        <v>26</v>
      </c>
      <c r="B2716" s="5"/>
      <c r="C2716" s="14">
        <v>46</v>
      </c>
      <c r="D2716" s="19">
        <v>0</v>
      </c>
      <c r="E2716" s="19">
        <v>1.5267999999999999</v>
      </c>
      <c r="F2716" s="14">
        <v>0</v>
      </c>
      <c r="G2716" s="14">
        <v>469381</v>
      </c>
      <c r="H2716" s="14">
        <v>469381</v>
      </c>
      <c r="I2716" s="14">
        <v>0</v>
      </c>
      <c r="J2716" s="14">
        <v>163344</v>
      </c>
      <c r="K2716" s="14">
        <v>4694</v>
      </c>
      <c r="L2716" s="14">
        <v>3910</v>
      </c>
      <c r="M2716" s="14">
        <v>0</v>
      </c>
      <c r="N2716" s="23">
        <v>636635</v>
      </c>
    </row>
    <row r="2717" spans="1:14" x14ac:dyDescent="0.25">
      <c r="A2717" s="7" t="s">
        <v>24</v>
      </c>
      <c r="B2717" s="3"/>
      <c r="C2717" s="13">
        <f t="shared" ref="C2717:N2717" si="559">SUM(C2716:C2716)</f>
        <v>46</v>
      </c>
      <c r="D2717" s="18">
        <f t="shared" si="559"/>
        <v>0</v>
      </c>
      <c r="E2717" s="18">
        <f t="shared" si="559"/>
        <v>1.5267999999999999</v>
      </c>
      <c r="F2717" s="13">
        <f t="shared" si="559"/>
        <v>0</v>
      </c>
      <c r="G2717" s="13">
        <f t="shared" si="559"/>
        <v>469381</v>
      </c>
      <c r="H2717" s="13">
        <f t="shared" si="559"/>
        <v>469381</v>
      </c>
      <c r="I2717" s="13">
        <f t="shared" si="559"/>
        <v>0</v>
      </c>
      <c r="J2717" s="13">
        <f t="shared" si="559"/>
        <v>163344</v>
      </c>
      <c r="K2717" s="13">
        <f t="shared" si="559"/>
        <v>4694</v>
      </c>
      <c r="L2717" s="13">
        <f t="shared" si="559"/>
        <v>3910</v>
      </c>
      <c r="M2717" s="13">
        <f t="shared" si="559"/>
        <v>0</v>
      </c>
      <c r="N2717" s="22">
        <f t="shared" si="559"/>
        <v>636635</v>
      </c>
    </row>
    <row r="2718" spans="1:14" x14ac:dyDescent="0.25">
      <c r="A2718" s="6" t="s">
        <v>626</v>
      </c>
      <c r="B2718" s="2"/>
      <c r="C2718" s="12">
        <f t="shared" ref="C2718:N2718" si="560">C2714+C2717</f>
        <v>46</v>
      </c>
      <c r="D2718" s="17">
        <f t="shared" si="560"/>
        <v>8.1288999999999998</v>
      </c>
      <c r="E2718" s="17">
        <f t="shared" si="560"/>
        <v>3.3267999999999995</v>
      </c>
      <c r="F2718" s="12">
        <f t="shared" si="560"/>
        <v>3891119</v>
      </c>
      <c r="G2718" s="12">
        <f t="shared" si="560"/>
        <v>972885</v>
      </c>
      <c r="H2718" s="12">
        <f t="shared" si="560"/>
        <v>4864004</v>
      </c>
      <c r="I2718" s="12">
        <f t="shared" si="560"/>
        <v>18900</v>
      </c>
      <c r="J2718" s="12">
        <f t="shared" si="560"/>
        <v>1699061</v>
      </c>
      <c r="K2718" s="12">
        <f t="shared" si="560"/>
        <v>48640</v>
      </c>
      <c r="L2718" s="12">
        <f t="shared" si="560"/>
        <v>37110</v>
      </c>
      <c r="M2718" s="12">
        <f t="shared" si="560"/>
        <v>0</v>
      </c>
      <c r="N2718" s="21">
        <f t="shared" si="560"/>
        <v>6619075</v>
      </c>
    </row>
    <row r="2719" spans="1:14" x14ac:dyDescent="0.25">
      <c r="A2719" s="4"/>
      <c r="B2719" s="5"/>
      <c r="C2719" s="14"/>
      <c r="D2719" s="19"/>
      <c r="E2719" s="19"/>
      <c r="F2719" s="14"/>
      <c r="G2719" s="14"/>
      <c r="H2719" s="14"/>
      <c r="I2719" s="14"/>
      <c r="J2719" s="14"/>
      <c r="K2719" s="14"/>
      <c r="L2719" s="14"/>
      <c r="M2719" s="14"/>
      <c r="N2719" s="23"/>
    </row>
    <row r="2720" spans="1:14" x14ac:dyDescent="0.25">
      <c r="A2720" s="6" t="s">
        <v>627</v>
      </c>
      <c r="B2720" s="2"/>
      <c r="C2720" s="12"/>
      <c r="D2720" s="17"/>
      <c r="E2720" s="17"/>
      <c r="F2720" s="12"/>
      <c r="G2720" s="12"/>
      <c r="H2720" s="12"/>
      <c r="I2720" s="12"/>
      <c r="J2720" s="12"/>
      <c r="K2720" s="12"/>
      <c r="L2720" s="12"/>
      <c r="M2720" s="12"/>
      <c r="N2720" s="21"/>
    </row>
    <row r="2721" spans="1:14" x14ac:dyDescent="0.25">
      <c r="A2721" s="6" t="s">
        <v>628</v>
      </c>
      <c r="B2721" s="2" t="s">
        <v>6</v>
      </c>
      <c r="C2721" s="12" t="s">
        <v>7</v>
      </c>
      <c r="D2721" s="17" t="s">
        <v>8</v>
      </c>
      <c r="E2721" s="17" t="s">
        <v>9</v>
      </c>
      <c r="F2721" s="12" t="s">
        <v>10</v>
      </c>
      <c r="G2721" s="12" t="s">
        <v>11</v>
      </c>
      <c r="H2721" s="12" t="s">
        <v>12</v>
      </c>
      <c r="I2721" s="12" t="s">
        <v>13</v>
      </c>
      <c r="J2721" s="12" t="s">
        <v>14</v>
      </c>
      <c r="K2721" s="12" t="s">
        <v>15</v>
      </c>
      <c r="L2721" s="12" t="s">
        <v>16</v>
      </c>
      <c r="M2721" s="12" t="s">
        <v>17</v>
      </c>
      <c r="N2721" s="21" t="s">
        <v>18</v>
      </c>
    </row>
    <row r="2722" spans="1:14" x14ac:dyDescent="0.25">
      <c r="A2722" s="7" t="s">
        <v>19</v>
      </c>
      <c r="B2722" s="3"/>
      <c r="C2722" s="13"/>
      <c r="D2722" s="18"/>
      <c r="E2722" s="18"/>
      <c r="F2722" s="13"/>
      <c r="G2722" s="13"/>
      <c r="H2722" s="13"/>
      <c r="I2722" s="13"/>
      <c r="J2722" s="13"/>
      <c r="K2722" s="13"/>
      <c r="L2722" s="13"/>
      <c r="M2722" s="13"/>
      <c r="N2722" s="22"/>
    </row>
    <row r="2723" spans="1:14" x14ac:dyDescent="0.25">
      <c r="A2723" s="4" t="s">
        <v>162</v>
      </c>
      <c r="B2723" s="5"/>
      <c r="C2723" s="14">
        <v>0</v>
      </c>
      <c r="D2723" s="19">
        <v>3.05</v>
      </c>
      <c r="E2723" s="19">
        <v>0</v>
      </c>
      <c r="F2723" s="14">
        <v>1016274</v>
      </c>
      <c r="G2723" s="14">
        <v>0</v>
      </c>
      <c r="H2723" s="14">
        <v>1016274</v>
      </c>
      <c r="I2723" s="14">
        <v>0</v>
      </c>
      <c r="J2723" s="14">
        <v>353664</v>
      </c>
      <c r="K2723" s="14">
        <v>10163</v>
      </c>
      <c r="L2723" s="14">
        <v>0</v>
      </c>
      <c r="M2723" s="14">
        <v>0</v>
      </c>
      <c r="N2723" s="23">
        <v>1369938</v>
      </c>
    </row>
    <row r="2724" spans="1:14" x14ac:dyDescent="0.25">
      <c r="A2724" s="4" t="s">
        <v>163</v>
      </c>
      <c r="B2724" s="5"/>
      <c r="C2724" s="14">
        <v>0</v>
      </c>
      <c r="D2724" s="19">
        <v>0</v>
      </c>
      <c r="E2724" s="19">
        <v>0</v>
      </c>
      <c r="F2724" s="14">
        <v>0</v>
      </c>
      <c r="G2724" s="14">
        <v>0</v>
      </c>
      <c r="H2724" s="14">
        <v>0</v>
      </c>
      <c r="I2724" s="14">
        <v>0</v>
      </c>
      <c r="J2724" s="14">
        <v>1</v>
      </c>
      <c r="K2724" s="14">
        <v>0</v>
      </c>
      <c r="L2724" s="14">
        <v>0</v>
      </c>
      <c r="M2724" s="14">
        <v>0</v>
      </c>
      <c r="N2724" s="23">
        <v>1</v>
      </c>
    </row>
    <row r="2725" spans="1:14" x14ac:dyDescent="0.25">
      <c r="A2725" s="4" t="s">
        <v>22</v>
      </c>
      <c r="B2725" s="5"/>
      <c r="C2725" s="14">
        <v>0</v>
      </c>
      <c r="D2725" s="19">
        <v>16.96</v>
      </c>
      <c r="E2725" s="19">
        <v>3.2</v>
      </c>
      <c r="F2725" s="14">
        <v>9634993</v>
      </c>
      <c r="G2725" s="14">
        <v>759976</v>
      </c>
      <c r="H2725" s="14">
        <v>10394969</v>
      </c>
      <c r="I2725" s="14">
        <v>0</v>
      </c>
      <c r="J2725" s="14">
        <v>3617449</v>
      </c>
      <c r="K2725" s="14">
        <v>103949</v>
      </c>
      <c r="L2725" s="14">
        <v>80800</v>
      </c>
      <c r="M2725" s="14">
        <v>0</v>
      </c>
      <c r="N2725" s="23">
        <v>14093218</v>
      </c>
    </row>
    <row r="2726" spans="1:14" x14ac:dyDescent="0.25">
      <c r="A2726" s="4" t="s">
        <v>32</v>
      </c>
      <c r="B2726" s="5"/>
      <c r="C2726" s="14">
        <v>0</v>
      </c>
      <c r="D2726" s="19">
        <v>0</v>
      </c>
      <c r="E2726" s="19">
        <v>0.4</v>
      </c>
      <c r="F2726" s="14">
        <v>0</v>
      </c>
      <c r="G2726" s="14">
        <v>105883</v>
      </c>
      <c r="H2726" s="14">
        <v>105883</v>
      </c>
      <c r="I2726" s="14">
        <v>0</v>
      </c>
      <c r="J2726" s="14">
        <v>36847</v>
      </c>
      <c r="K2726" s="14">
        <v>1059</v>
      </c>
      <c r="L2726" s="14">
        <v>0</v>
      </c>
      <c r="M2726" s="14">
        <v>0</v>
      </c>
      <c r="N2726" s="23">
        <v>142730</v>
      </c>
    </row>
    <row r="2727" spans="1:14" x14ac:dyDescent="0.25">
      <c r="A2727" s="4" t="s">
        <v>23</v>
      </c>
      <c r="B2727" s="5"/>
      <c r="C2727" s="14">
        <v>0</v>
      </c>
      <c r="D2727" s="19">
        <v>0</v>
      </c>
      <c r="E2727" s="19">
        <v>1.36</v>
      </c>
      <c r="F2727" s="14">
        <v>0</v>
      </c>
      <c r="G2727" s="14">
        <v>495296</v>
      </c>
      <c r="H2727" s="14">
        <v>495296</v>
      </c>
      <c r="I2727" s="14">
        <v>0</v>
      </c>
      <c r="J2727" s="14">
        <v>172363</v>
      </c>
      <c r="K2727" s="14">
        <v>4953</v>
      </c>
      <c r="L2727" s="14">
        <v>0</v>
      </c>
      <c r="M2727" s="14">
        <v>0</v>
      </c>
      <c r="N2727" s="23">
        <v>667659</v>
      </c>
    </row>
    <row r="2728" spans="1:14" x14ac:dyDescent="0.25">
      <c r="A2728" s="7" t="s">
        <v>24</v>
      </c>
      <c r="B2728" s="3"/>
      <c r="C2728" s="13">
        <f t="shared" ref="C2728:N2728" si="561">SUM(C2723:C2727)</f>
        <v>0</v>
      </c>
      <c r="D2728" s="18">
        <f t="shared" si="561"/>
        <v>20.010000000000002</v>
      </c>
      <c r="E2728" s="18">
        <f t="shared" si="561"/>
        <v>4.96</v>
      </c>
      <c r="F2728" s="13">
        <f t="shared" si="561"/>
        <v>10651267</v>
      </c>
      <c r="G2728" s="13">
        <f t="shared" si="561"/>
        <v>1361155</v>
      </c>
      <c r="H2728" s="13">
        <f t="shared" si="561"/>
        <v>12012422</v>
      </c>
      <c r="I2728" s="13">
        <f t="shared" si="561"/>
        <v>0</v>
      </c>
      <c r="J2728" s="13">
        <f t="shared" si="561"/>
        <v>4180324</v>
      </c>
      <c r="K2728" s="13">
        <f t="shared" si="561"/>
        <v>120124</v>
      </c>
      <c r="L2728" s="13">
        <f t="shared" si="561"/>
        <v>80800</v>
      </c>
      <c r="M2728" s="13">
        <f t="shared" si="561"/>
        <v>0</v>
      </c>
      <c r="N2728" s="22">
        <f t="shared" si="561"/>
        <v>16273546</v>
      </c>
    </row>
    <row r="2729" spans="1:14" x14ac:dyDescent="0.25">
      <c r="A2729" s="7" t="s">
        <v>25</v>
      </c>
      <c r="B2729" s="3"/>
      <c r="C2729" s="13"/>
      <c r="D2729" s="18"/>
      <c r="E2729" s="18"/>
      <c r="F2729" s="13"/>
      <c r="G2729" s="13"/>
      <c r="H2729" s="13"/>
      <c r="I2729" s="13"/>
      <c r="J2729" s="13"/>
      <c r="K2729" s="13"/>
      <c r="L2729" s="13"/>
      <c r="M2729" s="13"/>
      <c r="N2729" s="22"/>
    </row>
    <row r="2730" spans="1:14" x14ac:dyDescent="0.25">
      <c r="A2730" s="4" t="s">
        <v>33</v>
      </c>
      <c r="B2730" s="5"/>
      <c r="C2730" s="14">
        <v>163</v>
      </c>
      <c r="D2730" s="19">
        <v>0</v>
      </c>
      <c r="E2730" s="19">
        <v>3.8607</v>
      </c>
      <c r="F2730" s="14">
        <v>0</v>
      </c>
      <c r="G2730" s="14">
        <v>1186887</v>
      </c>
      <c r="H2730" s="14">
        <v>1186887</v>
      </c>
      <c r="I2730" s="14">
        <v>0</v>
      </c>
      <c r="J2730" s="14">
        <v>413037</v>
      </c>
      <c r="K2730" s="14">
        <v>11869</v>
      </c>
      <c r="L2730" s="14">
        <v>13855</v>
      </c>
      <c r="M2730" s="14">
        <v>0</v>
      </c>
      <c r="N2730" s="23">
        <v>1613779</v>
      </c>
    </row>
    <row r="2731" spans="1:14" x14ac:dyDescent="0.25">
      <c r="A2731" s="4" t="s">
        <v>76</v>
      </c>
      <c r="B2731" s="5"/>
      <c r="C2731" s="14">
        <v>55</v>
      </c>
      <c r="D2731" s="19">
        <v>0</v>
      </c>
      <c r="E2731" s="19">
        <v>1.1517999999999999</v>
      </c>
      <c r="F2731" s="14">
        <v>0</v>
      </c>
      <c r="G2731" s="14">
        <v>354096</v>
      </c>
      <c r="H2731" s="14">
        <v>354096</v>
      </c>
      <c r="I2731" s="14">
        <v>0</v>
      </c>
      <c r="J2731" s="14">
        <v>123226</v>
      </c>
      <c r="K2731" s="14">
        <v>3541</v>
      </c>
      <c r="L2731" s="14">
        <v>3300</v>
      </c>
      <c r="M2731" s="14">
        <v>0</v>
      </c>
      <c r="N2731" s="23">
        <v>480622</v>
      </c>
    </row>
    <row r="2732" spans="1:14" x14ac:dyDescent="0.25">
      <c r="A2732" s="4" t="s">
        <v>56</v>
      </c>
      <c r="B2732" s="5"/>
      <c r="C2732" s="14">
        <v>55</v>
      </c>
      <c r="D2732" s="19">
        <v>0</v>
      </c>
      <c r="E2732" s="19">
        <v>0.56730000000000003</v>
      </c>
      <c r="F2732" s="14">
        <v>0</v>
      </c>
      <c r="G2732" s="14">
        <v>174404</v>
      </c>
      <c r="H2732" s="14">
        <v>174404</v>
      </c>
      <c r="I2732" s="14">
        <v>0</v>
      </c>
      <c r="J2732" s="14">
        <v>60692</v>
      </c>
      <c r="K2732" s="14">
        <v>1744</v>
      </c>
      <c r="L2732" s="14">
        <v>1375</v>
      </c>
      <c r="M2732" s="14">
        <v>0</v>
      </c>
      <c r="N2732" s="23">
        <v>236471</v>
      </c>
    </row>
    <row r="2733" spans="1:14" x14ac:dyDescent="0.25">
      <c r="A2733" s="7" t="s">
        <v>24</v>
      </c>
      <c r="B2733" s="3"/>
      <c r="C2733" s="13">
        <f t="shared" ref="C2733:N2733" si="562">SUM(C2730:C2732)</f>
        <v>273</v>
      </c>
      <c r="D2733" s="18">
        <f t="shared" si="562"/>
        <v>0</v>
      </c>
      <c r="E2733" s="18">
        <f t="shared" si="562"/>
        <v>5.5798000000000005</v>
      </c>
      <c r="F2733" s="13">
        <f t="shared" si="562"/>
        <v>0</v>
      </c>
      <c r="G2733" s="13">
        <f t="shared" si="562"/>
        <v>1715387</v>
      </c>
      <c r="H2733" s="13">
        <f t="shared" si="562"/>
        <v>1715387</v>
      </c>
      <c r="I2733" s="13">
        <f t="shared" si="562"/>
        <v>0</v>
      </c>
      <c r="J2733" s="13">
        <f t="shared" si="562"/>
        <v>596955</v>
      </c>
      <c r="K2733" s="13">
        <f t="shared" si="562"/>
        <v>17154</v>
      </c>
      <c r="L2733" s="13">
        <f t="shared" si="562"/>
        <v>18530</v>
      </c>
      <c r="M2733" s="13">
        <f t="shared" si="562"/>
        <v>0</v>
      </c>
      <c r="N2733" s="22">
        <f t="shared" si="562"/>
        <v>2330872</v>
      </c>
    </row>
    <row r="2734" spans="1:14" x14ac:dyDescent="0.25">
      <c r="A2734" s="6" t="s">
        <v>629</v>
      </c>
      <c r="B2734" s="2"/>
      <c r="C2734" s="12">
        <f t="shared" ref="C2734:N2734" si="563">C2728+C2733</f>
        <v>273</v>
      </c>
      <c r="D2734" s="17">
        <f t="shared" si="563"/>
        <v>20.010000000000002</v>
      </c>
      <c r="E2734" s="17">
        <f t="shared" si="563"/>
        <v>10.5398</v>
      </c>
      <c r="F2734" s="12">
        <f t="shared" si="563"/>
        <v>10651267</v>
      </c>
      <c r="G2734" s="12">
        <f t="shared" si="563"/>
        <v>3076542</v>
      </c>
      <c r="H2734" s="12">
        <f t="shared" si="563"/>
        <v>13727809</v>
      </c>
      <c r="I2734" s="12">
        <f t="shared" si="563"/>
        <v>0</v>
      </c>
      <c r="J2734" s="12">
        <f t="shared" si="563"/>
        <v>4777279</v>
      </c>
      <c r="K2734" s="12">
        <f t="shared" si="563"/>
        <v>137278</v>
      </c>
      <c r="L2734" s="12">
        <f t="shared" si="563"/>
        <v>99330</v>
      </c>
      <c r="M2734" s="12">
        <f t="shared" si="563"/>
        <v>0</v>
      </c>
      <c r="N2734" s="21">
        <f t="shared" si="563"/>
        <v>18604418</v>
      </c>
    </row>
    <row r="2735" spans="1:14" x14ac:dyDescent="0.25">
      <c r="A2735" s="4"/>
      <c r="B2735" s="5"/>
      <c r="C2735" s="14"/>
      <c r="D2735" s="19"/>
      <c r="E2735" s="19"/>
      <c r="F2735" s="14"/>
      <c r="G2735" s="14"/>
      <c r="H2735" s="14"/>
      <c r="I2735" s="14"/>
      <c r="J2735" s="14"/>
      <c r="K2735" s="14"/>
      <c r="L2735" s="14"/>
      <c r="M2735" s="14"/>
      <c r="N2735" s="23"/>
    </row>
    <row r="2736" spans="1:14" x14ac:dyDescent="0.25">
      <c r="A2736" s="6" t="s">
        <v>630</v>
      </c>
      <c r="B2736" s="2"/>
      <c r="C2736" s="12"/>
      <c r="D2736" s="17"/>
      <c r="E2736" s="17"/>
      <c r="F2736" s="12"/>
      <c r="G2736" s="12"/>
      <c r="H2736" s="12"/>
      <c r="I2736" s="12"/>
      <c r="J2736" s="12"/>
      <c r="K2736" s="12"/>
      <c r="L2736" s="12"/>
      <c r="M2736" s="12"/>
      <c r="N2736" s="21"/>
    </row>
    <row r="2737" spans="1:14" x14ac:dyDescent="0.25">
      <c r="A2737" s="6" t="s">
        <v>631</v>
      </c>
      <c r="B2737" s="2" t="s">
        <v>6</v>
      </c>
      <c r="C2737" s="12" t="s">
        <v>7</v>
      </c>
      <c r="D2737" s="17" t="s">
        <v>8</v>
      </c>
      <c r="E2737" s="17" t="s">
        <v>9</v>
      </c>
      <c r="F2737" s="12" t="s">
        <v>10</v>
      </c>
      <c r="G2737" s="12" t="s">
        <v>11</v>
      </c>
      <c r="H2737" s="12" t="s">
        <v>12</v>
      </c>
      <c r="I2737" s="12" t="s">
        <v>13</v>
      </c>
      <c r="J2737" s="12" t="s">
        <v>14</v>
      </c>
      <c r="K2737" s="12" t="s">
        <v>15</v>
      </c>
      <c r="L2737" s="12" t="s">
        <v>16</v>
      </c>
      <c r="M2737" s="12" t="s">
        <v>17</v>
      </c>
      <c r="N2737" s="21" t="s">
        <v>18</v>
      </c>
    </row>
    <row r="2738" spans="1:14" x14ac:dyDescent="0.25">
      <c r="A2738" s="7" t="s">
        <v>19</v>
      </c>
      <c r="B2738" s="3"/>
      <c r="C2738" s="13"/>
      <c r="D2738" s="18"/>
      <c r="E2738" s="18"/>
      <c r="F2738" s="13"/>
      <c r="G2738" s="13"/>
      <c r="H2738" s="13"/>
      <c r="I2738" s="13"/>
      <c r="J2738" s="13"/>
      <c r="K2738" s="13"/>
      <c r="L2738" s="13"/>
      <c r="M2738" s="13"/>
      <c r="N2738" s="22"/>
    </row>
    <row r="2739" spans="1:14" x14ac:dyDescent="0.25">
      <c r="A2739" s="4" t="s">
        <v>162</v>
      </c>
      <c r="B2739" s="5"/>
      <c r="C2739" s="14">
        <v>0</v>
      </c>
      <c r="D2739" s="19">
        <v>1.25</v>
      </c>
      <c r="E2739" s="19">
        <v>0</v>
      </c>
      <c r="F2739" s="14">
        <v>433058</v>
      </c>
      <c r="G2739" s="14">
        <v>0</v>
      </c>
      <c r="H2739" s="14">
        <v>433058</v>
      </c>
      <c r="I2739" s="14">
        <v>0</v>
      </c>
      <c r="J2739" s="14">
        <v>150704</v>
      </c>
      <c r="K2739" s="14">
        <v>4331</v>
      </c>
      <c r="L2739" s="14">
        <v>0</v>
      </c>
      <c r="M2739" s="14">
        <v>0</v>
      </c>
      <c r="N2739" s="23">
        <v>583762</v>
      </c>
    </row>
    <row r="2740" spans="1:14" x14ac:dyDescent="0.25">
      <c r="A2740" s="4" t="s">
        <v>40</v>
      </c>
      <c r="B2740" s="5"/>
      <c r="C2740" s="14">
        <v>0</v>
      </c>
      <c r="D2740" s="19">
        <v>-1.6799999999999999E-2</v>
      </c>
      <c r="E2740" s="19">
        <v>0</v>
      </c>
      <c r="F2740" s="14">
        <v>-8400</v>
      </c>
      <c r="G2740" s="14">
        <v>0</v>
      </c>
      <c r="H2740" s="14">
        <v>-8400</v>
      </c>
      <c r="I2740" s="14">
        <v>0</v>
      </c>
      <c r="J2740" s="14">
        <v>-2923</v>
      </c>
      <c r="K2740" s="14">
        <v>-84</v>
      </c>
      <c r="L2740" s="14">
        <v>0</v>
      </c>
      <c r="M2740" s="14">
        <v>0</v>
      </c>
      <c r="N2740" s="23">
        <v>-11323</v>
      </c>
    </row>
    <row r="2741" spans="1:14" x14ac:dyDescent="0.25">
      <c r="A2741" s="4" t="s">
        <v>41</v>
      </c>
      <c r="B2741" s="5"/>
      <c r="C2741" s="14">
        <v>0</v>
      </c>
      <c r="D2741" s="19">
        <v>0</v>
      </c>
      <c r="E2741" s="19">
        <v>0</v>
      </c>
      <c r="F2741" s="14">
        <v>0</v>
      </c>
      <c r="G2741" s="14">
        <v>0</v>
      </c>
      <c r="H2741" s="14">
        <v>0</v>
      </c>
      <c r="I2741" s="14">
        <v>8400</v>
      </c>
      <c r="J2741" s="14">
        <v>2839</v>
      </c>
      <c r="K2741" s="14">
        <v>0</v>
      </c>
      <c r="L2741" s="14">
        <v>0</v>
      </c>
      <c r="M2741" s="14">
        <v>0</v>
      </c>
      <c r="N2741" s="23">
        <v>11239</v>
      </c>
    </row>
    <row r="2742" spans="1:14" x14ac:dyDescent="0.25">
      <c r="A2742" s="4" t="s">
        <v>163</v>
      </c>
      <c r="B2742" s="5"/>
      <c r="C2742" s="14">
        <v>0</v>
      </c>
      <c r="D2742" s="19">
        <v>0</v>
      </c>
      <c r="E2742" s="19">
        <v>0</v>
      </c>
      <c r="F2742" s="14">
        <v>0</v>
      </c>
      <c r="G2742" s="14">
        <v>0</v>
      </c>
      <c r="H2742" s="14">
        <v>0</v>
      </c>
      <c r="I2742" s="14">
        <v>0</v>
      </c>
      <c r="J2742" s="14">
        <v>1</v>
      </c>
      <c r="K2742" s="14">
        <v>0</v>
      </c>
      <c r="L2742" s="14">
        <v>0</v>
      </c>
      <c r="M2742" s="14">
        <v>0</v>
      </c>
      <c r="N2742" s="23">
        <v>1</v>
      </c>
    </row>
    <row r="2743" spans="1:14" x14ac:dyDescent="0.25">
      <c r="A2743" s="4" t="s">
        <v>22</v>
      </c>
      <c r="B2743" s="5"/>
      <c r="C2743" s="14">
        <v>0</v>
      </c>
      <c r="D2743" s="19">
        <v>16.8</v>
      </c>
      <c r="E2743" s="19">
        <v>3.2</v>
      </c>
      <c r="F2743" s="14">
        <v>9655309</v>
      </c>
      <c r="G2743" s="14">
        <v>759976</v>
      </c>
      <c r="H2743" s="14">
        <v>10415285</v>
      </c>
      <c r="I2743" s="14">
        <v>0</v>
      </c>
      <c r="J2743" s="14">
        <v>3624519</v>
      </c>
      <c r="K2743" s="14">
        <v>104153</v>
      </c>
      <c r="L2743" s="14">
        <v>79200</v>
      </c>
      <c r="M2743" s="14">
        <v>0</v>
      </c>
      <c r="N2743" s="23">
        <v>14119004</v>
      </c>
    </row>
    <row r="2744" spans="1:14" x14ac:dyDescent="0.25">
      <c r="A2744" s="4" t="s">
        <v>23</v>
      </c>
      <c r="B2744" s="5"/>
      <c r="C2744" s="14">
        <v>0</v>
      </c>
      <c r="D2744" s="19">
        <v>0</v>
      </c>
      <c r="E2744" s="19">
        <v>1.36</v>
      </c>
      <c r="F2744" s="14">
        <v>0</v>
      </c>
      <c r="G2744" s="14">
        <v>495296</v>
      </c>
      <c r="H2744" s="14">
        <v>495296</v>
      </c>
      <c r="I2744" s="14">
        <v>0</v>
      </c>
      <c r="J2744" s="14">
        <v>172363</v>
      </c>
      <c r="K2744" s="14">
        <v>4953</v>
      </c>
      <c r="L2744" s="14">
        <v>0</v>
      </c>
      <c r="M2744" s="14">
        <v>0</v>
      </c>
      <c r="N2744" s="23">
        <v>667659</v>
      </c>
    </row>
    <row r="2745" spans="1:14" x14ac:dyDescent="0.25">
      <c r="A2745" s="7" t="s">
        <v>24</v>
      </c>
      <c r="B2745" s="3"/>
      <c r="C2745" s="13">
        <f t="shared" ref="C2745:N2745" si="564">SUM(C2739:C2744)</f>
        <v>0</v>
      </c>
      <c r="D2745" s="18">
        <f t="shared" si="564"/>
        <v>18.033200000000001</v>
      </c>
      <c r="E2745" s="18">
        <f t="shared" si="564"/>
        <v>4.5600000000000005</v>
      </c>
      <c r="F2745" s="13">
        <f t="shared" si="564"/>
        <v>10079967</v>
      </c>
      <c r="G2745" s="13">
        <f t="shared" si="564"/>
        <v>1255272</v>
      </c>
      <c r="H2745" s="13">
        <f t="shared" si="564"/>
        <v>11335239</v>
      </c>
      <c r="I2745" s="13">
        <f t="shared" si="564"/>
        <v>8400</v>
      </c>
      <c r="J2745" s="13">
        <f t="shared" si="564"/>
        <v>3947503</v>
      </c>
      <c r="K2745" s="13">
        <f t="shared" si="564"/>
        <v>113353</v>
      </c>
      <c r="L2745" s="13">
        <f t="shared" si="564"/>
        <v>79200</v>
      </c>
      <c r="M2745" s="13">
        <f t="shared" si="564"/>
        <v>0</v>
      </c>
      <c r="N2745" s="22">
        <f t="shared" si="564"/>
        <v>15370342</v>
      </c>
    </row>
    <row r="2746" spans="1:14" x14ac:dyDescent="0.25">
      <c r="A2746" s="7" t="s">
        <v>25</v>
      </c>
      <c r="B2746" s="3"/>
      <c r="C2746" s="13"/>
      <c r="D2746" s="18"/>
      <c r="E2746" s="18"/>
      <c r="F2746" s="13"/>
      <c r="G2746" s="13"/>
      <c r="H2746" s="13"/>
      <c r="I2746" s="13"/>
      <c r="J2746" s="13"/>
      <c r="K2746" s="13"/>
      <c r="L2746" s="13"/>
      <c r="M2746" s="13"/>
      <c r="N2746" s="22"/>
    </row>
    <row r="2747" spans="1:14" x14ac:dyDescent="0.25">
      <c r="A2747" s="4" t="s">
        <v>33</v>
      </c>
      <c r="B2747" s="5"/>
      <c r="C2747" s="14">
        <v>200</v>
      </c>
      <c r="D2747" s="19">
        <v>0</v>
      </c>
      <c r="E2747" s="19">
        <v>4.7370999999999999</v>
      </c>
      <c r="F2747" s="14">
        <v>0</v>
      </c>
      <c r="G2747" s="14">
        <v>1456317</v>
      </c>
      <c r="H2747" s="14">
        <v>1456317</v>
      </c>
      <c r="I2747" s="14">
        <v>0</v>
      </c>
      <c r="J2747" s="14">
        <v>506799</v>
      </c>
      <c r="K2747" s="14">
        <v>14563</v>
      </c>
      <c r="L2747" s="14">
        <v>17000</v>
      </c>
      <c r="M2747" s="14">
        <v>0</v>
      </c>
      <c r="N2747" s="23">
        <v>1980116</v>
      </c>
    </row>
    <row r="2748" spans="1:14" x14ac:dyDescent="0.25">
      <c r="A2748" s="7" t="s">
        <v>24</v>
      </c>
      <c r="B2748" s="3"/>
      <c r="C2748" s="13">
        <f t="shared" ref="C2748:N2748" si="565">SUM(C2747:C2747)</f>
        <v>200</v>
      </c>
      <c r="D2748" s="18">
        <f t="shared" si="565"/>
        <v>0</v>
      </c>
      <c r="E2748" s="18">
        <f t="shared" si="565"/>
        <v>4.7370999999999999</v>
      </c>
      <c r="F2748" s="13">
        <f t="shared" si="565"/>
        <v>0</v>
      </c>
      <c r="G2748" s="13">
        <f t="shared" si="565"/>
        <v>1456317</v>
      </c>
      <c r="H2748" s="13">
        <f t="shared" si="565"/>
        <v>1456317</v>
      </c>
      <c r="I2748" s="13">
        <f t="shared" si="565"/>
        <v>0</v>
      </c>
      <c r="J2748" s="13">
        <f t="shared" si="565"/>
        <v>506799</v>
      </c>
      <c r="K2748" s="13">
        <f t="shared" si="565"/>
        <v>14563</v>
      </c>
      <c r="L2748" s="13">
        <f t="shared" si="565"/>
        <v>17000</v>
      </c>
      <c r="M2748" s="13">
        <f t="shared" si="565"/>
        <v>0</v>
      </c>
      <c r="N2748" s="22">
        <f t="shared" si="565"/>
        <v>1980116</v>
      </c>
    </row>
    <row r="2749" spans="1:14" x14ac:dyDescent="0.25">
      <c r="A2749" s="6" t="s">
        <v>632</v>
      </c>
      <c r="B2749" s="2"/>
      <c r="C2749" s="12">
        <f t="shared" ref="C2749:N2749" si="566">C2745+C2748</f>
        <v>200</v>
      </c>
      <c r="D2749" s="17">
        <f t="shared" si="566"/>
        <v>18.033200000000001</v>
      </c>
      <c r="E2749" s="17">
        <f t="shared" si="566"/>
        <v>9.2971000000000004</v>
      </c>
      <c r="F2749" s="12">
        <f t="shared" si="566"/>
        <v>10079967</v>
      </c>
      <c r="G2749" s="12">
        <f t="shared" si="566"/>
        <v>2711589</v>
      </c>
      <c r="H2749" s="12">
        <f t="shared" si="566"/>
        <v>12791556</v>
      </c>
      <c r="I2749" s="12">
        <f t="shared" si="566"/>
        <v>8400</v>
      </c>
      <c r="J2749" s="12">
        <f t="shared" si="566"/>
        <v>4454302</v>
      </c>
      <c r="K2749" s="12">
        <f t="shared" si="566"/>
        <v>127916</v>
      </c>
      <c r="L2749" s="12">
        <f t="shared" si="566"/>
        <v>96200</v>
      </c>
      <c r="M2749" s="12">
        <f t="shared" si="566"/>
        <v>0</v>
      </c>
      <c r="N2749" s="21">
        <f t="shared" si="566"/>
        <v>17350458</v>
      </c>
    </row>
    <row r="2750" spans="1:14" x14ac:dyDescent="0.25">
      <c r="A2750" s="4"/>
      <c r="B2750" s="5"/>
      <c r="C2750" s="14"/>
      <c r="D2750" s="19"/>
      <c r="E2750" s="19"/>
      <c r="F2750" s="14"/>
      <c r="G2750" s="14"/>
      <c r="H2750" s="14"/>
      <c r="I2750" s="14"/>
      <c r="J2750" s="14"/>
      <c r="K2750" s="14"/>
      <c r="L2750" s="14"/>
      <c r="M2750" s="14"/>
      <c r="N2750" s="23"/>
    </row>
    <row r="2751" spans="1:14" x14ac:dyDescent="0.25">
      <c r="A2751" s="6" t="s">
        <v>633</v>
      </c>
      <c r="B2751" s="2"/>
      <c r="C2751" s="12"/>
      <c r="D2751" s="17"/>
      <c r="E2751" s="17"/>
      <c r="F2751" s="12"/>
      <c r="G2751" s="12"/>
      <c r="H2751" s="12"/>
      <c r="I2751" s="12"/>
      <c r="J2751" s="12"/>
      <c r="K2751" s="12"/>
      <c r="L2751" s="12"/>
      <c r="M2751" s="12"/>
      <c r="N2751" s="21"/>
    </row>
    <row r="2752" spans="1:14" x14ac:dyDescent="0.25">
      <c r="A2752" s="6" t="s">
        <v>634</v>
      </c>
      <c r="B2752" s="2" t="s">
        <v>6</v>
      </c>
      <c r="C2752" s="12" t="s">
        <v>7</v>
      </c>
      <c r="D2752" s="17" t="s">
        <v>8</v>
      </c>
      <c r="E2752" s="17" t="s">
        <v>9</v>
      </c>
      <c r="F2752" s="12" t="s">
        <v>10</v>
      </c>
      <c r="G2752" s="12" t="s">
        <v>11</v>
      </c>
      <c r="H2752" s="12" t="s">
        <v>12</v>
      </c>
      <c r="I2752" s="12" t="s">
        <v>13</v>
      </c>
      <c r="J2752" s="12" t="s">
        <v>14</v>
      </c>
      <c r="K2752" s="12" t="s">
        <v>15</v>
      </c>
      <c r="L2752" s="12" t="s">
        <v>16</v>
      </c>
      <c r="M2752" s="12" t="s">
        <v>17</v>
      </c>
      <c r="N2752" s="21" t="s">
        <v>18</v>
      </c>
    </row>
    <row r="2753" spans="1:14" x14ac:dyDescent="0.25">
      <c r="A2753" s="7" t="s">
        <v>19</v>
      </c>
      <c r="B2753" s="3"/>
      <c r="C2753" s="13"/>
      <c r="D2753" s="18"/>
      <c r="E2753" s="18"/>
      <c r="F2753" s="13"/>
      <c r="G2753" s="13"/>
      <c r="H2753" s="13"/>
      <c r="I2753" s="13"/>
      <c r="J2753" s="13"/>
      <c r="K2753" s="13"/>
      <c r="L2753" s="13"/>
      <c r="M2753" s="13"/>
      <c r="N2753" s="22"/>
    </row>
    <row r="2754" spans="1:14" x14ac:dyDescent="0.25">
      <c r="A2754" s="4" t="s">
        <v>162</v>
      </c>
      <c r="B2754" s="5"/>
      <c r="C2754" s="14">
        <v>0</v>
      </c>
      <c r="D2754" s="19">
        <v>1.55</v>
      </c>
      <c r="E2754" s="19">
        <v>0</v>
      </c>
      <c r="F2754" s="14">
        <v>450402</v>
      </c>
      <c r="G2754" s="14">
        <v>0</v>
      </c>
      <c r="H2754" s="14">
        <v>450402</v>
      </c>
      <c r="I2754" s="14">
        <v>0</v>
      </c>
      <c r="J2754" s="14">
        <v>156740</v>
      </c>
      <c r="K2754" s="14">
        <v>4504</v>
      </c>
      <c r="L2754" s="14">
        <v>0</v>
      </c>
      <c r="M2754" s="14">
        <v>0</v>
      </c>
      <c r="N2754" s="23">
        <v>607142</v>
      </c>
    </row>
    <row r="2755" spans="1:14" x14ac:dyDescent="0.25">
      <c r="A2755" s="4" t="s">
        <v>40</v>
      </c>
      <c r="B2755" s="5"/>
      <c r="C2755" s="14">
        <v>0</v>
      </c>
      <c r="D2755" s="19">
        <v>-0.1008</v>
      </c>
      <c r="E2755" s="19">
        <v>0</v>
      </c>
      <c r="F2755" s="14">
        <v>-54600</v>
      </c>
      <c r="G2755" s="14">
        <v>0</v>
      </c>
      <c r="H2755" s="14">
        <v>-54600</v>
      </c>
      <c r="I2755" s="14">
        <v>0</v>
      </c>
      <c r="J2755" s="14">
        <v>-19001</v>
      </c>
      <c r="K2755" s="14">
        <v>-546</v>
      </c>
      <c r="L2755" s="14">
        <v>0</v>
      </c>
      <c r="M2755" s="14">
        <v>0</v>
      </c>
      <c r="N2755" s="23">
        <v>-73601</v>
      </c>
    </row>
    <row r="2756" spans="1:14" x14ac:dyDescent="0.25">
      <c r="A2756" s="4" t="s">
        <v>41</v>
      </c>
      <c r="B2756" s="5"/>
      <c r="C2756" s="14">
        <v>0</v>
      </c>
      <c r="D2756" s="19">
        <v>0</v>
      </c>
      <c r="E2756" s="19">
        <v>0</v>
      </c>
      <c r="F2756" s="14">
        <v>0</v>
      </c>
      <c r="G2756" s="14">
        <v>0</v>
      </c>
      <c r="H2756" s="14">
        <v>0</v>
      </c>
      <c r="I2756" s="14">
        <v>54600</v>
      </c>
      <c r="J2756" s="14">
        <v>18455</v>
      </c>
      <c r="K2756" s="14">
        <v>0</v>
      </c>
      <c r="L2756" s="14">
        <v>0</v>
      </c>
      <c r="M2756" s="14">
        <v>0</v>
      </c>
      <c r="N2756" s="23">
        <v>73055</v>
      </c>
    </row>
    <row r="2757" spans="1:14" x14ac:dyDescent="0.25">
      <c r="A2757" s="4" t="s">
        <v>163</v>
      </c>
      <c r="B2757" s="5"/>
      <c r="C2757" s="14">
        <v>0</v>
      </c>
      <c r="D2757" s="19">
        <v>0</v>
      </c>
      <c r="E2757" s="19">
        <v>0</v>
      </c>
      <c r="F2757" s="14">
        <v>0</v>
      </c>
      <c r="G2757" s="14">
        <v>0</v>
      </c>
      <c r="H2757" s="14">
        <v>0</v>
      </c>
      <c r="I2757" s="14">
        <v>0</v>
      </c>
      <c r="J2757" s="14">
        <v>1</v>
      </c>
      <c r="K2757" s="14">
        <v>0</v>
      </c>
      <c r="L2757" s="14">
        <v>0</v>
      </c>
      <c r="M2757" s="14">
        <v>0</v>
      </c>
      <c r="N2757" s="23">
        <v>1</v>
      </c>
    </row>
    <row r="2758" spans="1:14" x14ac:dyDescent="0.25">
      <c r="A2758" s="4" t="s">
        <v>22</v>
      </c>
      <c r="B2758" s="5"/>
      <c r="C2758" s="14">
        <v>0</v>
      </c>
      <c r="D2758" s="19">
        <v>16.806000000000001</v>
      </c>
      <c r="E2758" s="19">
        <v>2.88</v>
      </c>
      <c r="F2758" s="14">
        <v>8794523</v>
      </c>
      <c r="G2758" s="14">
        <v>683976</v>
      </c>
      <c r="H2758" s="14">
        <v>9478499</v>
      </c>
      <c r="I2758" s="14">
        <v>0</v>
      </c>
      <c r="J2758" s="14">
        <v>3298518</v>
      </c>
      <c r="K2758" s="14">
        <v>94785</v>
      </c>
      <c r="L2758" s="14">
        <v>64000</v>
      </c>
      <c r="M2758" s="14">
        <v>0</v>
      </c>
      <c r="N2758" s="23">
        <v>12841017</v>
      </c>
    </row>
    <row r="2759" spans="1:14" x14ac:dyDescent="0.25">
      <c r="A2759" s="4" t="s">
        <v>31</v>
      </c>
      <c r="B2759" s="5"/>
      <c r="C2759" s="14">
        <v>0</v>
      </c>
      <c r="D2759" s="19">
        <v>0</v>
      </c>
      <c r="E2759" s="19">
        <v>0</v>
      </c>
      <c r="F2759" s="14">
        <v>96000</v>
      </c>
      <c r="G2759" s="14">
        <v>0</v>
      </c>
      <c r="H2759" s="14">
        <v>96000</v>
      </c>
      <c r="I2759" s="14">
        <v>0</v>
      </c>
      <c r="J2759" s="14">
        <v>33408</v>
      </c>
      <c r="K2759" s="14">
        <v>960</v>
      </c>
      <c r="L2759" s="14">
        <v>18000</v>
      </c>
      <c r="M2759" s="14">
        <v>0</v>
      </c>
      <c r="N2759" s="23">
        <v>147408</v>
      </c>
    </row>
    <row r="2760" spans="1:14" x14ac:dyDescent="0.25">
      <c r="A2760" s="4" t="s">
        <v>32</v>
      </c>
      <c r="B2760" s="5"/>
      <c r="C2760" s="14">
        <v>0</v>
      </c>
      <c r="D2760" s="19">
        <v>0</v>
      </c>
      <c r="E2760" s="19">
        <v>0.4</v>
      </c>
      <c r="F2760" s="14">
        <v>0</v>
      </c>
      <c r="G2760" s="14">
        <v>105883</v>
      </c>
      <c r="H2760" s="14">
        <v>105883</v>
      </c>
      <c r="I2760" s="14">
        <v>0</v>
      </c>
      <c r="J2760" s="14">
        <v>36847</v>
      </c>
      <c r="K2760" s="14">
        <v>1059</v>
      </c>
      <c r="L2760" s="14">
        <v>0</v>
      </c>
      <c r="M2760" s="14">
        <v>0</v>
      </c>
      <c r="N2760" s="23">
        <v>142730</v>
      </c>
    </row>
    <row r="2761" spans="1:14" x14ac:dyDescent="0.25">
      <c r="A2761" s="4" t="s">
        <v>23</v>
      </c>
      <c r="B2761" s="5"/>
      <c r="C2761" s="14">
        <v>0</v>
      </c>
      <c r="D2761" s="19">
        <v>0</v>
      </c>
      <c r="E2761" s="19">
        <v>1.36</v>
      </c>
      <c r="F2761" s="14">
        <v>0</v>
      </c>
      <c r="G2761" s="14">
        <v>495296</v>
      </c>
      <c r="H2761" s="14">
        <v>495296</v>
      </c>
      <c r="I2761" s="14">
        <v>0</v>
      </c>
      <c r="J2761" s="14">
        <v>172363</v>
      </c>
      <c r="K2761" s="14">
        <v>4953</v>
      </c>
      <c r="L2761" s="14">
        <v>0</v>
      </c>
      <c r="M2761" s="14">
        <v>0</v>
      </c>
      <c r="N2761" s="23">
        <v>667659</v>
      </c>
    </row>
    <row r="2762" spans="1:14" x14ac:dyDescent="0.25">
      <c r="A2762" s="7" t="s">
        <v>24</v>
      </c>
      <c r="B2762" s="3"/>
      <c r="C2762" s="13">
        <f t="shared" ref="C2762:N2762" si="567">SUM(C2754:C2761)</f>
        <v>0</v>
      </c>
      <c r="D2762" s="18">
        <f t="shared" si="567"/>
        <v>18.255200000000002</v>
      </c>
      <c r="E2762" s="18">
        <f t="shared" si="567"/>
        <v>4.6399999999999997</v>
      </c>
      <c r="F2762" s="13">
        <f t="shared" si="567"/>
        <v>9286325</v>
      </c>
      <c r="G2762" s="13">
        <f t="shared" si="567"/>
        <v>1285155</v>
      </c>
      <c r="H2762" s="13">
        <f t="shared" si="567"/>
        <v>10571480</v>
      </c>
      <c r="I2762" s="13">
        <f t="shared" si="567"/>
        <v>54600</v>
      </c>
      <c r="J2762" s="13">
        <f t="shared" si="567"/>
        <v>3697331</v>
      </c>
      <c r="K2762" s="13">
        <f t="shared" si="567"/>
        <v>105715</v>
      </c>
      <c r="L2762" s="13">
        <f t="shared" si="567"/>
        <v>82000</v>
      </c>
      <c r="M2762" s="13">
        <f t="shared" si="567"/>
        <v>0</v>
      </c>
      <c r="N2762" s="22">
        <f t="shared" si="567"/>
        <v>14405411</v>
      </c>
    </row>
    <row r="2763" spans="1:14" x14ac:dyDescent="0.25">
      <c r="A2763" s="7" t="s">
        <v>25</v>
      </c>
      <c r="B2763" s="3"/>
      <c r="C2763" s="13"/>
      <c r="D2763" s="18"/>
      <c r="E2763" s="18"/>
      <c r="F2763" s="13"/>
      <c r="G2763" s="13"/>
      <c r="H2763" s="13"/>
      <c r="I2763" s="13"/>
      <c r="J2763" s="13"/>
      <c r="K2763" s="13"/>
      <c r="L2763" s="13"/>
      <c r="M2763" s="13"/>
      <c r="N2763" s="22"/>
    </row>
    <row r="2764" spans="1:14" x14ac:dyDescent="0.25">
      <c r="A2764" s="4" t="s">
        <v>635</v>
      </c>
      <c r="B2764" s="5"/>
      <c r="C2764" s="14">
        <v>32</v>
      </c>
      <c r="D2764" s="19">
        <v>0</v>
      </c>
      <c r="E2764" s="19">
        <v>0.99080000000000001</v>
      </c>
      <c r="F2764" s="14">
        <v>0</v>
      </c>
      <c r="G2764" s="14">
        <v>304600</v>
      </c>
      <c r="H2764" s="14">
        <v>304600</v>
      </c>
      <c r="I2764" s="14">
        <v>0</v>
      </c>
      <c r="J2764" s="14">
        <v>106001</v>
      </c>
      <c r="K2764" s="14">
        <v>3046</v>
      </c>
      <c r="L2764" s="14">
        <v>2720</v>
      </c>
      <c r="M2764" s="14">
        <v>0</v>
      </c>
      <c r="N2764" s="23">
        <v>413321</v>
      </c>
    </row>
    <row r="2765" spans="1:14" x14ac:dyDescent="0.25">
      <c r="A2765" s="4" t="s">
        <v>26</v>
      </c>
      <c r="B2765" s="5"/>
      <c r="C2765" s="14">
        <v>153</v>
      </c>
      <c r="D2765" s="19">
        <v>0</v>
      </c>
      <c r="E2765" s="19">
        <v>3.6255999999999999</v>
      </c>
      <c r="F2765" s="14">
        <v>0</v>
      </c>
      <c r="G2765" s="14">
        <v>1114611</v>
      </c>
      <c r="H2765" s="14">
        <v>1114611</v>
      </c>
      <c r="I2765" s="14">
        <v>0</v>
      </c>
      <c r="J2765" s="14">
        <v>387885</v>
      </c>
      <c r="K2765" s="14">
        <v>11146</v>
      </c>
      <c r="L2765" s="14">
        <v>13005</v>
      </c>
      <c r="M2765" s="14">
        <v>0</v>
      </c>
      <c r="N2765" s="23">
        <v>1515501</v>
      </c>
    </row>
    <row r="2766" spans="1:14" x14ac:dyDescent="0.25">
      <c r="A2766" s="7" t="s">
        <v>24</v>
      </c>
      <c r="B2766" s="3"/>
      <c r="C2766" s="13">
        <f t="shared" ref="C2766:N2766" si="568">SUM(C2764:C2765)</f>
        <v>185</v>
      </c>
      <c r="D2766" s="18">
        <f t="shared" si="568"/>
        <v>0</v>
      </c>
      <c r="E2766" s="18">
        <f t="shared" si="568"/>
        <v>4.6163999999999996</v>
      </c>
      <c r="F2766" s="13">
        <f t="shared" si="568"/>
        <v>0</v>
      </c>
      <c r="G2766" s="13">
        <f t="shared" si="568"/>
        <v>1419211</v>
      </c>
      <c r="H2766" s="13">
        <f t="shared" si="568"/>
        <v>1419211</v>
      </c>
      <c r="I2766" s="13">
        <f t="shared" si="568"/>
        <v>0</v>
      </c>
      <c r="J2766" s="13">
        <f t="shared" si="568"/>
        <v>493886</v>
      </c>
      <c r="K2766" s="13">
        <f t="shared" si="568"/>
        <v>14192</v>
      </c>
      <c r="L2766" s="13">
        <f t="shared" si="568"/>
        <v>15725</v>
      </c>
      <c r="M2766" s="13">
        <f t="shared" si="568"/>
        <v>0</v>
      </c>
      <c r="N2766" s="22">
        <f t="shared" si="568"/>
        <v>1928822</v>
      </c>
    </row>
    <row r="2767" spans="1:14" x14ac:dyDescent="0.25">
      <c r="A2767" s="6" t="s">
        <v>636</v>
      </c>
      <c r="B2767" s="2"/>
      <c r="C2767" s="12">
        <f t="shared" ref="C2767:N2767" si="569">C2762+C2766</f>
        <v>185</v>
      </c>
      <c r="D2767" s="17">
        <f t="shared" si="569"/>
        <v>18.255200000000002</v>
      </c>
      <c r="E2767" s="17">
        <f t="shared" si="569"/>
        <v>9.2563999999999993</v>
      </c>
      <c r="F2767" s="12">
        <f t="shared" si="569"/>
        <v>9286325</v>
      </c>
      <c r="G2767" s="12">
        <f t="shared" si="569"/>
        <v>2704366</v>
      </c>
      <c r="H2767" s="12">
        <f t="shared" si="569"/>
        <v>11990691</v>
      </c>
      <c r="I2767" s="12">
        <f t="shared" si="569"/>
        <v>54600</v>
      </c>
      <c r="J2767" s="12">
        <f t="shared" si="569"/>
        <v>4191217</v>
      </c>
      <c r="K2767" s="12">
        <f t="shared" si="569"/>
        <v>119907</v>
      </c>
      <c r="L2767" s="12">
        <f t="shared" si="569"/>
        <v>97725</v>
      </c>
      <c r="M2767" s="12">
        <f t="shared" si="569"/>
        <v>0</v>
      </c>
      <c r="N2767" s="21">
        <f t="shared" si="569"/>
        <v>16334233</v>
      </c>
    </row>
    <row r="2768" spans="1:14" x14ac:dyDescent="0.25">
      <c r="A2768" s="4"/>
      <c r="B2768" s="5"/>
      <c r="C2768" s="14"/>
      <c r="D2768" s="19"/>
      <c r="E2768" s="19"/>
      <c r="F2768" s="14"/>
      <c r="G2768" s="14"/>
      <c r="H2768" s="14"/>
      <c r="I2768" s="14"/>
      <c r="J2768" s="14"/>
      <c r="K2768" s="14"/>
      <c r="L2768" s="14"/>
      <c r="M2768" s="14"/>
      <c r="N2768" s="23"/>
    </row>
    <row r="2769" spans="1:14" x14ac:dyDescent="0.25">
      <c r="A2769" s="6" t="s">
        <v>637</v>
      </c>
      <c r="B2769" s="2"/>
      <c r="C2769" s="12"/>
      <c r="D2769" s="17"/>
      <c r="E2769" s="17"/>
      <c r="F2769" s="12"/>
      <c r="G2769" s="12"/>
      <c r="H2769" s="12"/>
      <c r="I2769" s="12"/>
      <c r="J2769" s="12"/>
      <c r="K2769" s="12"/>
      <c r="L2769" s="12"/>
      <c r="M2769" s="12"/>
      <c r="N2769" s="21"/>
    </row>
    <row r="2770" spans="1:14" x14ac:dyDescent="0.25">
      <c r="A2770" s="6" t="s">
        <v>638</v>
      </c>
      <c r="B2770" s="2" t="s">
        <v>6</v>
      </c>
      <c r="C2770" s="12" t="s">
        <v>7</v>
      </c>
      <c r="D2770" s="17" t="s">
        <v>8</v>
      </c>
      <c r="E2770" s="17" t="s">
        <v>9</v>
      </c>
      <c r="F2770" s="12" t="s">
        <v>10</v>
      </c>
      <c r="G2770" s="12" t="s">
        <v>11</v>
      </c>
      <c r="H2770" s="12" t="s">
        <v>12</v>
      </c>
      <c r="I2770" s="12" t="s">
        <v>13</v>
      </c>
      <c r="J2770" s="12" t="s">
        <v>14</v>
      </c>
      <c r="K2770" s="12" t="s">
        <v>15</v>
      </c>
      <c r="L2770" s="12" t="s">
        <v>16</v>
      </c>
      <c r="M2770" s="12" t="s">
        <v>17</v>
      </c>
      <c r="N2770" s="21" t="s">
        <v>18</v>
      </c>
    </row>
    <row r="2771" spans="1:14" x14ac:dyDescent="0.25">
      <c r="A2771" s="7" t="s">
        <v>19</v>
      </c>
      <c r="B2771" s="3"/>
      <c r="C2771" s="13"/>
      <c r="D2771" s="18"/>
      <c r="E2771" s="18"/>
      <c r="F2771" s="13"/>
      <c r="G2771" s="13"/>
      <c r="H2771" s="13"/>
      <c r="I2771" s="13"/>
      <c r="J2771" s="13"/>
      <c r="K2771" s="13"/>
      <c r="L2771" s="13"/>
      <c r="M2771" s="13"/>
      <c r="N2771" s="22"/>
    </row>
    <row r="2772" spans="1:14" x14ac:dyDescent="0.25">
      <c r="A2772" s="4" t="s">
        <v>162</v>
      </c>
      <c r="B2772" s="5"/>
      <c r="C2772" s="14">
        <v>0</v>
      </c>
      <c r="D2772" s="19">
        <v>0.38890000000000002</v>
      </c>
      <c r="E2772" s="19">
        <v>0</v>
      </c>
      <c r="F2772" s="14">
        <v>134733</v>
      </c>
      <c r="G2772" s="14">
        <v>0</v>
      </c>
      <c r="H2772" s="14">
        <v>134733</v>
      </c>
      <c r="I2772" s="14">
        <v>0</v>
      </c>
      <c r="J2772" s="14">
        <v>46887</v>
      </c>
      <c r="K2772" s="14">
        <v>1347</v>
      </c>
      <c r="L2772" s="14">
        <v>0</v>
      </c>
      <c r="M2772" s="14">
        <v>0</v>
      </c>
      <c r="N2772" s="23">
        <v>181620</v>
      </c>
    </row>
    <row r="2773" spans="1:14" x14ac:dyDescent="0.25">
      <c r="A2773" s="4" t="s">
        <v>40</v>
      </c>
      <c r="B2773" s="5"/>
      <c r="C2773" s="14">
        <v>0</v>
      </c>
      <c r="D2773" s="19">
        <v>-5.1400000000000001E-2</v>
      </c>
      <c r="E2773" s="19">
        <v>0</v>
      </c>
      <c r="F2773" s="14">
        <v>-25704</v>
      </c>
      <c r="G2773" s="14">
        <v>0</v>
      </c>
      <c r="H2773" s="14">
        <v>-25704</v>
      </c>
      <c r="I2773" s="14">
        <v>0</v>
      </c>
      <c r="J2773" s="14">
        <v>-8945</v>
      </c>
      <c r="K2773" s="14">
        <v>-257</v>
      </c>
      <c r="L2773" s="14">
        <v>0</v>
      </c>
      <c r="M2773" s="14">
        <v>0</v>
      </c>
      <c r="N2773" s="23">
        <v>-34649</v>
      </c>
    </row>
    <row r="2774" spans="1:14" x14ac:dyDescent="0.25">
      <c r="A2774" s="4" t="s">
        <v>41</v>
      </c>
      <c r="B2774" s="5"/>
      <c r="C2774" s="14">
        <v>0</v>
      </c>
      <c r="D2774" s="19">
        <v>0</v>
      </c>
      <c r="E2774" s="19">
        <v>0</v>
      </c>
      <c r="F2774" s="14">
        <v>0</v>
      </c>
      <c r="G2774" s="14">
        <v>0</v>
      </c>
      <c r="H2774" s="14">
        <v>0</v>
      </c>
      <c r="I2774" s="14">
        <v>25704</v>
      </c>
      <c r="J2774" s="14">
        <v>8688</v>
      </c>
      <c r="K2774" s="14">
        <v>0</v>
      </c>
      <c r="L2774" s="14">
        <v>0</v>
      </c>
      <c r="M2774" s="14">
        <v>0</v>
      </c>
      <c r="N2774" s="23">
        <v>34392</v>
      </c>
    </row>
    <row r="2775" spans="1:14" x14ac:dyDescent="0.25">
      <c r="A2775" s="4" t="s">
        <v>22</v>
      </c>
      <c r="B2775" s="5"/>
      <c r="C2775" s="14">
        <v>0</v>
      </c>
      <c r="D2775" s="19">
        <v>6.3224999999999998</v>
      </c>
      <c r="E2775" s="19">
        <v>1.08</v>
      </c>
      <c r="F2775" s="14">
        <v>3295259</v>
      </c>
      <c r="G2775" s="14">
        <v>256491</v>
      </c>
      <c r="H2775" s="14">
        <v>3551750</v>
      </c>
      <c r="I2775" s="14">
        <v>0</v>
      </c>
      <c r="J2775" s="14">
        <v>1236009</v>
      </c>
      <c r="K2775" s="14">
        <v>35517</v>
      </c>
      <c r="L2775" s="14">
        <v>23200</v>
      </c>
      <c r="M2775" s="14">
        <v>0</v>
      </c>
      <c r="N2775" s="23">
        <v>4810959</v>
      </c>
    </row>
    <row r="2776" spans="1:14" x14ac:dyDescent="0.25">
      <c r="A2776" s="4" t="s">
        <v>32</v>
      </c>
      <c r="B2776" s="5"/>
      <c r="C2776" s="14">
        <v>0</v>
      </c>
      <c r="D2776" s="19">
        <v>0</v>
      </c>
      <c r="E2776" s="19">
        <v>0.4</v>
      </c>
      <c r="F2776" s="14">
        <v>0</v>
      </c>
      <c r="G2776" s="14">
        <v>105883</v>
      </c>
      <c r="H2776" s="14">
        <v>105883</v>
      </c>
      <c r="I2776" s="14">
        <v>0</v>
      </c>
      <c r="J2776" s="14">
        <v>36847</v>
      </c>
      <c r="K2776" s="14">
        <v>1059</v>
      </c>
      <c r="L2776" s="14">
        <v>0</v>
      </c>
      <c r="M2776" s="14">
        <v>0</v>
      </c>
      <c r="N2776" s="23">
        <v>142730</v>
      </c>
    </row>
    <row r="2777" spans="1:14" x14ac:dyDescent="0.25">
      <c r="A2777" s="4" t="s">
        <v>23</v>
      </c>
      <c r="B2777" s="5"/>
      <c r="C2777" s="14">
        <v>0</v>
      </c>
      <c r="D2777" s="19">
        <v>0</v>
      </c>
      <c r="E2777" s="19">
        <v>0.6</v>
      </c>
      <c r="F2777" s="14">
        <v>0</v>
      </c>
      <c r="G2777" s="14">
        <v>218513</v>
      </c>
      <c r="H2777" s="14">
        <v>218513</v>
      </c>
      <c r="I2777" s="14">
        <v>0</v>
      </c>
      <c r="J2777" s="14">
        <v>76042</v>
      </c>
      <c r="K2777" s="14">
        <v>2185</v>
      </c>
      <c r="L2777" s="14">
        <v>0</v>
      </c>
      <c r="M2777" s="14">
        <v>0</v>
      </c>
      <c r="N2777" s="23">
        <v>294555</v>
      </c>
    </row>
    <row r="2778" spans="1:14" x14ac:dyDescent="0.25">
      <c r="A2778" s="7" t="s">
        <v>24</v>
      </c>
      <c r="B2778" s="3"/>
      <c r="C2778" s="13">
        <f t="shared" ref="C2778:N2778" si="570">SUM(C2772:C2777)</f>
        <v>0</v>
      </c>
      <c r="D2778" s="18">
        <f t="shared" si="570"/>
        <v>6.66</v>
      </c>
      <c r="E2778" s="18">
        <f t="shared" si="570"/>
        <v>2.08</v>
      </c>
      <c r="F2778" s="13">
        <f t="shared" si="570"/>
        <v>3404288</v>
      </c>
      <c r="G2778" s="13">
        <f t="shared" si="570"/>
        <v>580887</v>
      </c>
      <c r="H2778" s="13">
        <f t="shared" si="570"/>
        <v>3985175</v>
      </c>
      <c r="I2778" s="13">
        <f t="shared" si="570"/>
        <v>25704</v>
      </c>
      <c r="J2778" s="13">
        <f t="shared" si="570"/>
        <v>1395528</v>
      </c>
      <c r="K2778" s="13">
        <f t="shared" si="570"/>
        <v>39851</v>
      </c>
      <c r="L2778" s="13">
        <f t="shared" si="570"/>
        <v>23200</v>
      </c>
      <c r="M2778" s="13">
        <f t="shared" si="570"/>
        <v>0</v>
      </c>
      <c r="N2778" s="22">
        <f t="shared" si="570"/>
        <v>5429607</v>
      </c>
    </row>
    <row r="2779" spans="1:14" x14ac:dyDescent="0.25">
      <c r="A2779" s="7" t="s">
        <v>25</v>
      </c>
      <c r="B2779" s="3"/>
      <c r="C2779" s="13"/>
      <c r="D2779" s="18"/>
      <c r="E2779" s="18"/>
      <c r="F2779" s="13"/>
      <c r="G2779" s="13"/>
      <c r="H2779" s="13"/>
      <c r="I2779" s="13"/>
      <c r="J2779" s="13"/>
      <c r="K2779" s="13"/>
      <c r="L2779" s="13"/>
      <c r="M2779" s="13"/>
      <c r="N2779" s="22"/>
    </row>
    <row r="2780" spans="1:14" x14ac:dyDescent="0.25">
      <c r="A2780" s="4" t="s">
        <v>26</v>
      </c>
      <c r="B2780" s="5"/>
      <c r="C2780" s="14">
        <v>48</v>
      </c>
      <c r="D2780" s="19">
        <v>0</v>
      </c>
      <c r="E2780" s="19">
        <v>1.5709</v>
      </c>
      <c r="F2780" s="14">
        <v>0</v>
      </c>
      <c r="G2780" s="14">
        <v>482939</v>
      </c>
      <c r="H2780" s="14">
        <v>482939</v>
      </c>
      <c r="I2780" s="14">
        <v>0</v>
      </c>
      <c r="J2780" s="14">
        <v>168063</v>
      </c>
      <c r="K2780" s="14">
        <v>4829</v>
      </c>
      <c r="L2780" s="14">
        <v>4080</v>
      </c>
      <c r="M2780" s="14">
        <v>0</v>
      </c>
      <c r="N2780" s="23">
        <v>655082</v>
      </c>
    </row>
    <row r="2781" spans="1:14" x14ac:dyDescent="0.25">
      <c r="A2781" s="4" t="s">
        <v>76</v>
      </c>
      <c r="B2781" s="5"/>
      <c r="C2781" s="14">
        <v>17</v>
      </c>
      <c r="D2781" s="19">
        <v>0</v>
      </c>
      <c r="E2781" s="19">
        <v>0.49409999999999998</v>
      </c>
      <c r="F2781" s="14">
        <v>0</v>
      </c>
      <c r="G2781" s="14">
        <v>151900</v>
      </c>
      <c r="H2781" s="14">
        <v>151900</v>
      </c>
      <c r="I2781" s="14">
        <v>0</v>
      </c>
      <c r="J2781" s="14">
        <v>52861</v>
      </c>
      <c r="K2781" s="14">
        <v>1519</v>
      </c>
      <c r="L2781" s="14">
        <v>1020</v>
      </c>
      <c r="M2781" s="14">
        <v>0</v>
      </c>
      <c r="N2781" s="23">
        <v>205781</v>
      </c>
    </row>
    <row r="2782" spans="1:14" x14ac:dyDescent="0.25">
      <c r="A2782" s="4" t="s">
        <v>56</v>
      </c>
      <c r="B2782" s="5"/>
      <c r="C2782" s="14">
        <v>17</v>
      </c>
      <c r="D2782" s="19">
        <v>0</v>
      </c>
      <c r="E2782" s="19">
        <v>0.24329999999999999</v>
      </c>
      <c r="F2782" s="14">
        <v>0</v>
      </c>
      <c r="G2782" s="14">
        <v>74797</v>
      </c>
      <c r="H2782" s="14">
        <v>74797</v>
      </c>
      <c r="I2782" s="14">
        <v>0</v>
      </c>
      <c r="J2782" s="14">
        <v>26030</v>
      </c>
      <c r="K2782" s="14">
        <v>748</v>
      </c>
      <c r="L2782" s="14">
        <v>425</v>
      </c>
      <c r="M2782" s="14">
        <v>0</v>
      </c>
      <c r="N2782" s="23">
        <v>101252</v>
      </c>
    </row>
    <row r="2783" spans="1:14" x14ac:dyDescent="0.25">
      <c r="A2783" s="4" t="s">
        <v>69</v>
      </c>
      <c r="B2783" s="5"/>
      <c r="C2783" s="14">
        <v>112</v>
      </c>
      <c r="D2783" s="19">
        <v>0</v>
      </c>
      <c r="E2783" s="19">
        <v>2.1903999999999999</v>
      </c>
      <c r="F2783" s="14">
        <v>0</v>
      </c>
      <c r="G2783" s="14">
        <v>673390</v>
      </c>
      <c r="H2783" s="14">
        <v>673390</v>
      </c>
      <c r="I2783" s="14">
        <v>0</v>
      </c>
      <c r="J2783" s="14">
        <v>234340</v>
      </c>
      <c r="K2783" s="14">
        <v>6734</v>
      </c>
      <c r="L2783" s="14">
        <v>6832</v>
      </c>
      <c r="M2783" s="14">
        <v>0</v>
      </c>
      <c r="N2783" s="23">
        <v>914562</v>
      </c>
    </row>
    <row r="2784" spans="1:14" x14ac:dyDescent="0.25">
      <c r="A2784" s="7" t="s">
        <v>24</v>
      </c>
      <c r="B2784" s="3"/>
      <c r="C2784" s="13">
        <f t="shared" ref="C2784:N2784" si="571">SUM(C2780:C2783)</f>
        <v>194</v>
      </c>
      <c r="D2784" s="18">
        <f t="shared" si="571"/>
        <v>0</v>
      </c>
      <c r="E2784" s="18">
        <f t="shared" si="571"/>
        <v>4.4986999999999995</v>
      </c>
      <c r="F2784" s="13">
        <f t="shared" si="571"/>
        <v>0</v>
      </c>
      <c r="G2784" s="13">
        <f t="shared" si="571"/>
        <v>1383026</v>
      </c>
      <c r="H2784" s="13">
        <f t="shared" si="571"/>
        <v>1383026</v>
      </c>
      <c r="I2784" s="13">
        <f t="shared" si="571"/>
        <v>0</v>
      </c>
      <c r="J2784" s="13">
        <f t="shared" si="571"/>
        <v>481294</v>
      </c>
      <c r="K2784" s="13">
        <f t="shared" si="571"/>
        <v>13830</v>
      </c>
      <c r="L2784" s="13">
        <f t="shared" si="571"/>
        <v>12357</v>
      </c>
      <c r="M2784" s="13">
        <f t="shared" si="571"/>
        <v>0</v>
      </c>
      <c r="N2784" s="22">
        <f t="shared" si="571"/>
        <v>1876677</v>
      </c>
    </row>
    <row r="2785" spans="1:14" x14ac:dyDescent="0.25">
      <c r="A2785" s="6" t="s">
        <v>639</v>
      </c>
      <c r="B2785" s="2"/>
      <c r="C2785" s="12">
        <f t="shared" ref="C2785:N2785" si="572">C2778+C2784</f>
        <v>194</v>
      </c>
      <c r="D2785" s="17">
        <f t="shared" si="572"/>
        <v>6.66</v>
      </c>
      <c r="E2785" s="17">
        <f t="shared" si="572"/>
        <v>6.5786999999999995</v>
      </c>
      <c r="F2785" s="12">
        <f t="shared" si="572"/>
        <v>3404288</v>
      </c>
      <c r="G2785" s="12">
        <f t="shared" si="572"/>
        <v>1963913</v>
      </c>
      <c r="H2785" s="12">
        <f t="shared" si="572"/>
        <v>5368201</v>
      </c>
      <c r="I2785" s="12">
        <f t="shared" si="572"/>
        <v>25704</v>
      </c>
      <c r="J2785" s="12">
        <f t="shared" si="572"/>
        <v>1876822</v>
      </c>
      <c r="K2785" s="12">
        <f t="shared" si="572"/>
        <v>53681</v>
      </c>
      <c r="L2785" s="12">
        <f t="shared" si="572"/>
        <v>35557</v>
      </c>
      <c r="M2785" s="12">
        <f t="shared" si="572"/>
        <v>0</v>
      </c>
      <c r="N2785" s="21">
        <f t="shared" si="572"/>
        <v>7306284</v>
      </c>
    </row>
    <row r="2786" spans="1:14" x14ac:dyDescent="0.25">
      <c r="A2786" s="4"/>
      <c r="B2786" s="5"/>
      <c r="C2786" s="14"/>
      <c r="D2786" s="19"/>
      <c r="E2786" s="19"/>
      <c r="F2786" s="14"/>
      <c r="G2786" s="14"/>
      <c r="H2786" s="14"/>
      <c r="I2786" s="14"/>
      <c r="J2786" s="14"/>
      <c r="K2786" s="14"/>
      <c r="L2786" s="14"/>
      <c r="M2786" s="14"/>
      <c r="N2786" s="23"/>
    </row>
    <row r="2787" spans="1:14" x14ac:dyDescent="0.25">
      <c r="A2787" s="6" t="s">
        <v>640</v>
      </c>
      <c r="B2787" s="2"/>
      <c r="C2787" s="12"/>
      <c r="D2787" s="17"/>
      <c r="E2787" s="17"/>
      <c r="F2787" s="12"/>
      <c r="G2787" s="12"/>
      <c r="H2787" s="12"/>
      <c r="I2787" s="12"/>
      <c r="J2787" s="12"/>
      <c r="K2787" s="12"/>
      <c r="L2787" s="12"/>
      <c r="M2787" s="12"/>
      <c r="N2787" s="21"/>
    </row>
    <row r="2788" spans="1:14" x14ac:dyDescent="0.25">
      <c r="A2788" s="6" t="s">
        <v>641</v>
      </c>
      <c r="B2788" s="2" t="s">
        <v>6</v>
      </c>
      <c r="C2788" s="12" t="s">
        <v>7</v>
      </c>
      <c r="D2788" s="17" t="s">
        <v>8</v>
      </c>
      <c r="E2788" s="17" t="s">
        <v>9</v>
      </c>
      <c r="F2788" s="12" t="s">
        <v>10</v>
      </c>
      <c r="G2788" s="12" t="s">
        <v>11</v>
      </c>
      <c r="H2788" s="12" t="s">
        <v>12</v>
      </c>
      <c r="I2788" s="12" t="s">
        <v>13</v>
      </c>
      <c r="J2788" s="12" t="s">
        <v>14</v>
      </c>
      <c r="K2788" s="12" t="s">
        <v>15</v>
      </c>
      <c r="L2788" s="12" t="s">
        <v>16</v>
      </c>
      <c r="M2788" s="12" t="s">
        <v>17</v>
      </c>
      <c r="N2788" s="21" t="s">
        <v>18</v>
      </c>
    </row>
    <row r="2789" spans="1:14" x14ac:dyDescent="0.25">
      <c r="A2789" s="7" t="s">
        <v>19</v>
      </c>
      <c r="B2789" s="3"/>
      <c r="C2789" s="13"/>
      <c r="D2789" s="18"/>
      <c r="E2789" s="18"/>
      <c r="F2789" s="13"/>
      <c r="G2789" s="13"/>
      <c r="H2789" s="13"/>
      <c r="I2789" s="13"/>
      <c r="J2789" s="13"/>
      <c r="K2789" s="13"/>
      <c r="L2789" s="13"/>
      <c r="M2789" s="13"/>
      <c r="N2789" s="22"/>
    </row>
    <row r="2790" spans="1:14" x14ac:dyDescent="0.25">
      <c r="A2790" s="4" t="s">
        <v>162</v>
      </c>
      <c r="B2790" s="5"/>
      <c r="C2790" s="14">
        <v>0</v>
      </c>
      <c r="D2790" s="19">
        <v>2</v>
      </c>
      <c r="E2790" s="19">
        <v>0</v>
      </c>
      <c r="F2790" s="14">
        <v>646692</v>
      </c>
      <c r="G2790" s="14">
        <v>0</v>
      </c>
      <c r="H2790" s="14">
        <v>646692</v>
      </c>
      <c r="I2790" s="14">
        <v>0</v>
      </c>
      <c r="J2790" s="14">
        <v>225049</v>
      </c>
      <c r="K2790" s="14">
        <v>6467</v>
      </c>
      <c r="L2790" s="14">
        <v>0</v>
      </c>
      <c r="M2790" s="14">
        <v>0</v>
      </c>
      <c r="N2790" s="23">
        <v>871741</v>
      </c>
    </row>
    <row r="2791" spans="1:14" x14ac:dyDescent="0.25">
      <c r="A2791" s="4" t="s">
        <v>22</v>
      </c>
      <c r="B2791" s="5"/>
      <c r="C2791" s="14">
        <v>0</v>
      </c>
      <c r="D2791" s="19">
        <v>4</v>
      </c>
      <c r="E2791" s="19">
        <v>0.8</v>
      </c>
      <c r="F2791" s="14">
        <v>2248239</v>
      </c>
      <c r="G2791" s="14">
        <v>189994</v>
      </c>
      <c r="H2791" s="14">
        <v>2438233</v>
      </c>
      <c r="I2791" s="14">
        <v>0</v>
      </c>
      <c r="J2791" s="14">
        <v>848505</v>
      </c>
      <c r="K2791" s="14">
        <v>24382</v>
      </c>
      <c r="L2791" s="14">
        <v>19600</v>
      </c>
      <c r="M2791" s="14">
        <v>0</v>
      </c>
      <c r="N2791" s="23">
        <v>3306338</v>
      </c>
    </row>
    <row r="2792" spans="1:14" x14ac:dyDescent="0.25">
      <c r="A2792" s="4" t="s">
        <v>23</v>
      </c>
      <c r="B2792" s="5"/>
      <c r="C2792" s="14">
        <v>0</v>
      </c>
      <c r="D2792" s="19">
        <v>0</v>
      </c>
      <c r="E2792" s="19">
        <v>0.4</v>
      </c>
      <c r="F2792" s="14">
        <v>0</v>
      </c>
      <c r="G2792" s="14">
        <v>145675</v>
      </c>
      <c r="H2792" s="14">
        <v>145675</v>
      </c>
      <c r="I2792" s="14">
        <v>0</v>
      </c>
      <c r="J2792" s="14">
        <v>50695</v>
      </c>
      <c r="K2792" s="14">
        <v>1457</v>
      </c>
      <c r="L2792" s="14">
        <v>0</v>
      </c>
      <c r="M2792" s="14">
        <v>0</v>
      </c>
      <c r="N2792" s="23">
        <v>196370</v>
      </c>
    </row>
    <row r="2793" spans="1:14" x14ac:dyDescent="0.25">
      <c r="A2793" s="7" t="s">
        <v>24</v>
      </c>
      <c r="B2793" s="3"/>
      <c r="C2793" s="13">
        <f t="shared" ref="C2793:N2793" si="573">SUM(C2790:C2792)</f>
        <v>0</v>
      </c>
      <c r="D2793" s="18">
        <f t="shared" si="573"/>
        <v>6</v>
      </c>
      <c r="E2793" s="18">
        <f t="shared" si="573"/>
        <v>1.2000000000000002</v>
      </c>
      <c r="F2793" s="13">
        <f t="shared" si="573"/>
        <v>2894931</v>
      </c>
      <c r="G2793" s="13">
        <f t="shared" si="573"/>
        <v>335669</v>
      </c>
      <c r="H2793" s="13">
        <f t="shared" si="573"/>
        <v>3230600</v>
      </c>
      <c r="I2793" s="13">
        <f t="shared" si="573"/>
        <v>0</v>
      </c>
      <c r="J2793" s="13">
        <f t="shared" si="573"/>
        <v>1124249</v>
      </c>
      <c r="K2793" s="13">
        <f t="shared" si="573"/>
        <v>32306</v>
      </c>
      <c r="L2793" s="13">
        <f t="shared" si="573"/>
        <v>19600</v>
      </c>
      <c r="M2793" s="13">
        <f t="shared" si="573"/>
        <v>0</v>
      </c>
      <c r="N2793" s="22">
        <f t="shared" si="573"/>
        <v>4374449</v>
      </c>
    </row>
    <row r="2794" spans="1:14" x14ac:dyDescent="0.25">
      <c r="A2794" s="7" t="s">
        <v>25</v>
      </c>
      <c r="B2794" s="3"/>
      <c r="C2794" s="13"/>
      <c r="D2794" s="18"/>
      <c r="E2794" s="18"/>
      <c r="F2794" s="13"/>
      <c r="G2794" s="13"/>
      <c r="H2794" s="13"/>
      <c r="I2794" s="13"/>
      <c r="J2794" s="13"/>
      <c r="K2794" s="13"/>
      <c r="L2794" s="13"/>
      <c r="M2794" s="13"/>
      <c r="N2794" s="22"/>
    </row>
    <row r="2795" spans="1:14" x14ac:dyDescent="0.25">
      <c r="A2795" s="4" t="s">
        <v>26</v>
      </c>
      <c r="B2795" s="5"/>
      <c r="C2795" s="14">
        <v>48</v>
      </c>
      <c r="D2795" s="19">
        <v>0</v>
      </c>
      <c r="E2795" s="19">
        <v>1.5709</v>
      </c>
      <c r="F2795" s="14">
        <v>0</v>
      </c>
      <c r="G2795" s="14">
        <v>482939</v>
      </c>
      <c r="H2795" s="14">
        <v>482939</v>
      </c>
      <c r="I2795" s="14">
        <v>0</v>
      </c>
      <c r="J2795" s="14">
        <v>168063</v>
      </c>
      <c r="K2795" s="14">
        <v>4829</v>
      </c>
      <c r="L2795" s="14">
        <v>4080</v>
      </c>
      <c r="M2795" s="14">
        <v>0</v>
      </c>
      <c r="N2795" s="23">
        <v>655082</v>
      </c>
    </row>
    <row r="2796" spans="1:14" x14ac:dyDescent="0.25">
      <c r="A2796" s="7" t="s">
        <v>24</v>
      </c>
      <c r="B2796" s="3"/>
      <c r="C2796" s="13">
        <f t="shared" ref="C2796:N2796" si="574">SUM(C2795:C2795)</f>
        <v>48</v>
      </c>
      <c r="D2796" s="18">
        <f t="shared" si="574"/>
        <v>0</v>
      </c>
      <c r="E2796" s="18">
        <f t="shared" si="574"/>
        <v>1.5709</v>
      </c>
      <c r="F2796" s="13">
        <f t="shared" si="574"/>
        <v>0</v>
      </c>
      <c r="G2796" s="13">
        <f t="shared" si="574"/>
        <v>482939</v>
      </c>
      <c r="H2796" s="13">
        <f t="shared" si="574"/>
        <v>482939</v>
      </c>
      <c r="I2796" s="13">
        <f t="shared" si="574"/>
        <v>0</v>
      </c>
      <c r="J2796" s="13">
        <f t="shared" si="574"/>
        <v>168063</v>
      </c>
      <c r="K2796" s="13">
        <f t="shared" si="574"/>
        <v>4829</v>
      </c>
      <c r="L2796" s="13">
        <f t="shared" si="574"/>
        <v>4080</v>
      </c>
      <c r="M2796" s="13">
        <f t="shared" si="574"/>
        <v>0</v>
      </c>
      <c r="N2796" s="22">
        <f t="shared" si="574"/>
        <v>655082</v>
      </c>
    </row>
    <row r="2797" spans="1:14" x14ac:dyDescent="0.25">
      <c r="A2797" s="6" t="s">
        <v>642</v>
      </c>
      <c r="B2797" s="2"/>
      <c r="C2797" s="12">
        <f t="shared" ref="C2797:N2797" si="575">C2793+C2796</f>
        <v>48</v>
      </c>
      <c r="D2797" s="17">
        <f t="shared" si="575"/>
        <v>6</v>
      </c>
      <c r="E2797" s="17">
        <f t="shared" si="575"/>
        <v>2.7709000000000001</v>
      </c>
      <c r="F2797" s="12">
        <f t="shared" si="575"/>
        <v>2894931</v>
      </c>
      <c r="G2797" s="12">
        <f t="shared" si="575"/>
        <v>818608</v>
      </c>
      <c r="H2797" s="12">
        <f t="shared" si="575"/>
        <v>3713539</v>
      </c>
      <c r="I2797" s="12">
        <f t="shared" si="575"/>
        <v>0</v>
      </c>
      <c r="J2797" s="12">
        <f t="shared" si="575"/>
        <v>1292312</v>
      </c>
      <c r="K2797" s="12">
        <f t="shared" si="575"/>
        <v>37135</v>
      </c>
      <c r="L2797" s="12">
        <f t="shared" si="575"/>
        <v>23680</v>
      </c>
      <c r="M2797" s="12">
        <f t="shared" si="575"/>
        <v>0</v>
      </c>
      <c r="N2797" s="21">
        <f t="shared" si="575"/>
        <v>5029531</v>
      </c>
    </row>
    <row r="2798" spans="1:14" x14ac:dyDescent="0.25">
      <c r="A2798" s="4"/>
      <c r="B2798" s="5"/>
      <c r="C2798" s="14"/>
      <c r="D2798" s="19"/>
      <c r="E2798" s="19"/>
      <c r="F2798" s="14"/>
      <c r="G2798" s="14"/>
      <c r="H2798" s="14"/>
      <c r="I2798" s="14"/>
      <c r="J2798" s="14"/>
      <c r="K2798" s="14"/>
      <c r="L2798" s="14"/>
      <c r="M2798" s="14"/>
      <c r="N2798" s="23"/>
    </row>
    <row r="2799" spans="1:14" x14ac:dyDescent="0.25">
      <c r="A2799" s="6" t="s">
        <v>643</v>
      </c>
      <c r="B2799" s="2"/>
      <c r="C2799" s="12"/>
      <c r="D2799" s="17"/>
      <c r="E2799" s="17"/>
      <c r="F2799" s="12"/>
      <c r="G2799" s="12"/>
      <c r="H2799" s="12"/>
      <c r="I2799" s="12"/>
      <c r="J2799" s="12"/>
      <c r="K2799" s="12"/>
      <c r="L2799" s="12"/>
      <c r="M2799" s="12"/>
      <c r="N2799" s="21"/>
    </row>
    <row r="2800" spans="1:14" x14ac:dyDescent="0.25">
      <c r="A2800" s="6" t="s">
        <v>644</v>
      </c>
      <c r="B2800" s="2" t="s">
        <v>6</v>
      </c>
      <c r="C2800" s="12" t="s">
        <v>7</v>
      </c>
      <c r="D2800" s="17" t="s">
        <v>8</v>
      </c>
      <c r="E2800" s="17" t="s">
        <v>9</v>
      </c>
      <c r="F2800" s="12" t="s">
        <v>10</v>
      </c>
      <c r="G2800" s="12" t="s">
        <v>11</v>
      </c>
      <c r="H2800" s="12" t="s">
        <v>12</v>
      </c>
      <c r="I2800" s="12" t="s">
        <v>13</v>
      </c>
      <c r="J2800" s="12" t="s">
        <v>14</v>
      </c>
      <c r="K2800" s="12" t="s">
        <v>15</v>
      </c>
      <c r="L2800" s="12" t="s">
        <v>16</v>
      </c>
      <c r="M2800" s="12" t="s">
        <v>17</v>
      </c>
      <c r="N2800" s="21" t="s">
        <v>18</v>
      </c>
    </row>
    <row r="2801" spans="1:14" x14ac:dyDescent="0.25">
      <c r="A2801" s="7" t="s">
        <v>19</v>
      </c>
      <c r="B2801" s="3"/>
      <c r="C2801" s="13"/>
      <c r="D2801" s="18"/>
      <c r="E2801" s="18"/>
      <c r="F2801" s="13"/>
      <c r="G2801" s="13"/>
      <c r="H2801" s="13"/>
      <c r="I2801" s="13"/>
      <c r="J2801" s="13"/>
      <c r="K2801" s="13"/>
      <c r="L2801" s="13"/>
      <c r="M2801" s="13"/>
      <c r="N2801" s="22"/>
    </row>
    <row r="2802" spans="1:14" x14ac:dyDescent="0.25">
      <c r="A2802" s="4" t="s">
        <v>162</v>
      </c>
      <c r="B2802" s="5"/>
      <c r="C2802" s="14">
        <v>0</v>
      </c>
      <c r="D2802" s="19">
        <v>2</v>
      </c>
      <c r="E2802" s="19">
        <v>0</v>
      </c>
      <c r="F2802" s="14">
        <v>692894</v>
      </c>
      <c r="G2802" s="14">
        <v>0</v>
      </c>
      <c r="H2802" s="14">
        <v>692894</v>
      </c>
      <c r="I2802" s="14">
        <v>0</v>
      </c>
      <c r="J2802" s="14">
        <v>241127</v>
      </c>
      <c r="K2802" s="14">
        <v>6929</v>
      </c>
      <c r="L2802" s="14">
        <v>0</v>
      </c>
      <c r="M2802" s="14">
        <v>0</v>
      </c>
      <c r="N2802" s="23">
        <v>934021</v>
      </c>
    </row>
    <row r="2803" spans="1:14" x14ac:dyDescent="0.25">
      <c r="A2803" s="4" t="s">
        <v>624</v>
      </c>
      <c r="B2803" s="5"/>
      <c r="C2803" s="14">
        <v>0</v>
      </c>
      <c r="D2803" s="19">
        <v>0.83330000000000004</v>
      </c>
      <c r="E2803" s="19">
        <v>0</v>
      </c>
      <c r="F2803" s="14">
        <v>288706</v>
      </c>
      <c r="G2803" s="14">
        <v>0</v>
      </c>
      <c r="H2803" s="14">
        <v>288706</v>
      </c>
      <c r="I2803" s="14">
        <v>0</v>
      </c>
      <c r="J2803" s="14">
        <v>100470</v>
      </c>
      <c r="K2803" s="14">
        <v>2887</v>
      </c>
      <c r="L2803" s="14">
        <v>0</v>
      </c>
      <c r="M2803" s="14">
        <v>0</v>
      </c>
      <c r="N2803" s="23">
        <v>389176</v>
      </c>
    </row>
    <row r="2804" spans="1:14" x14ac:dyDescent="0.25">
      <c r="A2804" s="4" t="s">
        <v>163</v>
      </c>
      <c r="B2804" s="5"/>
      <c r="C2804" s="14">
        <v>0</v>
      </c>
      <c r="D2804" s="19">
        <v>0</v>
      </c>
      <c r="E2804" s="19">
        <v>0</v>
      </c>
      <c r="F2804" s="14">
        <v>0</v>
      </c>
      <c r="G2804" s="14">
        <v>0</v>
      </c>
      <c r="H2804" s="14">
        <v>0</v>
      </c>
      <c r="I2804" s="14">
        <v>0</v>
      </c>
      <c r="J2804" s="14">
        <v>-1</v>
      </c>
      <c r="K2804" s="14">
        <v>0</v>
      </c>
      <c r="L2804" s="14">
        <v>0</v>
      </c>
      <c r="M2804" s="14">
        <v>0</v>
      </c>
      <c r="N2804" s="23">
        <v>-1</v>
      </c>
    </row>
    <row r="2805" spans="1:14" x14ac:dyDescent="0.25">
      <c r="A2805" s="4" t="s">
        <v>22</v>
      </c>
      <c r="B2805" s="5"/>
      <c r="C2805" s="14">
        <v>0</v>
      </c>
      <c r="D2805" s="19">
        <v>8</v>
      </c>
      <c r="E2805" s="19">
        <v>1.6</v>
      </c>
      <c r="F2805" s="14">
        <v>4494876</v>
      </c>
      <c r="G2805" s="14">
        <v>379988</v>
      </c>
      <c r="H2805" s="14">
        <v>4874864</v>
      </c>
      <c r="I2805" s="14">
        <v>0</v>
      </c>
      <c r="J2805" s="14">
        <v>1696452</v>
      </c>
      <c r="K2805" s="14">
        <v>48748</v>
      </c>
      <c r="L2805" s="14">
        <v>39200</v>
      </c>
      <c r="M2805" s="14">
        <v>0</v>
      </c>
      <c r="N2805" s="23">
        <v>6610516</v>
      </c>
    </row>
    <row r="2806" spans="1:14" x14ac:dyDescent="0.25">
      <c r="A2806" s="4" t="s">
        <v>23</v>
      </c>
      <c r="B2806" s="5"/>
      <c r="C2806" s="14">
        <v>0</v>
      </c>
      <c r="D2806" s="19">
        <v>0</v>
      </c>
      <c r="E2806" s="19">
        <v>0.8</v>
      </c>
      <c r="F2806" s="14">
        <v>0</v>
      </c>
      <c r="G2806" s="14">
        <v>291350</v>
      </c>
      <c r="H2806" s="14">
        <v>291350</v>
      </c>
      <c r="I2806" s="14">
        <v>0</v>
      </c>
      <c r="J2806" s="14">
        <v>101390</v>
      </c>
      <c r="K2806" s="14">
        <v>2914</v>
      </c>
      <c r="L2806" s="14">
        <v>0</v>
      </c>
      <c r="M2806" s="14">
        <v>0</v>
      </c>
      <c r="N2806" s="23">
        <v>392740</v>
      </c>
    </row>
    <row r="2807" spans="1:14" x14ac:dyDescent="0.25">
      <c r="A2807" s="7" t="s">
        <v>24</v>
      </c>
      <c r="B2807" s="3"/>
      <c r="C2807" s="13">
        <f t="shared" ref="C2807:N2807" si="576">SUM(C2802:C2806)</f>
        <v>0</v>
      </c>
      <c r="D2807" s="18">
        <f t="shared" si="576"/>
        <v>10.833299999999999</v>
      </c>
      <c r="E2807" s="18">
        <f t="shared" si="576"/>
        <v>2.4000000000000004</v>
      </c>
      <c r="F2807" s="13">
        <f t="shared" si="576"/>
        <v>5476476</v>
      </c>
      <c r="G2807" s="13">
        <f t="shared" si="576"/>
        <v>671338</v>
      </c>
      <c r="H2807" s="13">
        <f t="shared" si="576"/>
        <v>6147814</v>
      </c>
      <c r="I2807" s="13">
        <f t="shared" si="576"/>
        <v>0</v>
      </c>
      <c r="J2807" s="13">
        <f t="shared" si="576"/>
        <v>2139438</v>
      </c>
      <c r="K2807" s="13">
        <f t="shared" si="576"/>
        <v>61478</v>
      </c>
      <c r="L2807" s="13">
        <f t="shared" si="576"/>
        <v>39200</v>
      </c>
      <c r="M2807" s="13">
        <f t="shared" si="576"/>
        <v>0</v>
      </c>
      <c r="N2807" s="22">
        <f t="shared" si="576"/>
        <v>8326452</v>
      </c>
    </row>
    <row r="2808" spans="1:14" x14ac:dyDescent="0.25">
      <c r="A2808" s="7" t="s">
        <v>25</v>
      </c>
      <c r="B2808" s="3"/>
      <c r="C2808" s="13"/>
      <c r="D2808" s="18"/>
      <c r="E2808" s="18"/>
      <c r="F2808" s="13"/>
      <c r="G2808" s="13"/>
      <c r="H2808" s="13"/>
      <c r="I2808" s="13"/>
      <c r="J2808" s="13"/>
      <c r="K2808" s="13"/>
      <c r="L2808" s="13"/>
      <c r="M2808" s="13"/>
      <c r="N2808" s="22"/>
    </row>
    <row r="2809" spans="1:14" x14ac:dyDescent="0.25">
      <c r="A2809" s="4" t="s">
        <v>26</v>
      </c>
      <c r="B2809" s="5"/>
      <c r="C2809" s="14">
        <v>96</v>
      </c>
      <c r="D2809" s="19">
        <v>0</v>
      </c>
      <c r="E2809" s="19">
        <v>2.4923999999999999</v>
      </c>
      <c r="F2809" s="14">
        <v>0</v>
      </c>
      <c r="G2809" s="14">
        <v>766234</v>
      </c>
      <c r="H2809" s="14">
        <v>766234</v>
      </c>
      <c r="I2809" s="14">
        <v>0</v>
      </c>
      <c r="J2809" s="14">
        <v>266649</v>
      </c>
      <c r="K2809" s="14">
        <v>7662</v>
      </c>
      <c r="L2809" s="14">
        <v>8160</v>
      </c>
      <c r="M2809" s="14">
        <v>0</v>
      </c>
      <c r="N2809" s="23">
        <v>1041043</v>
      </c>
    </row>
    <row r="2810" spans="1:14" x14ac:dyDescent="0.25">
      <c r="A2810" s="7" t="s">
        <v>24</v>
      </c>
      <c r="B2810" s="3"/>
      <c r="C2810" s="13">
        <f t="shared" ref="C2810:N2810" si="577">SUM(C2809:C2809)</f>
        <v>96</v>
      </c>
      <c r="D2810" s="18">
        <f t="shared" si="577"/>
        <v>0</v>
      </c>
      <c r="E2810" s="18">
        <f t="shared" si="577"/>
        <v>2.4923999999999999</v>
      </c>
      <c r="F2810" s="13">
        <f t="shared" si="577"/>
        <v>0</v>
      </c>
      <c r="G2810" s="13">
        <f t="shared" si="577"/>
        <v>766234</v>
      </c>
      <c r="H2810" s="13">
        <f t="shared" si="577"/>
        <v>766234</v>
      </c>
      <c r="I2810" s="13">
        <f t="shared" si="577"/>
        <v>0</v>
      </c>
      <c r="J2810" s="13">
        <f t="shared" si="577"/>
        <v>266649</v>
      </c>
      <c r="K2810" s="13">
        <f t="shared" si="577"/>
        <v>7662</v>
      </c>
      <c r="L2810" s="13">
        <f t="shared" si="577"/>
        <v>8160</v>
      </c>
      <c r="M2810" s="13">
        <f t="shared" si="577"/>
        <v>0</v>
      </c>
      <c r="N2810" s="22">
        <f t="shared" si="577"/>
        <v>1041043</v>
      </c>
    </row>
    <row r="2811" spans="1:14" x14ac:dyDescent="0.25">
      <c r="A2811" s="6" t="s">
        <v>645</v>
      </c>
      <c r="B2811" s="2"/>
      <c r="C2811" s="12">
        <f t="shared" ref="C2811:N2811" si="578">C2807+C2810</f>
        <v>96</v>
      </c>
      <c r="D2811" s="17">
        <f t="shared" si="578"/>
        <v>10.833299999999999</v>
      </c>
      <c r="E2811" s="17">
        <f t="shared" si="578"/>
        <v>4.8924000000000003</v>
      </c>
      <c r="F2811" s="12">
        <f t="shared" si="578"/>
        <v>5476476</v>
      </c>
      <c r="G2811" s="12">
        <f t="shared" si="578"/>
        <v>1437572</v>
      </c>
      <c r="H2811" s="12">
        <f t="shared" si="578"/>
        <v>6914048</v>
      </c>
      <c r="I2811" s="12">
        <f t="shared" si="578"/>
        <v>0</v>
      </c>
      <c r="J2811" s="12">
        <f t="shared" si="578"/>
        <v>2406087</v>
      </c>
      <c r="K2811" s="12">
        <f t="shared" si="578"/>
        <v>69140</v>
      </c>
      <c r="L2811" s="12">
        <f t="shared" si="578"/>
        <v>47360</v>
      </c>
      <c r="M2811" s="12">
        <f t="shared" si="578"/>
        <v>0</v>
      </c>
      <c r="N2811" s="21">
        <f t="shared" si="578"/>
        <v>9367495</v>
      </c>
    </row>
    <row r="2812" spans="1:14" x14ac:dyDescent="0.25">
      <c r="A2812" s="4"/>
      <c r="B2812" s="5"/>
      <c r="C2812" s="14"/>
      <c r="D2812" s="19"/>
      <c r="E2812" s="19"/>
      <c r="F2812" s="14"/>
      <c r="G2812" s="14"/>
      <c r="H2812" s="14"/>
      <c r="I2812" s="14"/>
      <c r="J2812" s="14"/>
      <c r="K2812" s="14"/>
      <c r="L2812" s="14"/>
      <c r="M2812" s="14"/>
      <c r="N2812" s="23"/>
    </row>
    <row r="2813" spans="1:14" x14ac:dyDescent="0.25">
      <c r="A2813" s="6" t="s">
        <v>646</v>
      </c>
      <c r="B2813" s="2"/>
      <c r="C2813" s="12"/>
      <c r="D2813" s="17"/>
      <c r="E2813" s="17"/>
      <c r="F2813" s="12"/>
      <c r="G2813" s="12"/>
      <c r="H2813" s="12"/>
      <c r="I2813" s="12"/>
      <c r="J2813" s="12"/>
      <c r="K2813" s="12"/>
      <c r="L2813" s="12"/>
      <c r="M2813" s="12"/>
      <c r="N2813" s="21"/>
    </row>
    <row r="2814" spans="1:14" x14ac:dyDescent="0.25">
      <c r="A2814" s="6" t="s">
        <v>647</v>
      </c>
      <c r="B2814" s="2" t="s">
        <v>6</v>
      </c>
      <c r="C2814" s="12" t="s">
        <v>7</v>
      </c>
      <c r="D2814" s="17" t="s">
        <v>8</v>
      </c>
      <c r="E2814" s="17" t="s">
        <v>9</v>
      </c>
      <c r="F2814" s="12" t="s">
        <v>10</v>
      </c>
      <c r="G2814" s="12" t="s">
        <v>11</v>
      </c>
      <c r="H2814" s="12" t="s">
        <v>12</v>
      </c>
      <c r="I2814" s="12" t="s">
        <v>13</v>
      </c>
      <c r="J2814" s="12" t="s">
        <v>14</v>
      </c>
      <c r="K2814" s="12" t="s">
        <v>15</v>
      </c>
      <c r="L2814" s="12" t="s">
        <v>16</v>
      </c>
      <c r="M2814" s="12" t="s">
        <v>17</v>
      </c>
      <c r="N2814" s="21" t="s">
        <v>18</v>
      </c>
    </row>
    <row r="2815" spans="1:14" x14ac:dyDescent="0.25">
      <c r="A2815" s="7" t="s">
        <v>19</v>
      </c>
      <c r="B2815" s="3"/>
      <c r="C2815" s="13"/>
      <c r="D2815" s="18"/>
      <c r="E2815" s="18"/>
      <c r="F2815" s="13"/>
      <c r="G2815" s="13"/>
      <c r="H2815" s="13"/>
      <c r="I2815" s="13"/>
      <c r="J2815" s="13"/>
      <c r="K2815" s="13"/>
      <c r="L2815" s="13"/>
      <c r="M2815" s="13"/>
      <c r="N2815" s="22"/>
    </row>
    <row r="2816" spans="1:14" x14ac:dyDescent="0.25">
      <c r="A2816" s="4" t="s">
        <v>22</v>
      </c>
      <c r="B2816" s="5"/>
      <c r="C2816" s="14">
        <v>0</v>
      </c>
      <c r="D2816" s="19">
        <v>4.0647000000000002</v>
      </c>
      <c r="E2816" s="19">
        <v>0.8</v>
      </c>
      <c r="F2816" s="14">
        <v>2241073</v>
      </c>
      <c r="G2816" s="14">
        <v>189994</v>
      </c>
      <c r="H2816" s="14">
        <v>2431067</v>
      </c>
      <c r="I2816" s="14">
        <v>0</v>
      </c>
      <c r="J2816" s="14">
        <v>846011</v>
      </c>
      <c r="K2816" s="14">
        <v>24310</v>
      </c>
      <c r="L2816" s="14">
        <v>20000</v>
      </c>
      <c r="M2816" s="14">
        <v>0</v>
      </c>
      <c r="N2816" s="23">
        <v>3297078</v>
      </c>
    </row>
    <row r="2817" spans="1:14" x14ac:dyDescent="0.25">
      <c r="A2817" s="4" t="s">
        <v>23</v>
      </c>
      <c r="B2817" s="5"/>
      <c r="C2817" s="14">
        <v>0</v>
      </c>
      <c r="D2817" s="19">
        <v>0</v>
      </c>
      <c r="E2817" s="19">
        <v>0.4</v>
      </c>
      <c r="F2817" s="14">
        <v>0</v>
      </c>
      <c r="G2817" s="14">
        <v>145675</v>
      </c>
      <c r="H2817" s="14">
        <v>145675</v>
      </c>
      <c r="I2817" s="14">
        <v>0</v>
      </c>
      <c r="J2817" s="14">
        <v>50695</v>
      </c>
      <c r="K2817" s="14">
        <v>1457</v>
      </c>
      <c r="L2817" s="14">
        <v>0</v>
      </c>
      <c r="M2817" s="14">
        <v>0</v>
      </c>
      <c r="N2817" s="23">
        <v>196370</v>
      </c>
    </row>
    <row r="2818" spans="1:14" x14ac:dyDescent="0.25">
      <c r="A2818" s="7" t="s">
        <v>24</v>
      </c>
      <c r="B2818" s="3"/>
      <c r="C2818" s="13">
        <f t="shared" ref="C2818:N2818" si="579">SUM(C2816:C2817)</f>
        <v>0</v>
      </c>
      <c r="D2818" s="18">
        <f t="shared" si="579"/>
        <v>4.0647000000000002</v>
      </c>
      <c r="E2818" s="18">
        <f t="shared" si="579"/>
        <v>1.2000000000000002</v>
      </c>
      <c r="F2818" s="13">
        <f t="shared" si="579"/>
        <v>2241073</v>
      </c>
      <c r="G2818" s="13">
        <f t="shared" si="579"/>
        <v>335669</v>
      </c>
      <c r="H2818" s="13">
        <f t="shared" si="579"/>
        <v>2576742</v>
      </c>
      <c r="I2818" s="13">
        <f t="shared" si="579"/>
        <v>0</v>
      </c>
      <c r="J2818" s="13">
        <f t="shared" si="579"/>
        <v>896706</v>
      </c>
      <c r="K2818" s="13">
        <f t="shared" si="579"/>
        <v>25767</v>
      </c>
      <c r="L2818" s="13">
        <f t="shared" si="579"/>
        <v>20000</v>
      </c>
      <c r="M2818" s="13">
        <f t="shared" si="579"/>
        <v>0</v>
      </c>
      <c r="N2818" s="22">
        <f t="shared" si="579"/>
        <v>3493448</v>
      </c>
    </row>
    <row r="2819" spans="1:14" x14ac:dyDescent="0.25">
      <c r="A2819" s="7" t="s">
        <v>25</v>
      </c>
      <c r="B2819" s="3"/>
      <c r="C2819" s="13"/>
      <c r="D2819" s="18"/>
      <c r="E2819" s="18"/>
      <c r="F2819" s="13"/>
      <c r="G2819" s="13"/>
      <c r="H2819" s="13"/>
      <c r="I2819" s="13"/>
      <c r="J2819" s="13"/>
      <c r="K2819" s="13"/>
      <c r="L2819" s="13"/>
      <c r="M2819" s="13"/>
      <c r="N2819" s="22"/>
    </row>
    <row r="2820" spans="1:14" x14ac:dyDescent="0.25">
      <c r="A2820" s="4" t="s">
        <v>56</v>
      </c>
      <c r="B2820" s="5"/>
      <c r="C2820" s="14">
        <v>50</v>
      </c>
      <c r="D2820" s="19">
        <v>0</v>
      </c>
      <c r="E2820" s="19">
        <v>0.53269999999999995</v>
      </c>
      <c r="F2820" s="14">
        <v>0</v>
      </c>
      <c r="G2820" s="14">
        <v>163767</v>
      </c>
      <c r="H2820" s="14">
        <v>163767</v>
      </c>
      <c r="I2820" s="14">
        <v>0</v>
      </c>
      <c r="J2820" s="14">
        <v>56991</v>
      </c>
      <c r="K2820" s="14">
        <v>1638</v>
      </c>
      <c r="L2820" s="14">
        <v>1250</v>
      </c>
      <c r="M2820" s="14">
        <v>0</v>
      </c>
      <c r="N2820" s="23">
        <v>222008</v>
      </c>
    </row>
    <row r="2821" spans="1:14" x14ac:dyDescent="0.25">
      <c r="A2821" s="7" t="s">
        <v>24</v>
      </c>
      <c r="B2821" s="3"/>
      <c r="C2821" s="13">
        <f t="shared" ref="C2821:N2821" si="580">SUM(C2820:C2820)</f>
        <v>50</v>
      </c>
      <c r="D2821" s="18">
        <f t="shared" si="580"/>
        <v>0</v>
      </c>
      <c r="E2821" s="18">
        <f t="shared" si="580"/>
        <v>0.53269999999999995</v>
      </c>
      <c r="F2821" s="13">
        <f t="shared" si="580"/>
        <v>0</v>
      </c>
      <c r="G2821" s="13">
        <f t="shared" si="580"/>
        <v>163767</v>
      </c>
      <c r="H2821" s="13">
        <f t="shared" si="580"/>
        <v>163767</v>
      </c>
      <c r="I2821" s="13">
        <f t="shared" si="580"/>
        <v>0</v>
      </c>
      <c r="J2821" s="13">
        <f t="shared" si="580"/>
        <v>56991</v>
      </c>
      <c r="K2821" s="13">
        <f t="shared" si="580"/>
        <v>1638</v>
      </c>
      <c r="L2821" s="13">
        <f t="shared" si="580"/>
        <v>1250</v>
      </c>
      <c r="M2821" s="13">
        <f t="shared" si="580"/>
        <v>0</v>
      </c>
      <c r="N2821" s="22">
        <f t="shared" si="580"/>
        <v>222008</v>
      </c>
    </row>
    <row r="2822" spans="1:14" x14ac:dyDescent="0.25">
      <c r="A2822" s="6" t="s">
        <v>648</v>
      </c>
      <c r="B2822" s="2"/>
      <c r="C2822" s="12">
        <f t="shared" ref="C2822:N2822" si="581">C2818+C2821</f>
        <v>50</v>
      </c>
      <c r="D2822" s="17">
        <f t="shared" si="581"/>
        <v>4.0647000000000002</v>
      </c>
      <c r="E2822" s="17">
        <f t="shared" si="581"/>
        <v>1.7327000000000001</v>
      </c>
      <c r="F2822" s="12">
        <f t="shared" si="581"/>
        <v>2241073</v>
      </c>
      <c r="G2822" s="12">
        <f t="shared" si="581"/>
        <v>499436</v>
      </c>
      <c r="H2822" s="12">
        <f t="shared" si="581"/>
        <v>2740509</v>
      </c>
      <c r="I2822" s="12">
        <f t="shared" si="581"/>
        <v>0</v>
      </c>
      <c r="J2822" s="12">
        <f t="shared" si="581"/>
        <v>953697</v>
      </c>
      <c r="K2822" s="12">
        <f t="shared" si="581"/>
        <v>27405</v>
      </c>
      <c r="L2822" s="12">
        <f t="shared" si="581"/>
        <v>21250</v>
      </c>
      <c r="M2822" s="12">
        <f t="shared" si="581"/>
        <v>0</v>
      </c>
      <c r="N2822" s="21">
        <f t="shared" si="581"/>
        <v>3715456</v>
      </c>
    </row>
    <row r="2823" spans="1:14" x14ac:dyDescent="0.25">
      <c r="A2823" s="4"/>
      <c r="B2823" s="5"/>
      <c r="C2823" s="14"/>
      <c r="D2823" s="19"/>
      <c r="E2823" s="19"/>
      <c r="F2823" s="14"/>
      <c r="G2823" s="14"/>
      <c r="H2823" s="14"/>
      <c r="I2823" s="14"/>
      <c r="J2823" s="14"/>
      <c r="K2823" s="14"/>
      <c r="L2823" s="14"/>
      <c r="M2823" s="14"/>
      <c r="N2823" s="23"/>
    </row>
    <row r="2824" spans="1:14" x14ac:dyDescent="0.25">
      <c r="A2824" s="6" t="s">
        <v>649</v>
      </c>
      <c r="B2824" s="2"/>
      <c r="C2824" s="12"/>
      <c r="D2824" s="17"/>
      <c r="E2824" s="17"/>
      <c r="F2824" s="12"/>
      <c r="G2824" s="12"/>
      <c r="H2824" s="12"/>
      <c r="I2824" s="12"/>
      <c r="J2824" s="12"/>
      <c r="K2824" s="12"/>
      <c r="L2824" s="12"/>
      <c r="M2824" s="12"/>
      <c r="N2824" s="21"/>
    </row>
    <row r="2825" spans="1:14" x14ac:dyDescent="0.25">
      <c r="A2825" s="6" t="s">
        <v>650</v>
      </c>
      <c r="B2825" s="2" t="s">
        <v>6</v>
      </c>
      <c r="C2825" s="12" t="s">
        <v>7</v>
      </c>
      <c r="D2825" s="17" t="s">
        <v>8</v>
      </c>
      <c r="E2825" s="17" t="s">
        <v>9</v>
      </c>
      <c r="F2825" s="12" t="s">
        <v>10</v>
      </c>
      <c r="G2825" s="12" t="s">
        <v>11</v>
      </c>
      <c r="H2825" s="12" t="s">
        <v>12</v>
      </c>
      <c r="I2825" s="12" t="s">
        <v>13</v>
      </c>
      <c r="J2825" s="12" t="s">
        <v>14</v>
      </c>
      <c r="K2825" s="12" t="s">
        <v>15</v>
      </c>
      <c r="L2825" s="12" t="s">
        <v>16</v>
      </c>
      <c r="M2825" s="12" t="s">
        <v>17</v>
      </c>
      <c r="N2825" s="21" t="s">
        <v>18</v>
      </c>
    </row>
    <row r="2826" spans="1:14" x14ac:dyDescent="0.25">
      <c r="A2826" s="7" t="s">
        <v>19</v>
      </c>
      <c r="B2826" s="3"/>
      <c r="C2826" s="13"/>
      <c r="D2826" s="18"/>
      <c r="E2826" s="18"/>
      <c r="F2826" s="13"/>
      <c r="G2826" s="13"/>
      <c r="H2826" s="13"/>
      <c r="I2826" s="13"/>
      <c r="J2826" s="13"/>
      <c r="K2826" s="13"/>
      <c r="L2826" s="13"/>
      <c r="M2826" s="13"/>
      <c r="N2826" s="22"/>
    </row>
    <row r="2827" spans="1:14" x14ac:dyDescent="0.25">
      <c r="A2827" s="4" t="s">
        <v>40</v>
      </c>
      <c r="B2827" s="5"/>
      <c r="C2827" s="14">
        <v>0</v>
      </c>
      <c r="D2827" s="19">
        <v>-3.44E-2</v>
      </c>
      <c r="E2827" s="19">
        <v>0</v>
      </c>
      <c r="F2827" s="14">
        <v>-17220</v>
      </c>
      <c r="G2827" s="14">
        <v>0</v>
      </c>
      <c r="H2827" s="14">
        <v>-17220</v>
      </c>
      <c r="I2827" s="14">
        <v>0</v>
      </c>
      <c r="J2827" s="14">
        <v>-5993</v>
      </c>
      <c r="K2827" s="14">
        <v>-172</v>
      </c>
      <c r="L2827" s="14">
        <v>0</v>
      </c>
      <c r="M2827" s="14">
        <v>0</v>
      </c>
      <c r="N2827" s="23">
        <v>-23213</v>
      </c>
    </row>
    <row r="2828" spans="1:14" x14ac:dyDescent="0.25">
      <c r="A2828" s="4" t="s">
        <v>41</v>
      </c>
      <c r="B2828" s="5"/>
      <c r="C2828" s="14">
        <v>0</v>
      </c>
      <c r="D2828" s="19">
        <v>0</v>
      </c>
      <c r="E2828" s="19">
        <v>0</v>
      </c>
      <c r="F2828" s="14">
        <v>0</v>
      </c>
      <c r="G2828" s="14">
        <v>0</v>
      </c>
      <c r="H2828" s="14">
        <v>0</v>
      </c>
      <c r="I2828" s="14">
        <v>17220</v>
      </c>
      <c r="J2828" s="14">
        <v>5821</v>
      </c>
      <c r="K2828" s="14">
        <v>0</v>
      </c>
      <c r="L2828" s="14">
        <v>0</v>
      </c>
      <c r="M2828" s="14">
        <v>0</v>
      </c>
      <c r="N2828" s="23">
        <v>23041</v>
      </c>
    </row>
    <row r="2829" spans="1:14" x14ac:dyDescent="0.25">
      <c r="A2829" s="4" t="s">
        <v>22</v>
      </c>
      <c r="B2829" s="5"/>
      <c r="C2829" s="14">
        <v>0</v>
      </c>
      <c r="D2829" s="19">
        <v>4</v>
      </c>
      <c r="E2829" s="19">
        <v>0.72</v>
      </c>
      <c r="F2829" s="14">
        <v>2001761</v>
      </c>
      <c r="G2829" s="14">
        <v>170994</v>
      </c>
      <c r="H2829" s="14">
        <v>2172755</v>
      </c>
      <c r="I2829" s="14">
        <v>0</v>
      </c>
      <c r="J2829" s="14">
        <v>756118</v>
      </c>
      <c r="K2829" s="14">
        <v>21727</v>
      </c>
      <c r="L2829" s="14">
        <v>11200</v>
      </c>
      <c r="M2829" s="14">
        <v>0</v>
      </c>
      <c r="N2829" s="23">
        <v>2940073</v>
      </c>
    </row>
    <row r="2830" spans="1:14" x14ac:dyDescent="0.25">
      <c r="A2830" s="4" t="s">
        <v>31</v>
      </c>
      <c r="B2830" s="5"/>
      <c r="C2830" s="14">
        <v>0</v>
      </c>
      <c r="D2830" s="19">
        <v>0</v>
      </c>
      <c r="E2830" s="19">
        <v>0</v>
      </c>
      <c r="F2830" s="14">
        <v>12000</v>
      </c>
      <c r="G2830" s="14">
        <v>0</v>
      </c>
      <c r="H2830" s="14">
        <v>12000</v>
      </c>
      <c r="I2830" s="14">
        <v>0</v>
      </c>
      <c r="J2830" s="14">
        <v>4176</v>
      </c>
      <c r="K2830" s="14">
        <v>120</v>
      </c>
      <c r="L2830" s="14">
        <v>0</v>
      </c>
      <c r="M2830" s="14">
        <v>0</v>
      </c>
      <c r="N2830" s="23">
        <v>16176</v>
      </c>
    </row>
    <row r="2831" spans="1:14" x14ac:dyDescent="0.25">
      <c r="A2831" s="4" t="s">
        <v>23</v>
      </c>
      <c r="B2831" s="5"/>
      <c r="C2831" s="14">
        <v>0</v>
      </c>
      <c r="D2831" s="19">
        <v>0</v>
      </c>
      <c r="E2831" s="19">
        <v>0.4</v>
      </c>
      <c r="F2831" s="14">
        <v>0</v>
      </c>
      <c r="G2831" s="14">
        <v>145675</v>
      </c>
      <c r="H2831" s="14">
        <v>145675</v>
      </c>
      <c r="I2831" s="14">
        <v>0</v>
      </c>
      <c r="J2831" s="14">
        <v>50695</v>
      </c>
      <c r="K2831" s="14">
        <v>1457</v>
      </c>
      <c r="L2831" s="14">
        <v>0</v>
      </c>
      <c r="M2831" s="14">
        <v>0</v>
      </c>
      <c r="N2831" s="23">
        <v>196370</v>
      </c>
    </row>
    <row r="2832" spans="1:14" x14ac:dyDescent="0.25">
      <c r="A2832" s="7" t="s">
        <v>24</v>
      </c>
      <c r="B2832" s="3"/>
      <c r="C2832" s="13">
        <f t="shared" ref="C2832:N2832" si="582">SUM(C2827:C2831)</f>
        <v>0</v>
      </c>
      <c r="D2832" s="18">
        <f t="shared" si="582"/>
        <v>3.9655999999999998</v>
      </c>
      <c r="E2832" s="18">
        <f t="shared" si="582"/>
        <v>1.1200000000000001</v>
      </c>
      <c r="F2832" s="13">
        <f t="shared" si="582"/>
        <v>1996541</v>
      </c>
      <c r="G2832" s="13">
        <f t="shared" si="582"/>
        <v>316669</v>
      </c>
      <c r="H2832" s="13">
        <f t="shared" si="582"/>
        <v>2313210</v>
      </c>
      <c r="I2832" s="13">
        <f t="shared" si="582"/>
        <v>17220</v>
      </c>
      <c r="J2832" s="13">
        <f t="shared" si="582"/>
        <v>810817</v>
      </c>
      <c r="K2832" s="13">
        <f t="shared" si="582"/>
        <v>23132</v>
      </c>
      <c r="L2832" s="13">
        <f t="shared" si="582"/>
        <v>11200</v>
      </c>
      <c r="M2832" s="13">
        <f t="shared" si="582"/>
        <v>0</v>
      </c>
      <c r="N2832" s="22">
        <f t="shared" si="582"/>
        <v>3152447</v>
      </c>
    </row>
    <row r="2833" spans="1:14" x14ac:dyDescent="0.25">
      <c r="A2833" s="7" t="s">
        <v>25</v>
      </c>
      <c r="B2833" s="3"/>
      <c r="C2833" s="13"/>
      <c r="D2833" s="18"/>
      <c r="E2833" s="18"/>
      <c r="F2833" s="13"/>
      <c r="G2833" s="13"/>
      <c r="H2833" s="13"/>
      <c r="I2833" s="13"/>
      <c r="J2833" s="13"/>
      <c r="K2833" s="13"/>
      <c r="L2833" s="13"/>
      <c r="M2833" s="13"/>
      <c r="N2833" s="22"/>
    </row>
    <row r="2834" spans="1:14" x14ac:dyDescent="0.25">
      <c r="A2834" s="4" t="s">
        <v>26</v>
      </c>
      <c r="B2834" s="5"/>
      <c r="C2834" s="14">
        <v>28</v>
      </c>
      <c r="D2834" s="19">
        <v>0</v>
      </c>
      <c r="E2834" s="19">
        <v>1.0799000000000001</v>
      </c>
      <c r="F2834" s="14">
        <v>0</v>
      </c>
      <c r="G2834" s="14">
        <v>331991</v>
      </c>
      <c r="H2834" s="14">
        <v>331991</v>
      </c>
      <c r="I2834" s="14">
        <v>0</v>
      </c>
      <c r="J2834" s="14">
        <v>115533</v>
      </c>
      <c r="K2834" s="14">
        <v>3320</v>
      </c>
      <c r="L2834" s="14">
        <v>2380</v>
      </c>
      <c r="M2834" s="14">
        <v>0</v>
      </c>
      <c r="N2834" s="23">
        <v>449904</v>
      </c>
    </row>
    <row r="2835" spans="1:14" x14ac:dyDescent="0.25">
      <c r="A2835" s="7" t="s">
        <v>24</v>
      </c>
      <c r="B2835" s="3"/>
      <c r="C2835" s="13">
        <f t="shared" ref="C2835:N2835" si="583">SUM(C2834:C2834)</f>
        <v>28</v>
      </c>
      <c r="D2835" s="18">
        <f t="shared" si="583"/>
        <v>0</v>
      </c>
      <c r="E2835" s="18">
        <f t="shared" si="583"/>
        <v>1.0799000000000001</v>
      </c>
      <c r="F2835" s="13">
        <f t="shared" si="583"/>
        <v>0</v>
      </c>
      <c r="G2835" s="13">
        <f t="shared" si="583"/>
        <v>331991</v>
      </c>
      <c r="H2835" s="13">
        <f t="shared" si="583"/>
        <v>331991</v>
      </c>
      <c r="I2835" s="13">
        <f t="shared" si="583"/>
        <v>0</v>
      </c>
      <c r="J2835" s="13">
        <f t="shared" si="583"/>
        <v>115533</v>
      </c>
      <c r="K2835" s="13">
        <f t="shared" si="583"/>
        <v>3320</v>
      </c>
      <c r="L2835" s="13">
        <f t="shared" si="583"/>
        <v>2380</v>
      </c>
      <c r="M2835" s="13">
        <f t="shared" si="583"/>
        <v>0</v>
      </c>
      <c r="N2835" s="22">
        <f t="shared" si="583"/>
        <v>449904</v>
      </c>
    </row>
    <row r="2836" spans="1:14" x14ac:dyDescent="0.25">
      <c r="A2836" s="6" t="s">
        <v>651</v>
      </c>
      <c r="B2836" s="2"/>
      <c r="C2836" s="12">
        <f t="shared" ref="C2836:N2836" si="584">C2832+C2835</f>
        <v>28</v>
      </c>
      <c r="D2836" s="17">
        <f t="shared" si="584"/>
        <v>3.9655999999999998</v>
      </c>
      <c r="E2836" s="17">
        <f t="shared" si="584"/>
        <v>2.1999000000000004</v>
      </c>
      <c r="F2836" s="12">
        <f t="shared" si="584"/>
        <v>1996541</v>
      </c>
      <c r="G2836" s="12">
        <f t="shared" si="584"/>
        <v>648660</v>
      </c>
      <c r="H2836" s="12">
        <f t="shared" si="584"/>
        <v>2645201</v>
      </c>
      <c r="I2836" s="12">
        <f t="shared" si="584"/>
        <v>17220</v>
      </c>
      <c r="J2836" s="12">
        <f t="shared" si="584"/>
        <v>926350</v>
      </c>
      <c r="K2836" s="12">
        <f t="shared" si="584"/>
        <v>26452</v>
      </c>
      <c r="L2836" s="12">
        <f t="shared" si="584"/>
        <v>13580</v>
      </c>
      <c r="M2836" s="12">
        <f t="shared" si="584"/>
        <v>0</v>
      </c>
      <c r="N2836" s="21">
        <f t="shared" si="584"/>
        <v>3602351</v>
      </c>
    </row>
    <row r="2837" spans="1:14" x14ac:dyDescent="0.25">
      <c r="A2837" s="4"/>
      <c r="B2837" s="5"/>
      <c r="C2837" s="14"/>
      <c r="D2837" s="19"/>
      <c r="E2837" s="19"/>
      <c r="F2837" s="14"/>
      <c r="G2837" s="14"/>
      <c r="H2837" s="14"/>
      <c r="I2837" s="14"/>
      <c r="J2837" s="14"/>
      <c r="K2837" s="14"/>
      <c r="L2837" s="14"/>
      <c r="M2837" s="14"/>
      <c r="N2837" s="23"/>
    </row>
    <row r="2838" spans="1:14" x14ac:dyDescent="0.25">
      <c r="A2838" s="6" t="s">
        <v>652</v>
      </c>
      <c r="B2838" s="2"/>
      <c r="C2838" s="12"/>
      <c r="D2838" s="17"/>
      <c r="E2838" s="17"/>
      <c r="F2838" s="12"/>
      <c r="G2838" s="12"/>
      <c r="H2838" s="12"/>
      <c r="I2838" s="12"/>
      <c r="J2838" s="12"/>
      <c r="K2838" s="12"/>
      <c r="L2838" s="12"/>
      <c r="M2838" s="12"/>
      <c r="N2838" s="21"/>
    </row>
    <row r="2839" spans="1:14" x14ac:dyDescent="0.25">
      <c r="A2839" s="6" t="s">
        <v>653</v>
      </c>
      <c r="B2839" s="2" t="s">
        <v>6</v>
      </c>
      <c r="C2839" s="12" t="s">
        <v>7</v>
      </c>
      <c r="D2839" s="17" t="s">
        <v>8</v>
      </c>
      <c r="E2839" s="17" t="s">
        <v>9</v>
      </c>
      <c r="F2839" s="12" t="s">
        <v>10</v>
      </c>
      <c r="G2839" s="12" t="s">
        <v>11</v>
      </c>
      <c r="H2839" s="12" t="s">
        <v>12</v>
      </c>
      <c r="I2839" s="12" t="s">
        <v>13</v>
      </c>
      <c r="J2839" s="12" t="s">
        <v>14</v>
      </c>
      <c r="K2839" s="12" t="s">
        <v>15</v>
      </c>
      <c r="L2839" s="12" t="s">
        <v>16</v>
      </c>
      <c r="M2839" s="12" t="s">
        <v>17</v>
      </c>
      <c r="N2839" s="21" t="s">
        <v>18</v>
      </c>
    </row>
    <row r="2840" spans="1:14" x14ac:dyDescent="0.25">
      <c r="A2840" s="7" t="s">
        <v>19</v>
      </c>
      <c r="B2840" s="3"/>
      <c r="C2840" s="13"/>
      <c r="D2840" s="18"/>
      <c r="E2840" s="18"/>
      <c r="F2840" s="13"/>
      <c r="G2840" s="13"/>
      <c r="H2840" s="13"/>
      <c r="I2840" s="13"/>
      <c r="J2840" s="13"/>
      <c r="K2840" s="13"/>
      <c r="L2840" s="13"/>
      <c r="M2840" s="13"/>
      <c r="N2840" s="22"/>
    </row>
    <row r="2841" spans="1:14" x14ac:dyDescent="0.25">
      <c r="A2841" s="4" t="s">
        <v>162</v>
      </c>
      <c r="B2841" s="5"/>
      <c r="C2841" s="14">
        <v>0</v>
      </c>
      <c r="D2841" s="19">
        <v>1.5</v>
      </c>
      <c r="E2841" s="19">
        <v>0</v>
      </c>
      <c r="F2841" s="14">
        <v>519670</v>
      </c>
      <c r="G2841" s="14">
        <v>0</v>
      </c>
      <c r="H2841" s="14">
        <v>519670</v>
      </c>
      <c r="I2841" s="14">
        <v>0</v>
      </c>
      <c r="J2841" s="14">
        <v>180845</v>
      </c>
      <c r="K2841" s="14">
        <v>5197</v>
      </c>
      <c r="L2841" s="14">
        <v>0</v>
      </c>
      <c r="M2841" s="14">
        <v>0</v>
      </c>
      <c r="N2841" s="23">
        <v>700515</v>
      </c>
    </row>
    <row r="2842" spans="1:14" x14ac:dyDescent="0.25">
      <c r="A2842" s="4" t="s">
        <v>40</v>
      </c>
      <c r="B2842" s="5"/>
      <c r="C2842" s="14">
        <v>0</v>
      </c>
      <c r="D2842" s="19">
        <v>-5.04E-2</v>
      </c>
      <c r="E2842" s="19">
        <v>0</v>
      </c>
      <c r="F2842" s="14">
        <v>-71400</v>
      </c>
      <c r="G2842" s="14">
        <v>0</v>
      </c>
      <c r="H2842" s="14">
        <v>-71400</v>
      </c>
      <c r="I2842" s="14">
        <v>0</v>
      </c>
      <c r="J2842" s="14">
        <v>-24847</v>
      </c>
      <c r="K2842" s="14">
        <v>-714</v>
      </c>
      <c r="L2842" s="14">
        <v>0</v>
      </c>
      <c r="M2842" s="14">
        <v>0</v>
      </c>
      <c r="N2842" s="23">
        <v>-96247</v>
      </c>
    </row>
    <row r="2843" spans="1:14" x14ac:dyDescent="0.25">
      <c r="A2843" s="4" t="s">
        <v>452</v>
      </c>
      <c r="B2843" s="5"/>
      <c r="C2843" s="14">
        <v>0</v>
      </c>
      <c r="D2843" s="19">
        <v>0</v>
      </c>
      <c r="E2843" s="19">
        <v>0</v>
      </c>
      <c r="F2843" s="14">
        <v>0</v>
      </c>
      <c r="G2843" s="14">
        <v>0</v>
      </c>
      <c r="H2843" s="14">
        <v>0</v>
      </c>
      <c r="I2843" s="14">
        <v>18000</v>
      </c>
      <c r="J2843" s="14">
        <v>6084</v>
      </c>
      <c r="K2843" s="14">
        <v>0</v>
      </c>
      <c r="L2843" s="14">
        <v>0</v>
      </c>
      <c r="M2843" s="14">
        <v>0</v>
      </c>
      <c r="N2843" s="23">
        <v>24084</v>
      </c>
    </row>
    <row r="2844" spans="1:14" x14ac:dyDescent="0.25">
      <c r="A2844" s="4" t="s">
        <v>41</v>
      </c>
      <c r="B2844" s="5"/>
      <c r="C2844" s="14">
        <v>0</v>
      </c>
      <c r="D2844" s="19">
        <v>0</v>
      </c>
      <c r="E2844" s="19">
        <v>0</v>
      </c>
      <c r="F2844" s="14">
        <v>0</v>
      </c>
      <c r="G2844" s="14">
        <v>0</v>
      </c>
      <c r="H2844" s="14">
        <v>0</v>
      </c>
      <c r="I2844" s="14">
        <v>71400</v>
      </c>
      <c r="J2844" s="14">
        <v>24133</v>
      </c>
      <c r="K2844" s="14">
        <v>0</v>
      </c>
      <c r="L2844" s="14">
        <v>0</v>
      </c>
      <c r="M2844" s="14">
        <v>0</v>
      </c>
      <c r="N2844" s="23">
        <v>95533</v>
      </c>
    </row>
    <row r="2845" spans="1:14" x14ac:dyDescent="0.25">
      <c r="A2845" s="4" t="s">
        <v>163</v>
      </c>
      <c r="B2845" s="5"/>
      <c r="C2845" s="14">
        <v>0</v>
      </c>
      <c r="D2845" s="19">
        <v>0</v>
      </c>
      <c r="E2845" s="19">
        <v>0</v>
      </c>
      <c r="F2845" s="14">
        <v>0</v>
      </c>
      <c r="G2845" s="14">
        <v>0</v>
      </c>
      <c r="H2845" s="14">
        <v>0</v>
      </c>
      <c r="I2845" s="14">
        <v>0</v>
      </c>
      <c r="J2845" s="14">
        <v>1</v>
      </c>
      <c r="K2845" s="14">
        <v>0</v>
      </c>
      <c r="L2845" s="14">
        <v>0</v>
      </c>
      <c r="M2845" s="14">
        <v>0</v>
      </c>
      <c r="N2845" s="23">
        <v>1</v>
      </c>
    </row>
    <row r="2846" spans="1:14" x14ac:dyDescent="0.25">
      <c r="A2846" s="4" t="s">
        <v>22</v>
      </c>
      <c r="B2846" s="5"/>
      <c r="C2846" s="14">
        <v>0</v>
      </c>
      <c r="D2846" s="19">
        <v>14.1</v>
      </c>
      <c r="E2846" s="19">
        <v>2.8</v>
      </c>
      <c r="F2846" s="14">
        <v>7847097</v>
      </c>
      <c r="G2846" s="14">
        <v>664979</v>
      </c>
      <c r="H2846" s="14">
        <v>8512076</v>
      </c>
      <c r="I2846" s="14">
        <v>0</v>
      </c>
      <c r="J2846" s="14">
        <v>2962203</v>
      </c>
      <c r="K2846" s="14">
        <v>85121</v>
      </c>
      <c r="L2846" s="14">
        <v>70800</v>
      </c>
      <c r="M2846" s="14">
        <v>0</v>
      </c>
      <c r="N2846" s="23">
        <v>11545079</v>
      </c>
    </row>
    <row r="2847" spans="1:14" x14ac:dyDescent="0.25">
      <c r="A2847" s="4" t="s">
        <v>23</v>
      </c>
      <c r="B2847" s="5"/>
      <c r="C2847" s="14">
        <v>0</v>
      </c>
      <c r="D2847" s="19">
        <v>0</v>
      </c>
      <c r="E2847" s="19">
        <v>1.25</v>
      </c>
      <c r="F2847" s="14">
        <v>0</v>
      </c>
      <c r="G2847" s="14">
        <v>455235</v>
      </c>
      <c r="H2847" s="14">
        <v>455235</v>
      </c>
      <c r="I2847" s="14">
        <v>0</v>
      </c>
      <c r="J2847" s="14">
        <v>158421</v>
      </c>
      <c r="K2847" s="14">
        <v>4552</v>
      </c>
      <c r="L2847" s="14">
        <v>0</v>
      </c>
      <c r="M2847" s="14">
        <v>0</v>
      </c>
      <c r="N2847" s="23">
        <v>613656</v>
      </c>
    </row>
    <row r="2848" spans="1:14" x14ac:dyDescent="0.25">
      <c r="A2848" s="7" t="s">
        <v>24</v>
      </c>
      <c r="B2848" s="3"/>
      <c r="C2848" s="13">
        <f t="shared" ref="C2848:N2848" si="585">SUM(C2841:C2847)</f>
        <v>0</v>
      </c>
      <c r="D2848" s="18">
        <f t="shared" si="585"/>
        <v>15.5496</v>
      </c>
      <c r="E2848" s="18">
        <f t="shared" si="585"/>
        <v>4.05</v>
      </c>
      <c r="F2848" s="13">
        <f t="shared" si="585"/>
        <v>8295367</v>
      </c>
      <c r="G2848" s="13">
        <f t="shared" si="585"/>
        <v>1120214</v>
      </c>
      <c r="H2848" s="13">
        <f t="shared" si="585"/>
        <v>9415581</v>
      </c>
      <c r="I2848" s="13">
        <f t="shared" si="585"/>
        <v>89400</v>
      </c>
      <c r="J2848" s="13">
        <f t="shared" si="585"/>
        <v>3306840</v>
      </c>
      <c r="K2848" s="13">
        <f t="shared" si="585"/>
        <v>94156</v>
      </c>
      <c r="L2848" s="13">
        <f t="shared" si="585"/>
        <v>70800</v>
      </c>
      <c r="M2848" s="13">
        <f t="shared" si="585"/>
        <v>0</v>
      </c>
      <c r="N2848" s="22">
        <f t="shared" si="585"/>
        <v>12882621</v>
      </c>
    </row>
    <row r="2849" spans="1:14" x14ac:dyDescent="0.25">
      <c r="A2849" s="7" t="s">
        <v>25</v>
      </c>
      <c r="B2849" s="3"/>
      <c r="C2849" s="13"/>
      <c r="D2849" s="18"/>
      <c r="E2849" s="18"/>
      <c r="F2849" s="13"/>
      <c r="G2849" s="13"/>
      <c r="H2849" s="13"/>
      <c r="I2849" s="13"/>
      <c r="J2849" s="13"/>
      <c r="K2849" s="13"/>
      <c r="L2849" s="13"/>
      <c r="M2849" s="13"/>
      <c r="N2849" s="22"/>
    </row>
    <row r="2850" spans="1:14" x14ac:dyDescent="0.25">
      <c r="A2850" s="4" t="s">
        <v>33</v>
      </c>
      <c r="B2850" s="5"/>
      <c r="C2850" s="14">
        <v>177</v>
      </c>
      <c r="D2850" s="19">
        <v>0</v>
      </c>
      <c r="E2850" s="19">
        <v>4.1923000000000004</v>
      </c>
      <c r="F2850" s="14">
        <v>0</v>
      </c>
      <c r="G2850" s="14">
        <v>1288830</v>
      </c>
      <c r="H2850" s="14">
        <v>1288830</v>
      </c>
      <c r="I2850" s="14">
        <v>0</v>
      </c>
      <c r="J2850" s="14">
        <v>448513</v>
      </c>
      <c r="K2850" s="14">
        <v>12888</v>
      </c>
      <c r="L2850" s="14">
        <v>15045</v>
      </c>
      <c r="M2850" s="14">
        <v>0</v>
      </c>
      <c r="N2850" s="23">
        <v>1752388</v>
      </c>
    </row>
    <row r="2851" spans="1:14" x14ac:dyDescent="0.25">
      <c r="A2851" s="7" t="s">
        <v>24</v>
      </c>
      <c r="B2851" s="3"/>
      <c r="C2851" s="13">
        <f t="shared" ref="C2851:N2851" si="586">SUM(C2850:C2850)</f>
        <v>177</v>
      </c>
      <c r="D2851" s="18">
        <f t="shared" si="586"/>
        <v>0</v>
      </c>
      <c r="E2851" s="18">
        <f t="shared" si="586"/>
        <v>4.1923000000000004</v>
      </c>
      <c r="F2851" s="13">
        <f t="shared" si="586"/>
        <v>0</v>
      </c>
      <c r="G2851" s="13">
        <f t="shared" si="586"/>
        <v>1288830</v>
      </c>
      <c r="H2851" s="13">
        <f t="shared" si="586"/>
        <v>1288830</v>
      </c>
      <c r="I2851" s="13">
        <f t="shared" si="586"/>
        <v>0</v>
      </c>
      <c r="J2851" s="13">
        <f t="shared" si="586"/>
        <v>448513</v>
      </c>
      <c r="K2851" s="13">
        <f t="shared" si="586"/>
        <v>12888</v>
      </c>
      <c r="L2851" s="13">
        <f t="shared" si="586"/>
        <v>15045</v>
      </c>
      <c r="M2851" s="13">
        <f t="shared" si="586"/>
        <v>0</v>
      </c>
      <c r="N2851" s="22">
        <f t="shared" si="586"/>
        <v>1752388</v>
      </c>
    </row>
    <row r="2852" spans="1:14" x14ac:dyDescent="0.25">
      <c r="A2852" s="6" t="s">
        <v>654</v>
      </c>
      <c r="B2852" s="2"/>
      <c r="C2852" s="12">
        <f t="shared" ref="C2852:N2852" si="587">C2848+C2851</f>
        <v>177</v>
      </c>
      <c r="D2852" s="17">
        <f t="shared" si="587"/>
        <v>15.5496</v>
      </c>
      <c r="E2852" s="17">
        <f t="shared" si="587"/>
        <v>8.2423000000000002</v>
      </c>
      <c r="F2852" s="12">
        <f t="shared" si="587"/>
        <v>8295367</v>
      </c>
      <c r="G2852" s="12">
        <f t="shared" si="587"/>
        <v>2409044</v>
      </c>
      <c r="H2852" s="12">
        <f t="shared" si="587"/>
        <v>10704411</v>
      </c>
      <c r="I2852" s="12">
        <f t="shared" si="587"/>
        <v>89400</v>
      </c>
      <c r="J2852" s="12">
        <f t="shared" si="587"/>
        <v>3755353</v>
      </c>
      <c r="K2852" s="12">
        <f t="shared" si="587"/>
        <v>107044</v>
      </c>
      <c r="L2852" s="12">
        <f t="shared" si="587"/>
        <v>85845</v>
      </c>
      <c r="M2852" s="12">
        <f t="shared" si="587"/>
        <v>0</v>
      </c>
      <c r="N2852" s="21">
        <f t="shared" si="587"/>
        <v>14635009</v>
      </c>
    </row>
    <row r="2853" spans="1:14" x14ac:dyDescent="0.25">
      <c r="A2853" s="4"/>
      <c r="B2853" s="5"/>
      <c r="C2853" s="14"/>
      <c r="D2853" s="19"/>
      <c r="E2853" s="19"/>
      <c r="F2853" s="14"/>
      <c r="G2853" s="14"/>
      <c r="H2853" s="14"/>
      <c r="I2853" s="14"/>
      <c r="J2853" s="14"/>
      <c r="K2853" s="14"/>
      <c r="L2853" s="14"/>
      <c r="M2853" s="14"/>
      <c r="N2853" s="23"/>
    </row>
    <row r="2854" spans="1:14" x14ac:dyDescent="0.25">
      <c r="A2854" s="6" t="s">
        <v>655</v>
      </c>
      <c r="B2854" s="2"/>
      <c r="C2854" s="12"/>
      <c r="D2854" s="17"/>
      <c r="E2854" s="17"/>
      <c r="F2854" s="12"/>
      <c r="G2854" s="12"/>
      <c r="H2854" s="12"/>
      <c r="I2854" s="12"/>
      <c r="J2854" s="12"/>
      <c r="K2854" s="12"/>
      <c r="L2854" s="12"/>
      <c r="M2854" s="12"/>
      <c r="N2854" s="21"/>
    </row>
    <row r="2855" spans="1:14" x14ac:dyDescent="0.25">
      <c r="A2855" s="6" t="s">
        <v>656</v>
      </c>
      <c r="B2855" s="2" t="s">
        <v>6</v>
      </c>
      <c r="C2855" s="12" t="s">
        <v>7</v>
      </c>
      <c r="D2855" s="17" t="s">
        <v>8</v>
      </c>
      <c r="E2855" s="17" t="s">
        <v>9</v>
      </c>
      <c r="F2855" s="12" t="s">
        <v>10</v>
      </c>
      <c r="G2855" s="12" t="s">
        <v>11</v>
      </c>
      <c r="H2855" s="12" t="s">
        <v>12</v>
      </c>
      <c r="I2855" s="12" t="s">
        <v>13</v>
      </c>
      <c r="J2855" s="12" t="s">
        <v>14</v>
      </c>
      <c r="K2855" s="12" t="s">
        <v>15</v>
      </c>
      <c r="L2855" s="12" t="s">
        <v>16</v>
      </c>
      <c r="M2855" s="12" t="s">
        <v>17</v>
      </c>
      <c r="N2855" s="21" t="s">
        <v>18</v>
      </c>
    </row>
    <row r="2856" spans="1:14" x14ac:dyDescent="0.25">
      <c r="A2856" s="7" t="s">
        <v>19</v>
      </c>
      <c r="B2856" s="3"/>
      <c r="C2856" s="13"/>
      <c r="D2856" s="18"/>
      <c r="E2856" s="18"/>
      <c r="F2856" s="13"/>
      <c r="G2856" s="13"/>
      <c r="H2856" s="13"/>
      <c r="I2856" s="13"/>
      <c r="J2856" s="13"/>
      <c r="K2856" s="13"/>
      <c r="L2856" s="13"/>
      <c r="M2856" s="13"/>
      <c r="N2856" s="22"/>
    </row>
    <row r="2857" spans="1:14" x14ac:dyDescent="0.25">
      <c r="A2857" s="4" t="s">
        <v>22</v>
      </c>
      <c r="B2857" s="5"/>
      <c r="C2857" s="14">
        <v>0</v>
      </c>
      <c r="D2857" s="19">
        <v>6</v>
      </c>
      <c r="E2857" s="19">
        <v>1.2</v>
      </c>
      <c r="F2857" s="14">
        <v>3340913</v>
      </c>
      <c r="G2857" s="14">
        <v>284991</v>
      </c>
      <c r="H2857" s="14">
        <v>3625904</v>
      </c>
      <c r="I2857" s="14">
        <v>0</v>
      </c>
      <c r="J2857" s="14">
        <v>1261815</v>
      </c>
      <c r="K2857" s="14">
        <v>36259</v>
      </c>
      <c r="L2857" s="14">
        <v>28000</v>
      </c>
      <c r="M2857" s="14">
        <v>0</v>
      </c>
      <c r="N2857" s="23">
        <v>4915719</v>
      </c>
    </row>
    <row r="2858" spans="1:14" x14ac:dyDescent="0.25">
      <c r="A2858" s="4" t="s">
        <v>32</v>
      </c>
      <c r="B2858" s="5"/>
      <c r="C2858" s="14">
        <v>0</v>
      </c>
      <c r="D2858" s="19">
        <v>0</v>
      </c>
      <c r="E2858" s="19">
        <v>0.4</v>
      </c>
      <c r="F2858" s="14">
        <v>0</v>
      </c>
      <c r="G2858" s="14">
        <v>105883</v>
      </c>
      <c r="H2858" s="14">
        <v>105883</v>
      </c>
      <c r="I2858" s="14">
        <v>0</v>
      </c>
      <c r="J2858" s="14">
        <v>36847</v>
      </c>
      <c r="K2858" s="14">
        <v>1059</v>
      </c>
      <c r="L2858" s="14">
        <v>0</v>
      </c>
      <c r="M2858" s="14">
        <v>0</v>
      </c>
      <c r="N2858" s="23">
        <v>142730</v>
      </c>
    </row>
    <row r="2859" spans="1:14" x14ac:dyDescent="0.25">
      <c r="A2859" s="4" t="s">
        <v>23</v>
      </c>
      <c r="B2859" s="5"/>
      <c r="C2859" s="14">
        <v>0</v>
      </c>
      <c r="D2859" s="19">
        <v>0</v>
      </c>
      <c r="E2859" s="19">
        <v>0.6</v>
      </c>
      <c r="F2859" s="14">
        <v>0</v>
      </c>
      <c r="G2859" s="14">
        <v>218513</v>
      </c>
      <c r="H2859" s="14">
        <v>218513</v>
      </c>
      <c r="I2859" s="14">
        <v>0</v>
      </c>
      <c r="J2859" s="14">
        <v>76042</v>
      </c>
      <c r="K2859" s="14">
        <v>2185</v>
      </c>
      <c r="L2859" s="14">
        <v>0</v>
      </c>
      <c r="M2859" s="14">
        <v>0</v>
      </c>
      <c r="N2859" s="23">
        <v>294555</v>
      </c>
    </row>
    <row r="2860" spans="1:14" x14ac:dyDescent="0.25">
      <c r="A2860" s="7" t="s">
        <v>24</v>
      </c>
      <c r="B2860" s="3"/>
      <c r="C2860" s="13">
        <f t="shared" ref="C2860:N2860" si="588">SUM(C2857:C2859)</f>
        <v>0</v>
      </c>
      <c r="D2860" s="18">
        <f t="shared" si="588"/>
        <v>6</v>
      </c>
      <c r="E2860" s="18">
        <f t="shared" si="588"/>
        <v>2.2000000000000002</v>
      </c>
      <c r="F2860" s="13">
        <f t="shared" si="588"/>
        <v>3340913</v>
      </c>
      <c r="G2860" s="13">
        <f t="shared" si="588"/>
        <v>609387</v>
      </c>
      <c r="H2860" s="13">
        <f t="shared" si="588"/>
        <v>3950300</v>
      </c>
      <c r="I2860" s="13">
        <f t="shared" si="588"/>
        <v>0</v>
      </c>
      <c r="J2860" s="13">
        <f t="shared" si="588"/>
        <v>1374704</v>
      </c>
      <c r="K2860" s="13">
        <f t="shared" si="588"/>
        <v>39503</v>
      </c>
      <c r="L2860" s="13">
        <f t="shared" si="588"/>
        <v>28000</v>
      </c>
      <c r="M2860" s="13">
        <f t="shared" si="588"/>
        <v>0</v>
      </c>
      <c r="N2860" s="22">
        <f t="shared" si="588"/>
        <v>5353004</v>
      </c>
    </row>
    <row r="2861" spans="1:14" x14ac:dyDescent="0.25">
      <c r="A2861" s="7" t="s">
        <v>25</v>
      </c>
      <c r="B2861" s="3"/>
      <c r="C2861" s="13"/>
      <c r="D2861" s="18"/>
      <c r="E2861" s="18"/>
      <c r="F2861" s="13"/>
      <c r="G2861" s="13"/>
      <c r="H2861" s="13"/>
      <c r="I2861" s="13"/>
      <c r="J2861" s="13"/>
      <c r="K2861" s="13"/>
      <c r="L2861" s="13"/>
      <c r="M2861" s="13"/>
      <c r="N2861" s="22"/>
    </row>
    <row r="2862" spans="1:14" x14ac:dyDescent="0.25">
      <c r="A2862" s="4" t="s">
        <v>26</v>
      </c>
      <c r="B2862" s="5"/>
      <c r="C2862" s="14">
        <v>48</v>
      </c>
      <c r="D2862" s="19">
        <v>0</v>
      </c>
      <c r="E2862" s="19">
        <v>1.5709</v>
      </c>
      <c r="F2862" s="14">
        <v>0</v>
      </c>
      <c r="G2862" s="14">
        <v>482939</v>
      </c>
      <c r="H2862" s="14">
        <v>482939</v>
      </c>
      <c r="I2862" s="14">
        <v>0</v>
      </c>
      <c r="J2862" s="14">
        <v>168063</v>
      </c>
      <c r="K2862" s="14">
        <v>4829</v>
      </c>
      <c r="L2862" s="14">
        <v>4080</v>
      </c>
      <c r="M2862" s="14">
        <v>0</v>
      </c>
      <c r="N2862" s="23">
        <v>655082</v>
      </c>
    </row>
    <row r="2863" spans="1:14" x14ac:dyDescent="0.25">
      <c r="A2863" s="7" t="s">
        <v>24</v>
      </c>
      <c r="B2863" s="3"/>
      <c r="C2863" s="13">
        <f t="shared" ref="C2863:N2863" si="589">SUM(C2862:C2862)</f>
        <v>48</v>
      </c>
      <c r="D2863" s="18">
        <f t="shared" si="589"/>
        <v>0</v>
      </c>
      <c r="E2863" s="18">
        <f t="shared" si="589"/>
        <v>1.5709</v>
      </c>
      <c r="F2863" s="13">
        <f t="shared" si="589"/>
        <v>0</v>
      </c>
      <c r="G2863" s="13">
        <f t="shared" si="589"/>
        <v>482939</v>
      </c>
      <c r="H2863" s="13">
        <f t="shared" si="589"/>
        <v>482939</v>
      </c>
      <c r="I2863" s="13">
        <f t="shared" si="589"/>
        <v>0</v>
      </c>
      <c r="J2863" s="13">
        <f t="shared" si="589"/>
        <v>168063</v>
      </c>
      <c r="K2863" s="13">
        <f t="shared" si="589"/>
        <v>4829</v>
      </c>
      <c r="L2863" s="13">
        <f t="shared" si="589"/>
        <v>4080</v>
      </c>
      <c r="M2863" s="13">
        <f t="shared" si="589"/>
        <v>0</v>
      </c>
      <c r="N2863" s="22">
        <f t="shared" si="589"/>
        <v>655082</v>
      </c>
    </row>
    <row r="2864" spans="1:14" x14ac:dyDescent="0.25">
      <c r="A2864" s="6" t="s">
        <v>657</v>
      </c>
      <c r="B2864" s="2"/>
      <c r="C2864" s="12">
        <f t="shared" ref="C2864:N2864" si="590">C2860+C2863</f>
        <v>48</v>
      </c>
      <c r="D2864" s="17">
        <f t="shared" si="590"/>
        <v>6</v>
      </c>
      <c r="E2864" s="17">
        <f t="shared" si="590"/>
        <v>3.7709000000000001</v>
      </c>
      <c r="F2864" s="12">
        <f t="shared" si="590"/>
        <v>3340913</v>
      </c>
      <c r="G2864" s="12">
        <f t="shared" si="590"/>
        <v>1092326</v>
      </c>
      <c r="H2864" s="12">
        <f t="shared" si="590"/>
        <v>4433239</v>
      </c>
      <c r="I2864" s="12">
        <f t="shared" si="590"/>
        <v>0</v>
      </c>
      <c r="J2864" s="12">
        <f t="shared" si="590"/>
        <v>1542767</v>
      </c>
      <c r="K2864" s="12">
        <f t="shared" si="590"/>
        <v>44332</v>
      </c>
      <c r="L2864" s="12">
        <f t="shared" si="590"/>
        <v>32080</v>
      </c>
      <c r="M2864" s="12">
        <f t="shared" si="590"/>
        <v>0</v>
      </c>
      <c r="N2864" s="21">
        <f t="shared" si="590"/>
        <v>6008086</v>
      </c>
    </row>
    <row r="2865" spans="1:14" x14ac:dyDescent="0.25">
      <c r="A2865" s="4"/>
      <c r="B2865" s="5"/>
      <c r="C2865" s="14"/>
      <c r="D2865" s="19"/>
      <c r="E2865" s="19"/>
      <c r="F2865" s="14"/>
      <c r="G2865" s="14"/>
      <c r="H2865" s="14"/>
      <c r="I2865" s="14"/>
      <c r="J2865" s="14"/>
      <c r="K2865" s="14"/>
      <c r="L2865" s="14"/>
      <c r="M2865" s="14"/>
      <c r="N2865" s="23"/>
    </row>
    <row r="2866" spans="1:14" x14ac:dyDescent="0.25">
      <c r="A2866" s="6" t="s">
        <v>658</v>
      </c>
      <c r="B2866" s="2"/>
      <c r="C2866" s="12"/>
      <c r="D2866" s="17"/>
      <c r="E2866" s="17"/>
      <c r="F2866" s="12"/>
      <c r="G2866" s="12"/>
      <c r="H2866" s="12"/>
      <c r="I2866" s="12"/>
      <c r="J2866" s="12"/>
      <c r="K2866" s="12"/>
      <c r="L2866" s="12"/>
      <c r="M2866" s="12"/>
      <c r="N2866" s="21"/>
    </row>
    <row r="2867" spans="1:14" x14ac:dyDescent="0.25">
      <c r="A2867" s="6" t="s">
        <v>659</v>
      </c>
      <c r="B2867" s="2" t="s">
        <v>6</v>
      </c>
      <c r="C2867" s="12" t="s">
        <v>7</v>
      </c>
      <c r="D2867" s="17" t="s">
        <v>8</v>
      </c>
      <c r="E2867" s="17" t="s">
        <v>9</v>
      </c>
      <c r="F2867" s="12" t="s">
        <v>10</v>
      </c>
      <c r="G2867" s="12" t="s">
        <v>11</v>
      </c>
      <c r="H2867" s="12" t="s">
        <v>12</v>
      </c>
      <c r="I2867" s="12" t="s">
        <v>13</v>
      </c>
      <c r="J2867" s="12" t="s">
        <v>14</v>
      </c>
      <c r="K2867" s="12" t="s">
        <v>15</v>
      </c>
      <c r="L2867" s="12" t="s">
        <v>16</v>
      </c>
      <c r="M2867" s="12" t="s">
        <v>17</v>
      </c>
      <c r="N2867" s="21" t="s">
        <v>18</v>
      </c>
    </row>
    <row r="2868" spans="1:14" x14ac:dyDescent="0.25">
      <c r="A2868" s="7" t="s">
        <v>19</v>
      </c>
      <c r="B2868" s="3"/>
      <c r="C2868" s="13"/>
      <c r="D2868" s="18"/>
      <c r="E2868" s="18"/>
      <c r="F2868" s="13"/>
      <c r="G2868" s="13"/>
      <c r="H2868" s="13"/>
      <c r="I2868" s="13"/>
      <c r="J2868" s="13"/>
      <c r="K2868" s="13"/>
      <c r="L2868" s="13"/>
      <c r="M2868" s="13"/>
      <c r="N2868" s="22"/>
    </row>
    <row r="2869" spans="1:14" x14ac:dyDescent="0.25">
      <c r="A2869" s="4" t="s">
        <v>162</v>
      </c>
      <c r="B2869" s="5"/>
      <c r="C2869" s="14">
        <v>0</v>
      </c>
      <c r="D2869" s="19">
        <v>0.75</v>
      </c>
      <c r="E2869" s="19">
        <v>0</v>
      </c>
      <c r="F2869" s="14">
        <v>259835</v>
      </c>
      <c r="G2869" s="14">
        <v>0</v>
      </c>
      <c r="H2869" s="14">
        <v>259835</v>
      </c>
      <c r="I2869" s="14">
        <v>0</v>
      </c>
      <c r="J2869" s="14">
        <v>90422</v>
      </c>
      <c r="K2869" s="14">
        <v>2598</v>
      </c>
      <c r="L2869" s="14">
        <v>0</v>
      </c>
      <c r="M2869" s="14">
        <v>0</v>
      </c>
      <c r="N2869" s="23">
        <v>350257</v>
      </c>
    </row>
    <row r="2870" spans="1:14" x14ac:dyDescent="0.25">
      <c r="A2870" s="4" t="s">
        <v>163</v>
      </c>
      <c r="B2870" s="5"/>
      <c r="C2870" s="14">
        <v>0</v>
      </c>
      <c r="D2870" s="19">
        <v>0</v>
      </c>
      <c r="E2870" s="19">
        <v>0</v>
      </c>
      <c r="F2870" s="14">
        <v>0</v>
      </c>
      <c r="G2870" s="14">
        <v>0</v>
      </c>
      <c r="H2870" s="14">
        <v>0</v>
      </c>
      <c r="I2870" s="14">
        <v>0</v>
      </c>
      <c r="J2870" s="14">
        <v>1</v>
      </c>
      <c r="K2870" s="14">
        <v>0</v>
      </c>
      <c r="L2870" s="14">
        <v>0</v>
      </c>
      <c r="M2870" s="14">
        <v>0</v>
      </c>
      <c r="N2870" s="23">
        <v>1</v>
      </c>
    </row>
    <row r="2871" spans="1:14" x14ac:dyDescent="0.25">
      <c r="A2871" s="4" t="s">
        <v>22</v>
      </c>
      <c r="B2871" s="5"/>
      <c r="C2871" s="14">
        <v>0</v>
      </c>
      <c r="D2871" s="19">
        <v>3</v>
      </c>
      <c r="E2871" s="19">
        <v>0.72</v>
      </c>
      <c r="F2871" s="14">
        <v>1471448</v>
      </c>
      <c r="G2871" s="14">
        <v>170994</v>
      </c>
      <c r="H2871" s="14">
        <v>1642442</v>
      </c>
      <c r="I2871" s="14">
        <v>0</v>
      </c>
      <c r="J2871" s="14">
        <v>571570</v>
      </c>
      <c r="K2871" s="14">
        <v>16424</v>
      </c>
      <c r="L2871" s="14">
        <v>10800</v>
      </c>
      <c r="M2871" s="14">
        <v>0</v>
      </c>
      <c r="N2871" s="23">
        <v>2224812</v>
      </c>
    </row>
    <row r="2872" spans="1:14" x14ac:dyDescent="0.25">
      <c r="A2872" s="4" t="s">
        <v>23</v>
      </c>
      <c r="B2872" s="5"/>
      <c r="C2872" s="14">
        <v>0</v>
      </c>
      <c r="D2872" s="19">
        <v>0</v>
      </c>
      <c r="E2872" s="19">
        <v>0.4</v>
      </c>
      <c r="F2872" s="14">
        <v>0</v>
      </c>
      <c r="G2872" s="14">
        <v>145675</v>
      </c>
      <c r="H2872" s="14">
        <v>145675</v>
      </c>
      <c r="I2872" s="14">
        <v>0</v>
      </c>
      <c r="J2872" s="14">
        <v>50695</v>
      </c>
      <c r="K2872" s="14">
        <v>1457</v>
      </c>
      <c r="L2872" s="14">
        <v>0</v>
      </c>
      <c r="M2872" s="14">
        <v>0</v>
      </c>
      <c r="N2872" s="23">
        <v>196370</v>
      </c>
    </row>
    <row r="2873" spans="1:14" x14ac:dyDescent="0.25">
      <c r="A2873" s="7" t="s">
        <v>24</v>
      </c>
      <c r="B2873" s="3"/>
      <c r="C2873" s="13">
        <f t="shared" ref="C2873:N2873" si="591">SUM(C2869:C2872)</f>
        <v>0</v>
      </c>
      <c r="D2873" s="18">
        <f t="shared" si="591"/>
        <v>3.75</v>
      </c>
      <c r="E2873" s="18">
        <f t="shared" si="591"/>
        <v>1.1200000000000001</v>
      </c>
      <c r="F2873" s="13">
        <f t="shared" si="591"/>
        <v>1731283</v>
      </c>
      <c r="G2873" s="13">
        <f t="shared" si="591"/>
        <v>316669</v>
      </c>
      <c r="H2873" s="13">
        <f t="shared" si="591"/>
        <v>2047952</v>
      </c>
      <c r="I2873" s="13">
        <f t="shared" si="591"/>
        <v>0</v>
      </c>
      <c r="J2873" s="13">
        <f t="shared" si="591"/>
        <v>712688</v>
      </c>
      <c r="K2873" s="13">
        <f t="shared" si="591"/>
        <v>20479</v>
      </c>
      <c r="L2873" s="13">
        <f t="shared" si="591"/>
        <v>10800</v>
      </c>
      <c r="M2873" s="13">
        <f t="shared" si="591"/>
        <v>0</v>
      </c>
      <c r="N2873" s="22">
        <f t="shared" si="591"/>
        <v>2771440</v>
      </c>
    </row>
    <row r="2874" spans="1:14" x14ac:dyDescent="0.25">
      <c r="A2874" s="7" t="s">
        <v>25</v>
      </c>
      <c r="B2874" s="3"/>
      <c r="C2874" s="13"/>
      <c r="D2874" s="18"/>
      <c r="E2874" s="18"/>
      <c r="F2874" s="13"/>
      <c r="G2874" s="13"/>
      <c r="H2874" s="13"/>
      <c r="I2874" s="13"/>
      <c r="J2874" s="13"/>
      <c r="K2874" s="13"/>
      <c r="L2874" s="13"/>
      <c r="M2874" s="13"/>
      <c r="N2874" s="22"/>
    </row>
    <row r="2875" spans="1:14" x14ac:dyDescent="0.25">
      <c r="A2875" s="4" t="s">
        <v>26</v>
      </c>
      <c r="B2875" s="5"/>
      <c r="C2875" s="14">
        <v>27</v>
      </c>
      <c r="D2875" s="19">
        <v>0</v>
      </c>
      <c r="E2875" s="19">
        <v>1.0515000000000001</v>
      </c>
      <c r="F2875" s="14">
        <v>0</v>
      </c>
      <c r="G2875" s="14">
        <v>323261</v>
      </c>
      <c r="H2875" s="14">
        <v>323261</v>
      </c>
      <c r="I2875" s="14">
        <v>0</v>
      </c>
      <c r="J2875" s="14">
        <v>112495</v>
      </c>
      <c r="K2875" s="14">
        <v>3233</v>
      </c>
      <c r="L2875" s="14">
        <v>2295</v>
      </c>
      <c r="M2875" s="14">
        <v>0</v>
      </c>
      <c r="N2875" s="23">
        <v>438051</v>
      </c>
    </row>
    <row r="2876" spans="1:14" x14ac:dyDescent="0.25">
      <c r="A2876" s="7" t="s">
        <v>24</v>
      </c>
      <c r="B2876" s="3"/>
      <c r="C2876" s="13">
        <f t="shared" ref="C2876:N2876" si="592">SUM(C2875:C2875)</f>
        <v>27</v>
      </c>
      <c r="D2876" s="18">
        <f t="shared" si="592"/>
        <v>0</v>
      </c>
      <c r="E2876" s="18">
        <f t="shared" si="592"/>
        <v>1.0515000000000001</v>
      </c>
      <c r="F2876" s="13">
        <f t="shared" si="592"/>
        <v>0</v>
      </c>
      <c r="G2876" s="13">
        <f t="shared" si="592"/>
        <v>323261</v>
      </c>
      <c r="H2876" s="13">
        <f t="shared" si="592"/>
        <v>323261</v>
      </c>
      <c r="I2876" s="13">
        <f t="shared" si="592"/>
        <v>0</v>
      </c>
      <c r="J2876" s="13">
        <f t="shared" si="592"/>
        <v>112495</v>
      </c>
      <c r="K2876" s="13">
        <f t="shared" si="592"/>
        <v>3233</v>
      </c>
      <c r="L2876" s="13">
        <f t="shared" si="592"/>
        <v>2295</v>
      </c>
      <c r="M2876" s="13">
        <f t="shared" si="592"/>
        <v>0</v>
      </c>
      <c r="N2876" s="22">
        <f t="shared" si="592"/>
        <v>438051</v>
      </c>
    </row>
    <row r="2877" spans="1:14" x14ac:dyDescent="0.25">
      <c r="A2877" s="6" t="s">
        <v>660</v>
      </c>
      <c r="B2877" s="2"/>
      <c r="C2877" s="12">
        <f t="shared" ref="C2877:N2877" si="593">C2873+C2876</f>
        <v>27</v>
      </c>
      <c r="D2877" s="17">
        <f t="shared" si="593"/>
        <v>3.75</v>
      </c>
      <c r="E2877" s="17">
        <f t="shared" si="593"/>
        <v>2.1715</v>
      </c>
      <c r="F2877" s="12">
        <f t="shared" si="593"/>
        <v>1731283</v>
      </c>
      <c r="G2877" s="12">
        <f t="shared" si="593"/>
        <v>639930</v>
      </c>
      <c r="H2877" s="12">
        <f t="shared" si="593"/>
        <v>2371213</v>
      </c>
      <c r="I2877" s="12">
        <f t="shared" si="593"/>
        <v>0</v>
      </c>
      <c r="J2877" s="12">
        <f t="shared" si="593"/>
        <v>825183</v>
      </c>
      <c r="K2877" s="12">
        <f t="shared" si="593"/>
        <v>23712</v>
      </c>
      <c r="L2877" s="12">
        <f t="shared" si="593"/>
        <v>13095</v>
      </c>
      <c r="M2877" s="12">
        <f t="shared" si="593"/>
        <v>0</v>
      </c>
      <c r="N2877" s="21">
        <f t="shared" si="593"/>
        <v>3209491</v>
      </c>
    </row>
    <row r="2878" spans="1:14" x14ac:dyDescent="0.25">
      <c r="A2878" s="4"/>
      <c r="B2878" s="5"/>
      <c r="C2878" s="14"/>
      <c r="D2878" s="19"/>
      <c r="E2878" s="19"/>
      <c r="F2878" s="14"/>
      <c r="G2878" s="14"/>
      <c r="H2878" s="14"/>
      <c r="I2878" s="14"/>
      <c r="J2878" s="14"/>
      <c r="K2878" s="14"/>
      <c r="L2878" s="14"/>
      <c r="M2878" s="14"/>
      <c r="N2878" s="23"/>
    </row>
    <row r="2879" spans="1:14" x14ac:dyDescent="0.25">
      <c r="A2879" s="6" t="s">
        <v>661</v>
      </c>
      <c r="B2879" s="2"/>
      <c r="C2879" s="12"/>
      <c r="D2879" s="17"/>
      <c r="E2879" s="17"/>
      <c r="F2879" s="12"/>
      <c r="G2879" s="12"/>
      <c r="H2879" s="12"/>
      <c r="I2879" s="12"/>
      <c r="J2879" s="12"/>
      <c r="K2879" s="12"/>
      <c r="L2879" s="12"/>
      <c r="M2879" s="12"/>
      <c r="N2879" s="21"/>
    </row>
    <row r="2880" spans="1:14" x14ac:dyDescent="0.25">
      <c r="A2880" s="6" t="s">
        <v>662</v>
      </c>
      <c r="B2880" s="2" t="s">
        <v>6</v>
      </c>
      <c r="C2880" s="12" t="s">
        <v>7</v>
      </c>
      <c r="D2880" s="17" t="s">
        <v>8</v>
      </c>
      <c r="E2880" s="17" t="s">
        <v>9</v>
      </c>
      <c r="F2880" s="12" t="s">
        <v>10</v>
      </c>
      <c r="G2880" s="12" t="s">
        <v>11</v>
      </c>
      <c r="H2880" s="12" t="s">
        <v>12</v>
      </c>
      <c r="I2880" s="12" t="s">
        <v>13</v>
      </c>
      <c r="J2880" s="12" t="s">
        <v>14</v>
      </c>
      <c r="K2880" s="12" t="s">
        <v>15</v>
      </c>
      <c r="L2880" s="12" t="s">
        <v>16</v>
      </c>
      <c r="M2880" s="12" t="s">
        <v>17</v>
      </c>
      <c r="N2880" s="21" t="s">
        <v>18</v>
      </c>
    </row>
    <row r="2881" spans="1:14" x14ac:dyDescent="0.25">
      <c r="A2881" s="7" t="s">
        <v>19</v>
      </c>
      <c r="B2881" s="3"/>
      <c r="C2881" s="13"/>
      <c r="D2881" s="18"/>
      <c r="E2881" s="18"/>
      <c r="F2881" s="13"/>
      <c r="G2881" s="13"/>
      <c r="H2881" s="13"/>
      <c r="I2881" s="13"/>
      <c r="J2881" s="13"/>
      <c r="K2881" s="13"/>
      <c r="L2881" s="13"/>
      <c r="M2881" s="13"/>
      <c r="N2881" s="22"/>
    </row>
    <row r="2882" spans="1:14" x14ac:dyDescent="0.25">
      <c r="A2882" s="4" t="s">
        <v>162</v>
      </c>
      <c r="B2882" s="5"/>
      <c r="C2882" s="14">
        <v>0</v>
      </c>
      <c r="D2882" s="19">
        <v>1.5278</v>
      </c>
      <c r="E2882" s="19">
        <v>0</v>
      </c>
      <c r="F2882" s="14">
        <v>447164</v>
      </c>
      <c r="G2882" s="14">
        <v>0</v>
      </c>
      <c r="H2882" s="14">
        <v>447164</v>
      </c>
      <c r="I2882" s="14">
        <v>0</v>
      </c>
      <c r="J2882" s="14">
        <v>155614</v>
      </c>
      <c r="K2882" s="14">
        <v>4472</v>
      </c>
      <c r="L2882" s="14">
        <v>0</v>
      </c>
      <c r="M2882" s="14">
        <v>0</v>
      </c>
      <c r="N2882" s="23">
        <v>602778</v>
      </c>
    </row>
    <row r="2883" spans="1:14" x14ac:dyDescent="0.25">
      <c r="A2883" s="4" t="s">
        <v>40</v>
      </c>
      <c r="B2883" s="5"/>
      <c r="C2883" s="14">
        <v>0</v>
      </c>
      <c r="D2883" s="19">
        <v>-8.4000000000000005E-2</v>
      </c>
      <c r="E2883" s="19">
        <v>0</v>
      </c>
      <c r="F2883" s="14">
        <v>-42000</v>
      </c>
      <c r="G2883" s="14">
        <v>0</v>
      </c>
      <c r="H2883" s="14">
        <v>-42000</v>
      </c>
      <c r="I2883" s="14">
        <v>0</v>
      </c>
      <c r="J2883" s="14">
        <v>-14616</v>
      </c>
      <c r="K2883" s="14">
        <v>-420</v>
      </c>
      <c r="L2883" s="14">
        <v>0</v>
      </c>
      <c r="M2883" s="14">
        <v>0</v>
      </c>
      <c r="N2883" s="23">
        <v>-56616</v>
      </c>
    </row>
    <row r="2884" spans="1:14" x14ac:dyDescent="0.25">
      <c r="A2884" s="4" t="s">
        <v>41</v>
      </c>
      <c r="B2884" s="5"/>
      <c r="C2884" s="14">
        <v>0</v>
      </c>
      <c r="D2884" s="19">
        <v>0</v>
      </c>
      <c r="E2884" s="19">
        <v>0</v>
      </c>
      <c r="F2884" s="14">
        <v>0</v>
      </c>
      <c r="G2884" s="14">
        <v>0</v>
      </c>
      <c r="H2884" s="14">
        <v>0</v>
      </c>
      <c r="I2884" s="14">
        <v>42000</v>
      </c>
      <c r="J2884" s="14">
        <v>14196</v>
      </c>
      <c r="K2884" s="14">
        <v>0</v>
      </c>
      <c r="L2884" s="14">
        <v>0</v>
      </c>
      <c r="M2884" s="14">
        <v>0</v>
      </c>
      <c r="N2884" s="23">
        <v>56196</v>
      </c>
    </row>
    <row r="2885" spans="1:14" x14ac:dyDescent="0.25">
      <c r="A2885" s="4" t="s">
        <v>163</v>
      </c>
      <c r="B2885" s="5"/>
      <c r="C2885" s="14">
        <v>0</v>
      </c>
      <c r="D2885" s="19">
        <v>0</v>
      </c>
      <c r="E2885" s="19">
        <v>0</v>
      </c>
      <c r="F2885" s="14">
        <v>0</v>
      </c>
      <c r="G2885" s="14">
        <v>0</v>
      </c>
      <c r="H2885" s="14">
        <v>0</v>
      </c>
      <c r="I2885" s="14">
        <v>0</v>
      </c>
      <c r="J2885" s="14">
        <v>-1</v>
      </c>
      <c r="K2885" s="14">
        <v>0</v>
      </c>
      <c r="L2885" s="14">
        <v>0</v>
      </c>
      <c r="M2885" s="14">
        <v>0</v>
      </c>
      <c r="N2885" s="23">
        <v>-1</v>
      </c>
    </row>
    <row r="2886" spans="1:14" x14ac:dyDescent="0.25">
      <c r="A2886" s="4" t="s">
        <v>22</v>
      </c>
      <c r="B2886" s="5"/>
      <c r="C2886" s="14">
        <v>0</v>
      </c>
      <c r="D2886" s="19">
        <v>4</v>
      </c>
      <c r="E2886" s="19">
        <v>0.8</v>
      </c>
      <c r="F2886" s="14">
        <v>2144395</v>
      </c>
      <c r="G2886" s="14">
        <v>189994</v>
      </c>
      <c r="H2886" s="14">
        <v>2334389</v>
      </c>
      <c r="I2886" s="14">
        <v>0</v>
      </c>
      <c r="J2886" s="14">
        <v>812368</v>
      </c>
      <c r="K2886" s="14">
        <v>23344</v>
      </c>
      <c r="L2886" s="14">
        <v>16800</v>
      </c>
      <c r="M2886" s="14">
        <v>0</v>
      </c>
      <c r="N2886" s="23">
        <v>3163557</v>
      </c>
    </row>
    <row r="2887" spans="1:14" x14ac:dyDescent="0.25">
      <c r="A2887" s="4" t="s">
        <v>23</v>
      </c>
      <c r="B2887" s="5"/>
      <c r="C2887" s="14">
        <v>0</v>
      </c>
      <c r="D2887" s="19">
        <v>0</v>
      </c>
      <c r="E2887" s="19">
        <v>0.4</v>
      </c>
      <c r="F2887" s="14">
        <v>0</v>
      </c>
      <c r="G2887" s="14">
        <v>145675</v>
      </c>
      <c r="H2887" s="14">
        <v>145675</v>
      </c>
      <c r="I2887" s="14">
        <v>0</v>
      </c>
      <c r="J2887" s="14">
        <v>50695</v>
      </c>
      <c r="K2887" s="14">
        <v>1457</v>
      </c>
      <c r="L2887" s="14">
        <v>0</v>
      </c>
      <c r="M2887" s="14">
        <v>0</v>
      </c>
      <c r="N2887" s="23">
        <v>196370</v>
      </c>
    </row>
    <row r="2888" spans="1:14" x14ac:dyDescent="0.25">
      <c r="A2888" s="7" t="s">
        <v>24</v>
      </c>
      <c r="B2888" s="3"/>
      <c r="C2888" s="13">
        <f t="shared" ref="C2888:N2888" si="594">SUM(C2882:C2887)</f>
        <v>0</v>
      </c>
      <c r="D2888" s="18">
        <f t="shared" si="594"/>
        <v>5.4437999999999995</v>
      </c>
      <c r="E2888" s="18">
        <f t="shared" si="594"/>
        <v>1.2000000000000002</v>
      </c>
      <c r="F2888" s="13">
        <f t="shared" si="594"/>
        <v>2549559</v>
      </c>
      <c r="G2888" s="13">
        <f t="shared" si="594"/>
        <v>335669</v>
      </c>
      <c r="H2888" s="13">
        <f t="shared" si="594"/>
        <v>2885228</v>
      </c>
      <c r="I2888" s="13">
        <f t="shared" si="594"/>
        <v>42000</v>
      </c>
      <c r="J2888" s="13">
        <f t="shared" si="594"/>
        <v>1018256</v>
      </c>
      <c r="K2888" s="13">
        <f t="shared" si="594"/>
        <v>28853</v>
      </c>
      <c r="L2888" s="13">
        <f t="shared" si="594"/>
        <v>16800</v>
      </c>
      <c r="M2888" s="13">
        <f t="shared" si="594"/>
        <v>0</v>
      </c>
      <c r="N2888" s="22">
        <f t="shared" si="594"/>
        <v>3962284</v>
      </c>
    </row>
    <row r="2889" spans="1:14" x14ac:dyDescent="0.25">
      <c r="A2889" s="7" t="s">
        <v>25</v>
      </c>
      <c r="B2889" s="3"/>
      <c r="C2889" s="13"/>
      <c r="D2889" s="18"/>
      <c r="E2889" s="18"/>
      <c r="F2889" s="13"/>
      <c r="G2889" s="13"/>
      <c r="H2889" s="13"/>
      <c r="I2889" s="13"/>
      <c r="J2889" s="13"/>
      <c r="K2889" s="13"/>
      <c r="L2889" s="13"/>
      <c r="M2889" s="13"/>
      <c r="N2889" s="22"/>
    </row>
    <row r="2890" spans="1:14" x14ac:dyDescent="0.25">
      <c r="A2890" s="4" t="s">
        <v>56</v>
      </c>
      <c r="B2890" s="5"/>
      <c r="C2890" s="14">
        <v>42</v>
      </c>
      <c r="D2890" s="19">
        <v>0</v>
      </c>
      <c r="E2890" s="19">
        <v>0.47389999999999999</v>
      </c>
      <c r="F2890" s="14">
        <v>0</v>
      </c>
      <c r="G2890" s="14">
        <v>145690</v>
      </c>
      <c r="H2890" s="14">
        <v>145690</v>
      </c>
      <c r="I2890" s="14">
        <v>0</v>
      </c>
      <c r="J2890" s="14">
        <v>50700</v>
      </c>
      <c r="K2890" s="14">
        <v>1457</v>
      </c>
      <c r="L2890" s="14">
        <v>1050</v>
      </c>
      <c r="M2890" s="14">
        <v>0</v>
      </c>
      <c r="N2890" s="23">
        <v>197440</v>
      </c>
    </row>
    <row r="2891" spans="1:14" x14ac:dyDescent="0.25">
      <c r="A2891" s="7" t="s">
        <v>24</v>
      </c>
      <c r="B2891" s="3"/>
      <c r="C2891" s="13">
        <f t="shared" ref="C2891:N2891" si="595">SUM(C2890:C2890)</f>
        <v>42</v>
      </c>
      <c r="D2891" s="18">
        <f t="shared" si="595"/>
        <v>0</v>
      </c>
      <c r="E2891" s="18">
        <f t="shared" si="595"/>
        <v>0.47389999999999999</v>
      </c>
      <c r="F2891" s="13">
        <f t="shared" si="595"/>
        <v>0</v>
      </c>
      <c r="G2891" s="13">
        <f t="shared" si="595"/>
        <v>145690</v>
      </c>
      <c r="H2891" s="13">
        <f t="shared" si="595"/>
        <v>145690</v>
      </c>
      <c r="I2891" s="13">
        <f t="shared" si="595"/>
        <v>0</v>
      </c>
      <c r="J2891" s="13">
        <f t="shared" si="595"/>
        <v>50700</v>
      </c>
      <c r="K2891" s="13">
        <f t="shared" si="595"/>
        <v>1457</v>
      </c>
      <c r="L2891" s="13">
        <f t="shared" si="595"/>
        <v>1050</v>
      </c>
      <c r="M2891" s="13">
        <f t="shared" si="595"/>
        <v>0</v>
      </c>
      <c r="N2891" s="22">
        <f t="shared" si="595"/>
        <v>197440</v>
      </c>
    </row>
    <row r="2892" spans="1:14" x14ac:dyDescent="0.25">
      <c r="A2892" s="6" t="s">
        <v>663</v>
      </c>
      <c r="B2892" s="2"/>
      <c r="C2892" s="12">
        <f t="shared" ref="C2892:N2892" si="596">C2888+C2891</f>
        <v>42</v>
      </c>
      <c r="D2892" s="17">
        <f t="shared" si="596"/>
        <v>5.4437999999999995</v>
      </c>
      <c r="E2892" s="17">
        <f t="shared" si="596"/>
        <v>1.6739000000000002</v>
      </c>
      <c r="F2892" s="12">
        <f t="shared" si="596"/>
        <v>2549559</v>
      </c>
      <c r="G2892" s="12">
        <f t="shared" si="596"/>
        <v>481359</v>
      </c>
      <c r="H2892" s="12">
        <f t="shared" si="596"/>
        <v>3030918</v>
      </c>
      <c r="I2892" s="12">
        <f t="shared" si="596"/>
        <v>42000</v>
      </c>
      <c r="J2892" s="12">
        <f t="shared" si="596"/>
        <v>1068956</v>
      </c>
      <c r="K2892" s="12">
        <f t="shared" si="596"/>
        <v>30310</v>
      </c>
      <c r="L2892" s="12">
        <f t="shared" si="596"/>
        <v>17850</v>
      </c>
      <c r="M2892" s="12">
        <f t="shared" si="596"/>
        <v>0</v>
      </c>
      <c r="N2892" s="21">
        <f t="shared" si="596"/>
        <v>4159724</v>
      </c>
    </row>
    <row r="2893" spans="1:14" x14ac:dyDescent="0.25">
      <c r="A2893" s="4"/>
      <c r="B2893" s="5"/>
      <c r="C2893" s="14"/>
      <c r="D2893" s="19"/>
      <c r="E2893" s="19"/>
      <c r="F2893" s="14"/>
      <c r="G2893" s="14"/>
      <c r="H2893" s="14"/>
      <c r="I2893" s="14"/>
      <c r="J2893" s="14"/>
      <c r="K2893" s="14"/>
      <c r="L2893" s="14"/>
      <c r="M2893" s="14"/>
      <c r="N2893" s="23"/>
    </row>
    <row r="2894" spans="1:14" x14ac:dyDescent="0.25">
      <c r="A2894" s="6" t="s">
        <v>664</v>
      </c>
      <c r="B2894" s="2"/>
      <c r="C2894" s="12"/>
      <c r="D2894" s="17"/>
      <c r="E2894" s="17"/>
      <c r="F2894" s="12"/>
      <c r="G2894" s="12"/>
      <c r="H2894" s="12"/>
      <c r="I2894" s="12"/>
      <c r="J2894" s="12"/>
      <c r="K2894" s="12"/>
      <c r="L2894" s="12"/>
      <c r="M2894" s="12"/>
      <c r="N2894" s="21"/>
    </row>
    <row r="2895" spans="1:14" x14ac:dyDescent="0.25">
      <c r="A2895" s="6" t="s">
        <v>665</v>
      </c>
      <c r="B2895" s="2" t="s">
        <v>6</v>
      </c>
      <c r="C2895" s="12" t="s">
        <v>7</v>
      </c>
      <c r="D2895" s="17" t="s">
        <v>8</v>
      </c>
      <c r="E2895" s="17" t="s">
        <v>9</v>
      </c>
      <c r="F2895" s="12" t="s">
        <v>10</v>
      </c>
      <c r="G2895" s="12" t="s">
        <v>11</v>
      </c>
      <c r="H2895" s="12" t="s">
        <v>12</v>
      </c>
      <c r="I2895" s="12" t="s">
        <v>13</v>
      </c>
      <c r="J2895" s="12" t="s">
        <v>14</v>
      </c>
      <c r="K2895" s="12" t="s">
        <v>15</v>
      </c>
      <c r="L2895" s="12" t="s">
        <v>16</v>
      </c>
      <c r="M2895" s="12" t="s">
        <v>17</v>
      </c>
      <c r="N2895" s="21" t="s">
        <v>18</v>
      </c>
    </row>
    <row r="2896" spans="1:14" x14ac:dyDescent="0.25">
      <c r="A2896" s="7" t="s">
        <v>19</v>
      </c>
      <c r="B2896" s="3"/>
      <c r="C2896" s="13"/>
      <c r="D2896" s="18"/>
      <c r="E2896" s="18"/>
      <c r="F2896" s="13"/>
      <c r="G2896" s="13"/>
      <c r="H2896" s="13"/>
      <c r="I2896" s="13"/>
      <c r="J2896" s="13"/>
      <c r="K2896" s="13"/>
      <c r="L2896" s="13"/>
      <c r="M2896" s="13"/>
      <c r="N2896" s="22"/>
    </row>
    <row r="2897" spans="1:14" x14ac:dyDescent="0.25">
      <c r="A2897" s="4" t="s">
        <v>162</v>
      </c>
      <c r="B2897" s="5"/>
      <c r="C2897" s="14">
        <v>0</v>
      </c>
      <c r="D2897" s="19">
        <v>0.5</v>
      </c>
      <c r="E2897" s="19">
        <v>0</v>
      </c>
      <c r="F2897" s="14">
        <v>173223</v>
      </c>
      <c r="G2897" s="14">
        <v>0</v>
      </c>
      <c r="H2897" s="14">
        <v>173223</v>
      </c>
      <c r="I2897" s="14">
        <v>0</v>
      </c>
      <c r="J2897" s="14">
        <v>60281</v>
      </c>
      <c r="K2897" s="14">
        <v>1732</v>
      </c>
      <c r="L2897" s="14">
        <v>0</v>
      </c>
      <c r="M2897" s="14">
        <v>0</v>
      </c>
      <c r="N2897" s="23">
        <v>233504</v>
      </c>
    </row>
    <row r="2898" spans="1:14" x14ac:dyDescent="0.25">
      <c r="A2898" s="4" t="s">
        <v>163</v>
      </c>
      <c r="B2898" s="5"/>
      <c r="C2898" s="14">
        <v>0</v>
      </c>
      <c r="D2898" s="19">
        <v>0</v>
      </c>
      <c r="E2898" s="19">
        <v>0</v>
      </c>
      <c r="F2898" s="14">
        <v>0</v>
      </c>
      <c r="G2898" s="14">
        <v>0</v>
      </c>
      <c r="H2898" s="14">
        <v>0</v>
      </c>
      <c r="I2898" s="14">
        <v>0</v>
      </c>
      <c r="J2898" s="14">
        <v>1</v>
      </c>
      <c r="K2898" s="14">
        <v>0</v>
      </c>
      <c r="L2898" s="14">
        <v>0</v>
      </c>
      <c r="M2898" s="14">
        <v>0</v>
      </c>
      <c r="N2898" s="23">
        <v>1</v>
      </c>
    </row>
    <row r="2899" spans="1:14" x14ac:dyDescent="0.25">
      <c r="A2899" s="4" t="s">
        <v>22</v>
      </c>
      <c r="B2899" s="5"/>
      <c r="C2899" s="14">
        <v>0</v>
      </c>
      <c r="D2899" s="19">
        <v>2.371</v>
      </c>
      <c r="E2899" s="19">
        <v>0.4</v>
      </c>
      <c r="F2899" s="14">
        <v>1394260</v>
      </c>
      <c r="G2899" s="14">
        <v>94997</v>
      </c>
      <c r="H2899" s="14">
        <v>1489257</v>
      </c>
      <c r="I2899" s="14">
        <v>0</v>
      </c>
      <c r="J2899" s="14">
        <v>518262</v>
      </c>
      <c r="K2899" s="14">
        <v>14893</v>
      </c>
      <c r="L2899" s="14">
        <v>10800</v>
      </c>
      <c r="M2899" s="14">
        <v>0</v>
      </c>
      <c r="N2899" s="23">
        <v>2018319</v>
      </c>
    </row>
    <row r="2900" spans="1:14" x14ac:dyDescent="0.25">
      <c r="A2900" s="4" t="s">
        <v>23</v>
      </c>
      <c r="B2900" s="5"/>
      <c r="C2900" s="14">
        <v>0</v>
      </c>
      <c r="D2900" s="19">
        <v>0</v>
      </c>
      <c r="E2900" s="19">
        <v>0.2</v>
      </c>
      <c r="F2900" s="14">
        <v>0</v>
      </c>
      <c r="G2900" s="14">
        <v>72838</v>
      </c>
      <c r="H2900" s="14">
        <v>72838</v>
      </c>
      <c r="I2900" s="14">
        <v>0</v>
      </c>
      <c r="J2900" s="14">
        <v>25347</v>
      </c>
      <c r="K2900" s="14">
        <v>728</v>
      </c>
      <c r="L2900" s="14">
        <v>0</v>
      </c>
      <c r="M2900" s="14">
        <v>0</v>
      </c>
      <c r="N2900" s="23">
        <v>98185</v>
      </c>
    </row>
    <row r="2901" spans="1:14" x14ac:dyDescent="0.25">
      <c r="A2901" s="7" t="s">
        <v>24</v>
      </c>
      <c r="B2901" s="3"/>
      <c r="C2901" s="13">
        <f t="shared" ref="C2901:N2901" si="597">SUM(C2897:C2900)</f>
        <v>0</v>
      </c>
      <c r="D2901" s="18">
        <f t="shared" si="597"/>
        <v>2.871</v>
      </c>
      <c r="E2901" s="18">
        <f t="shared" si="597"/>
        <v>0.60000000000000009</v>
      </c>
      <c r="F2901" s="13">
        <f t="shared" si="597"/>
        <v>1567483</v>
      </c>
      <c r="G2901" s="13">
        <f t="shared" si="597"/>
        <v>167835</v>
      </c>
      <c r="H2901" s="13">
        <f t="shared" si="597"/>
        <v>1735318</v>
      </c>
      <c r="I2901" s="13">
        <f t="shared" si="597"/>
        <v>0</v>
      </c>
      <c r="J2901" s="13">
        <f t="shared" si="597"/>
        <v>603891</v>
      </c>
      <c r="K2901" s="13">
        <f t="shared" si="597"/>
        <v>17353</v>
      </c>
      <c r="L2901" s="13">
        <f t="shared" si="597"/>
        <v>10800</v>
      </c>
      <c r="M2901" s="13">
        <f t="shared" si="597"/>
        <v>0</v>
      </c>
      <c r="N2901" s="22">
        <f t="shared" si="597"/>
        <v>2350009</v>
      </c>
    </row>
    <row r="2902" spans="1:14" x14ac:dyDescent="0.25">
      <c r="A2902" s="7" t="s">
        <v>25</v>
      </c>
      <c r="B2902" s="3"/>
      <c r="C2902" s="13"/>
      <c r="D2902" s="18"/>
      <c r="E2902" s="18"/>
      <c r="F2902" s="13"/>
      <c r="G2902" s="13"/>
      <c r="H2902" s="13"/>
      <c r="I2902" s="13"/>
      <c r="J2902" s="13"/>
      <c r="K2902" s="13"/>
      <c r="L2902" s="13"/>
      <c r="M2902" s="13"/>
      <c r="N2902" s="22"/>
    </row>
    <row r="2903" spans="1:14" x14ac:dyDescent="0.25">
      <c r="A2903" s="4" t="s">
        <v>26</v>
      </c>
      <c r="B2903" s="5"/>
      <c r="C2903" s="14">
        <v>27</v>
      </c>
      <c r="D2903" s="19">
        <v>0</v>
      </c>
      <c r="E2903" s="19">
        <v>1.0515000000000001</v>
      </c>
      <c r="F2903" s="14">
        <v>0</v>
      </c>
      <c r="G2903" s="14">
        <v>323261</v>
      </c>
      <c r="H2903" s="14">
        <v>323261</v>
      </c>
      <c r="I2903" s="14">
        <v>0</v>
      </c>
      <c r="J2903" s="14">
        <v>112495</v>
      </c>
      <c r="K2903" s="14">
        <v>3233</v>
      </c>
      <c r="L2903" s="14">
        <v>2295</v>
      </c>
      <c r="M2903" s="14">
        <v>0</v>
      </c>
      <c r="N2903" s="23">
        <v>438051</v>
      </c>
    </row>
    <row r="2904" spans="1:14" x14ac:dyDescent="0.25">
      <c r="A2904" s="7" t="s">
        <v>24</v>
      </c>
      <c r="B2904" s="3"/>
      <c r="C2904" s="13">
        <f t="shared" ref="C2904:N2904" si="598">SUM(C2903:C2903)</f>
        <v>27</v>
      </c>
      <c r="D2904" s="18">
        <f t="shared" si="598"/>
        <v>0</v>
      </c>
      <c r="E2904" s="18">
        <f t="shared" si="598"/>
        <v>1.0515000000000001</v>
      </c>
      <c r="F2904" s="13">
        <f t="shared" si="598"/>
        <v>0</v>
      </c>
      <c r="G2904" s="13">
        <f t="shared" si="598"/>
        <v>323261</v>
      </c>
      <c r="H2904" s="13">
        <f t="shared" si="598"/>
        <v>323261</v>
      </c>
      <c r="I2904" s="13">
        <f t="shared" si="598"/>
        <v>0</v>
      </c>
      <c r="J2904" s="13">
        <f t="shared" si="598"/>
        <v>112495</v>
      </c>
      <c r="K2904" s="13">
        <f t="shared" si="598"/>
        <v>3233</v>
      </c>
      <c r="L2904" s="13">
        <f t="shared" si="598"/>
        <v>2295</v>
      </c>
      <c r="M2904" s="13">
        <f t="shared" si="598"/>
        <v>0</v>
      </c>
      <c r="N2904" s="22">
        <f t="shared" si="598"/>
        <v>438051</v>
      </c>
    </row>
    <row r="2905" spans="1:14" x14ac:dyDescent="0.25">
      <c r="A2905" s="6" t="s">
        <v>666</v>
      </c>
      <c r="B2905" s="2"/>
      <c r="C2905" s="12">
        <f t="shared" ref="C2905:N2905" si="599">C2901+C2904</f>
        <v>27</v>
      </c>
      <c r="D2905" s="17">
        <f t="shared" si="599"/>
        <v>2.871</v>
      </c>
      <c r="E2905" s="17">
        <f t="shared" si="599"/>
        <v>1.6515000000000002</v>
      </c>
      <c r="F2905" s="12">
        <f t="shared" si="599"/>
        <v>1567483</v>
      </c>
      <c r="G2905" s="12">
        <f t="shared" si="599"/>
        <v>491096</v>
      </c>
      <c r="H2905" s="12">
        <f t="shared" si="599"/>
        <v>2058579</v>
      </c>
      <c r="I2905" s="12">
        <f t="shared" si="599"/>
        <v>0</v>
      </c>
      <c r="J2905" s="12">
        <f t="shared" si="599"/>
        <v>716386</v>
      </c>
      <c r="K2905" s="12">
        <f t="shared" si="599"/>
        <v>20586</v>
      </c>
      <c r="L2905" s="12">
        <f t="shared" si="599"/>
        <v>13095</v>
      </c>
      <c r="M2905" s="12">
        <f t="shared" si="599"/>
        <v>0</v>
      </c>
      <c r="N2905" s="21">
        <f t="shared" si="599"/>
        <v>2788060</v>
      </c>
    </row>
    <row r="2906" spans="1:14" x14ac:dyDescent="0.25">
      <c r="A2906" s="4"/>
      <c r="B2906" s="5"/>
      <c r="C2906" s="14"/>
      <c r="D2906" s="19"/>
      <c r="E2906" s="19"/>
      <c r="F2906" s="14"/>
      <c r="G2906" s="14"/>
      <c r="H2906" s="14"/>
      <c r="I2906" s="14"/>
      <c r="J2906" s="14"/>
      <c r="K2906" s="14"/>
      <c r="L2906" s="14"/>
      <c r="M2906" s="14"/>
      <c r="N2906" s="23"/>
    </row>
    <row r="2907" spans="1:14" x14ac:dyDescent="0.25">
      <c r="A2907" s="6" t="s">
        <v>667</v>
      </c>
      <c r="B2907" s="2"/>
      <c r="C2907" s="12"/>
      <c r="D2907" s="17"/>
      <c r="E2907" s="17"/>
      <c r="F2907" s="12"/>
      <c r="G2907" s="12"/>
      <c r="H2907" s="12"/>
      <c r="I2907" s="12"/>
      <c r="J2907" s="12"/>
      <c r="K2907" s="12"/>
      <c r="L2907" s="12"/>
      <c r="M2907" s="12"/>
      <c r="N2907" s="21"/>
    </row>
    <row r="2908" spans="1:14" x14ac:dyDescent="0.25">
      <c r="A2908" s="6" t="s">
        <v>668</v>
      </c>
      <c r="B2908" s="2" t="s">
        <v>6</v>
      </c>
      <c r="C2908" s="12" t="s">
        <v>7</v>
      </c>
      <c r="D2908" s="17" t="s">
        <v>8</v>
      </c>
      <c r="E2908" s="17" t="s">
        <v>9</v>
      </c>
      <c r="F2908" s="12" t="s">
        <v>10</v>
      </c>
      <c r="G2908" s="12" t="s">
        <v>11</v>
      </c>
      <c r="H2908" s="12" t="s">
        <v>12</v>
      </c>
      <c r="I2908" s="12" t="s">
        <v>13</v>
      </c>
      <c r="J2908" s="12" t="s">
        <v>14</v>
      </c>
      <c r="K2908" s="12" t="s">
        <v>15</v>
      </c>
      <c r="L2908" s="12" t="s">
        <v>16</v>
      </c>
      <c r="M2908" s="12" t="s">
        <v>17</v>
      </c>
      <c r="N2908" s="21" t="s">
        <v>18</v>
      </c>
    </row>
    <row r="2909" spans="1:14" x14ac:dyDescent="0.25">
      <c r="A2909" s="7" t="s">
        <v>19</v>
      </c>
      <c r="B2909" s="3"/>
      <c r="C2909" s="13"/>
      <c r="D2909" s="18"/>
      <c r="E2909" s="18"/>
      <c r="F2909" s="13"/>
      <c r="G2909" s="13"/>
      <c r="H2909" s="13"/>
      <c r="I2909" s="13"/>
      <c r="J2909" s="13"/>
      <c r="K2909" s="13"/>
      <c r="L2909" s="13"/>
      <c r="M2909" s="13"/>
      <c r="N2909" s="22"/>
    </row>
    <row r="2910" spans="1:14" x14ac:dyDescent="0.25">
      <c r="A2910" s="4" t="s">
        <v>162</v>
      </c>
      <c r="B2910" s="5"/>
      <c r="C2910" s="14">
        <v>0</v>
      </c>
      <c r="D2910" s="19">
        <v>1</v>
      </c>
      <c r="E2910" s="19">
        <v>0</v>
      </c>
      <c r="F2910" s="14">
        <v>346447</v>
      </c>
      <c r="G2910" s="14">
        <v>0</v>
      </c>
      <c r="H2910" s="14">
        <v>346447</v>
      </c>
      <c r="I2910" s="14">
        <v>0</v>
      </c>
      <c r="J2910" s="14">
        <v>120563</v>
      </c>
      <c r="K2910" s="14">
        <v>3464</v>
      </c>
      <c r="L2910" s="14">
        <v>0</v>
      </c>
      <c r="M2910" s="14">
        <v>0</v>
      </c>
      <c r="N2910" s="23">
        <v>467010</v>
      </c>
    </row>
    <row r="2911" spans="1:14" x14ac:dyDescent="0.25">
      <c r="A2911" s="4" t="s">
        <v>22</v>
      </c>
      <c r="B2911" s="5"/>
      <c r="C2911" s="14">
        <v>0</v>
      </c>
      <c r="D2911" s="19">
        <v>2.371</v>
      </c>
      <c r="E2911" s="19">
        <v>0.4</v>
      </c>
      <c r="F2911" s="14">
        <v>1381875</v>
      </c>
      <c r="G2911" s="14">
        <v>94997</v>
      </c>
      <c r="H2911" s="14">
        <v>1476872</v>
      </c>
      <c r="I2911" s="14">
        <v>0</v>
      </c>
      <c r="J2911" s="14">
        <v>513952</v>
      </c>
      <c r="K2911" s="14">
        <v>14769</v>
      </c>
      <c r="L2911" s="14">
        <v>10400</v>
      </c>
      <c r="M2911" s="14">
        <v>0</v>
      </c>
      <c r="N2911" s="23">
        <v>2001224</v>
      </c>
    </row>
    <row r="2912" spans="1:14" x14ac:dyDescent="0.25">
      <c r="A2912" s="4" t="s">
        <v>23</v>
      </c>
      <c r="B2912" s="5"/>
      <c r="C2912" s="14">
        <v>0</v>
      </c>
      <c r="D2912" s="19">
        <v>0</v>
      </c>
      <c r="E2912" s="19">
        <v>0.2</v>
      </c>
      <c r="F2912" s="14">
        <v>0</v>
      </c>
      <c r="G2912" s="14">
        <v>72838</v>
      </c>
      <c r="H2912" s="14">
        <v>72838</v>
      </c>
      <c r="I2912" s="14">
        <v>0</v>
      </c>
      <c r="J2912" s="14">
        <v>25347</v>
      </c>
      <c r="K2912" s="14">
        <v>728</v>
      </c>
      <c r="L2912" s="14">
        <v>0</v>
      </c>
      <c r="M2912" s="14">
        <v>0</v>
      </c>
      <c r="N2912" s="23">
        <v>98185</v>
      </c>
    </row>
    <row r="2913" spans="1:14" x14ac:dyDescent="0.25">
      <c r="A2913" s="7" t="s">
        <v>24</v>
      </c>
      <c r="B2913" s="3"/>
      <c r="C2913" s="13">
        <f t="shared" ref="C2913:N2913" si="600">SUM(C2910:C2912)</f>
        <v>0</v>
      </c>
      <c r="D2913" s="18">
        <f t="shared" si="600"/>
        <v>3.371</v>
      </c>
      <c r="E2913" s="18">
        <f t="shared" si="600"/>
        <v>0.60000000000000009</v>
      </c>
      <c r="F2913" s="13">
        <f t="shared" si="600"/>
        <v>1728322</v>
      </c>
      <c r="G2913" s="13">
        <f t="shared" si="600"/>
        <v>167835</v>
      </c>
      <c r="H2913" s="13">
        <f t="shared" si="600"/>
        <v>1896157</v>
      </c>
      <c r="I2913" s="13">
        <f t="shared" si="600"/>
        <v>0</v>
      </c>
      <c r="J2913" s="13">
        <f t="shared" si="600"/>
        <v>659862</v>
      </c>
      <c r="K2913" s="13">
        <f t="shared" si="600"/>
        <v>18961</v>
      </c>
      <c r="L2913" s="13">
        <f t="shared" si="600"/>
        <v>10400</v>
      </c>
      <c r="M2913" s="13">
        <f t="shared" si="600"/>
        <v>0</v>
      </c>
      <c r="N2913" s="22">
        <f t="shared" si="600"/>
        <v>2566419</v>
      </c>
    </row>
    <row r="2914" spans="1:14" x14ac:dyDescent="0.25">
      <c r="A2914" s="7" t="s">
        <v>25</v>
      </c>
      <c r="B2914" s="3"/>
      <c r="C2914" s="13"/>
      <c r="D2914" s="18"/>
      <c r="E2914" s="18"/>
      <c r="F2914" s="13"/>
      <c r="G2914" s="13"/>
      <c r="H2914" s="13"/>
      <c r="I2914" s="13"/>
      <c r="J2914" s="13"/>
      <c r="K2914" s="13"/>
      <c r="L2914" s="13"/>
      <c r="M2914" s="13"/>
      <c r="N2914" s="22"/>
    </row>
    <row r="2915" spans="1:14" x14ac:dyDescent="0.25">
      <c r="A2915" s="4" t="s">
        <v>56</v>
      </c>
      <c r="B2915" s="5"/>
      <c r="C2915" s="14">
        <v>26</v>
      </c>
      <c r="D2915" s="19">
        <v>0</v>
      </c>
      <c r="E2915" s="19">
        <v>0.33750000000000002</v>
      </c>
      <c r="F2915" s="14">
        <v>0</v>
      </c>
      <c r="G2915" s="14">
        <v>103757</v>
      </c>
      <c r="H2915" s="14">
        <v>103757</v>
      </c>
      <c r="I2915" s="14">
        <v>0</v>
      </c>
      <c r="J2915" s="14">
        <v>36108</v>
      </c>
      <c r="K2915" s="14">
        <v>1038</v>
      </c>
      <c r="L2915" s="14">
        <v>650</v>
      </c>
      <c r="M2915" s="14">
        <v>0</v>
      </c>
      <c r="N2915" s="23">
        <v>140515</v>
      </c>
    </row>
    <row r="2916" spans="1:14" x14ac:dyDescent="0.25">
      <c r="A2916" s="7" t="s">
        <v>24</v>
      </c>
      <c r="B2916" s="3"/>
      <c r="C2916" s="13">
        <f t="shared" ref="C2916:N2916" si="601">SUM(C2915:C2915)</f>
        <v>26</v>
      </c>
      <c r="D2916" s="18">
        <f t="shared" si="601"/>
        <v>0</v>
      </c>
      <c r="E2916" s="18">
        <f t="shared" si="601"/>
        <v>0.33750000000000002</v>
      </c>
      <c r="F2916" s="13">
        <f t="shared" si="601"/>
        <v>0</v>
      </c>
      <c r="G2916" s="13">
        <f t="shared" si="601"/>
        <v>103757</v>
      </c>
      <c r="H2916" s="13">
        <f t="shared" si="601"/>
        <v>103757</v>
      </c>
      <c r="I2916" s="13">
        <f t="shared" si="601"/>
        <v>0</v>
      </c>
      <c r="J2916" s="13">
        <f t="shared" si="601"/>
        <v>36108</v>
      </c>
      <c r="K2916" s="13">
        <f t="shared" si="601"/>
        <v>1038</v>
      </c>
      <c r="L2916" s="13">
        <f t="shared" si="601"/>
        <v>650</v>
      </c>
      <c r="M2916" s="13">
        <f t="shared" si="601"/>
        <v>0</v>
      </c>
      <c r="N2916" s="22">
        <f t="shared" si="601"/>
        <v>140515</v>
      </c>
    </row>
    <row r="2917" spans="1:14" x14ac:dyDescent="0.25">
      <c r="A2917" s="6" t="s">
        <v>669</v>
      </c>
      <c r="B2917" s="2"/>
      <c r="C2917" s="12">
        <f t="shared" ref="C2917:N2917" si="602">C2913+C2916</f>
        <v>26</v>
      </c>
      <c r="D2917" s="17">
        <f t="shared" si="602"/>
        <v>3.371</v>
      </c>
      <c r="E2917" s="17">
        <f t="shared" si="602"/>
        <v>0.93750000000000011</v>
      </c>
      <c r="F2917" s="12">
        <f t="shared" si="602"/>
        <v>1728322</v>
      </c>
      <c r="G2917" s="12">
        <f t="shared" si="602"/>
        <v>271592</v>
      </c>
      <c r="H2917" s="12">
        <f t="shared" si="602"/>
        <v>1999914</v>
      </c>
      <c r="I2917" s="12">
        <f t="shared" si="602"/>
        <v>0</v>
      </c>
      <c r="J2917" s="12">
        <f t="shared" si="602"/>
        <v>695970</v>
      </c>
      <c r="K2917" s="12">
        <f t="shared" si="602"/>
        <v>19999</v>
      </c>
      <c r="L2917" s="12">
        <f t="shared" si="602"/>
        <v>11050</v>
      </c>
      <c r="M2917" s="12">
        <f t="shared" si="602"/>
        <v>0</v>
      </c>
      <c r="N2917" s="21">
        <f t="shared" si="602"/>
        <v>2706934</v>
      </c>
    </row>
    <row r="2918" spans="1:14" x14ac:dyDescent="0.25">
      <c r="A2918" s="4"/>
      <c r="B2918" s="5"/>
      <c r="C2918" s="14"/>
      <c r="D2918" s="19"/>
      <c r="E2918" s="19"/>
      <c r="F2918" s="14"/>
      <c r="G2918" s="14"/>
      <c r="H2918" s="14"/>
      <c r="I2918" s="14"/>
      <c r="J2918" s="14"/>
      <c r="K2918" s="14"/>
      <c r="L2918" s="14"/>
      <c r="M2918" s="14"/>
      <c r="N2918" s="23"/>
    </row>
    <row r="2919" spans="1:14" x14ac:dyDescent="0.25">
      <c r="A2919" s="6" t="s">
        <v>670</v>
      </c>
      <c r="B2919" s="2"/>
      <c r="C2919" s="12"/>
      <c r="D2919" s="17"/>
      <c r="E2919" s="17"/>
      <c r="F2919" s="12"/>
      <c r="G2919" s="12"/>
      <c r="H2919" s="12"/>
      <c r="I2919" s="12"/>
      <c r="J2919" s="12"/>
      <c r="K2919" s="12"/>
      <c r="L2919" s="12"/>
      <c r="M2919" s="12"/>
      <c r="N2919" s="21"/>
    </row>
    <row r="2920" spans="1:14" x14ac:dyDescent="0.25">
      <c r="A2920" s="6" t="s">
        <v>671</v>
      </c>
      <c r="B2920" s="2" t="s">
        <v>6</v>
      </c>
      <c r="C2920" s="12" t="s">
        <v>7</v>
      </c>
      <c r="D2920" s="17" t="s">
        <v>8</v>
      </c>
      <c r="E2920" s="17" t="s">
        <v>9</v>
      </c>
      <c r="F2920" s="12" t="s">
        <v>10</v>
      </c>
      <c r="G2920" s="12" t="s">
        <v>11</v>
      </c>
      <c r="H2920" s="12" t="s">
        <v>12</v>
      </c>
      <c r="I2920" s="12" t="s">
        <v>13</v>
      </c>
      <c r="J2920" s="12" t="s">
        <v>14</v>
      </c>
      <c r="K2920" s="12" t="s">
        <v>15</v>
      </c>
      <c r="L2920" s="12" t="s">
        <v>16</v>
      </c>
      <c r="M2920" s="12" t="s">
        <v>17</v>
      </c>
      <c r="N2920" s="21" t="s">
        <v>18</v>
      </c>
    </row>
    <row r="2921" spans="1:14" x14ac:dyDescent="0.25">
      <c r="A2921" s="7" t="s">
        <v>19</v>
      </c>
      <c r="B2921" s="3"/>
      <c r="C2921" s="13"/>
      <c r="D2921" s="18"/>
      <c r="E2921" s="18"/>
      <c r="F2921" s="13"/>
      <c r="G2921" s="13"/>
      <c r="H2921" s="13"/>
      <c r="I2921" s="13"/>
      <c r="J2921" s="13"/>
      <c r="K2921" s="13"/>
      <c r="L2921" s="13"/>
      <c r="M2921" s="13"/>
      <c r="N2921" s="22"/>
    </row>
    <row r="2922" spans="1:14" x14ac:dyDescent="0.25">
      <c r="A2922" s="4" t="s">
        <v>22</v>
      </c>
      <c r="B2922" s="5"/>
      <c r="C2922" s="14">
        <v>0</v>
      </c>
      <c r="D2922" s="19">
        <v>2</v>
      </c>
      <c r="E2922" s="19">
        <v>0.4</v>
      </c>
      <c r="F2922" s="14">
        <v>1190045</v>
      </c>
      <c r="G2922" s="14">
        <v>94997</v>
      </c>
      <c r="H2922" s="14">
        <v>1285042</v>
      </c>
      <c r="I2922" s="14">
        <v>0</v>
      </c>
      <c r="J2922" s="14">
        <v>447195</v>
      </c>
      <c r="K2922" s="14">
        <v>12851</v>
      </c>
      <c r="L2922" s="14">
        <v>8800</v>
      </c>
      <c r="M2922" s="14">
        <v>0</v>
      </c>
      <c r="N2922" s="23">
        <v>1741037</v>
      </c>
    </row>
    <row r="2923" spans="1:14" x14ac:dyDescent="0.25">
      <c r="A2923" s="4" t="s">
        <v>23</v>
      </c>
      <c r="B2923" s="5"/>
      <c r="C2923" s="14">
        <v>0</v>
      </c>
      <c r="D2923" s="19">
        <v>0</v>
      </c>
      <c r="E2923" s="19">
        <v>0.2</v>
      </c>
      <c r="F2923" s="14">
        <v>0</v>
      </c>
      <c r="G2923" s="14">
        <v>72838</v>
      </c>
      <c r="H2923" s="14">
        <v>72838</v>
      </c>
      <c r="I2923" s="14">
        <v>0</v>
      </c>
      <c r="J2923" s="14">
        <v>25347</v>
      </c>
      <c r="K2923" s="14">
        <v>728</v>
      </c>
      <c r="L2923" s="14">
        <v>0</v>
      </c>
      <c r="M2923" s="14">
        <v>0</v>
      </c>
      <c r="N2923" s="23">
        <v>98185</v>
      </c>
    </row>
    <row r="2924" spans="1:14" x14ac:dyDescent="0.25">
      <c r="A2924" s="7" t="s">
        <v>24</v>
      </c>
      <c r="B2924" s="3"/>
      <c r="C2924" s="13">
        <f t="shared" ref="C2924:N2924" si="603">SUM(C2922:C2923)</f>
        <v>0</v>
      </c>
      <c r="D2924" s="18">
        <f t="shared" si="603"/>
        <v>2</v>
      </c>
      <c r="E2924" s="18">
        <f t="shared" si="603"/>
        <v>0.60000000000000009</v>
      </c>
      <c r="F2924" s="13">
        <f t="shared" si="603"/>
        <v>1190045</v>
      </c>
      <c r="G2924" s="13">
        <f t="shared" si="603"/>
        <v>167835</v>
      </c>
      <c r="H2924" s="13">
        <f t="shared" si="603"/>
        <v>1357880</v>
      </c>
      <c r="I2924" s="13">
        <f t="shared" si="603"/>
        <v>0</v>
      </c>
      <c r="J2924" s="13">
        <f t="shared" si="603"/>
        <v>472542</v>
      </c>
      <c r="K2924" s="13">
        <f t="shared" si="603"/>
        <v>13579</v>
      </c>
      <c r="L2924" s="13">
        <f t="shared" si="603"/>
        <v>8800</v>
      </c>
      <c r="M2924" s="13">
        <f t="shared" si="603"/>
        <v>0</v>
      </c>
      <c r="N2924" s="22">
        <f t="shared" si="603"/>
        <v>1839222</v>
      </c>
    </row>
    <row r="2925" spans="1:14" x14ac:dyDescent="0.25">
      <c r="A2925" s="7" t="s">
        <v>25</v>
      </c>
      <c r="B2925" s="3"/>
      <c r="C2925" s="13"/>
      <c r="D2925" s="18"/>
      <c r="E2925" s="18"/>
      <c r="F2925" s="13"/>
      <c r="G2925" s="13"/>
      <c r="H2925" s="13"/>
      <c r="I2925" s="13"/>
      <c r="J2925" s="13"/>
      <c r="K2925" s="13"/>
      <c r="L2925" s="13"/>
      <c r="M2925" s="13"/>
      <c r="N2925" s="22"/>
    </row>
    <row r="2926" spans="1:14" x14ac:dyDescent="0.25">
      <c r="A2926" s="4" t="s">
        <v>56</v>
      </c>
      <c r="B2926" s="5"/>
      <c r="C2926" s="14">
        <v>22</v>
      </c>
      <c r="D2926" s="19">
        <v>0</v>
      </c>
      <c r="E2926" s="19">
        <v>0.29770000000000002</v>
      </c>
      <c r="F2926" s="14">
        <v>0</v>
      </c>
      <c r="G2926" s="14">
        <v>91521</v>
      </c>
      <c r="H2926" s="14">
        <v>91521</v>
      </c>
      <c r="I2926" s="14">
        <v>0</v>
      </c>
      <c r="J2926" s="14">
        <v>31849</v>
      </c>
      <c r="K2926" s="14">
        <v>915</v>
      </c>
      <c r="L2926" s="14">
        <v>550</v>
      </c>
      <c r="M2926" s="14">
        <v>0</v>
      </c>
      <c r="N2926" s="23">
        <v>123920</v>
      </c>
    </row>
    <row r="2927" spans="1:14" x14ac:dyDescent="0.25">
      <c r="A2927" s="7" t="s">
        <v>24</v>
      </c>
      <c r="B2927" s="3"/>
      <c r="C2927" s="13">
        <f t="shared" ref="C2927:N2927" si="604">SUM(C2926:C2926)</f>
        <v>22</v>
      </c>
      <c r="D2927" s="18">
        <f t="shared" si="604"/>
        <v>0</v>
      </c>
      <c r="E2927" s="18">
        <f t="shared" si="604"/>
        <v>0.29770000000000002</v>
      </c>
      <c r="F2927" s="13">
        <f t="shared" si="604"/>
        <v>0</v>
      </c>
      <c r="G2927" s="13">
        <f t="shared" si="604"/>
        <v>91521</v>
      </c>
      <c r="H2927" s="13">
        <f t="shared" si="604"/>
        <v>91521</v>
      </c>
      <c r="I2927" s="13">
        <f t="shared" si="604"/>
        <v>0</v>
      </c>
      <c r="J2927" s="13">
        <f t="shared" si="604"/>
        <v>31849</v>
      </c>
      <c r="K2927" s="13">
        <f t="shared" si="604"/>
        <v>915</v>
      </c>
      <c r="L2927" s="13">
        <f t="shared" si="604"/>
        <v>550</v>
      </c>
      <c r="M2927" s="13">
        <f t="shared" si="604"/>
        <v>0</v>
      </c>
      <c r="N2927" s="22">
        <f t="shared" si="604"/>
        <v>123920</v>
      </c>
    </row>
    <row r="2928" spans="1:14" x14ac:dyDescent="0.25">
      <c r="A2928" s="6" t="s">
        <v>672</v>
      </c>
      <c r="B2928" s="2"/>
      <c r="C2928" s="12">
        <f t="shared" ref="C2928:N2928" si="605">C2924+C2927</f>
        <v>22</v>
      </c>
      <c r="D2928" s="17">
        <f t="shared" si="605"/>
        <v>2</v>
      </c>
      <c r="E2928" s="17">
        <f t="shared" si="605"/>
        <v>0.89770000000000016</v>
      </c>
      <c r="F2928" s="12">
        <f t="shared" si="605"/>
        <v>1190045</v>
      </c>
      <c r="G2928" s="12">
        <f t="shared" si="605"/>
        <v>259356</v>
      </c>
      <c r="H2928" s="12">
        <f t="shared" si="605"/>
        <v>1449401</v>
      </c>
      <c r="I2928" s="12">
        <f t="shared" si="605"/>
        <v>0</v>
      </c>
      <c r="J2928" s="12">
        <f t="shared" si="605"/>
        <v>504391</v>
      </c>
      <c r="K2928" s="12">
        <f t="shared" si="605"/>
        <v>14494</v>
      </c>
      <c r="L2928" s="12">
        <f t="shared" si="605"/>
        <v>9350</v>
      </c>
      <c r="M2928" s="12">
        <f t="shared" si="605"/>
        <v>0</v>
      </c>
      <c r="N2928" s="21">
        <f t="shared" si="605"/>
        <v>1963142</v>
      </c>
    </row>
    <row r="2929" spans="1:14" x14ac:dyDescent="0.25">
      <c r="A2929" s="4"/>
      <c r="B2929" s="5"/>
      <c r="C2929" s="14"/>
      <c r="D2929" s="19"/>
      <c r="E2929" s="19"/>
      <c r="F2929" s="14"/>
      <c r="G2929" s="14"/>
      <c r="H2929" s="14"/>
      <c r="I2929" s="14"/>
      <c r="J2929" s="14"/>
      <c r="K2929" s="14"/>
      <c r="L2929" s="14"/>
      <c r="M2929" s="14"/>
      <c r="N2929" s="23"/>
    </row>
    <row r="2930" spans="1:14" x14ac:dyDescent="0.25">
      <c r="A2930" s="6" t="s">
        <v>673</v>
      </c>
      <c r="B2930" s="2"/>
      <c r="C2930" s="12"/>
      <c r="D2930" s="17"/>
      <c r="E2930" s="17"/>
      <c r="F2930" s="12"/>
      <c r="G2930" s="12"/>
      <c r="H2930" s="12"/>
      <c r="I2930" s="12"/>
      <c r="J2930" s="12"/>
      <c r="K2930" s="12"/>
      <c r="L2930" s="12"/>
      <c r="M2930" s="12"/>
      <c r="N2930" s="21"/>
    </row>
    <row r="2931" spans="1:14" x14ac:dyDescent="0.25">
      <c r="A2931" s="6" t="s">
        <v>674</v>
      </c>
      <c r="B2931" s="2" t="s">
        <v>6</v>
      </c>
      <c r="C2931" s="12" t="s">
        <v>7</v>
      </c>
      <c r="D2931" s="17" t="s">
        <v>8</v>
      </c>
      <c r="E2931" s="17" t="s">
        <v>9</v>
      </c>
      <c r="F2931" s="12" t="s">
        <v>10</v>
      </c>
      <c r="G2931" s="12" t="s">
        <v>11</v>
      </c>
      <c r="H2931" s="12" t="s">
        <v>12</v>
      </c>
      <c r="I2931" s="12" t="s">
        <v>13</v>
      </c>
      <c r="J2931" s="12" t="s">
        <v>14</v>
      </c>
      <c r="K2931" s="12" t="s">
        <v>15</v>
      </c>
      <c r="L2931" s="12" t="s">
        <v>16</v>
      </c>
      <c r="M2931" s="12" t="s">
        <v>17</v>
      </c>
      <c r="N2931" s="21" t="s">
        <v>18</v>
      </c>
    </row>
    <row r="2932" spans="1:14" x14ac:dyDescent="0.25">
      <c r="A2932" s="7" t="s">
        <v>19</v>
      </c>
      <c r="B2932" s="3"/>
      <c r="C2932" s="13"/>
      <c r="D2932" s="18"/>
      <c r="E2932" s="18"/>
      <c r="F2932" s="13"/>
      <c r="G2932" s="13"/>
      <c r="H2932" s="13"/>
      <c r="I2932" s="13"/>
      <c r="J2932" s="13"/>
      <c r="K2932" s="13"/>
      <c r="L2932" s="13"/>
      <c r="M2932" s="13"/>
      <c r="N2932" s="22"/>
    </row>
    <row r="2933" spans="1:14" x14ac:dyDescent="0.25">
      <c r="A2933" s="4" t="s">
        <v>40</v>
      </c>
      <c r="B2933" s="5"/>
      <c r="C2933" s="14">
        <v>0</v>
      </c>
      <c r="D2933" s="19">
        <v>-0.121</v>
      </c>
      <c r="E2933" s="19">
        <v>0</v>
      </c>
      <c r="F2933" s="14">
        <v>-60480</v>
      </c>
      <c r="G2933" s="14">
        <v>0</v>
      </c>
      <c r="H2933" s="14">
        <v>-60480</v>
      </c>
      <c r="I2933" s="14">
        <v>0</v>
      </c>
      <c r="J2933" s="14">
        <v>-21047</v>
      </c>
      <c r="K2933" s="14">
        <v>-605</v>
      </c>
      <c r="L2933" s="14">
        <v>0</v>
      </c>
      <c r="M2933" s="14">
        <v>0</v>
      </c>
      <c r="N2933" s="23">
        <v>-81527</v>
      </c>
    </row>
    <row r="2934" spans="1:14" x14ac:dyDescent="0.25">
      <c r="A2934" s="4" t="s">
        <v>41</v>
      </c>
      <c r="B2934" s="5"/>
      <c r="C2934" s="14">
        <v>0</v>
      </c>
      <c r="D2934" s="19">
        <v>0</v>
      </c>
      <c r="E2934" s="19">
        <v>0</v>
      </c>
      <c r="F2934" s="14">
        <v>0</v>
      </c>
      <c r="G2934" s="14">
        <v>0</v>
      </c>
      <c r="H2934" s="14">
        <v>0</v>
      </c>
      <c r="I2934" s="14">
        <v>60480</v>
      </c>
      <c r="J2934" s="14">
        <v>20442</v>
      </c>
      <c r="K2934" s="14">
        <v>0</v>
      </c>
      <c r="L2934" s="14">
        <v>0</v>
      </c>
      <c r="M2934" s="14">
        <v>0</v>
      </c>
      <c r="N2934" s="23">
        <v>80922</v>
      </c>
    </row>
    <row r="2935" spans="1:14" x14ac:dyDescent="0.25">
      <c r="A2935" s="4" t="s">
        <v>22</v>
      </c>
      <c r="B2935" s="5"/>
      <c r="C2935" s="14">
        <v>0</v>
      </c>
      <c r="D2935" s="19">
        <v>4.3869999999999996</v>
      </c>
      <c r="E2935" s="19">
        <v>0.8</v>
      </c>
      <c r="F2935" s="14">
        <v>2327321</v>
      </c>
      <c r="G2935" s="14">
        <v>189994</v>
      </c>
      <c r="H2935" s="14">
        <v>2517315</v>
      </c>
      <c r="I2935" s="14">
        <v>0</v>
      </c>
      <c r="J2935" s="14">
        <v>876026</v>
      </c>
      <c r="K2935" s="14">
        <v>25173</v>
      </c>
      <c r="L2935" s="14">
        <v>16800</v>
      </c>
      <c r="M2935" s="14">
        <v>0</v>
      </c>
      <c r="N2935" s="23">
        <v>3410141</v>
      </c>
    </row>
    <row r="2936" spans="1:14" x14ac:dyDescent="0.25">
      <c r="A2936" s="4" t="s">
        <v>23</v>
      </c>
      <c r="B2936" s="5"/>
      <c r="C2936" s="14">
        <v>0</v>
      </c>
      <c r="D2936" s="19">
        <v>0</v>
      </c>
      <c r="E2936" s="19">
        <v>0.4</v>
      </c>
      <c r="F2936" s="14">
        <v>0</v>
      </c>
      <c r="G2936" s="14">
        <v>145675</v>
      </c>
      <c r="H2936" s="14">
        <v>145675</v>
      </c>
      <c r="I2936" s="14">
        <v>0</v>
      </c>
      <c r="J2936" s="14">
        <v>50695</v>
      </c>
      <c r="K2936" s="14">
        <v>1457</v>
      </c>
      <c r="L2936" s="14">
        <v>0</v>
      </c>
      <c r="M2936" s="14">
        <v>0</v>
      </c>
      <c r="N2936" s="23">
        <v>196370</v>
      </c>
    </row>
    <row r="2937" spans="1:14" x14ac:dyDescent="0.25">
      <c r="A2937" s="7" t="s">
        <v>24</v>
      </c>
      <c r="B2937" s="3"/>
      <c r="C2937" s="13">
        <f t="shared" ref="C2937:N2937" si="606">SUM(C2933:C2936)</f>
        <v>0</v>
      </c>
      <c r="D2937" s="18">
        <f t="shared" si="606"/>
        <v>4.266</v>
      </c>
      <c r="E2937" s="18">
        <f t="shared" si="606"/>
        <v>1.2000000000000002</v>
      </c>
      <c r="F2937" s="13">
        <f t="shared" si="606"/>
        <v>2266841</v>
      </c>
      <c r="G2937" s="13">
        <f t="shared" si="606"/>
        <v>335669</v>
      </c>
      <c r="H2937" s="13">
        <f t="shared" si="606"/>
        <v>2602510</v>
      </c>
      <c r="I2937" s="13">
        <f t="shared" si="606"/>
        <v>60480</v>
      </c>
      <c r="J2937" s="13">
        <f t="shared" si="606"/>
        <v>926116</v>
      </c>
      <c r="K2937" s="13">
        <f t="shared" si="606"/>
        <v>26025</v>
      </c>
      <c r="L2937" s="13">
        <f t="shared" si="606"/>
        <v>16800</v>
      </c>
      <c r="M2937" s="13">
        <f t="shared" si="606"/>
        <v>0</v>
      </c>
      <c r="N2937" s="22">
        <f t="shared" si="606"/>
        <v>3605906</v>
      </c>
    </row>
    <row r="2938" spans="1:14" x14ac:dyDescent="0.25">
      <c r="A2938" s="7" t="s">
        <v>25</v>
      </c>
      <c r="B2938" s="3"/>
      <c r="C2938" s="13"/>
      <c r="D2938" s="18"/>
      <c r="E2938" s="18"/>
      <c r="F2938" s="13"/>
      <c r="G2938" s="13"/>
      <c r="H2938" s="13"/>
      <c r="I2938" s="13"/>
      <c r="J2938" s="13"/>
      <c r="K2938" s="13"/>
      <c r="L2938" s="13"/>
      <c r="M2938" s="13"/>
      <c r="N2938" s="22"/>
    </row>
    <row r="2939" spans="1:14" x14ac:dyDescent="0.25">
      <c r="A2939" s="4" t="s">
        <v>26</v>
      </c>
      <c r="B2939" s="5"/>
      <c r="C2939" s="14">
        <v>42</v>
      </c>
      <c r="D2939" s="19">
        <v>0</v>
      </c>
      <c r="E2939" s="19">
        <v>1.4359</v>
      </c>
      <c r="F2939" s="14">
        <v>0</v>
      </c>
      <c r="G2939" s="14">
        <v>441436</v>
      </c>
      <c r="H2939" s="14">
        <v>441436</v>
      </c>
      <c r="I2939" s="14">
        <v>0</v>
      </c>
      <c r="J2939" s="14">
        <v>153619</v>
      </c>
      <c r="K2939" s="14">
        <v>4414</v>
      </c>
      <c r="L2939" s="14">
        <v>3570</v>
      </c>
      <c r="M2939" s="14">
        <v>0</v>
      </c>
      <c r="N2939" s="23">
        <v>598625</v>
      </c>
    </row>
    <row r="2940" spans="1:14" x14ac:dyDescent="0.25">
      <c r="A2940" s="7" t="s">
        <v>24</v>
      </c>
      <c r="B2940" s="3"/>
      <c r="C2940" s="13">
        <f t="shared" ref="C2940:N2940" si="607">SUM(C2939:C2939)</f>
        <v>42</v>
      </c>
      <c r="D2940" s="18">
        <f t="shared" si="607"/>
        <v>0</v>
      </c>
      <c r="E2940" s="18">
        <f t="shared" si="607"/>
        <v>1.4359</v>
      </c>
      <c r="F2940" s="13">
        <f t="shared" si="607"/>
        <v>0</v>
      </c>
      <c r="G2940" s="13">
        <f t="shared" si="607"/>
        <v>441436</v>
      </c>
      <c r="H2940" s="13">
        <f t="shared" si="607"/>
        <v>441436</v>
      </c>
      <c r="I2940" s="13">
        <f t="shared" si="607"/>
        <v>0</v>
      </c>
      <c r="J2940" s="13">
        <f t="shared" si="607"/>
        <v>153619</v>
      </c>
      <c r="K2940" s="13">
        <f t="shared" si="607"/>
        <v>4414</v>
      </c>
      <c r="L2940" s="13">
        <f t="shared" si="607"/>
        <v>3570</v>
      </c>
      <c r="M2940" s="13">
        <f t="shared" si="607"/>
        <v>0</v>
      </c>
      <c r="N2940" s="22">
        <f t="shared" si="607"/>
        <v>598625</v>
      </c>
    </row>
    <row r="2941" spans="1:14" x14ac:dyDescent="0.25">
      <c r="A2941" s="6" t="s">
        <v>675</v>
      </c>
      <c r="B2941" s="2"/>
      <c r="C2941" s="12">
        <f t="shared" ref="C2941:N2941" si="608">C2937+C2940</f>
        <v>42</v>
      </c>
      <c r="D2941" s="17">
        <f t="shared" si="608"/>
        <v>4.266</v>
      </c>
      <c r="E2941" s="17">
        <f t="shared" si="608"/>
        <v>2.6359000000000004</v>
      </c>
      <c r="F2941" s="12">
        <f t="shared" si="608"/>
        <v>2266841</v>
      </c>
      <c r="G2941" s="12">
        <f t="shared" si="608"/>
        <v>777105</v>
      </c>
      <c r="H2941" s="12">
        <f t="shared" si="608"/>
        <v>3043946</v>
      </c>
      <c r="I2941" s="12">
        <f t="shared" si="608"/>
        <v>60480</v>
      </c>
      <c r="J2941" s="12">
        <f t="shared" si="608"/>
        <v>1079735</v>
      </c>
      <c r="K2941" s="12">
        <f t="shared" si="608"/>
        <v>30439</v>
      </c>
      <c r="L2941" s="12">
        <f t="shared" si="608"/>
        <v>20370</v>
      </c>
      <c r="M2941" s="12">
        <f t="shared" si="608"/>
        <v>0</v>
      </c>
      <c r="N2941" s="21">
        <f t="shared" si="608"/>
        <v>4204531</v>
      </c>
    </row>
    <row r="2942" spans="1:14" x14ac:dyDescent="0.25">
      <c r="A2942" s="4"/>
      <c r="B2942" s="5"/>
      <c r="C2942" s="14"/>
      <c r="D2942" s="19"/>
      <c r="E2942" s="19"/>
      <c r="F2942" s="14"/>
      <c r="G2942" s="14"/>
      <c r="H2942" s="14"/>
      <c r="I2942" s="14"/>
      <c r="J2942" s="14"/>
      <c r="K2942" s="14"/>
      <c r="L2942" s="14"/>
      <c r="M2942" s="14"/>
      <c r="N2942" s="23"/>
    </row>
    <row r="2943" spans="1:14" x14ac:dyDescent="0.25">
      <c r="A2943" s="6" t="s">
        <v>676</v>
      </c>
      <c r="B2943" s="2"/>
      <c r="C2943" s="12"/>
      <c r="D2943" s="17"/>
      <c r="E2943" s="17"/>
      <c r="F2943" s="12"/>
      <c r="G2943" s="12"/>
      <c r="H2943" s="12"/>
      <c r="I2943" s="12"/>
      <c r="J2943" s="12"/>
      <c r="K2943" s="12"/>
      <c r="L2943" s="12"/>
      <c r="M2943" s="12"/>
      <c r="N2943" s="21"/>
    </row>
    <row r="2944" spans="1:14" x14ac:dyDescent="0.25">
      <c r="A2944" s="6" t="s">
        <v>677</v>
      </c>
      <c r="B2944" s="2" t="s">
        <v>6</v>
      </c>
      <c r="C2944" s="12" t="s">
        <v>7</v>
      </c>
      <c r="D2944" s="17" t="s">
        <v>8</v>
      </c>
      <c r="E2944" s="17" t="s">
        <v>9</v>
      </c>
      <c r="F2944" s="12" t="s">
        <v>10</v>
      </c>
      <c r="G2944" s="12" t="s">
        <v>11</v>
      </c>
      <c r="H2944" s="12" t="s">
        <v>12</v>
      </c>
      <c r="I2944" s="12" t="s">
        <v>13</v>
      </c>
      <c r="J2944" s="12" t="s">
        <v>14</v>
      </c>
      <c r="K2944" s="12" t="s">
        <v>15</v>
      </c>
      <c r="L2944" s="12" t="s">
        <v>16</v>
      </c>
      <c r="M2944" s="12" t="s">
        <v>17</v>
      </c>
      <c r="N2944" s="21" t="s">
        <v>18</v>
      </c>
    </row>
    <row r="2945" spans="1:14" x14ac:dyDescent="0.25">
      <c r="A2945" s="7" t="s">
        <v>19</v>
      </c>
      <c r="B2945" s="3"/>
      <c r="C2945" s="13"/>
      <c r="D2945" s="18"/>
      <c r="E2945" s="18"/>
      <c r="F2945" s="13"/>
      <c r="G2945" s="13"/>
      <c r="H2945" s="13"/>
      <c r="I2945" s="13"/>
      <c r="J2945" s="13"/>
      <c r="K2945" s="13"/>
      <c r="L2945" s="13"/>
      <c r="M2945" s="13"/>
      <c r="N2945" s="22"/>
    </row>
    <row r="2946" spans="1:14" x14ac:dyDescent="0.25">
      <c r="A2946" s="4" t="s">
        <v>22</v>
      </c>
      <c r="B2946" s="5"/>
      <c r="C2946" s="14">
        <v>0</v>
      </c>
      <c r="D2946" s="19">
        <v>6</v>
      </c>
      <c r="E2946" s="19">
        <v>1.2</v>
      </c>
      <c r="F2946" s="14">
        <v>3452384</v>
      </c>
      <c r="G2946" s="14">
        <v>284991</v>
      </c>
      <c r="H2946" s="14">
        <v>3737375</v>
      </c>
      <c r="I2946" s="14">
        <v>0</v>
      </c>
      <c r="J2946" s="14">
        <v>1300607</v>
      </c>
      <c r="K2946" s="14">
        <v>37374</v>
      </c>
      <c r="L2946" s="14">
        <v>32800</v>
      </c>
      <c r="M2946" s="14">
        <v>0</v>
      </c>
      <c r="N2946" s="23">
        <v>5070782</v>
      </c>
    </row>
    <row r="2947" spans="1:14" x14ac:dyDescent="0.25">
      <c r="A2947" s="4" t="s">
        <v>23</v>
      </c>
      <c r="B2947" s="5"/>
      <c r="C2947" s="14">
        <v>0</v>
      </c>
      <c r="D2947" s="19">
        <v>0</v>
      </c>
      <c r="E2947" s="19">
        <v>0.6</v>
      </c>
      <c r="F2947" s="14">
        <v>0</v>
      </c>
      <c r="G2947" s="14">
        <v>218513</v>
      </c>
      <c r="H2947" s="14">
        <v>218513</v>
      </c>
      <c r="I2947" s="14">
        <v>0</v>
      </c>
      <c r="J2947" s="14">
        <v>76042</v>
      </c>
      <c r="K2947" s="14">
        <v>2185</v>
      </c>
      <c r="L2947" s="14">
        <v>0</v>
      </c>
      <c r="M2947" s="14">
        <v>0</v>
      </c>
      <c r="N2947" s="23">
        <v>294555</v>
      </c>
    </row>
    <row r="2948" spans="1:14" x14ac:dyDescent="0.25">
      <c r="A2948" s="7" t="s">
        <v>24</v>
      </c>
      <c r="B2948" s="3"/>
      <c r="C2948" s="13">
        <f t="shared" ref="C2948:N2948" si="609">SUM(C2946:C2947)</f>
        <v>0</v>
      </c>
      <c r="D2948" s="18">
        <f t="shared" si="609"/>
        <v>6</v>
      </c>
      <c r="E2948" s="18">
        <f t="shared" si="609"/>
        <v>1.7999999999999998</v>
      </c>
      <c r="F2948" s="13">
        <f t="shared" si="609"/>
        <v>3452384</v>
      </c>
      <c r="G2948" s="13">
        <f t="shared" si="609"/>
        <v>503504</v>
      </c>
      <c r="H2948" s="13">
        <f t="shared" si="609"/>
        <v>3955888</v>
      </c>
      <c r="I2948" s="13">
        <f t="shared" si="609"/>
        <v>0</v>
      </c>
      <c r="J2948" s="13">
        <f t="shared" si="609"/>
        <v>1376649</v>
      </c>
      <c r="K2948" s="13">
        <f t="shared" si="609"/>
        <v>39559</v>
      </c>
      <c r="L2948" s="13">
        <f t="shared" si="609"/>
        <v>32800</v>
      </c>
      <c r="M2948" s="13">
        <f t="shared" si="609"/>
        <v>0</v>
      </c>
      <c r="N2948" s="22">
        <f t="shared" si="609"/>
        <v>5365337</v>
      </c>
    </row>
    <row r="2949" spans="1:14" x14ac:dyDescent="0.25">
      <c r="A2949" s="7" t="s">
        <v>25</v>
      </c>
      <c r="B2949" s="3"/>
      <c r="C2949" s="13"/>
      <c r="D2949" s="18"/>
      <c r="E2949" s="18"/>
      <c r="F2949" s="13"/>
      <c r="G2949" s="13"/>
      <c r="H2949" s="13"/>
      <c r="I2949" s="13"/>
      <c r="J2949" s="13"/>
      <c r="K2949" s="13"/>
      <c r="L2949" s="13"/>
      <c r="M2949" s="13"/>
      <c r="N2949" s="22"/>
    </row>
    <row r="2950" spans="1:14" x14ac:dyDescent="0.25">
      <c r="A2950" s="4" t="s">
        <v>56</v>
      </c>
      <c r="B2950" s="5"/>
      <c r="C2950" s="14">
        <v>82</v>
      </c>
      <c r="D2950" s="19">
        <v>0</v>
      </c>
      <c r="E2950" s="19">
        <v>0.73819999999999997</v>
      </c>
      <c r="F2950" s="14">
        <v>0</v>
      </c>
      <c r="G2950" s="14">
        <v>226943</v>
      </c>
      <c r="H2950" s="14">
        <v>226943</v>
      </c>
      <c r="I2950" s="14">
        <v>0</v>
      </c>
      <c r="J2950" s="14">
        <v>78976</v>
      </c>
      <c r="K2950" s="14">
        <v>2269</v>
      </c>
      <c r="L2950" s="14">
        <v>2050</v>
      </c>
      <c r="M2950" s="14">
        <v>0</v>
      </c>
      <c r="N2950" s="23">
        <v>307969</v>
      </c>
    </row>
    <row r="2951" spans="1:14" x14ac:dyDescent="0.25">
      <c r="A2951" s="7" t="s">
        <v>24</v>
      </c>
      <c r="B2951" s="3"/>
      <c r="C2951" s="13">
        <f t="shared" ref="C2951:N2951" si="610">SUM(C2950:C2950)</f>
        <v>82</v>
      </c>
      <c r="D2951" s="18">
        <f t="shared" si="610"/>
        <v>0</v>
      </c>
      <c r="E2951" s="18">
        <f t="shared" si="610"/>
        <v>0.73819999999999997</v>
      </c>
      <c r="F2951" s="13">
        <f t="shared" si="610"/>
        <v>0</v>
      </c>
      <c r="G2951" s="13">
        <f t="shared" si="610"/>
        <v>226943</v>
      </c>
      <c r="H2951" s="13">
        <f t="shared" si="610"/>
        <v>226943</v>
      </c>
      <c r="I2951" s="13">
        <f t="shared" si="610"/>
        <v>0</v>
      </c>
      <c r="J2951" s="13">
        <f t="shared" si="610"/>
        <v>78976</v>
      </c>
      <c r="K2951" s="13">
        <f t="shared" si="610"/>
        <v>2269</v>
      </c>
      <c r="L2951" s="13">
        <f t="shared" si="610"/>
        <v>2050</v>
      </c>
      <c r="M2951" s="13">
        <f t="shared" si="610"/>
        <v>0</v>
      </c>
      <c r="N2951" s="22">
        <f t="shared" si="610"/>
        <v>307969</v>
      </c>
    </row>
    <row r="2952" spans="1:14" x14ac:dyDescent="0.25">
      <c r="A2952" s="6" t="s">
        <v>678</v>
      </c>
      <c r="B2952" s="2"/>
      <c r="C2952" s="12">
        <f t="shared" ref="C2952:N2952" si="611">C2948+C2951</f>
        <v>82</v>
      </c>
      <c r="D2952" s="17">
        <f t="shared" si="611"/>
        <v>6</v>
      </c>
      <c r="E2952" s="17">
        <f t="shared" si="611"/>
        <v>2.5381999999999998</v>
      </c>
      <c r="F2952" s="12">
        <f t="shared" si="611"/>
        <v>3452384</v>
      </c>
      <c r="G2952" s="12">
        <f t="shared" si="611"/>
        <v>730447</v>
      </c>
      <c r="H2952" s="12">
        <f t="shared" si="611"/>
        <v>4182831</v>
      </c>
      <c r="I2952" s="12">
        <f t="shared" si="611"/>
        <v>0</v>
      </c>
      <c r="J2952" s="12">
        <f t="shared" si="611"/>
        <v>1455625</v>
      </c>
      <c r="K2952" s="12">
        <f t="shared" si="611"/>
        <v>41828</v>
      </c>
      <c r="L2952" s="12">
        <f t="shared" si="611"/>
        <v>34850</v>
      </c>
      <c r="M2952" s="12">
        <f t="shared" si="611"/>
        <v>0</v>
      </c>
      <c r="N2952" s="21">
        <f t="shared" si="611"/>
        <v>5673306</v>
      </c>
    </row>
    <row r="2953" spans="1:14" x14ac:dyDescent="0.25">
      <c r="A2953" s="4"/>
      <c r="B2953" s="5"/>
      <c r="C2953" s="14"/>
      <c r="D2953" s="19"/>
      <c r="E2953" s="19"/>
      <c r="F2953" s="14"/>
      <c r="G2953" s="14"/>
      <c r="H2953" s="14"/>
      <c r="I2953" s="14"/>
      <c r="J2953" s="14"/>
      <c r="K2953" s="14"/>
      <c r="L2953" s="14"/>
      <c r="M2953" s="14"/>
      <c r="N2953" s="23"/>
    </row>
    <row r="2954" spans="1:14" x14ac:dyDescent="0.25">
      <c r="A2954" s="6" t="s">
        <v>679</v>
      </c>
      <c r="B2954" s="2"/>
      <c r="C2954" s="12"/>
      <c r="D2954" s="17"/>
      <c r="E2954" s="17"/>
      <c r="F2954" s="12"/>
      <c r="G2954" s="12"/>
      <c r="H2954" s="12"/>
      <c r="I2954" s="12"/>
      <c r="J2954" s="12"/>
      <c r="K2954" s="12"/>
      <c r="L2954" s="12"/>
      <c r="M2954" s="12"/>
      <c r="N2954" s="21"/>
    </row>
    <row r="2955" spans="1:14" x14ac:dyDescent="0.25">
      <c r="A2955" s="6" t="s">
        <v>680</v>
      </c>
      <c r="B2955" s="2" t="s">
        <v>6</v>
      </c>
      <c r="C2955" s="12" t="s">
        <v>7</v>
      </c>
      <c r="D2955" s="17" t="s">
        <v>8</v>
      </c>
      <c r="E2955" s="17" t="s">
        <v>9</v>
      </c>
      <c r="F2955" s="12" t="s">
        <v>10</v>
      </c>
      <c r="G2955" s="12" t="s">
        <v>11</v>
      </c>
      <c r="H2955" s="12" t="s">
        <v>12</v>
      </c>
      <c r="I2955" s="12" t="s">
        <v>13</v>
      </c>
      <c r="J2955" s="12" t="s">
        <v>14</v>
      </c>
      <c r="K2955" s="12" t="s">
        <v>15</v>
      </c>
      <c r="L2955" s="12" t="s">
        <v>16</v>
      </c>
      <c r="M2955" s="12" t="s">
        <v>17</v>
      </c>
      <c r="N2955" s="21" t="s">
        <v>18</v>
      </c>
    </row>
    <row r="2956" spans="1:14" x14ac:dyDescent="0.25">
      <c r="A2956" s="7" t="s">
        <v>19</v>
      </c>
      <c r="B2956" s="3"/>
      <c r="C2956" s="13"/>
      <c r="D2956" s="18"/>
      <c r="E2956" s="18"/>
      <c r="F2956" s="13"/>
      <c r="G2956" s="13"/>
      <c r="H2956" s="13"/>
      <c r="I2956" s="13"/>
      <c r="J2956" s="13"/>
      <c r="K2956" s="13"/>
      <c r="L2956" s="13"/>
      <c r="M2956" s="13"/>
      <c r="N2956" s="22"/>
    </row>
    <row r="2957" spans="1:14" x14ac:dyDescent="0.25">
      <c r="A2957" s="4" t="s">
        <v>162</v>
      </c>
      <c r="B2957" s="5"/>
      <c r="C2957" s="14">
        <v>0</v>
      </c>
      <c r="D2957" s="19">
        <v>0.75</v>
      </c>
      <c r="E2957" s="19">
        <v>0</v>
      </c>
      <c r="F2957" s="14">
        <v>259835</v>
      </c>
      <c r="G2957" s="14">
        <v>0</v>
      </c>
      <c r="H2957" s="14">
        <v>259835</v>
      </c>
      <c r="I2957" s="14">
        <v>0</v>
      </c>
      <c r="J2957" s="14">
        <v>90422</v>
      </c>
      <c r="K2957" s="14">
        <v>2598</v>
      </c>
      <c r="L2957" s="14">
        <v>0</v>
      </c>
      <c r="M2957" s="14">
        <v>0</v>
      </c>
      <c r="N2957" s="23">
        <v>350257</v>
      </c>
    </row>
    <row r="2958" spans="1:14" x14ac:dyDescent="0.25">
      <c r="A2958" s="4" t="s">
        <v>40</v>
      </c>
      <c r="B2958" s="5"/>
      <c r="C2958" s="14">
        <v>0</v>
      </c>
      <c r="D2958" s="19">
        <v>-4.2000000000000003E-2</v>
      </c>
      <c r="E2958" s="19">
        <v>0</v>
      </c>
      <c r="F2958" s="14">
        <v>-21000</v>
      </c>
      <c r="G2958" s="14">
        <v>0</v>
      </c>
      <c r="H2958" s="14">
        <v>-21000</v>
      </c>
      <c r="I2958" s="14">
        <v>0</v>
      </c>
      <c r="J2958" s="14">
        <v>-7308</v>
      </c>
      <c r="K2958" s="14">
        <v>-210</v>
      </c>
      <c r="L2958" s="14">
        <v>0</v>
      </c>
      <c r="M2958" s="14">
        <v>0</v>
      </c>
      <c r="N2958" s="23">
        <v>-28308</v>
      </c>
    </row>
    <row r="2959" spans="1:14" x14ac:dyDescent="0.25">
      <c r="A2959" s="4" t="s">
        <v>152</v>
      </c>
      <c r="B2959" s="5"/>
      <c r="C2959" s="14">
        <v>0</v>
      </c>
      <c r="D2959" s="19">
        <v>1.8208</v>
      </c>
      <c r="E2959" s="19">
        <v>0</v>
      </c>
      <c r="F2959" s="14">
        <v>892028</v>
      </c>
      <c r="G2959" s="14">
        <v>0</v>
      </c>
      <c r="H2959" s="14">
        <v>892028</v>
      </c>
      <c r="I2959" s="14">
        <v>0</v>
      </c>
      <c r="J2959" s="14">
        <v>310426</v>
      </c>
      <c r="K2959" s="14">
        <v>8920</v>
      </c>
      <c r="L2959" s="14">
        <v>0</v>
      </c>
      <c r="M2959" s="14">
        <v>0</v>
      </c>
      <c r="N2959" s="23">
        <v>1202454</v>
      </c>
    </row>
    <row r="2960" spans="1:14" x14ac:dyDescent="0.25">
      <c r="A2960" s="4" t="s">
        <v>206</v>
      </c>
      <c r="B2960" s="5"/>
      <c r="C2960" s="14">
        <v>0</v>
      </c>
      <c r="D2960" s="19">
        <v>0</v>
      </c>
      <c r="E2960" s="19">
        <v>0.95399999999999996</v>
      </c>
      <c r="F2960" s="14">
        <v>0</v>
      </c>
      <c r="G2960" s="14">
        <v>239094</v>
      </c>
      <c r="H2960" s="14">
        <v>239094</v>
      </c>
      <c r="I2960" s="14">
        <v>0</v>
      </c>
      <c r="J2960" s="14">
        <v>83204</v>
      </c>
      <c r="K2960" s="14">
        <v>2391</v>
      </c>
      <c r="L2960" s="14">
        <v>0</v>
      </c>
      <c r="M2960" s="14">
        <v>0</v>
      </c>
      <c r="N2960" s="23">
        <v>322298</v>
      </c>
    </row>
    <row r="2961" spans="1:14" x14ac:dyDescent="0.25">
      <c r="A2961" s="4" t="s">
        <v>41</v>
      </c>
      <c r="B2961" s="5"/>
      <c r="C2961" s="14">
        <v>0</v>
      </c>
      <c r="D2961" s="19">
        <v>0</v>
      </c>
      <c r="E2961" s="19">
        <v>0</v>
      </c>
      <c r="F2961" s="14">
        <v>0</v>
      </c>
      <c r="G2961" s="14">
        <v>0</v>
      </c>
      <c r="H2961" s="14">
        <v>0</v>
      </c>
      <c r="I2961" s="14">
        <v>21000</v>
      </c>
      <c r="J2961" s="14">
        <v>7098</v>
      </c>
      <c r="K2961" s="14">
        <v>0</v>
      </c>
      <c r="L2961" s="14">
        <v>0</v>
      </c>
      <c r="M2961" s="14">
        <v>0</v>
      </c>
      <c r="N2961" s="23">
        <v>28098</v>
      </c>
    </row>
    <row r="2962" spans="1:14" x14ac:dyDescent="0.25">
      <c r="A2962" s="4" t="s">
        <v>163</v>
      </c>
      <c r="B2962" s="5"/>
      <c r="C2962" s="14">
        <v>0</v>
      </c>
      <c r="D2962" s="19">
        <v>0</v>
      </c>
      <c r="E2962" s="19">
        <v>0</v>
      </c>
      <c r="F2962" s="14">
        <v>0</v>
      </c>
      <c r="G2962" s="14">
        <v>0</v>
      </c>
      <c r="H2962" s="14">
        <v>0</v>
      </c>
      <c r="I2962" s="14">
        <v>0</v>
      </c>
      <c r="J2962" s="14">
        <v>1</v>
      </c>
      <c r="K2962" s="14">
        <v>0</v>
      </c>
      <c r="L2962" s="14">
        <v>0</v>
      </c>
      <c r="M2962" s="14">
        <v>0</v>
      </c>
      <c r="N2962" s="23">
        <v>1</v>
      </c>
    </row>
    <row r="2963" spans="1:14" x14ac:dyDescent="0.25">
      <c r="A2963" s="4" t="s">
        <v>207</v>
      </c>
      <c r="B2963" s="5"/>
      <c r="C2963" s="14">
        <v>0</v>
      </c>
      <c r="D2963" s="19">
        <v>0</v>
      </c>
      <c r="E2963" s="19">
        <v>0</v>
      </c>
      <c r="F2963" s="14">
        <v>0</v>
      </c>
      <c r="G2963" s="14">
        <v>0</v>
      </c>
      <c r="H2963" s="14">
        <v>0</v>
      </c>
      <c r="I2963" s="14">
        <v>0</v>
      </c>
      <c r="J2963" s="14">
        <v>0</v>
      </c>
      <c r="K2963" s="14">
        <v>0</v>
      </c>
      <c r="L2963" s="14">
        <v>6900</v>
      </c>
      <c r="M2963" s="14">
        <v>0</v>
      </c>
      <c r="N2963" s="23">
        <v>6900</v>
      </c>
    </row>
    <row r="2964" spans="1:14" x14ac:dyDescent="0.25">
      <c r="A2964" s="4" t="s">
        <v>22</v>
      </c>
      <c r="B2964" s="5"/>
      <c r="C2964" s="14">
        <v>0</v>
      </c>
      <c r="D2964" s="19">
        <v>8.4026999999999994</v>
      </c>
      <c r="E2964" s="19">
        <v>1.6</v>
      </c>
      <c r="F2964" s="14">
        <v>4658781</v>
      </c>
      <c r="G2964" s="14">
        <v>379988</v>
      </c>
      <c r="H2964" s="14">
        <v>5038769</v>
      </c>
      <c r="I2964" s="14">
        <v>0</v>
      </c>
      <c r="J2964" s="14">
        <v>1753491</v>
      </c>
      <c r="K2964" s="14">
        <v>50387</v>
      </c>
      <c r="L2964" s="14">
        <v>36000</v>
      </c>
      <c r="M2964" s="14">
        <v>0</v>
      </c>
      <c r="N2964" s="23">
        <v>6828260</v>
      </c>
    </row>
    <row r="2965" spans="1:14" x14ac:dyDescent="0.25">
      <c r="A2965" s="4" t="s">
        <v>31</v>
      </c>
      <c r="B2965" s="5"/>
      <c r="C2965" s="14">
        <v>0</v>
      </c>
      <c r="D2965" s="19">
        <v>0</v>
      </c>
      <c r="E2965" s="19">
        <v>0</v>
      </c>
      <c r="F2965" s="14">
        <v>36000</v>
      </c>
      <c r="G2965" s="14">
        <v>0</v>
      </c>
      <c r="H2965" s="14">
        <v>36000</v>
      </c>
      <c r="I2965" s="14">
        <v>0</v>
      </c>
      <c r="J2965" s="14">
        <v>12528</v>
      </c>
      <c r="K2965" s="14">
        <v>360</v>
      </c>
      <c r="L2965" s="14">
        <v>4500</v>
      </c>
      <c r="M2965" s="14">
        <v>0</v>
      </c>
      <c r="N2965" s="23">
        <v>53028</v>
      </c>
    </row>
    <row r="2966" spans="1:14" x14ac:dyDescent="0.25">
      <c r="A2966" s="4" t="s">
        <v>23</v>
      </c>
      <c r="B2966" s="5"/>
      <c r="C2966" s="14">
        <v>0</v>
      </c>
      <c r="D2966" s="19">
        <v>0</v>
      </c>
      <c r="E2966" s="19">
        <v>0.8</v>
      </c>
      <c r="F2966" s="14">
        <v>0</v>
      </c>
      <c r="G2966" s="14">
        <v>291350</v>
      </c>
      <c r="H2966" s="14">
        <v>291350</v>
      </c>
      <c r="I2966" s="14">
        <v>0</v>
      </c>
      <c r="J2966" s="14">
        <v>101390</v>
      </c>
      <c r="K2966" s="14">
        <v>2914</v>
      </c>
      <c r="L2966" s="14">
        <v>0</v>
      </c>
      <c r="M2966" s="14">
        <v>0</v>
      </c>
      <c r="N2966" s="23">
        <v>392740</v>
      </c>
    </row>
    <row r="2967" spans="1:14" x14ac:dyDescent="0.25">
      <c r="A2967" s="7" t="s">
        <v>24</v>
      </c>
      <c r="B2967" s="3"/>
      <c r="C2967" s="13">
        <f t="shared" ref="C2967:N2967" si="612">SUM(C2957:C2966)</f>
        <v>0</v>
      </c>
      <c r="D2967" s="18">
        <f t="shared" si="612"/>
        <v>10.9315</v>
      </c>
      <c r="E2967" s="18">
        <f t="shared" si="612"/>
        <v>3.3540000000000001</v>
      </c>
      <c r="F2967" s="13">
        <f t="shared" si="612"/>
        <v>5825644</v>
      </c>
      <c r="G2967" s="13">
        <f t="shared" si="612"/>
        <v>910432</v>
      </c>
      <c r="H2967" s="13">
        <f t="shared" si="612"/>
        <v>6736076</v>
      </c>
      <c r="I2967" s="13">
        <f t="shared" si="612"/>
        <v>21000</v>
      </c>
      <c r="J2967" s="13">
        <f t="shared" si="612"/>
        <v>2351252</v>
      </c>
      <c r="K2967" s="13">
        <f t="shared" si="612"/>
        <v>67360</v>
      </c>
      <c r="L2967" s="13">
        <f t="shared" si="612"/>
        <v>47400</v>
      </c>
      <c r="M2967" s="13">
        <f t="shared" si="612"/>
        <v>0</v>
      </c>
      <c r="N2967" s="22">
        <f t="shared" si="612"/>
        <v>9155728</v>
      </c>
    </row>
    <row r="2968" spans="1:14" x14ac:dyDescent="0.25">
      <c r="A2968" s="7" t="s">
        <v>25</v>
      </c>
      <c r="B2968" s="3"/>
      <c r="C2968" s="13"/>
      <c r="D2968" s="18"/>
      <c r="E2968" s="18"/>
      <c r="F2968" s="13"/>
      <c r="G2968" s="13"/>
      <c r="H2968" s="13"/>
      <c r="I2968" s="13"/>
      <c r="J2968" s="13"/>
      <c r="K2968" s="13"/>
      <c r="L2968" s="13"/>
      <c r="M2968" s="13"/>
      <c r="N2968" s="22"/>
    </row>
    <row r="2969" spans="1:14" x14ac:dyDescent="0.25">
      <c r="A2969" s="4" t="s">
        <v>26</v>
      </c>
      <c r="B2969" s="5"/>
      <c r="C2969" s="14">
        <v>90</v>
      </c>
      <c r="D2969" s="19">
        <v>0</v>
      </c>
      <c r="E2969" s="19">
        <v>2.3831000000000002</v>
      </c>
      <c r="F2969" s="14">
        <v>0</v>
      </c>
      <c r="G2969" s="14">
        <v>732632</v>
      </c>
      <c r="H2969" s="14">
        <v>732632</v>
      </c>
      <c r="I2969" s="14">
        <v>0</v>
      </c>
      <c r="J2969" s="14">
        <v>254956</v>
      </c>
      <c r="K2969" s="14">
        <v>7326</v>
      </c>
      <c r="L2969" s="14">
        <v>7650</v>
      </c>
      <c r="M2969" s="14">
        <v>0</v>
      </c>
      <c r="N2969" s="23">
        <v>995238</v>
      </c>
    </row>
    <row r="2970" spans="1:14" x14ac:dyDescent="0.25">
      <c r="A2970" s="4" t="s">
        <v>681</v>
      </c>
      <c r="B2970" s="5"/>
      <c r="C2970" s="14">
        <v>0</v>
      </c>
      <c r="D2970" s="19">
        <v>0</v>
      </c>
      <c r="E2970" s="19">
        <v>0.31319999999999998</v>
      </c>
      <c r="F2970" s="14">
        <v>0</v>
      </c>
      <c r="G2970" s="14">
        <v>97092</v>
      </c>
      <c r="H2970" s="14">
        <v>97092</v>
      </c>
      <c r="I2970" s="14">
        <v>0</v>
      </c>
      <c r="J2970" s="14">
        <v>33788</v>
      </c>
      <c r="K2970" s="14">
        <v>971</v>
      </c>
      <c r="L2970" s="14">
        <v>0</v>
      </c>
      <c r="M2970" s="14">
        <v>0</v>
      </c>
      <c r="N2970" s="23">
        <v>130880</v>
      </c>
    </row>
    <row r="2971" spans="1:14" x14ac:dyDescent="0.25">
      <c r="A2971" s="4" t="s">
        <v>682</v>
      </c>
      <c r="B2971" s="5"/>
      <c r="C2971" s="14">
        <v>0</v>
      </c>
      <c r="D2971" s="19">
        <v>0</v>
      </c>
      <c r="E2971" s="19">
        <v>0</v>
      </c>
      <c r="F2971" s="14">
        <v>0</v>
      </c>
      <c r="G2971" s="14">
        <v>0</v>
      </c>
      <c r="H2971" s="14">
        <v>0</v>
      </c>
      <c r="I2971" s="14">
        <v>0</v>
      </c>
      <c r="J2971" s="14">
        <v>0</v>
      </c>
      <c r="K2971" s="14">
        <v>0</v>
      </c>
      <c r="L2971" s="14">
        <v>1466</v>
      </c>
      <c r="M2971" s="14">
        <v>0</v>
      </c>
      <c r="N2971" s="23">
        <v>1466</v>
      </c>
    </row>
    <row r="2972" spans="1:14" x14ac:dyDescent="0.25">
      <c r="A2972" s="7" t="s">
        <v>24</v>
      </c>
      <c r="B2972" s="3"/>
      <c r="C2972" s="13">
        <f t="shared" ref="C2972:N2972" si="613">SUM(C2969:C2971)</f>
        <v>90</v>
      </c>
      <c r="D2972" s="18">
        <f t="shared" si="613"/>
        <v>0</v>
      </c>
      <c r="E2972" s="18">
        <f t="shared" si="613"/>
        <v>2.6963000000000004</v>
      </c>
      <c r="F2972" s="13">
        <f t="shared" si="613"/>
        <v>0</v>
      </c>
      <c r="G2972" s="13">
        <f t="shared" si="613"/>
        <v>829724</v>
      </c>
      <c r="H2972" s="13">
        <f t="shared" si="613"/>
        <v>829724</v>
      </c>
      <c r="I2972" s="13">
        <f t="shared" si="613"/>
        <v>0</v>
      </c>
      <c r="J2972" s="13">
        <f t="shared" si="613"/>
        <v>288744</v>
      </c>
      <c r="K2972" s="13">
        <f t="shared" si="613"/>
        <v>8297</v>
      </c>
      <c r="L2972" s="13">
        <f t="shared" si="613"/>
        <v>9116</v>
      </c>
      <c r="M2972" s="13">
        <f t="shared" si="613"/>
        <v>0</v>
      </c>
      <c r="N2972" s="22">
        <f t="shared" si="613"/>
        <v>1127584</v>
      </c>
    </row>
    <row r="2973" spans="1:14" x14ac:dyDescent="0.25">
      <c r="A2973" s="6" t="s">
        <v>683</v>
      </c>
      <c r="B2973" s="2"/>
      <c r="C2973" s="12">
        <f t="shared" ref="C2973:N2973" si="614">C2967+C2972</f>
        <v>90</v>
      </c>
      <c r="D2973" s="17">
        <f t="shared" si="614"/>
        <v>10.9315</v>
      </c>
      <c r="E2973" s="17">
        <f t="shared" si="614"/>
        <v>6.0503</v>
      </c>
      <c r="F2973" s="12">
        <f t="shared" si="614"/>
        <v>5825644</v>
      </c>
      <c r="G2973" s="12">
        <f t="shared" si="614"/>
        <v>1740156</v>
      </c>
      <c r="H2973" s="12">
        <f t="shared" si="614"/>
        <v>7565800</v>
      </c>
      <c r="I2973" s="12">
        <f t="shared" si="614"/>
        <v>21000</v>
      </c>
      <c r="J2973" s="12">
        <f t="shared" si="614"/>
        <v>2639996</v>
      </c>
      <c r="K2973" s="12">
        <f t="shared" si="614"/>
        <v>75657</v>
      </c>
      <c r="L2973" s="12">
        <f t="shared" si="614"/>
        <v>56516</v>
      </c>
      <c r="M2973" s="12">
        <f t="shared" si="614"/>
        <v>0</v>
      </c>
      <c r="N2973" s="21">
        <f t="shared" si="614"/>
        <v>10283312</v>
      </c>
    </row>
    <row r="2974" spans="1:14" x14ac:dyDescent="0.25">
      <c r="A2974" s="4"/>
      <c r="B2974" s="5"/>
      <c r="C2974" s="14"/>
      <c r="D2974" s="19"/>
      <c r="E2974" s="19"/>
      <c r="F2974" s="14"/>
      <c r="G2974" s="14"/>
      <c r="H2974" s="14"/>
      <c r="I2974" s="14"/>
      <c r="J2974" s="14"/>
      <c r="K2974" s="14"/>
      <c r="L2974" s="14"/>
      <c r="M2974" s="14"/>
      <c r="N2974" s="23"/>
    </row>
    <row r="2975" spans="1:14" x14ac:dyDescent="0.25">
      <c r="A2975" s="6" t="s">
        <v>684</v>
      </c>
      <c r="B2975" s="2"/>
      <c r="C2975" s="12"/>
      <c r="D2975" s="17"/>
      <c r="E2975" s="17"/>
      <c r="F2975" s="12"/>
      <c r="G2975" s="12"/>
      <c r="H2975" s="12"/>
      <c r="I2975" s="12"/>
      <c r="J2975" s="12"/>
      <c r="K2975" s="12"/>
      <c r="L2975" s="12"/>
      <c r="M2975" s="12"/>
      <c r="N2975" s="21"/>
    </row>
    <row r="2976" spans="1:14" x14ac:dyDescent="0.25">
      <c r="A2976" s="6" t="s">
        <v>685</v>
      </c>
      <c r="B2976" s="2" t="s">
        <v>6</v>
      </c>
      <c r="C2976" s="12" t="s">
        <v>7</v>
      </c>
      <c r="D2976" s="17" t="s">
        <v>8</v>
      </c>
      <c r="E2976" s="17" t="s">
        <v>9</v>
      </c>
      <c r="F2976" s="12" t="s">
        <v>10</v>
      </c>
      <c r="G2976" s="12" t="s">
        <v>11</v>
      </c>
      <c r="H2976" s="12" t="s">
        <v>12</v>
      </c>
      <c r="I2976" s="12" t="s">
        <v>13</v>
      </c>
      <c r="J2976" s="12" t="s">
        <v>14</v>
      </c>
      <c r="K2976" s="12" t="s">
        <v>15</v>
      </c>
      <c r="L2976" s="12" t="s">
        <v>16</v>
      </c>
      <c r="M2976" s="12" t="s">
        <v>17</v>
      </c>
      <c r="N2976" s="21" t="s">
        <v>18</v>
      </c>
    </row>
    <row r="2977" spans="1:14" x14ac:dyDescent="0.25">
      <c r="A2977" s="7" t="s">
        <v>19</v>
      </c>
      <c r="B2977" s="3"/>
      <c r="C2977" s="13"/>
      <c r="D2977" s="18"/>
      <c r="E2977" s="18"/>
      <c r="F2977" s="13"/>
      <c r="G2977" s="13"/>
      <c r="H2977" s="13"/>
      <c r="I2977" s="13"/>
      <c r="J2977" s="13"/>
      <c r="K2977" s="13"/>
      <c r="L2977" s="13"/>
      <c r="M2977" s="13"/>
      <c r="N2977" s="22"/>
    </row>
    <row r="2978" spans="1:14" x14ac:dyDescent="0.25">
      <c r="A2978" s="4" t="s">
        <v>162</v>
      </c>
      <c r="B2978" s="5"/>
      <c r="C2978" s="14">
        <v>0</v>
      </c>
      <c r="D2978" s="19">
        <v>0.5</v>
      </c>
      <c r="E2978" s="19">
        <v>0</v>
      </c>
      <c r="F2978" s="14">
        <v>173223</v>
      </c>
      <c r="G2978" s="14">
        <v>0</v>
      </c>
      <c r="H2978" s="14">
        <v>173223</v>
      </c>
      <c r="I2978" s="14">
        <v>0</v>
      </c>
      <c r="J2978" s="14">
        <v>60281</v>
      </c>
      <c r="K2978" s="14">
        <v>1732</v>
      </c>
      <c r="L2978" s="14">
        <v>0</v>
      </c>
      <c r="M2978" s="14">
        <v>0</v>
      </c>
      <c r="N2978" s="23">
        <v>233504</v>
      </c>
    </row>
    <row r="2979" spans="1:14" x14ac:dyDescent="0.25">
      <c r="A2979" s="4" t="s">
        <v>163</v>
      </c>
      <c r="B2979" s="5"/>
      <c r="C2979" s="14">
        <v>0</v>
      </c>
      <c r="D2979" s="19">
        <v>0</v>
      </c>
      <c r="E2979" s="19">
        <v>0</v>
      </c>
      <c r="F2979" s="14">
        <v>0</v>
      </c>
      <c r="G2979" s="14">
        <v>0</v>
      </c>
      <c r="H2979" s="14">
        <v>0</v>
      </c>
      <c r="I2979" s="14">
        <v>0</v>
      </c>
      <c r="J2979" s="14">
        <v>1</v>
      </c>
      <c r="K2979" s="14">
        <v>0</v>
      </c>
      <c r="L2979" s="14">
        <v>0</v>
      </c>
      <c r="M2979" s="14">
        <v>0</v>
      </c>
      <c r="N2979" s="23">
        <v>1</v>
      </c>
    </row>
    <row r="2980" spans="1:14" x14ac:dyDescent="0.25">
      <c r="A2980" s="4" t="s">
        <v>22</v>
      </c>
      <c r="B2980" s="5"/>
      <c r="C2980" s="14">
        <v>0</v>
      </c>
      <c r="D2980" s="19">
        <v>4</v>
      </c>
      <c r="E2980" s="19">
        <v>0.8</v>
      </c>
      <c r="F2980" s="14">
        <v>2289950</v>
      </c>
      <c r="G2980" s="14">
        <v>189994</v>
      </c>
      <c r="H2980" s="14">
        <v>2479944</v>
      </c>
      <c r="I2980" s="14">
        <v>0</v>
      </c>
      <c r="J2980" s="14">
        <v>863020</v>
      </c>
      <c r="K2980" s="14">
        <v>24799</v>
      </c>
      <c r="L2980" s="14">
        <v>20000</v>
      </c>
      <c r="M2980" s="14">
        <v>0</v>
      </c>
      <c r="N2980" s="23">
        <v>3362964</v>
      </c>
    </row>
    <row r="2981" spans="1:14" x14ac:dyDescent="0.25">
      <c r="A2981" s="4" t="s">
        <v>23</v>
      </c>
      <c r="B2981" s="5"/>
      <c r="C2981" s="14">
        <v>0</v>
      </c>
      <c r="D2981" s="19">
        <v>0</v>
      </c>
      <c r="E2981" s="19">
        <v>0.4</v>
      </c>
      <c r="F2981" s="14">
        <v>0</v>
      </c>
      <c r="G2981" s="14">
        <v>145675</v>
      </c>
      <c r="H2981" s="14">
        <v>145675</v>
      </c>
      <c r="I2981" s="14">
        <v>0</v>
      </c>
      <c r="J2981" s="14">
        <v>50695</v>
      </c>
      <c r="K2981" s="14">
        <v>1457</v>
      </c>
      <c r="L2981" s="14">
        <v>0</v>
      </c>
      <c r="M2981" s="14">
        <v>0</v>
      </c>
      <c r="N2981" s="23">
        <v>196370</v>
      </c>
    </row>
    <row r="2982" spans="1:14" x14ac:dyDescent="0.25">
      <c r="A2982" s="7" t="s">
        <v>24</v>
      </c>
      <c r="B2982" s="3"/>
      <c r="C2982" s="13">
        <f t="shared" ref="C2982:N2982" si="615">SUM(C2978:C2981)</f>
        <v>0</v>
      </c>
      <c r="D2982" s="18">
        <f t="shared" si="615"/>
        <v>4.5</v>
      </c>
      <c r="E2982" s="18">
        <f t="shared" si="615"/>
        <v>1.2000000000000002</v>
      </c>
      <c r="F2982" s="13">
        <f t="shared" si="615"/>
        <v>2463173</v>
      </c>
      <c r="G2982" s="13">
        <f t="shared" si="615"/>
        <v>335669</v>
      </c>
      <c r="H2982" s="13">
        <f t="shared" si="615"/>
        <v>2798842</v>
      </c>
      <c r="I2982" s="13">
        <f t="shared" si="615"/>
        <v>0</v>
      </c>
      <c r="J2982" s="13">
        <f t="shared" si="615"/>
        <v>973997</v>
      </c>
      <c r="K2982" s="13">
        <f t="shared" si="615"/>
        <v>27988</v>
      </c>
      <c r="L2982" s="13">
        <f t="shared" si="615"/>
        <v>20000</v>
      </c>
      <c r="M2982" s="13">
        <f t="shared" si="615"/>
        <v>0</v>
      </c>
      <c r="N2982" s="22">
        <f t="shared" si="615"/>
        <v>3792839</v>
      </c>
    </row>
    <row r="2983" spans="1:14" x14ac:dyDescent="0.25">
      <c r="A2983" s="7" t="s">
        <v>25</v>
      </c>
      <c r="B2983" s="3"/>
      <c r="C2983" s="13"/>
      <c r="D2983" s="18"/>
      <c r="E2983" s="18"/>
      <c r="F2983" s="13"/>
      <c r="G2983" s="13"/>
      <c r="H2983" s="13"/>
      <c r="I2983" s="13"/>
      <c r="J2983" s="13"/>
      <c r="K2983" s="13"/>
      <c r="L2983" s="13"/>
      <c r="M2983" s="13"/>
      <c r="N2983" s="22"/>
    </row>
    <row r="2984" spans="1:14" x14ac:dyDescent="0.25">
      <c r="A2984" s="4" t="s">
        <v>26</v>
      </c>
      <c r="B2984" s="5"/>
      <c r="C2984" s="14">
        <v>50</v>
      </c>
      <c r="D2984" s="19">
        <v>0</v>
      </c>
      <c r="E2984" s="19">
        <v>1.6141000000000001</v>
      </c>
      <c r="F2984" s="14">
        <v>0</v>
      </c>
      <c r="G2984" s="14">
        <v>496220</v>
      </c>
      <c r="H2984" s="14">
        <v>496220</v>
      </c>
      <c r="I2984" s="14">
        <v>0</v>
      </c>
      <c r="J2984" s="14">
        <v>172685</v>
      </c>
      <c r="K2984" s="14">
        <v>4962</v>
      </c>
      <c r="L2984" s="14">
        <v>4250</v>
      </c>
      <c r="M2984" s="14">
        <v>0</v>
      </c>
      <c r="N2984" s="23">
        <v>673155</v>
      </c>
    </row>
    <row r="2985" spans="1:14" x14ac:dyDescent="0.25">
      <c r="A2985" s="4" t="s">
        <v>90</v>
      </c>
      <c r="B2985" s="5"/>
      <c r="C2985" s="14">
        <v>54</v>
      </c>
      <c r="D2985" s="19">
        <v>0</v>
      </c>
      <c r="E2985" s="19">
        <v>0.84379999999999999</v>
      </c>
      <c r="F2985" s="14">
        <v>0</v>
      </c>
      <c r="G2985" s="14">
        <v>259408</v>
      </c>
      <c r="H2985" s="14">
        <v>259408</v>
      </c>
      <c r="I2985" s="14">
        <v>0</v>
      </c>
      <c r="J2985" s="14">
        <v>90274</v>
      </c>
      <c r="K2985" s="14">
        <v>2594</v>
      </c>
      <c r="L2985" s="14">
        <v>2214</v>
      </c>
      <c r="M2985" s="14">
        <v>0</v>
      </c>
      <c r="N2985" s="23">
        <v>351896</v>
      </c>
    </row>
    <row r="2986" spans="1:14" x14ac:dyDescent="0.25">
      <c r="A2986" s="7" t="s">
        <v>24</v>
      </c>
      <c r="B2986" s="3"/>
      <c r="C2986" s="13">
        <f t="shared" ref="C2986:N2986" si="616">SUM(C2984:C2985)</f>
        <v>104</v>
      </c>
      <c r="D2986" s="18">
        <f t="shared" si="616"/>
        <v>0</v>
      </c>
      <c r="E2986" s="18">
        <f t="shared" si="616"/>
        <v>2.4579</v>
      </c>
      <c r="F2986" s="13">
        <f t="shared" si="616"/>
        <v>0</v>
      </c>
      <c r="G2986" s="13">
        <f t="shared" si="616"/>
        <v>755628</v>
      </c>
      <c r="H2986" s="13">
        <f t="shared" si="616"/>
        <v>755628</v>
      </c>
      <c r="I2986" s="13">
        <f t="shared" si="616"/>
        <v>0</v>
      </c>
      <c r="J2986" s="13">
        <f t="shared" si="616"/>
        <v>262959</v>
      </c>
      <c r="K2986" s="13">
        <f t="shared" si="616"/>
        <v>7556</v>
      </c>
      <c r="L2986" s="13">
        <f t="shared" si="616"/>
        <v>6464</v>
      </c>
      <c r="M2986" s="13">
        <f t="shared" si="616"/>
        <v>0</v>
      </c>
      <c r="N2986" s="22">
        <f t="shared" si="616"/>
        <v>1025051</v>
      </c>
    </row>
    <row r="2987" spans="1:14" x14ac:dyDescent="0.25">
      <c r="A2987" s="6" t="s">
        <v>686</v>
      </c>
      <c r="B2987" s="2"/>
      <c r="C2987" s="12">
        <f t="shared" ref="C2987:N2987" si="617">C2982+C2986</f>
        <v>104</v>
      </c>
      <c r="D2987" s="17">
        <f t="shared" si="617"/>
        <v>4.5</v>
      </c>
      <c r="E2987" s="17">
        <f t="shared" si="617"/>
        <v>3.6579000000000002</v>
      </c>
      <c r="F2987" s="12">
        <f t="shared" si="617"/>
        <v>2463173</v>
      </c>
      <c r="G2987" s="12">
        <f t="shared" si="617"/>
        <v>1091297</v>
      </c>
      <c r="H2987" s="12">
        <f t="shared" si="617"/>
        <v>3554470</v>
      </c>
      <c r="I2987" s="12">
        <f t="shared" si="617"/>
        <v>0</v>
      </c>
      <c r="J2987" s="12">
        <f t="shared" si="617"/>
        <v>1236956</v>
      </c>
      <c r="K2987" s="12">
        <f t="shared" si="617"/>
        <v>35544</v>
      </c>
      <c r="L2987" s="12">
        <f t="shared" si="617"/>
        <v>26464</v>
      </c>
      <c r="M2987" s="12">
        <f t="shared" si="617"/>
        <v>0</v>
      </c>
      <c r="N2987" s="21">
        <f t="shared" si="617"/>
        <v>4817890</v>
      </c>
    </row>
    <row r="2988" spans="1:14" x14ac:dyDescent="0.25">
      <c r="A2988" s="4"/>
      <c r="B2988" s="5"/>
      <c r="C2988" s="14"/>
      <c r="D2988" s="19"/>
      <c r="E2988" s="19"/>
      <c r="F2988" s="14"/>
      <c r="G2988" s="14"/>
      <c r="H2988" s="14"/>
      <c r="I2988" s="14"/>
      <c r="J2988" s="14"/>
      <c r="K2988" s="14"/>
      <c r="L2988" s="14"/>
      <c r="M2988" s="14"/>
      <c r="N2988" s="23"/>
    </row>
    <row r="2989" spans="1:14" x14ac:dyDescent="0.25">
      <c r="A2989" s="6" t="s">
        <v>687</v>
      </c>
      <c r="B2989" s="2"/>
      <c r="C2989" s="12"/>
      <c r="D2989" s="17"/>
      <c r="E2989" s="17"/>
      <c r="F2989" s="12"/>
      <c r="G2989" s="12"/>
      <c r="H2989" s="12"/>
      <c r="I2989" s="12"/>
      <c r="J2989" s="12"/>
      <c r="K2989" s="12"/>
      <c r="L2989" s="12"/>
      <c r="M2989" s="12"/>
      <c r="N2989" s="21"/>
    </row>
    <row r="2990" spans="1:14" x14ac:dyDescent="0.25">
      <c r="A2990" s="6" t="s">
        <v>688</v>
      </c>
      <c r="B2990" s="2" t="s">
        <v>6</v>
      </c>
      <c r="C2990" s="12" t="s">
        <v>7</v>
      </c>
      <c r="D2990" s="17" t="s">
        <v>8</v>
      </c>
      <c r="E2990" s="17" t="s">
        <v>9</v>
      </c>
      <c r="F2990" s="12" t="s">
        <v>10</v>
      </c>
      <c r="G2990" s="12" t="s">
        <v>11</v>
      </c>
      <c r="H2990" s="12" t="s">
        <v>12</v>
      </c>
      <c r="I2990" s="12" t="s">
        <v>13</v>
      </c>
      <c r="J2990" s="12" t="s">
        <v>14</v>
      </c>
      <c r="K2990" s="12" t="s">
        <v>15</v>
      </c>
      <c r="L2990" s="12" t="s">
        <v>16</v>
      </c>
      <c r="M2990" s="12" t="s">
        <v>17</v>
      </c>
      <c r="N2990" s="21" t="s">
        <v>18</v>
      </c>
    </row>
    <row r="2991" spans="1:14" x14ac:dyDescent="0.25">
      <c r="A2991" s="7" t="s">
        <v>19</v>
      </c>
      <c r="B2991" s="3"/>
      <c r="C2991" s="13"/>
      <c r="D2991" s="18"/>
      <c r="E2991" s="18"/>
      <c r="F2991" s="13"/>
      <c r="G2991" s="13"/>
      <c r="H2991" s="13"/>
      <c r="I2991" s="13"/>
      <c r="J2991" s="13"/>
      <c r="K2991" s="13"/>
      <c r="L2991" s="13"/>
      <c r="M2991" s="13"/>
      <c r="N2991" s="22"/>
    </row>
    <row r="2992" spans="1:14" x14ac:dyDescent="0.25">
      <c r="A2992" s="4" t="s">
        <v>162</v>
      </c>
      <c r="B2992" s="5"/>
      <c r="C2992" s="14">
        <v>0</v>
      </c>
      <c r="D2992" s="19">
        <v>1</v>
      </c>
      <c r="E2992" s="19">
        <v>0</v>
      </c>
      <c r="F2992" s="14">
        <v>346446</v>
      </c>
      <c r="G2992" s="14">
        <v>0</v>
      </c>
      <c r="H2992" s="14">
        <v>346446</v>
      </c>
      <c r="I2992" s="14">
        <v>0</v>
      </c>
      <c r="J2992" s="14">
        <v>120563</v>
      </c>
      <c r="K2992" s="14">
        <v>3464</v>
      </c>
      <c r="L2992" s="14">
        <v>0</v>
      </c>
      <c r="M2992" s="14">
        <v>0</v>
      </c>
      <c r="N2992" s="23">
        <v>467009</v>
      </c>
    </row>
    <row r="2993" spans="1:14" x14ac:dyDescent="0.25">
      <c r="A2993" s="4" t="s">
        <v>40</v>
      </c>
      <c r="B2993" s="5"/>
      <c r="C2993" s="14">
        <v>0</v>
      </c>
      <c r="D2993" s="19">
        <v>-4.5600000000000002E-2</v>
      </c>
      <c r="E2993" s="19">
        <v>0</v>
      </c>
      <c r="F2993" s="14">
        <v>-22785</v>
      </c>
      <c r="G2993" s="14">
        <v>0</v>
      </c>
      <c r="H2993" s="14">
        <v>-22785</v>
      </c>
      <c r="I2993" s="14">
        <v>0</v>
      </c>
      <c r="J2993" s="14">
        <v>-7930</v>
      </c>
      <c r="K2993" s="14">
        <v>-228</v>
      </c>
      <c r="L2993" s="14">
        <v>0</v>
      </c>
      <c r="M2993" s="14">
        <v>0</v>
      </c>
      <c r="N2993" s="23">
        <v>-30715</v>
      </c>
    </row>
    <row r="2994" spans="1:14" x14ac:dyDescent="0.25">
      <c r="A2994" s="4" t="s">
        <v>41</v>
      </c>
      <c r="B2994" s="5"/>
      <c r="C2994" s="14">
        <v>0</v>
      </c>
      <c r="D2994" s="19">
        <v>0</v>
      </c>
      <c r="E2994" s="19">
        <v>0</v>
      </c>
      <c r="F2994" s="14">
        <v>0</v>
      </c>
      <c r="G2994" s="14">
        <v>0</v>
      </c>
      <c r="H2994" s="14">
        <v>0</v>
      </c>
      <c r="I2994" s="14">
        <v>22785</v>
      </c>
      <c r="J2994" s="14">
        <v>7702</v>
      </c>
      <c r="K2994" s="14">
        <v>0</v>
      </c>
      <c r="L2994" s="14">
        <v>0</v>
      </c>
      <c r="M2994" s="14">
        <v>0</v>
      </c>
      <c r="N2994" s="23">
        <v>30487</v>
      </c>
    </row>
    <row r="2995" spans="1:14" x14ac:dyDescent="0.25">
      <c r="A2995" s="4" t="s">
        <v>163</v>
      </c>
      <c r="B2995" s="5"/>
      <c r="C2995" s="14">
        <v>0</v>
      </c>
      <c r="D2995" s="19">
        <v>0</v>
      </c>
      <c r="E2995" s="19">
        <v>0</v>
      </c>
      <c r="F2995" s="14">
        <v>0</v>
      </c>
      <c r="G2995" s="14">
        <v>0</v>
      </c>
      <c r="H2995" s="14">
        <v>0</v>
      </c>
      <c r="I2995" s="14">
        <v>0</v>
      </c>
      <c r="J2995" s="14">
        <v>1</v>
      </c>
      <c r="K2995" s="14">
        <v>0</v>
      </c>
      <c r="L2995" s="14">
        <v>0</v>
      </c>
      <c r="M2995" s="14">
        <v>0</v>
      </c>
      <c r="N2995" s="23">
        <v>1</v>
      </c>
    </row>
    <row r="2996" spans="1:14" x14ac:dyDescent="0.25">
      <c r="A2996" s="4" t="s">
        <v>22</v>
      </c>
      <c r="B2996" s="5"/>
      <c r="C2996" s="14">
        <v>0</v>
      </c>
      <c r="D2996" s="19">
        <v>8.6</v>
      </c>
      <c r="E2996" s="19">
        <v>1.6</v>
      </c>
      <c r="F2996" s="14">
        <v>4797250</v>
      </c>
      <c r="G2996" s="14">
        <v>379988</v>
      </c>
      <c r="H2996" s="14">
        <v>5177238</v>
      </c>
      <c r="I2996" s="14">
        <v>0</v>
      </c>
      <c r="J2996" s="14">
        <v>1801679</v>
      </c>
      <c r="K2996" s="14">
        <v>51772</v>
      </c>
      <c r="L2996" s="14">
        <v>40000</v>
      </c>
      <c r="M2996" s="14">
        <v>0</v>
      </c>
      <c r="N2996" s="23">
        <v>7018917</v>
      </c>
    </row>
    <row r="2997" spans="1:14" x14ac:dyDescent="0.25">
      <c r="A2997" s="4" t="s">
        <v>23</v>
      </c>
      <c r="B2997" s="5"/>
      <c r="C2997" s="14">
        <v>0</v>
      </c>
      <c r="D2997" s="19">
        <v>0</v>
      </c>
      <c r="E2997" s="19">
        <v>0.8</v>
      </c>
      <c r="F2997" s="14">
        <v>0</v>
      </c>
      <c r="G2997" s="14">
        <v>291350</v>
      </c>
      <c r="H2997" s="14">
        <v>291350</v>
      </c>
      <c r="I2997" s="14">
        <v>0</v>
      </c>
      <c r="J2997" s="14">
        <v>101390</v>
      </c>
      <c r="K2997" s="14">
        <v>2914</v>
      </c>
      <c r="L2997" s="14">
        <v>0</v>
      </c>
      <c r="M2997" s="14">
        <v>0</v>
      </c>
      <c r="N2997" s="23">
        <v>392740</v>
      </c>
    </row>
    <row r="2998" spans="1:14" x14ac:dyDescent="0.25">
      <c r="A2998" s="7" t="s">
        <v>24</v>
      </c>
      <c r="B2998" s="3"/>
      <c r="C2998" s="13">
        <f t="shared" ref="C2998:N2998" si="618">SUM(C2992:C2997)</f>
        <v>0</v>
      </c>
      <c r="D2998" s="18">
        <f t="shared" si="618"/>
        <v>9.5543999999999993</v>
      </c>
      <c r="E2998" s="18">
        <f t="shared" si="618"/>
        <v>2.4000000000000004</v>
      </c>
      <c r="F2998" s="13">
        <f t="shared" si="618"/>
        <v>5120911</v>
      </c>
      <c r="G2998" s="13">
        <f t="shared" si="618"/>
        <v>671338</v>
      </c>
      <c r="H2998" s="13">
        <f t="shared" si="618"/>
        <v>5792249</v>
      </c>
      <c r="I2998" s="13">
        <f t="shared" si="618"/>
        <v>22785</v>
      </c>
      <c r="J2998" s="13">
        <f t="shared" si="618"/>
        <v>2023405</v>
      </c>
      <c r="K2998" s="13">
        <f t="shared" si="618"/>
        <v>57922</v>
      </c>
      <c r="L2998" s="13">
        <f t="shared" si="618"/>
        <v>40000</v>
      </c>
      <c r="M2998" s="13">
        <f t="shared" si="618"/>
        <v>0</v>
      </c>
      <c r="N2998" s="22">
        <f t="shared" si="618"/>
        <v>7878439</v>
      </c>
    </row>
    <row r="2999" spans="1:14" x14ac:dyDescent="0.25">
      <c r="A2999" s="7" t="s">
        <v>25</v>
      </c>
      <c r="B2999" s="3"/>
      <c r="C2999" s="13"/>
      <c r="D2999" s="18"/>
      <c r="E2999" s="18"/>
      <c r="F2999" s="13"/>
      <c r="G2999" s="13"/>
      <c r="H2999" s="13"/>
      <c r="I2999" s="13"/>
      <c r="J2999" s="13"/>
      <c r="K2999" s="13"/>
      <c r="L2999" s="13"/>
      <c r="M2999" s="13"/>
      <c r="N2999" s="22"/>
    </row>
    <row r="3000" spans="1:14" x14ac:dyDescent="0.25">
      <c r="A3000" s="4" t="s">
        <v>56</v>
      </c>
      <c r="B3000" s="5"/>
      <c r="C3000" s="14">
        <v>100</v>
      </c>
      <c r="D3000" s="19">
        <v>0</v>
      </c>
      <c r="E3000" s="19">
        <v>0.84660000000000002</v>
      </c>
      <c r="F3000" s="14">
        <v>0</v>
      </c>
      <c r="G3000" s="14">
        <v>260269</v>
      </c>
      <c r="H3000" s="14">
        <v>260269</v>
      </c>
      <c r="I3000" s="14">
        <v>0</v>
      </c>
      <c r="J3000" s="14">
        <v>90574</v>
      </c>
      <c r="K3000" s="14">
        <v>2603</v>
      </c>
      <c r="L3000" s="14">
        <v>2500</v>
      </c>
      <c r="M3000" s="14">
        <v>0</v>
      </c>
      <c r="N3000" s="23">
        <v>353343</v>
      </c>
    </row>
    <row r="3001" spans="1:14" x14ac:dyDescent="0.25">
      <c r="A3001" s="7" t="s">
        <v>24</v>
      </c>
      <c r="B3001" s="3"/>
      <c r="C3001" s="13">
        <f t="shared" ref="C3001:N3001" si="619">SUM(C3000:C3000)</f>
        <v>100</v>
      </c>
      <c r="D3001" s="18">
        <f t="shared" si="619"/>
        <v>0</v>
      </c>
      <c r="E3001" s="18">
        <f t="shared" si="619"/>
        <v>0.84660000000000002</v>
      </c>
      <c r="F3001" s="13">
        <f t="shared" si="619"/>
        <v>0</v>
      </c>
      <c r="G3001" s="13">
        <f t="shared" si="619"/>
        <v>260269</v>
      </c>
      <c r="H3001" s="13">
        <f t="shared" si="619"/>
        <v>260269</v>
      </c>
      <c r="I3001" s="13">
        <f t="shared" si="619"/>
        <v>0</v>
      </c>
      <c r="J3001" s="13">
        <f t="shared" si="619"/>
        <v>90574</v>
      </c>
      <c r="K3001" s="13">
        <f t="shared" si="619"/>
        <v>2603</v>
      </c>
      <c r="L3001" s="13">
        <f t="shared" si="619"/>
        <v>2500</v>
      </c>
      <c r="M3001" s="13">
        <f t="shared" si="619"/>
        <v>0</v>
      </c>
      <c r="N3001" s="22">
        <f t="shared" si="619"/>
        <v>353343</v>
      </c>
    </row>
    <row r="3002" spans="1:14" x14ac:dyDescent="0.25">
      <c r="A3002" s="6" t="s">
        <v>689</v>
      </c>
      <c r="B3002" s="2"/>
      <c r="C3002" s="12">
        <f t="shared" ref="C3002:N3002" si="620">C2998+C3001</f>
        <v>100</v>
      </c>
      <c r="D3002" s="17">
        <f t="shared" si="620"/>
        <v>9.5543999999999993</v>
      </c>
      <c r="E3002" s="17">
        <f t="shared" si="620"/>
        <v>3.2466000000000004</v>
      </c>
      <c r="F3002" s="12">
        <f t="shared" si="620"/>
        <v>5120911</v>
      </c>
      <c r="G3002" s="12">
        <f t="shared" si="620"/>
        <v>931607</v>
      </c>
      <c r="H3002" s="12">
        <f t="shared" si="620"/>
        <v>6052518</v>
      </c>
      <c r="I3002" s="12">
        <f t="shared" si="620"/>
        <v>22785</v>
      </c>
      <c r="J3002" s="12">
        <f t="shared" si="620"/>
        <v>2113979</v>
      </c>
      <c r="K3002" s="12">
        <f t="shared" si="620"/>
        <v>60525</v>
      </c>
      <c r="L3002" s="12">
        <f t="shared" si="620"/>
        <v>42500</v>
      </c>
      <c r="M3002" s="12">
        <f t="shared" si="620"/>
        <v>0</v>
      </c>
      <c r="N3002" s="21">
        <f t="shared" si="620"/>
        <v>8231782</v>
      </c>
    </row>
    <row r="3003" spans="1:14" x14ac:dyDescent="0.25">
      <c r="A3003" s="4"/>
      <c r="B3003" s="5"/>
      <c r="C3003" s="14"/>
      <c r="D3003" s="19"/>
      <c r="E3003" s="19"/>
      <c r="F3003" s="14"/>
      <c r="G3003" s="14"/>
      <c r="H3003" s="14"/>
      <c r="I3003" s="14"/>
      <c r="J3003" s="14"/>
      <c r="K3003" s="14"/>
      <c r="L3003" s="14"/>
      <c r="M3003" s="14"/>
      <c r="N3003" s="23"/>
    </row>
    <row r="3004" spans="1:14" x14ac:dyDescent="0.25">
      <c r="A3004" s="6" t="s">
        <v>690</v>
      </c>
      <c r="B3004" s="2"/>
      <c r="C3004" s="12"/>
      <c r="D3004" s="17"/>
      <c r="E3004" s="17"/>
      <c r="F3004" s="12"/>
      <c r="G3004" s="12"/>
      <c r="H3004" s="12"/>
      <c r="I3004" s="12"/>
      <c r="J3004" s="12"/>
      <c r="K3004" s="12"/>
      <c r="L3004" s="12"/>
      <c r="M3004" s="12"/>
      <c r="N3004" s="21"/>
    </row>
    <row r="3005" spans="1:14" x14ac:dyDescent="0.25">
      <c r="A3005" s="6" t="s">
        <v>691</v>
      </c>
      <c r="B3005" s="2" t="s">
        <v>6</v>
      </c>
      <c r="C3005" s="12" t="s">
        <v>7</v>
      </c>
      <c r="D3005" s="17" t="s">
        <v>8</v>
      </c>
      <c r="E3005" s="17" t="s">
        <v>9</v>
      </c>
      <c r="F3005" s="12" t="s">
        <v>10</v>
      </c>
      <c r="G3005" s="12" t="s">
        <v>11</v>
      </c>
      <c r="H3005" s="12" t="s">
        <v>12</v>
      </c>
      <c r="I3005" s="12" t="s">
        <v>13</v>
      </c>
      <c r="J3005" s="12" t="s">
        <v>14</v>
      </c>
      <c r="K3005" s="12" t="s">
        <v>15</v>
      </c>
      <c r="L3005" s="12" t="s">
        <v>16</v>
      </c>
      <c r="M3005" s="12" t="s">
        <v>17</v>
      </c>
      <c r="N3005" s="21" t="s">
        <v>18</v>
      </c>
    </row>
    <row r="3006" spans="1:14" x14ac:dyDescent="0.25">
      <c r="A3006" s="7" t="s">
        <v>19</v>
      </c>
      <c r="B3006" s="3"/>
      <c r="C3006" s="13"/>
      <c r="D3006" s="18"/>
      <c r="E3006" s="18"/>
      <c r="F3006" s="13"/>
      <c r="G3006" s="13"/>
      <c r="H3006" s="13"/>
      <c r="I3006" s="13"/>
      <c r="J3006" s="13"/>
      <c r="K3006" s="13"/>
      <c r="L3006" s="13"/>
      <c r="M3006" s="13"/>
      <c r="N3006" s="22"/>
    </row>
    <row r="3007" spans="1:14" x14ac:dyDescent="0.25">
      <c r="A3007" s="4" t="s">
        <v>162</v>
      </c>
      <c r="B3007" s="5"/>
      <c r="C3007" s="14">
        <v>0</v>
      </c>
      <c r="D3007" s="19">
        <v>1.7166999999999999</v>
      </c>
      <c r="E3007" s="19">
        <v>0</v>
      </c>
      <c r="F3007" s="14">
        <v>541522</v>
      </c>
      <c r="G3007" s="14">
        <v>0</v>
      </c>
      <c r="H3007" s="14">
        <v>541522</v>
      </c>
      <c r="I3007" s="14">
        <v>0</v>
      </c>
      <c r="J3007" s="14">
        <v>188449</v>
      </c>
      <c r="K3007" s="14">
        <v>5415</v>
      </c>
      <c r="L3007" s="14">
        <v>0</v>
      </c>
      <c r="M3007" s="14">
        <v>0</v>
      </c>
      <c r="N3007" s="23">
        <v>729971</v>
      </c>
    </row>
    <row r="3008" spans="1:14" x14ac:dyDescent="0.25">
      <c r="A3008" s="4" t="s">
        <v>584</v>
      </c>
      <c r="B3008" s="5"/>
      <c r="C3008" s="14">
        <v>0</v>
      </c>
      <c r="D3008" s="19">
        <v>-4.58E-2</v>
      </c>
      <c r="E3008" s="19">
        <v>0</v>
      </c>
      <c r="F3008" s="14">
        <v>-21208</v>
      </c>
      <c r="G3008" s="14">
        <v>0</v>
      </c>
      <c r="H3008" s="14">
        <v>-21208</v>
      </c>
      <c r="I3008" s="14">
        <v>0</v>
      </c>
      <c r="J3008" s="14">
        <v>-7381</v>
      </c>
      <c r="K3008" s="14">
        <v>-212</v>
      </c>
      <c r="L3008" s="14">
        <v>0</v>
      </c>
      <c r="M3008" s="14">
        <v>0</v>
      </c>
      <c r="N3008" s="23">
        <v>-28589</v>
      </c>
    </row>
    <row r="3009" spans="1:14" x14ac:dyDescent="0.25">
      <c r="A3009" s="4" t="s">
        <v>624</v>
      </c>
      <c r="B3009" s="5"/>
      <c r="C3009" s="14">
        <v>0</v>
      </c>
      <c r="D3009" s="19">
        <v>-0.3241</v>
      </c>
      <c r="E3009" s="19">
        <v>0</v>
      </c>
      <c r="F3009" s="14">
        <v>-112278</v>
      </c>
      <c r="G3009" s="14">
        <v>0</v>
      </c>
      <c r="H3009" s="14">
        <v>-112278</v>
      </c>
      <c r="I3009" s="14">
        <v>0</v>
      </c>
      <c r="J3009" s="14">
        <v>-39073</v>
      </c>
      <c r="K3009" s="14">
        <v>-1123</v>
      </c>
      <c r="L3009" s="14">
        <v>0</v>
      </c>
      <c r="M3009" s="14">
        <v>0</v>
      </c>
      <c r="N3009" s="23">
        <v>-151351</v>
      </c>
    </row>
    <row r="3010" spans="1:14" x14ac:dyDescent="0.25">
      <c r="A3010" s="4" t="s">
        <v>163</v>
      </c>
      <c r="B3010" s="5"/>
      <c r="C3010" s="14">
        <v>0</v>
      </c>
      <c r="D3010" s="19">
        <v>0</v>
      </c>
      <c r="E3010" s="19">
        <v>0</v>
      </c>
      <c r="F3010" s="14">
        <v>0</v>
      </c>
      <c r="G3010" s="14">
        <v>0</v>
      </c>
      <c r="H3010" s="14">
        <v>0</v>
      </c>
      <c r="I3010" s="14">
        <v>0</v>
      </c>
      <c r="J3010" s="14">
        <v>1</v>
      </c>
      <c r="K3010" s="14">
        <v>0</v>
      </c>
      <c r="L3010" s="14">
        <v>0</v>
      </c>
      <c r="M3010" s="14">
        <v>0</v>
      </c>
      <c r="N3010" s="23">
        <v>1</v>
      </c>
    </row>
    <row r="3011" spans="1:14" x14ac:dyDescent="0.25">
      <c r="A3011" s="4" t="s">
        <v>22</v>
      </c>
      <c r="B3011" s="5"/>
      <c r="C3011" s="14">
        <v>0</v>
      </c>
      <c r="D3011" s="19">
        <v>3.78</v>
      </c>
      <c r="E3011" s="19">
        <v>0.8</v>
      </c>
      <c r="F3011" s="14">
        <v>2248271</v>
      </c>
      <c r="G3011" s="14">
        <v>189994</v>
      </c>
      <c r="H3011" s="14">
        <v>2438265</v>
      </c>
      <c r="I3011" s="14">
        <v>0</v>
      </c>
      <c r="J3011" s="14">
        <v>848516</v>
      </c>
      <c r="K3011" s="14">
        <v>24382</v>
      </c>
      <c r="L3011" s="14">
        <v>20400</v>
      </c>
      <c r="M3011" s="14">
        <v>0</v>
      </c>
      <c r="N3011" s="23">
        <v>3307181</v>
      </c>
    </row>
    <row r="3012" spans="1:14" x14ac:dyDescent="0.25">
      <c r="A3012" s="4" t="s">
        <v>23</v>
      </c>
      <c r="B3012" s="5"/>
      <c r="C3012" s="14">
        <v>0</v>
      </c>
      <c r="D3012" s="19">
        <v>0</v>
      </c>
      <c r="E3012" s="19">
        <v>0.4</v>
      </c>
      <c r="F3012" s="14">
        <v>0</v>
      </c>
      <c r="G3012" s="14">
        <v>145675</v>
      </c>
      <c r="H3012" s="14">
        <v>145675</v>
      </c>
      <c r="I3012" s="14">
        <v>0</v>
      </c>
      <c r="J3012" s="14">
        <v>50695</v>
      </c>
      <c r="K3012" s="14">
        <v>1457</v>
      </c>
      <c r="L3012" s="14">
        <v>0</v>
      </c>
      <c r="M3012" s="14">
        <v>0</v>
      </c>
      <c r="N3012" s="23">
        <v>196370</v>
      </c>
    </row>
    <row r="3013" spans="1:14" x14ac:dyDescent="0.25">
      <c r="A3013" s="7" t="s">
        <v>24</v>
      </c>
      <c r="B3013" s="3"/>
      <c r="C3013" s="13">
        <f t="shared" ref="C3013:N3013" si="621">SUM(C3007:C3012)</f>
        <v>0</v>
      </c>
      <c r="D3013" s="18">
        <f t="shared" si="621"/>
        <v>5.1267999999999994</v>
      </c>
      <c r="E3013" s="18">
        <f t="shared" si="621"/>
        <v>1.2000000000000002</v>
      </c>
      <c r="F3013" s="13">
        <f t="shared" si="621"/>
        <v>2656307</v>
      </c>
      <c r="G3013" s="13">
        <f t="shared" si="621"/>
        <v>335669</v>
      </c>
      <c r="H3013" s="13">
        <f t="shared" si="621"/>
        <v>2991976</v>
      </c>
      <c r="I3013" s="13">
        <f t="shared" si="621"/>
        <v>0</v>
      </c>
      <c r="J3013" s="13">
        <f t="shared" si="621"/>
        <v>1041207</v>
      </c>
      <c r="K3013" s="13">
        <f t="shared" si="621"/>
        <v>29919</v>
      </c>
      <c r="L3013" s="13">
        <f t="shared" si="621"/>
        <v>20400</v>
      </c>
      <c r="M3013" s="13">
        <f t="shared" si="621"/>
        <v>0</v>
      </c>
      <c r="N3013" s="22">
        <f t="shared" si="621"/>
        <v>4053583</v>
      </c>
    </row>
    <row r="3014" spans="1:14" x14ac:dyDescent="0.25">
      <c r="A3014" s="7" t="s">
        <v>25</v>
      </c>
      <c r="B3014" s="3"/>
      <c r="C3014" s="13"/>
      <c r="D3014" s="18"/>
      <c r="E3014" s="18"/>
      <c r="F3014" s="13"/>
      <c r="G3014" s="13"/>
      <c r="H3014" s="13"/>
      <c r="I3014" s="13"/>
      <c r="J3014" s="13"/>
      <c r="K3014" s="13"/>
      <c r="L3014" s="13"/>
      <c r="M3014" s="13"/>
      <c r="N3014" s="22"/>
    </row>
    <row r="3015" spans="1:14" x14ac:dyDescent="0.25">
      <c r="A3015" s="4" t="s">
        <v>26</v>
      </c>
      <c r="B3015" s="5"/>
      <c r="C3015" s="14">
        <v>51</v>
      </c>
      <c r="D3015" s="19">
        <v>0</v>
      </c>
      <c r="E3015" s="19">
        <v>1.6354</v>
      </c>
      <c r="F3015" s="14">
        <v>0</v>
      </c>
      <c r="G3015" s="14">
        <v>502768</v>
      </c>
      <c r="H3015" s="14">
        <v>502768</v>
      </c>
      <c r="I3015" s="14">
        <v>0</v>
      </c>
      <c r="J3015" s="14">
        <v>174963</v>
      </c>
      <c r="K3015" s="14">
        <v>5028</v>
      </c>
      <c r="L3015" s="14">
        <v>4335</v>
      </c>
      <c r="M3015" s="14">
        <v>0</v>
      </c>
      <c r="N3015" s="23">
        <v>682066</v>
      </c>
    </row>
    <row r="3016" spans="1:14" x14ac:dyDescent="0.25">
      <c r="A3016" s="7" t="s">
        <v>24</v>
      </c>
      <c r="B3016" s="3"/>
      <c r="C3016" s="13">
        <f t="shared" ref="C3016:N3016" si="622">SUM(C3015:C3015)</f>
        <v>51</v>
      </c>
      <c r="D3016" s="18">
        <f t="shared" si="622"/>
        <v>0</v>
      </c>
      <c r="E3016" s="18">
        <f t="shared" si="622"/>
        <v>1.6354</v>
      </c>
      <c r="F3016" s="13">
        <f t="shared" si="622"/>
        <v>0</v>
      </c>
      <c r="G3016" s="13">
        <f t="shared" si="622"/>
        <v>502768</v>
      </c>
      <c r="H3016" s="13">
        <f t="shared" si="622"/>
        <v>502768</v>
      </c>
      <c r="I3016" s="13">
        <f t="shared" si="622"/>
        <v>0</v>
      </c>
      <c r="J3016" s="13">
        <f t="shared" si="622"/>
        <v>174963</v>
      </c>
      <c r="K3016" s="13">
        <f t="shared" si="622"/>
        <v>5028</v>
      </c>
      <c r="L3016" s="13">
        <f t="shared" si="622"/>
        <v>4335</v>
      </c>
      <c r="M3016" s="13">
        <f t="shared" si="622"/>
        <v>0</v>
      </c>
      <c r="N3016" s="22">
        <f t="shared" si="622"/>
        <v>682066</v>
      </c>
    </row>
    <row r="3017" spans="1:14" x14ac:dyDescent="0.25">
      <c r="A3017" s="6" t="s">
        <v>692</v>
      </c>
      <c r="B3017" s="2"/>
      <c r="C3017" s="12">
        <f t="shared" ref="C3017:N3017" si="623">C3013+C3016</f>
        <v>51</v>
      </c>
      <c r="D3017" s="17">
        <f t="shared" si="623"/>
        <v>5.1267999999999994</v>
      </c>
      <c r="E3017" s="17">
        <f t="shared" si="623"/>
        <v>2.8353999999999999</v>
      </c>
      <c r="F3017" s="12">
        <f t="shared" si="623"/>
        <v>2656307</v>
      </c>
      <c r="G3017" s="12">
        <f t="shared" si="623"/>
        <v>838437</v>
      </c>
      <c r="H3017" s="12">
        <f t="shared" si="623"/>
        <v>3494744</v>
      </c>
      <c r="I3017" s="12">
        <f t="shared" si="623"/>
        <v>0</v>
      </c>
      <c r="J3017" s="12">
        <f t="shared" si="623"/>
        <v>1216170</v>
      </c>
      <c r="K3017" s="12">
        <f t="shared" si="623"/>
        <v>34947</v>
      </c>
      <c r="L3017" s="12">
        <f t="shared" si="623"/>
        <v>24735</v>
      </c>
      <c r="M3017" s="12">
        <f t="shared" si="623"/>
        <v>0</v>
      </c>
      <c r="N3017" s="21">
        <f t="shared" si="623"/>
        <v>4735649</v>
      </c>
    </row>
    <row r="3018" spans="1:14" x14ac:dyDescent="0.25">
      <c r="A3018" s="4"/>
      <c r="B3018" s="5"/>
      <c r="C3018" s="14"/>
      <c r="D3018" s="19"/>
      <c r="E3018" s="19"/>
      <c r="F3018" s="14"/>
      <c r="G3018" s="14"/>
      <c r="H3018" s="14"/>
      <c r="I3018" s="14"/>
      <c r="J3018" s="14"/>
      <c r="K3018" s="14"/>
      <c r="L3018" s="14"/>
      <c r="M3018" s="14"/>
      <c r="N3018" s="23"/>
    </row>
    <row r="3019" spans="1:14" x14ac:dyDescent="0.25">
      <c r="A3019" s="6" t="s">
        <v>693</v>
      </c>
      <c r="B3019" s="2"/>
      <c r="C3019" s="12"/>
      <c r="D3019" s="17"/>
      <c r="E3019" s="17"/>
      <c r="F3019" s="12"/>
      <c r="G3019" s="12"/>
      <c r="H3019" s="12"/>
      <c r="I3019" s="12"/>
      <c r="J3019" s="12"/>
      <c r="K3019" s="12"/>
      <c r="L3019" s="12"/>
      <c r="M3019" s="12"/>
      <c r="N3019" s="21"/>
    </row>
    <row r="3020" spans="1:14" x14ac:dyDescent="0.25">
      <c r="A3020" s="6" t="s">
        <v>694</v>
      </c>
      <c r="B3020" s="2" t="s">
        <v>6</v>
      </c>
      <c r="C3020" s="12" t="s">
        <v>7</v>
      </c>
      <c r="D3020" s="17" t="s">
        <v>8</v>
      </c>
      <c r="E3020" s="17" t="s">
        <v>9</v>
      </c>
      <c r="F3020" s="12" t="s">
        <v>10</v>
      </c>
      <c r="G3020" s="12" t="s">
        <v>11</v>
      </c>
      <c r="H3020" s="12" t="s">
        <v>12</v>
      </c>
      <c r="I3020" s="12" t="s">
        <v>13</v>
      </c>
      <c r="J3020" s="12" t="s">
        <v>14</v>
      </c>
      <c r="K3020" s="12" t="s">
        <v>15</v>
      </c>
      <c r="L3020" s="12" t="s">
        <v>16</v>
      </c>
      <c r="M3020" s="12" t="s">
        <v>17</v>
      </c>
      <c r="N3020" s="21" t="s">
        <v>18</v>
      </c>
    </row>
    <row r="3021" spans="1:14" x14ac:dyDescent="0.25">
      <c r="A3021" s="7" t="s">
        <v>19</v>
      </c>
      <c r="B3021" s="3"/>
      <c r="C3021" s="13"/>
      <c r="D3021" s="18"/>
      <c r="E3021" s="18"/>
      <c r="F3021" s="13"/>
      <c r="G3021" s="13"/>
      <c r="H3021" s="13"/>
      <c r="I3021" s="13"/>
      <c r="J3021" s="13"/>
      <c r="K3021" s="13"/>
      <c r="L3021" s="13"/>
      <c r="M3021" s="13"/>
      <c r="N3021" s="22"/>
    </row>
    <row r="3022" spans="1:14" x14ac:dyDescent="0.25">
      <c r="A3022" s="4" t="s">
        <v>162</v>
      </c>
      <c r="B3022" s="5"/>
      <c r="C3022" s="14">
        <v>0</v>
      </c>
      <c r="D3022" s="19">
        <v>1</v>
      </c>
      <c r="E3022" s="19">
        <v>0</v>
      </c>
      <c r="F3022" s="14">
        <v>346446</v>
      </c>
      <c r="G3022" s="14">
        <v>0</v>
      </c>
      <c r="H3022" s="14">
        <v>346446</v>
      </c>
      <c r="I3022" s="14">
        <v>0</v>
      </c>
      <c r="J3022" s="14">
        <v>120563</v>
      </c>
      <c r="K3022" s="14">
        <v>3464</v>
      </c>
      <c r="L3022" s="14">
        <v>0</v>
      </c>
      <c r="M3022" s="14">
        <v>0</v>
      </c>
      <c r="N3022" s="23">
        <v>467009</v>
      </c>
    </row>
    <row r="3023" spans="1:14" x14ac:dyDescent="0.25">
      <c r="A3023" s="4" t="s">
        <v>40</v>
      </c>
      <c r="B3023" s="5"/>
      <c r="C3023" s="14">
        <v>0</v>
      </c>
      <c r="D3023" s="19">
        <v>-0.2268</v>
      </c>
      <c r="E3023" s="19">
        <v>0</v>
      </c>
      <c r="F3023" s="14">
        <v>-113400</v>
      </c>
      <c r="G3023" s="14">
        <v>0</v>
      </c>
      <c r="H3023" s="14">
        <v>-113400</v>
      </c>
      <c r="I3023" s="14">
        <v>0</v>
      </c>
      <c r="J3023" s="14">
        <v>-39463</v>
      </c>
      <c r="K3023" s="14">
        <v>-1134</v>
      </c>
      <c r="L3023" s="14">
        <v>0</v>
      </c>
      <c r="M3023" s="14">
        <v>0</v>
      </c>
      <c r="N3023" s="23">
        <v>-152863</v>
      </c>
    </row>
    <row r="3024" spans="1:14" x14ac:dyDescent="0.25">
      <c r="A3024" s="4" t="s">
        <v>41</v>
      </c>
      <c r="B3024" s="5"/>
      <c r="C3024" s="14">
        <v>0</v>
      </c>
      <c r="D3024" s="19">
        <v>0</v>
      </c>
      <c r="E3024" s="19">
        <v>0</v>
      </c>
      <c r="F3024" s="14">
        <v>0</v>
      </c>
      <c r="G3024" s="14">
        <v>0</v>
      </c>
      <c r="H3024" s="14">
        <v>0</v>
      </c>
      <c r="I3024" s="14">
        <v>113400</v>
      </c>
      <c r="J3024" s="14">
        <v>38329</v>
      </c>
      <c r="K3024" s="14">
        <v>0</v>
      </c>
      <c r="L3024" s="14">
        <v>0</v>
      </c>
      <c r="M3024" s="14">
        <v>0</v>
      </c>
      <c r="N3024" s="23">
        <v>151729</v>
      </c>
    </row>
    <row r="3025" spans="1:14" x14ac:dyDescent="0.25">
      <c r="A3025" s="4" t="s">
        <v>163</v>
      </c>
      <c r="B3025" s="5"/>
      <c r="C3025" s="14">
        <v>0</v>
      </c>
      <c r="D3025" s="19">
        <v>0</v>
      </c>
      <c r="E3025" s="19">
        <v>0</v>
      </c>
      <c r="F3025" s="14">
        <v>0</v>
      </c>
      <c r="G3025" s="14">
        <v>0</v>
      </c>
      <c r="H3025" s="14">
        <v>0</v>
      </c>
      <c r="I3025" s="14">
        <v>0</v>
      </c>
      <c r="J3025" s="14">
        <v>1</v>
      </c>
      <c r="K3025" s="14">
        <v>0</v>
      </c>
      <c r="L3025" s="14">
        <v>0</v>
      </c>
      <c r="M3025" s="14">
        <v>0</v>
      </c>
      <c r="N3025" s="23">
        <v>1</v>
      </c>
    </row>
    <row r="3026" spans="1:14" x14ac:dyDescent="0.25">
      <c r="A3026" s="4" t="s">
        <v>22</v>
      </c>
      <c r="B3026" s="5"/>
      <c r="C3026" s="14">
        <v>0</v>
      </c>
      <c r="D3026" s="19">
        <v>6.4720000000000004</v>
      </c>
      <c r="E3026" s="19">
        <v>1.08</v>
      </c>
      <c r="F3026" s="14">
        <v>3247557</v>
      </c>
      <c r="G3026" s="14">
        <v>256491</v>
      </c>
      <c r="H3026" s="14">
        <v>3504048</v>
      </c>
      <c r="I3026" s="14">
        <v>0</v>
      </c>
      <c r="J3026" s="14">
        <v>1219410</v>
      </c>
      <c r="K3026" s="14">
        <v>35041</v>
      </c>
      <c r="L3026" s="14">
        <v>20000</v>
      </c>
      <c r="M3026" s="14">
        <v>0</v>
      </c>
      <c r="N3026" s="23">
        <v>4743458</v>
      </c>
    </row>
    <row r="3027" spans="1:14" x14ac:dyDescent="0.25">
      <c r="A3027" s="4" t="s">
        <v>23</v>
      </c>
      <c r="B3027" s="5"/>
      <c r="C3027" s="14">
        <v>0</v>
      </c>
      <c r="D3027" s="19">
        <v>0</v>
      </c>
      <c r="E3027" s="19">
        <v>0.6</v>
      </c>
      <c r="F3027" s="14">
        <v>0</v>
      </c>
      <c r="G3027" s="14">
        <v>218513</v>
      </c>
      <c r="H3027" s="14">
        <v>218513</v>
      </c>
      <c r="I3027" s="14">
        <v>0</v>
      </c>
      <c r="J3027" s="14">
        <v>76042</v>
      </c>
      <c r="K3027" s="14">
        <v>2185</v>
      </c>
      <c r="L3027" s="14">
        <v>0</v>
      </c>
      <c r="M3027" s="14">
        <v>0</v>
      </c>
      <c r="N3027" s="23">
        <v>294555</v>
      </c>
    </row>
    <row r="3028" spans="1:14" x14ac:dyDescent="0.25">
      <c r="A3028" s="7" t="s">
        <v>24</v>
      </c>
      <c r="B3028" s="3"/>
      <c r="C3028" s="13">
        <f t="shared" ref="C3028:N3028" si="624">SUM(C3022:C3027)</f>
        <v>0</v>
      </c>
      <c r="D3028" s="18">
        <f t="shared" si="624"/>
        <v>7.2452000000000005</v>
      </c>
      <c r="E3028" s="18">
        <f t="shared" si="624"/>
        <v>1.6800000000000002</v>
      </c>
      <c r="F3028" s="13">
        <f t="shared" si="624"/>
        <v>3480603</v>
      </c>
      <c r="G3028" s="13">
        <f t="shared" si="624"/>
        <v>475004</v>
      </c>
      <c r="H3028" s="13">
        <f t="shared" si="624"/>
        <v>3955607</v>
      </c>
      <c r="I3028" s="13">
        <f t="shared" si="624"/>
        <v>113400</v>
      </c>
      <c r="J3028" s="13">
        <f t="shared" si="624"/>
        <v>1414882</v>
      </c>
      <c r="K3028" s="13">
        <f t="shared" si="624"/>
        <v>39556</v>
      </c>
      <c r="L3028" s="13">
        <f t="shared" si="624"/>
        <v>20000</v>
      </c>
      <c r="M3028" s="13">
        <f t="shared" si="624"/>
        <v>0</v>
      </c>
      <c r="N3028" s="22">
        <f t="shared" si="624"/>
        <v>5503889</v>
      </c>
    </row>
    <row r="3029" spans="1:14" x14ac:dyDescent="0.25">
      <c r="A3029" s="7" t="s">
        <v>25</v>
      </c>
      <c r="B3029" s="3"/>
      <c r="C3029" s="13"/>
      <c r="D3029" s="18"/>
      <c r="E3029" s="18"/>
      <c r="F3029" s="13"/>
      <c r="G3029" s="13"/>
      <c r="H3029" s="13"/>
      <c r="I3029" s="13"/>
      <c r="J3029" s="13"/>
      <c r="K3029" s="13"/>
      <c r="L3029" s="13"/>
      <c r="M3029" s="13"/>
      <c r="N3029" s="22"/>
    </row>
    <row r="3030" spans="1:14" x14ac:dyDescent="0.25">
      <c r="A3030" s="4" t="s">
        <v>26</v>
      </c>
      <c r="B3030" s="5"/>
      <c r="C3030" s="14">
        <v>50</v>
      </c>
      <c r="D3030" s="19">
        <v>0</v>
      </c>
      <c r="E3030" s="19">
        <v>1.6141000000000001</v>
      </c>
      <c r="F3030" s="14">
        <v>0</v>
      </c>
      <c r="G3030" s="14">
        <v>496220</v>
      </c>
      <c r="H3030" s="14">
        <v>496220</v>
      </c>
      <c r="I3030" s="14">
        <v>0</v>
      </c>
      <c r="J3030" s="14">
        <v>172685</v>
      </c>
      <c r="K3030" s="14">
        <v>4962</v>
      </c>
      <c r="L3030" s="14">
        <v>4250</v>
      </c>
      <c r="M3030" s="14">
        <v>0</v>
      </c>
      <c r="N3030" s="23">
        <v>673155</v>
      </c>
    </row>
    <row r="3031" spans="1:14" x14ac:dyDescent="0.25">
      <c r="A3031" s="4" t="s">
        <v>69</v>
      </c>
      <c r="B3031" s="5"/>
      <c r="C3031" s="14">
        <v>43</v>
      </c>
      <c r="D3031" s="19">
        <v>0</v>
      </c>
      <c r="E3031" s="19">
        <v>1.0649999999999999</v>
      </c>
      <c r="F3031" s="14">
        <v>0</v>
      </c>
      <c r="G3031" s="14">
        <v>327411</v>
      </c>
      <c r="H3031" s="14">
        <v>327411</v>
      </c>
      <c r="I3031" s="14">
        <v>0</v>
      </c>
      <c r="J3031" s="14">
        <v>113939</v>
      </c>
      <c r="K3031" s="14">
        <v>3274</v>
      </c>
      <c r="L3031" s="14">
        <v>2623</v>
      </c>
      <c r="M3031" s="14">
        <v>0</v>
      </c>
      <c r="N3031" s="23">
        <v>443973</v>
      </c>
    </row>
    <row r="3032" spans="1:14" x14ac:dyDescent="0.25">
      <c r="A3032" s="7" t="s">
        <v>24</v>
      </c>
      <c r="B3032" s="3"/>
      <c r="C3032" s="13">
        <f t="shared" ref="C3032:N3032" si="625">SUM(C3030:C3031)</f>
        <v>93</v>
      </c>
      <c r="D3032" s="18">
        <f t="shared" si="625"/>
        <v>0</v>
      </c>
      <c r="E3032" s="18">
        <f t="shared" si="625"/>
        <v>2.6791</v>
      </c>
      <c r="F3032" s="13">
        <f t="shared" si="625"/>
        <v>0</v>
      </c>
      <c r="G3032" s="13">
        <f t="shared" si="625"/>
        <v>823631</v>
      </c>
      <c r="H3032" s="13">
        <f t="shared" si="625"/>
        <v>823631</v>
      </c>
      <c r="I3032" s="13">
        <f t="shared" si="625"/>
        <v>0</v>
      </c>
      <c r="J3032" s="13">
        <f t="shared" si="625"/>
        <v>286624</v>
      </c>
      <c r="K3032" s="13">
        <f t="shared" si="625"/>
        <v>8236</v>
      </c>
      <c r="L3032" s="13">
        <f t="shared" si="625"/>
        <v>6873</v>
      </c>
      <c r="M3032" s="13">
        <f t="shared" si="625"/>
        <v>0</v>
      </c>
      <c r="N3032" s="22">
        <f t="shared" si="625"/>
        <v>1117128</v>
      </c>
    </row>
    <row r="3033" spans="1:14" x14ac:dyDescent="0.25">
      <c r="A3033" s="6" t="s">
        <v>695</v>
      </c>
      <c r="B3033" s="2"/>
      <c r="C3033" s="12">
        <f t="shared" ref="C3033:N3033" si="626">C3028+C3032</f>
        <v>93</v>
      </c>
      <c r="D3033" s="17">
        <f t="shared" si="626"/>
        <v>7.2452000000000005</v>
      </c>
      <c r="E3033" s="17">
        <f t="shared" si="626"/>
        <v>4.3590999999999998</v>
      </c>
      <c r="F3033" s="12">
        <f t="shared" si="626"/>
        <v>3480603</v>
      </c>
      <c r="G3033" s="12">
        <f t="shared" si="626"/>
        <v>1298635</v>
      </c>
      <c r="H3033" s="12">
        <f t="shared" si="626"/>
        <v>4779238</v>
      </c>
      <c r="I3033" s="12">
        <f t="shared" si="626"/>
        <v>113400</v>
      </c>
      <c r="J3033" s="12">
        <f t="shared" si="626"/>
        <v>1701506</v>
      </c>
      <c r="K3033" s="12">
        <f t="shared" si="626"/>
        <v>47792</v>
      </c>
      <c r="L3033" s="12">
        <f t="shared" si="626"/>
        <v>26873</v>
      </c>
      <c r="M3033" s="12">
        <f t="shared" si="626"/>
        <v>0</v>
      </c>
      <c r="N3033" s="21">
        <f t="shared" si="626"/>
        <v>6621017</v>
      </c>
    </row>
    <row r="3034" spans="1:14" x14ac:dyDescent="0.25">
      <c r="A3034" s="4"/>
      <c r="B3034" s="5"/>
      <c r="C3034" s="14"/>
      <c r="D3034" s="19"/>
      <c r="E3034" s="19"/>
      <c r="F3034" s="14"/>
      <c r="G3034" s="14"/>
      <c r="H3034" s="14"/>
      <c r="I3034" s="14"/>
      <c r="J3034" s="14"/>
      <c r="K3034" s="14"/>
      <c r="L3034" s="14"/>
      <c r="M3034" s="14"/>
      <c r="N3034" s="23"/>
    </row>
    <row r="3035" spans="1:14" x14ac:dyDescent="0.25">
      <c r="A3035" s="6" t="s">
        <v>696</v>
      </c>
      <c r="B3035" s="2"/>
      <c r="C3035" s="12"/>
      <c r="D3035" s="17"/>
      <c r="E3035" s="17"/>
      <c r="F3035" s="12"/>
      <c r="G3035" s="12"/>
      <c r="H3035" s="12"/>
      <c r="I3035" s="12"/>
      <c r="J3035" s="12"/>
      <c r="K3035" s="12"/>
      <c r="L3035" s="12"/>
      <c r="M3035" s="12"/>
      <c r="N3035" s="21"/>
    </row>
    <row r="3036" spans="1:14" x14ac:dyDescent="0.25">
      <c r="A3036" s="6" t="s">
        <v>697</v>
      </c>
      <c r="B3036" s="2" t="s">
        <v>6</v>
      </c>
      <c r="C3036" s="12" t="s">
        <v>7</v>
      </c>
      <c r="D3036" s="17" t="s">
        <v>8</v>
      </c>
      <c r="E3036" s="17" t="s">
        <v>9</v>
      </c>
      <c r="F3036" s="12" t="s">
        <v>10</v>
      </c>
      <c r="G3036" s="12" t="s">
        <v>11</v>
      </c>
      <c r="H3036" s="12" t="s">
        <v>12</v>
      </c>
      <c r="I3036" s="12" t="s">
        <v>13</v>
      </c>
      <c r="J3036" s="12" t="s">
        <v>14</v>
      </c>
      <c r="K3036" s="12" t="s">
        <v>15</v>
      </c>
      <c r="L3036" s="12" t="s">
        <v>16</v>
      </c>
      <c r="M3036" s="12" t="s">
        <v>17</v>
      </c>
      <c r="N3036" s="21" t="s">
        <v>18</v>
      </c>
    </row>
    <row r="3037" spans="1:14" x14ac:dyDescent="0.25">
      <c r="A3037" s="7" t="s">
        <v>19</v>
      </c>
      <c r="B3037" s="3"/>
      <c r="C3037" s="13"/>
      <c r="D3037" s="18"/>
      <c r="E3037" s="18"/>
      <c r="F3037" s="13"/>
      <c r="G3037" s="13"/>
      <c r="H3037" s="13"/>
      <c r="I3037" s="13"/>
      <c r="J3037" s="13"/>
      <c r="K3037" s="13"/>
      <c r="L3037" s="13"/>
      <c r="M3037" s="13"/>
      <c r="N3037" s="22"/>
    </row>
    <row r="3038" spans="1:14" x14ac:dyDescent="0.25">
      <c r="A3038" s="4" t="s">
        <v>162</v>
      </c>
      <c r="B3038" s="5"/>
      <c r="C3038" s="14">
        <v>0</v>
      </c>
      <c r="D3038" s="19">
        <v>0.5</v>
      </c>
      <c r="E3038" s="19">
        <v>0</v>
      </c>
      <c r="F3038" s="14">
        <v>173223</v>
      </c>
      <c r="G3038" s="14">
        <v>0</v>
      </c>
      <c r="H3038" s="14">
        <v>173223</v>
      </c>
      <c r="I3038" s="14">
        <v>0</v>
      </c>
      <c r="J3038" s="14">
        <v>60281</v>
      </c>
      <c r="K3038" s="14">
        <v>1732</v>
      </c>
      <c r="L3038" s="14">
        <v>0</v>
      </c>
      <c r="M3038" s="14">
        <v>0</v>
      </c>
      <c r="N3038" s="23">
        <v>233504</v>
      </c>
    </row>
    <row r="3039" spans="1:14" x14ac:dyDescent="0.25">
      <c r="A3039" s="4" t="s">
        <v>163</v>
      </c>
      <c r="B3039" s="5"/>
      <c r="C3039" s="14">
        <v>0</v>
      </c>
      <c r="D3039" s="19">
        <v>0</v>
      </c>
      <c r="E3039" s="19">
        <v>0</v>
      </c>
      <c r="F3039" s="14">
        <v>0</v>
      </c>
      <c r="G3039" s="14">
        <v>0</v>
      </c>
      <c r="H3039" s="14">
        <v>0</v>
      </c>
      <c r="I3039" s="14">
        <v>0</v>
      </c>
      <c r="J3039" s="14">
        <v>1</v>
      </c>
      <c r="K3039" s="14">
        <v>0</v>
      </c>
      <c r="L3039" s="14">
        <v>0</v>
      </c>
      <c r="M3039" s="14">
        <v>0</v>
      </c>
      <c r="N3039" s="23">
        <v>1</v>
      </c>
    </row>
    <row r="3040" spans="1:14" x14ac:dyDescent="0.25">
      <c r="A3040" s="4" t="s">
        <v>22</v>
      </c>
      <c r="B3040" s="5"/>
      <c r="C3040" s="14">
        <v>0</v>
      </c>
      <c r="D3040" s="19">
        <v>8.4499999999999993</v>
      </c>
      <c r="E3040" s="19">
        <v>1.6</v>
      </c>
      <c r="F3040" s="14">
        <v>4745714</v>
      </c>
      <c r="G3040" s="14">
        <v>379988</v>
      </c>
      <c r="H3040" s="14">
        <v>5125702</v>
      </c>
      <c r="I3040" s="14">
        <v>0</v>
      </c>
      <c r="J3040" s="14">
        <v>1783745</v>
      </c>
      <c r="K3040" s="14">
        <v>51257</v>
      </c>
      <c r="L3040" s="14">
        <v>42400</v>
      </c>
      <c r="M3040" s="14">
        <v>0</v>
      </c>
      <c r="N3040" s="23">
        <v>6951847</v>
      </c>
    </row>
    <row r="3041" spans="1:14" x14ac:dyDescent="0.25">
      <c r="A3041" s="4" t="s">
        <v>23</v>
      </c>
      <c r="B3041" s="5"/>
      <c r="C3041" s="14">
        <v>0</v>
      </c>
      <c r="D3041" s="19">
        <v>0</v>
      </c>
      <c r="E3041" s="19">
        <v>0.8</v>
      </c>
      <c r="F3041" s="14">
        <v>0</v>
      </c>
      <c r="G3041" s="14">
        <v>291350</v>
      </c>
      <c r="H3041" s="14">
        <v>291350</v>
      </c>
      <c r="I3041" s="14">
        <v>0</v>
      </c>
      <c r="J3041" s="14">
        <v>101390</v>
      </c>
      <c r="K3041" s="14">
        <v>2914</v>
      </c>
      <c r="L3041" s="14">
        <v>0</v>
      </c>
      <c r="M3041" s="14">
        <v>0</v>
      </c>
      <c r="N3041" s="23">
        <v>392740</v>
      </c>
    </row>
    <row r="3042" spans="1:14" x14ac:dyDescent="0.25">
      <c r="A3042" s="7" t="s">
        <v>24</v>
      </c>
      <c r="B3042" s="3"/>
      <c r="C3042" s="13">
        <f t="shared" ref="C3042:N3042" si="627">SUM(C3038:C3041)</f>
        <v>0</v>
      </c>
      <c r="D3042" s="18">
        <f t="shared" si="627"/>
        <v>8.9499999999999993</v>
      </c>
      <c r="E3042" s="18">
        <f t="shared" si="627"/>
        <v>2.4000000000000004</v>
      </c>
      <c r="F3042" s="13">
        <f t="shared" si="627"/>
        <v>4918937</v>
      </c>
      <c r="G3042" s="13">
        <f t="shared" si="627"/>
        <v>671338</v>
      </c>
      <c r="H3042" s="13">
        <f t="shared" si="627"/>
        <v>5590275</v>
      </c>
      <c r="I3042" s="13">
        <f t="shared" si="627"/>
        <v>0</v>
      </c>
      <c r="J3042" s="13">
        <f t="shared" si="627"/>
        <v>1945417</v>
      </c>
      <c r="K3042" s="13">
        <f t="shared" si="627"/>
        <v>55903</v>
      </c>
      <c r="L3042" s="13">
        <f t="shared" si="627"/>
        <v>42400</v>
      </c>
      <c r="M3042" s="13">
        <f t="shared" si="627"/>
        <v>0</v>
      </c>
      <c r="N3042" s="22">
        <f t="shared" si="627"/>
        <v>7578092</v>
      </c>
    </row>
    <row r="3043" spans="1:14" x14ac:dyDescent="0.25">
      <c r="A3043" s="7" t="s">
        <v>25</v>
      </c>
      <c r="B3043" s="3"/>
      <c r="C3043" s="13"/>
      <c r="D3043" s="18"/>
      <c r="E3043" s="18"/>
      <c r="F3043" s="13"/>
      <c r="G3043" s="13"/>
      <c r="H3043" s="13"/>
      <c r="I3043" s="13"/>
      <c r="J3043" s="13"/>
      <c r="K3043" s="13"/>
      <c r="L3043" s="13"/>
      <c r="M3043" s="13"/>
      <c r="N3043" s="22"/>
    </row>
    <row r="3044" spans="1:14" x14ac:dyDescent="0.25">
      <c r="A3044" s="4" t="s">
        <v>56</v>
      </c>
      <c r="B3044" s="5"/>
      <c r="C3044" s="14">
        <v>106</v>
      </c>
      <c r="D3044" s="19">
        <v>0</v>
      </c>
      <c r="E3044" s="19">
        <v>0.88300000000000001</v>
      </c>
      <c r="F3044" s="14">
        <v>0</v>
      </c>
      <c r="G3044" s="14">
        <v>271459</v>
      </c>
      <c r="H3044" s="14">
        <v>271459</v>
      </c>
      <c r="I3044" s="14">
        <v>0</v>
      </c>
      <c r="J3044" s="14">
        <v>94468</v>
      </c>
      <c r="K3044" s="14">
        <v>2715</v>
      </c>
      <c r="L3044" s="14">
        <v>2650</v>
      </c>
      <c r="M3044" s="14">
        <v>0</v>
      </c>
      <c r="N3044" s="23">
        <v>368577</v>
      </c>
    </row>
    <row r="3045" spans="1:14" x14ac:dyDescent="0.25">
      <c r="A3045" s="7" t="s">
        <v>24</v>
      </c>
      <c r="B3045" s="3"/>
      <c r="C3045" s="13">
        <f t="shared" ref="C3045:N3045" si="628">SUM(C3044:C3044)</f>
        <v>106</v>
      </c>
      <c r="D3045" s="18">
        <f t="shared" si="628"/>
        <v>0</v>
      </c>
      <c r="E3045" s="18">
        <f t="shared" si="628"/>
        <v>0.88300000000000001</v>
      </c>
      <c r="F3045" s="13">
        <f t="shared" si="628"/>
        <v>0</v>
      </c>
      <c r="G3045" s="13">
        <f t="shared" si="628"/>
        <v>271459</v>
      </c>
      <c r="H3045" s="13">
        <f t="shared" si="628"/>
        <v>271459</v>
      </c>
      <c r="I3045" s="13">
        <f t="shared" si="628"/>
        <v>0</v>
      </c>
      <c r="J3045" s="13">
        <f t="shared" si="628"/>
        <v>94468</v>
      </c>
      <c r="K3045" s="13">
        <f t="shared" si="628"/>
        <v>2715</v>
      </c>
      <c r="L3045" s="13">
        <f t="shared" si="628"/>
        <v>2650</v>
      </c>
      <c r="M3045" s="13">
        <f t="shared" si="628"/>
        <v>0</v>
      </c>
      <c r="N3045" s="22">
        <f t="shared" si="628"/>
        <v>368577</v>
      </c>
    </row>
    <row r="3046" spans="1:14" x14ac:dyDescent="0.25">
      <c r="A3046" s="6" t="s">
        <v>698</v>
      </c>
      <c r="B3046" s="2"/>
      <c r="C3046" s="12">
        <f t="shared" ref="C3046:N3046" si="629">C3042+C3045</f>
        <v>106</v>
      </c>
      <c r="D3046" s="17">
        <f t="shared" si="629"/>
        <v>8.9499999999999993</v>
      </c>
      <c r="E3046" s="17">
        <f t="shared" si="629"/>
        <v>3.2830000000000004</v>
      </c>
      <c r="F3046" s="12">
        <f t="shared" si="629"/>
        <v>4918937</v>
      </c>
      <c r="G3046" s="12">
        <f t="shared" si="629"/>
        <v>942797</v>
      </c>
      <c r="H3046" s="12">
        <f t="shared" si="629"/>
        <v>5861734</v>
      </c>
      <c r="I3046" s="12">
        <f t="shared" si="629"/>
        <v>0</v>
      </c>
      <c r="J3046" s="12">
        <f t="shared" si="629"/>
        <v>2039885</v>
      </c>
      <c r="K3046" s="12">
        <f t="shared" si="629"/>
        <v>58618</v>
      </c>
      <c r="L3046" s="12">
        <f t="shared" si="629"/>
        <v>45050</v>
      </c>
      <c r="M3046" s="12">
        <f t="shared" si="629"/>
        <v>0</v>
      </c>
      <c r="N3046" s="21">
        <f t="shared" si="629"/>
        <v>7946669</v>
      </c>
    </row>
    <row r="3047" spans="1:14" x14ac:dyDescent="0.25">
      <c r="A3047" s="4"/>
      <c r="B3047" s="5"/>
      <c r="C3047" s="14"/>
      <c r="D3047" s="19"/>
      <c r="E3047" s="19"/>
      <c r="F3047" s="14"/>
      <c r="G3047" s="14"/>
      <c r="H3047" s="14"/>
      <c r="I3047" s="14"/>
      <c r="J3047" s="14"/>
      <c r="K3047" s="14"/>
      <c r="L3047" s="14"/>
      <c r="M3047" s="14"/>
      <c r="N3047" s="23"/>
    </row>
    <row r="3048" spans="1:14" x14ac:dyDescent="0.25">
      <c r="A3048" s="6" t="s">
        <v>699</v>
      </c>
      <c r="B3048" s="2"/>
      <c r="C3048" s="12"/>
      <c r="D3048" s="17"/>
      <c r="E3048" s="17"/>
      <c r="F3048" s="12"/>
      <c r="G3048" s="12"/>
      <c r="H3048" s="12"/>
      <c r="I3048" s="12"/>
      <c r="J3048" s="12"/>
      <c r="K3048" s="12"/>
      <c r="L3048" s="12"/>
      <c r="M3048" s="12"/>
      <c r="N3048" s="21"/>
    </row>
    <row r="3049" spans="1:14" x14ac:dyDescent="0.25">
      <c r="A3049" s="6" t="s">
        <v>700</v>
      </c>
      <c r="B3049" s="2" t="s">
        <v>6</v>
      </c>
      <c r="C3049" s="12" t="s">
        <v>7</v>
      </c>
      <c r="D3049" s="17" t="s">
        <v>8</v>
      </c>
      <c r="E3049" s="17" t="s">
        <v>9</v>
      </c>
      <c r="F3049" s="12" t="s">
        <v>10</v>
      </c>
      <c r="G3049" s="12" t="s">
        <v>11</v>
      </c>
      <c r="H3049" s="12" t="s">
        <v>12</v>
      </c>
      <c r="I3049" s="12" t="s">
        <v>13</v>
      </c>
      <c r="J3049" s="12" t="s">
        <v>14</v>
      </c>
      <c r="K3049" s="12" t="s">
        <v>15</v>
      </c>
      <c r="L3049" s="12" t="s">
        <v>16</v>
      </c>
      <c r="M3049" s="12" t="s">
        <v>17</v>
      </c>
      <c r="N3049" s="21" t="s">
        <v>18</v>
      </c>
    </row>
    <row r="3050" spans="1:14" x14ac:dyDescent="0.25">
      <c r="A3050" s="7" t="s">
        <v>19</v>
      </c>
      <c r="B3050" s="3"/>
      <c r="C3050" s="13"/>
      <c r="D3050" s="18"/>
      <c r="E3050" s="18"/>
      <c r="F3050" s="13"/>
      <c r="G3050" s="13"/>
      <c r="H3050" s="13"/>
      <c r="I3050" s="13"/>
      <c r="J3050" s="13"/>
      <c r="K3050" s="13"/>
      <c r="L3050" s="13"/>
      <c r="M3050" s="13"/>
      <c r="N3050" s="22"/>
    </row>
    <row r="3051" spans="1:14" x14ac:dyDescent="0.25">
      <c r="A3051" s="4" t="s">
        <v>22</v>
      </c>
      <c r="B3051" s="5"/>
      <c r="C3051" s="14">
        <v>0</v>
      </c>
      <c r="D3051" s="19">
        <v>2.258</v>
      </c>
      <c r="E3051" s="19">
        <v>0.4</v>
      </c>
      <c r="F3051" s="14">
        <v>1226309</v>
      </c>
      <c r="G3051" s="14">
        <v>94997</v>
      </c>
      <c r="H3051" s="14">
        <v>1321306</v>
      </c>
      <c r="I3051" s="14">
        <v>0</v>
      </c>
      <c r="J3051" s="14">
        <v>459815</v>
      </c>
      <c r="K3051" s="14">
        <v>13213</v>
      </c>
      <c r="L3051" s="14">
        <v>10800</v>
      </c>
      <c r="M3051" s="14">
        <v>0</v>
      </c>
      <c r="N3051" s="23">
        <v>1791921</v>
      </c>
    </row>
    <row r="3052" spans="1:14" x14ac:dyDescent="0.25">
      <c r="A3052" s="4" t="s">
        <v>23</v>
      </c>
      <c r="B3052" s="5"/>
      <c r="C3052" s="14">
        <v>0</v>
      </c>
      <c r="D3052" s="19">
        <v>0</v>
      </c>
      <c r="E3052" s="19">
        <v>0.2</v>
      </c>
      <c r="F3052" s="14">
        <v>0</v>
      </c>
      <c r="G3052" s="14">
        <v>72838</v>
      </c>
      <c r="H3052" s="14">
        <v>72838</v>
      </c>
      <c r="I3052" s="14">
        <v>0</v>
      </c>
      <c r="J3052" s="14">
        <v>25347</v>
      </c>
      <c r="K3052" s="14">
        <v>728</v>
      </c>
      <c r="L3052" s="14">
        <v>0</v>
      </c>
      <c r="M3052" s="14">
        <v>0</v>
      </c>
      <c r="N3052" s="23">
        <v>98185</v>
      </c>
    </row>
    <row r="3053" spans="1:14" x14ac:dyDescent="0.25">
      <c r="A3053" s="7" t="s">
        <v>24</v>
      </c>
      <c r="B3053" s="3"/>
      <c r="C3053" s="13">
        <f t="shared" ref="C3053:N3053" si="630">SUM(C3051:C3052)</f>
        <v>0</v>
      </c>
      <c r="D3053" s="18">
        <f t="shared" si="630"/>
        <v>2.258</v>
      </c>
      <c r="E3053" s="18">
        <f t="shared" si="630"/>
        <v>0.60000000000000009</v>
      </c>
      <c r="F3053" s="13">
        <f t="shared" si="630"/>
        <v>1226309</v>
      </c>
      <c r="G3053" s="13">
        <f t="shared" si="630"/>
        <v>167835</v>
      </c>
      <c r="H3053" s="13">
        <f t="shared" si="630"/>
        <v>1394144</v>
      </c>
      <c r="I3053" s="13">
        <f t="shared" si="630"/>
        <v>0</v>
      </c>
      <c r="J3053" s="13">
        <f t="shared" si="630"/>
        <v>485162</v>
      </c>
      <c r="K3053" s="13">
        <f t="shared" si="630"/>
        <v>13941</v>
      </c>
      <c r="L3053" s="13">
        <f t="shared" si="630"/>
        <v>10800</v>
      </c>
      <c r="M3053" s="13">
        <f t="shared" si="630"/>
        <v>0</v>
      </c>
      <c r="N3053" s="22">
        <f t="shared" si="630"/>
        <v>1890106</v>
      </c>
    </row>
    <row r="3054" spans="1:14" x14ac:dyDescent="0.25">
      <c r="A3054" s="7" t="s">
        <v>25</v>
      </c>
      <c r="B3054" s="3"/>
      <c r="C3054" s="13"/>
      <c r="D3054" s="18"/>
      <c r="E3054" s="18"/>
      <c r="F3054" s="13"/>
      <c r="G3054" s="13"/>
      <c r="H3054" s="13"/>
      <c r="I3054" s="13"/>
      <c r="J3054" s="13"/>
      <c r="K3054" s="13"/>
      <c r="L3054" s="13"/>
      <c r="M3054" s="13"/>
      <c r="N3054" s="22"/>
    </row>
    <row r="3055" spans="1:14" x14ac:dyDescent="0.25">
      <c r="A3055" s="4" t="s">
        <v>56</v>
      </c>
      <c r="B3055" s="5"/>
      <c r="C3055" s="14">
        <v>27</v>
      </c>
      <c r="D3055" s="19">
        <v>0</v>
      </c>
      <c r="E3055" s="19">
        <v>0.34699999999999998</v>
      </c>
      <c r="F3055" s="14">
        <v>0</v>
      </c>
      <c r="G3055" s="14">
        <v>106678</v>
      </c>
      <c r="H3055" s="14">
        <v>106678</v>
      </c>
      <c r="I3055" s="14">
        <v>0</v>
      </c>
      <c r="J3055" s="14">
        <v>37124</v>
      </c>
      <c r="K3055" s="14">
        <v>1067</v>
      </c>
      <c r="L3055" s="14">
        <v>675</v>
      </c>
      <c r="M3055" s="14">
        <v>0</v>
      </c>
      <c r="N3055" s="23">
        <v>144477</v>
      </c>
    </row>
    <row r="3056" spans="1:14" x14ac:dyDescent="0.25">
      <c r="A3056" s="7" t="s">
        <v>24</v>
      </c>
      <c r="B3056" s="3"/>
      <c r="C3056" s="13">
        <f t="shared" ref="C3056:N3056" si="631">SUM(C3055:C3055)</f>
        <v>27</v>
      </c>
      <c r="D3056" s="18">
        <f t="shared" si="631"/>
        <v>0</v>
      </c>
      <c r="E3056" s="18">
        <f t="shared" si="631"/>
        <v>0.34699999999999998</v>
      </c>
      <c r="F3056" s="13">
        <f t="shared" si="631"/>
        <v>0</v>
      </c>
      <c r="G3056" s="13">
        <f t="shared" si="631"/>
        <v>106678</v>
      </c>
      <c r="H3056" s="13">
        <f t="shared" si="631"/>
        <v>106678</v>
      </c>
      <c r="I3056" s="13">
        <f t="shared" si="631"/>
        <v>0</v>
      </c>
      <c r="J3056" s="13">
        <f t="shared" si="631"/>
        <v>37124</v>
      </c>
      <c r="K3056" s="13">
        <f t="shared" si="631"/>
        <v>1067</v>
      </c>
      <c r="L3056" s="13">
        <f t="shared" si="631"/>
        <v>675</v>
      </c>
      <c r="M3056" s="13">
        <f t="shared" si="631"/>
        <v>0</v>
      </c>
      <c r="N3056" s="22">
        <f t="shared" si="631"/>
        <v>144477</v>
      </c>
    </row>
    <row r="3057" spans="1:14" x14ac:dyDescent="0.25">
      <c r="A3057" s="6" t="s">
        <v>701</v>
      </c>
      <c r="B3057" s="2"/>
      <c r="C3057" s="12">
        <f t="shared" ref="C3057:N3057" si="632">C3053+C3056</f>
        <v>27</v>
      </c>
      <c r="D3057" s="17">
        <f t="shared" si="632"/>
        <v>2.258</v>
      </c>
      <c r="E3057" s="17">
        <f t="shared" si="632"/>
        <v>0.94700000000000006</v>
      </c>
      <c r="F3057" s="12">
        <f t="shared" si="632"/>
        <v>1226309</v>
      </c>
      <c r="G3057" s="12">
        <f t="shared" si="632"/>
        <v>274513</v>
      </c>
      <c r="H3057" s="12">
        <f t="shared" si="632"/>
        <v>1500822</v>
      </c>
      <c r="I3057" s="12">
        <f t="shared" si="632"/>
        <v>0</v>
      </c>
      <c r="J3057" s="12">
        <f t="shared" si="632"/>
        <v>522286</v>
      </c>
      <c r="K3057" s="12">
        <f t="shared" si="632"/>
        <v>15008</v>
      </c>
      <c r="L3057" s="12">
        <f t="shared" si="632"/>
        <v>11475</v>
      </c>
      <c r="M3057" s="12">
        <f t="shared" si="632"/>
        <v>0</v>
      </c>
      <c r="N3057" s="21">
        <f t="shared" si="632"/>
        <v>2034583</v>
      </c>
    </row>
    <row r="3058" spans="1:14" x14ac:dyDescent="0.25">
      <c r="A3058" s="4"/>
      <c r="B3058" s="5"/>
      <c r="C3058" s="14"/>
      <c r="D3058" s="19"/>
      <c r="E3058" s="19"/>
      <c r="F3058" s="14"/>
      <c r="G3058" s="14"/>
      <c r="H3058" s="14"/>
      <c r="I3058" s="14"/>
      <c r="J3058" s="14"/>
      <c r="K3058" s="14"/>
      <c r="L3058" s="14"/>
      <c r="M3058" s="14"/>
      <c r="N3058" s="23"/>
    </row>
    <row r="3059" spans="1:14" x14ac:dyDescent="0.25">
      <c r="A3059" s="6" t="s">
        <v>702</v>
      </c>
      <c r="B3059" s="2"/>
      <c r="C3059" s="12"/>
      <c r="D3059" s="17"/>
      <c r="E3059" s="17"/>
      <c r="F3059" s="12"/>
      <c r="G3059" s="12"/>
      <c r="H3059" s="12"/>
      <c r="I3059" s="12"/>
      <c r="J3059" s="12"/>
      <c r="K3059" s="12"/>
      <c r="L3059" s="12"/>
      <c r="M3059" s="12"/>
      <c r="N3059" s="21"/>
    </row>
    <row r="3060" spans="1:14" x14ac:dyDescent="0.25">
      <c r="A3060" s="6" t="s">
        <v>703</v>
      </c>
      <c r="B3060" s="2" t="s">
        <v>6</v>
      </c>
      <c r="C3060" s="12" t="s">
        <v>7</v>
      </c>
      <c r="D3060" s="17" t="s">
        <v>8</v>
      </c>
      <c r="E3060" s="17" t="s">
        <v>9</v>
      </c>
      <c r="F3060" s="12" t="s">
        <v>10</v>
      </c>
      <c r="G3060" s="12" t="s">
        <v>11</v>
      </c>
      <c r="H3060" s="12" t="s">
        <v>12</v>
      </c>
      <c r="I3060" s="12" t="s">
        <v>13</v>
      </c>
      <c r="J3060" s="12" t="s">
        <v>14</v>
      </c>
      <c r="K3060" s="12" t="s">
        <v>15</v>
      </c>
      <c r="L3060" s="12" t="s">
        <v>16</v>
      </c>
      <c r="M3060" s="12" t="s">
        <v>17</v>
      </c>
      <c r="N3060" s="21" t="s">
        <v>18</v>
      </c>
    </row>
    <row r="3061" spans="1:14" x14ac:dyDescent="0.25">
      <c r="A3061" s="7" t="s">
        <v>19</v>
      </c>
      <c r="B3061" s="3"/>
      <c r="C3061" s="13"/>
      <c r="D3061" s="18"/>
      <c r="E3061" s="18"/>
      <c r="F3061" s="13"/>
      <c r="G3061" s="13"/>
      <c r="H3061" s="13"/>
      <c r="I3061" s="13"/>
      <c r="J3061" s="13"/>
      <c r="K3061" s="13"/>
      <c r="L3061" s="13"/>
      <c r="M3061" s="13"/>
      <c r="N3061" s="22"/>
    </row>
    <row r="3062" spans="1:14" x14ac:dyDescent="0.25">
      <c r="A3062" s="4" t="s">
        <v>162</v>
      </c>
      <c r="B3062" s="5"/>
      <c r="C3062" s="14">
        <v>0</v>
      </c>
      <c r="D3062" s="19">
        <v>2.5</v>
      </c>
      <c r="E3062" s="19">
        <v>0</v>
      </c>
      <c r="F3062" s="14">
        <v>866116</v>
      </c>
      <c r="G3062" s="14">
        <v>0</v>
      </c>
      <c r="H3062" s="14">
        <v>866116</v>
      </c>
      <c r="I3062" s="14">
        <v>0</v>
      </c>
      <c r="J3062" s="14">
        <v>301408</v>
      </c>
      <c r="K3062" s="14">
        <v>8661</v>
      </c>
      <c r="L3062" s="14">
        <v>0</v>
      </c>
      <c r="M3062" s="14">
        <v>0</v>
      </c>
      <c r="N3062" s="23">
        <v>1167524</v>
      </c>
    </row>
    <row r="3063" spans="1:14" x14ac:dyDescent="0.25">
      <c r="A3063" s="4" t="s">
        <v>40</v>
      </c>
      <c r="B3063" s="5"/>
      <c r="C3063" s="14">
        <v>0</v>
      </c>
      <c r="D3063" s="19">
        <v>-0.33600000000000002</v>
      </c>
      <c r="E3063" s="19">
        <v>0</v>
      </c>
      <c r="F3063" s="14">
        <v>-210000</v>
      </c>
      <c r="G3063" s="14">
        <v>0</v>
      </c>
      <c r="H3063" s="14">
        <v>-210000</v>
      </c>
      <c r="I3063" s="14">
        <v>0</v>
      </c>
      <c r="J3063" s="14">
        <v>-73080</v>
      </c>
      <c r="K3063" s="14">
        <v>-2100</v>
      </c>
      <c r="L3063" s="14">
        <v>0</v>
      </c>
      <c r="M3063" s="14">
        <v>0</v>
      </c>
      <c r="N3063" s="23">
        <v>-283080</v>
      </c>
    </row>
    <row r="3064" spans="1:14" x14ac:dyDescent="0.25">
      <c r="A3064" s="4" t="s">
        <v>41</v>
      </c>
      <c r="B3064" s="5"/>
      <c r="C3064" s="14">
        <v>0</v>
      </c>
      <c r="D3064" s="19">
        <v>0</v>
      </c>
      <c r="E3064" s="19">
        <v>0</v>
      </c>
      <c r="F3064" s="14">
        <v>0</v>
      </c>
      <c r="G3064" s="14">
        <v>0</v>
      </c>
      <c r="H3064" s="14">
        <v>0</v>
      </c>
      <c r="I3064" s="14">
        <v>210000</v>
      </c>
      <c r="J3064" s="14">
        <v>70980</v>
      </c>
      <c r="K3064" s="14">
        <v>0</v>
      </c>
      <c r="L3064" s="14">
        <v>0</v>
      </c>
      <c r="M3064" s="14">
        <v>0</v>
      </c>
      <c r="N3064" s="23">
        <v>280980</v>
      </c>
    </row>
    <row r="3065" spans="1:14" x14ac:dyDescent="0.25">
      <c r="A3065" s="4" t="s">
        <v>163</v>
      </c>
      <c r="B3065" s="5"/>
      <c r="C3065" s="14">
        <v>0</v>
      </c>
      <c r="D3065" s="19">
        <v>0</v>
      </c>
      <c r="E3065" s="19">
        <v>0</v>
      </c>
      <c r="F3065" s="14">
        <v>0</v>
      </c>
      <c r="G3065" s="14">
        <v>0</v>
      </c>
      <c r="H3065" s="14">
        <v>0</v>
      </c>
      <c r="I3065" s="14">
        <v>0</v>
      </c>
      <c r="J3065" s="14">
        <v>1</v>
      </c>
      <c r="K3065" s="14">
        <v>0</v>
      </c>
      <c r="L3065" s="14">
        <v>0</v>
      </c>
      <c r="M3065" s="14">
        <v>0</v>
      </c>
      <c r="N3065" s="23">
        <v>1</v>
      </c>
    </row>
    <row r="3066" spans="1:14" x14ac:dyDescent="0.25">
      <c r="A3066" s="4" t="s">
        <v>22</v>
      </c>
      <c r="B3066" s="5"/>
      <c r="C3066" s="14">
        <v>0</v>
      </c>
      <c r="D3066" s="19">
        <v>5.8387000000000002</v>
      </c>
      <c r="E3066" s="19">
        <v>1.2</v>
      </c>
      <c r="F3066" s="14">
        <v>3255638</v>
      </c>
      <c r="G3066" s="14">
        <v>284991</v>
      </c>
      <c r="H3066" s="14">
        <v>3540629</v>
      </c>
      <c r="I3066" s="14">
        <v>0</v>
      </c>
      <c r="J3066" s="14">
        <v>1232139</v>
      </c>
      <c r="K3066" s="14">
        <v>35406</v>
      </c>
      <c r="L3066" s="14">
        <v>33200</v>
      </c>
      <c r="M3066" s="14">
        <v>0</v>
      </c>
      <c r="N3066" s="23">
        <v>4805968</v>
      </c>
    </row>
    <row r="3067" spans="1:14" x14ac:dyDescent="0.25">
      <c r="A3067" s="4" t="s">
        <v>23</v>
      </c>
      <c r="B3067" s="5"/>
      <c r="C3067" s="14">
        <v>0</v>
      </c>
      <c r="D3067" s="19">
        <v>0</v>
      </c>
      <c r="E3067" s="19">
        <v>0.6</v>
      </c>
      <c r="F3067" s="14">
        <v>0</v>
      </c>
      <c r="G3067" s="14">
        <v>218513</v>
      </c>
      <c r="H3067" s="14">
        <v>218513</v>
      </c>
      <c r="I3067" s="14">
        <v>0</v>
      </c>
      <c r="J3067" s="14">
        <v>76042</v>
      </c>
      <c r="K3067" s="14">
        <v>2185</v>
      </c>
      <c r="L3067" s="14">
        <v>0</v>
      </c>
      <c r="M3067" s="14">
        <v>0</v>
      </c>
      <c r="N3067" s="23">
        <v>294555</v>
      </c>
    </row>
    <row r="3068" spans="1:14" x14ac:dyDescent="0.25">
      <c r="A3068" s="7" t="s">
        <v>24</v>
      </c>
      <c r="B3068" s="3"/>
      <c r="C3068" s="13">
        <f t="shared" ref="C3068:N3068" si="633">SUM(C3062:C3067)</f>
        <v>0</v>
      </c>
      <c r="D3068" s="18">
        <f t="shared" si="633"/>
        <v>8.0027000000000008</v>
      </c>
      <c r="E3068" s="18">
        <f t="shared" si="633"/>
        <v>1.7999999999999998</v>
      </c>
      <c r="F3068" s="13">
        <f t="shared" si="633"/>
        <v>3911754</v>
      </c>
      <c r="G3068" s="13">
        <f t="shared" si="633"/>
        <v>503504</v>
      </c>
      <c r="H3068" s="13">
        <f t="shared" si="633"/>
        <v>4415258</v>
      </c>
      <c r="I3068" s="13">
        <f t="shared" si="633"/>
        <v>210000</v>
      </c>
      <c r="J3068" s="13">
        <f t="shared" si="633"/>
        <v>1607490</v>
      </c>
      <c r="K3068" s="13">
        <f t="shared" si="633"/>
        <v>44152</v>
      </c>
      <c r="L3068" s="13">
        <f t="shared" si="633"/>
        <v>33200</v>
      </c>
      <c r="M3068" s="13">
        <f t="shared" si="633"/>
        <v>0</v>
      </c>
      <c r="N3068" s="22">
        <f t="shared" si="633"/>
        <v>6265948</v>
      </c>
    </row>
    <row r="3069" spans="1:14" x14ac:dyDescent="0.25">
      <c r="A3069" s="7" t="s">
        <v>25</v>
      </c>
      <c r="B3069" s="3"/>
      <c r="C3069" s="13"/>
      <c r="D3069" s="18"/>
      <c r="E3069" s="18"/>
      <c r="F3069" s="13"/>
      <c r="G3069" s="13"/>
      <c r="H3069" s="13"/>
      <c r="I3069" s="13"/>
      <c r="J3069" s="13"/>
      <c r="K3069" s="13"/>
      <c r="L3069" s="13"/>
      <c r="M3069" s="13"/>
      <c r="N3069" s="22"/>
    </row>
    <row r="3070" spans="1:14" x14ac:dyDescent="0.25">
      <c r="A3070" s="4" t="s">
        <v>56</v>
      </c>
      <c r="B3070" s="5"/>
      <c r="C3070" s="14">
        <v>84</v>
      </c>
      <c r="D3070" s="19">
        <v>0</v>
      </c>
      <c r="E3070" s="19">
        <v>0.75029999999999997</v>
      </c>
      <c r="F3070" s="14">
        <v>0</v>
      </c>
      <c r="G3070" s="14">
        <v>230663</v>
      </c>
      <c r="H3070" s="14">
        <v>230663</v>
      </c>
      <c r="I3070" s="14">
        <v>0</v>
      </c>
      <c r="J3070" s="14">
        <v>80271</v>
      </c>
      <c r="K3070" s="14">
        <v>2307</v>
      </c>
      <c r="L3070" s="14">
        <v>2100</v>
      </c>
      <c r="M3070" s="14">
        <v>0</v>
      </c>
      <c r="N3070" s="23">
        <v>313034</v>
      </c>
    </row>
    <row r="3071" spans="1:14" x14ac:dyDescent="0.25">
      <c r="A3071" s="7" t="s">
        <v>24</v>
      </c>
      <c r="B3071" s="3"/>
      <c r="C3071" s="13">
        <f t="shared" ref="C3071:N3071" si="634">SUM(C3070:C3070)</f>
        <v>84</v>
      </c>
      <c r="D3071" s="18">
        <f t="shared" si="634"/>
        <v>0</v>
      </c>
      <c r="E3071" s="18">
        <f t="shared" si="634"/>
        <v>0.75029999999999997</v>
      </c>
      <c r="F3071" s="13">
        <f t="shared" si="634"/>
        <v>0</v>
      </c>
      <c r="G3071" s="13">
        <f t="shared" si="634"/>
        <v>230663</v>
      </c>
      <c r="H3071" s="13">
        <f t="shared" si="634"/>
        <v>230663</v>
      </c>
      <c r="I3071" s="13">
        <f t="shared" si="634"/>
        <v>0</v>
      </c>
      <c r="J3071" s="13">
        <f t="shared" si="634"/>
        <v>80271</v>
      </c>
      <c r="K3071" s="13">
        <f t="shared" si="634"/>
        <v>2307</v>
      </c>
      <c r="L3071" s="13">
        <f t="shared" si="634"/>
        <v>2100</v>
      </c>
      <c r="M3071" s="13">
        <f t="shared" si="634"/>
        <v>0</v>
      </c>
      <c r="N3071" s="22">
        <f t="shared" si="634"/>
        <v>313034</v>
      </c>
    </row>
    <row r="3072" spans="1:14" x14ac:dyDescent="0.25">
      <c r="A3072" s="6" t="s">
        <v>704</v>
      </c>
      <c r="B3072" s="2"/>
      <c r="C3072" s="12">
        <f t="shared" ref="C3072:N3072" si="635">C3068+C3071</f>
        <v>84</v>
      </c>
      <c r="D3072" s="17">
        <f t="shared" si="635"/>
        <v>8.0027000000000008</v>
      </c>
      <c r="E3072" s="17">
        <f t="shared" si="635"/>
        <v>2.5503</v>
      </c>
      <c r="F3072" s="12">
        <f t="shared" si="635"/>
        <v>3911754</v>
      </c>
      <c r="G3072" s="12">
        <f t="shared" si="635"/>
        <v>734167</v>
      </c>
      <c r="H3072" s="12">
        <f t="shared" si="635"/>
        <v>4645921</v>
      </c>
      <c r="I3072" s="12">
        <f t="shared" si="635"/>
        <v>210000</v>
      </c>
      <c r="J3072" s="12">
        <f t="shared" si="635"/>
        <v>1687761</v>
      </c>
      <c r="K3072" s="12">
        <f t="shared" si="635"/>
        <v>46459</v>
      </c>
      <c r="L3072" s="12">
        <f t="shared" si="635"/>
        <v>35300</v>
      </c>
      <c r="M3072" s="12">
        <f t="shared" si="635"/>
        <v>0</v>
      </c>
      <c r="N3072" s="21">
        <f t="shared" si="635"/>
        <v>6578982</v>
      </c>
    </row>
    <row r="3073" spans="1:14" x14ac:dyDescent="0.25">
      <c r="A3073" s="4"/>
      <c r="B3073" s="5"/>
      <c r="C3073" s="14"/>
      <c r="D3073" s="19"/>
      <c r="E3073" s="19"/>
      <c r="F3073" s="14"/>
      <c r="G3073" s="14"/>
      <c r="H3073" s="14"/>
      <c r="I3073" s="14"/>
      <c r="J3073" s="14"/>
      <c r="K3073" s="14"/>
      <c r="L3073" s="14"/>
      <c r="M3073" s="14"/>
      <c r="N3073" s="23"/>
    </row>
    <row r="3074" spans="1:14" x14ac:dyDescent="0.25">
      <c r="A3074" s="6" t="s">
        <v>705</v>
      </c>
      <c r="B3074" s="2"/>
      <c r="C3074" s="12"/>
      <c r="D3074" s="17"/>
      <c r="E3074" s="17"/>
      <c r="F3074" s="12"/>
      <c r="G3074" s="12"/>
      <c r="H3074" s="12"/>
      <c r="I3074" s="12"/>
      <c r="J3074" s="12"/>
      <c r="K3074" s="12"/>
      <c r="L3074" s="12"/>
      <c r="M3074" s="12"/>
      <c r="N3074" s="21"/>
    </row>
    <row r="3075" spans="1:14" x14ac:dyDescent="0.25">
      <c r="A3075" s="6" t="s">
        <v>706</v>
      </c>
      <c r="B3075" s="2" t="s">
        <v>6</v>
      </c>
      <c r="C3075" s="12" t="s">
        <v>7</v>
      </c>
      <c r="D3075" s="17" t="s">
        <v>8</v>
      </c>
      <c r="E3075" s="17" t="s">
        <v>9</v>
      </c>
      <c r="F3075" s="12" t="s">
        <v>10</v>
      </c>
      <c r="G3075" s="12" t="s">
        <v>11</v>
      </c>
      <c r="H3075" s="12" t="s">
        <v>12</v>
      </c>
      <c r="I3075" s="12" t="s">
        <v>13</v>
      </c>
      <c r="J3075" s="12" t="s">
        <v>14</v>
      </c>
      <c r="K3075" s="12" t="s">
        <v>15</v>
      </c>
      <c r="L3075" s="12" t="s">
        <v>16</v>
      </c>
      <c r="M3075" s="12" t="s">
        <v>17</v>
      </c>
      <c r="N3075" s="21" t="s">
        <v>18</v>
      </c>
    </row>
    <row r="3076" spans="1:14" x14ac:dyDescent="0.25">
      <c r="A3076" s="7" t="s">
        <v>19</v>
      </c>
      <c r="B3076" s="3"/>
      <c r="C3076" s="13"/>
      <c r="D3076" s="18"/>
      <c r="E3076" s="18"/>
      <c r="F3076" s="13"/>
      <c r="G3076" s="13"/>
      <c r="H3076" s="13"/>
      <c r="I3076" s="13"/>
      <c r="J3076" s="13"/>
      <c r="K3076" s="13"/>
      <c r="L3076" s="13"/>
      <c r="M3076" s="13"/>
      <c r="N3076" s="22"/>
    </row>
    <row r="3077" spans="1:14" x14ac:dyDescent="0.25">
      <c r="A3077" s="4" t="s">
        <v>40</v>
      </c>
      <c r="B3077" s="5"/>
      <c r="C3077" s="14">
        <v>0</v>
      </c>
      <c r="D3077" s="19">
        <v>-3.3599999999999998E-2</v>
      </c>
      <c r="E3077" s="19">
        <v>0</v>
      </c>
      <c r="F3077" s="14">
        <v>-16800</v>
      </c>
      <c r="G3077" s="14">
        <v>0</v>
      </c>
      <c r="H3077" s="14">
        <v>-16800</v>
      </c>
      <c r="I3077" s="14">
        <v>0</v>
      </c>
      <c r="J3077" s="14">
        <v>-5846</v>
      </c>
      <c r="K3077" s="14">
        <v>-168</v>
      </c>
      <c r="L3077" s="14">
        <v>0</v>
      </c>
      <c r="M3077" s="14">
        <v>0</v>
      </c>
      <c r="N3077" s="23">
        <v>-22646</v>
      </c>
    </row>
    <row r="3078" spans="1:14" x14ac:dyDescent="0.25">
      <c r="A3078" s="4" t="s">
        <v>41</v>
      </c>
      <c r="B3078" s="5"/>
      <c r="C3078" s="14">
        <v>0</v>
      </c>
      <c r="D3078" s="19">
        <v>0</v>
      </c>
      <c r="E3078" s="19">
        <v>0</v>
      </c>
      <c r="F3078" s="14">
        <v>0</v>
      </c>
      <c r="G3078" s="14">
        <v>0</v>
      </c>
      <c r="H3078" s="14">
        <v>0</v>
      </c>
      <c r="I3078" s="14">
        <v>16800</v>
      </c>
      <c r="J3078" s="14">
        <v>5678</v>
      </c>
      <c r="K3078" s="14">
        <v>0</v>
      </c>
      <c r="L3078" s="14">
        <v>0</v>
      </c>
      <c r="M3078" s="14">
        <v>0</v>
      </c>
      <c r="N3078" s="23">
        <v>22478</v>
      </c>
    </row>
    <row r="3079" spans="1:14" x14ac:dyDescent="0.25">
      <c r="A3079" s="4" t="s">
        <v>22</v>
      </c>
      <c r="B3079" s="5"/>
      <c r="C3079" s="14">
        <v>0</v>
      </c>
      <c r="D3079" s="19">
        <v>2.371</v>
      </c>
      <c r="E3079" s="19">
        <v>0.4</v>
      </c>
      <c r="F3079" s="14">
        <v>1348087</v>
      </c>
      <c r="G3079" s="14">
        <v>94997</v>
      </c>
      <c r="H3079" s="14">
        <v>1443084</v>
      </c>
      <c r="I3079" s="14">
        <v>0</v>
      </c>
      <c r="J3079" s="14">
        <v>502194</v>
      </c>
      <c r="K3079" s="14">
        <v>14431</v>
      </c>
      <c r="L3079" s="14">
        <v>10000</v>
      </c>
      <c r="M3079" s="14">
        <v>0</v>
      </c>
      <c r="N3079" s="23">
        <v>1955278</v>
      </c>
    </row>
    <row r="3080" spans="1:14" x14ac:dyDescent="0.25">
      <c r="A3080" s="4" t="s">
        <v>23</v>
      </c>
      <c r="B3080" s="5"/>
      <c r="C3080" s="14">
        <v>0</v>
      </c>
      <c r="D3080" s="19">
        <v>0</v>
      </c>
      <c r="E3080" s="19">
        <v>0.2</v>
      </c>
      <c r="F3080" s="14">
        <v>0</v>
      </c>
      <c r="G3080" s="14">
        <v>72838</v>
      </c>
      <c r="H3080" s="14">
        <v>72838</v>
      </c>
      <c r="I3080" s="14">
        <v>0</v>
      </c>
      <c r="J3080" s="14">
        <v>25347</v>
      </c>
      <c r="K3080" s="14">
        <v>728</v>
      </c>
      <c r="L3080" s="14">
        <v>0</v>
      </c>
      <c r="M3080" s="14">
        <v>0</v>
      </c>
      <c r="N3080" s="23">
        <v>98185</v>
      </c>
    </row>
    <row r="3081" spans="1:14" x14ac:dyDescent="0.25">
      <c r="A3081" s="7" t="s">
        <v>24</v>
      </c>
      <c r="B3081" s="3"/>
      <c r="C3081" s="13">
        <f t="shared" ref="C3081:N3081" si="636">SUM(C3077:C3080)</f>
        <v>0</v>
      </c>
      <c r="D3081" s="18">
        <f t="shared" si="636"/>
        <v>2.3374000000000001</v>
      </c>
      <c r="E3081" s="18">
        <f t="shared" si="636"/>
        <v>0.60000000000000009</v>
      </c>
      <c r="F3081" s="13">
        <f t="shared" si="636"/>
        <v>1331287</v>
      </c>
      <c r="G3081" s="13">
        <f t="shared" si="636"/>
        <v>167835</v>
      </c>
      <c r="H3081" s="13">
        <f t="shared" si="636"/>
        <v>1499122</v>
      </c>
      <c r="I3081" s="13">
        <f t="shared" si="636"/>
        <v>16800</v>
      </c>
      <c r="J3081" s="13">
        <f t="shared" si="636"/>
        <v>527373</v>
      </c>
      <c r="K3081" s="13">
        <f t="shared" si="636"/>
        <v>14991</v>
      </c>
      <c r="L3081" s="13">
        <f t="shared" si="636"/>
        <v>10000</v>
      </c>
      <c r="M3081" s="13">
        <f t="shared" si="636"/>
        <v>0</v>
      </c>
      <c r="N3081" s="22">
        <f t="shared" si="636"/>
        <v>2053295</v>
      </c>
    </row>
    <row r="3082" spans="1:14" x14ac:dyDescent="0.25">
      <c r="A3082" s="7" t="s">
        <v>25</v>
      </c>
      <c r="B3082" s="3"/>
      <c r="C3082" s="13"/>
      <c r="D3082" s="18"/>
      <c r="E3082" s="18"/>
      <c r="F3082" s="13"/>
      <c r="G3082" s="13"/>
      <c r="H3082" s="13"/>
      <c r="I3082" s="13"/>
      <c r="J3082" s="13"/>
      <c r="K3082" s="13"/>
      <c r="L3082" s="13"/>
      <c r="M3082" s="13"/>
      <c r="N3082" s="22"/>
    </row>
    <row r="3083" spans="1:14" x14ac:dyDescent="0.25">
      <c r="A3083" s="4" t="s">
        <v>56</v>
      </c>
      <c r="B3083" s="5"/>
      <c r="C3083" s="14">
        <v>25</v>
      </c>
      <c r="D3083" s="19">
        <v>0</v>
      </c>
      <c r="E3083" s="19">
        <v>0.32779999999999998</v>
      </c>
      <c r="F3083" s="14">
        <v>0</v>
      </c>
      <c r="G3083" s="14">
        <v>100775</v>
      </c>
      <c r="H3083" s="14">
        <v>100775</v>
      </c>
      <c r="I3083" s="14">
        <v>0</v>
      </c>
      <c r="J3083" s="14">
        <v>35070</v>
      </c>
      <c r="K3083" s="14">
        <v>1008</v>
      </c>
      <c r="L3083" s="14">
        <v>625</v>
      </c>
      <c r="M3083" s="14">
        <v>0</v>
      </c>
      <c r="N3083" s="23">
        <v>136470</v>
      </c>
    </row>
    <row r="3084" spans="1:14" x14ac:dyDescent="0.25">
      <c r="A3084" s="7" t="s">
        <v>24</v>
      </c>
      <c r="B3084" s="3"/>
      <c r="C3084" s="13">
        <f t="shared" ref="C3084:N3084" si="637">SUM(C3083:C3083)</f>
        <v>25</v>
      </c>
      <c r="D3084" s="18">
        <f t="shared" si="637"/>
        <v>0</v>
      </c>
      <c r="E3084" s="18">
        <f t="shared" si="637"/>
        <v>0.32779999999999998</v>
      </c>
      <c r="F3084" s="13">
        <f t="shared" si="637"/>
        <v>0</v>
      </c>
      <c r="G3084" s="13">
        <f t="shared" si="637"/>
        <v>100775</v>
      </c>
      <c r="H3084" s="13">
        <f t="shared" si="637"/>
        <v>100775</v>
      </c>
      <c r="I3084" s="13">
        <f t="shared" si="637"/>
        <v>0</v>
      </c>
      <c r="J3084" s="13">
        <f t="shared" si="637"/>
        <v>35070</v>
      </c>
      <c r="K3084" s="13">
        <f t="shared" si="637"/>
        <v>1008</v>
      </c>
      <c r="L3084" s="13">
        <f t="shared" si="637"/>
        <v>625</v>
      </c>
      <c r="M3084" s="13">
        <f t="shared" si="637"/>
        <v>0</v>
      </c>
      <c r="N3084" s="22">
        <f t="shared" si="637"/>
        <v>136470</v>
      </c>
    </row>
    <row r="3085" spans="1:14" x14ac:dyDescent="0.25">
      <c r="A3085" s="6" t="s">
        <v>707</v>
      </c>
      <c r="B3085" s="2"/>
      <c r="C3085" s="12">
        <f t="shared" ref="C3085:N3085" si="638">C3081+C3084</f>
        <v>25</v>
      </c>
      <c r="D3085" s="17">
        <f t="shared" si="638"/>
        <v>2.3374000000000001</v>
      </c>
      <c r="E3085" s="17">
        <f t="shared" si="638"/>
        <v>0.92780000000000007</v>
      </c>
      <c r="F3085" s="12">
        <f t="shared" si="638"/>
        <v>1331287</v>
      </c>
      <c r="G3085" s="12">
        <f t="shared" si="638"/>
        <v>268610</v>
      </c>
      <c r="H3085" s="12">
        <f t="shared" si="638"/>
        <v>1599897</v>
      </c>
      <c r="I3085" s="12">
        <f t="shared" si="638"/>
        <v>16800</v>
      </c>
      <c r="J3085" s="12">
        <f t="shared" si="638"/>
        <v>562443</v>
      </c>
      <c r="K3085" s="12">
        <f t="shared" si="638"/>
        <v>15999</v>
      </c>
      <c r="L3085" s="12">
        <f t="shared" si="638"/>
        <v>10625</v>
      </c>
      <c r="M3085" s="12">
        <f t="shared" si="638"/>
        <v>0</v>
      </c>
      <c r="N3085" s="21">
        <f t="shared" si="638"/>
        <v>2189765</v>
      </c>
    </row>
    <row r="3086" spans="1:14" x14ac:dyDescent="0.25">
      <c r="A3086" s="4"/>
      <c r="B3086" s="5"/>
      <c r="C3086" s="14"/>
      <c r="D3086" s="19"/>
      <c r="E3086" s="19"/>
      <c r="F3086" s="14"/>
      <c r="G3086" s="14"/>
      <c r="H3086" s="14"/>
      <c r="I3086" s="14"/>
      <c r="J3086" s="14"/>
      <c r="K3086" s="14"/>
      <c r="L3086" s="14"/>
      <c r="M3086" s="14"/>
      <c r="N3086" s="23"/>
    </row>
    <row r="3087" spans="1:14" x14ac:dyDescent="0.25">
      <c r="A3087" s="6" t="s">
        <v>708</v>
      </c>
      <c r="B3087" s="2"/>
      <c r="C3087" s="12"/>
      <c r="D3087" s="17"/>
      <c r="E3087" s="17"/>
      <c r="F3087" s="12"/>
      <c r="G3087" s="12"/>
      <c r="H3087" s="12"/>
      <c r="I3087" s="12"/>
      <c r="J3087" s="12"/>
      <c r="K3087" s="12"/>
      <c r="L3087" s="12"/>
      <c r="M3087" s="12"/>
      <c r="N3087" s="21"/>
    </row>
    <row r="3088" spans="1:14" x14ac:dyDescent="0.25">
      <c r="A3088" s="6" t="s">
        <v>709</v>
      </c>
      <c r="B3088" s="2" t="s">
        <v>6</v>
      </c>
      <c r="C3088" s="12" t="s">
        <v>7</v>
      </c>
      <c r="D3088" s="17" t="s">
        <v>8</v>
      </c>
      <c r="E3088" s="17" t="s">
        <v>9</v>
      </c>
      <c r="F3088" s="12" t="s">
        <v>10</v>
      </c>
      <c r="G3088" s="12" t="s">
        <v>11</v>
      </c>
      <c r="H3088" s="12" t="s">
        <v>12</v>
      </c>
      <c r="I3088" s="12" t="s">
        <v>13</v>
      </c>
      <c r="J3088" s="12" t="s">
        <v>14</v>
      </c>
      <c r="K3088" s="12" t="s">
        <v>15</v>
      </c>
      <c r="L3088" s="12" t="s">
        <v>16</v>
      </c>
      <c r="M3088" s="12" t="s">
        <v>17</v>
      </c>
      <c r="N3088" s="21" t="s">
        <v>18</v>
      </c>
    </row>
    <row r="3089" spans="1:14" x14ac:dyDescent="0.25">
      <c r="A3089" s="7" t="s">
        <v>19</v>
      </c>
      <c r="B3089" s="3"/>
      <c r="C3089" s="13"/>
      <c r="D3089" s="18"/>
      <c r="E3089" s="18"/>
      <c r="F3089" s="13"/>
      <c r="G3089" s="13"/>
      <c r="H3089" s="13"/>
      <c r="I3089" s="13"/>
      <c r="J3089" s="13"/>
      <c r="K3089" s="13"/>
      <c r="L3089" s="13"/>
      <c r="M3089" s="13"/>
      <c r="N3089" s="22"/>
    </row>
    <row r="3090" spans="1:14" x14ac:dyDescent="0.25">
      <c r="A3090" s="4" t="s">
        <v>22</v>
      </c>
      <c r="B3090" s="5"/>
      <c r="C3090" s="14">
        <v>0</v>
      </c>
      <c r="D3090" s="19">
        <v>4</v>
      </c>
      <c r="E3090" s="19">
        <v>0.72</v>
      </c>
      <c r="F3090" s="14">
        <v>2045699</v>
      </c>
      <c r="G3090" s="14">
        <v>170994</v>
      </c>
      <c r="H3090" s="14">
        <v>2216693</v>
      </c>
      <c r="I3090" s="14">
        <v>0</v>
      </c>
      <c r="J3090" s="14">
        <v>771409</v>
      </c>
      <c r="K3090" s="14">
        <v>22167</v>
      </c>
      <c r="L3090" s="14">
        <v>11600</v>
      </c>
      <c r="M3090" s="14">
        <v>0</v>
      </c>
      <c r="N3090" s="23">
        <v>2999702</v>
      </c>
    </row>
    <row r="3091" spans="1:14" x14ac:dyDescent="0.25">
      <c r="A3091" s="4" t="s">
        <v>23</v>
      </c>
      <c r="B3091" s="5"/>
      <c r="C3091" s="14">
        <v>0</v>
      </c>
      <c r="D3091" s="19">
        <v>0</v>
      </c>
      <c r="E3091" s="19">
        <v>0.4</v>
      </c>
      <c r="F3091" s="14">
        <v>0</v>
      </c>
      <c r="G3091" s="14">
        <v>145675</v>
      </c>
      <c r="H3091" s="14">
        <v>145675</v>
      </c>
      <c r="I3091" s="14">
        <v>0</v>
      </c>
      <c r="J3091" s="14">
        <v>50695</v>
      </c>
      <c r="K3091" s="14">
        <v>1457</v>
      </c>
      <c r="L3091" s="14">
        <v>0</v>
      </c>
      <c r="M3091" s="14">
        <v>0</v>
      </c>
      <c r="N3091" s="23">
        <v>196370</v>
      </c>
    </row>
    <row r="3092" spans="1:14" x14ac:dyDescent="0.25">
      <c r="A3092" s="7" t="s">
        <v>24</v>
      </c>
      <c r="B3092" s="3"/>
      <c r="C3092" s="13">
        <f t="shared" ref="C3092:N3092" si="639">SUM(C3090:C3091)</f>
        <v>0</v>
      </c>
      <c r="D3092" s="18">
        <f t="shared" si="639"/>
        <v>4</v>
      </c>
      <c r="E3092" s="18">
        <f t="shared" si="639"/>
        <v>1.1200000000000001</v>
      </c>
      <c r="F3092" s="13">
        <f t="shared" si="639"/>
        <v>2045699</v>
      </c>
      <c r="G3092" s="13">
        <f t="shared" si="639"/>
        <v>316669</v>
      </c>
      <c r="H3092" s="13">
        <f t="shared" si="639"/>
        <v>2362368</v>
      </c>
      <c r="I3092" s="13">
        <f t="shared" si="639"/>
        <v>0</v>
      </c>
      <c r="J3092" s="13">
        <f t="shared" si="639"/>
        <v>822104</v>
      </c>
      <c r="K3092" s="13">
        <f t="shared" si="639"/>
        <v>23624</v>
      </c>
      <c r="L3092" s="13">
        <f t="shared" si="639"/>
        <v>11600</v>
      </c>
      <c r="M3092" s="13">
        <f t="shared" si="639"/>
        <v>0</v>
      </c>
      <c r="N3092" s="22">
        <f t="shared" si="639"/>
        <v>3196072</v>
      </c>
    </row>
    <row r="3093" spans="1:14" x14ac:dyDescent="0.25">
      <c r="A3093" s="7" t="s">
        <v>25</v>
      </c>
      <c r="B3093" s="3"/>
      <c r="C3093" s="13"/>
      <c r="D3093" s="18"/>
      <c r="E3093" s="18"/>
      <c r="F3093" s="13"/>
      <c r="G3093" s="13"/>
      <c r="H3093" s="13"/>
      <c r="I3093" s="13"/>
      <c r="J3093" s="13"/>
      <c r="K3093" s="13"/>
      <c r="L3093" s="13"/>
      <c r="M3093" s="13"/>
      <c r="N3093" s="22"/>
    </row>
    <row r="3094" spans="1:14" x14ac:dyDescent="0.25">
      <c r="A3094" s="4" t="s">
        <v>26</v>
      </c>
      <c r="B3094" s="5"/>
      <c r="C3094" s="14">
        <v>25</v>
      </c>
      <c r="D3094" s="19">
        <v>0</v>
      </c>
      <c r="E3094" s="19">
        <v>0.99329999999999996</v>
      </c>
      <c r="F3094" s="14">
        <v>0</v>
      </c>
      <c r="G3094" s="14">
        <v>305368</v>
      </c>
      <c r="H3094" s="14">
        <v>305368</v>
      </c>
      <c r="I3094" s="14">
        <v>0</v>
      </c>
      <c r="J3094" s="14">
        <v>106268</v>
      </c>
      <c r="K3094" s="14">
        <v>3054</v>
      </c>
      <c r="L3094" s="14">
        <v>2125</v>
      </c>
      <c r="M3094" s="14">
        <v>0</v>
      </c>
      <c r="N3094" s="23">
        <v>413761</v>
      </c>
    </row>
    <row r="3095" spans="1:14" x14ac:dyDescent="0.25">
      <c r="A3095" s="4" t="s">
        <v>69</v>
      </c>
      <c r="B3095" s="5"/>
      <c r="C3095" s="14">
        <v>50</v>
      </c>
      <c r="D3095" s="19">
        <v>0</v>
      </c>
      <c r="E3095" s="19">
        <v>1.1896</v>
      </c>
      <c r="F3095" s="14">
        <v>0</v>
      </c>
      <c r="G3095" s="14">
        <v>365716</v>
      </c>
      <c r="H3095" s="14">
        <v>365716</v>
      </c>
      <c r="I3095" s="14">
        <v>0</v>
      </c>
      <c r="J3095" s="14">
        <v>127269</v>
      </c>
      <c r="K3095" s="14">
        <v>3657</v>
      </c>
      <c r="L3095" s="14">
        <v>3050</v>
      </c>
      <c r="M3095" s="14">
        <v>0</v>
      </c>
      <c r="N3095" s="23">
        <v>496035</v>
      </c>
    </row>
    <row r="3096" spans="1:14" x14ac:dyDescent="0.25">
      <c r="A3096" s="7" t="s">
        <v>24</v>
      </c>
      <c r="B3096" s="3"/>
      <c r="C3096" s="13">
        <f t="shared" ref="C3096:N3096" si="640">SUM(C3094:C3095)</f>
        <v>75</v>
      </c>
      <c r="D3096" s="18">
        <f t="shared" si="640"/>
        <v>0</v>
      </c>
      <c r="E3096" s="18">
        <f t="shared" si="640"/>
        <v>2.1829000000000001</v>
      </c>
      <c r="F3096" s="13">
        <f t="shared" si="640"/>
        <v>0</v>
      </c>
      <c r="G3096" s="13">
        <f t="shared" si="640"/>
        <v>671084</v>
      </c>
      <c r="H3096" s="13">
        <f t="shared" si="640"/>
        <v>671084</v>
      </c>
      <c r="I3096" s="13">
        <f t="shared" si="640"/>
        <v>0</v>
      </c>
      <c r="J3096" s="13">
        <f t="shared" si="640"/>
        <v>233537</v>
      </c>
      <c r="K3096" s="13">
        <f t="shared" si="640"/>
        <v>6711</v>
      </c>
      <c r="L3096" s="13">
        <f t="shared" si="640"/>
        <v>5175</v>
      </c>
      <c r="M3096" s="13">
        <f t="shared" si="640"/>
        <v>0</v>
      </c>
      <c r="N3096" s="22">
        <f t="shared" si="640"/>
        <v>909796</v>
      </c>
    </row>
    <row r="3097" spans="1:14" x14ac:dyDescent="0.25">
      <c r="A3097" s="6" t="s">
        <v>710</v>
      </c>
      <c r="B3097" s="2"/>
      <c r="C3097" s="12">
        <f t="shared" ref="C3097:N3097" si="641">C3092+C3096</f>
        <v>75</v>
      </c>
      <c r="D3097" s="17">
        <f t="shared" si="641"/>
        <v>4</v>
      </c>
      <c r="E3097" s="17">
        <f t="shared" si="641"/>
        <v>3.3029000000000002</v>
      </c>
      <c r="F3097" s="12">
        <f t="shared" si="641"/>
        <v>2045699</v>
      </c>
      <c r="G3097" s="12">
        <f t="shared" si="641"/>
        <v>987753</v>
      </c>
      <c r="H3097" s="12">
        <f t="shared" si="641"/>
        <v>3033452</v>
      </c>
      <c r="I3097" s="12">
        <f t="shared" si="641"/>
        <v>0</v>
      </c>
      <c r="J3097" s="12">
        <f t="shared" si="641"/>
        <v>1055641</v>
      </c>
      <c r="K3097" s="12">
        <f t="shared" si="641"/>
        <v>30335</v>
      </c>
      <c r="L3097" s="12">
        <f t="shared" si="641"/>
        <v>16775</v>
      </c>
      <c r="M3097" s="12">
        <f t="shared" si="641"/>
        <v>0</v>
      </c>
      <c r="N3097" s="21">
        <f t="shared" si="641"/>
        <v>4105868</v>
      </c>
    </row>
    <row r="3098" spans="1:14" x14ac:dyDescent="0.25">
      <c r="A3098" s="4"/>
      <c r="B3098" s="5"/>
      <c r="C3098" s="14"/>
      <c r="D3098" s="19"/>
      <c r="E3098" s="19"/>
      <c r="F3098" s="14"/>
      <c r="G3098" s="14"/>
      <c r="H3098" s="14"/>
      <c r="I3098" s="14"/>
      <c r="J3098" s="14"/>
      <c r="K3098" s="14"/>
      <c r="L3098" s="14"/>
      <c r="M3098" s="14"/>
      <c r="N3098" s="23"/>
    </row>
    <row r="3099" spans="1:14" x14ac:dyDescent="0.25">
      <c r="A3099" s="6" t="s">
        <v>711</v>
      </c>
      <c r="B3099" s="2"/>
      <c r="C3099" s="12"/>
      <c r="D3099" s="17"/>
      <c r="E3099" s="17"/>
      <c r="F3099" s="12"/>
      <c r="G3099" s="12"/>
      <c r="H3099" s="12"/>
      <c r="I3099" s="12"/>
      <c r="J3099" s="12"/>
      <c r="K3099" s="12"/>
      <c r="L3099" s="12"/>
      <c r="M3099" s="12"/>
      <c r="N3099" s="21"/>
    </row>
    <row r="3100" spans="1:14" x14ac:dyDescent="0.25">
      <c r="A3100" s="6" t="s">
        <v>712</v>
      </c>
      <c r="B3100" s="2" t="s">
        <v>6</v>
      </c>
      <c r="C3100" s="12" t="s">
        <v>7</v>
      </c>
      <c r="D3100" s="17" t="s">
        <v>8</v>
      </c>
      <c r="E3100" s="17" t="s">
        <v>9</v>
      </c>
      <c r="F3100" s="12" t="s">
        <v>10</v>
      </c>
      <c r="G3100" s="12" t="s">
        <v>11</v>
      </c>
      <c r="H3100" s="12" t="s">
        <v>12</v>
      </c>
      <c r="I3100" s="12" t="s">
        <v>13</v>
      </c>
      <c r="J3100" s="12" t="s">
        <v>14</v>
      </c>
      <c r="K3100" s="12" t="s">
        <v>15</v>
      </c>
      <c r="L3100" s="12" t="s">
        <v>16</v>
      </c>
      <c r="M3100" s="12" t="s">
        <v>17</v>
      </c>
      <c r="N3100" s="21" t="s">
        <v>18</v>
      </c>
    </row>
    <row r="3101" spans="1:14" x14ac:dyDescent="0.25">
      <c r="A3101" s="7" t="s">
        <v>19</v>
      </c>
      <c r="B3101" s="3"/>
      <c r="C3101" s="13"/>
      <c r="D3101" s="18"/>
      <c r="E3101" s="18"/>
      <c r="F3101" s="13"/>
      <c r="G3101" s="13"/>
      <c r="H3101" s="13"/>
      <c r="I3101" s="13"/>
      <c r="J3101" s="13"/>
      <c r="K3101" s="13"/>
      <c r="L3101" s="13"/>
      <c r="M3101" s="13"/>
      <c r="N3101" s="22"/>
    </row>
    <row r="3102" spans="1:14" x14ac:dyDescent="0.25">
      <c r="A3102" s="4" t="s">
        <v>162</v>
      </c>
      <c r="B3102" s="5"/>
      <c r="C3102" s="14">
        <v>0</v>
      </c>
      <c r="D3102" s="19">
        <v>0.5</v>
      </c>
      <c r="E3102" s="19">
        <v>0</v>
      </c>
      <c r="F3102" s="14">
        <v>173223</v>
      </c>
      <c r="G3102" s="14">
        <v>0</v>
      </c>
      <c r="H3102" s="14">
        <v>173223</v>
      </c>
      <c r="I3102" s="14">
        <v>0</v>
      </c>
      <c r="J3102" s="14">
        <v>60281</v>
      </c>
      <c r="K3102" s="14">
        <v>1732</v>
      </c>
      <c r="L3102" s="14">
        <v>0</v>
      </c>
      <c r="M3102" s="14">
        <v>0</v>
      </c>
      <c r="N3102" s="23">
        <v>233504</v>
      </c>
    </row>
    <row r="3103" spans="1:14" x14ac:dyDescent="0.25">
      <c r="A3103" s="4" t="s">
        <v>584</v>
      </c>
      <c r="B3103" s="5"/>
      <c r="C3103" s="14">
        <v>0</v>
      </c>
      <c r="D3103" s="19">
        <v>0.45829999999999999</v>
      </c>
      <c r="E3103" s="19">
        <v>0</v>
      </c>
      <c r="F3103" s="14">
        <v>158788</v>
      </c>
      <c r="G3103" s="14">
        <v>0</v>
      </c>
      <c r="H3103" s="14">
        <v>158788</v>
      </c>
      <c r="I3103" s="14">
        <v>0</v>
      </c>
      <c r="J3103" s="14">
        <v>55258</v>
      </c>
      <c r="K3103" s="14">
        <v>1588</v>
      </c>
      <c r="L3103" s="14">
        <v>0</v>
      </c>
      <c r="M3103" s="14">
        <v>0</v>
      </c>
      <c r="N3103" s="23">
        <v>214046</v>
      </c>
    </row>
    <row r="3104" spans="1:14" x14ac:dyDescent="0.25">
      <c r="A3104" s="4" t="s">
        <v>163</v>
      </c>
      <c r="B3104" s="5"/>
      <c r="C3104" s="14">
        <v>0</v>
      </c>
      <c r="D3104" s="19">
        <v>0</v>
      </c>
      <c r="E3104" s="19">
        <v>0</v>
      </c>
      <c r="F3104" s="14">
        <v>0</v>
      </c>
      <c r="G3104" s="14">
        <v>0</v>
      </c>
      <c r="H3104" s="14">
        <v>0</v>
      </c>
      <c r="I3104" s="14">
        <v>0</v>
      </c>
      <c r="J3104" s="14">
        <v>1</v>
      </c>
      <c r="K3104" s="14">
        <v>0</v>
      </c>
      <c r="L3104" s="14">
        <v>0</v>
      </c>
      <c r="M3104" s="14">
        <v>0</v>
      </c>
      <c r="N3104" s="23">
        <v>1</v>
      </c>
    </row>
    <row r="3105" spans="1:14" x14ac:dyDescent="0.25">
      <c r="A3105" s="4" t="s">
        <v>22</v>
      </c>
      <c r="B3105" s="5"/>
      <c r="C3105" s="14">
        <v>0</v>
      </c>
      <c r="D3105" s="19">
        <v>21</v>
      </c>
      <c r="E3105" s="19">
        <v>4</v>
      </c>
      <c r="F3105" s="14">
        <v>11835546</v>
      </c>
      <c r="G3105" s="14">
        <v>949970</v>
      </c>
      <c r="H3105" s="14">
        <v>12785516</v>
      </c>
      <c r="I3105" s="14">
        <v>0</v>
      </c>
      <c r="J3105" s="14">
        <v>4449360</v>
      </c>
      <c r="K3105" s="14">
        <v>127855</v>
      </c>
      <c r="L3105" s="14">
        <v>96000</v>
      </c>
      <c r="M3105" s="14">
        <v>0</v>
      </c>
      <c r="N3105" s="23">
        <v>17330876</v>
      </c>
    </row>
    <row r="3106" spans="1:14" x14ac:dyDescent="0.25">
      <c r="A3106" s="4" t="s">
        <v>32</v>
      </c>
      <c r="B3106" s="5"/>
      <c r="C3106" s="14">
        <v>0</v>
      </c>
      <c r="D3106" s="19">
        <v>0</v>
      </c>
      <c r="E3106" s="19">
        <v>0.8</v>
      </c>
      <c r="F3106" s="14">
        <v>0</v>
      </c>
      <c r="G3106" s="14">
        <v>211766</v>
      </c>
      <c r="H3106" s="14">
        <v>211766</v>
      </c>
      <c r="I3106" s="14">
        <v>0</v>
      </c>
      <c r="J3106" s="14">
        <v>73695</v>
      </c>
      <c r="K3106" s="14">
        <v>2118</v>
      </c>
      <c r="L3106" s="14">
        <v>0</v>
      </c>
      <c r="M3106" s="14">
        <v>0</v>
      </c>
      <c r="N3106" s="23">
        <v>285461</v>
      </c>
    </row>
    <row r="3107" spans="1:14" x14ac:dyDescent="0.25">
      <c r="A3107" s="4" t="s">
        <v>23</v>
      </c>
      <c r="B3107" s="5"/>
      <c r="C3107" s="14">
        <v>0</v>
      </c>
      <c r="D3107" s="19">
        <v>0</v>
      </c>
      <c r="E3107" s="19">
        <v>1.53</v>
      </c>
      <c r="F3107" s="14">
        <v>0</v>
      </c>
      <c r="G3107" s="14">
        <v>557208</v>
      </c>
      <c r="H3107" s="14">
        <v>557208</v>
      </c>
      <c r="I3107" s="14">
        <v>0</v>
      </c>
      <c r="J3107" s="14">
        <v>193908</v>
      </c>
      <c r="K3107" s="14">
        <v>5572</v>
      </c>
      <c r="L3107" s="14">
        <v>0</v>
      </c>
      <c r="M3107" s="14">
        <v>0</v>
      </c>
      <c r="N3107" s="23">
        <v>751116</v>
      </c>
    </row>
    <row r="3108" spans="1:14" x14ac:dyDescent="0.25">
      <c r="A3108" s="7" t="s">
        <v>24</v>
      </c>
      <c r="B3108" s="3"/>
      <c r="C3108" s="13">
        <f t="shared" ref="C3108:N3108" si="642">SUM(C3102:C3107)</f>
        <v>0</v>
      </c>
      <c r="D3108" s="18">
        <f t="shared" si="642"/>
        <v>21.958300000000001</v>
      </c>
      <c r="E3108" s="18">
        <f t="shared" si="642"/>
        <v>6.33</v>
      </c>
      <c r="F3108" s="13">
        <f t="shared" si="642"/>
        <v>12167557</v>
      </c>
      <c r="G3108" s="13">
        <f t="shared" si="642"/>
        <v>1718944</v>
      </c>
      <c r="H3108" s="13">
        <f t="shared" si="642"/>
        <v>13886501</v>
      </c>
      <c r="I3108" s="13">
        <f t="shared" si="642"/>
        <v>0</v>
      </c>
      <c r="J3108" s="13">
        <f t="shared" si="642"/>
        <v>4832503</v>
      </c>
      <c r="K3108" s="13">
        <f t="shared" si="642"/>
        <v>138865</v>
      </c>
      <c r="L3108" s="13">
        <f t="shared" si="642"/>
        <v>96000</v>
      </c>
      <c r="M3108" s="13">
        <f t="shared" si="642"/>
        <v>0</v>
      </c>
      <c r="N3108" s="22">
        <f t="shared" si="642"/>
        <v>18815004</v>
      </c>
    </row>
    <row r="3109" spans="1:14" x14ac:dyDescent="0.25">
      <c r="A3109" s="7" t="s">
        <v>25</v>
      </c>
      <c r="B3109" s="3"/>
      <c r="C3109" s="13"/>
      <c r="D3109" s="18"/>
      <c r="E3109" s="18"/>
      <c r="F3109" s="13"/>
      <c r="G3109" s="13"/>
      <c r="H3109" s="13"/>
      <c r="I3109" s="13"/>
      <c r="J3109" s="13"/>
      <c r="K3109" s="13"/>
      <c r="L3109" s="13"/>
      <c r="M3109" s="13"/>
      <c r="N3109" s="22"/>
    </row>
    <row r="3110" spans="1:14" x14ac:dyDescent="0.25">
      <c r="A3110" s="4" t="s">
        <v>713</v>
      </c>
      <c r="B3110" s="5"/>
      <c r="C3110" s="14">
        <v>1</v>
      </c>
      <c r="D3110" s="19">
        <v>0</v>
      </c>
      <c r="E3110" s="19">
        <v>3.8600000000000002E-2</v>
      </c>
      <c r="F3110" s="14">
        <v>0</v>
      </c>
      <c r="G3110" s="14">
        <v>11867</v>
      </c>
      <c r="H3110" s="14">
        <v>11867</v>
      </c>
      <c r="I3110" s="14">
        <v>0</v>
      </c>
      <c r="J3110" s="14">
        <v>4130</v>
      </c>
      <c r="K3110" s="14">
        <v>119</v>
      </c>
      <c r="L3110" s="14">
        <v>85</v>
      </c>
      <c r="M3110" s="14">
        <v>0</v>
      </c>
      <c r="N3110" s="23">
        <v>16082</v>
      </c>
    </row>
    <row r="3111" spans="1:14" x14ac:dyDescent="0.25">
      <c r="A3111" s="4" t="s">
        <v>26</v>
      </c>
      <c r="B3111" s="5"/>
      <c r="C3111" s="14">
        <v>96</v>
      </c>
      <c r="D3111" s="19">
        <v>0</v>
      </c>
      <c r="E3111" s="19">
        <v>2.4923999999999999</v>
      </c>
      <c r="F3111" s="14">
        <v>0</v>
      </c>
      <c r="G3111" s="14">
        <v>766234</v>
      </c>
      <c r="H3111" s="14">
        <v>766234</v>
      </c>
      <c r="I3111" s="14">
        <v>0</v>
      </c>
      <c r="J3111" s="14">
        <v>266649</v>
      </c>
      <c r="K3111" s="14">
        <v>7662</v>
      </c>
      <c r="L3111" s="14">
        <v>8160</v>
      </c>
      <c r="M3111" s="14">
        <v>0</v>
      </c>
      <c r="N3111" s="23">
        <v>1041043</v>
      </c>
    </row>
    <row r="3112" spans="1:14" x14ac:dyDescent="0.25">
      <c r="A3112" s="4" t="s">
        <v>26</v>
      </c>
      <c r="B3112" s="5"/>
      <c r="C3112" s="14">
        <v>95</v>
      </c>
      <c r="D3112" s="19">
        <v>0</v>
      </c>
      <c r="E3112" s="19">
        <v>2.4742000000000002</v>
      </c>
      <c r="F3112" s="14">
        <v>0</v>
      </c>
      <c r="G3112" s="14">
        <v>760638</v>
      </c>
      <c r="H3112" s="14">
        <v>760638</v>
      </c>
      <c r="I3112" s="14">
        <v>0</v>
      </c>
      <c r="J3112" s="14">
        <v>264701</v>
      </c>
      <c r="K3112" s="14">
        <v>7606</v>
      </c>
      <c r="L3112" s="14">
        <v>8075</v>
      </c>
      <c r="M3112" s="14">
        <v>0</v>
      </c>
      <c r="N3112" s="23">
        <v>1033414</v>
      </c>
    </row>
    <row r="3113" spans="1:14" x14ac:dyDescent="0.25">
      <c r="A3113" s="4" t="s">
        <v>26</v>
      </c>
      <c r="B3113" s="5"/>
      <c r="C3113" s="14">
        <v>48</v>
      </c>
      <c r="D3113" s="19">
        <v>0</v>
      </c>
      <c r="E3113" s="19">
        <v>1.5709</v>
      </c>
      <c r="F3113" s="14">
        <v>0</v>
      </c>
      <c r="G3113" s="14">
        <v>482939</v>
      </c>
      <c r="H3113" s="14">
        <v>482939</v>
      </c>
      <c r="I3113" s="14">
        <v>0</v>
      </c>
      <c r="J3113" s="14">
        <v>168063</v>
      </c>
      <c r="K3113" s="14">
        <v>4829</v>
      </c>
      <c r="L3113" s="14">
        <v>4080</v>
      </c>
      <c r="M3113" s="14">
        <v>0</v>
      </c>
      <c r="N3113" s="23">
        <v>655082</v>
      </c>
    </row>
    <row r="3114" spans="1:14" x14ac:dyDescent="0.25">
      <c r="A3114" s="7" t="s">
        <v>24</v>
      </c>
      <c r="B3114" s="3"/>
      <c r="C3114" s="13">
        <f t="shared" ref="C3114:N3114" si="643">SUM(C3110:C3113)</f>
        <v>240</v>
      </c>
      <c r="D3114" s="18">
        <f t="shared" si="643"/>
        <v>0</v>
      </c>
      <c r="E3114" s="18">
        <f t="shared" si="643"/>
        <v>6.5761000000000003</v>
      </c>
      <c r="F3114" s="13">
        <f t="shared" si="643"/>
        <v>0</v>
      </c>
      <c r="G3114" s="13">
        <f t="shared" si="643"/>
        <v>2021678</v>
      </c>
      <c r="H3114" s="13">
        <f t="shared" si="643"/>
        <v>2021678</v>
      </c>
      <c r="I3114" s="13">
        <f t="shared" si="643"/>
        <v>0</v>
      </c>
      <c r="J3114" s="13">
        <f t="shared" si="643"/>
        <v>703543</v>
      </c>
      <c r="K3114" s="13">
        <f t="shared" si="643"/>
        <v>20216</v>
      </c>
      <c r="L3114" s="13">
        <f t="shared" si="643"/>
        <v>20400</v>
      </c>
      <c r="M3114" s="13">
        <f t="shared" si="643"/>
        <v>0</v>
      </c>
      <c r="N3114" s="22">
        <f t="shared" si="643"/>
        <v>2745621</v>
      </c>
    </row>
    <row r="3115" spans="1:14" x14ac:dyDescent="0.25">
      <c r="A3115" s="6" t="s">
        <v>714</v>
      </c>
      <c r="B3115" s="2"/>
      <c r="C3115" s="12">
        <f t="shared" ref="C3115:N3115" si="644">C3108+C3114</f>
        <v>240</v>
      </c>
      <c r="D3115" s="17">
        <f t="shared" si="644"/>
        <v>21.958300000000001</v>
      </c>
      <c r="E3115" s="17">
        <f t="shared" si="644"/>
        <v>12.9061</v>
      </c>
      <c r="F3115" s="12">
        <f t="shared" si="644"/>
        <v>12167557</v>
      </c>
      <c r="G3115" s="12">
        <f t="shared" si="644"/>
        <v>3740622</v>
      </c>
      <c r="H3115" s="12">
        <f t="shared" si="644"/>
        <v>15908179</v>
      </c>
      <c r="I3115" s="12">
        <f t="shared" si="644"/>
        <v>0</v>
      </c>
      <c r="J3115" s="12">
        <f t="shared" si="644"/>
        <v>5536046</v>
      </c>
      <c r="K3115" s="12">
        <f t="shared" si="644"/>
        <v>159081</v>
      </c>
      <c r="L3115" s="12">
        <f t="shared" si="644"/>
        <v>116400</v>
      </c>
      <c r="M3115" s="12">
        <f t="shared" si="644"/>
        <v>0</v>
      </c>
      <c r="N3115" s="21">
        <f t="shared" si="644"/>
        <v>21560625</v>
      </c>
    </row>
    <row r="3116" spans="1:14" x14ac:dyDescent="0.25">
      <c r="A3116" s="4"/>
      <c r="B3116" s="5"/>
      <c r="C3116" s="14"/>
      <c r="D3116" s="19"/>
      <c r="E3116" s="19"/>
      <c r="F3116" s="14"/>
      <c r="G3116" s="14"/>
      <c r="H3116" s="14"/>
      <c r="I3116" s="14"/>
      <c r="J3116" s="14"/>
      <c r="K3116" s="14"/>
      <c r="L3116" s="14"/>
      <c r="M3116" s="14"/>
      <c r="N3116" s="23"/>
    </row>
    <row r="3117" spans="1:14" x14ac:dyDescent="0.25">
      <c r="A3117" s="6" t="s">
        <v>715</v>
      </c>
      <c r="B3117" s="2"/>
      <c r="C3117" s="12"/>
      <c r="D3117" s="17"/>
      <c r="E3117" s="17"/>
      <c r="F3117" s="12"/>
      <c r="G3117" s="12"/>
      <c r="H3117" s="12"/>
      <c r="I3117" s="12"/>
      <c r="J3117" s="12"/>
      <c r="K3117" s="12"/>
      <c r="L3117" s="12"/>
      <c r="M3117" s="12"/>
      <c r="N3117" s="21"/>
    </row>
    <row r="3118" spans="1:14" x14ac:dyDescent="0.25">
      <c r="A3118" s="6" t="s">
        <v>716</v>
      </c>
      <c r="B3118" s="2" t="s">
        <v>6</v>
      </c>
      <c r="C3118" s="12" t="s">
        <v>7</v>
      </c>
      <c r="D3118" s="17" t="s">
        <v>8</v>
      </c>
      <c r="E3118" s="17" t="s">
        <v>9</v>
      </c>
      <c r="F3118" s="12" t="s">
        <v>10</v>
      </c>
      <c r="G3118" s="12" t="s">
        <v>11</v>
      </c>
      <c r="H3118" s="12" t="s">
        <v>12</v>
      </c>
      <c r="I3118" s="12" t="s">
        <v>13</v>
      </c>
      <c r="J3118" s="12" t="s">
        <v>14</v>
      </c>
      <c r="K3118" s="12" t="s">
        <v>15</v>
      </c>
      <c r="L3118" s="12" t="s">
        <v>16</v>
      </c>
      <c r="M3118" s="12" t="s">
        <v>17</v>
      </c>
      <c r="N3118" s="21" t="s">
        <v>18</v>
      </c>
    </row>
    <row r="3119" spans="1:14" x14ac:dyDescent="0.25">
      <c r="A3119" s="7" t="s">
        <v>19</v>
      </c>
      <c r="B3119" s="3"/>
      <c r="C3119" s="13"/>
      <c r="D3119" s="18"/>
      <c r="E3119" s="18"/>
      <c r="F3119" s="13"/>
      <c r="G3119" s="13"/>
      <c r="H3119" s="13"/>
      <c r="I3119" s="13"/>
      <c r="J3119" s="13"/>
      <c r="K3119" s="13"/>
      <c r="L3119" s="13"/>
      <c r="M3119" s="13"/>
      <c r="N3119" s="22"/>
    </row>
    <row r="3120" spans="1:14" x14ac:dyDescent="0.25">
      <c r="A3120" s="4" t="s">
        <v>162</v>
      </c>
      <c r="B3120" s="5"/>
      <c r="C3120" s="14">
        <v>0</v>
      </c>
      <c r="D3120" s="19">
        <v>3.75</v>
      </c>
      <c r="E3120" s="19">
        <v>0</v>
      </c>
      <c r="F3120" s="14">
        <v>1299174</v>
      </c>
      <c r="G3120" s="14">
        <v>0</v>
      </c>
      <c r="H3120" s="14">
        <v>1299174</v>
      </c>
      <c r="I3120" s="14">
        <v>0</v>
      </c>
      <c r="J3120" s="14">
        <v>452113</v>
      </c>
      <c r="K3120" s="14">
        <v>12992</v>
      </c>
      <c r="L3120" s="14">
        <v>0</v>
      </c>
      <c r="M3120" s="14">
        <v>0</v>
      </c>
      <c r="N3120" s="23">
        <v>1751287</v>
      </c>
    </row>
    <row r="3121" spans="1:14" x14ac:dyDescent="0.25">
      <c r="A3121" s="4" t="s">
        <v>163</v>
      </c>
      <c r="B3121" s="5"/>
      <c r="C3121" s="14">
        <v>0</v>
      </c>
      <c r="D3121" s="19">
        <v>0</v>
      </c>
      <c r="E3121" s="19">
        <v>0</v>
      </c>
      <c r="F3121" s="14">
        <v>0</v>
      </c>
      <c r="G3121" s="14">
        <v>0</v>
      </c>
      <c r="H3121" s="14">
        <v>0</v>
      </c>
      <c r="I3121" s="14">
        <v>0</v>
      </c>
      <c r="J3121" s="14">
        <v>2</v>
      </c>
      <c r="K3121" s="14">
        <v>0</v>
      </c>
      <c r="L3121" s="14">
        <v>0</v>
      </c>
      <c r="M3121" s="14">
        <v>0</v>
      </c>
      <c r="N3121" s="23">
        <v>2</v>
      </c>
    </row>
    <row r="3122" spans="1:14" x14ac:dyDescent="0.25">
      <c r="A3122" s="4" t="s">
        <v>22</v>
      </c>
      <c r="B3122" s="5"/>
      <c r="C3122" s="14">
        <v>0</v>
      </c>
      <c r="D3122" s="19">
        <v>24.55</v>
      </c>
      <c r="E3122" s="19">
        <v>4.8</v>
      </c>
      <c r="F3122" s="14">
        <v>13781581</v>
      </c>
      <c r="G3122" s="14">
        <v>1139964</v>
      </c>
      <c r="H3122" s="14">
        <v>14921545</v>
      </c>
      <c r="I3122" s="14">
        <v>0</v>
      </c>
      <c r="J3122" s="14">
        <v>5192697</v>
      </c>
      <c r="K3122" s="14">
        <v>149215</v>
      </c>
      <c r="L3122" s="14">
        <v>116400</v>
      </c>
      <c r="M3122" s="14">
        <v>0</v>
      </c>
      <c r="N3122" s="23">
        <v>20230642</v>
      </c>
    </row>
    <row r="3123" spans="1:14" x14ac:dyDescent="0.25">
      <c r="A3123" s="4" t="s">
        <v>32</v>
      </c>
      <c r="B3123" s="5"/>
      <c r="C3123" s="14">
        <v>0</v>
      </c>
      <c r="D3123" s="19">
        <v>0</v>
      </c>
      <c r="E3123" s="19">
        <v>0.4</v>
      </c>
      <c r="F3123" s="14">
        <v>0</v>
      </c>
      <c r="G3123" s="14">
        <v>105883</v>
      </c>
      <c r="H3123" s="14">
        <v>105883</v>
      </c>
      <c r="I3123" s="14">
        <v>0</v>
      </c>
      <c r="J3123" s="14">
        <v>36847</v>
      </c>
      <c r="K3123" s="14">
        <v>1059</v>
      </c>
      <c r="L3123" s="14">
        <v>0</v>
      </c>
      <c r="M3123" s="14">
        <v>0</v>
      </c>
      <c r="N3123" s="23">
        <v>142730</v>
      </c>
    </row>
    <row r="3124" spans="1:14" x14ac:dyDescent="0.25">
      <c r="A3124" s="4" t="s">
        <v>23</v>
      </c>
      <c r="B3124" s="5"/>
      <c r="C3124" s="14">
        <v>0</v>
      </c>
      <c r="D3124" s="19">
        <v>0</v>
      </c>
      <c r="E3124" s="19">
        <v>1.67</v>
      </c>
      <c r="F3124" s="14">
        <v>0</v>
      </c>
      <c r="G3124" s="14">
        <v>608194</v>
      </c>
      <c r="H3124" s="14">
        <v>608194</v>
      </c>
      <c r="I3124" s="14">
        <v>0</v>
      </c>
      <c r="J3124" s="14">
        <v>211652</v>
      </c>
      <c r="K3124" s="14">
        <v>6082</v>
      </c>
      <c r="L3124" s="14">
        <v>0</v>
      </c>
      <c r="M3124" s="14">
        <v>0</v>
      </c>
      <c r="N3124" s="23">
        <v>819846</v>
      </c>
    </row>
    <row r="3125" spans="1:14" x14ac:dyDescent="0.25">
      <c r="A3125" s="7" t="s">
        <v>24</v>
      </c>
      <c r="B3125" s="3"/>
      <c r="C3125" s="13">
        <f t="shared" ref="C3125:N3125" si="645">SUM(C3120:C3124)</f>
        <v>0</v>
      </c>
      <c r="D3125" s="18">
        <f t="shared" si="645"/>
        <v>28.3</v>
      </c>
      <c r="E3125" s="18">
        <f t="shared" si="645"/>
        <v>6.87</v>
      </c>
      <c r="F3125" s="13">
        <f t="shared" si="645"/>
        <v>15080755</v>
      </c>
      <c r="G3125" s="13">
        <f t="shared" si="645"/>
        <v>1854041</v>
      </c>
      <c r="H3125" s="13">
        <f t="shared" si="645"/>
        <v>16934796</v>
      </c>
      <c r="I3125" s="13">
        <f t="shared" si="645"/>
        <v>0</v>
      </c>
      <c r="J3125" s="13">
        <f t="shared" si="645"/>
        <v>5893311</v>
      </c>
      <c r="K3125" s="13">
        <f t="shared" si="645"/>
        <v>169348</v>
      </c>
      <c r="L3125" s="13">
        <f t="shared" si="645"/>
        <v>116400</v>
      </c>
      <c r="M3125" s="13">
        <f t="shared" si="645"/>
        <v>0</v>
      </c>
      <c r="N3125" s="22">
        <f t="shared" si="645"/>
        <v>22944507</v>
      </c>
    </row>
    <row r="3126" spans="1:14" x14ac:dyDescent="0.25">
      <c r="A3126" s="7" t="s">
        <v>25</v>
      </c>
      <c r="B3126" s="3"/>
      <c r="C3126" s="13"/>
      <c r="D3126" s="18"/>
      <c r="E3126" s="18"/>
      <c r="F3126" s="13"/>
      <c r="G3126" s="13"/>
      <c r="H3126" s="13"/>
      <c r="I3126" s="13"/>
      <c r="J3126" s="13"/>
      <c r="K3126" s="13"/>
      <c r="L3126" s="13"/>
      <c r="M3126" s="13"/>
      <c r="N3126" s="22"/>
    </row>
    <row r="3127" spans="1:14" x14ac:dyDescent="0.25">
      <c r="A3127" s="4" t="s">
        <v>26</v>
      </c>
      <c r="B3127" s="5"/>
      <c r="C3127" s="14">
        <v>123</v>
      </c>
      <c r="D3127" s="19">
        <v>0</v>
      </c>
      <c r="E3127" s="19">
        <v>2.9969000000000001</v>
      </c>
      <c r="F3127" s="14">
        <v>0</v>
      </c>
      <c r="G3127" s="14">
        <v>921331</v>
      </c>
      <c r="H3127" s="14">
        <v>921331</v>
      </c>
      <c r="I3127" s="14">
        <v>0</v>
      </c>
      <c r="J3127" s="14">
        <v>320623</v>
      </c>
      <c r="K3127" s="14">
        <v>9213</v>
      </c>
      <c r="L3127" s="14">
        <v>10455</v>
      </c>
      <c r="M3127" s="14">
        <v>0</v>
      </c>
      <c r="N3127" s="23">
        <v>1252409</v>
      </c>
    </row>
    <row r="3128" spans="1:14" x14ac:dyDescent="0.25">
      <c r="A3128" s="4" t="s">
        <v>33</v>
      </c>
      <c r="B3128" s="5"/>
      <c r="C3128" s="14">
        <v>166</v>
      </c>
      <c r="D3128" s="19">
        <v>0</v>
      </c>
      <c r="E3128" s="19">
        <v>3.9318</v>
      </c>
      <c r="F3128" s="14">
        <v>0</v>
      </c>
      <c r="G3128" s="14">
        <v>1208745</v>
      </c>
      <c r="H3128" s="14">
        <v>1208745</v>
      </c>
      <c r="I3128" s="14">
        <v>0</v>
      </c>
      <c r="J3128" s="14">
        <v>420643</v>
      </c>
      <c r="K3128" s="14">
        <v>12087</v>
      </c>
      <c r="L3128" s="14">
        <v>14110</v>
      </c>
      <c r="M3128" s="14">
        <v>0</v>
      </c>
      <c r="N3128" s="23">
        <v>1643498</v>
      </c>
    </row>
    <row r="3129" spans="1:14" x14ac:dyDescent="0.25">
      <c r="A3129" s="7" t="s">
        <v>24</v>
      </c>
      <c r="B3129" s="3"/>
      <c r="C3129" s="13">
        <f t="shared" ref="C3129:N3129" si="646">SUM(C3127:C3128)</f>
        <v>289</v>
      </c>
      <c r="D3129" s="18">
        <f t="shared" si="646"/>
        <v>0</v>
      </c>
      <c r="E3129" s="18">
        <f t="shared" si="646"/>
        <v>6.9287000000000001</v>
      </c>
      <c r="F3129" s="13">
        <f t="shared" si="646"/>
        <v>0</v>
      </c>
      <c r="G3129" s="13">
        <f t="shared" si="646"/>
        <v>2130076</v>
      </c>
      <c r="H3129" s="13">
        <f t="shared" si="646"/>
        <v>2130076</v>
      </c>
      <c r="I3129" s="13">
        <f t="shared" si="646"/>
        <v>0</v>
      </c>
      <c r="J3129" s="13">
        <f t="shared" si="646"/>
        <v>741266</v>
      </c>
      <c r="K3129" s="13">
        <f t="shared" si="646"/>
        <v>21300</v>
      </c>
      <c r="L3129" s="13">
        <f t="shared" si="646"/>
        <v>24565</v>
      </c>
      <c r="M3129" s="13">
        <f t="shared" si="646"/>
        <v>0</v>
      </c>
      <c r="N3129" s="22">
        <f t="shared" si="646"/>
        <v>2895907</v>
      </c>
    </row>
    <row r="3130" spans="1:14" x14ac:dyDescent="0.25">
      <c r="A3130" s="6" t="s">
        <v>717</v>
      </c>
      <c r="B3130" s="2"/>
      <c r="C3130" s="12">
        <f t="shared" ref="C3130:N3130" si="647">C3125+C3129</f>
        <v>289</v>
      </c>
      <c r="D3130" s="17">
        <f t="shared" si="647"/>
        <v>28.3</v>
      </c>
      <c r="E3130" s="17">
        <f t="shared" si="647"/>
        <v>13.7987</v>
      </c>
      <c r="F3130" s="12">
        <f t="shared" si="647"/>
        <v>15080755</v>
      </c>
      <c r="G3130" s="12">
        <f t="shared" si="647"/>
        <v>3984117</v>
      </c>
      <c r="H3130" s="12">
        <f t="shared" si="647"/>
        <v>19064872</v>
      </c>
      <c r="I3130" s="12">
        <f t="shared" si="647"/>
        <v>0</v>
      </c>
      <c r="J3130" s="12">
        <f t="shared" si="647"/>
        <v>6634577</v>
      </c>
      <c r="K3130" s="12">
        <f t="shared" si="647"/>
        <v>190648</v>
      </c>
      <c r="L3130" s="12">
        <f t="shared" si="647"/>
        <v>140965</v>
      </c>
      <c r="M3130" s="12">
        <f t="shared" si="647"/>
        <v>0</v>
      </c>
      <c r="N3130" s="21">
        <f t="shared" si="647"/>
        <v>25840414</v>
      </c>
    </row>
    <row r="3131" spans="1:14" x14ac:dyDescent="0.25">
      <c r="A3131" s="4"/>
      <c r="B3131" s="5"/>
      <c r="C3131" s="14"/>
      <c r="D3131" s="19"/>
      <c r="E3131" s="19"/>
      <c r="F3131" s="14"/>
      <c r="G3131" s="14"/>
      <c r="H3131" s="14"/>
      <c r="I3131" s="14"/>
      <c r="J3131" s="14"/>
      <c r="K3131" s="14"/>
      <c r="L3131" s="14"/>
      <c r="M3131" s="14"/>
      <c r="N3131" s="23"/>
    </row>
    <row r="3132" spans="1:14" x14ac:dyDescent="0.25">
      <c r="A3132" s="6" t="s">
        <v>718</v>
      </c>
      <c r="B3132" s="2"/>
      <c r="C3132" s="12"/>
      <c r="D3132" s="17"/>
      <c r="E3132" s="17"/>
      <c r="F3132" s="12"/>
      <c r="G3132" s="12"/>
      <c r="H3132" s="12"/>
      <c r="I3132" s="12"/>
      <c r="J3132" s="12"/>
      <c r="K3132" s="12"/>
      <c r="L3132" s="12"/>
      <c r="M3132" s="12"/>
      <c r="N3132" s="21"/>
    </row>
    <row r="3133" spans="1:14" x14ac:dyDescent="0.25">
      <c r="A3133" s="6" t="s">
        <v>719</v>
      </c>
      <c r="B3133" s="2" t="s">
        <v>6</v>
      </c>
      <c r="C3133" s="12" t="s">
        <v>7</v>
      </c>
      <c r="D3133" s="17" t="s">
        <v>8</v>
      </c>
      <c r="E3133" s="17" t="s">
        <v>9</v>
      </c>
      <c r="F3133" s="12" t="s">
        <v>10</v>
      </c>
      <c r="G3133" s="12" t="s">
        <v>11</v>
      </c>
      <c r="H3133" s="12" t="s">
        <v>12</v>
      </c>
      <c r="I3133" s="12" t="s">
        <v>13</v>
      </c>
      <c r="J3133" s="12" t="s">
        <v>14</v>
      </c>
      <c r="K3133" s="12" t="s">
        <v>15</v>
      </c>
      <c r="L3133" s="12" t="s">
        <v>16</v>
      </c>
      <c r="M3133" s="12" t="s">
        <v>17</v>
      </c>
      <c r="N3133" s="21" t="s">
        <v>18</v>
      </c>
    </row>
    <row r="3134" spans="1:14" x14ac:dyDescent="0.25">
      <c r="A3134" s="7" t="s">
        <v>19</v>
      </c>
      <c r="B3134" s="3"/>
      <c r="C3134" s="13"/>
      <c r="D3134" s="18"/>
      <c r="E3134" s="18"/>
      <c r="F3134" s="13"/>
      <c r="G3134" s="13"/>
      <c r="H3134" s="13"/>
      <c r="I3134" s="13"/>
      <c r="J3134" s="13"/>
      <c r="K3134" s="13"/>
      <c r="L3134" s="13"/>
      <c r="M3134" s="13"/>
      <c r="N3134" s="22"/>
    </row>
    <row r="3135" spans="1:14" x14ac:dyDescent="0.25">
      <c r="A3135" s="4" t="s">
        <v>162</v>
      </c>
      <c r="B3135" s="5"/>
      <c r="C3135" s="14">
        <v>0</v>
      </c>
      <c r="D3135" s="19">
        <v>0.5</v>
      </c>
      <c r="E3135" s="19">
        <v>0</v>
      </c>
      <c r="F3135" s="14">
        <v>173223</v>
      </c>
      <c r="G3135" s="14">
        <v>0</v>
      </c>
      <c r="H3135" s="14">
        <v>173223</v>
      </c>
      <c r="I3135" s="14">
        <v>0</v>
      </c>
      <c r="J3135" s="14">
        <v>60281</v>
      </c>
      <c r="K3135" s="14">
        <v>1732</v>
      </c>
      <c r="L3135" s="14">
        <v>0</v>
      </c>
      <c r="M3135" s="14">
        <v>0</v>
      </c>
      <c r="N3135" s="23">
        <v>233504</v>
      </c>
    </row>
    <row r="3136" spans="1:14" x14ac:dyDescent="0.25">
      <c r="A3136" s="4" t="s">
        <v>163</v>
      </c>
      <c r="B3136" s="5"/>
      <c r="C3136" s="14">
        <v>0</v>
      </c>
      <c r="D3136" s="19">
        <v>0</v>
      </c>
      <c r="E3136" s="19">
        <v>0</v>
      </c>
      <c r="F3136" s="14">
        <v>0</v>
      </c>
      <c r="G3136" s="14">
        <v>0</v>
      </c>
      <c r="H3136" s="14">
        <v>0</v>
      </c>
      <c r="I3136" s="14">
        <v>0</v>
      </c>
      <c r="J3136" s="14">
        <v>1</v>
      </c>
      <c r="K3136" s="14">
        <v>0</v>
      </c>
      <c r="L3136" s="14">
        <v>0</v>
      </c>
      <c r="M3136" s="14">
        <v>0</v>
      </c>
      <c r="N3136" s="23">
        <v>1</v>
      </c>
    </row>
    <row r="3137" spans="1:14" x14ac:dyDescent="0.25">
      <c r="A3137" s="4" t="s">
        <v>22</v>
      </c>
      <c r="B3137" s="5"/>
      <c r="C3137" s="14">
        <v>0</v>
      </c>
      <c r="D3137" s="19">
        <v>10.1768</v>
      </c>
      <c r="E3137" s="19">
        <v>1.84</v>
      </c>
      <c r="F3137" s="14">
        <v>5050890</v>
      </c>
      <c r="G3137" s="14">
        <v>436985</v>
      </c>
      <c r="H3137" s="14">
        <v>5487875</v>
      </c>
      <c r="I3137" s="14">
        <v>0</v>
      </c>
      <c r="J3137" s="14">
        <v>1909781</v>
      </c>
      <c r="K3137" s="14">
        <v>54879</v>
      </c>
      <c r="L3137" s="14">
        <v>36800</v>
      </c>
      <c r="M3137" s="14">
        <v>0</v>
      </c>
      <c r="N3137" s="23">
        <v>7434456</v>
      </c>
    </row>
    <row r="3138" spans="1:14" x14ac:dyDescent="0.25">
      <c r="A3138" s="4" t="s">
        <v>31</v>
      </c>
      <c r="B3138" s="5"/>
      <c r="C3138" s="14">
        <v>0</v>
      </c>
      <c r="D3138" s="19">
        <v>0</v>
      </c>
      <c r="E3138" s="19">
        <v>0</v>
      </c>
      <c r="F3138" s="14">
        <v>24000</v>
      </c>
      <c r="G3138" s="14">
        <v>0</v>
      </c>
      <c r="H3138" s="14">
        <v>24000</v>
      </c>
      <c r="I3138" s="14">
        <v>0</v>
      </c>
      <c r="J3138" s="14">
        <v>8352</v>
      </c>
      <c r="K3138" s="14">
        <v>240</v>
      </c>
      <c r="L3138" s="14">
        <v>0</v>
      </c>
      <c r="M3138" s="14">
        <v>0</v>
      </c>
      <c r="N3138" s="23">
        <v>32352</v>
      </c>
    </row>
    <row r="3139" spans="1:14" x14ac:dyDescent="0.25">
      <c r="A3139" s="4" t="s">
        <v>32</v>
      </c>
      <c r="B3139" s="5"/>
      <c r="C3139" s="14">
        <v>0</v>
      </c>
      <c r="D3139" s="19">
        <v>0</v>
      </c>
      <c r="E3139" s="19">
        <v>0.4</v>
      </c>
      <c r="F3139" s="14">
        <v>0</v>
      </c>
      <c r="G3139" s="14">
        <v>105883</v>
      </c>
      <c r="H3139" s="14">
        <v>105883</v>
      </c>
      <c r="I3139" s="14">
        <v>0</v>
      </c>
      <c r="J3139" s="14">
        <v>36847</v>
      </c>
      <c r="K3139" s="14">
        <v>1059</v>
      </c>
      <c r="L3139" s="14">
        <v>0</v>
      </c>
      <c r="M3139" s="14">
        <v>0</v>
      </c>
      <c r="N3139" s="23">
        <v>142730</v>
      </c>
    </row>
    <row r="3140" spans="1:14" x14ac:dyDescent="0.25">
      <c r="A3140" s="4" t="s">
        <v>23</v>
      </c>
      <c r="B3140" s="5"/>
      <c r="C3140" s="14">
        <v>0</v>
      </c>
      <c r="D3140" s="19">
        <v>0</v>
      </c>
      <c r="E3140" s="19">
        <v>1.1299999999999999</v>
      </c>
      <c r="F3140" s="14">
        <v>0</v>
      </c>
      <c r="G3140" s="14">
        <v>411532</v>
      </c>
      <c r="H3140" s="14">
        <v>411532</v>
      </c>
      <c r="I3140" s="14">
        <v>0</v>
      </c>
      <c r="J3140" s="14">
        <v>143213</v>
      </c>
      <c r="K3140" s="14">
        <v>4115</v>
      </c>
      <c r="L3140" s="14">
        <v>0</v>
      </c>
      <c r="M3140" s="14">
        <v>0</v>
      </c>
      <c r="N3140" s="23">
        <v>554745</v>
      </c>
    </row>
    <row r="3141" spans="1:14" x14ac:dyDescent="0.25">
      <c r="A3141" s="7" t="s">
        <v>24</v>
      </c>
      <c r="B3141" s="3"/>
      <c r="C3141" s="13">
        <f t="shared" ref="C3141:N3141" si="648">SUM(C3135:C3140)</f>
        <v>0</v>
      </c>
      <c r="D3141" s="18">
        <f t="shared" si="648"/>
        <v>10.6768</v>
      </c>
      <c r="E3141" s="18">
        <f t="shared" si="648"/>
        <v>3.37</v>
      </c>
      <c r="F3141" s="13">
        <f t="shared" si="648"/>
        <v>5248113</v>
      </c>
      <c r="G3141" s="13">
        <f t="shared" si="648"/>
        <v>954400</v>
      </c>
      <c r="H3141" s="13">
        <f t="shared" si="648"/>
        <v>6202513</v>
      </c>
      <c r="I3141" s="13">
        <f t="shared" si="648"/>
        <v>0</v>
      </c>
      <c r="J3141" s="13">
        <f t="shared" si="648"/>
        <v>2158475</v>
      </c>
      <c r="K3141" s="13">
        <f t="shared" si="648"/>
        <v>62025</v>
      </c>
      <c r="L3141" s="13">
        <f t="shared" si="648"/>
        <v>36800</v>
      </c>
      <c r="M3141" s="13">
        <f t="shared" si="648"/>
        <v>0</v>
      </c>
      <c r="N3141" s="22">
        <f t="shared" si="648"/>
        <v>8397788</v>
      </c>
    </row>
    <row r="3142" spans="1:14" x14ac:dyDescent="0.25">
      <c r="A3142" s="7" t="s">
        <v>25</v>
      </c>
      <c r="B3142" s="3"/>
      <c r="C3142" s="13"/>
      <c r="D3142" s="18"/>
      <c r="E3142" s="18"/>
      <c r="F3142" s="13"/>
      <c r="G3142" s="13"/>
      <c r="H3142" s="13"/>
      <c r="I3142" s="13"/>
      <c r="J3142" s="13"/>
      <c r="K3142" s="13"/>
      <c r="L3142" s="13"/>
      <c r="M3142" s="13"/>
      <c r="N3142" s="22"/>
    </row>
    <row r="3143" spans="1:14" x14ac:dyDescent="0.25">
      <c r="A3143" s="4" t="s">
        <v>56</v>
      </c>
      <c r="B3143" s="5"/>
      <c r="C3143" s="14">
        <v>40</v>
      </c>
      <c r="D3143" s="19">
        <v>0</v>
      </c>
      <c r="E3143" s="19">
        <v>0.45839999999999997</v>
      </c>
      <c r="F3143" s="14">
        <v>0</v>
      </c>
      <c r="G3143" s="14">
        <v>140925</v>
      </c>
      <c r="H3143" s="14">
        <v>140925</v>
      </c>
      <c r="I3143" s="14">
        <v>0</v>
      </c>
      <c r="J3143" s="14">
        <v>49041</v>
      </c>
      <c r="K3143" s="14">
        <v>1409</v>
      </c>
      <c r="L3143" s="14">
        <v>1000</v>
      </c>
      <c r="M3143" s="14">
        <v>0</v>
      </c>
      <c r="N3143" s="23">
        <v>190966</v>
      </c>
    </row>
    <row r="3144" spans="1:14" x14ac:dyDescent="0.25">
      <c r="A3144" s="4" t="s">
        <v>56</v>
      </c>
      <c r="B3144" s="5"/>
      <c r="C3144" s="14">
        <v>48</v>
      </c>
      <c r="D3144" s="19">
        <v>0</v>
      </c>
      <c r="E3144" s="19">
        <v>0.51839999999999997</v>
      </c>
      <c r="F3144" s="14">
        <v>0</v>
      </c>
      <c r="G3144" s="14">
        <v>159371</v>
      </c>
      <c r="H3144" s="14">
        <v>159371</v>
      </c>
      <c r="I3144" s="14">
        <v>0</v>
      </c>
      <c r="J3144" s="14">
        <v>55461</v>
      </c>
      <c r="K3144" s="14">
        <v>1594</v>
      </c>
      <c r="L3144" s="14">
        <v>1200</v>
      </c>
      <c r="M3144" s="14">
        <v>0</v>
      </c>
      <c r="N3144" s="23">
        <v>216032</v>
      </c>
    </row>
    <row r="3145" spans="1:14" x14ac:dyDescent="0.25">
      <c r="A3145" s="7" t="s">
        <v>24</v>
      </c>
      <c r="B3145" s="3"/>
      <c r="C3145" s="13">
        <f t="shared" ref="C3145:N3145" si="649">SUM(C3143:C3144)</f>
        <v>88</v>
      </c>
      <c r="D3145" s="18">
        <f t="shared" si="649"/>
        <v>0</v>
      </c>
      <c r="E3145" s="18">
        <f t="shared" si="649"/>
        <v>0.97679999999999989</v>
      </c>
      <c r="F3145" s="13">
        <f t="shared" si="649"/>
        <v>0</v>
      </c>
      <c r="G3145" s="13">
        <f t="shared" si="649"/>
        <v>300296</v>
      </c>
      <c r="H3145" s="13">
        <f t="shared" si="649"/>
        <v>300296</v>
      </c>
      <c r="I3145" s="13">
        <f t="shared" si="649"/>
        <v>0</v>
      </c>
      <c r="J3145" s="13">
        <f t="shared" si="649"/>
        <v>104502</v>
      </c>
      <c r="K3145" s="13">
        <f t="shared" si="649"/>
        <v>3003</v>
      </c>
      <c r="L3145" s="13">
        <f t="shared" si="649"/>
        <v>2200</v>
      </c>
      <c r="M3145" s="13">
        <f t="shared" si="649"/>
        <v>0</v>
      </c>
      <c r="N3145" s="22">
        <f t="shared" si="649"/>
        <v>406998</v>
      </c>
    </row>
    <row r="3146" spans="1:14" x14ac:dyDescent="0.25">
      <c r="A3146" s="6" t="s">
        <v>720</v>
      </c>
      <c r="B3146" s="2"/>
      <c r="C3146" s="12">
        <f t="shared" ref="C3146:N3146" si="650">C3141+C3145</f>
        <v>88</v>
      </c>
      <c r="D3146" s="17">
        <f t="shared" si="650"/>
        <v>10.6768</v>
      </c>
      <c r="E3146" s="17">
        <f t="shared" si="650"/>
        <v>4.3468</v>
      </c>
      <c r="F3146" s="12">
        <f t="shared" si="650"/>
        <v>5248113</v>
      </c>
      <c r="G3146" s="12">
        <f t="shared" si="650"/>
        <v>1254696</v>
      </c>
      <c r="H3146" s="12">
        <f t="shared" si="650"/>
        <v>6502809</v>
      </c>
      <c r="I3146" s="12">
        <f t="shared" si="650"/>
        <v>0</v>
      </c>
      <c r="J3146" s="12">
        <f t="shared" si="650"/>
        <v>2262977</v>
      </c>
      <c r="K3146" s="12">
        <f t="shared" si="650"/>
        <v>65028</v>
      </c>
      <c r="L3146" s="12">
        <f t="shared" si="650"/>
        <v>39000</v>
      </c>
      <c r="M3146" s="12">
        <f t="shared" si="650"/>
        <v>0</v>
      </c>
      <c r="N3146" s="21">
        <f t="shared" si="650"/>
        <v>8804786</v>
      </c>
    </row>
    <row r="3147" spans="1:14" x14ac:dyDescent="0.25">
      <c r="A3147" s="4"/>
      <c r="B3147" s="5"/>
      <c r="C3147" s="14"/>
      <c r="D3147" s="19"/>
      <c r="E3147" s="19"/>
      <c r="F3147" s="14"/>
      <c r="G3147" s="14"/>
      <c r="H3147" s="14"/>
      <c r="I3147" s="14"/>
      <c r="J3147" s="14"/>
      <c r="K3147" s="14"/>
      <c r="L3147" s="14"/>
      <c r="M3147" s="14"/>
      <c r="N3147" s="23"/>
    </row>
    <row r="3148" spans="1:14" x14ac:dyDescent="0.25">
      <c r="A3148" s="6" t="s">
        <v>721</v>
      </c>
      <c r="B3148" s="2"/>
      <c r="C3148" s="12"/>
      <c r="D3148" s="17"/>
      <c r="E3148" s="17"/>
      <c r="F3148" s="12"/>
      <c r="G3148" s="12"/>
      <c r="H3148" s="12"/>
      <c r="I3148" s="12"/>
      <c r="J3148" s="12"/>
      <c r="K3148" s="12"/>
      <c r="L3148" s="12"/>
      <c r="M3148" s="12"/>
      <c r="N3148" s="21"/>
    </row>
    <row r="3149" spans="1:14" x14ac:dyDescent="0.25">
      <c r="A3149" s="6" t="s">
        <v>722</v>
      </c>
      <c r="B3149" s="2" t="s">
        <v>6</v>
      </c>
      <c r="C3149" s="12" t="s">
        <v>7</v>
      </c>
      <c r="D3149" s="17" t="s">
        <v>8</v>
      </c>
      <c r="E3149" s="17" t="s">
        <v>9</v>
      </c>
      <c r="F3149" s="12" t="s">
        <v>10</v>
      </c>
      <c r="G3149" s="12" t="s">
        <v>11</v>
      </c>
      <c r="H3149" s="12" t="s">
        <v>12</v>
      </c>
      <c r="I3149" s="12" t="s">
        <v>13</v>
      </c>
      <c r="J3149" s="12" t="s">
        <v>14</v>
      </c>
      <c r="K3149" s="12" t="s">
        <v>15</v>
      </c>
      <c r="L3149" s="12" t="s">
        <v>16</v>
      </c>
      <c r="M3149" s="12" t="s">
        <v>17</v>
      </c>
      <c r="N3149" s="21" t="s">
        <v>18</v>
      </c>
    </row>
    <row r="3150" spans="1:14" x14ac:dyDescent="0.25">
      <c r="A3150" s="7" t="s">
        <v>19</v>
      </c>
      <c r="B3150" s="3"/>
      <c r="C3150" s="13"/>
      <c r="D3150" s="18"/>
      <c r="E3150" s="18"/>
      <c r="F3150" s="13"/>
      <c r="G3150" s="13"/>
      <c r="H3150" s="13"/>
      <c r="I3150" s="13"/>
      <c r="J3150" s="13"/>
      <c r="K3150" s="13"/>
      <c r="L3150" s="13"/>
      <c r="M3150" s="13"/>
      <c r="N3150" s="22"/>
    </row>
    <row r="3151" spans="1:14" x14ac:dyDescent="0.25">
      <c r="A3151" s="4" t="s">
        <v>162</v>
      </c>
      <c r="B3151" s="5"/>
      <c r="C3151" s="14">
        <v>0</v>
      </c>
      <c r="D3151" s="19">
        <v>0.75</v>
      </c>
      <c r="E3151" s="19">
        <v>0</v>
      </c>
      <c r="F3151" s="14">
        <v>259835</v>
      </c>
      <c r="G3151" s="14">
        <v>0</v>
      </c>
      <c r="H3151" s="14">
        <v>259835</v>
      </c>
      <c r="I3151" s="14">
        <v>0</v>
      </c>
      <c r="J3151" s="14">
        <v>90422</v>
      </c>
      <c r="K3151" s="14">
        <v>2598</v>
      </c>
      <c r="L3151" s="14">
        <v>0</v>
      </c>
      <c r="M3151" s="14">
        <v>0</v>
      </c>
      <c r="N3151" s="23">
        <v>350257</v>
      </c>
    </row>
    <row r="3152" spans="1:14" x14ac:dyDescent="0.25">
      <c r="A3152" s="4" t="s">
        <v>163</v>
      </c>
      <c r="B3152" s="5"/>
      <c r="C3152" s="14">
        <v>0</v>
      </c>
      <c r="D3152" s="19">
        <v>0</v>
      </c>
      <c r="E3152" s="19">
        <v>0</v>
      </c>
      <c r="F3152" s="14">
        <v>0</v>
      </c>
      <c r="G3152" s="14">
        <v>0</v>
      </c>
      <c r="H3152" s="14">
        <v>0</v>
      </c>
      <c r="I3152" s="14">
        <v>0</v>
      </c>
      <c r="J3152" s="14">
        <v>1</v>
      </c>
      <c r="K3152" s="14">
        <v>0</v>
      </c>
      <c r="L3152" s="14">
        <v>0</v>
      </c>
      <c r="M3152" s="14">
        <v>0</v>
      </c>
      <c r="N3152" s="23">
        <v>1</v>
      </c>
    </row>
    <row r="3153" spans="1:14" x14ac:dyDescent="0.25">
      <c r="A3153" s="4" t="s">
        <v>22</v>
      </c>
      <c r="B3153" s="5"/>
      <c r="C3153" s="14">
        <v>0</v>
      </c>
      <c r="D3153" s="19">
        <v>2</v>
      </c>
      <c r="E3153" s="19">
        <v>0.4</v>
      </c>
      <c r="F3153" s="14">
        <v>1198133</v>
      </c>
      <c r="G3153" s="14">
        <v>94997</v>
      </c>
      <c r="H3153" s="14">
        <v>1293130</v>
      </c>
      <c r="I3153" s="14">
        <v>0</v>
      </c>
      <c r="J3153" s="14">
        <v>450010</v>
      </c>
      <c r="K3153" s="14">
        <v>12932</v>
      </c>
      <c r="L3153" s="14">
        <v>10000</v>
      </c>
      <c r="M3153" s="14">
        <v>0</v>
      </c>
      <c r="N3153" s="23">
        <v>1753140</v>
      </c>
    </row>
    <row r="3154" spans="1:14" x14ac:dyDescent="0.25">
      <c r="A3154" s="4" t="s">
        <v>23</v>
      </c>
      <c r="B3154" s="5"/>
      <c r="C3154" s="14">
        <v>0</v>
      </c>
      <c r="D3154" s="19">
        <v>0</v>
      </c>
      <c r="E3154" s="19">
        <v>0.2</v>
      </c>
      <c r="F3154" s="14">
        <v>0</v>
      </c>
      <c r="G3154" s="14">
        <v>72838</v>
      </c>
      <c r="H3154" s="14">
        <v>72838</v>
      </c>
      <c r="I3154" s="14">
        <v>0</v>
      </c>
      <c r="J3154" s="14">
        <v>25347</v>
      </c>
      <c r="K3154" s="14">
        <v>728</v>
      </c>
      <c r="L3154" s="14">
        <v>0</v>
      </c>
      <c r="M3154" s="14">
        <v>0</v>
      </c>
      <c r="N3154" s="23">
        <v>98185</v>
      </c>
    </row>
    <row r="3155" spans="1:14" x14ac:dyDescent="0.25">
      <c r="A3155" s="7" t="s">
        <v>24</v>
      </c>
      <c r="B3155" s="3"/>
      <c r="C3155" s="13">
        <f t="shared" ref="C3155:N3155" si="651">SUM(C3151:C3154)</f>
        <v>0</v>
      </c>
      <c r="D3155" s="18">
        <f t="shared" si="651"/>
        <v>2.75</v>
      </c>
      <c r="E3155" s="18">
        <f t="shared" si="651"/>
        <v>0.60000000000000009</v>
      </c>
      <c r="F3155" s="13">
        <f t="shared" si="651"/>
        <v>1457968</v>
      </c>
      <c r="G3155" s="13">
        <f t="shared" si="651"/>
        <v>167835</v>
      </c>
      <c r="H3155" s="13">
        <f t="shared" si="651"/>
        <v>1625803</v>
      </c>
      <c r="I3155" s="13">
        <f t="shared" si="651"/>
        <v>0</v>
      </c>
      <c r="J3155" s="13">
        <f t="shared" si="651"/>
        <v>565780</v>
      </c>
      <c r="K3155" s="13">
        <f t="shared" si="651"/>
        <v>16258</v>
      </c>
      <c r="L3155" s="13">
        <f t="shared" si="651"/>
        <v>10000</v>
      </c>
      <c r="M3155" s="13">
        <f t="shared" si="651"/>
        <v>0</v>
      </c>
      <c r="N3155" s="22">
        <f t="shared" si="651"/>
        <v>2201583</v>
      </c>
    </row>
    <row r="3156" spans="1:14" x14ac:dyDescent="0.25">
      <c r="A3156" s="7" t="s">
        <v>25</v>
      </c>
      <c r="B3156" s="3"/>
      <c r="C3156" s="13"/>
      <c r="D3156" s="18"/>
      <c r="E3156" s="18"/>
      <c r="F3156" s="13"/>
      <c r="G3156" s="13"/>
      <c r="H3156" s="13"/>
      <c r="I3156" s="13"/>
      <c r="J3156" s="13"/>
      <c r="K3156" s="13"/>
      <c r="L3156" s="13"/>
      <c r="M3156" s="13"/>
      <c r="N3156" s="22"/>
    </row>
    <row r="3157" spans="1:14" x14ac:dyDescent="0.25">
      <c r="A3157" s="4" t="s">
        <v>26</v>
      </c>
      <c r="B3157" s="5"/>
      <c r="C3157" s="14">
        <v>24</v>
      </c>
      <c r="D3157" s="19">
        <v>0</v>
      </c>
      <c r="E3157" s="19">
        <v>0.96350000000000002</v>
      </c>
      <c r="F3157" s="14">
        <v>0</v>
      </c>
      <c r="G3157" s="14">
        <v>296207</v>
      </c>
      <c r="H3157" s="14">
        <v>296207</v>
      </c>
      <c r="I3157" s="14">
        <v>0</v>
      </c>
      <c r="J3157" s="14">
        <v>103080</v>
      </c>
      <c r="K3157" s="14">
        <v>2962</v>
      </c>
      <c r="L3157" s="14">
        <v>2040</v>
      </c>
      <c r="M3157" s="14">
        <v>0</v>
      </c>
      <c r="N3157" s="23">
        <v>401327</v>
      </c>
    </row>
    <row r="3158" spans="1:14" x14ac:dyDescent="0.25">
      <c r="A3158" s="7" t="s">
        <v>24</v>
      </c>
      <c r="B3158" s="3"/>
      <c r="C3158" s="13">
        <f t="shared" ref="C3158:N3158" si="652">SUM(C3157:C3157)</f>
        <v>24</v>
      </c>
      <c r="D3158" s="18">
        <f t="shared" si="652"/>
        <v>0</v>
      </c>
      <c r="E3158" s="18">
        <f t="shared" si="652"/>
        <v>0.96350000000000002</v>
      </c>
      <c r="F3158" s="13">
        <f t="shared" si="652"/>
        <v>0</v>
      </c>
      <c r="G3158" s="13">
        <f t="shared" si="652"/>
        <v>296207</v>
      </c>
      <c r="H3158" s="13">
        <f t="shared" si="652"/>
        <v>296207</v>
      </c>
      <c r="I3158" s="13">
        <f t="shared" si="652"/>
        <v>0</v>
      </c>
      <c r="J3158" s="13">
        <f t="shared" si="652"/>
        <v>103080</v>
      </c>
      <c r="K3158" s="13">
        <f t="shared" si="652"/>
        <v>2962</v>
      </c>
      <c r="L3158" s="13">
        <f t="shared" si="652"/>
        <v>2040</v>
      </c>
      <c r="M3158" s="13">
        <f t="shared" si="652"/>
        <v>0</v>
      </c>
      <c r="N3158" s="22">
        <f t="shared" si="652"/>
        <v>401327</v>
      </c>
    </row>
    <row r="3159" spans="1:14" x14ac:dyDescent="0.25">
      <c r="A3159" s="6" t="s">
        <v>723</v>
      </c>
      <c r="B3159" s="2"/>
      <c r="C3159" s="12">
        <f t="shared" ref="C3159:N3159" si="653">C3155+C3158</f>
        <v>24</v>
      </c>
      <c r="D3159" s="17">
        <f t="shared" si="653"/>
        <v>2.75</v>
      </c>
      <c r="E3159" s="17">
        <f t="shared" si="653"/>
        <v>1.5635000000000001</v>
      </c>
      <c r="F3159" s="12">
        <f t="shared" si="653"/>
        <v>1457968</v>
      </c>
      <c r="G3159" s="12">
        <f t="shared" si="653"/>
        <v>464042</v>
      </c>
      <c r="H3159" s="12">
        <f t="shared" si="653"/>
        <v>1922010</v>
      </c>
      <c r="I3159" s="12">
        <f t="shared" si="653"/>
        <v>0</v>
      </c>
      <c r="J3159" s="12">
        <f t="shared" si="653"/>
        <v>668860</v>
      </c>
      <c r="K3159" s="12">
        <f t="shared" si="653"/>
        <v>19220</v>
      </c>
      <c r="L3159" s="12">
        <f t="shared" si="653"/>
        <v>12040</v>
      </c>
      <c r="M3159" s="12">
        <f t="shared" si="653"/>
        <v>0</v>
      </c>
      <c r="N3159" s="21">
        <f t="shared" si="653"/>
        <v>2602910</v>
      </c>
    </row>
    <row r="3160" spans="1:14" x14ac:dyDescent="0.25">
      <c r="A3160" s="4"/>
      <c r="B3160" s="5"/>
      <c r="C3160" s="14"/>
      <c r="D3160" s="19"/>
      <c r="E3160" s="19"/>
      <c r="F3160" s="14"/>
      <c r="G3160" s="14"/>
      <c r="H3160" s="14"/>
      <c r="I3160" s="14"/>
      <c r="J3160" s="14"/>
      <c r="K3160" s="14"/>
      <c r="L3160" s="14"/>
      <c r="M3160" s="14"/>
      <c r="N3160" s="23"/>
    </row>
    <row r="3161" spans="1:14" x14ac:dyDescent="0.25">
      <c r="A3161" s="6" t="s">
        <v>724</v>
      </c>
      <c r="B3161" s="2"/>
      <c r="C3161" s="12"/>
      <c r="D3161" s="17"/>
      <c r="E3161" s="17"/>
      <c r="F3161" s="12"/>
      <c r="G3161" s="12"/>
      <c r="H3161" s="12"/>
      <c r="I3161" s="12"/>
      <c r="J3161" s="12"/>
      <c r="K3161" s="12"/>
      <c r="L3161" s="12"/>
      <c r="M3161" s="12"/>
      <c r="N3161" s="21"/>
    </row>
    <row r="3162" spans="1:14" x14ac:dyDescent="0.25">
      <c r="A3162" s="6" t="s">
        <v>725</v>
      </c>
      <c r="B3162" s="2" t="s">
        <v>6</v>
      </c>
      <c r="C3162" s="12" t="s">
        <v>7</v>
      </c>
      <c r="D3162" s="17" t="s">
        <v>8</v>
      </c>
      <c r="E3162" s="17" t="s">
        <v>9</v>
      </c>
      <c r="F3162" s="12" t="s">
        <v>10</v>
      </c>
      <c r="G3162" s="12" t="s">
        <v>11</v>
      </c>
      <c r="H3162" s="12" t="s">
        <v>12</v>
      </c>
      <c r="I3162" s="12" t="s">
        <v>13</v>
      </c>
      <c r="J3162" s="12" t="s">
        <v>14</v>
      </c>
      <c r="K3162" s="12" t="s">
        <v>15</v>
      </c>
      <c r="L3162" s="12" t="s">
        <v>16</v>
      </c>
      <c r="M3162" s="12" t="s">
        <v>17</v>
      </c>
      <c r="N3162" s="21" t="s">
        <v>18</v>
      </c>
    </row>
    <row r="3163" spans="1:14" x14ac:dyDescent="0.25">
      <c r="A3163" s="7" t="s">
        <v>19</v>
      </c>
      <c r="B3163" s="3"/>
      <c r="C3163" s="13"/>
      <c r="D3163" s="18"/>
      <c r="E3163" s="18"/>
      <c r="F3163" s="13"/>
      <c r="G3163" s="13"/>
      <c r="H3163" s="13"/>
      <c r="I3163" s="13"/>
      <c r="J3163" s="13"/>
      <c r="K3163" s="13"/>
      <c r="L3163" s="13"/>
      <c r="M3163" s="13"/>
      <c r="N3163" s="22"/>
    </row>
    <row r="3164" spans="1:14" x14ac:dyDescent="0.25">
      <c r="A3164" s="4" t="s">
        <v>22</v>
      </c>
      <c r="B3164" s="5"/>
      <c r="C3164" s="14">
        <v>0</v>
      </c>
      <c r="D3164" s="19">
        <v>2.37</v>
      </c>
      <c r="E3164" s="19">
        <v>0.4</v>
      </c>
      <c r="F3164" s="14">
        <v>1333934</v>
      </c>
      <c r="G3164" s="14">
        <v>94997</v>
      </c>
      <c r="H3164" s="14">
        <v>1428931</v>
      </c>
      <c r="I3164" s="14">
        <v>0</v>
      </c>
      <c r="J3164" s="14">
        <v>497269</v>
      </c>
      <c r="K3164" s="14">
        <v>14290</v>
      </c>
      <c r="L3164" s="14">
        <v>11200</v>
      </c>
      <c r="M3164" s="14">
        <v>0</v>
      </c>
      <c r="N3164" s="23">
        <v>1937400</v>
      </c>
    </row>
    <row r="3165" spans="1:14" x14ac:dyDescent="0.25">
      <c r="A3165" s="4" t="s">
        <v>23</v>
      </c>
      <c r="B3165" s="5"/>
      <c r="C3165" s="14">
        <v>0</v>
      </c>
      <c r="D3165" s="19">
        <v>0</v>
      </c>
      <c r="E3165" s="19">
        <v>0.2</v>
      </c>
      <c r="F3165" s="14">
        <v>0</v>
      </c>
      <c r="G3165" s="14">
        <v>72838</v>
      </c>
      <c r="H3165" s="14">
        <v>72838</v>
      </c>
      <c r="I3165" s="14">
        <v>0</v>
      </c>
      <c r="J3165" s="14">
        <v>25347</v>
      </c>
      <c r="K3165" s="14">
        <v>728</v>
      </c>
      <c r="L3165" s="14">
        <v>0</v>
      </c>
      <c r="M3165" s="14">
        <v>0</v>
      </c>
      <c r="N3165" s="23">
        <v>98185</v>
      </c>
    </row>
    <row r="3166" spans="1:14" x14ac:dyDescent="0.25">
      <c r="A3166" s="7" t="s">
        <v>24</v>
      </c>
      <c r="B3166" s="3"/>
      <c r="C3166" s="13">
        <f t="shared" ref="C3166:N3166" si="654">SUM(C3164:C3165)</f>
        <v>0</v>
      </c>
      <c r="D3166" s="18">
        <f t="shared" si="654"/>
        <v>2.37</v>
      </c>
      <c r="E3166" s="18">
        <f t="shared" si="654"/>
        <v>0.60000000000000009</v>
      </c>
      <c r="F3166" s="13">
        <f t="shared" si="654"/>
        <v>1333934</v>
      </c>
      <c r="G3166" s="13">
        <f t="shared" si="654"/>
        <v>167835</v>
      </c>
      <c r="H3166" s="13">
        <f t="shared" si="654"/>
        <v>1501769</v>
      </c>
      <c r="I3166" s="13">
        <f t="shared" si="654"/>
        <v>0</v>
      </c>
      <c r="J3166" s="13">
        <f t="shared" si="654"/>
        <v>522616</v>
      </c>
      <c r="K3166" s="13">
        <f t="shared" si="654"/>
        <v>15018</v>
      </c>
      <c r="L3166" s="13">
        <f t="shared" si="654"/>
        <v>11200</v>
      </c>
      <c r="M3166" s="13">
        <f t="shared" si="654"/>
        <v>0</v>
      </c>
      <c r="N3166" s="22">
        <f t="shared" si="654"/>
        <v>2035585</v>
      </c>
    </row>
    <row r="3167" spans="1:14" x14ac:dyDescent="0.25">
      <c r="A3167" s="7" t="s">
        <v>25</v>
      </c>
      <c r="B3167" s="3"/>
      <c r="C3167" s="13"/>
      <c r="D3167" s="18"/>
      <c r="E3167" s="18"/>
      <c r="F3167" s="13"/>
      <c r="G3167" s="13"/>
      <c r="H3167" s="13"/>
      <c r="I3167" s="13"/>
      <c r="J3167" s="13"/>
      <c r="K3167" s="13"/>
      <c r="L3167" s="13"/>
      <c r="M3167" s="13"/>
      <c r="N3167" s="22"/>
    </row>
    <row r="3168" spans="1:14" x14ac:dyDescent="0.25">
      <c r="A3168" s="4" t="s">
        <v>26</v>
      </c>
      <c r="B3168" s="5"/>
      <c r="C3168" s="14">
        <v>28</v>
      </c>
      <c r="D3168" s="19">
        <v>0</v>
      </c>
      <c r="E3168" s="19">
        <v>1.0799000000000001</v>
      </c>
      <c r="F3168" s="14">
        <v>0</v>
      </c>
      <c r="G3168" s="14">
        <v>331991</v>
      </c>
      <c r="H3168" s="14">
        <v>331991</v>
      </c>
      <c r="I3168" s="14">
        <v>0</v>
      </c>
      <c r="J3168" s="14">
        <v>115533</v>
      </c>
      <c r="K3168" s="14">
        <v>3320</v>
      </c>
      <c r="L3168" s="14">
        <v>2380</v>
      </c>
      <c r="M3168" s="14">
        <v>0</v>
      </c>
      <c r="N3168" s="23">
        <v>449904</v>
      </c>
    </row>
    <row r="3169" spans="1:14" x14ac:dyDescent="0.25">
      <c r="A3169" s="7" t="s">
        <v>24</v>
      </c>
      <c r="B3169" s="3"/>
      <c r="C3169" s="13">
        <f t="shared" ref="C3169:N3169" si="655">SUM(C3168:C3168)</f>
        <v>28</v>
      </c>
      <c r="D3169" s="18">
        <f t="shared" si="655"/>
        <v>0</v>
      </c>
      <c r="E3169" s="18">
        <f t="shared" si="655"/>
        <v>1.0799000000000001</v>
      </c>
      <c r="F3169" s="13">
        <f t="shared" si="655"/>
        <v>0</v>
      </c>
      <c r="G3169" s="13">
        <f t="shared" si="655"/>
        <v>331991</v>
      </c>
      <c r="H3169" s="13">
        <f t="shared" si="655"/>
        <v>331991</v>
      </c>
      <c r="I3169" s="13">
        <f t="shared" si="655"/>
        <v>0</v>
      </c>
      <c r="J3169" s="13">
        <f t="shared" si="655"/>
        <v>115533</v>
      </c>
      <c r="K3169" s="13">
        <f t="shared" si="655"/>
        <v>3320</v>
      </c>
      <c r="L3169" s="13">
        <f t="shared" si="655"/>
        <v>2380</v>
      </c>
      <c r="M3169" s="13">
        <f t="shared" si="655"/>
        <v>0</v>
      </c>
      <c r="N3169" s="22">
        <f t="shared" si="655"/>
        <v>449904</v>
      </c>
    </row>
    <row r="3170" spans="1:14" x14ac:dyDescent="0.25">
      <c r="A3170" s="6" t="s">
        <v>726</v>
      </c>
      <c r="B3170" s="2"/>
      <c r="C3170" s="12">
        <f t="shared" ref="C3170:N3170" si="656">C3166+C3169</f>
        <v>28</v>
      </c>
      <c r="D3170" s="17">
        <f t="shared" si="656"/>
        <v>2.37</v>
      </c>
      <c r="E3170" s="17">
        <f t="shared" si="656"/>
        <v>1.6799000000000002</v>
      </c>
      <c r="F3170" s="12">
        <f t="shared" si="656"/>
        <v>1333934</v>
      </c>
      <c r="G3170" s="12">
        <f t="shared" si="656"/>
        <v>499826</v>
      </c>
      <c r="H3170" s="12">
        <f t="shared" si="656"/>
        <v>1833760</v>
      </c>
      <c r="I3170" s="12">
        <f t="shared" si="656"/>
        <v>0</v>
      </c>
      <c r="J3170" s="12">
        <f t="shared" si="656"/>
        <v>638149</v>
      </c>
      <c r="K3170" s="12">
        <f t="shared" si="656"/>
        <v>18338</v>
      </c>
      <c r="L3170" s="12">
        <f t="shared" si="656"/>
        <v>13580</v>
      </c>
      <c r="M3170" s="12">
        <f t="shared" si="656"/>
        <v>0</v>
      </c>
      <c r="N3170" s="21">
        <f t="shared" si="656"/>
        <v>2485489</v>
      </c>
    </row>
    <row r="3171" spans="1:14" x14ac:dyDescent="0.25">
      <c r="A3171" s="4"/>
      <c r="B3171" s="5"/>
      <c r="C3171" s="14"/>
      <c r="D3171" s="19"/>
      <c r="E3171" s="19"/>
      <c r="F3171" s="14"/>
      <c r="G3171" s="14"/>
      <c r="H3171" s="14"/>
      <c r="I3171" s="14"/>
      <c r="J3171" s="14"/>
      <c r="K3171" s="14"/>
      <c r="L3171" s="14"/>
      <c r="M3171" s="14"/>
      <c r="N3171" s="23"/>
    </row>
    <row r="3172" spans="1:14" x14ac:dyDescent="0.25">
      <c r="A3172" s="6" t="s">
        <v>727</v>
      </c>
      <c r="B3172" s="2"/>
      <c r="C3172" s="12"/>
      <c r="D3172" s="17"/>
      <c r="E3172" s="17"/>
      <c r="F3172" s="12"/>
      <c r="G3172" s="12"/>
      <c r="H3172" s="12"/>
      <c r="I3172" s="12"/>
      <c r="J3172" s="12"/>
      <c r="K3172" s="12"/>
      <c r="L3172" s="12"/>
      <c r="M3172" s="12"/>
      <c r="N3172" s="21"/>
    </row>
    <row r="3173" spans="1:14" x14ac:dyDescent="0.25">
      <c r="A3173" s="6" t="s">
        <v>728</v>
      </c>
      <c r="B3173" s="2" t="s">
        <v>6</v>
      </c>
      <c r="C3173" s="12" t="s">
        <v>7</v>
      </c>
      <c r="D3173" s="17" t="s">
        <v>8</v>
      </c>
      <c r="E3173" s="17" t="s">
        <v>9</v>
      </c>
      <c r="F3173" s="12" t="s">
        <v>10</v>
      </c>
      <c r="G3173" s="12" t="s">
        <v>11</v>
      </c>
      <c r="H3173" s="12" t="s">
        <v>12</v>
      </c>
      <c r="I3173" s="12" t="s">
        <v>13</v>
      </c>
      <c r="J3173" s="12" t="s">
        <v>14</v>
      </c>
      <c r="K3173" s="12" t="s">
        <v>15</v>
      </c>
      <c r="L3173" s="12" t="s">
        <v>16</v>
      </c>
      <c r="M3173" s="12" t="s">
        <v>17</v>
      </c>
      <c r="N3173" s="21" t="s">
        <v>18</v>
      </c>
    </row>
    <row r="3174" spans="1:14" x14ac:dyDescent="0.25">
      <c r="A3174" s="7" t="s">
        <v>19</v>
      </c>
      <c r="B3174" s="3"/>
      <c r="C3174" s="13"/>
      <c r="D3174" s="18"/>
      <c r="E3174" s="18"/>
      <c r="F3174" s="13"/>
      <c r="G3174" s="13"/>
      <c r="H3174" s="13"/>
      <c r="I3174" s="13"/>
      <c r="J3174" s="13"/>
      <c r="K3174" s="13"/>
      <c r="L3174" s="13"/>
      <c r="M3174" s="13"/>
      <c r="N3174" s="22"/>
    </row>
    <row r="3175" spans="1:14" x14ac:dyDescent="0.25">
      <c r="A3175" s="4" t="s">
        <v>162</v>
      </c>
      <c r="B3175" s="5"/>
      <c r="C3175" s="14">
        <v>0</v>
      </c>
      <c r="D3175" s="19">
        <v>0.5</v>
      </c>
      <c r="E3175" s="19">
        <v>0</v>
      </c>
      <c r="F3175" s="14">
        <v>173223</v>
      </c>
      <c r="G3175" s="14">
        <v>0</v>
      </c>
      <c r="H3175" s="14">
        <v>173223</v>
      </c>
      <c r="I3175" s="14">
        <v>0</v>
      </c>
      <c r="J3175" s="14">
        <v>60281</v>
      </c>
      <c r="K3175" s="14">
        <v>1732</v>
      </c>
      <c r="L3175" s="14">
        <v>0</v>
      </c>
      <c r="M3175" s="14">
        <v>0</v>
      </c>
      <c r="N3175" s="23">
        <v>233504</v>
      </c>
    </row>
    <row r="3176" spans="1:14" x14ac:dyDescent="0.25">
      <c r="A3176" s="4" t="s">
        <v>584</v>
      </c>
      <c r="B3176" s="5"/>
      <c r="C3176" s="14">
        <v>0</v>
      </c>
      <c r="D3176" s="19">
        <v>0.45829999999999999</v>
      </c>
      <c r="E3176" s="19">
        <v>0</v>
      </c>
      <c r="F3176" s="14">
        <v>158788</v>
      </c>
      <c r="G3176" s="14">
        <v>0</v>
      </c>
      <c r="H3176" s="14">
        <v>158788</v>
      </c>
      <c r="I3176" s="14">
        <v>0</v>
      </c>
      <c r="J3176" s="14">
        <v>55258</v>
      </c>
      <c r="K3176" s="14">
        <v>1588</v>
      </c>
      <c r="L3176" s="14">
        <v>0</v>
      </c>
      <c r="M3176" s="14">
        <v>0</v>
      </c>
      <c r="N3176" s="23">
        <v>214046</v>
      </c>
    </row>
    <row r="3177" spans="1:14" x14ac:dyDescent="0.25">
      <c r="A3177" s="4" t="s">
        <v>163</v>
      </c>
      <c r="B3177" s="5"/>
      <c r="C3177" s="14">
        <v>0</v>
      </c>
      <c r="D3177" s="19">
        <v>0</v>
      </c>
      <c r="E3177" s="19">
        <v>0</v>
      </c>
      <c r="F3177" s="14">
        <v>0</v>
      </c>
      <c r="G3177" s="14">
        <v>0</v>
      </c>
      <c r="H3177" s="14">
        <v>0</v>
      </c>
      <c r="I3177" s="14">
        <v>0</v>
      </c>
      <c r="J3177" s="14">
        <v>1</v>
      </c>
      <c r="K3177" s="14">
        <v>0</v>
      </c>
      <c r="L3177" s="14">
        <v>0</v>
      </c>
      <c r="M3177" s="14">
        <v>0</v>
      </c>
      <c r="N3177" s="23">
        <v>1</v>
      </c>
    </row>
    <row r="3178" spans="1:14" x14ac:dyDescent="0.25">
      <c r="A3178" s="4" t="s">
        <v>22</v>
      </c>
      <c r="B3178" s="5"/>
      <c r="C3178" s="14">
        <v>0</v>
      </c>
      <c r="D3178" s="19">
        <v>8.6452000000000009</v>
      </c>
      <c r="E3178" s="19">
        <v>1.6</v>
      </c>
      <c r="F3178" s="14">
        <v>4818390</v>
      </c>
      <c r="G3178" s="14">
        <v>379988</v>
      </c>
      <c r="H3178" s="14">
        <v>5198378</v>
      </c>
      <c r="I3178" s="14">
        <v>0</v>
      </c>
      <c r="J3178" s="14">
        <v>1809035</v>
      </c>
      <c r="K3178" s="14">
        <v>51983</v>
      </c>
      <c r="L3178" s="14">
        <v>41600</v>
      </c>
      <c r="M3178" s="14">
        <v>0</v>
      </c>
      <c r="N3178" s="23">
        <v>7049013</v>
      </c>
    </row>
    <row r="3179" spans="1:14" x14ac:dyDescent="0.25">
      <c r="A3179" s="4" t="s">
        <v>31</v>
      </c>
      <c r="B3179" s="5"/>
      <c r="C3179" s="14">
        <v>0</v>
      </c>
      <c r="D3179" s="19">
        <v>0</v>
      </c>
      <c r="E3179" s="19">
        <v>0</v>
      </c>
      <c r="F3179" s="14">
        <v>24000</v>
      </c>
      <c r="G3179" s="14">
        <v>0</v>
      </c>
      <c r="H3179" s="14">
        <v>24000</v>
      </c>
      <c r="I3179" s="14">
        <v>0</v>
      </c>
      <c r="J3179" s="14">
        <v>8352</v>
      </c>
      <c r="K3179" s="14">
        <v>240</v>
      </c>
      <c r="L3179" s="14">
        <v>4500</v>
      </c>
      <c r="M3179" s="14">
        <v>0</v>
      </c>
      <c r="N3179" s="23">
        <v>36852</v>
      </c>
    </row>
    <row r="3180" spans="1:14" x14ac:dyDescent="0.25">
      <c r="A3180" s="4" t="s">
        <v>23</v>
      </c>
      <c r="B3180" s="5"/>
      <c r="C3180" s="14">
        <v>0</v>
      </c>
      <c r="D3180" s="19">
        <v>0</v>
      </c>
      <c r="E3180" s="19">
        <v>0.8</v>
      </c>
      <c r="F3180" s="14">
        <v>0</v>
      </c>
      <c r="G3180" s="14">
        <v>291350</v>
      </c>
      <c r="H3180" s="14">
        <v>291350</v>
      </c>
      <c r="I3180" s="14">
        <v>0</v>
      </c>
      <c r="J3180" s="14">
        <v>101390</v>
      </c>
      <c r="K3180" s="14">
        <v>2914</v>
      </c>
      <c r="L3180" s="14">
        <v>0</v>
      </c>
      <c r="M3180" s="14">
        <v>0</v>
      </c>
      <c r="N3180" s="23">
        <v>392740</v>
      </c>
    </row>
    <row r="3181" spans="1:14" x14ac:dyDescent="0.25">
      <c r="A3181" s="7" t="s">
        <v>24</v>
      </c>
      <c r="B3181" s="3"/>
      <c r="C3181" s="13">
        <f t="shared" ref="C3181:N3181" si="657">SUM(C3175:C3180)</f>
        <v>0</v>
      </c>
      <c r="D3181" s="18">
        <f t="shared" si="657"/>
        <v>9.6035000000000004</v>
      </c>
      <c r="E3181" s="18">
        <f t="shared" si="657"/>
        <v>2.4000000000000004</v>
      </c>
      <c r="F3181" s="13">
        <f t="shared" si="657"/>
        <v>5174401</v>
      </c>
      <c r="G3181" s="13">
        <f t="shared" si="657"/>
        <v>671338</v>
      </c>
      <c r="H3181" s="13">
        <f t="shared" si="657"/>
        <v>5845739</v>
      </c>
      <c r="I3181" s="13">
        <f t="shared" si="657"/>
        <v>0</v>
      </c>
      <c r="J3181" s="13">
        <f t="shared" si="657"/>
        <v>2034317</v>
      </c>
      <c r="K3181" s="13">
        <f t="shared" si="657"/>
        <v>58457</v>
      </c>
      <c r="L3181" s="13">
        <f t="shared" si="657"/>
        <v>46100</v>
      </c>
      <c r="M3181" s="13">
        <f t="shared" si="657"/>
        <v>0</v>
      </c>
      <c r="N3181" s="22">
        <f t="shared" si="657"/>
        <v>7926156</v>
      </c>
    </row>
    <row r="3182" spans="1:14" x14ac:dyDescent="0.25">
      <c r="A3182" s="7" t="s">
        <v>25</v>
      </c>
      <c r="B3182" s="3"/>
      <c r="C3182" s="13"/>
      <c r="D3182" s="18"/>
      <c r="E3182" s="18"/>
      <c r="F3182" s="13"/>
      <c r="G3182" s="13"/>
      <c r="H3182" s="13"/>
      <c r="I3182" s="13"/>
      <c r="J3182" s="13"/>
      <c r="K3182" s="13"/>
      <c r="L3182" s="13"/>
      <c r="M3182" s="13"/>
      <c r="N3182" s="22"/>
    </row>
    <row r="3183" spans="1:14" x14ac:dyDescent="0.25">
      <c r="A3183" s="4" t="s">
        <v>56</v>
      </c>
      <c r="B3183" s="5"/>
      <c r="C3183" s="14">
        <v>104</v>
      </c>
      <c r="D3183" s="19">
        <v>0</v>
      </c>
      <c r="E3183" s="19">
        <v>0.87080000000000002</v>
      </c>
      <c r="F3183" s="14">
        <v>0</v>
      </c>
      <c r="G3183" s="14">
        <v>267708</v>
      </c>
      <c r="H3183" s="14">
        <v>267708</v>
      </c>
      <c r="I3183" s="14">
        <v>0</v>
      </c>
      <c r="J3183" s="14">
        <v>93163</v>
      </c>
      <c r="K3183" s="14">
        <v>2677</v>
      </c>
      <c r="L3183" s="14">
        <v>2600</v>
      </c>
      <c r="M3183" s="14">
        <v>0</v>
      </c>
      <c r="N3183" s="23">
        <v>363471</v>
      </c>
    </row>
    <row r="3184" spans="1:14" x14ac:dyDescent="0.25">
      <c r="A3184" s="7" t="s">
        <v>24</v>
      </c>
      <c r="B3184" s="3"/>
      <c r="C3184" s="13">
        <f t="shared" ref="C3184:N3184" si="658">SUM(C3183:C3183)</f>
        <v>104</v>
      </c>
      <c r="D3184" s="18">
        <f t="shared" si="658"/>
        <v>0</v>
      </c>
      <c r="E3184" s="18">
        <f t="shared" si="658"/>
        <v>0.87080000000000002</v>
      </c>
      <c r="F3184" s="13">
        <f t="shared" si="658"/>
        <v>0</v>
      </c>
      <c r="G3184" s="13">
        <f t="shared" si="658"/>
        <v>267708</v>
      </c>
      <c r="H3184" s="13">
        <f t="shared" si="658"/>
        <v>267708</v>
      </c>
      <c r="I3184" s="13">
        <f t="shared" si="658"/>
        <v>0</v>
      </c>
      <c r="J3184" s="13">
        <f t="shared" si="658"/>
        <v>93163</v>
      </c>
      <c r="K3184" s="13">
        <f t="shared" si="658"/>
        <v>2677</v>
      </c>
      <c r="L3184" s="13">
        <f t="shared" si="658"/>
        <v>2600</v>
      </c>
      <c r="M3184" s="13">
        <f t="shared" si="658"/>
        <v>0</v>
      </c>
      <c r="N3184" s="22">
        <f t="shared" si="658"/>
        <v>363471</v>
      </c>
    </row>
    <row r="3185" spans="1:14" x14ac:dyDescent="0.25">
      <c r="A3185" s="6" t="s">
        <v>729</v>
      </c>
      <c r="B3185" s="2"/>
      <c r="C3185" s="12">
        <f t="shared" ref="C3185:N3185" si="659">C3181+C3184</f>
        <v>104</v>
      </c>
      <c r="D3185" s="17">
        <f t="shared" si="659"/>
        <v>9.6035000000000004</v>
      </c>
      <c r="E3185" s="17">
        <f t="shared" si="659"/>
        <v>3.2708000000000004</v>
      </c>
      <c r="F3185" s="12">
        <f t="shared" si="659"/>
        <v>5174401</v>
      </c>
      <c r="G3185" s="12">
        <f t="shared" si="659"/>
        <v>939046</v>
      </c>
      <c r="H3185" s="12">
        <f t="shared" si="659"/>
        <v>6113447</v>
      </c>
      <c r="I3185" s="12">
        <f t="shared" si="659"/>
        <v>0</v>
      </c>
      <c r="J3185" s="12">
        <f t="shared" si="659"/>
        <v>2127480</v>
      </c>
      <c r="K3185" s="12">
        <f t="shared" si="659"/>
        <v>61134</v>
      </c>
      <c r="L3185" s="12">
        <f t="shared" si="659"/>
        <v>48700</v>
      </c>
      <c r="M3185" s="12">
        <f t="shared" si="659"/>
        <v>0</v>
      </c>
      <c r="N3185" s="21">
        <f t="shared" si="659"/>
        <v>8289627</v>
      </c>
    </row>
    <row r="3186" spans="1:14" x14ac:dyDescent="0.25">
      <c r="A3186" s="4"/>
      <c r="B3186" s="5"/>
      <c r="C3186" s="14"/>
      <c r="D3186" s="19"/>
      <c r="E3186" s="19"/>
      <c r="F3186" s="14"/>
      <c r="G3186" s="14"/>
      <c r="H3186" s="14"/>
      <c r="I3186" s="14"/>
      <c r="J3186" s="14"/>
      <c r="K3186" s="14"/>
      <c r="L3186" s="14"/>
      <c r="M3186" s="14"/>
      <c r="N3186" s="23"/>
    </row>
    <row r="3187" spans="1:14" x14ac:dyDescent="0.25">
      <c r="A3187" s="6" t="s">
        <v>730</v>
      </c>
      <c r="B3187" s="2"/>
      <c r="C3187" s="12"/>
      <c r="D3187" s="17"/>
      <c r="E3187" s="17"/>
      <c r="F3187" s="12"/>
      <c r="G3187" s="12"/>
      <c r="H3187" s="12"/>
      <c r="I3187" s="12"/>
      <c r="J3187" s="12"/>
      <c r="K3187" s="12"/>
      <c r="L3187" s="12"/>
      <c r="M3187" s="12"/>
      <c r="N3187" s="21"/>
    </row>
    <row r="3188" spans="1:14" x14ac:dyDescent="0.25">
      <c r="A3188" s="6" t="s">
        <v>731</v>
      </c>
      <c r="B3188" s="2" t="s">
        <v>6</v>
      </c>
      <c r="C3188" s="12" t="s">
        <v>7</v>
      </c>
      <c r="D3188" s="17" t="s">
        <v>8</v>
      </c>
      <c r="E3188" s="17" t="s">
        <v>9</v>
      </c>
      <c r="F3188" s="12" t="s">
        <v>10</v>
      </c>
      <c r="G3188" s="12" t="s">
        <v>11</v>
      </c>
      <c r="H3188" s="12" t="s">
        <v>12</v>
      </c>
      <c r="I3188" s="12" t="s">
        <v>13</v>
      </c>
      <c r="J3188" s="12" t="s">
        <v>14</v>
      </c>
      <c r="K3188" s="12" t="s">
        <v>15</v>
      </c>
      <c r="L3188" s="12" t="s">
        <v>16</v>
      </c>
      <c r="M3188" s="12" t="s">
        <v>17</v>
      </c>
      <c r="N3188" s="21" t="s">
        <v>18</v>
      </c>
    </row>
    <row r="3189" spans="1:14" x14ac:dyDescent="0.25">
      <c r="A3189" s="7" t="s">
        <v>19</v>
      </c>
      <c r="B3189" s="3"/>
      <c r="C3189" s="13"/>
      <c r="D3189" s="18"/>
      <c r="E3189" s="18"/>
      <c r="F3189" s="13"/>
      <c r="G3189" s="13"/>
      <c r="H3189" s="13"/>
      <c r="I3189" s="13"/>
      <c r="J3189" s="13"/>
      <c r="K3189" s="13"/>
      <c r="L3189" s="13"/>
      <c r="M3189" s="13"/>
      <c r="N3189" s="22"/>
    </row>
    <row r="3190" spans="1:14" x14ac:dyDescent="0.25">
      <c r="A3190" s="4" t="s">
        <v>40</v>
      </c>
      <c r="B3190" s="5"/>
      <c r="C3190" s="14">
        <v>0</v>
      </c>
      <c r="D3190" s="19">
        <v>-8.3999999999999995E-3</v>
      </c>
      <c r="E3190" s="19">
        <v>0</v>
      </c>
      <c r="F3190" s="14">
        <v>-8400</v>
      </c>
      <c r="G3190" s="14">
        <v>0</v>
      </c>
      <c r="H3190" s="14">
        <v>-8400</v>
      </c>
      <c r="I3190" s="14">
        <v>0</v>
      </c>
      <c r="J3190" s="14">
        <v>-2923</v>
      </c>
      <c r="K3190" s="14">
        <v>-84</v>
      </c>
      <c r="L3190" s="14">
        <v>0</v>
      </c>
      <c r="M3190" s="14">
        <v>0</v>
      </c>
      <c r="N3190" s="23">
        <v>-11323</v>
      </c>
    </row>
    <row r="3191" spans="1:14" x14ac:dyDescent="0.25">
      <c r="A3191" s="4" t="s">
        <v>41</v>
      </c>
      <c r="B3191" s="5"/>
      <c r="C3191" s="14">
        <v>0</v>
      </c>
      <c r="D3191" s="19">
        <v>0</v>
      </c>
      <c r="E3191" s="19">
        <v>0</v>
      </c>
      <c r="F3191" s="14">
        <v>0</v>
      </c>
      <c r="G3191" s="14">
        <v>0</v>
      </c>
      <c r="H3191" s="14">
        <v>0</v>
      </c>
      <c r="I3191" s="14">
        <v>8400</v>
      </c>
      <c r="J3191" s="14">
        <v>2839</v>
      </c>
      <c r="K3191" s="14">
        <v>0</v>
      </c>
      <c r="L3191" s="14">
        <v>0</v>
      </c>
      <c r="M3191" s="14">
        <v>0</v>
      </c>
      <c r="N3191" s="23">
        <v>11239</v>
      </c>
    </row>
    <row r="3192" spans="1:14" x14ac:dyDescent="0.25">
      <c r="A3192" s="4" t="s">
        <v>22</v>
      </c>
      <c r="B3192" s="5"/>
      <c r="C3192" s="14">
        <v>0</v>
      </c>
      <c r="D3192" s="19">
        <v>4</v>
      </c>
      <c r="E3192" s="19">
        <v>0.72</v>
      </c>
      <c r="F3192" s="14">
        <v>2047725</v>
      </c>
      <c r="G3192" s="14">
        <v>170994</v>
      </c>
      <c r="H3192" s="14">
        <v>2218719</v>
      </c>
      <c r="I3192" s="14">
        <v>0</v>
      </c>
      <c r="J3192" s="14">
        <v>772114</v>
      </c>
      <c r="K3192" s="14">
        <v>22187</v>
      </c>
      <c r="L3192" s="14">
        <v>14800</v>
      </c>
      <c r="M3192" s="14">
        <v>0</v>
      </c>
      <c r="N3192" s="23">
        <v>3005633</v>
      </c>
    </row>
    <row r="3193" spans="1:14" x14ac:dyDescent="0.25">
      <c r="A3193" s="4" t="s">
        <v>23</v>
      </c>
      <c r="B3193" s="5"/>
      <c r="C3193" s="14">
        <v>0</v>
      </c>
      <c r="D3193" s="19">
        <v>0</v>
      </c>
      <c r="E3193" s="19">
        <v>0.4</v>
      </c>
      <c r="F3193" s="14">
        <v>0</v>
      </c>
      <c r="G3193" s="14">
        <v>145675</v>
      </c>
      <c r="H3193" s="14">
        <v>145675</v>
      </c>
      <c r="I3193" s="14">
        <v>0</v>
      </c>
      <c r="J3193" s="14">
        <v>50695</v>
      </c>
      <c r="K3193" s="14">
        <v>1457</v>
      </c>
      <c r="L3193" s="14">
        <v>0</v>
      </c>
      <c r="M3193" s="14">
        <v>0</v>
      </c>
      <c r="N3193" s="23">
        <v>196370</v>
      </c>
    </row>
    <row r="3194" spans="1:14" x14ac:dyDescent="0.25">
      <c r="A3194" s="7" t="s">
        <v>24</v>
      </c>
      <c r="B3194" s="3"/>
      <c r="C3194" s="13">
        <f t="shared" ref="C3194:N3194" si="660">SUM(C3190:C3193)</f>
        <v>0</v>
      </c>
      <c r="D3194" s="18">
        <f t="shared" si="660"/>
        <v>3.9916</v>
      </c>
      <c r="E3194" s="18">
        <f t="shared" si="660"/>
        <v>1.1200000000000001</v>
      </c>
      <c r="F3194" s="13">
        <f t="shared" si="660"/>
        <v>2039325</v>
      </c>
      <c r="G3194" s="13">
        <f t="shared" si="660"/>
        <v>316669</v>
      </c>
      <c r="H3194" s="13">
        <f t="shared" si="660"/>
        <v>2355994</v>
      </c>
      <c r="I3194" s="13">
        <f t="shared" si="660"/>
        <v>8400</v>
      </c>
      <c r="J3194" s="13">
        <f t="shared" si="660"/>
        <v>822725</v>
      </c>
      <c r="K3194" s="13">
        <f t="shared" si="660"/>
        <v>23560</v>
      </c>
      <c r="L3194" s="13">
        <f t="shared" si="660"/>
        <v>14800</v>
      </c>
      <c r="M3194" s="13">
        <f t="shared" si="660"/>
        <v>0</v>
      </c>
      <c r="N3194" s="22">
        <f t="shared" si="660"/>
        <v>3201919</v>
      </c>
    </row>
    <row r="3195" spans="1:14" x14ac:dyDescent="0.25">
      <c r="A3195" s="7" t="s">
        <v>25</v>
      </c>
      <c r="B3195" s="3"/>
      <c r="C3195" s="13"/>
      <c r="D3195" s="18"/>
      <c r="E3195" s="18"/>
      <c r="F3195" s="13"/>
      <c r="G3195" s="13"/>
      <c r="H3195" s="13"/>
      <c r="I3195" s="13"/>
      <c r="J3195" s="13"/>
      <c r="K3195" s="13"/>
      <c r="L3195" s="13"/>
      <c r="M3195" s="13"/>
      <c r="N3195" s="22"/>
    </row>
    <row r="3196" spans="1:14" x14ac:dyDescent="0.25">
      <c r="A3196" s="4" t="s">
        <v>26</v>
      </c>
      <c r="B3196" s="5"/>
      <c r="C3196" s="14">
        <v>43</v>
      </c>
      <c r="D3196" s="19">
        <v>0</v>
      </c>
      <c r="E3196" s="19">
        <v>1.4590000000000001</v>
      </c>
      <c r="F3196" s="14">
        <v>0</v>
      </c>
      <c r="G3196" s="14">
        <v>448537</v>
      </c>
      <c r="H3196" s="14">
        <v>448537</v>
      </c>
      <c r="I3196" s="14">
        <v>0</v>
      </c>
      <c r="J3196" s="14">
        <v>156090</v>
      </c>
      <c r="K3196" s="14">
        <v>4485</v>
      </c>
      <c r="L3196" s="14">
        <v>3655</v>
      </c>
      <c r="M3196" s="14">
        <v>0</v>
      </c>
      <c r="N3196" s="23">
        <v>608282</v>
      </c>
    </row>
    <row r="3197" spans="1:14" x14ac:dyDescent="0.25">
      <c r="A3197" s="7" t="s">
        <v>24</v>
      </c>
      <c r="B3197" s="3"/>
      <c r="C3197" s="13">
        <f t="shared" ref="C3197:N3197" si="661">SUM(C3196:C3196)</f>
        <v>43</v>
      </c>
      <c r="D3197" s="18">
        <f t="shared" si="661"/>
        <v>0</v>
      </c>
      <c r="E3197" s="18">
        <f t="shared" si="661"/>
        <v>1.4590000000000001</v>
      </c>
      <c r="F3197" s="13">
        <f t="shared" si="661"/>
        <v>0</v>
      </c>
      <c r="G3197" s="13">
        <f t="shared" si="661"/>
        <v>448537</v>
      </c>
      <c r="H3197" s="13">
        <f t="shared" si="661"/>
        <v>448537</v>
      </c>
      <c r="I3197" s="13">
        <f t="shared" si="661"/>
        <v>0</v>
      </c>
      <c r="J3197" s="13">
        <f t="shared" si="661"/>
        <v>156090</v>
      </c>
      <c r="K3197" s="13">
        <f t="shared" si="661"/>
        <v>4485</v>
      </c>
      <c r="L3197" s="13">
        <f t="shared" si="661"/>
        <v>3655</v>
      </c>
      <c r="M3197" s="13">
        <f t="shared" si="661"/>
        <v>0</v>
      </c>
      <c r="N3197" s="22">
        <f t="shared" si="661"/>
        <v>608282</v>
      </c>
    </row>
    <row r="3198" spans="1:14" x14ac:dyDescent="0.25">
      <c r="A3198" s="6" t="s">
        <v>732</v>
      </c>
      <c r="B3198" s="2"/>
      <c r="C3198" s="12">
        <f t="shared" ref="C3198:N3198" si="662">C3194+C3197</f>
        <v>43</v>
      </c>
      <c r="D3198" s="17">
        <f t="shared" si="662"/>
        <v>3.9916</v>
      </c>
      <c r="E3198" s="17">
        <f t="shared" si="662"/>
        <v>2.5790000000000002</v>
      </c>
      <c r="F3198" s="12">
        <f t="shared" si="662"/>
        <v>2039325</v>
      </c>
      <c r="G3198" s="12">
        <f t="shared" si="662"/>
        <v>765206</v>
      </c>
      <c r="H3198" s="12">
        <f t="shared" si="662"/>
        <v>2804531</v>
      </c>
      <c r="I3198" s="12">
        <f t="shared" si="662"/>
        <v>8400</v>
      </c>
      <c r="J3198" s="12">
        <f t="shared" si="662"/>
        <v>978815</v>
      </c>
      <c r="K3198" s="12">
        <f t="shared" si="662"/>
        <v>28045</v>
      </c>
      <c r="L3198" s="12">
        <f t="shared" si="662"/>
        <v>18455</v>
      </c>
      <c r="M3198" s="12">
        <f t="shared" si="662"/>
        <v>0</v>
      </c>
      <c r="N3198" s="21">
        <f t="shared" si="662"/>
        <v>3810201</v>
      </c>
    </row>
    <row r="3199" spans="1:14" x14ac:dyDescent="0.25">
      <c r="A3199" s="4"/>
      <c r="B3199" s="5"/>
      <c r="C3199" s="14"/>
      <c r="D3199" s="19"/>
      <c r="E3199" s="19"/>
      <c r="F3199" s="14"/>
      <c r="G3199" s="14"/>
      <c r="H3199" s="14"/>
      <c r="I3199" s="14"/>
      <c r="J3199" s="14"/>
      <c r="K3199" s="14"/>
      <c r="L3199" s="14"/>
      <c r="M3199" s="14"/>
      <c r="N3199" s="23"/>
    </row>
    <row r="3200" spans="1:14" x14ac:dyDescent="0.25">
      <c r="A3200" s="6" t="s">
        <v>733</v>
      </c>
      <c r="B3200" s="2"/>
      <c r="C3200" s="12"/>
      <c r="D3200" s="17"/>
      <c r="E3200" s="17"/>
      <c r="F3200" s="12"/>
      <c r="G3200" s="12"/>
      <c r="H3200" s="12"/>
      <c r="I3200" s="12"/>
      <c r="J3200" s="12"/>
      <c r="K3200" s="12"/>
      <c r="L3200" s="12"/>
      <c r="M3200" s="12"/>
      <c r="N3200" s="21"/>
    </row>
    <row r="3201" spans="1:14" x14ac:dyDescent="0.25">
      <c r="A3201" s="6" t="s">
        <v>734</v>
      </c>
      <c r="B3201" s="2" t="s">
        <v>6</v>
      </c>
      <c r="C3201" s="12" t="s">
        <v>7</v>
      </c>
      <c r="D3201" s="17" t="s">
        <v>8</v>
      </c>
      <c r="E3201" s="17" t="s">
        <v>9</v>
      </c>
      <c r="F3201" s="12" t="s">
        <v>10</v>
      </c>
      <c r="G3201" s="12" t="s">
        <v>11</v>
      </c>
      <c r="H3201" s="12" t="s">
        <v>12</v>
      </c>
      <c r="I3201" s="12" t="s">
        <v>13</v>
      </c>
      <c r="J3201" s="12" t="s">
        <v>14</v>
      </c>
      <c r="K3201" s="12" t="s">
        <v>15</v>
      </c>
      <c r="L3201" s="12" t="s">
        <v>16</v>
      </c>
      <c r="M3201" s="12" t="s">
        <v>17</v>
      </c>
      <c r="N3201" s="21" t="s">
        <v>18</v>
      </c>
    </row>
    <row r="3202" spans="1:14" x14ac:dyDescent="0.25">
      <c r="A3202" s="7" t="s">
        <v>19</v>
      </c>
      <c r="B3202" s="3"/>
      <c r="C3202" s="13"/>
      <c r="D3202" s="18"/>
      <c r="E3202" s="18"/>
      <c r="F3202" s="13"/>
      <c r="G3202" s="13"/>
      <c r="H3202" s="13"/>
      <c r="I3202" s="13"/>
      <c r="J3202" s="13"/>
      <c r="K3202" s="13"/>
      <c r="L3202" s="13"/>
      <c r="M3202" s="13"/>
      <c r="N3202" s="22"/>
    </row>
    <row r="3203" spans="1:14" x14ac:dyDescent="0.25">
      <c r="A3203" s="4" t="s">
        <v>162</v>
      </c>
      <c r="B3203" s="5"/>
      <c r="C3203" s="14">
        <v>0</v>
      </c>
      <c r="D3203" s="19">
        <v>0.5</v>
      </c>
      <c r="E3203" s="19">
        <v>0</v>
      </c>
      <c r="F3203" s="14">
        <v>173223</v>
      </c>
      <c r="G3203" s="14">
        <v>0</v>
      </c>
      <c r="H3203" s="14">
        <v>173223</v>
      </c>
      <c r="I3203" s="14">
        <v>0</v>
      </c>
      <c r="J3203" s="14">
        <v>60281</v>
      </c>
      <c r="K3203" s="14">
        <v>1732</v>
      </c>
      <c r="L3203" s="14">
        <v>0</v>
      </c>
      <c r="M3203" s="14">
        <v>0</v>
      </c>
      <c r="N3203" s="23">
        <v>233504</v>
      </c>
    </row>
    <row r="3204" spans="1:14" x14ac:dyDescent="0.25">
      <c r="A3204" s="4" t="s">
        <v>40</v>
      </c>
      <c r="B3204" s="5"/>
      <c r="C3204" s="14">
        <v>0</v>
      </c>
      <c r="D3204" s="19">
        <v>-6.0499999999999998E-2</v>
      </c>
      <c r="E3204" s="19">
        <v>0</v>
      </c>
      <c r="F3204" s="14">
        <v>-30240</v>
      </c>
      <c r="G3204" s="14">
        <v>0</v>
      </c>
      <c r="H3204" s="14">
        <v>-30240</v>
      </c>
      <c r="I3204" s="14">
        <v>0</v>
      </c>
      <c r="J3204" s="14">
        <v>-10524</v>
      </c>
      <c r="K3204" s="14">
        <v>-302</v>
      </c>
      <c r="L3204" s="14">
        <v>0</v>
      </c>
      <c r="M3204" s="14">
        <v>0</v>
      </c>
      <c r="N3204" s="23">
        <v>-40764</v>
      </c>
    </row>
    <row r="3205" spans="1:14" x14ac:dyDescent="0.25">
      <c r="A3205" s="4" t="s">
        <v>41</v>
      </c>
      <c r="B3205" s="5"/>
      <c r="C3205" s="14">
        <v>0</v>
      </c>
      <c r="D3205" s="19">
        <v>0</v>
      </c>
      <c r="E3205" s="19">
        <v>0</v>
      </c>
      <c r="F3205" s="14">
        <v>0</v>
      </c>
      <c r="G3205" s="14">
        <v>0</v>
      </c>
      <c r="H3205" s="14">
        <v>0</v>
      </c>
      <c r="I3205" s="14">
        <v>30240</v>
      </c>
      <c r="J3205" s="14">
        <v>10222</v>
      </c>
      <c r="K3205" s="14">
        <v>0</v>
      </c>
      <c r="L3205" s="14">
        <v>0</v>
      </c>
      <c r="M3205" s="14">
        <v>0</v>
      </c>
      <c r="N3205" s="23">
        <v>40462</v>
      </c>
    </row>
    <row r="3206" spans="1:14" x14ac:dyDescent="0.25">
      <c r="A3206" s="4" t="s">
        <v>163</v>
      </c>
      <c r="B3206" s="5"/>
      <c r="C3206" s="14">
        <v>0</v>
      </c>
      <c r="D3206" s="19">
        <v>0</v>
      </c>
      <c r="E3206" s="19">
        <v>0</v>
      </c>
      <c r="F3206" s="14">
        <v>0</v>
      </c>
      <c r="G3206" s="14">
        <v>0</v>
      </c>
      <c r="H3206" s="14">
        <v>0</v>
      </c>
      <c r="I3206" s="14">
        <v>0</v>
      </c>
      <c r="J3206" s="14">
        <v>1</v>
      </c>
      <c r="K3206" s="14">
        <v>0</v>
      </c>
      <c r="L3206" s="14">
        <v>0</v>
      </c>
      <c r="M3206" s="14">
        <v>0</v>
      </c>
      <c r="N3206" s="23">
        <v>1</v>
      </c>
    </row>
    <row r="3207" spans="1:14" x14ac:dyDescent="0.25">
      <c r="A3207" s="4" t="s">
        <v>22</v>
      </c>
      <c r="B3207" s="5"/>
      <c r="C3207" s="14">
        <v>0</v>
      </c>
      <c r="D3207" s="19">
        <v>2.37</v>
      </c>
      <c r="E3207" s="19">
        <v>0.4</v>
      </c>
      <c r="F3207" s="14">
        <v>1374182</v>
      </c>
      <c r="G3207" s="14">
        <v>94997</v>
      </c>
      <c r="H3207" s="14">
        <v>1469179</v>
      </c>
      <c r="I3207" s="14">
        <v>0</v>
      </c>
      <c r="J3207" s="14">
        <v>511275</v>
      </c>
      <c r="K3207" s="14">
        <v>14692</v>
      </c>
      <c r="L3207" s="14">
        <v>9600</v>
      </c>
      <c r="M3207" s="14">
        <v>0</v>
      </c>
      <c r="N3207" s="23">
        <v>1990054</v>
      </c>
    </row>
    <row r="3208" spans="1:14" x14ac:dyDescent="0.25">
      <c r="A3208" s="4" t="s">
        <v>23</v>
      </c>
      <c r="B3208" s="5"/>
      <c r="C3208" s="14">
        <v>0</v>
      </c>
      <c r="D3208" s="19">
        <v>0</v>
      </c>
      <c r="E3208" s="19">
        <v>0.2</v>
      </c>
      <c r="F3208" s="14">
        <v>0</v>
      </c>
      <c r="G3208" s="14">
        <v>72838</v>
      </c>
      <c r="H3208" s="14">
        <v>72838</v>
      </c>
      <c r="I3208" s="14">
        <v>0</v>
      </c>
      <c r="J3208" s="14">
        <v>25347</v>
      </c>
      <c r="K3208" s="14">
        <v>728</v>
      </c>
      <c r="L3208" s="14">
        <v>0</v>
      </c>
      <c r="M3208" s="14">
        <v>0</v>
      </c>
      <c r="N3208" s="23">
        <v>98185</v>
      </c>
    </row>
    <row r="3209" spans="1:14" x14ac:dyDescent="0.25">
      <c r="A3209" s="7" t="s">
        <v>24</v>
      </c>
      <c r="B3209" s="3"/>
      <c r="C3209" s="13">
        <f t="shared" ref="C3209:N3209" si="663">SUM(C3203:C3208)</f>
        <v>0</v>
      </c>
      <c r="D3209" s="18">
        <f t="shared" si="663"/>
        <v>2.8094999999999999</v>
      </c>
      <c r="E3209" s="18">
        <f t="shared" si="663"/>
        <v>0.60000000000000009</v>
      </c>
      <c r="F3209" s="13">
        <f t="shared" si="663"/>
        <v>1517165</v>
      </c>
      <c r="G3209" s="13">
        <f t="shared" si="663"/>
        <v>167835</v>
      </c>
      <c r="H3209" s="13">
        <f t="shared" si="663"/>
        <v>1685000</v>
      </c>
      <c r="I3209" s="13">
        <f t="shared" si="663"/>
        <v>30240</v>
      </c>
      <c r="J3209" s="13">
        <f t="shared" si="663"/>
        <v>596602</v>
      </c>
      <c r="K3209" s="13">
        <f t="shared" si="663"/>
        <v>16850</v>
      </c>
      <c r="L3209" s="13">
        <f t="shared" si="663"/>
        <v>9600</v>
      </c>
      <c r="M3209" s="13">
        <f t="shared" si="663"/>
        <v>0</v>
      </c>
      <c r="N3209" s="22">
        <f t="shared" si="663"/>
        <v>2321442</v>
      </c>
    </row>
    <row r="3210" spans="1:14" x14ac:dyDescent="0.25">
      <c r="A3210" s="7" t="s">
        <v>25</v>
      </c>
      <c r="B3210" s="3"/>
      <c r="C3210" s="13"/>
      <c r="D3210" s="18"/>
      <c r="E3210" s="18"/>
      <c r="F3210" s="13"/>
      <c r="G3210" s="13"/>
      <c r="H3210" s="13"/>
      <c r="I3210" s="13"/>
      <c r="J3210" s="13"/>
      <c r="K3210" s="13"/>
      <c r="L3210" s="13"/>
      <c r="M3210" s="13"/>
      <c r="N3210" s="22"/>
    </row>
    <row r="3211" spans="1:14" x14ac:dyDescent="0.25">
      <c r="A3211" s="4" t="s">
        <v>26</v>
      </c>
      <c r="B3211" s="5"/>
      <c r="C3211" s="14">
        <v>24</v>
      </c>
      <c r="D3211" s="19">
        <v>0</v>
      </c>
      <c r="E3211" s="19">
        <v>0.96350000000000002</v>
      </c>
      <c r="F3211" s="14">
        <v>0</v>
      </c>
      <c r="G3211" s="14">
        <v>296207</v>
      </c>
      <c r="H3211" s="14">
        <v>296207</v>
      </c>
      <c r="I3211" s="14">
        <v>0</v>
      </c>
      <c r="J3211" s="14">
        <v>103080</v>
      </c>
      <c r="K3211" s="14">
        <v>2962</v>
      </c>
      <c r="L3211" s="14">
        <v>2040</v>
      </c>
      <c r="M3211" s="14">
        <v>0</v>
      </c>
      <c r="N3211" s="23">
        <v>401327</v>
      </c>
    </row>
    <row r="3212" spans="1:14" x14ac:dyDescent="0.25">
      <c r="A3212" s="7" t="s">
        <v>24</v>
      </c>
      <c r="B3212" s="3"/>
      <c r="C3212" s="13">
        <f t="shared" ref="C3212:N3212" si="664">SUM(C3211:C3211)</f>
        <v>24</v>
      </c>
      <c r="D3212" s="18">
        <f t="shared" si="664"/>
        <v>0</v>
      </c>
      <c r="E3212" s="18">
        <f t="shared" si="664"/>
        <v>0.96350000000000002</v>
      </c>
      <c r="F3212" s="13">
        <f t="shared" si="664"/>
        <v>0</v>
      </c>
      <c r="G3212" s="13">
        <f t="shared" si="664"/>
        <v>296207</v>
      </c>
      <c r="H3212" s="13">
        <f t="shared" si="664"/>
        <v>296207</v>
      </c>
      <c r="I3212" s="13">
        <f t="shared" si="664"/>
        <v>0</v>
      </c>
      <c r="J3212" s="13">
        <f t="shared" si="664"/>
        <v>103080</v>
      </c>
      <c r="K3212" s="13">
        <f t="shared" si="664"/>
        <v>2962</v>
      </c>
      <c r="L3212" s="13">
        <f t="shared" si="664"/>
        <v>2040</v>
      </c>
      <c r="M3212" s="13">
        <f t="shared" si="664"/>
        <v>0</v>
      </c>
      <c r="N3212" s="22">
        <f t="shared" si="664"/>
        <v>401327</v>
      </c>
    </row>
    <row r="3213" spans="1:14" x14ac:dyDescent="0.25">
      <c r="A3213" s="6" t="s">
        <v>735</v>
      </c>
      <c r="B3213" s="2"/>
      <c r="C3213" s="12">
        <f t="shared" ref="C3213:N3213" si="665">C3209+C3212</f>
        <v>24</v>
      </c>
      <c r="D3213" s="17">
        <f t="shared" si="665"/>
        <v>2.8094999999999999</v>
      </c>
      <c r="E3213" s="17">
        <f t="shared" si="665"/>
        <v>1.5635000000000001</v>
      </c>
      <c r="F3213" s="12">
        <f t="shared" si="665"/>
        <v>1517165</v>
      </c>
      <c r="G3213" s="12">
        <f t="shared" si="665"/>
        <v>464042</v>
      </c>
      <c r="H3213" s="12">
        <f t="shared" si="665"/>
        <v>1981207</v>
      </c>
      <c r="I3213" s="12">
        <f t="shared" si="665"/>
        <v>30240</v>
      </c>
      <c r="J3213" s="12">
        <f t="shared" si="665"/>
        <v>699682</v>
      </c>
      <c r="K3213" s="12">
        <f t="shared" si="665"/>
        <v>19812</v>
      </c>
      <c r="L3213" s="12">
        <f t="shared" si="665"/>
        <v>11640</v>
      </c>
      <c r="M3213" s="12">
        <f t="shared" si="665"/>
        <v>0</v>
      </c>
      <c r="N3213" s="21">
        <f t="shared" si="665"/>
        <v>2722769</v>
      </c>
    </row>
    <row r="3214" spans="1:14" x14ac:dyDescent="0.25">
      <c r="A3214" s="4"/>
      <c r="B3214" s="5"/>
      <c r="C3214" s="14"/>
      <c r="D3214" s="19"/>
      <c r="E3214" s="19"/>
      <c r="F3214" s="14"/>
      <c r="G3214" s="14"/>
      <c r="H3214" s="14"/>
      <c r="I3214" s="14"/>
      <c r="J3214" s="14"/>
      <c r="K3214" s="14"/>
      <c r="L3214" s="14"/>
      <c r="M3214" s="14"/>
      <c r="N3214" s="23"/>
    </row>
    <row r="3215" spans="1:14" x14ac:dyDescent="0.25">
      <c r="A3215" s="6" t="s">
        <v>736</v>
      </c>
      <c r="B3215" s="2"/>
      <c r="C3215" s="12"/>
      <c r="D3215" s="17"/>
      <c r="E3215" s="17"/>
      <c r="F3215" s="12"/>
      <c r="G3215" s="12"/>
      <c r="H3215" s="12"/>
      <c r="I3215" s="12"/>
      <c r="J3215" s="12"/>
      <c r="K3215" s="12"/>
      <c r="L3215" s="12"/>
      <c r="M3215" s="12"/>
      <c r="N3215" s="21"/>
    </row>
    <row r="3216" spans="1:14" x14ac:dyDescent="0.25">
      <c r="A3216" s="6" t="s">
        <v>737</v>
      </c>
      <c r="B3216" s="2" t="s">
        <v>6</v>
      </c>
      <c r="C3216" s="12" t="s">
        <v>7</v>
      </c>
      <c r="D3216" s="17" t="s">
        <v>8</v>
      </c>
      <c r="E3216" s="17" t="s">
        <v>9</v>
      </c>
      <c r="F3216" s="12" t="s">
        <v>10</v>
      </c>
      <c r="G3216" s="12" t="s">
        <v>11</v>
      </c>
      <c r="H3216" s="12" t="s">
        <v>12</v>
      </c>
      <c r="I3216" s="12" t="s">
        <v>13</v>
      </c>
      <c r="J3216" s="12" t="s">
        <v>14</v>
      </c>
      <c r="K3216" s="12" t="s">
        <v>15</v>
      </c>
      <c r="L3216" s="12" t="s">
        <v>16</v>
      </c>
      <c r="M3216" s="12" t="s">
        <v>17</v>
      </c>
      <c r="N3216" s="21" t="s">
        <v>18</v>
      </c>
    </row>
    <row r="3217" spans="1:14" x14ac:dyDescent="0.25">
      <c r="A3217" s="7" t="s">
        <v>19</v>
      </c>
      <c r="B3217" s="3"/>
      <c r="C3217" s="13"/>
      <c r="D3217" s="18"/>
      <c r="E3217" s="18"/>
      <c r="F3217" s="13"/>
      <c r="G3217" s="13"/>
      <c r="H3217" s="13"/>
      <c r="I3217" s="13"/>
      <c r="J3217" s="13"/>
      <c r="K3217" s="13"/>
      <c r="L3217" s="13"/>
      <c r="M3217" s="13"/>
      <c r="N3217" s="22"/>
    </row>
    <row r="3218" spans="1:14" x14ac:dyDescent="0.25">
      <c r="A3218" s="4" t="s">
        <v>162</v>
      </c>
      <c r="B3218" s="5"/>
      <c r="C3218" s="14">
        <v>0</v>
      </c>
      <c r="D3218" s="19">
        <v>3</v>
      </c>
      <c r="E3218" s="19">
        <v>0</v>
      </c>
      <c r="F3218" s="14">
        <v>1039341</v>
      </c>
      <c r="G3218" s="14">
        <v>0</v>
      </c>
      <c r="H3218" s="14">
        <v>1039341</v>
      </c>
      <c r="I3218" s="14">
        <v>0</v>
      </c>
      <c r="J3218" s="14">
        <v>361691</v>
      </c>
      <c r="K3218" s="14">
        <v>10393</v>
      </c>
      <c r="L3218" s="14">
        <v>0</v>
      </c>
      <c r="M3218" s="14">
        <v>0</v>
      </c>
      <c r="N3218" s="23">
        <v>1401032</v>
      </c>
    </row>
    <row r="3219" spans="1:14" x14ac:dyDescent="0.25">
      <c r="A3219" s="4" t="s">
        <v>40</v>
      </c>
      <c r="B3219" s="5"/>
      <c r="C3219" s="14">
        <v>0</v>
      </c>
      <c r="D3219" s="19">
        <v>-5.04E-2</v>
      </c>
      <c r="E3219" s="19">
        <v>0</v>
      </c>
      <c r="F3219" s="14">
        <v>-50400</v>
      </c>
      <c r="G3219" s="14">
        <v>0</v>
      </c>
      <c r="H3219" s="14">
        <v>-50400</v>
      </c>
      <c r="I3219" s="14">
        <v>0</v>
      </c>
      <c r="J3219" s="14">
        <v>-17539</v>
      </c>
      <c r="K3219" s="14">
        <v>-504</v>
      </c>
      <c r="L3219" s="14">
        <v>0</v>
      </c>
      <c r="M3219" s="14">
        <v>0</v>
      </c>
      <c r="N3219" s="23">
        <v>-67939</v>
      </c>
    </row>
    <row r="3220" spans="1:14" x14ac:dyDescent="0.25">
      <c r="A3220" s="4" t="s">
        <v>41</v>
      </c>
      <c r="B3220" s="5"/>
      <c r="C3220" s="14">
        <v>0</v>
      </c>
      <c r="D3220" s="19">
        <v>0</v>
      </c>
      <c r="E3220" s="19">
        <v>0</v>
      </c>
      <c r="F3220" s="14">
        <v>0</v>
      </c>
      <c r="G3220" s="14">
        <v>0</v>
      </c>
      <c r="H3220" s="14">
        <v>0</v>
      </c>
      <c r="I3220" s="14">
        <v>50400</v>
      </c>
      <c r="J3220" s="14">
        <v>17035</v>
      </c>
      <c r="K3220" s="14">
        <v>0</v>
      </c>
      <c r="L3220" s="14">
        <v>0</v>
      </c>
      <c r="M3220" s="14">
        <v>0</v>
      </c>
      <c r="N3220" s="23">
        <v>67435</v>
      </c>
    </row>
    <row r="3221" spans="1:14" x14ac:dyDescent="0.25">
      <c r="A3221" s="4" t="s">
        <v>163</v>
      </c>
      <c r="B3221" s="5"/>
      <c r="C3221" s="14">
        <v>0</v>
      </c>
      <c r="D3221" s="19">
        <v>0</v>
      </c>
      <c r="E3221" s="19">
        <v>0</v>
      </c>
      <c r="F3221" s="14">
        <v>0</v>
      </c>
      <c r="G3221" s="14">
        <v>0</v>
      </c>
      <c r="H3221" s="14">
        <v>0</v>
      </c>
      <c r="I3221" s="14">
        <v>0</v>
      </c>
      <c r="J3221" s="14">
        <v>-2</v>
      </c>
      <c r="K3221" s="14">
        <v>0</v>
      </c>
      <c r="L3221" s="14">
        <v>0</v>
      </c>
      <c r="M3221" s="14">
        <v>0</v>
      </c>
      <c r="N3221" s="23">
        <v>-2</v>
      </c>
    </row>
    <row r="3222" spans="1:14" x14ac:dyDescent="0.25">
      <c r="A3222" s="4" t="s">
        <v>22</v>
      </c>
      <c r="B3222" s="5"/>
      <c r="C3222" s="14">
        <v>0</v>
      </c>
      <c r="D3222" s="19">
        <v>4.3871000000000002</v>
      </c>
      <c r="E3222" s="19">
        <v>0.8</v>
      </c>
      <c r="F3222" s="14">
        <v>2469819</v>
      </c>
      <c r="G3222" s="14">
        <v>189994</v>
      </c>
      <c r="H3222" s="14">
        <v>2659813</v>
      </c>
      <c r="I3222" s="14">
        <v>0</v>
      </c>
      <c r="J3222" s="14">
        <v>925615</v>
      </c>
      <c r="K3222" s="14">
        <v>26598</v>
      </c>
      <c r="L3222" s="14">
        <v>21200</v>
      </c>
      <c r="M3222" s="14">
        <v>0</v>
      </c>
      <c r="N3222" s="23">
        <v>3606628</v>
      </c>
    </row>
    <row r="3223" spans="1:14" x14ac:dyDescent="0.25">
      <c r="A3223" s="4" t="s">
        <v>23</v>
      </c>
      <c r="B3223" s="5"/>
      <c r="C3223" s="14">
        <v>0</v>
      </c>
      <c r="D3223" s="19">
        <v>0</v>
      </c>
      <c r="E3223" s="19">
        <v>0.4</v>
      </c>
      <c r="F3223" s="14">
        <v>0</v>
      </c>
      <c r="G3223" s="14">
        <v>145675</v>
      </c>
      <c r="H3223" s="14">
        <v>145675</v>
      </c>
      <c r="I3223" s="14">
        <v>0</v>
      </c>
      <c r="J3223" s="14">
        <v>50695</v>
      </c>
      <c r="K3223" s="14">
        <v>1457</v>
      </c>
      <c r="L3223" s="14">
        <v>0</v>
      </c>
      <c r="M3223" s="14">
        <v>0</v>
      </c>
      <c r="N3223" s="23">
        <v>196370</v>
      </c>
    </row>
    <row r="3224" spans="1:14" x14ac:dyDescent="0.25">
      <c r="A3224" s="7" t="s">
        <v>24</v>
      </c>
      <c r="B3224" s="3"/>
      <c r="C3224" s="13">
        <f t="shared" ref="C3224:N3224" si="666">SUM(C3218:C3223)</f>
        <v>0</v>
      </c>
      <c r="D3224" s="18">
        <f t="shared" si="666"/>
        <v>7.3367000000000004</v>
      </c>
      <c r="E3224" s="18">
        <f t="shared" si="666"/>
        <v>1.2000000000000002</v>
      </c>
      <c r="F3224" s="13">
        <f t="shared" si="666"/>
        <v>3458760</v>
      </c>
      <c r="G3224" s="13">
        <f t="shared" si="666"/>
        <v>335669</v>
      </c>
      <c r="H3224" s="13">
        <f t="shared" si="666"/>
        <v>3794429</v>
      </c>
      <c r="I3224" s="13">
        <f t="shared" si="666"/>
        <v>50400</v>
      </c>
      <c r="J3224" s="13">
        <f t="shared" si="666"/>
        <v>1337495</v>
      </c>
      <c r="K3224" s="13">
        <f t="shared" si="666"/>
        <v>37944</v>
      </c>
      <c r="L3224" s="13">
        <f t="shared" si="666"/>
        <v>21200</v>
      </c>
      <c r="M3224" s="13">
        <f t="shared" si="666"/>
        <v>0</v>
      </c>
      <c r="N3224" s="22">
        <f t="shared" si="666"/>
        <v>5203524</v>
      </c>
    </row>
    <row r="3225" spans="1:14" x14ac:dyDescent="0.25">
      <c r="A3225" s="7" t="s">
        <v>25</v>
      </c>
      <c r="B3225" s="3"/>
      <c r="C3225" s="13"/>
      <c r="D3225" s="18"/>
      <c r="E3225" s="18"/>
      <c r="F3225" s="13"/>
      <c r="G3225" s="13"/>
      <c r="H3225" s="13"/>
      <c r="I3225" s="13"/>
      <c r="J3225" s="13"/>
      <c r="K3225" s="13"/>
      <c r="L3225" s="13"/>
      <c r="M3225" s="13"/>
      <c r="N3225" s="22"/>
    </row>
    <row r="3226" spans="1:14" x14ac:dyDescent="0.25">
      <c r="A3226" s="4" t="s">
        <v>26</v>
      </c>
      <c r="B3226" s="5"/>
      <c r="C3226" s="14">
        <v>53</v>
      </c>
      <c r="D3226" s="19">
        <v>0</v>
      </c>
      <c r="E3226" s="19">
        <v>1.6776</v>
      </c>
      <c r="F3226" s="14">
        <v>0</v>
      </c>
      <c r="G3226" s="14">
        <v>515741</v>
      </c>
      <c r="H3226" s="14">
        <v>515741</v>
      </c>
      <c r="I3226" s="14">
        <v>0</v>
      </c>
      <c r="J3226" s="14">
        <v>179478</v>
      </c>
      <c r="K3226" s="14">
        <v>5157</v>
      </c>
      <c r="L3226" s="14">
        <v>4505</v>
      </c>
      <c r="M3226" s="14">
        <v>0</v>
      </c>
      <c r="N3226" s="23">
        <v>699724</v>
      </c>
    </row>
    <row r="3227" spans="1:14" x14ac:dyDescent="0.25">
      <c r="A3227" s="7" t="s">
        <v>24</v>
      </c>
      <c r="B3227" s="3"/>
      <c r="C3227" s="13">
        <f t="shared" ref="C3227:N3227" si="667">SUM(C3226:C3226)</f>
        <v>53</v>
      </c>
      <c r="D3227" s="18">
        <f t="shared" si="667"/>
        <v>0</v>
      </c>
      <c r="E3227" s="18">
        <f t="shared" si="667"/>
        <v>1.6776</v>
      </c>
      <c r="F3227" s="13">
        <f t="shared" si="667"/>
        <v>0</v>
      </c>
      <c r="G3227" s="13">
        <f t="shared" si="667"/>
        <v>515741</v>
      </c>
      <c r="H3227" s="13">
        <f t="shared" si="667"/>
        <v>515741</v>
      </c>
      <c r="I3227" s="13">
        <f t="shared" si="667"/>
        <v>0</v>
      </c>
      <c r="J3227" s="13">
        <f t="shared" si="667"/>
        <v>179478</v>
      </c>
      <c r="K3227" s="13">
        <f t="shared" si="667"/>
        <v>5157</v>
      </c>
      <c r="L3227" s="13">
        <f t="shared" si="667"/>
        <v>4505</v>
      </c>
      <c r="M3227" s="13">
        <f t="shared" si="667"/>
        <v>0</v>
      </c>
      <c r="N3227" s="22">
        <f t="shared" si="667"/>
        <v>699724</v>
      </c>
    </row>
    <row r="3228" spans="1:14" x14ac:dyDescent="0.25">
      <c r="A3228" s="6" t="s">
        <v>738</v>
      </c>
      <c r="B3228" s="2"/>
      <c r="C3228" s="12">
        <f t="shared" ref="C3228:N3228" si="668">C3224+C3227</f>
        <v>53</v>
      </c>
      <c r="D3228" s="17">
        <f t="shared" si="668"/>
        <v>7.3367000000000004</v>
      </c>
      <c r="E3228" s="17">
        <f t="shared" si="668"/>
        <v>2.8776000000000002</v>
      </c>
      <c r="F3228" s="12">
        <f t="shared" si="668"/>
        <v>3458760</v>
      </c>
      <c r="G3228" s="12">
        <f t="shared" si="668"/>
        <v>851410</v>
      </c>
      <c r="H3228" s="12">
        <f t="shared" si="668"/>
        <v>4310170</v>
      </c>
      <c r="I3228" s="12">
        <f t="shared" si="668"/>
        <v>50400</v>
      </c>
      <c r="J3228" s="12">
        <f t="shared" si="668"/>
        <v>1516973</v>
      </c>
      <c r="K3228" s="12">
        <f t="shared" si="668"/>
        <v>43101</v>
      </c>
      <c r="L3228" s="12">
        <f t="shared" si="668"/>
        <v>25705</v>
      </c>
      <c r="M3228" s="12">
        <f t="shared" si="668"/>
        <v>0</v>
      </c>
      <c r="N3228" s="21">
        <f t="shared" si="668"/>
        <v>5903248</v>
      </c>
    </row>
    <row r="3229" spans="1:14" x14ac:dyDescent="0.25">
      <c r="A3229" s="4"/>
      <c r="B3229" s="5"/>
      <c r="C3229" s="14"/>
      <c r="D3229" s="19"/>
      <c r="E3229" s="19"/>
      <c r="F3229" s="14"/>
      <c r="G3229" s="14"/>
      <c r="H3229" s="14"/>
      <c r="I3229" s="14"/>
      <c r="J3229" s="14"/>
      <c r="K3229" s="14"/>
      <c r="L3229" s="14"/>
      <c r="M3229" s="14"/>
      <c r="N3229" s="23"/>
    </row>
    <row r="3230" spans="1:14" x14ac:dyDescent="0.25">
      <c r="A3230" s="6" t="s">
        <v>739</v>
      </c>
      <c r="B3230" s="2"/>
      <c r="C3230" s="12"/>
      <c r="D3230" s="17"/>
      <c r="E3230" s="17"/>
      <c r="F3230" s="12"/>
      <c r="G3230" s="12"/>
      <c r="H3230" s="12"/>
      <c r="I3230" s="12"/>
      <c r="J3230" s="12"/>
      <c r="K3230" s="12"/>
      <c r="L3230" s="12"/>
      <c r="M3230" s="12"/>
      <c r="N3230" s="21"/>
    </row>
    <row r="3231" spans="1:14" x14ac:dyDescent="0.25">
      <c r="A3231" s="6" t="s">
        <v>740</v>
      </c>
      <c r="B3231" s="2" t="s">
        <v>6</v>
      </c>
      <c r="C3231" s="12" t="s">
        <v>7</v>
      </c>
      <c r="D3231" s="17" t="s">
        <v>8</v>
      </c>
      <c r="E3231" s="17" t="s">
        <v>9</v>
      </c>
      <c r="F3231" s="12" t="s">
        <v>10</v>
      </c>
      <c r="G3231" s="12" t="s">
        <v>11</v>
      </c>
      <c r="H3231" s="12" t="s">
        <v>12</v>
      </c>
      <c r="I3231" s="12" t="s">
        <v>13</v>
      </c>
      <c r="J3231" s="12" t="s">
        <v>14</v>
      </c>
      <c r="K3231" s="12" t="s">
        <v>15</v>
      </c>
      <c r="L3231" s="12" t="s">
        <v>16</v>
      </c>
      <c r="M3231" s="12" t="s">
        <v>17</v>
      </c>
      <c r="N3231" s="21" t="s">
        <v>18</v>
      </c>
    </row>
    <row r="3232" spans="1:14" x14ac:dyDescent="0.25">
      <c r="A3232" s="7" t="s">
        <v>19</v>
      </c>
      <c r="B3232" s="3"/>
      <c r="C3232" s="13"/>
      <c r="D3232" s="18"/>
      <c r="E3232" s="18"/>
      <c r="F3232" s="13"/>
      <c r="G3232" s="13"/>
      <c r="H3232" s="13"/>
      <c r="I3232" s="13"/>
      <c r="J3232" s="13"/>
      <c r="K3232" s="13"/>
      <c r="L3232" s="13"/>
      <c r="M3232" s="13"/>
      <c r="N3232" s="22"/>
    </row>
    <row r="3233" spans="1:14" x14ac:dyDescent="0.25">
      <c r="A3233" s="4" t="s">
        <v>40</v>
      </c>
      <c r="B3233" s="5"/>
      <c r="C3233" s="14">
        <v>0</v>
      </c>
      <c r="D3233" s="19">
        <v>-8.3999999999999995E-3</v>
      </c>
      <c r="E3233" s="19">
        <v>0</v>
      </c>
      <c r="F3233" s="14">
        <v>-8400</v>
      </c>
      <c r="G3233" s="14">
        <v>0</v>
      </c>
      <c r="H3233" s="14">
        <v>-8400</v>
      </c>
      <c r="I3233" s="14">
        <v>0</v>
      </c>
      <c r="J3233" s="14">
        <v>-2923</v>
      </c>
      <c r="K3233" s="14">
        <v>-84</v>
      </c>
      <c r="L3233" s="14">
        <v>0</v>
      </c>
      <c r="M3233" s="14">
        <v>0</v>
      </c>
      <c r="N3233" s="23">
        <v>-11323</v>
      </c>
    </row>
    <row r="3234" spans="1:14" x14ac:dyDescent="0.25">
      <c r="A3234" s="4" t="s">
        <v>41</v>
      </c>
      <c r="B3234" s="5"/>
      <c r="C3234" s="14">
        <v>0</v>
      </c>
      <c r="D3234" s="19">
        <v>0</v>
      </c>
      <c r="E3234" s="19">
        <v>0</v>
      </c>
      <c r="F3234" s="14">
        <v>0</v>
      </c>
      <c r="G3234" s="14">
        <v>0</v>
      </c>
      <c r="H3234" s="14">
        <v>0</v>
      </c>
      <c r="I3234" s="14">
        <v>8400</v>
      </c>
      <c r="J3234" s="14">
        <v>2839</v>
      </c>
      <c r="K3234" s="14">
        <v>0</v>
      </c>
      <c r="L3234" s="14">
        <v>0</v>
      </c>
      <c r="M3234" s="14">
        <v>0</v>
      </c>
      <c r="N3234" s="23">
        <v>11239</v>
      </c>
    </row>
    <row r="3235" spans="1:14" x14ac:dyDescent="0.25">
      <c r="A3235" s="4" t="s">
        <v>22</v>
      </c>
      <c r="B3235" s="5"/>
      <c r="C3235" s="14">
        <v>0</v>
      </c>
      <c r="D3235" s="19">
        <v>2.1774</v>
      </c>
      <c r="E3235" s="19">
        <v>0.36</v>
      </c>
      <c r="F3235" s="14">
        <v>1215856</v>
      </c>
      <c r="G3235" s="14">
        <v>85497</v>
      </c>
      <c r="H3235" s="14">
        <v>1301353</v>
      </c>
      <c r="I3235" s="14">
        <v>0</v>
      </c>
      <c r="J3235" s="14">
        <v>452872</v>
      </c>
      <c r="K3235" s="14">
        <v>13014</v>
      </c>
      <c r="L3235" s="14">
        <v>8000</v>
      </c>
      <c r="M3235" s="14">
        <v>0</v>
      </c>
      <c r="N3235" s="23">
        <v>1762225</v>
      </c>
    </row>
    <row r="3236" spans="1:14" x14ac:dyDescent="0.25">
      <c r="A3236" s="4" t="s">
        <v>23</v>
      </c>
      <c r="B3236" s="5"/>
      <c r="C3236" s="14">
        <v>0</v>
      </c>
      <c r="D3236" s="19">
        <v>0</v>
      </c>
      <c r="E3236" s="19">
        <v>0.2</v>
      </c>
      <c r="F3236" s="14">
        <v>0</v>
      </c>
      <c r="G3236" s="14">
        <v>72838</v>
      </c>
      <c r="H3236" s="14">
        <v>72838</v>
      </c>
      <c r="I3236" s="14">
        <v>0</v>
      </c>
      <c r="J3236" s="14">
        <v>25347</v>
      </c>
      <c r="K3236" s="14">
        <v>728</v>
      </c>
      <c r="L3236" s="14">
        <v>0</v>
      </c>
      <c r="M3236" s="14">
        <v>0</v>
      </c>
      <c r="N3236" s="23">
        <v>98185</v>
      </c>
    </row>
    <row r="3237" spans="1:14" x14ac:dyDescent="0.25">
      <c r="A3237" s="7" t="s">
        <v>24</v>
      </c>
      <c r="B3237" s="3"/>
      <c r="C3237" s="13">
        <f t="shared" ref="C3237:N3237" si="669">SUM(C3233:C3236)</f>
        <v>0</v>
      </c>
      <c r="D3237" s="18">
        <f t="shared" si="669"/>
        <v>2.169</v>
      </c>
      <c r="E3237" s="18">
        <f t="shared" si="669"/>
        <v>0.56000000000000005</v>
      </c>
      <c r="F3237" s="13">
        <f t="shared" si="669"/>
        <v>1207456</v>
      </c>
      <c r="G3237" s="13">
        <f t="shared" si="669"/>
        <v>158335</v>
      </c>
      <c r="H3237" s="13">
        <f t="shared" si="669"/>
        <v>1365791</v>
      </c>
      <c r="I3237" s="13">
        <f t="shared" si="669"/>
        <v>8400</v>
      </c>
      <c r="J3237" s="13">
        <f t="shared" si="669"/>
        <v>478135</v>
      </c>
      <c r="K3237" s="13">
        <f t="shared" si="669"/>
        <v>13658</v>
      </c>
      <c r="L3237" s="13">
        <f t="shared" si="669"/>
        <v>8000</v>
      </c>
      <c r="M3237" s="13">
        <f t="shared" si="669"/>
        <v>0</v>
      </c>
      <c r="N3237" s="22">
        <f t="shared" si="669"/>
        <v>1860326</v>
      </c>
    </row>
    <row r="3238" spans="1:14" x14ac:dyDescent="0.25">
      <c r="A3238" s="7" t="s">
        <v>25</v>
      </c>
      <c r="B3238" s="3"/>
      <c r="C3238" s="13"/>
      <c r="D3238" s="18"/>
      <c r="E3238" s="18"/>
      <c r="F3238" s="13"/>
      <c r="G3238" s="13"/>
      <c r="H3238" s="13"/>
      <c r="I3238" s="13"/>
      <c r="J3238" s="13"/>
      <c r="K3238" s="13"/>
      <c r="L3238" s="13"/>
      <c r="M3238" s="13"/>
      <c r="N3238" s="22"/>
    </row>
    <row r="3239" spans="1:14" x14ac:dyDescent="0.25">
      <c r="A3239" s="4" t="s">
        <v>56</v>
      </c>
      <c r="B3239" s="5"/>
      <c r="C3239" s="14">
        <v>20</v>
      </c>
      <c r="D3239" s="19">
        <v>0</v>
      </c>
      <c r="E3239" s="19">
        <v>0.27660000000000001</v>
      </c>
      <c r="F3239" s="14">
        <v>0</v>
      </c>
      <c r="G3239" s="14">
        <v>85035</v>
      </c>
      <c r="H3239" s="14">
        <v>85035</v>
      </c>
      <c r="I3239" s="14">
        <v>0</v>
      </c>
      <c r="J3239" s="14">
        <v>29592</v>
      </c>
      <c r="K3239" s="14">
        <v>850</v>
      </c>
      <c r="L3239" s="14">
        <v>500</v>
      </c>
      <c r="M3239" s="14">
        <v>0</v>
      </c>
      <c r="N3239" s="23">
        <v>115127</v>
      </c>
    </row>
    <row r="3240" spans="1:14" x14ac:dyDescent="0.25">
      <c r="A3240" s="7" t="s">
        <v>24</v>
      </c>
      <c r="B3240" s="3"/>
      <c r="C3240" s="13">
        <f t="shared" ref="C3240:N3240" si="670">SUM(C3239:C3239)</f>
        <v>20</v>
      </c>
      <c r="D3240" s="18">
        <f t="shared" si="670"/>
        <v>0</v>
      </c>
      <c r="E3240" s="18">
        <f t="shared" si="670"/>
        <v>0.27660000000000001</v>
      </c>
      <c r="F3240" s="13">
        <f t="shared" si="670"/>
        <v>0</v>
      </c>
      <c r="G3240" s="13">
        <f t="shared" si="670"/>
        <v>85035</v>
      </c>
      <c r="H3240" s="13">
        <f t="shared" si="670"/>
        <v>85035</v>
      </c>
      <c r="I3240" s="13">
        <f t="shared" si="670"/>
        <v>0</v>
      </c>
      <c r="J3240" s="13">
        <f t="shared" si="670"/>
        <v>29592</v>
      </c>
      <c r="K3240" s="13">
        <f t="shared" si="670"/>
        <v>850</v>
      </c>
      <c r="L3240" s="13">
        <f t="shared" si="670"/>
        <v>500</v>
      </c>
      <c r="M3240" s="13">
        <f t="shared" si="670"/>
        <v>0</v>
      </c>
      <c r="N3240" s="22">
        <f t="shared" si="670"/>
        <v>115127</v>
      </c>
    </row>
    <row r="3241" spans="1:14" x14ac:dyDescent="0.25">
      <c r="A3241" s="6" t="s">
        <v>741</v>
      </c>
      <c r="B3241" s="2"/>
      <c r="C3241" s="12">
        <f t="shared" ref="C3241:N3241" si="671">C3237+C3240</f>
        <v>20</v>
      </c>
      <c r="D3241" s="17">
        <f t="shared" si="671"/>
        <v>2.169</v>
      </c>
      <c r="E3241" s="17">
        <f t="shared" si="671"/>
        <v>0.83660000000000001</v>
      </c>
      <c r="F3241" s="12">
        <f t="shared" si="671"/>
        <v>1207456</v>
      </c>
      <c r="G3241" s="12">
        <f t="shared" si="671"/>
        <v>243370</v>
      </c>
      <c r="H3241" s="12">
        <f t="shared" si="671"/>
        <v>1450826</v>
      </c>
      <c r="I3241" s="12">
        <f t="shared" si="671"/>
        <v>8400</v>
      </c>
      <c r="J3241" s="12">
        <f t="shared" si="671"/>
        <v>507727</v>
      </c>
      <c r="K3241" s="12">
        <f t="shared" si="671"/>
        <v>14508</v>
      </c>
      <c r="L3241" s="12">
        <f t="shared" si="671"/>
        <v>8500</v>
      </c>
      <c r="M3241" s="12">
        <f t="shared" si="671"/>
        <v>0</v>
      </c>
      <c r="N3241" s="21">
        <f t="shared" si="671"/>
        <v>1975453</v>
      </c>
    </row>
    <row r="3242" spans="1:14" x14ac:dyDescent="0.25">
      <c r="A3242" s="4"/>
      <c r="B3242" s="5"/>
      <c r="C3242" s="14"/>
      <c r="D3242" s="19"/>
      <c r="E3242" s="19"/>
      <c r="F3242" s="14"/>
      <c r="G3242" s="14"/>
      <c r="H3242" s="14"/>
      <c r="I3242" s="14"/>
      <c r="J3242" s="14"/>
      <c r="K3242" s="14"/>
      <c r="L3242" s="14"/>
      <c r="M3242" s="14"/>
      <c r="N3242" s="23"/>
    </row>
    <row r="3243" spans="1:14" x14ac:dyDescent="0.25">
      <c r="A3243" s="6" t="s">
        <v>742</v>
      </c>
      <c r="B3243" s="2"/>
      <c r="C3243" s="12"/>
      <c r="D3243" s="17"/>
      <c r="E3243" s="17"/>
      <c r="F3243" s="12"/>
      <c r="G3243" s="12"/>
      <c r="H3243" s="12"/>
      <c r="I3243" s="12"/>
      <c r="J3243" s="12"/>
      <c r="K3243" s="12"/>
      <c r="L3243" s="12"/>
      <c r="M3243" s="12"/>
      <c r="N3243" s="21"/>
    </row>
    <row r="3244" spans="1:14" x14ac:dyDescent="0.25">
      <c r="A3244" s="6" t="s">
        <v>743</v>
      </c>
      <c r="B3244" s="2" t="s">
        <v>6</v>
      </c>
      <c r="C3244" s="12" t="s">
        <v>7</v>
      </c>
      <c r="D3244" s="17" t="s">
        <v>8</v>
      </c>
      <c r="E3244" s="17" t="s">
        <v>9</v>
      </c>
      <c r="F3244" s="12" t="s">
        <v>10</v>
      </c>
      <c r="G3244" s="12" t="s">
        <v>11</v>
      </c>
      <c r="H3244" s="12" t="s">
        <v>12</v>
      </c>
      <c r="I3244" s="12" t="s">
        <v>13</v>
      </c>
      <c r="J3244" s="12" t="s">
        <v>14</v>
      </c>
      <c r="K3244" s="12" t="s">
        <v>15</v>
      </c>
      <c r="L3244" s="12" t="s">
        <v>16</v>
      </c>
      <c r="M3244" s="12" t="s">
        <v>17</v>
      </c>
      <c r="N3244" s="21" t="s">
        <v>18</v>
      </c>
    </row>
    <row r="3245" spans="1:14" x14ac:dyDescent="0.25">
      <c r="A3245" s="7" t="s">
        <v>19</v>
      </c>
      <c r="B3245" s="3"/>
      <c r="C3245" s="13"/>
      <c r="D3245" s="18"/>
      <c r="E3245" s="18"/>
      <c r="F3245" s="13"/>
      <c r="G3245" s="13"/>
      <c r="H3245" s="13"/>
      <c r="I3245" s="13"/>
      <c r="J3245" s="13"/>
      <c r="K3245" s="13"/>
      <c r="L3245" s="13"/>
      <c r="M3245" s="13"/>
      <c r="N3245" s="22"/>
    </row>
    <row r="3246" spans="1:14" x14ac:dyDescent="0.25">
      <c r="A3246" s="4" t="s">
        <v>20</v>
      </c>
      <c r="B3246" s="5"/>
      <c r="C3246" s="14">
        <v>0</v>
      </c>
      <c r="D3246" s="19">
        <v>2</v>
      </c>
      <c r="E3246" s="19">
        <v>0</v>
      </c>
      <c r="F3246" s="14">
        <v>692892</v>
      </c>
      <c r="G3246" s="14">
        <v>0</v>
      </c>
      <c r="H3246" s="14">
        <v>692892</v>
      </c>
      <c r="I3246" s="14">
        <v>0</v>
      </c>
      <c r="J3246" s="14">
        <v>241126</v>
      </c>
      <c r="K3246" s="14">
        <v>6929</v>
      </c>
      <c r="L3246" s="14">
        <v>0</v>
      </c>
      <c r="M3246" s="14">
        <v>0</v>
      </c>
      <c r="N3246" s="23">
        <v>934018</v>
      </c>
    </row>
    <row r="3247" spans="1:14" x14ac:dyDescent="0.25">
      <c r="A3247" s="4" t="s">
        <v>21</v>
      </c>
      <c r="B3247" s="5"/>
      <c r="C3247" s="14">
        <v>0</v>
      </c>
      <c r="D3247" s="19">
        <v>0</v>
      </c>
      <c r="E3247" s="19">
        <v>0</v>
      </c>
      <c r="F3247" s="14">
        <v>0</v>
      </c>
      <c r="G3247" s="14">
        <v>0</v>
      </c>
      <c r="H3247" s="14">
        <v>0</v>
      </c>
      <c r="I3247" s="14">
        <v>0</v>
      </c>
      <c r="J3247" s="14">
        <v>2</v>
      </c>
      <c r="K3247" s="14">
        <v>0</v>
      </c>
      <c r="L3247" s="14">
        <v>0</v>
      </c>
      <c r="M3247" s="14">
        <v>0</v>
      </c>
      <c r="N3247" s="23">
        <v>2</v>
      </c>
    </row>
    <row r="3248" spans="1:14" x14ac:dyDescent="0.25">
      <c r="A3248" s="4" t="s">
        <v>22</v>
      </c>
      <c r="B3248" s="5"/>
      <c r="C3248" s="14">
        <v>0</v>
      </c>
      <c r="D3248" s="19">
        <v>6.2337999999999996</v>
      </c>
      <c r="E3248" s="19">
        <v>1.2</v>
      </c>
      <c r="F3248" s="14">
        <v>3455261</v>
      </c>
      <c r="G3248" s="14">
        <v>284991</v>
      </c>
      <c r="H3248" s="14">
        <v>3740252</v>
      </c>
      <c r="I3248" s="14">
        <v>0</v>
      </c>
      <c r="J3248" s="14">
        <v>1301609</v>
      </c>
      <c r="K3248" s="14">
        <v>37403</v>
      </c>
      <c r="L3248" s="14">
        <v>26400</v>
      </c>
      <c r="M3248" s="14">
        <v>0</v>
      </c>
      <c r="N3248" s="23">
        <v>5068261</v>
      </c>
    </row>
    <row r="3249" spans="1:14" x14ac:dyDescent="0.25">
      <c r="A3249" s="4" t="s">
        <v>23</v>
      </c>
      <c r="B3249" s="5"/>
      <c r="C3249" s="14">
        <v>0</v>
      </c>
      <c r="D3249" s="19">
        <v>0</v>
      </c>
      <c r="E3249" s="19">
        <v>0.6</v>
      </c>
      <c r="F3249" s="14">
        <v>0</v>
      </c>
      <c r="G3249" s="14">
        <v>218513</v>
      </c>
      <c r="H3249" s="14">
        <v>218513</v>
      </c>
      <c r="I3249" s="14">
        <v>0</v>
      </c>
      <c r="J3249" s="14">
        <v>76042</v>
      </c>
      <c r="K3249" s="14">
        <v>2185</v>
      </c>
      <c r="L3249" s="14">
        <v>0</v>
      </c>
      <c r="M3249" s="14">
        <v>0</v>
      </c>
      <c r="N3249" s="23">
        <v>294555</v>
      </c>
    </row>
    <row r="3250" spans="1:14" x14ac:dyDescent="0.25">
      <c r="A3250" s="7" t="s">
        <v>24</v>
      </c>
      <c r="B3250" s="3"/>
      <c r="C3250" s="13">
        <f t="shared" ref="C3250:N3250" si="672">SUM(C3246:C3249)</f>
        <v>0</v>
      </c>
      <c r="D3250" s="18">
        <f t="shared" si="672"/>
        <v>8.2337999999999987</v>
      </c>
      <c r="E3250" s="18">
        <f t="shared" si="672"/>
        <v>1.7999999999999998</v>
      </c>
      <c r="F3250" s="13">
        <f t="shared" si="672"/>
        <v>4148153</v>
      </c>
      <c r="G3250" s="13">
        <f t="shared" si="672"/>
        <v>503504</v>
      </c>
      <c r="H3250" s="13">
        <f t="shared" si="672"/>
        <v>4651657</v>
      </c>
      <c r="I3250" s="13">
        <f t="shared" si="672"/>
        <v>0</v>
      </c>
      <c r="J3250" s="13">
        <f t="shared" si="672"/>
        <v>1618779</v>
      </c>
      <c r="K3250" s="13">
        <f t="shared" si="672"/>
        <v>46517</v>
      </c>
      <c r="L3250" s="13">
        <f t="shared" si="672"/>
        <v>26400</v>
      </c>
      <c r="M3250" s="13">
        <f t="shared" si="672"/>
        <v>0</v>
      </c>
      <c r="N3250" s="22">
        <f t="shared" si="672"/>
        <v>6296836</v>
      </c>
    </row>
    <row r="3251" spans="1:14" x14ac:dyDescent="0.25">
      <c r="A3251" s="7" t="s">
        <v>25</v>
      </c>
      <c r="B3251" s="3"/>
      <c r="C3251" s="13"/>
      <c r="D3251" s="18"/>
      <c r="E3251" s="18"/>
      <c r="F3251" s="13"/>
      <c r="G3251" s="13"/>
      <c r="H3251" s="13"/>
      <c r="I3251" s="13"/>
      <c r="J3251" s="13"/>
      <c r="K3251" s="13"/>
      <c r="L3251" s="13"/>
      <c r="M3251" s="13"/>
      <c r="N3251" s="22"/>
    </row>
    <row r="3252" spans="1:14" x14ac:dyDescent="0.25">
      <c r="A3252" s="4" t="s">
        <v>26</v>
      </c>
      <c r="B3252" s="5"/>
      <c r="C3252" s="14">
        <v>66</v>
      </c>
      <c r="D3252" s="19">
        <v>0</v>
      </c>
      <c r="E3252" s="19">
        <v>1.9376</v>
      </c>
      <c r="F3252" s="14">
        <v>0</v>
      </c>
      <c r="G3252" s="14">
        <v>595672</v>
      </c>
      <c r="H3252" s="14">
        <v>595672</v>
      </c>
      <c r="I3252" s="14">
        <v>0</v>
      </c>
      <c r="J3252" s="14">
        <v>207294</v>
      </c>
      <c r="K3252" s="14">
        <v>5957</v>
      </c>
      <c r="L3252" s="14">
        <v>5610</v>
      </c>
      <c r="M3252" s="14">
        <v>0</v>
      </c>
      <c r="N3252" s="23">
        <v>808576</v>
      </c>
    </row>
    <row r="3253" spans="1:14" x14ac:dyDescent="0.25">
      <c r="A3253" s="4" t="s">
        <v>76</v>
      </c>
      <c r="B3253" s="5"/>
      <c r="C3253" s="14">
        <v>17</v>
      </c>
      <c r="D3253" s="19">
        <v>0</v>
      </c>
      <c r="E3253" s="19">
        <v>0.49409999999999998</v>
      </c>
      <c r="F3253" s="14">
        <v>0</v>
      </c>
      <c r="G3253" s="14">
        <v>151900</v>
      </c>
      <c r="H3253" s="14">
        <v>151900</v>
      </c>
      <c r="I3253" s="14">
        <v>0</v>
      </c>
      <c r="J3253" s="14">
        <v>52861</v>
      </c>
      <c r="K3253" s="14">
        <v>1519</v>
      </c>
      <c r="L3253" s="14">
        <v>1020</v>
      </c>
      <c r="M3253" s="14">
        <v>0</v>
      </c>
      <c r="N3253" s="23">
        <v>205781</v>
      </c>
    </row>
    <row r="3254" spans="1:14" x14ac:dyDescent="0.25">
      <c r="A3254" s="4" t="s">
        <v>69</v>
      </c>
      <c r="B3254" s="5"/>
      <c r="C3254" s="14">
        <v>70</v>
      </c>
      <c r="D3254" s="19">
        <v>0</v>
      </c>
      <c r="E3254" s="19">
        <v>1.5294000000000001</v>
      </c>
      <c r="F3254" s="14">
        <v>0</v>
      </c>
      <c r="G3254" s="14">
        <v>470180</v>
      </c>
      <c r="H3254" s="14">
        <v>470180</v>
      </c>
      <c r="I3254" s="14">
        <v>0</v>
      </c>
      <c r="J3254" s="14">
        <v>163623</v>
      </c>
      <c r="K3254" s="14">
        <v>4702</v>
      </c>
      <c r="L3254" s="14">
        <v>4270</v>
      </c>
      <c r="M3254" s="14">
        <v>0</v>
      </c>
      <c r="N3254" s="23">
        <v>638073</v>
      </c>
    </row>
    <row r="3255" spans="1:14" x14ac:dyDescent="0.25">
      <c r="A3255" s="7" t="s">
        <v>24</v>
      </c>
      <c r="B3255" s="3"/>
      <c r="C3255" s="13">
        <f t="shared" ref="C3255:N3255" si="673">SUM(C3252:C3254)</f>
        <v>153</v>
      </c>
      <c r="D3255" s="18">
        <f t="shared" si="673"/>
        <v>0</v>
      </c>
      <c r="E3255" s="18">
        <f t="shared" si="673"/>
        <v>3.9611000000000001</v>
      </c>
      <c r="F3255" s="13">
        <f t="shared" si="673"/>
        <v>0</v>
      </c>
      <c r="G3255" s="13">
        <f t="shared" si="673"/>
        <v>1217752</v>
      </c>
      <c r="H3255" s="13">
        <f t="shared" si="673"/>
        <v>1217752</v>
      </c>
      <c r="I3255" s="13">
        <f t="shared" si="673"/>
        <v>0</v>
      </c>
      <c r="J3255" s="13">
        <f t="shared" si="673"/>
        <v>423778</v>
      </c>
      <c r="K3255" s="13">
        <f t="shared" si="673"/>
        <v>12178</v>
      </c>
      <c r="L3255" s="13">
        <f t="shared" si="673"/>
        <v>10900</v>
      </c>
      <c r="M3255" s="13">
        <f t="shared" si="673"/>
        <v>0</v>
      </c>
      <c r="N3255" s="22">
        <f t="shared" si="673"/>
        <v>1652430</v>
      </c>
    </row>
    <row r="3256" spans="1:14" x14ac:dyDescent="0.25">
      <c r="A3256" s="6" t="s">
        <v>744</v>
      </c>
      <c r="B3256" s="2"/>
      <c r="C3256" s="12">
        <f t="shared" ref="C3256:N3256" si="674">C3250+C3255</f>
        <v>153</v>
      </c>
      <c r="D3256" s="17">
        <f t="shared" si="674"/>
        <v>8.2337999999999987</v>
      </c>
      <c r="E3256" s="17">
        <f t="shared" si="674"/>
        <v>5.7610999999999999</v>
      </c>
      <c r="F3256" s="12">
        <f t="shared" si="674"/>
        <v>4148153</v>
      </c>
      <c r="G3256" s="12">
        <f t="shared" si="674"/>
        <v>1721256</v>
      </c>
      <c r="H3256" s="12">
        <f t="shared" si="674"/>
        <v>5869409</v>
      </c>
      <c r="I3256" s="12">
        <f t="shared" si="674"/>
        <v>0</v>
      </c>
      <c r="J3256" s="12">
        <f t="shared" si="674"/>
        <v>2042557</v>
      </c>
      <c r="K3256" s="12">
        <f t="shared" si="674"/>
        <v>58695</v>
      </c>
      <c r="L3256" s="12">
        <f t="shared" si="674"/>
        <v>37300</v>
      </c>
      <c r="M3256" s="12">
        <f t="shared" si="674"/>
        <v>0</v>
      </c>
      <c r="N3256" s="21">
        <f t="shared" si="674"/>
        <v>7949266</v>
      </c>
    </row>
    <row r="3257" spans="1:14" x14ac:dyDescent="0.25">
      <c r="A3257" s="4"/>
      <c r="B3257" s="5"/>
      <c r="C3257" s="14"/>
      <c r="D3257" s="19"/>
      <c r="E3257" s="19"/>
      <c r="F3257" s="14"/>
      <c r="G3257" s="14"/>
      <c r="H3257" s="14"/>
      <c r="I3257" s="14"/>
      <c r="J3257" s="14"/>
      <c r="K3257" s="14"/>
      <c r="L3257" s="14"/>
      <c r="M3257" s="14"/>
      <c r="N3257" s="23"/>
    </row>
    <row r="3258" spans="1:14" x14ac:dyDescent="0.25">
      <c r="A3258" s="6" t="s">
        <v>745</v>
      </c>
      <c r="B3258" s="2"/>
      <c r="C3258" s="12"/>
      <c r="D3258" s="17"/>
      <c r="E3258" s="17"/>
      <c r="F3258" s="12"/>
      <c r="G3258" s="12"/>
      <c r="H3258" s="12"/>
      <c r="I3258" s="12"/>
      <c r="J3258" s="12"/>
      <c r="K3258" s="12"/>
      <c r="L3258" s="12"/>
      <c r="M3258" s="12"/>
      <c r="N3258" s="21"/>
    </row>
    <row r="3259" spans="1:14" x14ac:dyDescent="0.25">
      <c r="A3259" s="6" t="s">
        <v>746</v>
      </c>
      <c r="B3259" s="2" t="s">
        <v>6</v>
      </c>
      <c r="C3259" s="12" t="s">
        <v>7</v>
      </c>
      <c r="D3259" s="17" t="s">
        <v>8</v>
      </c>
      <c r="E3259" s="17" t="s">
        <v>9</v>
      </c>
      <c r="F3259" s="12" t="s">
        <v>10</v>
      </c>
      <c r="G3259" s="12" t="s">
        <v>11</v>
      </c>
      <c r="H3259" s="12" t="s">
        <v>12</v>
      </c>
      <c r="I3259" s="12" t="s">
        <v>13</v>
      </c>
      <c r="J3259" s="12" t="s">
        <v>14</v>
      </c>
      <c r="K3259" s="12" t="s">
        <v>15</v>
      </c>
      <c r="L3259" s="12" t="s">
        <v>16</v>
      </c>
      <c r="M3259" s="12" t="s">
        <v>17</v>
      </c>
      <c r="N3259" s="21" t="s">
        <v>18</v>
      </c>
    </row>
    <row r="3260" spans="1:14" x14ac:dyDescent="0.25">
      <c r="A3260" s="7" t="s">
        <v>19</v>
      </c>
      <c r="B3260" s="3"/>
      <c r="C3260" s="13"/>
      <c r="D3260" s="18"/>
      <c r="E3260" s="18"/>
      <c r="F3260" s="13"/>
      <c r="G3260" s="13"/>
      <c r="H3260" s="13"/>
      <c r="I3260" s="13"/>
      <c r="J3260" s="13"/>
      <c r="K3260" s="13"/>
      <c r="L3260" s="13"/>
      <c r="M3260" s="13"/>
      <c r="N3260" s="22"/>
    </row>
    <row r="3261" spans="1:14" x14ac:dyDescent="0.25">
      <c r="A3261" s="4" t="s">
        <v>22</v>
      </c>
      <c r="B3261" s="5"/>
      <c r="C3261" s="14">
        <v>0</v>
      </c>
      <c r="D3261" s="19">
        <v>2</v>
      </c>
      <c r="E3261" s="19">
        <v>0.36</v>
      </c>
      <c r="F3261" s="14">
        <v>1104920</v>
      </c>
      <c r="G3261" s="14">
        <v>85497</v>
      </c>
      <c r="H3261" s="14">
        <v>1190417</v>
      </c>
      <c r="I3261" s="14">
        <v>0</v>
      </c>
      <c r="J3261" s="14">
        <v>414266</v>
      </c>
      <c r="K3261" s="14">
        <v>11905</v>
      </c>
      <c r="L3261" s="14">
        <v>7200</v>
      </c>
      <c r="M3261" s="14">
        <v>0</v>
      </c>
      <c r="N3261" s="23">
        <v>1611883</v>
      </c>
    </row>
    <row r="3262" spans="1:14" x14ac:dyDescent="0.25">
      <c r="A3262" s="4" t="s">
        <v>23</v>
      </c>
      <c r="B3262" s="5"/>
      <c r="C3262" s="14">
        <v>0</v>
      </c>
      <c r="D3262" s="19">
        <v>0</v>
      </c>
      <c r="E3262" s="19">
        <v>0.2</v>
      </c>
      <c r="F3262" s="14">
        <v>0</v>
      </c>
      <c r="G3262" s="14">
        <v>72838</v>
      </c>
      <c r="H3262" s="14">
        <v>72838</v>
      </c>
      <c r="I3262" s="14">
        <v>0</v>
      </c>
      <c r="J3262" s="14">
        <v>25347</v>
      </c>
      <c r="K3262" s="14">
        <v>728</v>
      </c>
      <c r="L3262" s="14">
        <v>0</v>
      </c>
      <c r="M3262" s="14">
        <v>0</v>
      </c>
      <c r="N3262" s="23">
        <v>98185</v>
      </c>
    </row>
    <row r="3263" spans="1:14" x14ac:dyDescent="0.25">
      <c r="A3263" s="7" t="s">
        <v>24</v>
      </c>
      <c r="B3263" s="3"/>
      <c r="C3263" s="13">
        <f t="shared" ref="C3263:N3263" si="675">SUM(C3261:C3262)</f>
        <v>0</v>
      </c>
      <c r="D3263" s="18">
        <f t="shared" si="675"/>
        <v>2</v>
      </c>
      <c r="E3263" s="18">
        <f t="shared" si="675"/>
        <v>0.56000000000000005</v>
      </c>
      <c r="F3263" s="13">
        <f t="shared" si="675"/>
        <v>1104920</v>
      </c>
      <c r="G3263" s="13">
        <f t="shared" si="675"/>
        <v>158335</v>
      </c>
      <c r="H3263" s="13">
        <f t="shared" si="675"/>
        <v>1263255</v>
      </c>
      <c r="I3263" s="13">
        <f t="shared" si="675"/>
        <v>0</v>
      </c>
      <c r="J3263" s="13">
        <f t="shared" si="675"/>
        <v>439613</v>
      </c>
      <c r="K3263" s="13">
        <f t="shared" si="675"/>
        <v>12633</v>
      </c>
      <c r="L3263" s="13">
        <f t="shared" si="675"/>
        <v>7200</v>
      </c>
      <c r="M3263" s="13">
        <f t="shared" si="675"/>
        <v>0</v>
      </c>
      <c r="N3263" s="22">
        <f t="shared" si="675"/>
        <v>1710068</v>
      </c>
    </row>
    <row r="3264" spans="1:14" x14ac:dyDescent="0.25">
      <c r="A3264" s="7" t="s">
        <v>25</v>
      </c>
      <c r="B3264" s="3"/>
      <c r="C3264" s="13"/>
      <c r="D3264" s="18"/>
      <c r="E3264" s="18"/>
      <c r="F3264" s="13"/>
      <c r="G3264" s="13"/>
      <c r="H3264" s="13"/>
      <c r="I3264" s="13"/>
      <c r="J3264" s="13"/>
      <c r="K3264" s="13"/>
      <c r="L3264" s="13"/>
      <c r="M3264" s="13"/>
      <c r="N3264" s="22"/>
    </row>
    <row r="3265" spans="1:14" x14ac:dyDescent="0.25">
      <c r="A3265" s="4" t="s">
        <v>56</v>
      </c>
      <c r="B3265" s="5"/>
      <c r="C3265" s="14">
        <v>17</v>
      </c>
      <c r="D3265" s="19">
        <v>0</v>
      </c>
      <c r="E3265" s="19">
        <v>0.24329999999999999</v>
      </c>
      <c r="F3265" s="14">
        <v>0</v>
      </c>
      <c r="G3265" s="14">
        <v>74797</v>
      </c>
      <c r="H3265" s="14">
        <v>74797</v>
      </c>
      <c r="I3265" s="14">
        <v>0</v>
      </c>
      <c r="J3265" s="14">
        <v>26030</v>
      </c>
      <c r="K3265" s="14">
        <v>748</v>
      </c>
      <c r="L3265" s="14">
        <v>425</v>
      </c>
      <c r="M3265" s="14">
        <v>0</v>
      </c>
      <c r="N3265" s="23">
        <v>101252</v>
      </c>
    </row>
    <row r="3266" spans="1:14" x14ac:dyDescent="0.25">
      <c r="A3266" s="7" t="s">
        <v>24</v>
      </c>
      <c r="B3266" s="3"/>
      <c r="C3266" s="13">
        <f t="shared" ref="C3266:N3266" si="676">SUM(C3265:C3265)</f>
        <v>17</v>
      </c>
      <c r="D3266" s="18">
        <f t="shared" si="676"/>
        <v>0</v>
      </c>
      <c r="E3266" s="18">
        <f t="shared" si="676"/>
        <v>0.24329999999999999</v>
      </c>
      <c r="F3266" s="13">
        <f t="shared" si="676"/>
        <v>0</v>
      </c>
      <c r="G3266" s="13">
        <f t="shared" si="676"/>
        <v>74797</v>
      </c>
      <c r="H3266" s="13">
        <f t="shared" si="676"/>
        <v>74797</v>
      </c>
      <c r="I3266" s="13">
        <f t="shared" si="676"/>
        <v>0</v>
      </c>
      <c r="J3266" s="13">
        <f t="shared" si="676"/>
        <v>26030</v>
      </c>
      <c r="K3266" s="13">
        <f t="shared" si="676"/>
        <v>748</v>
      </c>
      <c r="L3266" s="13">
        <f t="shared" si="676"/>
        <v>425</v>
      </c>
      <c r="M3266" s="13">
        <f t="shared" si="676"/>
        <v>0</v>
      </c>
      <c r="N3266" s="22">
        <f t="shared" si="676"/>
        <v>101252</v>
      </c>
    </row>
    <row r="3267" spans="1:14" x14ac:dyDescent="0.25">
      <c r="A3267" s="6" t="s">
        <v>747</v>
      </c>
      <c r="B3267" s="2"/>
      <c r="C3267" s="12">
        <f t="shared" ref="C3267:N3267" si="677">C3263+C3266</f>
        <v>17</v>
      </c>
      <c r="D3267" s="17">
        <f t="shared" si="677"/>
        <v>2</v>
      </c>
      <c r="E3267" s="17">
        <f t="shared" si="677"/>
        <v>0.80330000000000001</v>
      </c>
      <c r="F3267" s="12">
        <f t="shared" si="677"/>
        <v>1104920</v>
      </c>
      <c r="G3267" s="12">
        <f t="shared" si="677"/>
        <v>233132</v>
      </c>
      <c r="H3267" s="12">
        <f t="shared" si="677"/>
        <v>1338052</v>
      </c>
      <c r="I3267" s="12">
        <f t="shared" si="677"/>
        <v>0</v>
      </c>
      <c r="J3267" s="12">
        <f t="shared" si="677"/>
        <v>465643</v>
      </c>
      <c r="K3267" s="12">
        <f t="shared" si="677"/>
        <v>13381</v>
      </c>
      <c r="L3267" s="12">
        <f t="shared" si="677"/>
        <v>7625</v>
      </c>
      <c r="M3267" s="12">
        <f t="shared" si="677"/>
        <v>0</v>
      </c>
      <c r="N3267" s="21">
        <f t="shared" si="677"/>
        <v>1811320</v>
      </c>
    </row>
    <row r="3268" spans="1:14" x14ac:dyDescent="0.25">
      <c r="A3268" s="4"/>
      <c r="B3268" s="5"/>
      <c r="C3268" s="14"/>
      <c r="D3268" s="19"/>
      <c r="E3268" s="19"/>
      <c r="F3268" s="14"/>
      <c r="G3268" s="14"/>
      <c r="H3268" s="14"/>
      <c r="I3268" s="14"/>
      <c r="J3268" s="14"/>
      <c r="K3268" s="14"/>
      <c r="L3268" s="14"/>
      <c r="M3268" s="14"/>
      <c r="N3268" s="23"/>
    </row>
    <row r="3269" spans="1:14" x14ac:dyDescent="0.25">
      <c r="A3269" s="6" t="s">
        <v>748</v>
      </c>
      <c r="B3269" s="2"/>
      <c r="C3269" s="12"/>
      <c r="D3269" s="17"/>
      <c r="E3269" s="17"/>
      <c r="F3269" s="12"/>
      <c r="G3269" s="12"/>
      <c r="H3269" s="12"/>
      <c r="I3269" s="12"/>
      <c r="J3269" s="12"/>
      <c r="K3269" s="12"/>
      <c r="L3269" s="12"/>
      <c r="M3269" s="12"/>
      <c r="N3269" s="21"/>
    </row>
    <row r="3270" spans="1:14" x14ac:dyDescent="0.25">
      <c r="A3270" s="6" t="s">
        <v>749</v>
      </c>
      <c r="B3270" s="2" t="s">
        <v>6</v>
      </c>
      <c r="C3270" s="12" t="s">
        <v>7</v>
      </c>
      <c r="D3270" s="17" t="s">
        <v>8</v>
      </c>
      <c r="E3270" s="17" t="s">
        <v>9</v>
      </c>
      <c r="F3270" s="12" t="s">
        <v>10</v>
      </c>
      <c r="G3270" s="12" t="s">
        <v>11</v>
      </c>
      <c r="H3270" s="12" t="s">
        <v>12</v>
      </c>
      <c r="I3270" s="12" t="s">
        <v>13</v>
      </c>
      <c r="J3270" s="12" t="s">
        <v>14</v>
      </c>
      <c r="K3270" s="12" t="s">
        <v>15</v>
      </c>
      <c r="L3270" s="12" t="s">
        <v>16</v>
      </c>
      <c r="M3270" s="12" t="s">
        <v>17</v>
      </c>
      <c r="N3270" s="21" t="s">
        <v>18</v>
      </c>
    </row>
    <row r="3271" spans="1:14" x14ac:dyDescent="0.25">
      <c r="A3271" s="7" t="s">
        <v>19</v>
      </c>
      <c r="B3271" s="3"/>
      <c r="C3271" s="13"/>
      <c r="D3271" s="18"/>
      <c r="E3271" s="18"/>
      <c r="F3271" s="13"/>
      <c r="G3271" s="13"/>
      <c r="H3271" s="13"/>
      <c r="I3271" s="13"/>
      <c r="J3271" s="13"/>
      <c r="K3271" s="13"/>
      <c r="L3271" s="13"/>
      <c r="M3271" s="13"/>
      <c r="N3271" s="22"/>
    </row>
    <row r="3272" spans="1:14" x14ac:dyDescent="0.25">
      <c r="A3272" s="4" t="s">
        <v>45</v>
      </c>
      <c r="B3272" s="5"/>
      <c r="C3272" s="14">
        <v>0</v>
      </c>
      <c r="D3272" s="19">
        <v>0.45829999999999999</v>
      </c>
      <c r="E3272" s="19">
        <v>0</v>
      </c>
      <c r="F3272" s="14">
        <v>158788</v>
      </c>
      <c r="G3272" s="14">
        <v>0</v>
      </c>
      <c r="H3272" s="14">
        <v>158788</v>
      </c>
      <c r="I3272" s="14">
        <v>0</v>
      </c>
      <c r="J3272" s="14">
        <v>55258</v>
      </c>
      <c r="K3272" s="14">
        <v>1588</v>
      </c>
      <c r="L3272" s="14">
        <v>0</v>
      </c>
      <c r="M3272" s="14">
        <v>0</v>
      </c>
      <c r="N3272" s="23">
        <v>214046</v>
      </c>
    </row>
    <row r="3273" spans="1:14" x14ac:dyDescent="0.25">
      <c r="A3273" s="4" t="s">
        <v>40</v>
      </c>
      <c r="B3273" s="5"/>
      <c r="C3273" s="14">
        <v>0</v>
      </c>
      <c r="D3273" s="19">
        <v>-4.0300000000000002E-2</v>
      </c>
      <c r="E3273" s="19">
        <v>0</v>
      </c>
      <c r="F3273" s="14">
        <v>-20160</v>
      </c>
      <c r="G3273" s="14">
        <v>0</v>
      </c>
      <c r="H3273" s="14">
        <v>-20160</v>
      </c>
      <c r="I3273" s="14">
        <v>0</v>
      </c>
      <c r="J3273" s="14">
        <v>-7016</v>
      </c>
      <c r="K3273" s="14">
        <v>-202</v>
      </c>
      <c r="L3273" s="14">
        <v>0</v>
      </c>
      <c r="M3273" s="14">
        <v>0</v>
      </c>
      <c r="N3273" s="23">
        <v>-27176</v>
      </c>
    </row>
    <row r="3274" spans="1:14" x14ac:dyDescent="0.25">
      <c r="A3274" s="4" t="s">
        <v>41</v>
      </c>
      <c r="B3274" s="5"/>
      <c r="C3274" s="14">
        <v>0</v>
      </c>
      <c r="D3274" s="19">
        <v>0</v>
      </c>
      <c r="E3274" s="19">
        <v>0</v>
      </c>
      <c r="F3274" s="14">
        <v>0</v>
      </c>
      <c r="G3274" s="14">
        <v>0</v>
      </c>
      <c r="H3274" s="14">
        <v>0</v>
      </c>
      <c r="I3274" s="14">
        <v>20160</v>
      </c>
      <c r="J3274" s="14">
        <v>6814</v>
      </c>
      <c r="K3274" s="14">
        <v>0</v>
      </c>
      <c r="L3274" s="14">
        <v>0</v>
      </c>
      <c r="M3274" s="14">
        <v>0</v>
      </c>
      <c r="N3274" s="23">
        <v>26974</v>
      </c>
    </row>
    <row r="3275" spans="1:14" x14ac:dyDescent="0.25">
      <c r="A3275" s="4" t="s">
        <v>22</v>
      </c>
      <c r="B3275" s="5"/>
      <c r="C3275" s="14">
        <v>0</v>
      </c>
      <c r="D3275" s="19">
        <v>2.2902999999999998</v>
      </c>
      <c r="E3275" s="19">
        <v>0.4</v>
      </c>
      <c r="F3275" s="14">
        <v>1201633</v>
      </c>
      <c r="G3275" s="14">
        <v>94997</v>
      </c>
      <c r="H3275" s="14">
        <v>1296630</v>
      </c>
      <c r="I3275" s="14">
        <v>0</v>
      </c>
      <c r="J3275" s="14">
        <v>451228</v>
      </c>
      <c r="K3275" s="14">
        <v>12967</v>
      </c>
      <c r="L3275" s="14">
        <v>8800</v>
      </c>
      <c r="M3275" s="14">
        <v>0</v>
      </c>
      <c r="N3275" s="23">
        <v>1756658</v>
      </c>
    </row>
    <row r="3276" spans="1:14" x14ac:dyDescent="0.25">
      <c r="A3276" s="4" t="s">
        <v>23</v>
      </c>
      <c r="B3276" s="5"/>
      <c r="C3276" s="14">
        <v>0</v>
      </c>
      <c r="D3276" s="19">
        <v>0</v>
      </c>
      <c r="E3276" s="19">
        <v>0.2</v>
      </c>
      <c r="F3276" s="14">
        <v>0</v>
      </c>
      <c r="G3276" s="14">
        <v>72838</v>
      </c>
      <c r="H3276" s="14">
        <v>72838</v>
      </c>
      <c r="I3276" s="14">
        <v>0</v>
      </c>
      <c r="J3276" s="14">
        <v>25347</v>
      </c>
      <c r="K3276" s="14">
        <v>728</v>
      </c>
      <c r="L3276" s="14">
        <v>0</v>
      </c>
      <c r="M3276" s="14">
        <v>0</v>
      </c>
      <c r="N3276" s="23">
        <v>98185</v>
      </c>
    </row>
    <row r="3277" spans="1:14" x14ac:dyDescent="0.25">
      <c r="A3277" s="7" t="s">
        <v>24</v>
      </c>
      <c r="B3277" s="3"/>
      <c r="C3277" s="13">
        <f t="shared" ref="C3277:N3277" si="678">SUM(C3272:C3276)</f>
        <v>0</v>
      </c>
      <c r="D3277" s="18">
        <f t="shared" si="678"/>
        <v>2.7082999999999999</v>
      </c>
      <c r="E3277" s="18">
        <f t="shared" si="678"/>
        <v>0.60000000000000009</v>
      </c>
      <c r="F3277" s="13">
        <f t="shared" si="678"/>
        <v>1340261</v>
      </c>
      <c r="G3277" s="13">
        <f t="shared" si="678"/>
        <v>167835</v>
      </c>
      <c r="H3277" s="13">
        <f t="shared" si="678"/>
        <v>1508096</v>
      </c>
      <c r="I3277" s="13">
        <f t="shared" si="678"/>
        <v>20160</v>
      </c>
      <c r="J3277" s="13">
        <f t="shared" si="678"/>
        <v>531631</v>
      </c>
      <c r="K3277" s="13">
        <f t="shared" si="678"/>
        <v>15081</v>
      </c>
      <c r="L3277" s="13">
        <f t="shared" si="678"/>
        <v>8800</v>
      </c>
      <c r="M3277" s="13">
        <f t="shared" si="678"/>
        <v>0</v>
      </c>
      <c r="N3277" s="22">
        <f t="shared" si="678"/>
        <v>2068687</v>
      </c>
    </row>
    <row r="3278" spans="1:14" x14ac:dyDescent="0.25">
      <c r="A3278" s="7" t="s">
        <v>25</v>
      </c>
      <c r="B3278" s="3"/>
      <c r="C3278" s="13"/>
      <c r="D3278" s="18"/>
      <c r="E3278" s="18"/>
      <c r="F3278" s="13"/>
      <c r="G3278" s="13"/>
      <c r="H3278" s="13"/>
      <c r="I3278" s="13"/>
      <c r="J3278" s="13"/>
      <c r="K3278" s="13"/>
      <c r="L3278" s="13"/>
      <c r="M3278" s="13"/>
      <c r="N3278" s="22"/>
    </row>
    <row r="3279" spans="1:14" x14ac:dyDescent="0.25">
      <c r="A3279" s="4" t="s">
        <v>56</v>
      </c>
      <c r="B3279" s="5"/>
      <c r="C3279" s="14">
        <v>22</v>
      </c>
      <c r="D3279" s="19">
        <v>0</v>
      </c>
      <c r="E3279" s="19">
        <v>0.29770000000000002</v>
      </c>
      <c r="F3279" s="14">
        <v>0</v>
      </c>
      <c r="G3279" s="14">
        <v>91521</v>
      </c>
      <c r="H3279" s="14">
        <v>91521</v>
      </c>
      <c r="I3279" s="14">
        <v>0</v>
      </c>
      <c r="J3279" s="14">
        <v>31849</v>
      </c>
      <c r="K3279" s="14">
        <v>915</v>
      </c>
      <c r="L3279" s="14">
        <v>550</v>
      </c>
      <c r="M3279" s="14">
        <v>0</v>
      </c>
      <c r="N3279" s="23">
        <v>123920</v>
      </c>
    </row>
    <row r="3280" spans="1:14" x14ac:dyDescent="0.25">
      <c r="A3280" s="7" t="s">
        <v>24</v>
      </c>
      <c r="B3280" s="3"/>
      <c r="C3280" s="13">
        <f t="shared" ref="C3280:N3280" si="679">SUM(C3279:C3279)</f>
        <v>22</v>
      </c>
      <c r="D3280" s="18">
        <f t="shared" si="679"/>
        <v>0</v>
      </c>
      <c r="E3280" s="18">
        <f t="shared" si="679"/>
        <v>0.29770000000000002</v>
      </c>
      <c r="F3280" s="13">
        <f t="shared" si="679"/>
        <v>0</v>
      </c>
      <c r="G3280" s="13">
        <f t="shared" si="679"/>
        <v>91521</v>
      </c>
      <c r="H3280" s="13">
        <f t="shared" si="679"/>
        <v>91521</v>
      </c>
      <c r="I3280" s="13">
        <f t="shared" si="679"/>
        <v>0</v>
      </c>
      <c r="J3280" s="13">
        <f t="shared" si="679"/>
        <v>31849</v>
      </c>
      <c r="K3280" s="13">
        <f t="shared" si="679"/>
        <v>915</v>
      </c>
      <c r="L3280" s="13">
        <f t="shared" si="679"/>
        <v>550</v>
      </c>
      <c r="M3280" s="13">
        <f t="shared" si="679"/>
        <v>0</v>
      </c>
      <c r="N3280" s="22">
        <f t="shared" si="679"/>
        <v>123920</v>
      </c>
    </row>
    <row r="3281" spans="1:14" x14ac:dyDescent="0.25">
      <c r="A3281" s="6" t="s">
        <v>750</v>
      </c>
      <c r="B3281" s="2"/>
      <c r="C3281" s="12">
        <f t="shared" ref="C3281:N3281" si="680">C3277+C3280</f>
        <v>22</v>
      </c>
      <c r="D3281" s="17">
        <f t="shared" si="680"/>
        <v>2.7082999999999999</v>
      </c>
      <c r="E3281" s="17">
        <f t="shared" si="680"/>
        <v>0.89770000000000016</v>
      </c>
      <c r="F3281" s="12">
        <f t="shared" si="680"/>
        <v>1340261</v>
      </c>
      <c r="G3281" s="12">
        <f t="shared" si="680"/>
        <v>259356</v>
      </c>
      <c r="H3281" s="12">
        <f t="shared" si="680"/>
        <v>1599617</v>
      </c>
      <c r="I3281" s="12">
        <f t="shared" si="680"/>
        <v>20160</v>
      </c>
      <c r="J3281" s="12">
        <f t="shared" si="680"/>
        <v>563480</v>
      </c>
      <c r="K3281" s="12">
        <f t="shared" si="680"/>
        <v>15996</v>
      </c>
      <c r="L3281" s="12">
        <f t="shared" si="680"/>
        <v>9350</v>
      </c>
      <c r="M3281" s="12">
        <f t="shared" si="680"/>
        <v>0</v>
      </c>
      <c r="N3281" s="21">
        <f t="shared" si="680"/>
        <v>2192607</v>
      </c>
    </row>
    <row r="3282" spans="1:14" x14ac:dyDescent="0.25">
      <c r="A3282" s="4"/>
      <c r="B3282" s="5"/>
      <c r="C3282" s="14"/>
      <c r="D3282" s="19"/>
      <c r="E3282" s="19"/>
      <c r="F3282" s="14"/>
      <c r="G3282" s="14"/>
      <c r="H3282" s="14"/>
      <c r="I3282" s="14"/>
      <c r="J3282" s="14"/>
      <c r="K3282" s="14"/>
      <c r="L3282" s="14"/>
      <c r="M3282" s="14"/>
      <c r="N3282" s="23"/>
    </row>
    <row r="3283" spans="1:14" x14ac:dyDescent="0.25">
      <c r="A3283" s="6" t="s">
        <v>751</v>
      </c>
      <c r="B3283" s="2"/>
      <c r="C3283" s="12"/>
      <c r="D3283" s="17"/>
      <c r="E3283" s="17"/>
      <c r="F3283" s="12"/>
      <c r="G3283" s="12"/>
      <c r="H3283" s="12"/>
      <c r="I3283" s="12"/>
      <c r="J3283" s="12"/>
      <c r="K3283" s="12"/>
      <c r="L3283" s="12"/>
      <c r="M3283" s="12"/>
      <c r="N3283" s="21"/>
    </row>
    <row r="3284" spans="1:14" x14ac:dyDescent="0.25">
      <c r="A3284" s="6" t="s">
        <v>752</v>
      </c>
      <c r="B3284" s="2" t="s">
        <v>6</v>
      </c>
      <c r="C3284" s="12" t="s">
        <v>7</v>
      </c>
      <c r="D3284" s="17" t="s">
        <v>8</v>
      </c>
      <c r="E3284" s="17" t="s">
        <v>9</v>
      </c>
      <c r="F3284" s="12" t="s">
        <v>10</v>
      </c>
      <c r="G3284" s="12" t="s">
        <v>11</v>
      </c>
      <c r="H3284" s="12" t="s">
        <v>12</v>
      </c>
      <c r="I3284" s="12" t="s">
        <v>13</v>
      </c>
      <c r="J3284" s="12" t="s">
        <v>14</v>
      </c>
      <c r="K3284" s="12" t="s">
        <v>15</v>
      </c>
      <c r="L3284" s="12" t="s">
        <v>16</v>
      </c>
      <c r="M3284" s="12" t="s">
        <v>17</v>
      </c>
      <c r="N3284" s="21" t="s">
        <v>18</v>
      </c>
    </row>
    <row r="3285" spans="1:14" x14ac:dyDescent="0.25">
      <c r="A3285" s="7" t="s">
        <v>19</v>
      </c>
      <c r="B3285" s="3"/>
      <c r="C3285" s="13"/>
      <c r="D3285" s="18"/>
      <c r="E3285" s="18"/>
      <c r="F3285" s="13"/>
      <c r="G3285" s="13"/>
      <c r="H3285" s="13"/>
      <c r="I3285" s="13"/>
      <c r="J3285" s="13"/>
      <c r="K3285" s="13"/>
      <c r="L3285" s="13"/>
      <c r="M3285" s="13"/>
      <c r="N3285" s="22"/>
    </row>
    <row r="3286" spans="1:14" x14ac:dyDescent="0.25">
      <c r="A3286" s="4" t="s">
        <v>20</v>
      </c>
      <c r="B3286" s="5"/>
      <c r="C3286" s="14">
        <v>0</v>
      </c>
      <c r="D3286" s="19">
        <v>8.5500000000000007</v>
      </c>
      <c r="E3286" s="19">
        <v>0</v>
      </c>
      <c r="F3286" s="14">
        <v>2898629</v>
      </c>
      <c r="G3286" s="14">
        <v>0</v>
      </c>
      <c r="H3286" s="14">
        <v>2898629</v>
      </c>
      <c r="I3286" s="14">
        <v>0</v>
      </c>
      <c r="J3286" s="14">
        <v>1008723</v>
      </c>
      <c r="K3286" s="14">
        <v>28986</v>
      </c>
      <c r="L3286" s="14">
        <v>0</v>
      </c>
      <c r="M3286" s="14">
        <v>0</v>
      </c>
      <c r="N3286" s="23">
        <v>3907352</v>
      </c>
    </row>
    <row r="3287" spans="1:14" x14ac:dyDescent="0.25">
      <c r="A3287" s="4" t="s">
        <v>21</v>
      </c>
      <c r="B3287" s="5"/>
      <c r="C3287" s="14">
        <v>0</v>
      </c>
      <c r="D3287" s="19">
        <v>0</v>
      </c>
      <c r="E3287" s="19">
        <v>0</v>
      </c>
      <c r="F3287" s="14">
        <v>0</v>
      </c>
      <c r="G3287" s="14">
        <v>0</v>
      </c>
      <c r="H3287" s="14">
        <v>0</v>
      </c>
      <c r="I3287" s="14">
        <v>0</v>
      </c>
      <c r="J3287" s="14">
        <v>4</v>
      </c>
      <c r="K3287" s="14">
        <v>0</v>
      </c>
      <c r="L3287" s="14">
        <v>0</v>
      </c>
      <c r="M3287" s="14">
        <v>0</v>
      </c>
      <c r="N3287" s="23">
        <v>4</v>
      </c>
    </row>
    <row r="3288" spans="1:14" x14ac:dyDescent="0.25">
      <c r="A3288" s="4" t="s">
        <v>22</v>
      </c>
      <c r="B3288" s="5"/>
      <c r="C3288" s="14">
        <v>0</v>
      </c>
      <c r="D3288" s="19">
        <v>47</v>
      </c>
      <c r="E3288" s="19">
        <v>9.1999999999999993</v>
      </c>
      <c r="F3288" s="14">
        <v>25932804</v>
      </c>
      <c r="G3288" s="14">
        <v>2184931</v>
      </c>
      <c r="H3288" s="14">
        <v>28117735</v>
      </c>
      <c r="I3288" s="14">
        <v>0</v>
      </c>
      <c r="J3288" s="14">
        <v>9784972</v>
      </c>
      <c r="K3288" s="14">
        <v>281177</v>
      </c>
      <c r="L3288" s="14">
        <v>203600</v>
      </c>
      <c r="M3288" s="14">
        <v>0</v>
      </c>
      <c r="N3288" s="23">
        <v>38106307</v>
      </c>
    </row>
    <row r="3289" spans="1:14" x14ac:dyDescent="0.25">
      <c r="A3289" s="4" t="s">
        <v>31</v>
      </c>
      <c r="B3289" s="5"/>
      <c r="C3289" s="14">
        <v>0</v>
      </c>
      <c r="D3289" s="19">
        <v>0</v>
      </c>
      <c r="E3289" s="19">
        <v>0</v>
      </c>
      <c r="F3289" s="14">
        <v>60000</v>
      </c>
      <c r="G3289" s="14">
        <v>0</v>
      </c>
      <c r="H3289" s="14">
        <v>60000</v>
      </c>
      <c r="I3289" s="14">
        <v>0</v>
      </c>
      <c r="J3289" s="14">
        <v>20880</v>
      </c>
      <c r="K3289" s="14">
        <v>600</v>
      </c>
      <c r="L3289" s="14">
        <v>0</v>
      </c>
      <c r="M3289" s="14">
        <v>0</v>
      </c>
      <c r="N3289" s="23">
        <v>80880</v>
      </c>
    </row>
    <row r="3290" spans="1:14" x14ac:dyDescent="0.25">
      <c r="A3290" s="4" t="s">
        <v>32</v>
      </c>
      <c r="B3290" s="5"/>
      <c r="C3290" s="14">
        <v>0</v>
      </c>
      <c r="D3290" s="19">
        <v>0</v>
      </c>
      <c r="E3290" s="19">
        <v>2.8</v>
      </c>
      <c r="F3290" s="14">
        <v>0</v>
      </c>
      <c r="G3290" s="14">
        <v>741181</v>
      </c>
      <c r="H3290" s="14">
        <v>741181</v>
      </c>
      <c r="I3290" s="14">
        <v>0</v>
      </c>
      <c r="J3290" s="14">
        <v>257931</v>
      </c>
      <c r="K3290" s="14">
        <v>7412</v>
      </c>
      <c r="L3290" s="14">
        <v>0</v>
      </c>
      <c r="M3290" s="14">
        <v>0</v>
      </c>
      <c r="N3290" s="23">
        <v>999112</v>
      </c>
    </row>
    <row r="3291" spans="1:14" x14ac:dyDescent="0.25">
      <c r="A3291" s="4" t="s">
        <v>23</v>
      </c>
      <c r="B3291" s="5"/>
      <c r="C3291" s="14">
        <v>0</v>
      </c>
      <c r="D3291" s="19">
        <v>0</v>
      </c>
      <c r="E3291" s="19">
        <v>2.1800000000000002</v>
      </c>
      <c r="F3291" s="14">
        <v>0</v>
      </c>
      <c r="G3291" s="14">
        <v>793930</v>
      </c>
      <c r="H3291" s="14">
        <v>793930</v>
      </c>
      <c r="I3291" s="14">
        <v>0</v>
      </c>
      <c r="J3291" s="14">
        <v>276287</v>
      </c>
      <c r="K3291" s="14">
        <v>7939</v>
      </c>
      <c r="L3291" s="14">
        <v>0</v>
      </c>
      <c r="M3291" s="14">
        <v>0</v>
      </c>
      <c r="N3291" s="23">
        <v>1070217</v>
      </c>
    </row>
    <row r="3292" spans="1:14" x14ac:dyDescent="0.25">
      <c r="A3292" s="7" t="s">
        <v>24</v>
      </c>
      <c r="B3292" s="3"/>
      <c r="C3292" s="13">
        <f t="shared" ref="C3292:N3292" si="681">SUM(C3286:C3291)</f>
        <v>0</v>
      </c>
      <c r="D3292" s="18">
        <f t="shared" si="681"/>
        <v>55.55</v>
      </c>
      <c r="E3292" s="18">
        <f t="shared" si="681"/>
        <v>14.18</v>
      </c>
      <c r="F3292" s="13">
        <f t="shared" si="681"/>
        <v>28891433</v>
      </c>
      <c r="G3292" s="13">
        <f t="shared" si="681"/>
        <v>3720042</v>
      </c>
      <c r="H3292" s="13">
        <f t="shared" si="681"/>
        <v>32611475</v>
      </c>
      <c r="I3292" s="13">
        <f t="shared" si="681"/>
        <v>0</v>
      </c>
      <c r="J3292" s="13">
        <f t="shared" si="681"/>
        <v>11348797</v>
      </c>
      <c r="K3292" s="13">
        <f t="shared" si="681"/>
        <v>326114</v>
      </c>
      <c r="L3292" s="13">
        <f t="shared" si="681"/>
        <v>203600</v>
      </c>
      <c r="M3292" s="13">
        <f t="shared" si="681"/>
        <v>0</v>
      </c>
      <c r="N3292" s="22">
        <f t="shared" si="681"/>
        <v>44163872</v>
      </c>
    </row>
    <row r="3293" spans="1:14" x14ac:dyDescent="0.25">
      <c r="A3293" s="7" t="s">
        <v>25</v>
      </c>
      <c r="B3293" s="3"/>
      <c r="C3293" s="13"/>
      <c r="D3293" s="18"/>
      <c r="E3293" s="18"/>
      <c r="F3293" s="13"/>
      <c r="G3293" s="13"/>
      <c r="H3293" s="13"/>
      <c r="I3293" s="13"/>
      <c r="J3293" s="13"/>
      <c r="K3293" s="13"/>
      <c r="L3293" s="13"/>
      <c r="M3293" s="13"/>
      <c r="N3293" s="22"/>
    </row>
    <row r="3294" spans="1:14" x14ac:dyDescent="0.25">
      <c r="A3294" s="4" t="s">
        <v>26</v>
      </c>
      <c r="B3294" s="5"/>
      <c r="C3294" s="14">
        <v>82</v>
      </c>
      <c r="D3294" s="19">
        <v>0</v>
      </c>
      <c r="E3294" s="19">
        <v>2.2370999999999999</v>
      </c>
      <c r="F3294" s="14">
        <v>0</v>
      </c>
      <c r="G3294" s="14">
        <v>687747</v>
      </c>
      <c r="H3294" s="14">
        <v>687747</v>
      </c>
      <c r="I3294" s="14">
        <v>0</v>
      </c>
      <c r="J3294" s="14">
        <v>239335</v>
      </c>
      <c r="K3294" s="14">
        <v>6877</v>
      </c>
      <c r="L3294" s="14">
        <v>6970</v>
      </c>
      <c r="M3294" s="14">
        <v>0</v>
      </c>
      <c r="N3294" s="23">
        <v>934052</v>
      </c>
    </row>
    <row r="3295" spans="1:14" x14ac:dyDescent="0.25">
      <c r="A3295" s="4" t="s">
        <v>26</v>
      </c>
      <c r="B3295" s="5"/>
      <c r="C3295" s="14">
        <v>96</v>
      </c>
      <c r="D3295" s="19">
        <v>0</v>
      </c>
      <c r="E3295" s="19">
        <v>2.4923999999999999</v>
      </c>
      <c r="F3295" s="14">
        <v>0</v>
      </c>
      <c r="G3295" s="14">
        <v>766234</v>
      </c>
      <c r="H3295" s="14">
        <v>766234</v>
      </c>
      <c r="I3295" s="14">
        <v>0</v>
      </c>
      <c r="J3295" s="14">
        <v>266649</v>
      </c>
      <c r="K3295" s="14">
        <v>7662</v>
      </c>
      <c r="L3295" s="14">
        <v>8160</v>
      </c>
      <c r="M3295" s="14">
        <v>0</v>
      </c>
      <c r="N3295" s="23">
        <v>1041043</v>
      </c>
    </row>
    <row r="3296" spans="1:14" x14ac:dyDescent="0.25">
      <c r="A3296" s="4" t="s">
        <v>76</v>
      </c>
      <c r="B3296" s="5"/>
      <c r="C3296" s="14">
        <v>65</v>
      </c>
      <c r="D3296" s="19">
        <v>0</v>
      </c>
      <c r="E3296" s="19">
        <v>1.2853000000000001</v>
      </c>
      <c r="F3296" s="14">
        <v>0</v>
      </c>
      <c r="G3296" s="14">
        <v>395137</v>
      </c>
      <c r="H3296" s="14">
        <v>395137</v>
      </c>
      <c r="I3296" s="14">
        <v>0</v>
      </c>
      <c r="J3296" s="14">
        <v>137507</v>
      </c>
      <c r="K3296" s="14">
        <v>3951</v>
      </c>
      <c r="L3296" s="14">
        <v>3900</v>
      </c>
      <c r="M3296" s="14">
        <v>0</v>
      </c>
      <c r="N3296" s="23">
        <v>536544</v>
      </c>
    </row>
    <row r="3297" spans="1:14" x14ac:dyDescent="0.25">
      <c r="A3297" s="4" t="s">
        <v>753</v>
      </c>
      <c r="B3297" s="5"/>
      <c r="C3297" s="14">
        <v>266</v>
      </c>
      <c r="D3297" s="19">
        <v>0</v>
      </c>
      <c r="E3297" s="19">
        <v>4.2209000000000003</v>
      </c>
      <c r="F3297" s="14">
        <v>0</v>
      </c>
      <c r="G3297" s="14">
        <v>1297623</v>
      </c>
      <c r="H3297" s="14">
        <v>1297623</v>
      </c>
      <c r="I3297" s="14">
        <v>0</v>
      </c>
      <c r="J3297" s="14">
        <v>451573</v>
      </c>
      <c r="K3297" s="14">
        <v>12976</v>
      </c>
      <c r="L3297" s="14">
        <v>15960</v>
      </c>
      <c r="M3297" s="14">
        <v>0</v>
      </c>
      <c r="N3297" s="23">
        <v>1765156</v>
      </c>
    </row>
    <row r="3298" spans="1:14" x14ac:dyDescent="0.25">
      <c r="A3298" s="4" t="s">
        <v>56</v>
      </c>
      <c r="B3298" s="5"/>
      <c r="C3298" s="14">
        <v>95</v>
      </c>
      <c r="D3298" s="19">
        <v>0</v>
      </c>
      <c r="E3298" s="19">
        <v>0.8165</v>
      </c>
      <c r="F3298" s="14">
        <v>0</v>
      </c>
      <c r="G3298" s="14">
        <v>251015</v>
      </c>
      <c r="H3298" s="14">
        <v>251015</v>
      </c>
      <c r="I3298" s="14">
        <v>0</v>
      </c>
      <c r="J3298" s="14">
        <v>87353</v>
      </c>
      <c r="K3298" s="14">
        <v>2510</v>
      </c>
      <c r="L3298" s="14">
        <v>2375</v>
      </c>
      <c r="M3298" s="14">
        <v>0</v>
      </c>
      <c r="N3298" s="23">
        <v>340743</v>
      </c>
    </row>
    <row r="3299" spans="1:14" x14ac:dyDescent="0.25">
      <c r="A3299" s="4" t="s">
        <v>56</v>
      </c>
      <c r="B3299" s="5"/>
      <c r="C3299" s="14">
        <v>60</v>
      </c>
      <c r="D3299" s="19">
        <v>0</v>
      </c>
      <c r="E3299" s="19">
        <v>0.60070000000000001</v>
      </c>
      <c r="F3299" s="14">
        <v>0</v>
      </c>
      <c r="G3299" s="14">
        <v>184672</v>
      </c>
      <c r="H3299" s="14">
        <v>184672</v>
      </c>
      <c r="I3299" s="14">
        <v>0</v>
      </c>
      <c r="J3299" s="14">
        <v>64266</v>
      </c>
      <c r="K3299" s="14">
        <v>1847</v>
      </c>
      <c r="L3299" s="14">
        <v>1500</v>
      </c>
      <c r="M3299" s="14">
        <v>0</v>
      </c>
      <c r="N3299" s="23">
        <v>250438</v>
      </c>
    </row>
    <row r="3300" spans="1:14" x14ac:dyDescent="0.25">
      <c r="A3300" s="4" t="s">
        <v>56</v>
      </c>
      <c r="B3300" s="5"/>
      <c r="C3300" s="14">
        <v>25</v>
      </c>
      <c r="D3300" s="19">
        <v>0</v>
      </c>
      <c r="E3300" s="19">
        <v>0.32779999999999998</v>
      </c>
      <c r="F3300" s="14">
        <v>0</v>
      </c>
      <c r="G3300" s="14">
        <v>100775</v>
      </c>
      <c r="H3300" s="14">
        <v>100775</v>
      </c>
      <c r="I3300" s="14">
        <v>0</v>
      </c>
      <c r="J3300" s="14">
        <v>35070</v>
      </c>
      <c r="K3300" s="14">
        <v>1008</v>
      </c>
      <c r="L3300" s="14">
        <v>625</v>
      </c>
      <c r="M3300" s="14">
        <v>0</v>
      </c>
      <c r="N3300" s="23">
        <v>136470</v>
      </c>
    </row>
    <row r="3301" spans="1:14" x14ac:dyDescent="0.25">
      <c r="A3301" s="4" t="s">
        <v>56</v>
      </c>
      <c r="B3301" s="5"/>
      <c r="C3301" s="14">
        <v>22</v>
      </c>
      <c r="D3301" s="19">
        <v>0</v>
      </c>
      <c r="E3301" s="19">
        <v>0.29770000000000002</v>
      </c>
      <c r="F3301" s="14">
        <v>0</v>
      </c>
      <c r="G3301" s="14">
        <v>91521</v>
      </c>
      <c r="H3301" s="14">
        <v>91521</v>
      </c>
      <c r="I3301" s="14">
        <v>0</v>
      </c>
      <c r="J3301" s="14">
        <v>31849</v>
      </c>
      <c r="K3301" s="14">
        <v>915</v>
      </c>
      <c r="L3301" s="14">
        <v>550</v>
      </c>
      <c r="M3301" s="14">
        <v>0</v>
      </c>
      <c r="N3301" s="23">
        <v>123920</v>
      </c>
    </row>
    <row r="3302" spans="1:14" x14ac:dyDescent="0.25">
      <c r="A3302" s="4" t="s">
        <v>56</v>
      </c>
      <c r="B3302" s="5"/>
      <c r="C3302" s="14">
        <v>26</v>
      </c>
      <c r="D3302" s="19">
        <v>0</v>
      </c>
      <c r="E3302" s="19">
        <v>0.33750000000000002</v>
      </c>
      <c r="F3302" s="14">
        <v>0</v>
      </c>
      <c r="G3302" s="14">
        <v>103757</v>
      </c>
      <c r="H3302" s="14">
        <v>103757</v>
      </c>
      <c r="I3302" s="14">
        <v>0</v>
      </c>
      <c r="J3302" s="14">
        <v>36108</v>
      </c>
      <c r="K3302" s="14">
        <v>1038</v>
      </c>
      <c r="L3302" s="14">
        <v>650</v>
      </c>
      <c r="M3302" s="14">
        <v>0</v>
      </c>
      <c r="N3302" s="23">
        <v>140515</v>
      </c>
    </row>
    <row r="3303" spans="1:14" x14ac:dyDescent="0.25">
      <c r="A3303" s="4" t="s">
        <v>56</v>
      </c>
      <c r="B3303" s="5"/>
      <c r="C3303" s="14">
        <v>17</v>
      </c>
      <c r="D3303" s="19">
        <v>0</v>
      </c>
      <c r="E3303" s="19">
        <v>0.24329999999999999</v>
      </c>
      <c r="F3303" s="14">
        <v>0</v>
      </c>
      <c r="G3303" s="14">
        <v>74797</v>
      </c>
      <c r="H3303" s="14">
        <v>74797</v>
      </c>
      <c r="I3303" s="14">
        <v>0</v>
      </c>
      <c r="J3303" s="14">
        <v>26030</v>
      </c>
      <c r="K3303" s="14">
        <v>748</v>
      </c>
      <c r="L3303" s="14">
        <v>425</v>
      </c>
      <c r="M3303" s="14">
        <v>0</v>
      </c>
      <c r="N3303" s="23">
        <v>101252</v>
      </c>
    </row>
    <row r="3304" spans="1:14" x14ac:dyDescent="0.25">
      <c r="A3304" s="4" t="s">
        <v>56</v>
      </c>
      <c r="B3304" s="5"/>
      <c r="C3304" s="14">
        <v>86</v>
      </c>
      <c r="D3304" s="19">
        <v>0</v>
      </c>
      <c r="E3304" s="19">
        <v>0.76239999999999997</v>
      </c>
      <c r="F3304" s="14">
        <v>0</v>
      </c>
      <c r="G3304" s="14">
        <v>234383</v>
      </c>
      <c r="H3304" s="14">
        <v>234383</v>
      </c>
      <c r="I3304" s="14">
        <v>0</v>
      </c>
      <c r="J3304" s="14">
        <v>81565</v>
      </c>
      <c r="K3304" s="14">
        <v>2344</v>
      </c>
      <c r="L3304" s="14">
        <v>2150</v>
      </c>
      <c r="M3304" s="14">
        <v>0</v>
      </c>
      <c r="N3304" s="23">
        <v>318098</v>
      </c>
    </row>
    <row r="3305" spans="1:14" x14ac:dyDescent="0.25">
      <c r="A3305" s="7" t="s">
        <v>24</v>
      </c>
      <c r="B3305" s="3"/>
      <c r="C3305" s="13">
        <f t="shared" ref="C3305:N3305" si="682">SUM(C3294:C3304)</f>
        <v>840</v>
      </c>
      <c r="D3305" s="18">
        <f t="shared" si="682"/>
        <v>0</v>
      </c>
      <c r="E3305" s="18">
        <f t="shared" si="682"/>
        <v>13.621600000000001</v>
      </c>
      <c r="F3305" s="13">
        <f t="shared" si="682"/>
        <v>0</v>
      </c>
      <c r="G3305" s="13">
        <f t="shared" si="682"/>
        <v>4187661</v>
      </c>
      <c r="H3305" s="13">
        <f t="shared" si="682"/>
        <v>4187661</v>
      </c>
      <c r="I3305" s="13">
        <f t="shared" si="682"/>
        <v>0</v>
      </c>
      <c r="J3305" s="13">
        <f t="shared" si="682"/>
        <v>1457305</v>
      </c>
      <c r="K3305" s="13">
        <f t="shared" si="682"/>
        <v>41876</v>
      </c>
      <c r="L3305" s="13">
        <f t="shared" si="682"/>
        <v>43265</v>
      </c>
      <c r="M3305" s="13">
        <f t="shared" si="682"/>
        <v>0</v>
      </c>
      <c r="N3305" s="22">
        <f t="shared" si="682"/>
        <v>5688231</v>
      </c>
    </row>
    <row r="3306" spans="1:14" x14ac:dyDescent="0.25">
      <c r="A3306" s="6" t="s">
        <v>754</v>
      </c>
      <c r="B3306" s="2"/>
      <c r="C3306" s="12">
        <f t="shared" ref="C3306:N3306" si="683">C3292+C3305</f>
        <v>840</v>
      </c>
      <c r="D3306" s="17">
        <f t="shared" si="683"/>
        <v>55.55</v>
      </c>
      <c r="E3306" s="17">
        <f t="shared" si="683"/>
        <v>27.801600000000001</v>
      </c>
      <c r="F3306" s="12">
        <f t="shared" si="683"/>
        <v>28891433</v>
      </c>
      <c r="G3306" s="12">
        <f t="shared" si="683"/>
        <v>7907703</v>
      </c>
      <c r="H3306" s="12">
        <f t="shared" si="683"/>
        <v>36799136</v>
      </c>
      <c r="I3306" s="12">
        <f t="shared" si="683"/>
        <v>0</v>
      </c>
      <c r="J3306" s="12">
        <f t="shared" si="683"/>
        <v>12806102</v>
      </c>
      <c r="K3306" s="12">
        <f t="shared" si="683"/>
        <v>367990</v>
      </c>
      <c r="L3306" s="12">
        <f t="shared" si="683"/>
        <v>246865</v>
      </c>
      <c r="M3306" s="12">
        <f t="shared" si="683"/>
        <v>0</v>
      </c>
      <c r="N3306" s="21">
        <f t="shared" si="683"/>
        <v>49852103</v>
      </c>
    </row>
    <row r="3307" spans="1:14" x14ac:dyDescent="0.25">
      <c r="A3307" s="4"/>
      <c r="B3307" s="5"/>
      <c r="C3307" s="14"/>
      <c r="D3307" s="19"/>
      <c r="E3307" s="19"/>
      <c r="F3307" s="14"/>
      <c r="G3307" s="14"/>
      <c r="H3307" s="14"/>
      <c r="I3307" s="14"/>
      <c r="J3307" s="14"/>
      <c r="K3307" s="14"/>
      <c r="L3307" s="14"/>
      <c r="M3307" s="14"/>
      <c r="N3307" s="23"/>
    </row>
    <row r="3308" spans="1:14" x14ac:dyDescent="0.25">
      <c r="A3308" s="6" t="s">
        <v>755</v>
      </c>
      <c r="B3308" s="2"/>
      <c r="C3308" s="12"/>
      <c r="D3308" s="17"/>
      <c r="E3308" s="17"/>
      <c r="F3308" s="12"/>
      <c r="G3308" s="12"/>
      <c r="H3308" s="12"/>
      <c r="I3308" s="12"/>
      <c r="J3308" s="12"/>
      <c r="K3308" s="12"/>
      <c r="L3308" s="12"/>
      <c r="M3308" s="12"/>
      <c r="N3308" s="21"/>
    </row>
    <row r="3309" spans="1:14" x14ac:dyDescent="0.25">
      <c r="A3309" s="6" t="s">
        <v>756</v>
      </c>
      <c r="B3309" s="2" t="s">
        <v>6</v>
      </c>
      <c r="C3309" s="12" t="s">
        <v>7</v>
      </c>
      <c r="D3309" s="17" t="s">
        <v>8</v>
      </c>
      <c r="E3309" s="17" t="s">
        <v>9</v>
      </c>
      <c r="F3309" s="12" t="s">
        <v>10</v>
      </c>
      <c r="G3309" s="12" t="s">
        <v>11</v>
      </c>
      <c r="H3309" s="12" t="s">
        <v>12</v>
      </c>
      <c r="I3309" s="12" t="s">
        <v>13</v>
      </c>
      <c r="J3309" s="12" t="s">
        <v>14</v>
      </c>
      <c r="K3309" s="12" t="s">
        <v>15</v>
      </c>
      <c r="L3309" s="12" t="s">
        <v>16</v>
      </c>
      <c r="M3309" s="12" t="s">
        <v>17</v>
      </c>
      <c r="N3309" s="21" t="s">
        <v>18</v>
      </c>
    </row>
    <row r="3310" spans="1:14" x14ac:dyDescent="0.25">
      <c r="A3310" s="7" t="s">
        <v>19</v>
      </c>
      <c r="B3310" s="3"/>
      <c r="C3310" s="13"/>
      <c r="D3310" s="18"/>
      <c r="E3310" s="18"/>
      <c r="F3310" s="13"/>
      <c r="G3310" s="13"/>
      <c r="H3310" s="13"/>
      <c r="I3310" s="13"/>
      <c r="J3310" s="13"/>
      <c r="K3310" s="13"/>
      <c r="L3310" s="13"/>
      <c r="M3310" s="13"/>
      <c r="N3310" s="22"/>
    </row>
    <row r="3311" spans="1:14" x14ac:dyDescent="0.25">
      <c r="A3311" s="4" t="s">
        <v>40</v>
      </c>
      <c r="B3311" s="5"/>
      <c r="C3311" s="14">
        <v>0</v>
      </c>
      <c r="D3311" s="19">
        <v>-0.2016</v>
      </c>
      <c r="E3311" s="19">
        <v>0</v>
      </c>
      <c r="F3311" s="14">
        <v>-100800</v>
      </c>
      <c r="G3311" s="14">
        <v>0</v>
      </c>
      <c r="H3311" s="14">
        <v>-100800</v>
      </c>
      <c r="I3311" s="14">
        <v>0</v>
      </c>
      <c r="J3311" s="14">
        <v>-35078</v>
      </c>
      <c r="K3311" s="14">
        <v>-1008</v>
      </c>
      <c r="L3311" s="14">
        <v>0</v>
      </c>
      <c r="M3311" s="14">
        <v>0</v>
      </c>
      <c r="N3311" s="23">
        <v>-135878</v>
      </c>
    </row>
    <row r="3312" spans="1:14" x14ac:dyDescent="0.25">
      <c r="A3312" s="4" t="s">
        <v>41</v>
      </c>
      <c r="B3312" s="5"/>
      <c r="C3312" s="14">
        <v>0</v>
      </c>
      <c r="D3312" s="19">
        <v>0</v>
      </c>
      <c r="E3312" s="19">
        <v>0</v>
      </c>
      <c r="F3312" s="14">
        <v>0</v>
      </c>
      <c r="G3312" s="14">
        <v>0</v>
      </c>
      <c r="H3312" s="14">
        <v>0</v>
      </c>
      <c r="I3312" s="14">
        <v>100800</v>
      </c>
      <c r="J3312" s="14">
        <v>34070</v>
      </c>
      <c r="K3312" s="14">
        <v>0</v>
      </c>
      <c r="L3312" s="14">
        <v>0</v>
      </c>
      <c r="M3312" s="14">
        <v>0</v>
      </c>
      <c r="N3312" s="23">
        <v>134870</v>
      </c>
    </row>
    <row r="3313" spans="1:14" x14ac:dyDescent="0.25">
      <c r="A3313" s="4" t="s">
        <v>22</v>
      </c>
      <c r="B3313" s="5"/>
      <c r="C3313" s="14">
        <v>0</v>
      </c>
      <c r="D3313" s="19">
        <v>8.3186999999999998</v>
      </c>
      <c r="E3313" s="19">
        <v>1.6</v>
      </c>
      <c r="F3313" s="14">
        <v>4669719</v>
      </c>
      <c r="G3313" s="14">
        <v>379988</v>
      </c>
      <c r="H3313" s="14">
        <v>5049707</v>
      </c>
      <c r="I3313" s="14">
        <v>0</v>
      </c>
      <c r="J3313" s="14">
        <v>1757298</v>
      </c>
      <c r="K3313" s="14">
        <v>50497</v>
      </c>
      <c r="L3313" s="14">
        <v>41200</v>
      </c>
      <c r="M3313" s="14">
        <v>0</v>
      </c>
      <c r="N3313" s="23">
        <v>6848205</v>
      </c>
    </row>
    <row r="3314" spans="1:14" x14ac:dyDescent="0.25">
      <c r="A3314" s="4" t="s">
        <v>31</v>
      </c>
      <c r="B3314" s="5"/>
      <c r="C3314" s="14">
        <v>0</v>
      </c>
      <c r="D3314" s="19">
        <v>0</v>
      </c>
      <c r="E3314" s="19">
        <v>0</v>
      </c>
      <c r="F3314" s="14">
        <v>24000</v>
      </c>
      <c r="G3314" s="14">
        <v>0</v>
      </c>
      <c r="H3314" s="14">
        <v>24000</v>
      </c>
      <c r="I3314" s="14">
        <v>0</v>
      </c>
      <c r="J3314" s="14">
        <v>8352</v>
      </c>
      <c r="K3314" s="14">
        <v>240</v>
      </c>
      <c r="L3314" s="14">
        <v>4500</v>
      </c>
      <c r="M3314" s="14">
        <v>0</v>
      </c>
      <c r="N3314" s="23">
        <v>36852</v>
      </c>
    </row>
    <row r="3315" spans="1:14" x14ac:dyDescent="0.25">
      <c r="A3315" s="4" t="s">
        <v>23</v>
      </c>
      <c r="B3315" s="5"/>
      <c r="C3315" s="14">
        <v>0</v>
      </c>
      <c r="D3315" s="19">
        <v>0</v>
      </c>
      <c r="E3315" s="19">
        <v>0.8</v>
      </c>
      <c r="F3315" s="14">
        <v>0</v>
      </c>
      <c r="G3315" s="14">
        <v>291350</v>
      </c>
      <c r="H3315" s="14">
        <v>291350</v>
      </c>
      <c r="I3315" s="14">
        <v>0</v>
      </c>
      <c r="J3315" s="14">
        <v>101390</v>
      </c>
      <c r="K3315" s="14">
        <v>2914</v>
      </c>
      <c r="L3315" s="14">
        <v>0</v>
      </c>
      <c r="M3315" s="14">
        <v>0</v>
      </c>
      <c r="N3315" s="23">
        <v>392740</v>
      </c>
    </row>
    <row r="3316" spans="1:14" x14ac:dyDescent="0.25">
      <c r="A3316" s="7" t="s">
        <v>24</v>
      </c>
      <c r="B3316" s="3"/>
      <c r="C3316" s="13">
        <f t="shared" ref="C3316:N3316" si="684">SUM(C3311:C3315)</f>
        <v>0</v>
      </c>
      <c r="D3316" s="18">
        <f t="shared" si="684"/>
        <v>8.1171000000000006</v>
      </c>
      <c r="E3316" s="18">
        <f t="shared" si="684"/>
        <v>2.4000000000000004</v>
      </c>
      <c r="F3316" s="13">
        <f t="shared" si="684"/>
        <v>4592919</v>
      </c>
      <c r="G3316" s="13">
        <f t="shared" si="684"/>
        <v>671338</v>
      </c>
      <c r="H3316" s="13">
        <f t="shared" si="684"/>
        <v>5264257</v>
      </c>
      <c r="I3316" s="13">
        <f t="shared" si="684"/>
        <v>100800</v>
      </c>
      <c r="J3316" s="13">
        <f t="shared" si="684"/>
        <v>1866032</v>
      </c>
      <c r="K3316" s="13">
        <f t="shared" si="684"/>
        <v>52643</v>
      </c>
      <c r="L3316" s="13">
        <f t="shared" si="684"/>
        <v>45700</v>
      </c>
      <c r="M3316" s="13">
        <f t="shared" si="684"/>
        <v>0</v>
      </c>
      <c r="N3316" s="22">
        <f t="shared" si="684"/>
        <v>7276789</v>
      </c>
    </row>
    <row r="3317" spans="1:14" x14ac:dyDescent="0.25">
      <c r="A3317" s="7" t="s">
        <v>25</v>
      </c>
      <c r="B3317" s="3"/>
      <c r="C3317" s="13"/>
      <c r="D3317" s="18"/>
      <c r="E3317" s="18"/>
      <c r="F3317" s="13"/>
      <c r="G3317" s="13"/>
      <c r="H3317" s="13"/>
      <c r="I3317" s="13"/>
      <c r="J3317" s="13"/>
      <c r="K3317" s="13"/>
      <c r="L3317" s="13"/>
      <c r="M3317" s="13"/>
      <c r="N3317" s="22"/>
    </row>
    <row r="3318" spans="1:14" x14ac:dyDescent="0.25">
      <c r="A3318" s="4" t="s">
        <v>26</v>
      </c>
      <c r="B3318" s="5"/>
      <c r="C3318" s="14">
        <v>100</v>
      </c>
      <c r="D3318" s="19">
        <v>0</v>
      </c>
      <c r="E3318" s="19">
        <v>2.5653999999999999</v>
      </c>
      <c r="F3318" s="14">
        <v>0</v>
      </c>
      <c r="G3318" s="14">
        <v>788676</v>
      </c>
      <c r="H3318" s="14">
        <v>788676</v>
      </c>
      <c r="I3318" s="14">
        <v>0</v>
      </c>
      <c r="J3318" s="14">
        <v>274460</v>
      </c>
      <c r="K3318" s="14">
        <v>7887</v>
      </c>
      <c r="L3318" s="14">
        <v>8500</v>
      </c>
      <c r="M3318" s="14">
        <v>0</v>
      </c>
      <c r="N3318" s="23">
        <v>1071636</v>
      </c>
    </row>
    <row r="3319" spans="1:14" x14ac:dyDescent="0.25">
      <c r="A3319" s="7" t="s">
        <v>24</v>
      </c>
      <c r="B3319" s="3"/>
      <c r="C3319" s="13">
        <f t="shared" ref="C3319:N3319" si="685">SUM(C3318:C3318)</f>
        <v>100</v>
      </c>
      <c r="D3319" s="18">
        <f t="shared" si="685"/>
        <v>0</v>
      </c>
      <c r="E3319" s="18">
        <f t="shared" si="685"/>
        <v>2.5653999999999999</v>
      </c>
      <c r="F3319" s="13">
        <f t="shared" si="685"/>
        <v>0</v>
      </c>
      <c r="G3319" s="13">
        <f t="shared" si="685"/>
        <v>788676</v>
      </c>
      <c r="H3319" s="13">
        <f t="shared" si="685"/>
        <v>788676</v>
      </c>
      <c r="I3319" s="13">
        <f t="shared" si="685"/>
        <v>0</v>
      </c>
      <c r="J3319" s="13">
        <f t="shared" si="685"/>
        <v>274460</v>
      </c>
      <c r="K3319" s="13">
        <f t="shared" si="685"/>
        <v>7887</v>
      </c>
      <c r="L3319" s="13">
        <f t="shared" si="685"/>
        <v>8500</v>
      </c>
      <c r="M3319" s="13">
        <f t="shared" si="685"/>
        <v>0</v>
      </c>
      <c r="N3319" s="22">
        <f t="shared" si="685"/>
        <v>1071636</v>
      </c>
    </row>
    <row r="3320" spans="1:14" x14ac:dyDescent="0.25">
      <c r="A3320" s="6" t="s">
        <v>757</v>
      </c>
      <c r="B3320" s="2"/>
      <c r="C3320" s="12">
        <f t="shared" ref="C3320:N3320" si="686">C3316+C3319</f>
        <v>100</v>
      </c>
      <c r="D3320" s="17">
        <f t="shared" si="686"/>
        <v>8.1171000000000006</v>
      </c>
      <c r="E3320" s="17">
        <f t="shared" si="686"/>
        <v>4.9654000000000007</v>
      </c>
      <c r="F3320" s="12">
        <f t="shared" si="686"/>
        <v>4592919</v>
      </c>
      <c r="G3320" s="12">
        <f t="shared" si="686"/>
        <v>1460014</v>
      </c>
      <c r="H3320" s="12">
        <f t="shared" si="686"/>
        <v>6052933</v>
      </c>
      <c r="I3320" s="12">
        <f t="shared" si="686"/>
        <v>100800</v>
      </c>
      <c r="J3320" s="12">
        <f t="shared" si="686"/>
        <v>2140492</v>
      </c>
      <c r="K3320" s="12">
        <f t="shared" si="686"/>
        <v>60530</v>
      </c>
      <c r="L3320" s="12">
        <f t="shared" si="686"/>
        <v>54200</v>
      </c>
      <c r="M3320" s="12">
        <f t="shared" si="686"/>
        <v>0</v>
      </c>
      <c r="N3320" s="21">
        <f t="shared" si="686"/>
        <v>8348425</v>
      </c>
    </row>
    <row r="3321" spans="1:14" x14ac:dyDescent="0.25">
      <c r="A3321" s="4"/>
      <c r="B3321" s="5"/>
      <c r="C3321" s="14"/>
      <c r="D3321" s="19"/>
      <c r="E3321" s="19"/>
      <c r="F3321" s="14"/>
      <c r="G3321" s="14"/>
      <c r="H3321" s="14"/>
      <c r="I3321" s="14"/>
      <c r="J3321" s="14"/>
      <c r="K3321" s="14"/>
      <c r="L3321" s="14"/>
      <c r="M3321" s="14"/>
      <c r="N3321" s="23"/>
    </row>
    <row r="3322" spans="1:14" x14ac:dyDescent="0.25">
      <c r="A3322" s="6" t="s">
        <v>758</v>
      </c>
      <c r="B3322" s="2"/>
      <c r="C3322" s="12"/>
      <c r="D3322" s="17"/>
      <c r="E3322" s="17"/>
      <c r="F3322" s="12"/>
      <c r="G3322" s="12"/>
      <c r="H3322" s="12"/>
      <c r="I3322" s="12"/>
      <c r="J3322" s="12"/>
      <c r="K3322" s="12"/>
      <c r="L3322" s="12"/>
      <c r="M3322" s="12"/>
      <c r="N3322" s="21"/>
    </row>
    <row r="3323" spans="1:14" x14ac:dyDescent="0.25">
      <c r="A3323" s="6" t="s">
        <v>759</v>
      </c>
      <c r="B3323" s="2" t="s">
        <v>6</v>
      </c>
      <c r="C3323" s="12" t="s">
        <v>7</v>
      </c>
      <c r="D3323" s="17" t="s">
        <v>8</v>
      </c>
      <c r="E3323" s="17" t="s">
        <v>9</v>
      </c>
      <c r="F3323" s="12" t="s">
        <v>10</v>
      </c>
      <c r="G3323" s="12" t="s">
        <v>11</v>
      </c>
      <c r="H3323" s="12" t="s">
        <v>12</v>
      </c>
      <c r="I3323" s="12" t="s">
        <v>13</v>
      </c>
      <c r="J3323" s="12" t="s">
        <v>14</v>
      </c>
      <c r="K3323" s="12" t="s">
        <v>15</v>
      </c>
      <c r="L3323" s="12" t="s">
        <v>16</v>
      </c>
      <c r="M3323" s="12" t="s">
        <v>17</v>
      </c>
      <c r="N3323" s="21" t="s">
        <v>18</v>
      </c>
    </row>
    <row r="3324" spans="1:14" x14ac:dyDescent="0.25">
      <c r="A3324" s="7" t="s">
        <v>19</v>
      </c>
      <c r="B3324" s="3"/>
      <c r="C3324" s="13"/>
      <c r="D3324" s="18"/>
      <c r="E3324" s="18"/>
      <c r="F3324" s="13"/>
      <c r="G3324" s="13"/>
      <c r="H3324" s="13"/>
      <c r="I3324" s="13"/>
      <c r="J3324" s="13"/>
      <c r="K3324" s="13"/>
      <c r="L3324" s="13"/>
      <c r="M3324" s="13"/>
      <c r="N3324" s="22"/>
    </row>
    <row r="3325" spans="1:14" x14ac:dyDescent="0.25">
      <c r="A3325" s="4" t="s">
        <v>20</v>
      </c>
      <c r="B3325" s="5"/>
      <c r="C3325" s="14">
        <v>0</v>
      </c>
      <c r="D3325" s="19">
        <v>1</v>
      </c>
      <c r="E3325" s="19">
        <v>0</v>
      </c>
      <c r="F3325" s="14">
        <v>346446</v>
      </c>
      <c r="G3325" s="14">
        <v>0</v>
      </c>
      <c r="H3325" s="14">
        <v>346446</v>
      </c>
      <c r="I3325" s="14">
        <v>0</v>
      </c>
      <c r="J3325" s="14">
        <v>120563</v>
      </c>
      <c r="K3325" s="14">
        <v>3464</v>
      </c>
      <c r="L3325" s="14">
        <v>0</v>
      </c>
      <c r="M3325" s="14">
        <v>0</v>
      </c>
      <c r="N3325" s="23">
        <v>467009</v>
      </c>
    </row>
    <row r="3326" spans="1:14" x14ac:dyDescent="0.25">
      <c r="A3326" s="4" t="s">
        <v>21</v>
      </c>
      <c r="B3326" s="5"/>
      <c r="C3326" s="14">
        <v>0</v>
      </c>
      <c r="D3326" s="19">
        <v>0</v>
      </c>
      <c r="E3326" s="19">
        <v>0</v>
      </c>
      <c r="F3326" s="14">
        <v>0</v>
      </c>
      <c r="G3326" s="14">
        <v>0</v>
      </c>
      <c r="H3326" s="14">
        <v>0</v>
      </c>
      <c r="I3326" s="14">
        <v>0</v>
      </c>
      <c r="J3326" s="14">
        <v>1</v>
      </c>
      <c r="K3326" s="14">
        <v>0</v>
      </c>
      <c r="L3326" s="14">
        <v>0</v>
      </c>
      <c r="M3326" s="14">
        <v>0</v>
      </c>
      <c r="N3326" s="23">
        <v>1</v>
      </c>
    </row>
    <row r="3327" spans="1:14" x14ac:dyDescent="0.25">
      <c r="A3327" s="4" t="s">
        <v>22</v>
      </c>
      <c r="B3327" s="5"/>
      <c r="C3327" s="14">
        <v>0</v>
      </c>
      <c r="D3327" s="19">
        <v>6</v>
      </c>
      <c r="E3327" s="19">
        <v>1.08</v>
      </c>
      <c r="F3327" s="14">
        <v>3109791</v>
      </c>
      <c r="G3327" s="14">
        <v>256491</v>
      </c>
      <c r="H3327" s="14">
        <v>3366282</v>
      </c>
      <c r="I3327" s="14">
        <v>0</v>
      </c>
      <c r="J3327" s="14">
        <v>1171467</v>
      </c>
      <c r="K3327" s="14">
        <v>33663</v>
      </c>
      <c r="L3327" s="14">
        <v>22400</v>
      </c>
      <c r="M3327" s="14">
        <v>0</v>
      </c>
      <c r="N3327" s="23">
        <v>4560149</v>
      </c>
    </row>
    <row r="3328" spans="1:14" x14ac:dyDescent="0.25">
      <c r="A3328" s="4" t="s">
        <v>31</v>
      </c>
      <c r="B3328" s="5"/>
      <c r="C3328" s="14">
        <v>0</v>
      </c>
      <c r="D3328" s="19">
        <v>0</v>
      </c>
      <c r="E3328" s="19">
        <v>0</v>
      </c>
      <c r="F3328" s="14">
        <v>48000</v>
      </c>
      <c r="G3328" s="14">
        <v>0</v>
      </c>
      <c r="H3328" s="14">
        <v>48000</v>
      </c>
      <c r="I3328" s="14">
        <v>0</v>
      </c>
      <c r="J3328" s="14">
        <v>16704</v>
      </c>
      <c r="K3328" s="14">
        <v>480</v>
      </c>
      <c r="L3328" s="14">
        <v>9000</v>
      </c>
      <c r="M3328" s="14">
        <v>0</v>
      </c>
      <c r="N3328" s="23">
        <v>73704</v>
      </c>
    </row>
    <row r="3329" spans="1:14" x14ac:dyDescent="0.25">
      <c r="A3329" s="4" t="s">
        <v>23</v>
      </c>
      <c r="B3329" s="5"/>
      <c r="C3329" s="14">
        <v>0</v>
      </c>
      <c r="D3329" s="19">
        <v>0</v>
      </c>
      <c r="E3329" s="19">
        <v>0.6</v>
      </c>
      <c r="F3329" s="14">
        <v>0</v>
      </c>
      <c r="G3329" s="14">
        <v>218513</v>
      </c>
      <c r="H3329" s="14">
        <v>218513</v>
      </c>
      <c r="I3329" s="14">
        <v>0</v>
      </c>
      <c r="J3329" s="14">
        <v>76042</v>
      </c>
      <c r="K3329" s="14">
        <v>2185</v>
      </c>
      <c r="L3329" s="14">
        <v>0</v>
      </c>
      <c r="M3329" s="14">
        <v>0</v>
      </c>
      <c r="N3329" s="23">
        <v>294555</v>
      </c>
    </row>
    <row r="3330" spans="1:14" x14ac:dyDescent="0.25">
      <c r="A3330" s="7" t="s">
        <v>24</v>
      </c>
      <c r="B3330" s="3"/>
      <c r="C3330" s="13">
        <f t="shared" ref="C3330:N3330" si="687">SUM(C3325:C3329)</f>
        <v>0</v>
      </c>
      <c r="D3330" s="18">
        <f t="shared" si="687"/>
        <v>7</v>
      </c>
      <c r="E3330" s="18">
        <f t="shared" si="687"/>
        <v>1.6800000000000002</v>
      </c>
      <c r="F3330" s="13">
        <f t="shared" si="687"/>
        <v>3504237</v>
      </c>
      <c r="G3330" s="13">
        <f t="shared" si="687"/>
        <v>475004</v>
      </c>
      <c r="H3330" s="13">
        <f t="shared" si="687"/>
        <v>3979241</v>
      </c>
      <c r="I3330" s="13">
        <f t="shared" si="687"/>
        <v>0</v>
      </c>
      <c r="J3330" s="13">
        <f t="shared" si="687"/>
        <v>1384777</v>
      </c>
      <c r="K3330" s="13">
        <f t="shared" si="687"/>
        <v>39792</v>
      </c>
      <c r="L3330" s="13">
        <f t="shared" si="687"/>
        <v>31400</v>
      </c>
      <c r="M3330" s="13">
        <f t="shared" si="687"/>
        <v>0</v>
      </c>
      <c r="N3330" s="22">
        <f t="shared" si="687"/>
        <v>5395418</v>
      </c>
    </row>
    <row r="3331" spans="1:14" x14ac:dyDescent="0.25">
      <c r="A3331" s="7" t="s">
        <v>25</v>
      </c>
      <c r="B3331" s="3"/>
      <c r="C3331" s="13"/>
      <c r="D3331" s="18"/>
      <c r="E3331" s="18"/>
      <c r="F3331" s="13"/>
      <c r="G3331" s="13"/>
      <c r="H3331" s="13"/>
      <c r="I3331" s="13"/>
      <c r="J3331" s="13"/>
      <c r="K3331" s="13"/>
      <c r="L3331" s="13"/>
      <c r="M3331" s="13"/>
      <c r="N3331" s="22"/>
    </row>
    <row r="3332" spans="1:14" x14ac:dyDescent="0.25">
      <c r="A3332" s="4" t="s">
        <v>26</v>
      </c>
      <c r="B3332" s="5"/>
      <c r="C3332" s="14">
        <v>56</v>
      </c>
      <c r="D3332" s="19">
        <v>0</v>
      </c>
      <c r="E3332" s="19">
        <v>1.7396</v>
      </c>
      <c r="F3332" s="14">
        <v>0</v>
      </c>
      <c r="G3332" s="14">
        <v>534802</v>
      </c>
      <c r="H3332" s="14">
        <v>534802</v>
      </c>
      <c r="I3332" s="14">
        <v>0</v>
      </c>
      <c r="J3332" s="14">
        <v>186111</v>
      </c>
      <c r="K3332" s="14">
        <v>5348</v>
      </c>
      <c r="L3332" s="14">
        <v>4760</v>
      </c>
      <c r="M3332" s="14">
        <v>0</v>
      </c>
      <c r="N3332" s="23">
        <v>725673</v>
      </c>
    </row>
    <row r="3333" spans="1:14" x14ac:dyDescent="0.25">
      <c r="A3333" s="7" t="s">
        <v>24</v>
      </c>
      <c r="B3333" s="3"/>
      <c r="C3333" s="13">
        <f t="shared" ref="C3333:N3333" si="688">SUM(C3332:C3332)</f>
        <v>56</v>
      </c>
      <c r="D3333" s="18">
        <f t="shared" si="688"/>
        <v>0</v>
      </c>
      <c r="E3333" s="18">
        <f t="shared" si="688"/>
        <v>1.7396</v>
      </c>
      <c r="F3333" s="13">
        <f t="shared" si="688"/>
        <v>0</v>
      </c>
      <c r="G3333" s="13">
        <f t="shared" si="688"/>
        <v>534802</v>
      </c>
      <c r="H3333" s="13">
        <f t="shared" si="688"/>
        <v>534802</v>
      </c>
      <c r="I3333" s="13">
        <f t="shared" si="688"/>
        <v>0</v>
      </c>
      <c r="J3333" s="13">
        <f t="shared" si="688"/>
        <v>186111</v>
      </c>
      <c r="K3333" s="13">
        <f t="shared" si="688"/>
        <v>5348</v>
      </c>
      <c r="L3333" s="13">
        <f t="shared" si="688"/>
        <v>4760</v>
      </c>
      <c r="M3333" s="13">
        <f t="shared" si="688"/>
        <v>0</v>
      </c>
      <c r="N3333" s="22">
        <f t="shared" si="688"/>
        <v>725673</v>
      </c>
    </row>
    <row r="3334" spans="1:14" x14ac:dyDescent="0.25">
      <c r="A3334" s="6" t="s">
        <v>760</v>
      </c>
      <c r="B3334" s="2"/>
      <c r="C3334" s="12">
        <f t="shared" ref="C3334:N3334" si="689">C3330+C3333</f>
        <v>56</v>
      </c>
      <c r="D3334" s="17">
        <f t="shared" si="689"/>
        <v>7</v>
      </c>
      <c r="E3334" s="17">
        <f t="shared" si="689"/>
        <v>3.4196</v>
      </c>
      <c r="F3334" s="12">
        <f t="shared" si="689"/>
        <v>3504237</v>
      </c>
      <c r="G3334" s="12">
        <f t="shared" si="689"/>
        <v>1009806</v>
      </c>
      <c r="H3334" s="12">
        <f t="shared" si="689"/>
        <v>4514043</v>
      </c>
      <c r="I3334" s="12">
        <f t="shared" si="689"/>
        <v>0</v>
      </c>
      <c r="J3334" s="12">
        <f t="shared" si="689"/>
        <v>1570888</v>
      </c>
      <c r="K3334" s="12">
        <f t="shared" si="689"/>
        <v>45140</v>
      </c>
      <c r="L3334" s="12">
        <f t="shared" si="689"/>
        <v>36160</v>
      </c>
      <c r="M3334" s="12">
        <f t="shared" si="689"/>
        <v>0</v>
      </c>
      <c r="N3334" s="21">
        <f t="shared" si="689"/>
        <v>6121091</v>
      </c>
    </row>
    <row r="3335" spans="1:14" x14ac:dyDescent="0.25">
      <c r="A3335" s="4"/>
      <c r="B3335" s="5"/>
      <c r="C3335" s="14"/>
      <c r="D3335" s="19"/>
      <c r="E3335" s="19"/>
      <c r="F3335" s="14"/>
      <c r="G3335" s="14"/>
      <c r="H3335" s="14"/>
      <c r="I3335" s="14"/>
      <c r="J3335" s="14"/>
      <c r="K3335" s="14"/>
      <c r="L3335" s="14"/>
      <c r="M3335" s="14"/>
      <c r="N3335" s="23"/>
    </row>
    <row r="3336" spans="1:14" x14ac:dyDescent="0.25">
      <c r="A3336" s="6" t="s">
        <v>761</v>
      </c>
      <c r="B3336" s="2"/>
      <c r="C3336" s="12"/>
      <c r="D3336" s="17"/>
      <c r="E3336" s="17"/>
      <c r="F3336" s="12"/>
      <c r="G3336" s="12"/>
      <c r="H3336" s="12"/>
      <c r="I3336" s="12"/>
      <c r="J3336" s="12"/>
      <c r="K3336" s="12"/>
      <c r="L3336" s="12"/>
      <c r="M3336" s="12"/>
      <c r="N3336" s="21"/>
    </row>
    <row r="3337" spans="1:14" x14ac:dyDescent="0.25">
      <c r="A3337" s="6" t="s">
        <v>762</v>
      </c>
      <c r="B3337" s="2" t="s">
        <v>6</v>
      </c>
      <c r="C3337" s="12" t="s">
        <v>7</v>
      </c>
      <c r="D3337" s="17" t="s">
        <v>8</v>
      </c>
      <c r="E3337" s="17" t="s">
        <v>9</v>
      </c>
      <c r="F3337" s="12" t="s">
        <v>10</v>
      </c>
      <c r="G3337" s="12" t="s">
        <v>11</v>
      </c>
      <c r="H3337" s="12" t="s">
        <v>12</v>
      </c>
      <c r="I3337" s="12" t="s">
        <v>13</v>
      </c>
      <c r="J3337" s="12" t="s">
        <v>14</v>
      </c>
      <c r="K3337" s="12" t="s">
        <v>15</v>
      </c>
      <c r="L3337" s="12" t="s">
        <v>16</v>
      </c>
      <c r="M3337" s="12" t="s">
        <v>17</v>
      </c>
      <c r="N3337" s="21" t="s">
        <v>18</v>
      </c>
    </row>
    <row r="3338" spans="1:14" x14ac:dyDescent="0.25">
      <c r="A3338" s="7" t="s">
        <v>19</v>
      </c>
      <c r="B3338" s="3"/>
      <c r="C3338" s="13"/>
      <c r="D3338" s="18"/>
      <c r="E3338" s="18"/>
      <c r="F3338" s="13"/>
      <c r="G3338" s="13"/>
      <c r="H3338" s="13"/>
      <c r="I3338" s="13"/>
      <c r="J3338" s="13"/>
      <c r="K3338" s="13"/>
      <c r="L3338" s="13"/>
      <c r="M3338" s="13"/>
      <c r="N3338" s="22"/>
    </row>
    <row r="3339" spans="1:14" x14ac:dyDescent="0.25">
      <c r="A3339" s="4" t="s">
        <v>20</v>
      </c>
      <c r="B3339" s="5"/>
      <c r="C3339" s="14">
        <v>0</v>
      </c>
      <c r="D3339" s="19">
        <v>0.5</v>
      </c>
      <c r="E3339" s="19">
        <v>0</v>
      </c>
      <c r="F3339" s="14">
        <v>173223</v>
      </c>
      <c r="G3339" s="14">
        <v>0</v>
      </c>
      <c r="H3339" s="14">
        <v>173223</v>
      </c>
      <c r="I3339" s="14">
        <v>0</v>
      </c>
      <c r="J3339" s="14">
        <v>60281</v>
      </c>
      <c r="K3339" s="14">
        <v>1732</v>
      </c>
      <c r="L3339" s="14">
        <v>0</v>
      </c>
      <c r="M3339" s="14">
        <v>0</v>
      </c>
      <c r="N3339" s="23">
        <v>233504</v>
      </c>
    </row>
    <row r="3340" spans="1:14" x14ac:dyDescent="0.25">
      <c r="A3340" s="4" t="s">
        <v>40</v>
      </c>
      <c r="B3340" s="5"/>
      <c r="C3340" s="14">
        <v>0</v>
      </c>
      <c r="D3340" s="19">
        <v>-3.3599999999999998E-2</v>
      </c>
      <c r="E3340" s="19">
        <v>0</v>
      </c>
      <c r="F3340" s="14">
        <v>-16800</v>
      </c>
      <c r="G3340" s="14">
        <v>0</v>
      </c>
      <c r="H3340" s="14">
        <v>-16800</v>
      </c>
      <c r="I3340" s="14">
        <v>0</v>
      </c>
      <c r="J3340" s="14">
        <v>-5846</v>
      </c>
      <c r="K3340" s="14">
        <v>-168</v>
      </c>
      <c r="L3340" s="14">
        <v>0</v>
      </c>
      <c r="M3340" s="14">
        <v>0</v>
      </c>
      <c r="N3340" s="23">
        <v>-22646</v>
      </c>
    </row>
    <row r="3341" spans="1:14" x14ac:dyDescent="0.25">
      <c r="A3341" s="4" t="s">
        <v>41</v>
      </c>
      <c r="B3341" s="5"/>
      <c r="C3341" s="14">
        <v>0</v>
      </c>
      <c r="D3341" s="19">
        <v>0</v>
      </c>
      <c r="E3341" s="19">
        <v>0</v>
      </c>
      <c r="F3341" s="14">
        <v>0</v>
      </c>
      <c r="G3341" s="14">
        <v>0</v>
      </c>
      <c r="H3341" s="14">
        <v>0</v>
      </c>
      <c r="I3341" s="14">
        <v>16800</v>
      </c>
      <c r="J3341" s="14">
        <v>5678</v>
      </c>
      <c r="K3341" s="14">
        <v>0</v>
      </c>
      <c r="L3341" s="14">
        <v>0</v>
      </c>
      <c r="M3341" s="14">
        <v>0</v>
      </c>
      <c r="N3341" s="23">
        <v>22478</v>
      </c>
    </row>
    <row r="3342" spans="1:14" x14ac:dyDescent="0.25">
      <c r="A3342" s="4" t="s">
        <v>21</v>
      </c>
      <c r="B3342" s="5"/>
      <c r="C3342" s="14">
        <v>0</v>
      </c>
      <c r="D3342" s="19">
        <v>0</v>
      </c>
      <c r="E3342" s="19">
        <v>0</v>
      </c>
      <c r="F3342" s="14">
        <v>0</v>
      </c>
      <c r="G3342" s="14">
        <v>0</v>
      </c>
      <c r="H3342" s="14">
        <v>0</v>
      </c>
      <c r="I3342" s="14">
        <v>0</v>
      </c>
      <c r="J3342" s="14">
        <v>1</v>
      </c>
      <c r="K3342" s="14">
        <v>0</v>
      </c>
      <c r="L3342" s="14">
        <v>0</v>
      </c>
      <c r="M3342" s="14">
        <v>0</v>
      </c>
      <c r="N3342" s="23">
        <v>1</v>
      </c>
    </row>
    <row r="3343" spans="1:14" x14ac:dyDescent="0.25">
      <c r="A3343" s="4" t="s">
        <v>22</v>
      </c>
      <c r="B3343" s="5"/>
      <c r="C3343" s="14">
        <v>0</v>
      </c>
      <c r="D3343" s="19">
        <v>2.2418999999999998</v>
      </c>
      <c r="E3343" s="19">
        <v>0.36</v>
      </c>
      <c r="F3343" s="14">
        <v>1124329</v>
      </c>
      <c r="G3343" s="14">
        <v>85497</v>
      </c>
      <c r="H3343" s="14">
        <v>1209826</v>
      </c>
      <c r="I3343" s="14">
        <v>0</v>
      </c>
      <c r="J3343" s="14">
        <v>421020</v>
      </c>
      <c r="K3343" s="14">
        <v>12099</v>
      </c>
      <c r="L3343" s="14">
        <v>6800</v>
      </c>
      <c r="M3343" s="14">
        <v>0</v>
      </c>
      <c r="N3343" s="23">
        <v>1637646</v>
      </c>
    </row>
    <row r="3344" spans="1:14" x14ac:dyDescent="0.25">
      <c r="A3344" s="4" t="s">
        <v>23</v>
      </c>
      <c r="B3344" s="5"/>
      <c r="C3344" s="14">
        <v>0</v>
      </c>
      <c r="D3344" s="19">
        <v>0</v>
      </c>
      <c r="E3344" s="19">
        <v>0.2</v>
      </c>
      <c r="F3344" s="14">
        <v>0</v>
      </c>
      <c r="G3344" s="14">
        <v>72838</v>
      </c>
      <c r="H3344" s="14">
        <v>72838</v>
      </c>
      <c r="I3344" s="14">
        <v>0</v>
      </c>
      <c r="J3344" s="14">
        <v>25347</v>
      </c>
      <c r="K3344" s="14">
        <v>728</v>
      </c>
      <c r="L3344" s="14">
        <v>0</v>
      </c>
      <c r="M3344" s="14">
        <v>0</v>
      </c>
      <c r="N3344" s="23">
        <v>98185</v>
      </c>
    </row>
    <row r="3345" spans="1:14" x14ac:dyDescent="0.25">
      <c r="A3345" s="7" t="s">
        <v>24</v>
      </c>
      <c r="B3345" s="3"/>
      <c r="C3345" s="13">
        <f t="shared" ref="C3345:N3345" si="690">SUM(C3339:C3344)</f>
        <v>0</v>
      </c>
      <c r="D3345" s="18">
        <f t="shared" si="690"/>
        <v>2.7082999999999999</v>
      </c>
      <c r="E3345" s="18">
        <f t="shared" si="690"/>
        <v>0.56000000000000005</v>
      </c>
      <c r="F3345" s="13">
        <f t="shared" si="690"/>
        <v>1280752</v>
      </c>
      <c r="G3345" s="13">
        <f t="shared" si="690"/>
        <v>158335</v>
      </c>
      <c r="H3345" s="13">
        <f t="shared" si="690"/>
        <v>1439087</v>
      </c>
      <c r="I3345" s="13">
        <f t="shared" si="690"/>
        <v>16800</v>
      </c>
      <c r="J3345" s="13">
        <f t="shared" si="690"/>
        <v>506481</v>
      </c>
      <c r="K3345" s="13">
        <f t="shared" si="690"/>
        <v>14391</v>
      </c>
      <c r="L3345" s="13">
        <f t="shared" si="690"/>
        <v>6800</v>
      </c>
      <c r="M3345" s="13">
        <f t="shared" si="690"/>
        <v>0</v>
      </c>
      <c r="N3345" s="22">
        <f t="shared" si="690"/>
        <v>1969168</v>
      </c>
    </row>
    <row r="3346" spans="1:14" x14ac:dyDescent="0.25">
      <c r="A3346" s="7" t="s">
        <v>25</v>
      </c>
      <c r="B3346" s="3"/>
      <c r="C3346" s="13"/>
      <c r="D3346" s="18"/>
      <c r="E3346" s="18"/>
      <c r="F3346" s="13"/>
      <c r="G3346" s="13"/>
      <c r="H3346" s="13"/>
      <c r="I3346" s="13"/>
      <c r="J3346" s="13"/>
      <c r="K3346" s="13"/>
      <c r="L3346" s="13"/>
      <c r="M3346" s="13"/>
      <c r="N3346" s="22"/>
    </row>
    <row r="3347" spans="1:14" x14ac:dyDescent="0.25">
      <c r="A3347" s="4" t="s">
        <v>26</v>
      </c>
      <c r="B3347" s="5"/>
      <c r="C3347" s="14">
        <v>17</v>
      </c>
      <c r="D3347" s="19">
        <v>0</v>
      </c>
      <c r="E3347" s="19">
        <v>0.73740000000000006</v>
      </c>
      <c r="F3347" s="14">
        <v>0</v>
      </c>
      <c r="G3347" s="14">
        <v>226697</v>
      </c>
      <c r="H3347" s="14">
        <v>226697</v>
      </c>
      <c r="I3347" s="14">
        <v>0</v>
      </c>
      <c r="J3347" s="14">
        <v>78891</v>
      </c>
      <c r="K3347" s="14">
        <v>2267</v>
      </c>
      <c r="L3347" s="14">
        <v>1445</v>
      </c>
      <c r="M3347" s="14">
        <v>0</v>
      </c>
      <c r="N3347" s="23">
        <v>307033</v>
      </c>
    </row>
    <row r="3348" spans="1:14" x14ac:dyDescent="0.25">
      <c r="A3348" s="7" t="s">
        <v>24</v>
      </c>
      <c r="B3348" s="3"/>
      <c r="C3348" s="13">
        <f t="shared" ref="C3348:N3348" si="691">SUM(C3347:C3347)</f>
        <v>17</v>
      </c>
      <c r="D3348" s="18">
        <f t="shared" si="691"/>
        <v>0</v>
      </c>
      <c r="E3348" s="18">
        <f t="shared" si="691"/>
        <v>0.73740000000000006</v>
      </c>
      <c r="F3348" s="13">
        <f t="shared" si="691"/>
        <v>0</v>
      </c>
      <c r="G3348" s="13">
        <f t="shared" si="691"/>
        <v>226697</v>
      </c>
      <c r="H3348" s="13">
        <f t="shared" si="691"/>
        <v>226697</v>
      </c>
      <c r="I3348" s="13">
        <f t="shared" si="691"/>
        <v>0</v>
      </c>
      <c r="J3348" s="13">
        <f t="shared" si="691"/>
        <v>78891</v>
      </c>
      <c r="K3348" s="13">
        <f t="shared" si="691"/>
        <v>2267</v>
      </c>
      <c r="L3348" s="13">
        <f t="shared" si="691"/>
        <v>1445</v>
      </c>
      <c r="M3348" s="13">
        <f t="shared" si="691"/>
        <v>0</v>
      </c>
      <c r="N3348" s="22">
        <f t="shared" si="691"/>
        <v>307033</v>
      </c>
    </row>
    <row r="3349" spans="1:14" x14ac:dyDescent="0.25">
      <c r="A3349" s="6" t="s">
        <v>763</v>
      </c>
      <c r="B3349" s="2"/>
      <c r="C3349" s="12">
        <f t="shared" ref="C3349:N3349" si="692">C3345+C3348</f>
        <v>17</v>
      </c>
      <c r="D3349" s="17">
        <f t="shared" si="692"/>
        <v>2.7082999999999999</v>
      </c>
      <c r="E3349" s="17">
        <f t="shared" si="692"/>
        <v>1.2974000000000001</v>
      </c>
      <c r="F3349" s="12">
        <f t="shared" si="692"/>
        <v>1280752</v>
      </c>
      <c r="G3349" s="12">
        <f t="shared" si="692"/>
        <v>385032</v>
      </c>
      <c r="H3349" s="12">
        <f t="shared" si="692"/>
        <v>1665784</v>
      </c>
      <c r="I3349" s="12">
        <f t="shared" si="692"/>
        <v>16800</v>
      </c>
      <c r="J3349" s="12">
        <f t="shared" si="692"/>
        <v>585372</v>
      </c>
      <c r="K3349" s="12">
        <f t="shared" si="692"/>
        <v>16658</v>
      </c>
      <c r="L3349" s="12">
        <f t="shared" si="692"/>
        <v>8245</v>
      </c>
      <c r="M3349" s="12">
        <f t="shared" si="692"/>
        <v>0</v>
      </c>
      <c r="N3349" s="21">
        <f t="shared" si="692"/>
        <v>2276201</v>
      </c>
    </row>
    <row r="3350" spans="1:14" x14ac:dyDescent="0.25">
      <c r="A3350" s="4"/>
      <c r="B3350" s="5"/>
      <c r="C3350" s="14"/>
      <c r="D3350" s="19"/>
      <c r="E3350" s="19"/>
      <c r="F3350" s="14"/>
      <c r="G3350" s="14"/>
      <c r="H3350" s="14"/>
      <c r="I3350" s="14"/>
      <c r="J3350" s="14"/>
      <c r="K3350" s="14"/>
      <c r="L3350" s="14"/>
      <c r="M3350" s="14"/>
      <c r="N3350" s="23"/>
    </row>
    <row r="3351" spans="1:14" x14ac:dyDescent="0.25">
      <c r="A3351" s="6" t="s">
        <v>764</v>
      </c>
      <c r="B3351" s="2"/>
      <c r="C3351" s="12"/>
      <c r="D3351" s="17"/>
      <c r="E3351" s="17"/>
      <c r="F3351" s="12"/>
      <c r="G3351" s="12"/>
      <c r="H3351" s="12"/>
      <c r="I3351" s="12"/>
      <c r="J3351" s="12"/>
      <c r="K3351" s="12"/>
      <c r="L3351" s="12"/>
      <c r="M3351" s="12"/>
      <c r="N3351" s="21"/>
    </row>
    <row r="3352" spans="1:14" x14ac:dyDescent="0.25">
      <c r="A3352" s="6" t="s">
        <v>765</v>
      </c>
      <c r="B3352" s="2" t="s">
        <v>6</v>
      </c>
      <c r="C3352" s="12" t="s">
        <v>7</v>
      </c>
      <c r="D3352" s="17" t="s">
        <v>8</v>
      </c>
      <c r="E3352" s="17" t="s">
        <v>9</v>
      </c>
      <c r="F3352" s="12" t="s">
        <v>10</v>
      </c>
      <c r="G3352" s="12" t="s">
        <v>11</v>
      </c>
      <c r="H3352" s="12" t="s">
        <v>12</v>
      </c>
      <c r="I3352" s="12" t="s">
        <v>13</v>
      </c>
      <c r="J3352" s="12" t="s">
        <v>14</v>
      </c>
      <c r="K3352" s="12" t="s">
        <v>15</v>
      </c>
      <c r="L3352" s="12" t="s">
        <v>16</v>
      </c>
      <c r="M3352" s="12" t="s">
        <v>17</v>
      </c>
      <c r="N3352" s="21" t="s">
        <v>18</v>
      </c>
    </row>
    <row r="3353" spans="1:14" x14ac:dyDescent="0.25">
      <c r="A3353" s="7" t="s">
        <v>19</v>
      </c>
      <c r="B3353" s="3"/>
      <c r="C3353" s="13"/>
      <c r="D3353" s="18"/>
      <c r="E3353" s="18"/>
      <c r="F3353" s="13"/>
      <c r="G3353" s="13"/>
      <c r="H3353" s="13"/>
      <c r="I3353" s="13"/>
      <c r="J3353" s="13"/>
      <c r="K3353" s="13"/>
      <c r="L3353" s="13"/>
      <c r="M3353" s="13"/>
      <c r="N3353" s="22"/>
    </row>
    <row r="3354" spans="1:14" x14ac:dyDescent="0.25">
      <c r="A3354" s="4" t="s">
        <v>22</v>
      </c>
      <c r="B3354" s="5"/>
      <c r="C3354" s="14">
        <v>0</v>
      </c>
      <c r="D3354" s="19">
        <v>2.2902999999999998</v>
      </c>
      <c r="E3354" s="19">
        <v>0.4</v>
      </c>
      <c r="F3354" s="14">
        <v>1226242</v>
      </c>
      <c r="G3354" s="14">
        <v>94997</v>
      </c>
      <c r="H3354" s="14">
        <v>1321239</v>
      </c>
      <c r="I3354" s="14">
        <v>0</v>
      </c>
      <c r="J3354" s="14">
        <v>459792</v>
      </c>
      <c r="K3354" s="14">
        <v>13213</v>
      </c>
      <c r="L3354" s="14">
        <v>8400</v>
      </c>
      <c r="M3354" s="14">
        <v>0</v>
      </c>
      <c r="N3354" s="23">
        <v>1789431</v>
      </c>
    </row>
    <row r="3355" spans="1:14" x14ac:dyDescent="0.25">
      <c r="A3355" s="4" t="s">
        <v>31</v>
      </c>
      <c r="B3355" s="5"/>
      <c r="C3355" s="14">
        <v>0</v>
      </c>
      <c r="D3355" s="19">
        <v>0</v>
      </c>
      <c r="E3355" s="19">
        <v>0</v>
      </c>
      <c r="F3355" s="14">
        <v>24000</v>
      </c>
      <c r="G3355" s="14">
        <v>0</v>
      </c>
      <c r="H3355" s="14">
        <v>24000</v>
      </c>
      <c r="I3355" s="14">
        <v>0</v>
      </c>
      <c r="J3355" s="14">
        <v>8352</v>
      </c>
      <c r="K3355" s="14">
        <v>240</v>
      </c>
      <c r="L3355" s="14">
        <v>4500</v>
      </c>
      <c r="M3355" s="14">
        <v>0</v>
      </c>
      <c r="N3355" s="23">
        <v>36852</v>
      </c>
    </row>
    <row r="3356" spans="1:14" x14ac:dyDescent="0.25">
      <c r="A3356" s="4" t="s">
        <v>23</v>
      </c>
      <c r="B3356" s="5"/>
      <c r="C3356" s="14">
        <v>0</v>
      </c>
      <c r="D3356" s="19">
        <v>0</v>
      </c>
      <c r="E3356" s="19">
        <v>0.2</v>
      </c>
      <c r="F3356" s="14">
        <v>0</v>
      </c>
      <c r="G3356" s="14">
        <v>72838</v>
      </c>
      <c r="H3356" s="14">
        <v>72838</v>
      </c>
      <c r="I3356" s="14">
        <v>0</v>
      </c>
      <c r="J3356" s="14">
        <v>25347</v>
      </c>
      <c r="K3356" s="14">
        <v>728</v>
      </c>
      <c r="L3356" s="14">
        <v>0</v>
      </c>
      <c r="M3356" s="14">
        <v>0</v>
      </c>
      <c r="N3356" s="23">
        <v>98185</v>
      </c>
    </row>
    <row r="3357" spans="1:14" x14ac:dyDescent="0.25">
      <c r="A3357" s="7" t="s">
        <v>24</v>
      </c>
      <c r="B3357" s="3"/>
      <c r="C3357" s="13">
        <f t="shared" ref="C3357:N3357" si="693">SUM(C3354:C3356)</f>
        <v>0</v>
      </c>
      <c r="D3357" s="18">
        <f t="shared" si="693"/>
        <v>2.2902999999999998</v>
      </c>
      <c r="E3357" s="18">
        <f t="shared" si="693"/>
        <v>0.60000000000000009</v>
      </c>
      <c r="F3357" s="13">
        <f t="shared" si="693"/>
        <v>1250242</v>
      </c>
      <c r="G3357" s="13">
        <f t="shared" si="693"/>
        <v>167835</v>
      </c>
      <c r="H3357" s="13">
        <f t="shared" si="693"/>
        <v>1418077</v>
      </c>
      <c r="I3357" s="13">
        <f t="shared" si="693"/>
        <v>0</v>
      </c>
      <c r="J3357" s="13">
        <f t="shared" si="693"/>
        <v>493491</v>
      </c>
      <c r="K3357" s="13">
        <f t="shared" si="693"/>
        <v>14181</v>
      </c>
      <c r="L3357" s="13">
        <f t="shared" si="693"/>
        <v>12900</v>
      </c>
      <c r="M3357" s="13">
        <f t="shared" si="693"/>
        <v>0</v>
      </c>
      <c r="N3357" s="22">
        <f t="shared" si="693"/>
        <v>1924468</v>
      </c>
    </row>
    <row r="3358" spans="1:14" x14ac:dyDescent="0.25">
      <c r="A3358" s="7" t="s">
        <v>25</v>
      </c>
      <c r="B3358" s="3"/>
      <c r="C3358" s="13"/>
      <c r="D3358" s="18"/>
      <c r="E3358" s="18"/>
      <c r="F3358" s="13"/>
      <c r="G3358" s="13"/>
      <c r="H3358" s="13"/>
      <c r="I3358" s="13"/>
      <c r="J3358" s="13"/>
      <c r="K3358" s="13"/>
      <c r="L3358" s="13"/>
      <c r="M3358" s="13"/>
      <c r="N3358" s="22"/>
    </row>
    <row r="3359" spans="1:14" x14ac:dyDescent="0.25">
      <c r="A3359" s="4" t="s">
        <v>56</v>
      </c>
      <c r="B3359" s="5"/>
      <c r="C3359" s="14">
        <v>16</v>
      </c>
      <c r="D3359" s="19">
        <v>0</v>
      </c>
      <c r="E3359" s="19">
        <v>0.23180000000000001</v>
      </c>
      <c r="F3359" s="14">
        <v>0</v>
      </c>
      <c r="G3359" s="14">
        <v>71262</v>
      </c>
      <c r="H3359" s="14">
        <v>71262</v>
      </c>
      <c r="I3359" s="14">
        <v>0</v>
      </c>
      <c r="J3359" s="14">
        <v>24800</v>
      </c>
      <c r="K3359" s="14">
        <v>713</v>
      </c>
      <c r="L3359" s="14">
        <v>400</v>
      </c>
      <c r="M3359" s="14">
        <v>0</v>
      </c>
      <c r="N3359" s="23">
        <v>96462</v>
      </c>
    </row>
    <row r="3360" spans="1:14" x14ac:dyDescent="0.25">
      <c r="A3360" s="7" t="s">
        <v>24</v>
      </c>
      <c r="B3360" s="3"/>
      <c r="C3360" s="13">
        <f t="shared" ref="C3360:N3360" si="694">SUM(C3359:C3359)</f>
        <v>16</v>
      </c>
      <c r="D3360" s="18">
        <f t="shared" si="694"/>
        <v>0</v>
      </c>
      <c r="E3360" s="18">
        <f t="shared" si="694"/>
        <v>0.23180000000000001</v>
      </c>
      <c r="F3360" s="13">
        <f t="shared" si="694"/>
        <v>0</v>
      </c>
      <c r="G3360" s="13">
        <f t="shared" si="694"/>
        <v>71262</v>
      </c>
      <c r="H3360" s="13">
        <f t="shared" si="694"/>
        <v>71262</v>
      </c>
      <c r="I3360" s="13">
        <f t="shared" si="694"/>
        <v>0</v>
      </c>
      <c r="J3360" s="13">
        <f t="shared" si="694"/>
        <v>24800</v>
      </c>
      <c r="K3360" s="13">
        <f t="shared" si="694"/>
        <v>713</v>
      </c>
      <c r="L3360" s="13">
        <f t="shared" si="694"/>
        <v>400</v>
      </c>
      <c r="M3360" s="13">
        <f t="shared" si="694"/>
        <v>0</v>
      </c>
      <c r="N3360" s="22">
        <f t="shared" si="694"/>
        <v>96462</v>
      </c>
    </row>
    <row r="3361" spans="1:14" x14ac:dyDescent="0.25">
      <c r="A3361" s="6" t="s">
        <v>766</v>
      </c>
      <c r="B3361" s="2"/>
      <c r="C3361" s="12">
        <f t="shared" ref="C3361:N3361" si="695">C3357+C3360</f>
        <v>16</v>
      </c>
      <c r="D3361" s="17">
        <f t="shared" si="695"/>
        <v>2.2902999999999998</v>
      </c>
      <c r="E3361" s="17">
        <f t="shared" si="695"/>
        <v>0.83180000000000009</v>
      </c>
      <c r="F3361" s="12">
        <f t="shared" si="695"/>
        <v>1250242</v>
      </c>
      <c r="G3361" s="12">
        <f t="shared" si="695"/>
        <v>239097</v>
      </c>
      <c r="H3361" s="12">
        <f t="shared" si="695"/>
        <v>1489339</v>
      </c>
      <c r="I3361" s="12">
        <f t="shared" si="695"/>
        <v>0</v>
      </c>
      <c r="J3361" s="12">
        <f t="shared" si="695"/>
        <v>518291</v>
      </c>
      <c r="K3361" s="12">
        <f t="shared" si="695"/>
        <v>14894</v>
      </c>
      <c r="L3361" s="12">
        <f t="shared" si="695"/>
        <v>13300</v>
      </c>
      <c r="M3361" s="12">
        <f t="shared" si="695"/>
        <v>0</v>
      </c>
      <c r="N3361" s="21">
        <f t="shared" si="695"/>
        <v>2020930</v>
      </c>
    </row>
    <row r="3362" spans="1:14" x14ac:dyDescent="0.25">
      <c r="A3362" s="4"/>
      <c r="B3362" s="5"/>
      <c r="C3362" s="14"/>
      <c r="D3362" s="19"/>
      <c r="E3362" s="19"/>
      <c r="F3362" s="14"/>
      <c r="G3362" s="14"/>
      <c r="H3362" s="14"/>
      <c r="I3362" s="14"/>
      <c r="J3362" s="14"/>
      <c r="K3362" s="14"/>
      <c r="L3362" s="14"/>
      <c r="M3362" s="14"/>
      <c r="N3362" s="23"/>
    </row>
    <row r="3363" spans="1:14" x14ac:dyDescent="0.25">
      <c r="A3363" s="6" t="s">
        <v>767</v>
      </c>
      <c r="B3363" s="2"/>
      <c r="C3363" s="12"/>
      <c r="D3363" s="17"/>
      <c r="E3363" s="17"/>
      <c r="F3363" s="12"/>
      <c r="G3363" s="12"/>
      <c r="H3363" s="12"/>
      <c r="I3363" s="12"/>
      <c r="J3363" s="12"/>
      <c r="K3363" s="12"/>
      <c r="L3363" s="12"/>
      <c r="M3363" s="12"/>
      <c r="N3363" s="21"/>
    </row>
    <row r="3364" spans="1:14" x14ac:dyDescent="0.25">
      <c r="A3364" s="6" t="s">
        <v>768</v>
      </c>
      <c r="B3364" s="2" t="s">
        <v>6</v>
      </c>
      <c r="C3364" s="12" t="s">
        <v>7</v>
      </c>
      <c r="D3364" s="17" t="s">
        <v>8</v>
      </c>
      <c r="E3364" s="17" t="s">
        <v>9</v>
      </c>
      <c r="F3364" s="12" t="s">
        <v>10</v>
      </c>
      <c r="G3364" s="12" t="s">
        <v>11</v>
      </c>
      <c r="H3364" s="12" t="s">
        <v>12</v>
      </c>
      <c r="I3364" s="12" t="s">
        <v>13</v>
      </c>
      <c r="J3364" s="12" t="s">
        <v>14</v>
      </c>
      <c r="K3364" s="12" t="s">
        <v>15</v>
      </c>
      <c r="L3364" s="12" t="s">
        <v>16</v>
      </c>
      <c r="M3364" s="12" t="s">
        <v>17</v>
      </c>
      <c r="N3364" s="21" t="s">
        <v>18</v>
      </c>
    </row>
    <row r="3365" spans="1:14" x14ac:dyDescent="0.25">
      <c r="A3365" s="7" t="s">
        <v>19</v>
      </c>
      <c r="B3365" s="3"/>
      <c r="C3365" s="13"/>
      <c r="D3365" s="18"/>
      <c r="E3365" s="18"/>
      <c r="F3365" s="13"/>
      <c r="G3365" s="13"/>
      <c r="H3365" s="13"/>
      <c r="I3365" s="13"/>
      <c r="J3365" s="13"/>
      <c r="K3365" s="13"/>
      <c r="L3365" s="13"/>
      <c r="M3365" s="13"/>
      <c r="N3365" s="22"/>
    </row>
    <row r="3366" spans="1:14" x14ac:dyDescent="0.25">
      <c r="A3366" s="4" t="s">
        <v>40</v>
      </c>
      <c r="B3366" s="5"/>
      <c r="C3366" s="14">
        <v>0</v>
      </c>
      <c r="D3366" s="19">
        <v>-9.6799999999999997E-2</v>
      </c>
      <c r="E3366" s="19">
        <v>0</v>
      </c>
      <c r="F3366" s="14">
        <v>-48384</v>
      </c>
      <c r="G3366" s="14">
        <v>0</v>
      </c>
      <c r="H3366" s="14">
        <v>-48384</v>
      </c>
      <c r="I3366" s="14">
        <v>0</v>
      </c>
      <c r="J3366" s="14">
        <v>-16838</v>
      </c>
      <c r="K3366" s="14">
        <v>-484</v>
      </c>
      <c r="L3366" s="14">
        <v>0</v>
      </c>
      <c r="M3366" s="14">
        <v>0</v>
      </c>
      <c r="N3366" s="23">
        <v>-65222</v>
      </c>
    </row>
    <row r="3367" spans="1:14" x14ac:dyDescent="0.25">
      <c r="A3367" s="4" t="s">
        <v>41</v>
      </c>
      <c r="B3367" s="5"/>
      <c r="C3367" s="14">
        <v>0</v>
      </c>
      <c r="D3367" s="19">
        <v>0</v>
      </c>
      <c r="E3367" s="19">
        <v>0</v>
      </c>
      <c r="F3367" s="14">
        <v>0</v>
      </c>
      <c r="G3367" s="14">
        <v>0</v>
      </c>
      <c r="H3367" s="14">
        <v>0</v>
      </c>
      <c r="I3367" s="14">
        <v>48384</v>
      </c>
      <c r="J3367" s="14">
        <v>16354</v>
      </c>
      <c r="K3367" s="14">
        <v>0</v>
      </c>
      <c r="L3367" s="14">
        <v>0</v>
      </c>
      <c r="M3367" s="14">
        <v>0</v>
      </c>
      <c r="N3367" s="23">
        <v>64738</v>
      </c>
    </row>
    <row r="3368" spans="1:14" x14ac:dyDescent="0.25">
      <c r="A3368" s="4" t="s">
        <v>22</v>
      </c>
      <c r="B3368" s="5"/>
      <c r="C3368" s="14">
        <v>0</v>
      </c>
      <c r="D3368" s="19">
        <v>2</v>
      </c>
      <c r="E3368" s="19">
        <v>0.4</v>
      </c>
      <c r="F3368" s="14">
        <v>1181539</v>
      </c>
      <c r="G3368" s="14">
        <v>94997</v>
      </c>
      <c r="H3368" s="14">
        <v>1276536</v>
      </c>
      <c r="I3368" s="14">
        <v>0</v>
      </c>
      <c r="J3368" s="14">
        <v>444235</v>
      </c>
      <c r="K3368" s="14">
        <v>12766</v>
      </c>
      <c r="L3368" s="14">
        <v>8400</v>
      </c>
      <c r="M3368" s="14">
        <v>0</v>
      </c>
      <c r="N3368" s="23">
        <v>1729171</v>
      </c>
    </row>
    <row r="3369" spans="1:14" x14ac:dyDescent="0.25">
      <c r="A3369" s="4" t="s">
        <v>23</v>
      </c>
      <c r="B3369" s="5"/>
      <c r="C3369" s="14">
        <v>0</v>
      </c>
      <c r="D3369" s="19">
        <v>0</v>
      </c>
      <c r="E3369" s="19">
        <v>0.2</v>
      </c>
      <c r="F3369" s="14">
        <v>0</v>
      </c>
      <c r="G3369" s="14">
        <v>72838</v>
      </c>
      <c r="H3369" s="14">
        <v>72838</v>
      </c>
      <c r="I3369" s="14">
        <v>0</v>
      </c>
      <c r="J3369" s="14">
        <v>25347</v>
      </c>
      <c r="K3369" s="14">
        <v>728</v>
      </c>
      <c r="L3369" s="14">
        <v>0</v>
      </c>
      <c r="M3369" s="14">
        <v>0</v>
      </c>
      <c r="N3369" s="23">
        <v>98185</v>
      </c>
    </row>
    <row r="3370" spans="1:14" x14ac:dyDescent="0.25">
      <c r="A3370" s="7" t="s">
        <v>24</v>
      </c>
      <c r="B3370" s="3"/>
      <c r="C3370" s="13">
        <f t="shared" ref="C3370:N3370" si="696">SUM(C3366:C3369)</f>
        <v>0</v>
      </c>
      <c r="D3370" s="18">
        <f t="shared" si="696"/>
        <v>1.9032</v>
      </c>
      <c r="E3370" s="18">
        <f t="shared" si="696"/>
        <v>0.60000000000000009</v>
      </c>
      <c r="F3370" s="13">
        <f t="shared" si="696"/>
        <v>1133155</v>
      </c>
      <c r="G3370" s="13">
        <f t="shared" si="696"/>
        <v>167835</v>
      </c>
      <c r="H3370" s="13">
        <f t="shared" si="696"/>
        <v>1300990</v>
      </c>
      <c r="I3370" s="13">
        <f t="shared" si="696"/>
        <v>48384</v>
      </c>
      <c r="J3370" s="13">
        <f t="shared" si="696"/>
        <v>469098</v>
      </c>
      <c r="K3370" s="13">
        <f t="shared" si="696"/>
        <v>13010</v>
      </c>
      <c r="L3370" s="13">
        <f t="shared" si="696"/>
        <v>8400</v>
      </c>
      <c r="M3370" s="13">
        <f t="shared" si="696"/>
        <v>0</v>
      </c>
      <c r="N3370" s="22">
        <f t="shared" si="696"/>
        <v>1826872</v>
      </c>
    </row>
    <row r="3371" spans="1:14" x14ac:dyDescent="0.25">
      <c r="A3371" s="7" t="s">
        <v>25</v>
      </c>
      <c r="B3371" s="3"/>
      <c r="C3371" s="13"/>
      <c r="D3371" s="18"/>
      <c r="E3371" s="18"/>
      <c r="F3371" s="13"/>
      <c r="G3371" s="13"/>
      <c r="H3371" s="13"/>
      <c r="I3371" s="13"/>
      <c r="J3371" s="13"/>
      <c r="K3371" s="13"/>
      <c r="L3371" s="13"/>
      <c r="M3371" s="13"/>
      <c r="N3371" s="22"/>
    </row>
    <row r="3372" spans="1:14" x14ac:dyDescent="0.25">
      <c r="A3372" s="4" t="s">
        <v>56</v>
      </c>
      <c r="B3372" s="5"/>
      <c r="C3372" s="14">
        <v>24</v>
      </c>
      <c r="D3372" s="19">
        <v>0</v>
      </c>
      <c r="E3372" s="19">
        <v>0.31790000000000002</v>
      </c>
      <c r="F3372" s="14">
        <v>0</v>
      </c>
      <c r="G3372" s="14">
        <v>97731</v>
      </c>
      <c r="H3372" s="14">
        <v>97731</v>
      </c>
      <c r="I3372" s="14">
        <v>0</v>
      </c>
      <c r="J3372" s="14">
        <v>34010</v>
      </c>
      <c r="K3372" s="14">
        <v>977</v>
      </c>
      <c r="L3372" s="14">
        <v>600</v>
      </c>
      <c r="M3372" s="14">
        <v>0</v>
      </c>
      <c r="N3372" s="23">
        <v>132341</v>
      </c>
    </row>
    <row r="3373" spans="1:14" x14ac:dyDescent="0.25">
      <c r="A3373" s="7" t="s">
        <v>24</v>
      </c>
      <c r="B3373" s="3"/>
      <c r="C3373" s="13">
        <f t="shared" ref="C3373:N3373" si="697">SUM(C3372:C3372)</f>
        <v>24</v>
      </c>
      <c r="D3373" s="18">
        <f t="shared" si="697"/>
        <v>0</v>
      </c>
      <c r="E3373" s="18">
        <f t="shared" si="697"/>
        <v>0.31790000000000002</v>
      </c>
      <c r="F3373" s="13">
        <f t="shared" si="697"/>
        <v>0</v>
      </c>
      <c r="G3373" s="13">
        <f t="shared" si="697"/>
        <v>97731</v>
      </c>
      <c r="H3373" s="13">
        <f t="shared" si="697"/>
        <v>97731</v>
      </c>
      <c r="I3373" s="13">
        <f t="shared" si="697"/>
        <v>0</v>
      </c>
      <c r="J3373" s="13">
        <f t="shared" si="697"/>
        <v>34010</v>
      </c>
      <c r="K3373" s="13">
        <f t="shared" si="697"/>
        <v>977</v>
      </c>
      <c r="L3373" s="13">
        <f t="shared" si="697"/>
        <v>600</v>
      </c>
      <c r="M3373" s="13">
        <f t="shared" si="697"/>
        <v>0</v>
      </c>
      <c r="N3373" s="22">
        <f t="shared" si="697"/>
        <v>132341</v>
      </c>
    </row>
    <row r="3374" spans="1:14" x14ac:dyDescent="0.25">
      <c r="A3374" s="6" t="s">
        <v>769</v>
      </c>
      <c r="B3374" s="2"/>
      <c r="C3374" s="12">
        <f t="shared" ref="C3374:N3374" si="698">C3370+C3373</f>
        <v>24</v>
      </c>
      <c r="D3374" s="17">
        <f t="shared" si="698"/>
        <v>1.9032</v>
      </c>
      <c r="E3374" s="17">
        <f t="shared" si="698"/>
        <v>0.91790000000000016</v>
      </c>
      <c r="F3374" s="12">
        <f t="shared" si="698"/>
        <v>1133155</v>
      </c>
      <c r="G3374" s="12">
        <f t="shared" si="698"/>
        <v>265566</v>
      </c>
      <c r="H3374" s="12">
        <f t="shared" si="698"/>
        <v>1398721</v>
      </c>
      <c r="I3374" s="12">
        <f t="shared" si="698"/>
        <v>48384</v>
      </c>
      <c r="J3374" s="12">
        <f t="shared" si="698"/>
        <v>503108</v>
      </c>
      <c r="K3374" s="12">
        <f t="shared" si="698"/>
        <v>13987</v>
      </c>
      <c r="L3374" s="12">
        <f t="shared" si="698"/>
        <v>9000</v>
      </c>
      <c r="M3374" s="12">
        <f t="shared" si="698"/>
        <v>0</v>
      </c>
      <c r="N3374" s="21">
        <f t="shared" si="698"/>
        <v>1959213</v>
      </c>
    </row>
    <row r="3375" spans="1:14" x14ac:dyDescent="0.25">
      <c r="A3375" s="4"/>
      <c r="B3375" s="5"/>
      <c r="C3375" s="14"/>
      <c r="D3375" s="19"/>
      <c r="E3375" s="19"/>
      <c r="F3375" s="14"/>
      <c r="G3375" s="14"/>
      <c r="H3375" s="14"/>
      <c r="I3375" s="14"/>
      <c r="J3375" s="14"/>
      <c r="K3375" s="14"/>
      <c r="L3375" s="14"/>
      <c r="M3375" s="14"/>
      <c r="N3375" s="23"/>
    </row>
    <row r="3376" spans="1:14" x14ac:dyDescent="0.25">
      <c r="A3376" s="6" t="s">
        <v>770</v>
      </c>
      <c r="B3376" s="2"/>
      <c r="C3376" s="12"/>
      <c r="D3376" s="17"/>
      <c r="E3376" s="17"/>
      <c r="F3376" s="12"/>
      <c r="G3376" s="12"/>
      <c r="H3376" s="12"/>
      <c r="I3376" s="12"/>
      <c r="J3376" s="12"/>
      <c r="K3376" s="12"/>
      <c r="L3376" s="12"/>
      <c r="M3376" s="12"/>
      <c r="N3376" s="21"/>
    </row>
    <row r="3377" spans="1:14" x14ac:dyDescent="0.25">
      <c r="A3377" s="6" t="s">
        <v>771</v>
      </c>
      <c r="B3377" s="2" t="s">
        <v>6</v>
      </c>
      <c r="C3377" s="12" t="s">
        <v>7</v>
      </c>
      <c r="D3377" s="17" t="s">
        <v>8</v>
      </c>
      <c r="E3377" s="17" t="s">
        <v>9</v>
      </c>
      <c r="F3377" s="12" t="s">
        <v>10</v>
      </c>
      <c r="G3377" s="12" t="s">
        <v>11</v>
      </c>
      <c r="H3377" s="12" t="s">
        <v>12</v>
      </c>
      <c r="I3377" s="12" t="s">
        <v>13</v>
      </c>
      <c r="J3377" s="12" t="s">
        <v>14</v>
      </c>
      <c r="K3377" s="12" t="s">
        <v>15</v>
      </c>
      <c r="L3377" s="12" t="s">
        <v>16</v>
      </c>
      <c r="M3377" s="12" t="s">
        <v>17</v>
      </c>
      <c r="N3377" s="21" t="s">
        <v>18</v>
      </c>
    </row>
    <row r="3378" spans="1:14" x14ac:dyDescent="0.25">
      <c r="A3378" s="7" t="s">
        <v>19</v>
      </c>
      <c r="B3378" s="3"/>
      <c r="C3378" s="13"/>
      <c r="D3378" s="18"/>
      <c r="E3378" s="18"/>
      <c r="F3378" s="13"/>
      <c r="G3378" s="13"/>
      <c r="H3378" s="13"/>
      <c r="I3378" s="13"/>
      <c r="J3378" s="13"/>
      <c r="K3378" s="13"/>
      <c r="L3378" s="13"/>
      <c r="M3378" s="13"/>
      <c r="N3378" s="22"/>
    </row>
    <row r="3379" spans="1:14" x14ac:dyDescent="0.25">
      <c r="A3379" s="4" t="s">
        <v>20</v>
      </c>
      <c r="B3379" s="5"/>
      <c r="C3379" s="14">
        <v>0</v>
      </c>
      <c r="D3379" s="19">
        <v>1.5</v>
      </c>
      <c r="E3379" s="19">
        <v>0</v>
      </c>
      <c r="F3379" s="14">
        <v>519670</v>
      </c>
      <c r="G3379" s="14">
        <v>0</v>
      </c>
      <c r="H3379" s="14">
        <v>519670</v>
      </c>
      <c r="I3379" s="14">
        <v>0</v>
      </c>
      <c r="J3379" s="14">
        <v>180845</v>
      </c>
      <c r="K3379" s="14">
        <v>5197</v>
      </c>
      <c r="L3379" s="14">
        <v>0</v>
      </c>
      <c r="M3379" s="14">
        <v>0</v>
      </c>
      <c r="N3379" s="23">
        <v>700515</v>
      </c>
    </row>
    <row r="3380" spans="1:14" x14ac:dyDescent="0.25">
      <c r="A3380" s="4" t="s">
        <v>21</v>
      </c>
      <c r="B3380" s="5"/>
      <c r="C3380" s="14">
        <v>0</v>
      </c>
      <c r="D3380" s="19">
        <v>0</v>
      </c>
      <c r="E3380" s="19">
        <v>0</v>
      </c>
      <c r="F3380" s="14">
        <v>0</v>
      </c>
      <c r="G3380" s="14">
        <v>0</v>
      </c>
      <c r="H3380" s="14">
        <v>0</v>
      </c>
      <c r="I3380" s="14">
        <v>0</v>
      </c>
      <c r="J3380" s="14">
        <v>1</v>
      </c>
      <c r="K3380" s="14">
        <v>0</v>
      </c>
      <c r="L3380" s="14">
        <v>0</v>
      </c>
      <c r="M3380" s="14">
        <v>0</v>
      </c>
      <c r="N3380" s="23">
        <v>1</v>
      </c>
    </row>
    <row r="3381" spans="1:14" x14ac:dyDescent="0.25">
      <c r="A3381" s="4" t="s">
        <v>22</v>
      </c>
      <c r="B3381" s="5"/>
      <c r="C3381" s="14">
        <v>0</v>
      </c>
      <c r="D3381" s="19">
        <v>10.25</v>
      </c>
      <c r="E3381" s="19">
        <v>2</v>
      </c>
      <c r="F3381" s="14">
        <v>5849523</v>
      </c>
      <c r="G3381" s="14">
        <v>474985</v>
      </c>
      <c r="H3381" s="14">
        <v>6324508</v>
      </c>
      <c r="I3381" s="14">
        <v>0</v>
      </c>
      <c r="J3381" s="14">
        <v>2200929</v>
      </c>
      <c r="K3381" s="14">
        <v>63246</v>
      </c>
      <c r="L3381" s="14">
        <v>53600</v>
      </c>
      <c r="M3381" s="14">
        <v>0</v>
      </c>
      <c r="N3381" s="23">
        <v>8579037</v>
      </c>
    </row>
    <row r="3382" spans="1:14" x14ac:dyDescent="0.25">
      <c r="A3382" s="4" t="s">
        <v>23</v>
      </c>
      <c r="B3382" s="5"/>
      <c r="C3382" s="14">
        <v>0</v>
      </c>
      <c r="D3382" s="19">
        <v>0</v>
      </c>
      <c r="E3382" s="19">
        <v>0.99</v>
      </c>
      <c r="F3382" s="14">
        <v>0</v>
      </c>
      <c r="G3382" s="14">
        <v>360546</v>
      </c>
      <c r="H3382" s="14">
        <v>360546</v>
      </c>
      <c r="I3382" s="14">
        <v>0</v>
      </c>
      <c r="J3382" s="14">
        <v>125470</v>
      </c>
      <c r="K3382" s="14">
        <v>3605</v>
      </c>
      <c r="L3382" s="14">
        <v>0</v>
      </c>
      <c r="M3382" s="14">
        <v>0</v>
      </c>
      <c r="N3382" s="23">
        <v>486016</v>
      </c>
    </row>
    <row r="3383" spans="1:14" x14ac:dyDescent="0.25">
      <c r="A3383" s="7" t="s">
        <v>24</v>
      </c>
      <c r="B3383" s="3"/>
      <c r="C3383" s="13">
        <f t="shared" ref="C3383:N3383" si="699">SUM(C3379:C3382)</f>
        <v>0</v>
      </c>
      <c r="D3383" s="18">
        <f t="shared" si="699"/>
        <v>11.75</v>
      </c>
      <c r="E3383" s="18">
        <f t="shared" si="699"/>
        <v>2.99</v>
      </c>
      <c r="F3383" s="13">
        <f t="shared" si="699"/>
        <v>6369193</v>
      </c>
      <c r="G3383" s="13">
        <f t="shared" si="699"/>
        <v>835531</v>
      </c>
      <c r="H3383" s="13">
        <f t="shared" si="699"/>
        <v>7204724</v>
      </c>
      <c r="I3383" s="13">
        <f t="shared" si="699"/>
        <v>0</v>
      </c>
      <c r="J3383" s="13">
        <f t="shared" si="699"/>
        <v>2507245</v>
      </c>
      <c r="K3383" s="13">
        <f t="shared" si="699"/>
        <v>72048</v>
      </c>
      <c r="L3383" s="13">
        <f t="shared" si="699"/>
        <v>53600</v>
      </c>
      <c r="M3383" s="13">
        <f t="shared" si="699"/>
        <v>0</v>
      </c>
      <c r="N3383" s="22">
        <f t="shared" si="699"/>
        <v>9765569</v>
      </c>
    </row>
    <row r="3384" spans="1:14" x14ac:dyDescent="0.25">
      <c r="A3384" s="7" t="s">
        <v>25</v>
      </c>
      <c r="B3384" s="3"/>
      <c r="C3384" s="13"/>
      <c r="D3384" s="18"/>
      <c r="E3384" s="18"/>
      <c r="F3384" s="13"/>
      <c r="G3384" s="13"/>
      <c r="H3384" s="13"/>
      <c r="I3384" s="13"/>
      <c r="J3384" s="13"/>
      <c r="K3384" s="13"/>
      <c r="L3384" s="13"/>
      <c r="M3384" s="13"/>
      <c r="N3384" s="22"/>
    </row>
    <row r="3385" spans="1:14" x14ac:dyDescent="0.25">
      <c r="A3385" s="4" t="s">
        <v>56</v>
      </c>
      <c r="B3385" s="5"/>
      <c r="C3385" s="14">
        <v>134</v>
      </c>
      <c r="D3385" s="19">
        <v>0</v>
      </c>
      <c r="E3385" s="19">
        <v>1.0611999999999999</v>
      </c>
      <c r="F3385" s="14">
        <v>0</v>
      </c>
      <c r="G3385" s="14">
        <v>326243</v>
      </c>
      <c r="H3385" s="14">
        <v>326243</v>
      </c>
      <c r="I3385" s="14">
        <v>0</v>
      </c>
      <c r="J3385" s="14">
        <v>113532</v>
      </c>
      <c r="K3385" s="14">
        <v>3262</v>
      </c>
      <c r="L3385" s="14">
        <v>3350</v>
      </c>
      <c r="M3385" s="14">
        <v>0</v>
      </c>
      <c r="N3385" s="23">
        <v>443125</v>
      </c>
    </row>
    <row r="3386" spans="1:14" x14ac:dyDescent="0.25">
      <c r="A3386" s="7" t="s">
        <v>24</v>
      </c>
      <c r="B3386" s="3"/>
      <c r="C3386" s="13">
        <f t="shared" ref="C3386:N3386" si="700">SUM(C3385:C3385)</f>
        <v>134</v>
      </c>
      <c r="D3386" s="18">
        <f t="shared" si="700"/>
        <v>0</v>
      </c>
      <c r="E3386" s="18">
        <f t="shared" si="700"/>
        <v>1.0611999999999999</v>
      </c>
      <c r="F3386" s="13">
        <f t="shared" si="700"/>
        <v>0</v>
      </c>
      <c r="G3386" s="13">
        <f t="shared" si="700"/>
        <v>326243</v>
      </c>
      <c r="H3386" s="13">
        <f t="shared" si="700"/>
        <v>326243</v>
      </c>
      <c r="I3386" s="13">
        <f t="shared" si="700"/>
        <v>0</v>
      </c>
      <c r="J3386" s="13">
        <f t="shared" si="700"/>
        <v>113532</v>
      </c>
      <c r="K3386" s="13">
        <f t="shared" si="700"/>
        <v>3262</v>
      </c>
      <c r="L3386" s="13">
        <f t="shared" si="700"/>
        <v>3350</v>
      </c>
      <c r="M3386" s="13">
        <f t="shared" si="700"/>
        <v>0</v>
      </c>
      <c r="N3386" s="22">
        <f t="shared" si="700"/>
        <v>443125</v>
      </c>
    </row>
    <row r="3387" spans="1:14" x14ac:dyDescent="0.25">
      <c r="A3387" s="6" t="s">
        <v>772</v>
      </c>
      <c r="B3387" s="2"/>
      <c r="C3387" s="12">
        <f t="shared" ref="C3387:N3387" si="701">C3383+C3386</f>
        <v>134</v>
      </c>
      <c r="D3387" s="17">
        <f t="shared" si="701"/>
        <v>11.75</v>
      </c>
      <c r="E3387" s="17">
        <f t="shared" si="701"/>
        <v>4.0511999999999997</v>
      </c>
      <c r="F3387" s="12">
        <f t="shared" si="701"/>
        <v>6369193</v>
      </c>
      <c r="G3387" s="12">
        <f t="shared" si="701"/>
        <v>1161774</v>
      </c>
      <c r="H3387" s="12">
        <f t="shared" si="701"/>
        <v>7530967</v>
      </c>
      <c r="I3387" s="12">
        <f t="shared" si="701"/>
        <v>0</v>
      </c>
      <c r="J3387" s="12">
        <f t="shared" si="701"/>
        <v>2620777</v>
      </c>
      <c r="K3387" s="12">
        <f t="shared" si="701"/>
        <v>75310</v>
      </c>
      <c r="L3387" s="12">
        <f t="shared" si="701"/>
        <v>56950</v>
      </c>
      <c r="M3387" s="12">
        <f t="shared" si="701"/>
        <v>0</v>
      </c>
      <c r="N3387" s="21">
        <f t="shared" si="701"/>
        <v>10208694</v>
      </c>
    </row>
    <row r="3388" spans="1:14" x14ac:dyDescent="0.25">
      <c r="A3388" s="4"/>
      <c r="B3388" s="5"/>
      <c r="C3388" s="14"/>
      <c r="D3388" s="19"/>
      <c r="E3388" s="19"/>
      <c r="F3388" s="14"/>
      <c r="G3388" s="14"/>
      <c r="H3388" s="14"/>
      <c r="I3388" s="14"/>
      <c r="J3388" s="14"/>
      <c r="K3388" s="14"/>
      <c r="L3388" s="14"/>
      <c r="M3388" s="14"/>
      <c r="N3388" s="23"/>
    </row>
    <row r="3389" spans="1:14" x14ac:dyDescent="0.25">
      <c r="A3389" s="6" t="s">
        <v>773</v>
      </c>
      <c r="B3389" s="2"/>
      <c r="C3389" s="12"/>
      <c r="D3389" s="17"/>
      <c r="E3389" s="17"/>
      <c r="F3389" s="12"/>
      <c r="G3389" s="12"/>
      <c r="H3389" s="12"/>
      <c r="I3389" s="12"/>
      <c r="J3389" s="12"/>
      <c r="K3389" s="12"/>
      <c r="L3389" s="12"/>
      <c r="M3389" s="12"/>
      <c r="N3389" s="21"/>
    </row>
    <row r="3390" spans="1:14" x14ac:dyDescent="0.25">
      <c r="A3390" s="6" t="s">
        <v>774</v>
      </c>
      <c r="B3390" s="2" t="s">
        <v>6</v>
      </c>
      <c r="C3390" s="12" t="s">
        <v>7</v>
      </c>
      <c r="D3390" s="17" t="s">
        <v>8</v>
      </c>
      <c r="E3390" s="17" t="s">
        <v>9</v>
      </c>
      <c r="F3390" s="12" t="s">
        <v>10</v>
      </c>
      <c r="G3390" s="12" t="s">
        <v>11</v>
      </c>
      <c r="H3390" s="12" t="s">
        <v>12</v>
      </c>
      <c r="I3390" s="12" t="s">
        <v>13</v>
      </c>
      <c r="J3390" s="12" t="s">
        <v>14</v>
      </c>
      <c r="K3390" s="12" t="s">
        <v>15</v>
      </c>
      <c r="L3390" s="12" t="s">
        <v>16</v>
      </c>
      <c r="M3390" s="12" t="s">
        <v>17</v>
      </c>
      <c r="N3390" s="21" t="s">
        <v>18</v>
      </c>
    </row>
    <row r="3391" spans="1:14" x14ac:dyDescent="0.25">
      <c r="A3391" s="7" t="s">
        <v>19</v>
      </c>
      <c r="B3391" s="3"/>
      <c r="C3391" s="13"/>
      <c r="D3391" s="18"/>
      <c r="E3391" s="18"/>
      <c r="F3391" s="13"/>
      <c r="G3391" s="13"/>
      <c r="H3391" s="13"/>
      <c r="I3391" s="13"/>
      <c r="J3391" s="13"/>
      <c r="K3391" s="13"/>
      <c r="L3391" s="13"/>
      <c r="M3391" s="13"/>
      <c r="N3391" s="22"/>
    </row>
    <row r="3392" spans="1:14" x14ac:dyDescent="0.25">
      <c r="A3392" s="4" t="s">
        <v>20</v>
      </c>
      <c r="B3392" s="5"/>
      <c r="C3392" s="14">
        <v>0</v>
      </c>
      <c r="D3392" s="19">
        <v>0.63890000000000002</v>
      </c>
      <c r="E3392" s="19">
        <v>0</v>
      </c>
      <c r="F3392" s="14">
        <v>221345</v>
      </c>
      <c r="G3392" s="14">
        <v>0</v>
      </c>
      <c r="H3392" s="14">
        <v>221345</v>
      </c>
      <c r="I3392" s="14">
        <v>0</v>
      </c>
      <c r="J3392" s="14">
        <v>77028</v>
      </c>
      <c r="K3392" s="14">
        <v>2213</v>
      </c>
      <c r="L3392" s="14">
        <v>0</v>
      </c>
      <c r="M3392" s="14">
        <v>0</v>
      </c>
      <c r="N3392" s="23">
        <v>298373</v>
      </c>
    </row>
    <row r="3393" spans="1:14" x14ac:dyDescent="0.25">
      <c r="A3393" s="4" t="s">
        <v>22</v>
      </c>
      <c r="B3393" s="5"/>
      <c r="C3393" s="14">
        <v>0</v>
      </c>
      <c r="D3393" s="19">
        <v>2.2862</v>
      </c>
      <c r="E3393" s="19">
        <v>0.4</v>
      </c>
      <c r="F3393" s="14">
        <v>1340414</v>
      </c>
      <c r="G3393" s="14">
        <v>94997</v>
      </c>
      <c r="H3393" s="14">
        <v>1435411</v>
      </c>
      <c r="I3393" s="14">
        <v>0</v>
      </c>
      <c r="J3393" s="14">
        <v>499523</v>
      </c>
      <c r="K3393" s="14">
        <v>14354</v>
      </c>
      <c r="L3393" s="14">
        <v>11200</v>
      </c>
      <c r="M3393" s="14">
        <v>0</v>
      </c>
      <c r="N3393" s="23">
        <v>1946134</v>
      </c>
    </row>
    <row r="3394" spans="1:14" x14ac:dyDescent="0.25">
      <c r="A3394" s="4" t="s">
        <v>23</v>
      </c>
      <c r="B3394" s="5"/>
      <c r="C3394" s="14">
        <v>0</v>
      </c>
      <c r="D3394" s="19">
        <v>0</v>
      </c>
      <c r="E3394" s="19">
        <v>0.2</v>
      </c>
      <c r="F3394" s="14">
        <v>0</v>
      </c>
      <c r="G3394" s="14">
        <v>72838</v>
      </c>
      <c r="H3394" s="14">
        <v>72838</v>
      </c>
      <c r="I3394" s="14">
        <v>0</v>
      </c>
      <c r="J3394" s="14">
        <v>25347</v>
      </c>
      <c r="K3394" s="14">
        <v>728</v>
      </c>
      <c r="L3394" s="14">
        <v>0</v>
      </c>
      <c r="M3394" s="14">
        <v>0</v>
      </c>
      <c r="N3394" s="23">
        <v>98185</v>
      </c>
    </row>
    <row r="3395" spans="1:14" x14ac:dyDescent="0.25">
      <c r="A3395" s="7" t="s">
        <v>24</v>
      </c>
      <c r="B3395" s="3"/>
      <c r="C3395" s="13">
        <f t="shared" ref="C3395:N3395" si="702">SUM(C3392:C3394)</f>
        <v>0</v>
      </c>
      <c r="D3395" s="18">
        <f t="shared" si="702"/>
        <v>2.9251</v>
      </c>
      <c r="E3395" s="18">
        <f t="shared" si="702"/>
        <v>0.60000000000000009</v>
      </c>
      <c r="F3395" s="13">
        <f t="shared" si="702"/>
        <v>1561759</v>
      </c>
      <c r="G3395" s="13">
        <f t="shared" si="702"/>
        <v>167835</v>
      </c>
      <c r="H3395" s="13">
        <f t="shared" si="702"/>
        <v>1729594</v>
      </c>
      <c r="I3395" s="13">
        <f t="shared" si="702"/>
        <v>0</v>
      </c>
      <c r="J3395" s="13">
        <f t="shared" si="702"/>
        <v>601898</v>
      </c>
      <c r="K3395" s="13">
        <f t="shared" si="702"/>
        <v>17295</v>
      </c>
      <c r="L3395" s="13">
        <f t="shared" si="702"/>
        <v>11200</v>
      </c>
      <c r="M3395" s="13">
        <f t="shared" si="702"/>
        <v>0</v>
      </c>
      <c r="N3395" s="22">
        <f t="shared" si="702"/>
        <v>2342692</v>
      </c>
    </row>
    <row r="3396" spans="1:14" x14ac:dyDescent="0.25">
      <c r="A3396" s="7" t="s">
        <v>25</v>
      </c>
      <c r="B3396" s="3"/>
      <c r="C3396" s="13"/>
      <c r="D3396" s="18"/>
      <c r="E3396" s="18"/>
      <c r="F3396" s="13"/>
      <c r="G3396" s="13"/>
      <c r="H3396" s="13"/>
      <c r="I3396" s="13"/>
      <c r="J3396" s="13"/>
      <c r="K3396" s="13"/>
      <c r="L3396" s="13"/>
      <c r="M3396" s="13"/>
      <c r="N3396" s="22"/>
    </row>
    <row r="3397" spans="1:14" x14ac:dyDescent="0.25">
      <c r="A3397" s="4" t="s">
        <v>56</v>
      </c>
      <c r="B3397" s="5"/>
      <c r="C3397" s="14">
        <v>28</v>
      </c>
      <c r="D3397" s="19">
        <v>0</v>
      </c>
      <c r="E3397" s="19">
        <v>0.35639999999999999</v>
      </c>
      <c r="F3397" s="14">
        <v>0</v>
      </c>
      <c r="G3397" s="14">
        <v>109567</v>
      </c>
      <c r="H3397" s="14">
        <v>109567</v>
      </c>
      <c r="I3397" s="14">
        <v>0</v>
      </c>
      <c r="J3397" s="14">
        <v>38130</v>
      </c>
      <c r="K3397" s="14">
        <v>1096</v>
      </c>
      <c r="L3397" s="14">
        <v>700</v>
      </c>
      <c r="M3397" s="14">
        <v>0</v>
      </c>
      <c r="N3397" s="23">
        <v>148397</v>
      </c>
    </row>
    <row r="3398" spans="1:14" x14ac:dyDescent="0.25">
      <c r="A3398" s="7" t="s">
        <v>24</v>
      </c>
      <c r="B3398" s="3"/>
      <c r="C3398" s="13">
        <f t="shared" ref="C3398:N3398" si="703">SUM(C3397:C3397)</f>
        <v>28</v>
      </c>
      <c r="D3398" s="18">
        <f t="shared" si="703"/>
        <v>0</v>
      </c>
      <c r="E3398" s="18">
        <f t="shared" si="703"/>
        <v>0.35639999999999999</v>
      </c>
      <c r="F3398" s="13">
        <f t="shared" si="703"/>
        <v>0</v>
      </c>
      <c r="G3398" s="13">
        <f t="shared" si="703"/>
        <v>109567</v>
      </c>
      <c r="H3398" s="13">
        <f t="shared" si="703"/>
        <v>109567</v>
      </c>
      <c r="I3398" s="13">
        <f t="shared" si="703"/>
        <v>0</v>
      </c>
      <c r="J3398" s="13">
        <f t="shared" si="703"/>
        <v>38130</v>
      </c>
      <c r="K3398" s="13">
        <f t="shared" si="703"/>
        <v>1096</v>
      </c>
      <c r="L3398" s="13">
        <f t="shared" si="703"/>
        <v>700</v>
      </c>
      <c r="M3398" s="13">
        <f t="shared" si="703"/>
        <v>0</v>
      </c>
      <c r="N3398" s="22">
        <f t="shared" si="703"/>
        <v>148397</v>
      </c>
    </row>
    <row r="3399" spans="1:14" x14ac:dyDescent="0.25">
      <c r="A3399" s="6" t="s">
        <v>775</v>
      </c>
      <c r="B3399" s="2"/>
      <c r="C3399" s="12">
        <f t="shared" ref="C3399:N3399" si="704">C3395+C3398</f>
        <v>28</v>
      </c>
      <c r="D3399" s="17">
        <f t="shared" si="704"/>
        <v>2.9251</v>
      </c>
      <c r="E3399" s="17">
        <f t="shared" si="704"/>
        <v>0.95640000000000014</v>
      </c>
      <c r="F3399" s="12">
        <f t="shared" si="704"/>
        <v>1561759</v>
      </c>
      <c r="G3399" s="12">
        <f t="shared" si="704"/>
        <v>277402</v>
      </c>
      <c r="H3399" s="12">
        <f t="shared" si="704"/>
        <v>1839161</v>
      </c>
      <c r="I3399" s="12">
        <f t="shared" si="704"/>
        <v>0</v>
      </c>
      <c r="J3399" s="12">
        <f t="shared" si="704"/>
        <v>640028</v>
      </c>
      <c r="K3399" s="12">
        <f t="shared" si="704"/>
        <v>18391</v>
      </c>
      <c r="L3399" s="12">
        <f t="shared" si="704"/>
        <v>11900</v>
      </c>
      <c r="M3399" s="12">
        <f t="shared" si="704"/>
        <v>0</v>
      </c>
      <c r="N3399" s="21">
        <f t="shared" si="704"/>
        <v>2491089</v>
      </c>
    </row>
    <row r="3400" spans="1:14" x14ac:dyDescent="0.25">
      <c r="A3400" s="4"/>
      <c r="B3400" s="5"/>
      <c r="C3400" s="14"/>
      <c r="D3400" s="19"/>
      <c r="E3400" s="19"/>
      <c r="F3400" s="14"/>
      <c r="G3400" s="14"/>
      <c r="H3400" s="14"/>
      <c r="I3400" s="14"/>
      <c r="J3400" s="14"/>
      <c r="K3400" s="14"/>
      <c r="L3400" s="14"/>
      <c r="M3400" s="14"/>
      <c r="N3400" s="23"/>
    </row>
    <row r="3401" spans="1:14" x14ac:dyDescent="0.25">
      <c r="A3401" s="6" t="s">
        <v>776</v>
      </c>
      <c r="B3401" s="2"/>
      <c r="C3401" s="12"/>
      <c r="D3401" s="17"/>
      <c r="E3401" s="17"/>
      <c r="F3401" s="12"/>
      <c r="G3401" s="12"/>
      <c r="H3401" s="12"/>
      <c r="I3401" s="12"/>
      <c r="J3401" s="12"/>
      <c r="K3401" s="12"/>
      <c r="L3401" s="12"/>
      <c r="M3401" s="12"/>
      <c r="N3401" s="21"/>
    </row>
    <row r="3402" spans="1:14" x14ac:dyDescent="0.25">
      <c r="A3402" s="6" t="s">
        <v>777</v>
      </c>
      <c r="B3402" s="2" t="s">
        <v>6</v>
      </c>
      <c r="C3402" s="12" t="s">
        <v>7</v>
      </c>
      <c r="D3402" s="17" t="s">
        <v>8</v>
      </c>
      <c r="E3402" s="17" t="s">
        <v>9</v>
      </c>
      <c r="F3402" s="12" t="s">
        <v>10</v>
      </c>
      <c r="G3402" s="12" t="s">
        <v>11</v>
      </c>
      <c r="H3402" s="12" t="s">
        <v>12</v>
      </c>
      <c r="I3402" s="12" t="s">
        <v>13</v>
      </c>
      <c r="J3402" s="12" t="s">
        <v>14</v>
      </c>
      <c r="K3402" s="12" t="s">
        <v>15</v>
      </c>
      <c r="L3402" s="12" t="s">
        <v>16</v>
      </c>
      <c r="M3402" s="12" t="s">
        <v>17</v>
      </c>
      <c r="N3402" s="21" t="s">
        <v>18</v>
      </c>
    </row>
    <row r="3403" spans="1:14" x14ac:dyDescent="0.25">
      <c r="A3403" s="7" t="s">
        <v>19</v>
      </c>
      <c r="B3403" s="3"/>
      <c r="C3403" s="13"/>
      <c r="D3403" s="18"/>
      <c r="E3403" s="18"/>
      <c r="F3403" s="13"/>
      <c r="G3403" s="13"/>
      <c r="H3403" s="13"/>
      <c r="I3403" s="13"/>
      <c r="J3403" s="13"/>
      <c r="K3403" s="13"/>
      <c r="L3403" s="13"/>
      <c r="M3403" s="13"/>
      <c r="N3403" s="22"/>
    </row>
    <row r="3404" spans="1:14" x14ac:dyDescent="0.25">
      <c r="A3404" s="4" t="s">
        <v>20</v>
      </c>
      <c r="B3404" s="5"/>
      <c r="C3404" s="14">
        <v>0</v>
      </c>
      <c r="D3404" s="19">
        <v>0.88890000000000002</v>
      </c>
      <c r="E3404" s="19">
        <v>0</v>
      </c>
      <c r="F3404" s="14">
        <v>225819</v>
      </c>
      <c r="G3404" s="14">
        <v>0</v>
      </c>
      <c r="H3404" s="14">
        <v>225819</v>
      </c>
      <c r="I3404" s="14">
        <v>0</v>
      </c>
      <c r="J3404" s="14">
        <v>78585</v>
      </c>
      <c r="K3404" s="14">
        <v>2258</v>
      </c>
      <c r="L3404" s="14">
        <v>0</v>
      </c>
      <c r="M3404" s="14">
        <v>0</v>
      </c>
      <c r="N3404" s="23">
        <v>304404</v>
      </c>
    </row>
    <row r="3405" spans="1:14" x14ac:dyDescent="0.25">
      <c r="A3405" s="4" t="s">
        <v>22</v>
      </c>
      <c r="B3405" s="5"/>
      <c r="C3405" s="14">
        <v>0</v>
      </c>
      <c r="D3405" s="19">
        <v>4</v>
      </c>
      <c r="E3405" s="19">
        <v>0.72</v>
      </c>
      <c r="F3405" s="14">
        <v>2088875</v>
      </c>
      <c r="G3405" s="14">
        <v>170994</v>
      </c>
      <c r="H3405" s="14">
        <v>2259869</v>
      </c>
      <c r="I3405" s="14">
        <v>0</v>
      </c>
      <c r="J3405" s="14">
        <v>786434</v>
      </c>
      <c r="K3405" s="14">
        <v>22598</v>
      </c>
      <c r="L3405" s="14">
        <v>15600</v>
      </c>
      <c r="M3405" s="14">
        <v>0</v>
      </c>
      <c r="N3405" s="23">
        <v>3061903</v>
      </c>
    </row>
    <row r="3406" spans="1:14" x14ac:dyDescent="0.25">
      <c r="A3406" s="4" t="s">
        <v>31</v>
      </c>
      <c r="B3406" s="5"/>
      <c r="C3406" s="14">
        <v>0</v>
      </c>
      <c r="D3406" s="19">
        <v>0</v>
      </c>
      <c r="E3406" s="19">
        <v>0</v>
      </c>
      <c r="F3406" s="14">
        <v>60000</v>
      </c>
      <c r="G3406" s="14">
        <v>0</v>
      </c>
      <c r="H3406" s="14">
        <v>60000</v>
      </c>
      <c r="I3406" s="14">
        <v>0</v>
      </c>
      <c r="J3406" s="14">
        <v>20880</v>
      </c>
      <c r="K3406" s="14">
        <v>600</v>
      </c>
      <c r="L3406" s="14">
        <v>9000</v>
      </c>
      <c r="M3406" s="14">
        <v>0</v>
      </c>
      <c r="N3406" s="23">
        <v>89880</v>
      </c>
    </row>
    <row r="3407" spans="1:14" x14ac:dyDescent="0.25">
      <c r="A3407" s="4" t="s">
        <v>23</v>
      </c>
      <c r="B3407" s="5"/>
      <c r="C3407" s="14">
        <v>0</v>
      </c>
      <c r="D3407" s="19">
        <v>0</v>
      </c>
      <c r="E3407" s="19">
        <v>0.4</v>
      </c>
      <c r="F3407" s="14">
        <v>0</v>
      </c>
      <c r="G3407" s="14">
        <v>145675</v>
      </c>
      <c r="H3407" s="14">
        <v>145675</v>
      </c>
      <c r="I3407" s="14">
        <v>0</v>
      </c>
      <c r="J3407" s="14">
        <v>50695</v>
      </c>
      <c r="K3407" s="14">
        <v>1457</v>
      </c>
      <c r="L3407" s="14">
        <v>0</v>
      </c>
      <c r="M3407" s="14">
        <v>0</v>
      </c>
      <c r="N3407" s="23">
        <v>196370</v>
      </c>
    </row>
    <row r="3408" spans="1:14" x14ac:dyDescent="0.25">
      <c r="A3408" s="7" t="s">
        <v>24</v>
      </c>
      <c r="B3408" s="3"/>
      <c r="C3408" s="13">
        <f t="shared" ref="C3408:N3408" si="705">SUM(C3404:C3407)</f>
        <v>0</v>
      </c>
      <c r="D3408" s="18">
        <f t="shared" si="705"/>
        <v>4.8888999999999996</v>
      </c>
      <c r="E3408" s="18">
        <f t="shared" si="705"/>
        <v>1.1200000000000001</v>
      </c>
      <c r="F3408" s="13">
        <f t="shared" si="705"/>
        <v>2374694</v>
      </c>
      <c r="G3408" s="13">
        <f t="shared" si="705"/>
        <v>316669</v>
      </c>
      <c r="H3408" s="13">
        <f t="shared" si="705"/>
        <v>2691363</v>
      </c>
      <c r="I3408" s="13">
        <f t="shared" si="705"/>
        <v>0</v>
      </c>
      <c r="J3408" s="13">
        <f t="shared" si="705"/>
        <v>936594</v>
      </c>
      <c r="K3408" s="13">
        <f t="shared" si="705"/>
        <v>26913</v>
      </c>
      <c r="L3408" s="13">
        <f t="shared" si="705"/>
        <v>24600</v>
      </c>
      <c r="M3408" s="13">
        <f t="shared" si="705"/>
        <v>0</v>
      </c>
      <c r="N3408" s="22">
        <f t="shared" si="705"/>
        <v>3652557</v>
      </c>
    </row>
    <row r="3409" spans="1:14" x14ac:dyDescent="0.25">
      <c r="A3409" s="7" t="s">
        <v>25</v>
      </c>
      <c r="B3409" s="3"/>
      <c r="C3409" s="13"/>
      <c r="D3409" s="18"/>
      <c r="E3409" s="18"/>
      <c r="F3409" s="13"/>
      <c r="G3409" s="13"/>
      <c r="H3409" s="13"/>
      <c r="I3409" s="13"/>
      <c r="J3409" s="13"/>
      <c r="K3409" s="13"/>
      <c r="L3409" s="13"/>
      <c r="M3409" s="13"/>
      <c r="N3409" s="22"/>
    </row>
    <row r="3410" spans="1:14" x14ac:dyDescent="0.25">
      <c r="A3410" s="4" t="s">
        <v>56</v>
      </c>
      <c r="B3410" s="5"/>
      <c r="C3410" s="14">
        <v>39</v>
      </c>
      <c r="D3410" s="19">
        <v>0</v>
      </c>
      <c r="E3410" s="19">
        <v>0.45050000000000001</v>
      </c>
      <c r="F3410" s="14">
        <v>0</v>
      </c>
      <c r="G3410" s="14">
        <v>138496</v>
      </c>
      <c r="H3410" s="14">
        <v>138496</v>
      </c>
      <c r="I3410" s="14">
        <v>0</v>
      </c>
      <c r="J3410" s="14">
        <v>48197</v>
      </c>
      <c r="K3410" s="14">
        <v>1385</v>
      </c>
      <c r="L3410" s="14">
        <v>975</v>
      </c>
      <c r="M3410" s="14">
        <v>0</v>
      </c>
      <c r="N3410" s="23">
        <v>187668</v>
      </c>
    </row>
    <row r="3411" spans="1:14" x14ac:dyDescent="0.25">
      <c r="A3411" s="7" t="s">
        <v>24</v>
      </c>
      <c r="B3411" s="3"/>
      <c r="C3411" s="13">
        <f t="shared" ref="C3411:N3411" si="706">SUM(C3410:C3410)</f>
        <v>39</v>
      </c>
      <c r="D3411" s="18">
        <f t="shared" si="706"/>
        <v>0</v>
      </c>
      <c r="E3411" s="18">
        <f t="shared" si="706"/>
        <v>0.45050000000000001</v>
      </c>
      <c r="F3411" s="13">
        <f t="shared" si="706"/>
        <v>0</v>
      </c>
      <c r="G3411" s="13">
        <f t="shared" si="706"/>
        <v>138496</v>
      </c>
      <c r="H3411" s="13">
        <f t="shared" si="706"/>
        <v>138496</v>
      </c>
      <c r="I3411" s="13">
        <f t="shared" si="706"/>
        <v>0</v>
      </c>
      <c r="J3411" s="13">
        <f t="shared" si="706"/>
        <v>48197</v>
      </c>
      <c r="K3411" s="13">
        <f t="shared" si="706"/>
        <v>1385</v>
      </c>
      <c r="L3411" s="13">
        <f t="shared" si="706"/>
        <v>975</v>
      </c>
      <c r="M3411" s="13">
        <f t="shared" si="706"/>
        <v>0</v>
      </c>
      <c r="N3411" s="22">
        <f t="shared" si="706"/>
        <v>187668</v>
      </c>
    </row>
    <row r="3412" spans="1:14" x14ac:dyDescent="0.25">
      <c r="A3412" s="6" t="s">
        <v>778</v>
      </c>
      <c r="B3412" s="2"/>
      <c r="C3412" s="12">
        <f t="shared" ref="C3412:N3412" si="707">C3408+C3411</f>
        <v>39</v>
      </c>
      <c r="D3412" s="17">
        <f t="shared" si="707"/>
        <v>4.8888999999999996</v>
      </c>
      <c r="E3412" s="17">
        <f t="shared" si="707"/>
        <v>1.5705</v>
      </c>
      <c r="F3412" s="12">
        <f t="shared" si="707"/>
        <v>2374694</v>
      </c>
      <c r="G3412" s="12">
        <f t="shared" si="707"/>
        <v>455165</v>
      </c>
      <c r="H3412" s="12">
        <f t="shared" si="707"/>
        <v>2829859</v>
      </c>
      <c r="I3412" s="12">
        <f t="shared" si="707"/>
        <v>0</v>
      </c>
      <c r="J3412" s="12">
        <f t="shared" si="707"/>
        <v>984791</v>
      </c>
      <c r="K3412" s="12">
        <f t="shared" si="707"/>
        <v>28298</v>
      </c>
      <c r="L3412" s="12">
        <f t="shared" si="707"/>
        <v>25575</v>
      </c>
      <c r="M3412" s="12">
        <f t="shared" si="707"/>
        <v>0</v>
      </c>
      <c r="N3412" s="21">
        <f t="shared" si="707"/>
        <v>3840225</v>
      </c>
    </row>
    <row r="3413" spans="1:14" x14ac:dyDescent="0.25">
      <c r="A3413" s="4"/>
      <c r="B3413" s="5"/>
      <c r="C3413" s="14"/>
      <c r="D3413" s="19"/>
      <c r="E3413" s="19"/>
      <c r="F3413" s="14"/>
      <c r="G3413" s="14"/>
      <c r="H3413" s="14"/>
      <c r="I3413" s="14"/>
      <c r="J3413" s="14"/>
      <c r="K3413" s="14"/>
      <c r="L3413" s="14"/>
      <c r="M3413" s="14"/>
      <c r="N3413" s="23"/>
    </row>
    <row r="3414" spans="1:14" x14ac:dyDescent="0.25">
      <c r="A3414" s="6" t="s">
        <v>779</v>
      </c>
      <c r="B3414" s="2"/>
      <c r="C3414" s="12"/>
      <c r="D3414" s="17"/>
      <c r="E3414" s="17"/>
      <c r="F3414" s="12"/>
      <c r="G3414" s="12"/>
      <c r="H3414" s="12"/>
      <c r="I3414" s="12"/>
      <c r="J3414" s="12"/>
      <c r="K3414" s="12"/>
      <c r="L3414" s="12"/>
      <c r="M3414" s="12"/>
      <c r="N3414" s="21"/>
    </row>
    <row r="3415" spans="1:14" x14ac:dyDescent="0.25">
      <c r="A3415" s="6" t="s">
        <v>780</v>
      </c>
      <c r="B3415" s="2" t="s">
        <v>6</v>
      </c>
      <c r="C3415" s="12" t="s">
        <v>7</v>
      </c>
      <c r="D3415" s="17" t="s">
        <v>8</v>
      </c>
      <c r="E3415" s="17" t="s">
        <v>9</v>
      </c>
      <c r="F3415" s="12" t="s">
        <v>10</v>
      </c>
      <c r="G3415" s="12" t="s">
        <v>11</v>
      </c>
      <c r="H3415" s="12" t="s">
        <v>12</v>
      </c>
      <c r="I3415" s="12" t="s">
        <v>13</v>
      </c>
      <c r="J3415" s="12" t="s">
        <v>14</v>
      </c>
      <c r="K3415" s="12" t="s">
        <v>15</v>
      </c>
      <c r="L3415" s="12" t="s">
        <v>16</v>
      </c>
      <c r="M3415" s="12" t="s">
        <v>17</v>
      </c>
      <c r="N3415" s="21" t="s">
        <v>18</v>
      </c>
    </row>
    <row r="3416" spans="1:14" x14ac:dyDescent="0.25">
      <c r="A3416" s="7" t="s">
        <v>19</v>
      </c>
      <c r="B3416" s="3"/>
      <c r="C3416" s="13"/>
      <c r="D3416" s="18"/>
      <c r="E3416" s="18"/>
      <c r="F3416" s="13"/>
      <c r="G3416" s="13"/>
      <c r="H3416" s="13"/>
      <c r="I3416" s="13"/>
      <c r="J3416" s="13"/>
      <c r="K3416" s="13"/>
      <c r="L3416" s="13"/>
      <c r="M3416" s="13"/>
      <c r="N3416" s="22"/>
    </row>
    <row r="3417" spans="1:14" x14ac:dyDescent="0.25">
      <c r="A3417" s="4" t="s">
        <v>22</v>
      </c>
      <c r="B3417" s="5"/>
      <c r="C3417" s="14">
        <v>0</v>
      </c>
      <c r="D3417" s="19">
        <v>4</v>
      </c>
      <c r="E3417" s="19">
        <v>0.72</v>
      </c>
      <c r="F3417" s="14">
        <v>2066076</v>
      </c>
      <c r="G3417" s="14">
        <v>170994</v>
      </c>
      <c r="H3417" s="14">
        <v>2237070</v>
      </c>
      <c r="I3417" s="14">
        <v>0</v>
      </c>
      <c r="J3417" s="14">
        <v>778500</v>
      </c>
      <c r="K3417" s="14">
        <v>22370</v>
      </c>
      <c r="L3417" s="14">
        <v>13600</v>
      </c>
      <c r="M3417" s="14">
        <v>0</v>
      </c>
      <c r="N3417" s="23">
        <v>3029170</v>
      </c>
    </row>
    <row r="3418" spans="1:14" x14ac:dyDescent="0.25">
      <c r="A3418" s="4" t="s">
        <v>31</v>
      </c>
      <c r="B3418" s="5"/>
      <c r="C3418" s="14">
        <v>0</v>
      </c>
      <c r="D3418" s="19">
        <v>0</v>
      </c>
      <c r="E3418" s="19">
        <v>0</v>
      </c>
      <c r="F3418" s="14">
        <v>24000</v>
      </c>
      <c r="G3418" s="14">
        <v>0</v>
      </c>
      <c r="H3418" s="14">
        <v>24000</v>
      </c>
      <c r="I3418" s="14">
        <v>0</v>
      </c>
      <c r="J3418" s="14">
        <v>8352</v>
      </c>
      <c r="K3418" s="14">
        <v>240</v>
      </c>
      <c r="L3418" s="14">
        <v>4500</v>
      </c>
      <c r="M3418" s="14">
        <v>0</v>
      </c>
      <c r="N3418" s="23">
        <v>36852</v>
      </c>
    </row>
    <row r="3419" spans="1:14" x14ac:dyDescent="0.25">
      <c r="A3419" s="4" t="s">
        <v>23</v>
      </c>
      <c r="B3419" s="5"/>
      <c r="C3419" s="14">
        <v>0</v>
      </c>
      <c r="D3419" s="19">
        <v>0</v>
      </c>
      <c r="E3419" s="19">
        <v>0.4</v>
      </c>
      <c r="F3419" s="14">
        <v>0</v>
      </c>
      <c r="G3419" s="14">
        <v>145675</v>
      </c>
      <c r="H3419" s="14">
        <v>145675</v>
      </c>
      <c r="I3419" s="14">
        <v>0</v>
      </c>
      <c r="J3419" s="14">
        <v>50695</v>
      </c>
      <c r="K3419" s="14">
        <v>1457</v>
      </c>
      <c r="L3419" s="14">
        <v>0</v>
      </c>
      <c r="M3419" s="14">
        <v>0</v>
      </c>
      <c r="N3419" s="23">
        <v>196370</v>
      </c>
    </row>
    <row r="3420" spans="1:14" x14ac:dyDescent="0.25">
      <c r="A3420" s="7" t="s">
        <v>24</v>
      </c>
      <c r="B3420" s="3"/>
      <c r="C3420" s="13">
        <f t="shared" ref="C3420:N3420" si="708">SUM(C3417:C3419)</f>
        <v>0</v>
      </c>
      <c r="D3420" s="18">
        <f t="shared" si="708"/>
        <v>4</v>
      </c>
      <c r="E3420" s="18">
        <f t="shared" si="708"/>
        <v>1.1200000000000001</v>
      </c>
      <c r="F3420" s="13">
        <f t="shared" si="708"/>
        <v>2090076</v>
      </c>
      <c r="G3420" s="13">
        <f t="shared" si="708"/>
        <v>316669</v>
      </c>
      <c r="H3420" s="13">
        <f t="shared" si="708"/>
        <v>2406745</v>
      </c>
      <c r="I3420" s="13">
        <f t="shared" si="708"/>
        <v>0</v>
      </c>
      <c r="J3420" s="13">
        <f t="shared" si="708"/>
        <v>837547</v>
      </c>
      <c r="K3420" s="13">
        <f t="shared" si="708"/>
        <v>24067</v>
      </c>
      <c r="L3420" s="13">
        <f t="shared" si="708"/>
        <v>18100</v>
      </c>
      <c r="M3420" s="13">
        <f t="shared" si="708"/>
        <v>0</v>
      </c>
      <c r="N3420" s="22">
        <f t="shared" si="708"/>
        <v>3262392</v>
      </c>
    </row>
    <row r="3421" spans="1:14" x14ac:dyDescent="0.25">
      <c r="A3421" s="7" t="s">
        <v>25</v>
      </c>
      <c r="B3421" s="3"/>
      <c r="C3421" s="13"/>
      <c r="D3421" s="18"/>
      <c r="E3421" s="18"/>
      <c r="F3421" s="13"/>
      <c r="G3421" s="13"/>
      <c r="H3421" s="13"/>
      <c r="I3421" s="13"/>
      <c r="J3421" s="13"/>
      <c r="K3421" s="13"/>
      <c r="L3421" s="13"/>
      <c r="M3421" s="13"/>
      <c r="N3421" s="22"/>
    </row>
    <row r="3422" spans="1:14" x14ac:dyDescent="0.25">
      <c r="A3422" s="4" t="s">
        <v>56</v>
      </c>
      <c r="B3422" s="5"/>
      <c r="C3422" s="14">
        <v>34</v>
      </c>
      <c r="D3422" s="19">
        <v>0</v>
      </c>
      <c r="E3422" s="19">
        <v>0.40949999999999998</v>
      </c>
      <c r="F3422" s="14">
        <v>0</v>
      </c>
      <c r="G3422" s="14">
        <v>125892</v>
      </c>
      <c r="H3422" s="14">
        <v>125892</v>
      </c>
      <c r="I3422" s="14">
        <v>0</v>
      </c>
      <c r="J3422" s="14">
        <v>43810</v>
      </c>
      <c r="K3422" s="14">
        <v>1259</v>
      </c>
      <c r="L3422" s="14">
        <v>850</v>
      </c>
      <c r="M3422" s="14">
        <v>0</v>
      </c>
      <c r="N3422" s="23">
        <v>170552</v>
      </c>
    </row>
    <row r="3423" spans="1:14" x14ac:dyDescent="0.25">
      <c r="A3423" s="4" t="s">
        <v>781</v>
      </c>
      <c r="B3423" s="5"/>
      <c r="C3423" s="14">
        <v>29</v>
      </c>
      <c r="D3423" s="19">
        <v>0</v>
      </c>
      <c r="E3423" s="19">
        <v>0.26729999999999998</v>
      </c>
      <c r="F3423" s="14">
        <v>0</v>
      </c>
      <c r="G3423" s="14">
        <v>82176</v>
      </c>
      <c r="H3423" s="14">
        <v>82176</v>
      </c>
      <c r="I3423" s="14">
        <v>0</v>
      </c>
      <c r="J3423" s="14">
        <v>28598</v>
      </c>
      <c r="K3423" s="14">
        <v>822</v>
      </c>
      <c r="L3423" s="14">
        <v>580</v>
      </c>
      <c r="M3423" s="14">
        <v>0</v>
      </c>
      <c r="N3423" s="23">
        <v>111354</v>
      </c>
    </row>
    <row r="3424" spans="1:14" x14ac:dyDescent="0.25">
      <c r="A3424" s="7" t="s">
        <v>24</v>
      </c>
      <c r="B3424" s="3"/>
      <c r="C3424" s="13">
        <f t="shared" ref="C3424:N3424" si="709">SUM(C3422:C3423)</f>
        <v>63</v>
      </c>
      <c r="D3424" s="18">
        <f t="shared" si="709"/>
        <v>0</v>
      </c>
      <c r="E3424" s="18">
        <f t="shared" si="709"/>
        <v>0.67679999999999996</v>
      </c>
      <c r="F3424" s="13">
        <f t="shared" si="709"/>
        <v>0</v>
      </c>
      <c r="G3424" s="13">
        <f t="shared" si="709"/>
        <v>208068</v>
      </c>
      <c r="H3424" s="13">
        <f t="shared" si="709"/>
        <v>208068</v>
      </c>
      <c r="I3424" s="13">
        <f t="shared" si="709"/>
        <v>0</v>
      </c>
      <c r="J3424" s="13">
        <f t="shared" si="709"/>
        <v>72408</v>
      </c>
      <c r="K3424" s="13">
        <f t="shared" si="709"/>
        <v>2081</v>
      </c>
      <c r="L3424" s="13">
        <f t="shared" si="709"/>
        <v>1430</v>
      </c>
      <c r="M3424" s="13">
        <f t="shared" si="709"/>
        <v>0</v>
      </c>
      <c r="N3424" s="22">
        <f t="shared" si="709"/>
        <v>281906</v>
      </c>
    </row>
    <row r="3425" spans="1:14" x14ac:dyDescent="0.25">
      <c r="A3425" s="6" t="s">
        <v>782</v>
      </c>
      <c r="B3425" s="2"/>
      <c r="C3425" s="12">
        <f t="shared" ref="C3425:N3425" si="710">C3420+C3424</f>
        <v>63</v>
      </c>
      <c r="D3425" s="17">
        <f t="shared" si="710"/>
        <v>4</v>
      </c>
      <c r="E3425" s="17">
        <f t="shared" si="710"/>
        <v>1.7968000000000002</v>
      </c>
      <c r="F3425" s="12">
        <f t="shared" si="710"/>
        <v>2090076</v>
      </c>
      <c r="G3425" s="12">
        <f t="shared" si="710"/>
        <v>524737</v>
      </c>
      <c r="H3425" s="12">
        <f t="shared" si="710"/>
        <v>2614813</v>
      </c>
      <c r="I3425" s="12">
        <f t="shared" si="710"/>
        <v>0</v>
      </c>
      <c r="J3425" s="12">
        <f t="shared" si="710"/>
        <v>909955</v>
      </c>
      <c r="K3425" s="12">
        <f t="shared" si="710"/>
        <v>26148</v>
      </c>
      <c r="L3425" s="12">
        <f t="shared" si="710"/>
        <v>19530</v>
      </c>
      <c r="M3425" s="12">
        <f t="shared" si="710"/>
        <v>0</v>
      </c>
      <c r="N3425" s="21">
        <f t="shared" si="710"/>
        <v>3544298</v>
      </c>
    </row>
    <row r="3426" spans="1:14" x14ac:dyDescent="0.25">
      <c r="A3426" s="4"/>
      <c r="B3426" s="5"/>
      <c r="C3426" s="14"/>
      <c r="D3426" s="19"/>
      <c r="E3426" s="19"/>
      <c r="F3426" s="14"/>
      <c r="G3426" s="14"/>
      <c r="H3426" s="14"/>
      <c r="I3426" s="14"/>
      <c r="J3426" s="14"/>
      <c r="K3426" s="14"/>
      <c r="L3426" s="14"/>
      <c r="M3426" s="14"/>
      <c r="N3426" s="23"/>
    </row>
    <row r="3427" spans="1:14" x14ac:dyDescent="0.25">
      <c r="A3427" s="6" t="s">
        <v>783</v>
      </c>
      <c r="B3427" s="2"/>
      <c r="C3427" s="12"/>
      <c r="D3427" s="17"/>
      <c r="E3427" s="17"/>
      <c r="F3427" s="12"/>
      <c r="G3427" s="12"/>
      <c r="H3427" s="12"/>
      <c r="I3427" s="12"/>
      <c r="J3427" s="12"/>
      <c r="K3427" s="12"/>
      <c r="L3427" s="12"/>
      <c r="M3427" s="12"/>
      <c r="N3427" s="21"/>
    </row>
    <row r="3428" spans="1:14" x14ac:dyDescent="0.25">
      <c r="A3428" s="6" t="s">
        <v>784</v>
      </c>
      <c r="B3428" s="2" t="s">
        <v>6</v>
      </c>
      <c r="C3428" s="12" t="s">
        <v>7</v>
      </c>
      <c r="D3428" s="17" t="s">
        <v>8</v>
      </c>
      <c r="E3428" s="17" t="s">
        <v>9</v>
      </c>
      <c r="F3428" s="12" t="s">
        <v>10</v>
      </c>
      <c r="G3428" s="12" t="s">
        <v>11</v>
      </c>
      <c r="H3428" s="12" t="s">
        <v>12</v>
      </c>
      <c r="I3428" s="12" t="s">
        <v>13</v>
      </c>
      <c r="J3428" s="12" t="s">
        <v>14</v>
      </c>
      <c r="K3428" s="12" t="s">
        <v>15</v>
      </c>
      <c r="L3428" s="12" t="s">
        <v>16</v>
      </c>
      <c r="M3428" s="12" t="s">
        <v>17</v>
      </c>
      <c r="N3428" s="21" t="s">
        <v>18</v>
      </c>
    </row>
    <row r="3429" spans="1:14" x14ac:dyDescent="0.25">
      <c r="A3429" s="7" t="s">
        <v>19</v>
      </c>
      <c r="B3429" s="3"/>
      <c r="C3429" s="13"/>
      <c r="D3429" s="18"/>
      <c r="E3429" s="18"/>
      <c r="F3429" s="13"/>
      <c r="G3429" s="13"/>
      <c r="H3429" s="13"/>
      <c r="I3429" s="13"/>
      <c r="J3429" s="13"/>
      <c r="K3429" s="13"/>
      <c r="L3429" s="13"/>
      <c r="M3429" s="13"/>
      <c r="N3429" s="22"/>
    </row>
    <row r="3430" spans="1:14" x14ac:dyDescent="0.25">
      <c r="A3430" s="4" t="s">
        <v>20</v>
      </c>
      <c r="B3430" s="5"/>
      <c r="C3430" s="14">
        <v>0</v>
      </c>
      <c r="D3430" s="19">
        <v>1.6889000000000001</v>
      </c>
      <c r="E3430" s="19">
        <v>0</v>
      </c>
      <c r="F3430" s="14">
        <v>590927</v>
      </c>
      <c r="G3430" s="14">
        <v>0</v>
      </c>
      <c r="H3430" s="14">
        <v>590927</v>
      </c>
      <c r="I3430" s="14">
        <v>0</v>
      </c>
      <c r="J3430" s="14">
        <v>205642</v>
      </c>
      <c r="K3430" s="14">
        <v>5909</v>
      </c>
      <c r="L3430" s="14">
        <v>0</v>
      </c>
      <c r="M3430" s="14">
        <v>0</v>
      </c>
      <c r="N3430" s="23">
        <v>796569</v>
      </c>
    </row>
    <row r="3431" spans="1:14" x14ac:dyDescent="0.25">
      <c r="A3431" s="4" t="s">
        <v>30</v>
      </c>
      <c r="B3431" s="5"/>
      <c r="C3431" s="14">
        <v>0</v>
      </c>
      <c r="D3431" s="19">
        <v>0.625</v>
      </c>
      <c r="E3431" s="19">
        <v>0</v>
      </c>
      <c r="F3431" s="14">
        <v>216529</v>
      </c>
      <c r="G3431" s="14">
        <v>0</v>
      </c>
      <c r="H3431" s="14">
        <v>216529</v>
      </c>
      <c r="I3431" s="14">
        <v>0</v>
      </c>
      <c r="J3431" s="14">
        <v>75352</v>
      </c>
      <c r="K3431" s="14">
        <v>2165</v>
      </c>
      <c r="L3431" s="14">
        <v>0</v>
      </c>
      <c r="M3431" s="14">
        <v>0</v>
      </c>
      <c r="N3431" s="23">
        <v>291881</v>
      </c>
    </row>
    <row r="3432" spans="1:14" x14ac:dyDescent="0.25">
      <c r="A3432" s="4" t="s">
        <v>21</v>
      </c>
      <c r="B3432" s="5"/>
      <c r="C3432" s="14">
        <v>0</v>
      </c>
      <c r="D3432" s="19">
        <v>0</v>
      </c>
      <c r="E3432" s="19">
        <v>0</v>
      </c>
      <c r="F3432" s="14">
        <v>0</v>
      </c>
      <c r="G3432" s="14">
        <v>0</v>
      </c>
      <c r="H3432" s="14">
        <v>0</v>
      </c>
      <c r="I3432" s="14">
        <v>0</v>
      </c>
      <c r="J3432" s="14">
        <v>2</v>
      </c>
      <c r="K3432" s="14">
        <v>0</v>
      </c>
      <c r="L3432" s="14">
        <v>0</v>
      </c>
      <c r="M3432" s="14">
        <v>0</v>
      </c>
      <c r="N3432" s="23">
        <v>2</v>
      </c>
    </row>
    <row r="3433" spans="1:14" x14ac:dyDescent="0.25">
      <c r="A3433" s="4" t="s">
        <v>22</v>
      </c>
      <c r="B3433" s="5"/>
      <c r="C3433" s="14">
        <v>0</v>
      </c>
      <c r="D3433" s="19">
        <v>10.787800000000001</v>
      </c>
      <c r="E3433" s="19">
        <v>1.8</v>
      </c>
      <c r="F3433" s="14">
        <v>5631356</v>
      </c>
      <c r="G3433" s="14">
        <v>427485</v>
      </c>
      <c r="H3433" s="14">
        <v>6058841</v>
      </c>
      <c r="I3433" s="14">
        <v>0</v>
      </c>
      <c r="J3433" s="14">
        <v>2108477</v>
      </c>
      <c r="K3433" s="14">
        <v>60589</v>
      </c>
      <c r="L3433" s="14">
        <v>38000</v>
      </c>
      <c r="M3433" s="14">
        <v>0</v>
      </c>
      <c r="N3433" s="23">
        <v>8205318</v>
      </c>
    </row>
    <row r="3434" spans="1:14" x14ac:dyDescent="0.25">
      <c r="A3434" s="4" t="s">
        <v>31</v>
      </c>
      <c r="B3434" s="5"/>
      <c r="C3434" s="14">
        <v>0</v>
      </c>
      <c r="D3434" s="19">
        <v>0</v>
      </c>
      <c r="E3434" s="19">
        <v>0</v>
      </c>
      <c r="F3434" s="14">
        <v>24000</v>
      </c>
      <c r="G3434" s="14">
        <v>0</v>
      </c>
      <c r="H3434" s="14">
        <v>24000</v>
      </c>
      <c r="I3434" s="14">
        <v>0</v>
      </c>
      <c r="J3434" s="14">
        <v>8352</v>
      </c>
      <c r="K3434" s="14">
        <v>240</v>
      </c>
      <c r="L3434" s="14">
        <v>4500</v>
      </c>
      <c r="M3434" s="14">
        <v>0</v>
      </c>
      <c r="N3434" s="23">
        <v>36852</v>
      </c>
    </row>
    <row r="3435" spans="1:14" x14ac:dyDescent="0.25">
      <c r="A3435" s="4" t="s">
        <v>23</v>
      </c>
      <c r="B3435" s="5"/>
      <c r="C3435" s="14">
        <v>0</v>
      </c>
      <c r="D3435" s="19">
        <v>0</v>
      </c>
      <c r="E3435" s="19">
        <v>0.99</v>
      </c>
      <c r="F3435" s="14">
        <v>0</v>
      </c>
      <c r="G3435" s="14">
        <v>360546</v>
      </c>
      <c r="H3435" s="14">
        <v>360546</v>
      </c>
      <c r="I3435" s="14">
        <v>0</v>
      </c>
      <c r="J3435" s="14">
        <v>125470</v>
      </c>
      <c r="K3435" s="14">
        <v>3605</v>
      </c>
      <c r="L3435" s="14">
        <v>0</v>
      </c>
      <c r="M3435" s="14">
        <v>0</v>
      </c>
      <c r="N3435" s="23">
        <v>486016</v>
      </c>
    </row>
    <row r="3436" spans="1:14" x14ac:dyDescent="0.25">
      <c r="A3436" s="7" t="s">
        <v>24</v>
      </c>
      <c r="B3436" s="3"/>
      <c r="C3436" s="13">
        <f t="shared" ref="C3436:N3436" si="711">SUM(C3430:C3435)</f>
        <v>0</v>
      </c>
      <c r="D3436" s="18">
        <f t="shared" si="711"/>
        <v>13.101700000000001</v>
      </c>
      <c r="E3436" s="18">
        <f t="shared" si="711"/>
        <v>2.79</v>
      </c>
      <c r="F3436" s="13">
        <f t="shared" si="711"/>
        <v>6462812</v>
      </c>
      <c r="G3436" s="13">
        <f t="shared" si="711"/>
        <v>788031</v>
      </c>
      <c r="H3436" s="13">
        <f t="shared" si="711"/>
        <v>7250843</v>
      </c>
      <c r="I3436" s="13">
        <f t="shared" si="711"/>
        <v>0</v>
      </c>
      <c r="J3436" s="13">
        <f t="shared" si="711"/>
        <v>2523295</v>
      </c>
      <c r="K3436" s="13">
        <f t="shared" si="711"/>
        <v>72508</v>
      </c>
      <c r="L3436" s="13">
        <f t="shared" si="711"/>
        <v>42500</v>
      </c>
      <c r="M3436" s="13">
        <f t="shared" si="711"/>
        <v>0</v>
      </c>
      <c r="N3436" s="22">
        <f t="shared" si="711"/>
        <v>9816638</v>
      </c>
    </row>
    <row r="3437" spans="1:14" x14ac:dyDescent="0.25">
      <c r="A3437" s="7" t="s">
        <v>25</v>
      </c>
      <c r="B3437" s="3"/>
      <c r="C3437" s="13"/>
      <c r="D3437" s="18"/>
      <c r="E3437" s="18"/>
      <c r="F3437" s="13"/>
      <c r="G3437" s="13"/>
      <c r="H3437" s="13"/>
      <c r="I3437" s="13"/>
      <c r="J3437" s="13"/>
      <c r="K3437" s="13"/>
      <c r="L3437" s="13"/>
      <c r="M3437" s="13"/>
      <c r="N3437" s="22"/>
    </row>
    <row r="3438" spans="1:14" x14ac:dyDescent="0.25">
      <c r="A3438" s="4" t="s">
        <v>225</v>
      </c>
      <c r="B3438" s="5"/>
      <c r="C3438" s="14">
        <v>20</v>
      </c>
      <c r="D3438" s="19">
        <v>0</v>
      </c>
      <c r="E3438" s="19">
        <v>0.46800000000000003</v>
      </c>
      <c r="F3438" s="14">
        <v>0</v>
      </c>
      <c r="G3438" s="14">
        <v>143876</v>
      </c>
      <c r="H3438" s="14">
        <v>143876</v>
      </c>
      <c r="I3438" s="14">
        <v>0</v>
      </c>
      <c r="J3438" s="14">
        <v>50069</v>
      </c>
      <c r="K3438" s="14">
        <v>1439</v>
      </c>
      <c r="L3438" s="14">
        <v>1200</v>
      </c>
      <c r="M3438" s="14">
        <v>0</v>
      </c>
      <c r="N3438" s="23">
        <v>195145</v>
      </c>
    </row>
    <row r="3439" spans="1:14" x14ac:dyDescent="0.25">
      <c r="A3439" s="4" t="s">
        <v>26</v>
      </c>
      <c r="B3439" s="5"/>
      <c r="C3439" s="14">
        <v>95</v>
      </c>
      <c r="D3439" s="19">
        <v>0</v>
      </c>
      <c r="E3439" s="19">
        <v>2.4742000000000002</v>
      </c>
      <c r="F3439" s="14">
        <v>0</v>
      </c>
      <c r="G3439" s="14">
        <v>760638</v>
      </c>
      <c r="H3439" s="14">
        <v>760638</v>
      </c>
      <c r="I3439" s="14">
        <v>0</v>
      </c>
      <c r="J3439" s="14">
        <v>264701</v>
      </c>
      <c r="K3439" s="14">
        <v>7606</v>
      </c>
      <c r="L3439" s="14">
        <v>8075</v>
      </c>
      <c r="M3439" s="14">
        <v>0</v>
      </c>
      <c r="N3439" s="23">
        <v>1033414</v>
      </c>
    </row>
    <row r="3440" spans="1:14" x14ac:dyDescent="0.25">
      <c r="A3440" s="4" t="s">
        <v>785</v>
      </c>
      <c r="B3440" s="5"/>
      <c r="C3440" s="14">
        <v>13</v>
      </c>
      <c r="D3440" s="19">
        <v>0</v>
      </c>
      <c r="E3440" s="19">
        <v>0.24329999999999999</v>
      </c>
      <c r="F3440" s="14">
        <v>0</v>
      </c>
      <c r="G3440" s="14">
        <v>74797</v>
      </c>
      <c r="H3440" s="14">
        <v>74797</v>
      </c>
      <c r="I3440" s="14">
        <v>0</v>
      </c>
      <c r="J3440" s="14">
        <v>26030</v>
      </c>
      <c r="K3440" s="14">
        <v>748</v>
      </c>
      <c r="L3440" s="14">
        <v>533</v>
      </c>
      <c r="M3440" s="14">
        <v>0</v>
      </c>
      <c r="N3440" s="23">
        <v>101360</v>
      </c>
    </row>
    <row r="3441" spans="1:14" x14ac:dyDescent="0.25">
      <c r="A3441" s="7" t="s">
        <v>24</v>
      </c>
      <c r="B3441" s="3"/>
      <c r="C3441" s="13">
        <f t="shared" ref="C3441:N3441" si="712">SUM(C3438:C3440)</f>
        <v>128</v>
      </c>
      <c r="D3441" s="18">
        <f t="shared" si="712"/>
        <v>0</v>
      </c>
      <c r="E3441" s="18">
        <f t="shared" si="712"/>
        <v>3.1855000000000002</v>
      </c>
      <c r="F3441" s="13">
        <f t="shared" si="712"/>
        <v>0</v>
      </c>
      <c r="G3441" s="13">
        <f t="shared" si="712"/>
        <v>979311</v>
      </c>
      <c r="H3441" s="13">
        <f t="shared" si="712"/>
        <v>979311</v>
      </c>
      <c r="I3441" s="13">
        <f t="shared" si="712"/>
        <v>0</v>
      </c>
      <c r="J3441" s="13">
        <f t="shared" si="712"/>
        <v>340800</v>
      </c>
      <c r="K3441" s="13">
        <f t="shared" si="712"/>
        <v>9793</v>
      </c>
      <c r="L3441" s="13">
        <f t="shared" si="712"/>
        <v>9808</v>
      </c>
      <c r="M3441" s="13">
        <f t="shared" si="712"/>
        <v>0</v>
      </c>
      <c r="N3441" s="22">
        <f t="shared" si="712"/>
        <v>1329919</v>
      </c>
    </row>
    <row r="3442" spans="1:14" x14ac:dyDescent="0.25">
      <c r="A3442" s="6" t="s">
        <v>786</v>
      </c>
      <c r="B3442" s="2"/>
      <c r="C3442" s="12">
        <f t="shared" ref="C3442:N3442" si="713">C3436+C3441</f>
        <v>128</v>
      </c>
      <c r="D3442" s="17">
        <f t="shared" si="713"/>
        <v>13.101700000000001</v>
      </c>
      <c r="E3442" s="17">
        <f t="shared" si="713"/>
        <v>5.9755000000000003</v>
      </c>
      <c r="F3442" s="12">
        <f t="shared" si="713"/>
        <v>6462812</v>
      </c>
      <c r="G3442" s="12">
        <f t="shared" si="713"/>
        <v>1767342</v>
      </c>
      <c r="H3442" s="12">
        <f t="shared" si="713"/>
        <v>8230154</v>
      </c>
      <c r="I3442" s="12">
        <f t="shared" si="713"/>
        <v>0</v>
      </c>
      <c r="J3442" s="12">
        <f t="shared" si="713"/>
        <v>2864095</v>
      </c>
      <c r="K3442" s="12">
        <f t="shared" si="713"/>
        <v>82301</v>
      </c>
      <c r="L3442" s="12">
        <f t="shared" si="713"/>
        <v>52308</v>
      </c>
      <c r="M3442" s="12">
        <f t="shared" si="713"/>
        <v>0</v>
      </c>
      <c r="N3442" s="21">
        <f t="shared" si="713"/>
        <v>11146557</v>
      </c>
    </row>
    <row r="3443" spans="1:14" x14ac:dyDescent="0.25">
      <c r="A3443" s="4"/>
      <c r="B3443" s="5"/>
      <c r="C3443" s="14"/>
      <c r="D3443" s="19"/>
      <c r="E3443" s="19"/>
      <c r="F3443" s="14"/>
      <c r="G3443" s="14"/>
      <c r="H3443" s="14"/>
      <c r="I3443" s="14"/>
      <c r="J3443" s="14"/>
      <c r="K3443" s="14"/>
      <c r="L3443" s="14"/>
      <c r="M3443" s="14"/>
      <c r="N3443" s="23"/>
    </row>
    <row r="3444" spans="1:14" x14ac:dyDescent="0.25">
      <c r="A3444" s="6" t="s">
        <v>787</v>
      </c>
      <c r="B3444" s="2"/>
      <c r="C3444" s="12"/>
      <c r="D3444" s="17"/>
      <c r="E3444" s="17"/>
      <c r="F3444" s="12"/>
      <c r="G3444" s="12"/>
      <c r="H3444" s="12"/>
      <c r="I3444" s="12"/>
      <c r="J3444" s="12"/>
      <c r="K3444" s="12"/>
      <c r="L3444" s="12"/>
      <c r="M3444" s="12"/>
      <c r="N3444" s="21"/>
    </row>
    <row r="3445" spans="1:14" x14ac:dyDescent="0.25">
      <c r="A3445" s="6" t="s">
        <v>788</v>
      </c>
      <c r="B3445" s="2" t="s">
        <v>6</v>
      </c>
      <c r="C3445" s="12" t="s">
        <v>7</v>
      </c>
      <c r="D3445" s="17" t="s">
        <v>8</v>
      </c>
      <c r="E3445" s="17" t="s">
        <v>9</v>
      </c>
      <c r="F3445" s="12" t="s">
        <v>10</v>
      </c>
      <c r="G3445" s="12" t="s">
        <v>11</v>
      </c>
      <c r="H3445" s="12" t="s">
        <v>12</v>
      </c>
      <c r="I3445" s="12" t="s">
        <v>13</v>
      </c>
      <c r="J3445" s="12" t="s">
        <v>14</v>
      </c>
      <c r="K3445" s="12" t="s">
        <v>15</v>
      </c>
      <c r="L3445" s="12" t="s">
        <v>16</v>
      </c>
      <c r="M3445" s="12" t="s">
        <v>17</v>
      </c>
      <c r="N3445" s="21" t="s">
        <v>18</v>
      </c>
    </row>
    <row r="3446" spans="1:14" x14ac:dyDescent="0.25">
      <c r="A3446" s="7" t="s">
        <v>19</v>
      </c>
      <c r="B3446" s="3"/>
      <c r="C3446" s="13"/>
      <c r="D3446" s="18"/>
      <c r="E3446" s="18"/>
      <c r="F3446" s="13"/>
      <c r="G3446" s="13"/>
      <c r="H3446" s="13"/>
      <c r="I3446" s="13"/>
      <c r="J3446" s="13"/>
      <c r="K3446" s="13"/>
      <c r="L3446" s="13"/>
      <c r="M3446" s="13"/>
      <c r="N3446" s="22"/>
    </row>
    <row r="3447" spans="1:14" x14ac:dyDescent="0.25">
      <c r="A3447" s="4" t="s">
        <v>20</v>
      </c>
      <c r="B3447" s="5"/>
      <c r="C3447" s="14">
        <v>0</v>
      </c>
      <c r="D3447" s="19">
        <v>1.5</v>
      </c>
      <c r="E3447" s="19">
        <v>0</v>
      </c>
      <c r="F3447" s="14">
        <v>519670</v>
      </c>
      <c r="G3447" s="14">
        <v>0</v>
      </c>
      <c r="H3447" s="14">
        <v>519670</v>
      </c>
      <c r="I3447" s="14">
        <v>0</v>
      </c>
      <c r="J3447" s="14">
        <v>180845</v>
      </c>
      <c r="K3447" s="14">
        <v>5197</v>
      </c>
      <c r="L3447" s="14">
        <v>0</v>
      </c>
      <c r="M3447" s="14">
        <v>0</v>
      </c>
      <c r="N3447" s="23">
        <v>700515</v>
      </c>
    </row>
    <row r="3448" spans="1:14" x14ac:dyDescent="0.25">
      <c r="A3448" s="4" t="s">
        <v>40</v>
      </c>
      <c r="B3448" s="5"/>
      <c r="C3448" s="14">
        <v>0</v>
      </c>
      <c r="D3448" s="19">
        <v>0</v>
      </c>
      <c r="E3448" s="19">
        <v>0</v>
      </c>
      <c r="F3448" s="14">
        <v>-19263</v>
      </c>
      <c r="G3448" s="14">
        <v>0</v>
      </c>
      <c r="H3448" s="14">
        <v>-19263</v>
      </c>
      <c r="I3448" s="14">
        <v>0</v>
      </c>
      <c r="J3448" s="14">
        <v>-6704</v>
      </c>
      <c r="K3448" s="14">
        <v>-193</v>
      </c>
      <c r="L3448" s="14">
        <v>0</v>
      </c>
      <c r="M3448" s="14">
        <v>0</v>
      </c>
      <c r="N3448" s="23">
        <v>-25967</v>
      </c>
    </row>
    <row r="3449" spans="1:14" x14ac:dyDescent="0.25">
      <c r="A3449" s="4" t="s">
        <v>41</v>
      </c>
      <c r="B3449" s="5"/>
      <c r="C3449" s="14">
        <v>0</v>
      </c>
      <c r="D3449" s="19">
        <v>0</v>
      </c>
      <c r="E3449" s="19">
        <v>0</v>
      </c>
      <c r="F3449" s="14">
        <v>0</v>
      </c>
      <c r="G3449" s="14">
        <v>0</v>
      </c>
      <c r="H3449" s="14">
        <v>0</v>
      </c>
      <c r="I3449" s="14">
        <v>19263</v>
      </c>
      <c r="J3449" s="14">
        <v>6511</v>
      </c>
      <c r="K3449" s="14">
        <v>0</v>
      </c>
      <c r="L3449" s="14">
        <v>0</v>
      </c>
      <c r="M3449" s="14">
        <v>0</v>
      </c>
      <c r="N3449" s="23">
        <v>25774</v>
      </c>
    </row>
    <row r="3450" spans="1:14" x14ac:dyDescent="0.25">
      <c r="A3450" s="4" t="s">
        <v>21</v>
      </c>
      <c r="B3450" s="5"/>
      <c r="C3450" s="14">
        <v>0</v>
      </c>
      <c r="D3450" s="19">
        <v>0</v>
      </c>
      <c r="E3450" s="19">
        <v>0</v>
      </c>
      <c r="F3450" s="14">
        <v>0</v>
      </c>
      <c r="G3450" s="14">
        <v>0</v>
      </c>
      <c r="H3450" s="14">
        <v>0</v>
      </c>
      <c r="I3450" s="14">
        <v>0</v>
      </c>
      <c r="J3450" s="14">
        <v>1</v>
      </c>
      <c r="K3450" s="14">
        <v>0</v>
      </c>
      <c r="L3450" s="14">
        <v>0</v>
      </c>
      <c r="M3450" s="14">
        <v>0</v>
      </c>
      <c r="N3450" s="23">
        <v>1</v>
      </c>
    </row>
    <row r="3451" spans="1:14" x14ac:dyDescent="0.25">
      <c r="A3451" s="4" t="s">
        <v>22</v>
      </c>
      <c r="B3451" s="5"/>
      <c r="C3451" s="14">
        <v>0</v>
      </c>
      <c r="D3451" s="19">
        <v>3.9</v>
      </c>
      <c r="E3451" s="19">
        <v>0.72</v>
      </c>
      <c r="F3451" s="14">
        <v>2084581</v>
      </c>
      <c r="G3451" s="14">
        <v>170994</v>
      </c>
      <c r="H3451" s="14">
        <v>2255575</v>
      </c>
      <c r="I3451" s="14">
        <v>0</v>
      </c>
      <c r="J3451" s="14">
        <v>784941</v>
      </c>
      <c r="K3451" s="14">
        <v>22556</v>
      </c>
      <c r="L3451" s="14">
        <v>15600</v>
      </c>
      <c r="M3451" s="14">
        <v>0</v>
      </c>
      <c r="N3451" s="23">
        <v>3056116</v>
      </c>
    </row>
    <row r="3452" spans="1:14" x14ac:dyDescent="0.25">
      <c r="A3452" s="4" t="s">
        <v>23</v>
      </c>
      <c r="B3452" s="5"/>
      <c r="C3452" s="14">
        <v>0</v>
      </c>
      <c r="D3452" s="19">
        <v>0</v>
      </c>
      <c r="E3452" s="19">
        <v>0.4</v>
      </c>
      <c r="F3452" s="14">
        <v>0</v>
      </c>
      <c r="G3452" s="14">
        <v>145675</v>
      </c>
      <c r="H3452" s="14">
        <v>145675</v>
      </c>
      <c r="I3452" s="14">
        <v>0</v>
      </c>
      <c r="J3452" s="14">
        <v>50695</v>
      </c>
      <c r="K3452" s="14">
        <v>1457</v>
      </c>
      <c r="L3452" s="14">
        <v>0</v>
      </c>
      <c r="M3452" s="14">
        <v>0</v>
      </c>
      <c r="N3452" s="23">
        <v>196370</v>
      </c>
    </row>
    <row r="3453" spans="1:14" x14ac:dyDescent="0.25">
      <c r="A3453" s="7" t="s">
        <v>24</v>
      </c>
      <c r="B3453" s="3"/>
      <c r="C3453" s="13">
        <f t="shared" ref="C3453:N3453" si="714">SUM(C3447:C3452)</f>
        <v>0</v>
      </c>
      <c r="D3453" s="18">
        <f t="shared" si="714"/>
        <v>5.4</v>
      </c>
      <c r="E3453" s="18">
        <f t="shared" si="714"/>
        <v>1.1200000000000001</v>
      </c>
      <c r="F3453" s="13">
        <f t="shared" si="714"/>
        <v>2584988</v>
      </c>
      <c r="G3453" s="13">
        <f t="shared" si="714"/>
        <v>316669</v>
      </c>
      <c r="H3453" s="13">
        <f t="shared" si="714"/>
        <v>2901657</v>
      </c>
      <c r="I3453" s="13">
        <f t="shared" si="714"/>
        <v>19263</v>
      </c>
      <c r="J3453" s="13">
        <f t="shared" si="714"/>
        <v>1016289</v>
      </c>
      <c r="K3453" s="13">
        <f t="shared" si="714"/>
        <v>29017</v>
      </c>
      <c r="L3453" s="13">
        <f t="shared" si="714"/>
        <v>15600</v>
      </c>
      <c r="M3453" s="13">
        <f t="shared" si="714"/>
        <v>0</v>
      </c>
      <c r="N3453" s="22">
        <f t="shared" si="714"/>
        <v>3952809</v>
      </c>
    </row>
    <row r="3454" spans="1:14" x14ac:dyDescent="0.25">
      <c r="A3454" s="7" t="s">
        <v>25</v>
      </c>
      <c r="B3454" s="3"/>
      <c r="C3454" s="13"/>
      <c r="D3454" s="18"/>
      <c r="E3454" s="18"/>
      <c r="F3454" s="13"/>
      <c r="G3454" s="13"/>
      <c r="H3454" s="13"/>
      <c r="I3454" s="13"/>
      <c r="J3454" s="13"/>
      <c r="K3454" s="13"/>
      <c r="L3454" s="13"/>
      <c r="M3454" s="13"/>
      <c r="N3454" s="22"/>
    </row>
    <row r="3455" spans="1:14" x14ac:dyDescent="0.25">
      <c r="A3455" s="4" t="s">
        <v>26</v>
      </c>
      <c r="B3455" s="5"/>
      <c r="C3455" s="14">
        <v>39</v>
      </c>
      <c r="D3455" s="19">
        <v>0</v>
      </c>
      <c r="E3455" s="19">
        <v>1.3651</v>
      </c>
      <c r="F3455" s="14">
        <v>0</v>
      </c>
      <c r="G3455" s="14">
        <v>419670</v>
      </c>
      <c r="H3455" s="14">
        <v>419670</v>
      </c>
      <c r="I3455" s="14">
        <v>0</v>
      </c>
      <c r="J3455" s="14">
        <v>146045</v>
      </c>
      <c r="K3455" s="14">
        <v>4197</v>
      </c>
      <c r="L3455" s="14">
        <v>3315</v>
      </c>
      <c r="M3455" s="14">
        <v>0</v>
      </c>
      <c r="N3455" s="23">
        <v>569030</v>
      </c>
    </row>
    <row r="3456" spans="1:14" x14ac:dyDescent="0.25">
      <c r="A3456" s="7" t="s">
        <v>24</v>
      </c>
      <c r="B3456" s="3"/>
      <c r="C3456" s="13">
        <f t="shared" ref="C3456:N3456" si="715">SUM(C3455:C3455)</f>
        <v>39</v>
      </c>
      <c r="D3456" s="18">
        <f t="shared" si="715"/>
        <v>0</v>
      </c>
      <c r="E3456" s="18">
        <f t="shared" si="715"/>
        <v>1.3651</v>
      </c>
      <c r="F3456" s="13">
        <f t="shared" si="715"/>
        <v>0</v>
      </c>
      <c r="G3456" s="13">
        <f t="shared" si="715"/>
        <v>419670</v>
      </c>
      <c r="H3456" s="13">
        <f t="shared" si="715"/>
        <v>419670</v>
      </c>
      <c r="I3456" s="13">
        <f t="shared" si="715"/>
        <v>0</v>
      </c>
      <c r="J3456" s="13">
        <f t="shared" si="715"/>
        <v>146045</v>
      </c>
      <c r="K3456" s="13">
        <f t="shared" si="715"/>
        <v>4197</v>
      </c>
      <c r="L3456" s="13">
        <f t="shared" si="715"/>
        <v>3315</v>
      </c>
      <c r="M3456" s="13">
        <f t="shared" si="715"/>
        <v>0</v>
      </c>
      <c r="N3456" s="22">
        <f t="shared" si="715"/>
        <v>569030</v>
      </c>
    </row>
    <row r="3457" spans="1:14" x14ac:dyDescent="0.25">
      <c r="A3457" s="6" t="s">
        <v>789</v>
      </c>
      <c r="B3457" s="2"/>
      <c r="C3457" s="12">
        <f t="shared" ref="C3457:N3457" si="716">C3453+C3456</f>
        <v>39</v>
      </c>
      <c r="D3457" s="17">
        <f t="shared" si="716"/>
        <v>5.4</v>
      </c>
      <c r="E3457" s="17">
        <f t="shared" si="716"/>
        <v>2.4851000000000001</v>
      </c>
      <c r="F3457" s="12">
        <f t="shared" si="716"/>
        <v>2584988</v>
      </c>
      <c r="G3457" s="12">
        <f t="shared" si="716"/>
        <v>736339</v>
      </c>
      <c r="H3457" s="12">
        <f t="shared" si="716"/>
        <v>3321327</v>
      </c>
      <c r="I3457" s="12">
        <f t="shared" si="716"/>
        <v>19263</v>
      </c>
      <c r="J3457" s="12">
        <f t="shared" si="716"/>
        <v>1162334</v>
      </c>
      <c r="K3457" s="12">
        <f t="shared" si="716"/>
        <v>33214</v>
      </c>
      <c r="L3457" s="12">
        <f t="shared" si="716"/>
        <v>18915</v>
      </c>
      <c r="M3457" s="12">
        <f t="shared" si="716"/>
        <v>0</v>
      </c>
      <c r="N3457" s="21">
        <f t="shared" si="716"/>
        <v>4521839</v>
      </c>
    </row>
    <row r="3458" spans="1:14" x14ac:dyDescent="0.25">
      <c r="A3458" s="4"/>
      <c r="B3458" s="5"/>
      <c r="C3458" s="14"/>
      <c r="D3458" s="19"/>
      <c r="E3458" s="19"/>
      <c r="F3458" s="14"/>
      <c r="G3458" s="14"/>
      <c r="H3458" s="14"/>
      <c r="I3458" s="14"/>
      <c r="J3458" s="14"/>
      <c r="K3458" s="14"/>
      <c r="L3458" s="14"/>
      <c r="M3458" s="14"/>
      <c r="N3458" s="23"/>
    </row>
    <row r="3459" spans="1:14" x14ac:dyDescent="0.25">
      <c r="A3459" s="6" t="s">
        <v>790</v>
      </c>
      <c r="B3459" s="2"/>
      <c r="C3459" s="12"/>
      <c r="D3459" s="17"/>
      <c r="E3459" s="17"/>
      <c r="F3459" s="12"/>
      <c r="G3459" s="12"/>
      <c r="H3459" s="12"/>
      <c r="I3459" s="12"/>
      <c r="J3459" s="12"/>
      <c r="K3459" s="12"/>
      <c r="L3459" s="12"/>
      <c r="M3459" s="12"/>
      <c r="N3459" s="21"/>
    </row>
    <row r="3460" spans="1:14" x14ac:dyDescent="0.25">
      <c r="A3460" s="6" t="s">
        <v>791</v>
      </c>
      <c r="B3460" s="2" t="s">
        <v>6</v>
      </c>
      <c r="C3460" s="12" t="s">
        <v>7</v>
      </c>
      <c r="D3460" s="17" t="s">
        <v>8</v>
      </c>
      <c r="E3460" s="17" t="s">
        <v>9</v>
      </c>
      <c r="F3460" s="12" t="s">
        <v>10</v>
      </c>
      <c r="G3460" s="12" t="s">
        <v>11</v>
      </c>
      <c r="H3460" s="12" t="s">
        <v>12</v>
      </c>
      <c r="I3460" s="12" t="s">
        <v>13</v>
      </c>
      <c r="J3460" s="12" t="s">
        <v>14</v>
      </c>
      <c r="K3460" s="12" t="s">
        <v>15</v>
      </c>
      <c r="L3460" s="12" t="s">
        <v>16</v>
      </c>
      <c r="M3460" s="12" t="s">
        <v>17</v>
      </c>
      <c r="N3460" s="21" t="s">
        <v>18</v>
      </c>
    </row>
    <row r="3461" spans="1:14" x14ac:dyDescent="0.25">
      <c r="A3461" s="7" t="s">
        <v>19</v>
      </c>
      <c r="B3461" s="3"/>
      <c r="C3461" s="13"/>
      <c r="D3461" s="18"/>
      <c r="E3461" s="18"/>
      <c r="F3461" s="13"/>
      <c r="G3461" s="13"/>
      <c r="H3461" s="13"/>
      <c r="I3461" s="13"/>
      <c r="J3461" s="13"/>
      <c r="K3461" s="13"/>
      <c r="L3461" s="13"/>
      <c r="M3461" s="13"/>
      <c r="N3461" s="22"/>
    </row>
    <row r="3462" spans="1:14" x14ac:dyDescent="0.25">
      <c r="A3462" s="4" t="s">
        <v>20</v>
      </c>
      <c r="B3462" s="5"/>
      <c r="C3462" s="14">
        <v>0</v>
      </c>
      <c r="D3462" s="19">
        <v>0.63890000000000002</v>
      </c>
      <c r="E3462" s="19">
        <v>0</v>
      </c>
      <c r="F3462" s="14">
        <v>221345</v>
      </c>
      <c r="G3462" s="14">
        <v>0</v>
      </c>
      <c r="H3462" s="14">
        <v>221345</v>
      </c>
      <c r="I3462" s="14">
        <v>0</v>
      </c>
      <c r="J3462" s="14">
        <v>77028</v>
      </c>
      <c r="K3462" s="14">
        <v>2213</v>
      </c>
      <c r="L3462" s="14">
        <v>0</v>
      </c>
      <c r="M3462" s="14">
        <v>0</v>
      </c>
      <c r="N3462" s="23">
        <v>298373</v>
      </c>
    </row>
    <row r="3463" spans="1:14" x14ac:dyDescent="0.25">
      <c r="A3463" s="4" t="s">
        <v>22</v>
      </c>
      <c r="B3463" s="5"/>
      <c r="C3463" s="14">
        <v>0</v>
      </c>
      <c r="D3463" s="19">
        <v>10.3</v>
      </c>
      <c r="E3463" s="19">
        <v>2</v>
      </c>
      <c r="F3463" s="14">
        <v>5804741</v>
      </c>
      <c r="G3463" s="14">
        <v>474985</v>
      </c>
      <c r="H3463" s="14">
        <v>6279726</v>
      </c>
      <c r="I3463" s="14">
        <v>0</v>
      </c>
      <c r="J3463" s="14">
        <v>2185345</v>
      </c>
      <c r="K3463" s="14">
        <v>62798</v>
      </c>
      <c r="L3463" s="14">
        <v>49200</v>
      </c>
      <c r="M3463" s="14">
        <v>0</v>
      </c>
      <c r="N3463" s="23">
        <v>8514271</v>
      </c>
    </row>
    <row r="3464" spans="1:14" x14ac:dyDescent="0.25">
      <c r="A3464" s="4" t="s">
        <v>32</v>
      </c>
      <c r="B3464" s="5"/>
      <c r="C3464" s="14">
        <v>0</v>
      </c>
      <c r="D3464" s="19">
        <v>0</v>
      </c>
      <c r="E3464" s="19">
        <v>0.4</v>
      </c>
      <c r="F3464" s="14">
        <v>0</v>
      </c>
      <c r="G3464" s="14">
        <v>105883</v>
      </c>
      <c r="H3464" s="14">
        <v>105883</v>
      </c>
      <c r="I3464" s="14">
        <v>0</v>
      </c>
      <c r="J3464" s="14">
        <v>36847</v>
      </c>
      <c r="K3464" s="14">
        <v>1059</v>
      </c>
      <c r="L3464" s="14">
        <v>0</v>
      </c>
      <c r="M3464" s="14">
        <v>0</v>
      </c>
      <c r="N3464" s="23">
        <v>142730</v>
      </c>
    </row>
    <row r="3465" spans="1:14" x14ac:dyDescent="0.25">
      <c r="A3465" s="4" t="s">
        <v>23</v>
      </c>
      <c r="B3465" s="5"/>
      <c r="C3465" s="14">
        <v>0</v>
      </c>
      <c r="D3465" s="19">
        <v>0</v>
      </c>
      <c r="E3465" s="19">
        <v>0.99</v>
      </c>
      <c r="F3465" s="14">
        <v>0</v>
      </c>
      <c r="G3465" s="14">
        <v>360546</v>
      </c>
      <c r="H3465" s="14">
        <v>360546</v>
      </c>
      <c r="I3465" s="14">
        <v>0</v>
      </c>
      <c r="J3465" s="14">
        <v>125470</v>
      </c>
      <c r="K3465" s="14">
        <v>3605</v>
      </c>
      <c r="L3465" s="14">
        <v>0</v>
      </c>
      <c r="M3465" s="14">
        <v>0</v>
      </c>
      <c r="N3465" s="23">
        <v>486016</v>
      </c>
    </row>
    <row r="3466" spans="1:14" x14ac:dyDescent="0.25">
      <c r="A3466" s="7" t="s">
        <v>24</v>
      </c>
      <c r="B3466" s="3"/>
      <c r="C3466" s="13">
        <f t="shared" ref="C3466:N3466" si="717">SUM(C3462:C3465)</f>
        <v>0</v>
      </c>
      <c r="D3466" s="18">
        <f t="shared" si="717"/>
        <v>10.9389</v>
      </c>
      <c r="E3466" s="18">
        <f t="shared" si="717"/>
        <v>3.3899999999999997</v>
      </c>
      <c r="F3466" s="13">
        <f t="shared" si="717"/>
        <v>6026086</v>
      </c>
      <c r="G3466" s="13">
        <f t="shared" si="717"/>
        <v>941414</v>
      </c>
      <c r="H3466" s="13">
        <f t="shared" si="717"/>
        <v>6967500</v>
      </c>
      <c r="I3466" s="13">
        <f t="shared" si="717"/>
        <v>0</v>
      </c>
      <c r="J3466" s="13">
        <f t="shared" si="717"/>
        <v>2424690</v>
      </c>
      <c r="K3466" s="13">
        <f t="shared" si="717"/>
        <v>69675</v>
      </c>
      <c r="L3466" s="13">
        <f t="shared" si="717"/>
        <v>49200</v>
      </c>
      <c r="M3466" s="13">
        <f t="shared" si="717"/>
        <v>0</v>
      </c>
      <c r="N3466" s="22">
        <f t="shared" si="717"/>
        <v>9441390</v>
      </c>
    </row>
    <row r="3467" spans="1:14" x14ac:dyDescent="0.25">
      <c r="A3467" s="7" t="s">
        <v>25</v>
      </c>
      <c r="B3467" s="3"/>
      <c r="C3467" s="13"/>
      <c r="D3467" s="18"/>
      <c r="E3467" s="18"/>
      <c r="F3467" s="13"/>
      <c r="G3467" s="13"/>
      <c r="H3467" s="13"/>
      <c r="I3467" s="13"/>
      <c r="J3467" s="13"/>
      <c r="K3467" s="13"/>
      <c r="L3467" s="13"/>
      <c r="M3467" s="13"/>
      <c r="N3467" s="22"/>
    </row>
    <row r="3468" spans="1:14" x14ac:dyDescent="0.25">
      <c r="A3468" s="4" t="s">
        <v>26</v>
      </c>
      <c r="B3468" s="5"/>
      <c r="C3468" s="14">
        <v>99</v>
      </c>
      <c r="D3468" s="19">
        <v>0</v>
      </c>
      <c r="E3468" s="19">
        <v>2.5470999999999999</v>
      </c>
      <c r="F3468" s="14">
        <v>0</v>
      </c>
      <c r="G3468" s="14">
        <v>783050</v>
      </c>
      <c r="H3468" s="14">
        <v>783050</v>
      </c>
      <c r="I3468" s="14">
        <v>0</v>
      </c>
      <c r="J3468" s="14">
        <v>272502</v>
      </c>
      <c r="K3468" s="14">
        <v>7831</v>
      </c>
      <c r="L3468" s="14">
        <v>8415</v>
      </c>
      <c r="M3468" s="14">
        <v>0</v>
      </c>
      <c r="N3468" s="23">
        <v>1063967</v>
      </c>
    </row>
    <row r="3469" spans="1:14" x14ac:dyDescent="0.25">
      <c r="A3469" s="4" t="s">
        <v>76</v>
      </c>
      <c r="B3469" s="5"/>
      <c r="C3469" s="14">
        <v>24</v>
      </c>
      <c r="D3469" s="19">
        <v>0</v>
      </c>
      <c r="E3469" s="19">
        <v>0.64549999999999996</v>
      </c>
      <c r="F3469" s="14">
        <v>0</v>
      </c>
      <c r="G3469" s="14">
        <v>198445</v>
      </c>
      <c r="H3469" s="14">
        <v>198445</v>
      </c>
      <c r="I3469" s="14">
        <v>0</v>
      </c>
      <c r="J3469" s="14">
        <v>69058</v>
      </c>
      <c r="K3469" s="14">
        <v>1984</v>
      </c>
      <c r="L3469" s="14">
        <v>1440</v>
      </c>
      <c r="M3469" s="14">
        <v>0</v>
      </c>
      <c r="N3469" s="23">
        <v>268943</v>
      </c>
    </row>
    <row r="3470" spans="1:14" x14ac:dyDescent="0.25">
      <c r="A3470" s="4" t="s">
        <v>56</v>
      </c>
      <c r="B3470" s="5"/>
      <c r="C3470" s="14">
        <v>24</v>
      </c>
      <c r="D3470" s="19">
        <v>0</v>
      </c>
      <c r="E3470" s="19">
        <v>0.31790000000000002</v>
      </c>
      <c r="F3470" s="14">
        <v>0</v>
      </c>
      <c r="G3470" s="14">
        <v>97731</v>
      </c>
      <c r="H3470" s="14">
        <v>97731</v>
      </c>
      <c r="I3470" s="14">
        <v>0</v>
      </c>
      <c r="J3470" s="14">
        <v>34010</v>
      </c>
      <c r="K3470" s="14">
        <v>977</v>
      </c>
      <c r="L3470" s="14">
        <v>600</v>
      </c>
      <c r="M3470" s="14">
        <v>0</v>
      </c>
      <c r="N3470" s="23">
        <v>132341</v>
      </c>
    </row>
    <row r="3471" spans="1:14" x14ac:dyDescent="0.25">
      <c r="A3471" s="7" t="s">
        <v>24</v>
      </c>
      <c r="B3471" s="3"/>
      <c r="C3471" s="13">
        <f t="shared" ref="C3471:N3471" si="718">SUM(C3468:C3470)</f>
        <v>147</v>
      </c>
      <c r="D3471" s="18">
        <f t="shared" si="718"/>
        <v>0</v>
      </c>
      <c r="E3471" s="18">
        <f t="shared" si="718"/>
        <v>3.5104999999999995</v>
      </c>
      <c r="F3471" s="13">
        <f t="shared" si="718"/>
        <v>0</v>
      </c>
      <c r="G3471" s="13">
        <f t="shared" si="718"/>
        <v>1079226</v>
      </c>
      <c r="H3471" s="13">
        <f t="shared" si="718"/>
        <v>1079226</v>
      </c>
      <c r="I3471" s="13">
        <f t="shared" si="718"/>
        <v>0</v>
      </c>
      <c r="J3471" s="13">
        <f t="shared" si="718"/>
        <v>375570</v>
      </c>
      <c r="K3471" s="13">
        <f t="shared" si="718"/>
        <v>10792</v>
      </c>
      <c r="L3471" s="13">
        <f t="shared" si="718"/>
        <v>10455</v>
      </c>
      <c r="M3471" s="13">
        <f t="shared" si="718"/>
        <v>0</v>
      </c>
      <c r="N3471" s="22">
        <f t="shared" si="718"/>
        <v>1465251</v>
      </c>
    </row>
    <row r="3472" spans="1:14" x14ac:dyDescent="0.25">
      <c r="A3472" s="6" t="s">
        <v>792</v>
      </c>
      <c r="B3472" s="2"/>
      <c r="C3472" s="12">
        <f t="shared" ref="C3472:N3472" si="719">C3466+C3471</f>
        <v>147</v>
      </c>
      <c r="D3472" s="17">
        <f t="shared" si="719"/>
        <v>10.9389</v>
      </c>
      <c r="E3472" s="17">
        <f t="shared" si="719"/>
        <v>6.9004999999999992</v>
      </c>
      <c r="F3472" s="12">
        <f t="shared" si="719"/>
        <v>6026086</v>
      </c>
      <c r="G3472" s="12">
        <f t="shared" si="719"/>
        <v>2020640</v>
      </c>
      <c r="H3472" s="12">
        <f t="shared" si="719"/>
        <v>8046726</v>
      </c>
      <c r="I3472" s="12">
        <f t="shared" si="719"/>
        <v>0</v>
      </c>
      <c r="J3472" s="12">
        <f t="shared" si="719"/>
        <v>2800260</v>
      </c>
      <c r="K3472" s="12">
        <f t="shared" si="719"/>
        <v>80467</v>
      </c>
      <c r="L3472" s="12">
        <f t="shared" si="719"/>
        <v>59655</v>
      </c>
      <c r="M3472" s="12">
        <f t="shared" si="719"/>
        <v>0</v>
      </c>
      <c r="N3472" s="21">
        <f t="shared" si="719"/>
        <v>10906641</v>
      </c>
    </row>
    <row r="3473" spans="1:14" x14ac:dyDescent="0.25">
      <c r="A3473" s="4"/>
      <c r="B3473" s="5"/>
      <c r="C3473" s="14"/>
      <c r="D3473" s="19"/>
      <c r="E3473" s="19"/>
      <c r="F3473" s="14"/>
      <c r="G3473" s="14"/>
      <c r="H3473" s="14"/>
      <c r="I3473" s="14"/>
      <c r="J3473" s="14"/>
      <c r="K3473" s="14"/>
      <c r="L3473" s="14"/>
      <c r="M3473" s="14"/>
      <c r="N3473" s="23"/>
    </row>
    <row r="3474" spans="1:14" x14ac:dyDescent="0.25">
      <c r="A3474" s="6" t="s">
        <v>793</v>
      </c>
      <c r="B3474" s="2"/>
      <c r="C3474" s="12"/>
      <c r="D3474" s="17"/>
      <c r="E3474" s="17"/>
      <c r="F3474" s="12"/>
      <c r="G3474" s="12"/>
      <c r="H3474" s="12"/>
      <c r="I3474" s="12"/>
      <c r="J3474" s="12"/>
      <c r="K3474" s="12"/>
      <c r="L3474" s="12"/>
      <c r="M3474" s="12"/>
      <c r="N3474" s="21"/>
    </row>
    <row r="3475" spans="1:14" x14ac:dyDescent="0.25">
      <c r="A3475" s="6" t="s">
        <v>794</v>
      </c>
      <c r="B3475" s="2" t="s">
        <v>6</v>
      </c>
      <c r="C3475" s="12" t="s">
        <v>7</v>
      </c>
      <c r="D3475" s="17" t="s">
        <v>8</v>
      </c>
      <c r="E3475" s="17" t="s">
        <v>9</v>
      </c>
      <c r="F3475" s="12" t="s">
        <v>10</v>
      </c>
      <c r="G3475" s="12" t="s">
        <v>11</v>
      </c>
      <c r="H3475" s="12" t="s">
        <v>12</v>
      </c>
      <c r="I3475" s="12" t="s">
        <v>13</v>
      </c>
      <c r="J3475" s="12" t="s">
        <v>14</v>
      </c>
      <c r="K3475" s="12" t="s">
        <v>15</v>
      </c>
      <c r="L3475" s="12" t="s">
        <v>16</v>
      </c>
      <c r="M3475" s="12" t="s">
        <v>17</v>
      </c>
      <c r="N3475" s="21" t="s">
        <v>18</v>
      </c>
    </row>
    <row r="3476" spans="1:14" x14ac:dyDescent="0.25">
      <c r="A3476" s="7" t="s">
        <v>19</v>
      </c>
      <c r="B3476" s="3"/>
      <c r="C3476" s="13"/>
      <c r="D3476" s="18"/>
      <c r="E3476" s="18"/>
      <c r="F3476" s="13"/>
      <c r="G3476" s="13"/>
      <c r="H3476" s="13"/>
      <c r="I3476" s="13"/>
      <c r="J3476" s="13"/>
      <c r="K3476" s="13"/>
      <c r="L3476" s="13"/>
      <c r="M3476" s="13"/>
      <c r="N3476" s="22"/>
    </row>
    <row r="3477" spans="1:14" x14ac:dyDescent="0.25">
      <c r="A3477" s="4" t="s">
        <v>22</v>
      </c>
      <c r="B3477" s="5"/>
      <c r="C3477" s="14">
        <v>0</v>
      </c>
      <c r="D3477" s="19">
        <v>2.375</v>
      </c>
      <c r="E3477" s="19">
        <v>0.36</v>
      </c>
      <c r="F3477" s="14">
        <v>1141169</v>
      </c>
      <c r="G3477" s="14">
        <v>85497</v>
      </c>
      <c r="H3477" s="14">
        <v>1226666</v>
      </c>
      <c r="I3477" s="14">
        <v>0</v>
      </c>
      <c r="J3477" s="14">
        <v>426880</v>
      </c>
      <c r="K3477" s="14">
        <v>12267</v>
      </c>
      <c r="L3477" s="14">
        <v>6800</v>
      </c>
      <c r="M3477" s="14">
        <v>0</v>
      </c>
      <c r="N3477" s="23">
        <v>1660346</v>
      </c>
    </row>
    <row r="3478" spans="1:14" x14ac:dyDescent="0.25">
      <c r="A3478" s="4" t="s">
        <v>23</v>
      </c>
      <c r="B3478" s="5"/>
      <c r="C3478" s="14">
        <v>0</v>
      </c>
      <c r="D3478" s="19">
        <v>0</v>
      </c>
      <c r="E3478" s="19">
        <v>0.2</v>
      </c>
      <c r="F3478" s="14">
        <v>0</v>
      </c>
      <c r="G3478" s="14">
        <v>72838</v>
      </c>
      <c r="H3478" s="14">
        <v>72838</v>
      </c>
      <c r="I3478" s="14">
        <v>0</v>
      </c>
      <c r="J3478" s="14">
        <v>25347</v>
      </c>
      <c r="K3478" s="14">
        <v>728</v>
      </c>
      <c r="L3478" s="14">
        <v>0</v>
      </c>
      <c r="M3478" s="14">
        <v>0</v>
      </c>
      <c r="N3478" s="23">
        <v>98185</v>
      </c>
    </row>
    <row r="3479" spans="1:14" x14ac:dyDescent="0.25">
      <c r="A3479" s="7" t="s">
        <v>24</v>
      </c>
      <c r="B3479" s="3"/>
      <c r="C3479" s="13">
        <f t="shared" ref="C3479:N3479" si="720">SUM(C3477:C3478)</f>
        <v>0</v>
      </c>
      <c r="D3479" s="18">
        <f t="shared" si="720"/>
        <v>2.375</v>
      </c>
      <c r="E3479" s="18">
        <f t="shared" si="720"/>
        <v>0.56000000000000005</v>
      </c>
      <c r="F3479" s="13">
        <f t="shared" si="720"/>
        <v>1141169</v>
      </c>
      <c r="G3479" s="13">
        <f t="shared" si="720"/>
        <v>158335</v>
      </c>
      <c r="H3479" s="13">
        <f t="shared" si="720"/>
        <v>1299504</v>
      </c>
      <c r="I3479" s="13">
        <f t="shared" si="720"/>
        <v>0</v>
      </c>
      <c r="J3479" s="13">
        <f t="shared" si="720"/>
        <v>452227</v>
      </c>
      <c r="K3479" s="13">
        <f t="shared" si="720"/>
        <v>12995</v>
      </c>
      <c r="L3479" s="13">
        <f t="shared" si="720"/>
        <v>6800</v>
      </c>
      <c r="M3479" s="13">
        <f t="shared" si="720"/>
        <v>0</v>
      </c>
      <c r="N3479" s="22">
        <f t="shared" si="720"/>
        <v>1758531</v>
      </c>
    </row>
    <row r="3480" spans="1:14" x14ac:dyDescent="0.25">
      <c r="A3480" s="7" t="s">
        <v>25</v>
      </c>
      <c r="B3480" s="3"/>
      <c r="C3480" s="13"/>
      <c r="D3480" s="18"/>
      <c r="E3480" s="18"/>
      <c r="F3480" s="13"/>
      <c r="G3480" s="13"/>
      <c r="H3480" s="13"/>
      <c r="I3480" s="13"/>
      <c r="J3480" s="13"/>
      <c r="K3480" s="13"/>
      <c r="L3480" s="13"/>
      <c r="M3480" s="13"/>
      <c r="N3480" s="22"/>
    </row>
    <row r="3481" spans="1:14" x14ac:dyDescent="0.25">
      <c r="A3481" s="4" t="s">
        <v>56</v>
      </c>
      <c r="B3481" s="5"/>
      <c r="C3481" s="14">
        <v>17</v>
      </c>
      <c r="D3481" s="19">
        <v>0</v>
      </c>
      <c r="E3481" s="19">
        <v>0.24329999999999999</v>
      </c>
      <c r="F3481" s="14">
        <v>0</v>
      </c>
      <c r="G3481" s="14">
        <v>74797</v>
      </c>
      <c r="H3481" s="14">
        <v>74797</v>
      </c>
      <c r="I3481" s="14">
        <v>0</v>
      </c>
      <c r="J3481" s="14">
        <v>26030</v>
      </c>
      <c r="K3481" s="14">
        <v>748</v>
      </c>
      <c r="L3481" s="14">
        <v>425</v>
      </c>
      <c r="M3481" s="14">
        <v>0</v>
      </c>
      <c r="N3481" s="23">
        <v>101252</v>
      </c>
    </row>
    <row r="3482" spans="1:14" x14ac:dyDescent="0.25">
      <c r="A3482" s="7" t="s">
        <v>24</v>
      </c>
      <c r="B3482" s="3"/>
      <c r="C3482" s="13">
        <f t="shared" ref="C3482:N3482" si="721">SUM(C3481:C3481)</f>
        <v>17</v>
      </c>
      <c r="D3482" s="18">
        <f t="shared" si="721"/>
        <v>0</v>
      </c>
      <c r="E3482" s="18">
        <f t="shared" si="721"/>
        <v>0.24329999999999999</v>
      </c>
      <c r="F3482" s="13">
        <f t="shared" si="721"/>
        <v>0</v>
      </c>
      <c r="G3482" s="13">
        <f t="shared" si="721"/>
        <v>74797</v>
      </c>
      <c r="H3482" s="13">
        <f t="shared" si="721"/>
        <v>74797</v>
      </c>
      <c r="I3482" s="13">
        <f t="shared" si="721"/>
        <v>0</v>
      </c>
      <c r="J3482" s="13">
        <f t="shared" si="721"/>
        <v>26030</v>
      </c>
      <c r="K3482" s="13">
        <f t="shared" si="721"/>
        <v>748</v>
      </c>
      <c r="L3482" s="13">
        <f t="shared" si="721"/>
        <v>425</v>
      </c>
      <c r="M3482" s="13">
        <f t="shared" si="721"/>
        <v>0</v>
      </c>
      <c r="N3482" s="22">
        <f t="shared" si="721"/>
        <v>101252</v>
      </c>
    </row>
    <row r="3483" spans="1:14" x14ac:dyDescent="0.25">
      <c r="A3483" s="6" t="s">
        <v>795</v>
      </c>
      <c r="B3483" s="2"/>
      <c r="C3483" s="12">
        <f t="shared" ref="C3483:N3483" si="722">C3479+C3482</f>
        <v>17</v>
      </c>
      <c r="D3483" s="17">
        <f t="shared" si="722"/>
        <v>2.375</v>
      </c>
      <c r="E3483" s="17">
        <f t="shared" si="722"/>
        <v>0.80330000000000001</v>
      </c>
      <c r="F3483" s="12">
        <f t="shared" si="722"/>
        <v>1141169</v>
      </c>
      <c r="G3483" s="12">
        <f t="shared" si="722"/>
        <v>233132</v>
      </c>
      <c r="H3483" s="12">
        <f t="shared" si="722"/>
        <v>1374301</v>
      </c>
      <c r="I3483" s="12">
        <f t="shared" si="722"/>
        <v>0</v>
      </c>
      <c r="J3483" s="12">
        <f t="shared" si="722"/>
        <v>478257</v>
      </c>
      <c r="K3483" s="12">
        <f t="shared" si="722"/>
        <v>13743</v>
      </c>
      <c r="L3483" s="12">
        <f t="shared" si="722"/>
        <v>7225</v>
      </c>
      <c r="M3483" s="12">
        <f t="shared" si="722"/>
        <v>0</v>
      </c>
      <c r="N3483" s="21">
        <f t="shared" si="722"/>
        <v>1859783</v>
      </c>
    </row>
    <row r="3484" spans="1:14" x14ac:dyDescent="0.25">
      <c r="A3484" s="4"/>
      <c r="B3484" s="5"/>
      <c r="C3484" s="14"/>
      <c r="D3484" s="19"/>
      <c r="E3484" s="19"/>
      <c r="F3484" s="14"/>
      <c r="G3484" s="14"/>
      <c r="H3484" s="14"/>
      <c r="I3484" s="14"/>
      <c r="J3484" s="14"/>
      <c r="K3484" s="14"/>
      <c r="L3484" s="14"/>
      <c r="M3484" s="14"/>
      <c r="N3484" s="23"/>
    </row>
    <row r="3485" spans="1:14" x14ac:dyDescent="0.25">
      <c r="A3485" s="6" t="s">
        <v>796</v>
      </c>
      <c r="B3485" s="2"/>
      <c r="C3485" s="12"/>
      <c r="D3485" s="17"/>
      <c r="E3485" s="17"/>
      <c r="F3485" s="12"/>
      <c r="G3485" s="12"/>
      <c r="H3485" s="12"/>
      <c r="I3485" s="12"/>
      <c r="J3485" s="12"/>
      <c r="K3485" s="12"/>
      <c r="L3485" s="12"/>
      <c r="M3485" s="12"/>
      <c r="N3485" s="21"/>
    </row>
    <row r="3486" spans="1:14" x14ac:dyDescent="0.25">
      <c r="A3486" s="6" t="s">
        <v>797</v>
      </c>
      <c r="B3486" s="2" t="s">
        <v>6</v>
      </c>
      <c r="C3486" s="12" t="s">
        <v>7</v>
      </c>
      <c r="D3486" s="17" t="s">
        <v>8</v>
      </c>
      <c r="E3486" s="17" t="s">
        <v>9</v>
      </c>
      <c r="F3486" s="12" t="s">
        <v>10</v>
      </c>
      <c r="G3486" s="12" t="s">
        <v>11</v>
      </c>
      <c r="H3486" s="12" t="s">
        <v>12</v>
      </c>
      <c r="I3486" s="12" t="s">
        <v>13</v>
      </c>
      <c r="J3486" s="12" t="s">
        <v>14</v>
      </c>
      <c r="K3486" s="12" t="s">
        <v>15</v>
      </c>
      <c r="L3486" s="12" t="s">
        <v>16</v>
      </c>
      <c r="M3486" s="12" t="s">
        <v>17</v>
      </c>
      <c r="N3486" s="21" t="s">
        <v>18</v>
      </c>
    </row>
    <row r="3487" spans="1:14" x14ac:dyDescent="0.25">
      <c r="A3487" s="7" t="s">
        <v>19</v>
      </c>
      <c r="B3487" s="3"/>
      <c r="C3487" s="13"/>
      <c r="D3487" s="18"/>
      <c r="E3487" s="18"/>
      <c r="F3487" s="13"/>
      <c r="G3487" s="13"/>
      <c r="H3487" s="13"/>
      <c r="I3487" s="13"/>
      <c r="J3487" s="13"/>
      <c r="K3487" s="13"/>
      <c r="L3487" s="13"/>
      <c r="M3487" s="13"/>
      <c r="N3487" s="22"/>
    </row>
    <row r="3488" spans="1:14" x14ac:dyDescent="0.25">
      <c r="A3488" s="4" t="s">
        <v>20</v>
      </c>
      <c r="B3488" s="5"/>
      <c r="C3488" s="14">
        <v>0</v>
      </c>
      <c r="D3488" s="19">
        <v>0.75</v>
      </c>
      <c r="E3488" s="19">
        <v>0</v>
      </c>
      <c r="F3488" s="14">
        <v>259835</v>
      </c>
      <c r="G3488" s="14">
        <v>0</v>
      </c>
      <c r="H3488" s="14">
        <v>259835</v>
      </c>
      <c r="I3488" s="14">
        <v>0</v>
      </c>
      <c r="J3488" s="14">
        <v>90422</v>
      </c>
      <c r="K3488" s="14">
        <v>2598</v>
      </c>
      <c r="L3488" s="14">
        <v>0</v>
      </c>
      <c r="M3488" s="14">
        <v>0</v>
      </c>
      <c r="N3488" s="23">
        <v>350257</v>
      </c>
    </row>
    <row r="3489" spans="1:14" x14ac:dyDescent="0.25">
      <c r="A3489" s="4" t="s">
        <v>21</v>
      </c>
      <c r="B3489" s="5"/>
      <c r="C3489" s="14">
        <v>0</v>
      </c>
      <c r="D3489" s="19">
        <v>0</v>
      </c>
      <c r="E3489" s="19">
        <v>0</v>
      </c>
      <c r="F3489" s="14">
        <v>0</v>
      </c>
      <c r="G3489" s="14">
        <v>0</v>
      </c>
      <c r="H3489" s="14">
        <v>0</v>
      </c>
      <c r="I3489" s="14">
        <v>0</v>
      </c>
      <c r="J3489" s="14">
        <v>1</v>
      </c>
      <c r="K3489" s="14">
        <v>0</v>
      </c>
      <c r="L3489" s="14">
        <v>0</v>
      </c>
      <c r="M3489" s="14">
        <v>0</v>
      </c>
      <c r="N3489" s="23">
        <v>1</v>
      </c>
    </row>
    <row r="3490" spans="1:14" x14ac:dyDescent="0.25">
      <c r="A3490" s="4" t="s">
        <v>22</v>
      </c>
      <c r="B3490" s="5"/>
      <c r="C3490" s="14">
        <v>0</v>
      </c>
      <c r="D3490" s="19">
        <v>2.371</v>
      </c>
      <c r="E3490" s="19">
        <v>0.4</v>
      </c>
      <c r="F3490" s="14">
        <v>1243585</v>
      </c>
      <c r="G3490" s="14">
        <v>94997</v>
      </c>
      <c r="H3490" s="14">
        <v>1338582</v>
      </c>
      <c r="I3490" s="14">
        <v>0</v>
      </c>
      <c r="J3490" s="14">
        <v>465827</v>
      </c>
      <c r="K3490" s="14">
        <v>13386</v>
      </c>
      <c r="L3490" s="14">
        <v>8800</v>
      </c>
      <c r="M3490" s="14">
        <v>0</v>
      </c>
      <c r="N3490" s="23">
        <v>1813209</v>
      </c>
    </row>
    <row r="3491" spans="1:14" x14ac:dyDescent="0.25">
      <c r="A3491" s="4" t="s">
        <v>23</v>
      </c>
      <c r="B3491" s="5"/>
      <c r="C3491" s="14">
        <v>0</v>
      </c>
      <c r="D3491" s="19">
        <v>0</v>
      </c>
      <c r="E3491" s="19">
        <v>0.2</v>
      </c>
      <c r="F3491" s="14">
        <v>0</v>
      </c>
      <c r="G3491" s="14">
        <v>72838</v>
      </c>
      <c r="H3491" s="14">
        <v>72838</v>
      </c>
      <c r="I3491" s="14">
        <v>0</v>
      </c>
      <c r="J3491" s="14">
        <v>25347</v>
      </c>
      <c r="K3491" s="14">
        <v>728</v>
      </c>
      <c r="L3491" s="14">
        <v>0</v>
      </c>
      <c r="M3491" s="14">
        <v>0</v>
      </c>
      <c r="N3491" s="23">
        <v>98185</v>
      </c>
    </row>
    <row r="3492" spans="1:14" x14ac:dyDescent="0.25">
      <c r="A3492" s="7" t="s">
        <v>24</v>
      </c>
      <c r="B3492" s="3"/>
      <c r="C3492" s="13">
        <f t="shared" ref="C3492:N3492" si="723">SUM(C3488:C3491)</f>
        <v>0</v>
      </c>
      <c r="D3492" s="18">
        <f t="shared" si="723"/>
        <v>3.121</v>
      </c>
      <c r="E3492" s="18">
        <f t="shared" si="723"/>
        <v>0.60000000000000009</v>
      </c>
      <c r="F3492" s="13">
        <f t="shared" si="723"/>
        <v>1503420</v>
      </c>
      <c r="G3492" s="13">
        <f t="shared" si="723"/>
        <v>167835</v>
      </c>
      <c r="H3492" s="13">
        <f t="shared" si="723"/>
        <v>1671255</v>
      </c>
      <c r="I3492" s="13">
        <f t="shared" si="723"/>
        <v>0</v>
      </c>
      <c r="J3492" s="13">
        <f t="shared" si="723"/>
        <v>581597</v>
      </c>
      <c r="K3492" s="13">
        <f t="shared" si="723"/>
        <v>16712</v>
      </c>
      <c r="L3492" s="13">
        <f t="shared" si="723"/>
        <v>8800</v>
      </c>
      <c r="M3492" s="13">
        <f t="shared" si="723"/>
        <v>0</v>
      </c>
      <c r="N3492" s="22">
        <f t="shared" si="723"/>
        <v>2261652</v>
      </c>
    </row>
    <row r="3493" spans="1:14" x14ac:dyDescent="0.25">
      <c r="A3493" s="7" t="s">
        <v>25</v>
      </c>
      <c r="B3493" s="3"/>
      <c r="C3493" s="13"/>
      <c r="D3493" s="18"/>
      <c r="E3493" s="18"/>
      <c r="F3493" s="13"/>
      <c r="G3493" s="13"/>
      <c r="H3493" s="13"/>
      <c r="I3493" s="13"/>
      <c r="J3493" s="13"/>
      <c r="K3493" s="13"/>
      <c r="L3493" s="13"/>
      <c r="M3493" s="13"/>
      <c r="N3493" s="22"/>
    </row>
    <row r="3494" spans="1:14" x14ac:dyDescent="0.25">
      <c r="A3494" s="4" t="s">
        <v>56</v>
      </c>
      <c r="B3494" s="5"/>
      <c r="C3494" s="14">
        <v>22</v>
      </c>
      <c r="D3494" s="19">
        <v>0</v>
      </c>
      <c r="E3494" s="19">
        <v>0.29770000000000002</v>
      </c>
      <c r="F3494" s="14">
        <v>0</v>
      </c>
      <c r="G3494" s="14">
        <v>91521</v>
      </c>
      <c r="H3494" s="14">
        <v>91521</v>
      </c>
      <c r="I3494" s="14">
        <v>0</v>
      </c>
      <c r="J3494" s="14">
        <v>31849</v>
      </c>
      <c r="K3494" s="14">
        <v>915</v>
      </c>
      <c r="L3494" s="14">
        <v>550</v>
      </c>
      <c r="M3494" s="14">
        <v>0</v>
      </c>
      <c r="N3494" s="23">
        <v>123920</v>
      </c>
    </row>
    <row r="3495" spans="1:14" x14ac:dyDescent="0.25">
      <c r="A3495" s="7" t="s">
        <v>24</v>
      </c>
      <c r="B3495" s="3"/>
      <c r="C3495" s="13">
        <f t="shared" ref="C3495:N3495" si="724">SUM(C3494:C3494)</f>
        <v>22</v>
      </c>
      <c r="D3495" s="18">
        <f t="shared" si="724"/>
        <v>0</v>
      </c>
      <c r="E3495" s="18">
        <f t="shared" si="724"/>
        <v>0.29770000000000002</v>
      </c>
      <c r="F3495" s="13">
        <f t="shared" si="724"/>
        <v>0</v>
      </c>
      <c r="G3495" s="13">
        <f t="shared" si="724"/>
        <v>91521</v>
      </c>
      <c r="H3495" s="13">
        <f t="shared" si="724"/>
        <v>91521</v>
      </c>
      <c r="I3495" s="13">
        <f t="shared" si="724"/>
        <v>0</v>
      </c>
      <c r="J3495" s="13">
        <f t="shared" si="724"/>
        <v>31849</v>
      </c>
      <c r="K3495" s="13">
        <f t="shared" si="724"/>
        <v>915</v>
      </c>
      <c r="L3495" s="13">
        <f t="shared" si="724"/>
        <v>550</v>
      </c>
      <c r="M3495" s="13">
        <f t="shared" si="724"/>
        <v>0</v>
      </c>
      <c r="N3495" s="22">
        <f t="shared" si="724"/>
        <v>123920</v>
      </c>
    </row>
    <row r="3496" spans="1:14" x14ac:dyDescent="0.25">
      <c r="A3496" s="6" t="s">
        <v>798</v>
      </c>
      <c r="B3496" s="2"/>
      <c r="C3496" s="12">
        <f t="shared" ref="C3496:N3496" si="725">C3492+C3495</f>
        <v>22</v>
      </c>
      <c r="D3496" s="17">
        <f t="shared" si="725"/>
        <v>3.121</v>
      </c>
      <c r="E3496" s="17">
        <f t="shared" si="725"/>
        <v>0.89770000000000016</v>
      </c>
      <c r="F3496" s="12">
        <f t="shared" si="725"/>
        <v>1503420</v>
      </c>
      <c r="G3496" s="12">
        <f t="shared" si="725"/>
        <v>259356</v>
      </c>
      <c r="H3496" s="12">
        <f t="shared" si="725"/>
        <v>1762776</v>
      </c>
      <c r="I3496" s="12">
        <f t="shared" si="725"/>
        <v>0</v>
      </c>
      <c r="J3496" s="12">
        <f t="shared" si="725"/>
        <v>613446</v>
      </c>
      <c r="K3496" s="12">
        <f t="shared" si="725"/>
        <v>17627</v>
      </c>
      <c r="L3496" s="12">
        <f t="shared" si="725"/>
        <v>9350</v>
      </c>
      <c r="M3496" s="12">
        <f t="shared" si="725"/>
        <v>0</v>
      </c>
      <c r="N3496" s="21">
        <f t="shared" si="725"/>
        <v>2385572</v>
      </c>
    </row>
    <row r="3497" spans="1:14" x14ac:dyDescent="0.25">
      <c r="A3497" s="4"/>
      <c r="B3497" s="5"/>
      <c r="C3497" s="14"/>
      <c r="D3497" s="19"/>
      <c r="E3497" s="19"/>
      <c r="F3497" s="14"/>
      <c r="G3497" s="14"/>
      <c r="H3497" s="14"/>
      <c r="I3497" s="14"/>
      <c r="J3497" s="14"/>
      <c r="K3497" s="14"/>
      <c r="L3497" s="14"/>
      <c r="M3497" s="14"/>
      <c r="N3497" s="23"/>
    </row>
    <row r="3498" spans="1:14" x14ac:dyDescent="0.25">
      <c r="A3498" s="6" t="s">
        <v>799</v>
      </c>
      <c r="B3498" s="2"/>
      <c r="C3498" s="12"/>
      <c r="D3498" s="17"/>
      <c r="E3498" s="17"/>
      <c r="F3498" s="12"/>
      <c r="G3498" s="12"/>
      <c r="H3498" s="12"/>
      <c r="I3498" s="12"/>
      <c r="J3498" s="12"/>
      <c r="K3498" s="12"/>
      <c r="L3498" s="12"/>
      <c r="M3498" s="12"/>
      <c r="N3498" s="21"/>
    </row>
    <row r="3499" spans="1:14" x14ac:dyDescent="0.25">
      <c r="A3499" s="6" t="s">
        <v>800</v>
      </c>
      <c r="B3499" s="2" t="s">
        <v>6</v>
      </c>
      <c r="C3499" s="12" t="s">
        <v>7</v>
      </c>
      <c r="D3499" s="17" t="s">
        <v>8</v>
      </c>
      <c r="E3499" s="17" t="s">
        <v>9</v>
      </c>
      <c r="F3499" s="12" t="s">
        <v>10</v>
      </c>
      <c r="G3499" s="12" t="s">
        <v>11</v>
      </c>
      <c r="H3499" s="12" t="s">
        <v>12</v>
      </c>
      <c r="I3499" s="12" t="s">
        <v>13</v>
      </c>
      <c r="J3499" s="12" t="s">
        <v>14</v>
      </c>
      <c r="K3499" s="12" t="s">
        <v>15</v>
      </c>
      <c r="L3499" s="12" t="s">
        <v>16</v>
      </c>
      <c r="M3499" s="12" t="s">
        <v>17</v>
      </c>
      <c r="N3499" s="21" t="s">
        <v>18</v>
      </c>
    </row>
    <row r="3500" spans="1:14" x14ac:dyDescent="0.25">
      <c r="A3500" s="7" t="s">
        <v>19</v>
      </c>
      <c r="B3500" s="3"/>
      <c r="C3500" s="13"/>
      <c r="D3500" s="18"/>
      <c r="E3500" s="18"/>
      <c r="F3500" s="13"/>
      <c r="G3500" s="13"/>
      <c r="H3500" s="13"/>
      <c r="I3500" s="13"/>
      <c r="J3500" s="13"/>
      <c r="K3500" s="13"/>
      <c r="L3500" s="13"/>
      <c r="M3500" s="13"/>
      <c r="N3500" s="22"/>
    </row>
    <row r="3501" spans="1:14" x14ac:dyDescent="0.25">
      <c r="A3501" s="4" t="s">
        <v>162</v>
      </c>
      <c r="B3501" s="5"/>
      <c r="C3501" s="14">
        <v>0</v>
      </c>
      <c r="D3501" s="19">
        <v>3</v>
      </c>
      <c r="E3501" s="19">
        <v>0</v>
      </c>
      <c r="F3501" s="14">
        <v>854532</v>
      </c>
      <c r="G3501" s="14">
        <v>0</v>
      </c>
      <c r="H3501" s="14">
        <v>854532</v>
      </c>
      <c r="I3501" s="14">
        <v>0</v>
      </c>
      <c r="J3501" s="14">
        <v>297377</v>
      </c>
      <c r="K3501" s="14">
        <v>8545</v>
      </c>
      <c r="L3501" s="14">
        <v>0</v>
      </c>
      <c r="M3501" s="14">
        <v>0</v>
      </c>
      <c r="N3501" s="23">
        <v>1151909</v>
      </c>
    </row>
    <row r="3502" spans="1:14" x14ac:dyDescent="0.25">
      <c r="A3502" s="4" t="s">
        <v>40</v>
      </c>
      <c r="B3502" s="5"/>
      <c r="C3502" s="14">
        <v>0</v>
      </c>
      <c r="D3502" s="19">
        <v>0</v>
      </c>
      <c r="E3502" s="19">
        <v>0</v>
      </c>
      <c r="F3502" s="14">
        <v>-50400</v>
      </c>
      <c r="G3502" s="14">
        <v>0</v>
      </c>
      <c r="H3502" s="14">
        <v>-50400</v>
      </c>
      <c r="I3502" s="14">
        <v>0</v>
      </c>
      <c r="J3502" s="14">
        <v>-17539</v>
      </c>
      <c r="K3502" s="14">
        <v>-504</v>
      </c>
      <c r="L3502" s="14">
        <v>0</v>
      </c>
      <c r="M3502" s="14">
        <v>0</v>
      </c>
      <c r="N3502" s="23">
        <v>-67939</v>
      </c>
    </row>
    <row r="3503" spans="1:14" x14ac:dyDescent="0.25">
      <c r="A3503" s="4" t="s">
        <v>41</v>
      </c>
      <c r="B3503" s="5"/>
      <c r="C3503" s="14">
        <v>0</v>
      </c>
      <c r="D3503" s="19">
        <v>0</v>
      </c>
      <c r="E3503" s="19">
        <v>0</v>
      </c>
      <c r="F3503" s="14">
        <v>0</v>
      </c>
      <c r="G3503" s="14">
        <v>0</v>
      </c>
      <c r="H3503" s="14">
        <v>0</v>
      </c>
      <c r="I3503" s="14">
        <v>50400</v>
      </c>
      <c r="J3503" s="14">
        <v>17035</v>
      </c>
      <c r="K3503" s="14">
        <v>0</v>
      </c>
      <c r="L3503" s="14">
        <v>0</v>
      </c>
      <c r="M3503" s="14">
        <v>0</v>
      </c>
      <c r="N3503" s="23">
        <v>67435</v>
      </c>
    </row>
    <row r="3504" spans="1:14" x14ac:dyDescent="0.25">
      <c r="A3504" s="4" t="s">
        <v>163</v>
      </c>
      <c r="B3504" s="5"/>
      <c r="C3504" s="14">
        <v>0</v>
      </c>
      <c r="D3504" s="19">
        <v>0</v>
      </c>
      <c r="E3504" s="19">
        <v>0</v>
      </c>
      <c r="F3504" s="14">
        <v>0</v>
      </c>
      <c r="G3504" s="14">
        <v>0</v>
      </c>
      <c r="H3504" s="14">
        <v>0</v>
      </c>
      <c r="I3504" s="14">
        <v>0</v>
      </c>
      <c r="J3504" s="14">
        <v>1</v>
      </c>
      <c r="K3504" s="14">
        <v>0</v>
      </c>
      <c r="L3504" s="14">
        <v>0</v>
      </c>
      <c r="M3504" s="14">
        <v>0</v>
      </c>
      <c r="N3504" s="23">
        <v>1</v>
      </c>
    </row>
    <row r="3505" spans="1:14" x14ac:dyDescent="0.25">
      <c r="A3505" s="4" t="s">
        <v>22</v>
      </c>
      <c r="B3505" s="5"/>
      <c r="C3505" s="14">
        <v>0</v>
      </c>
      <c r="D3505" s="19">
        <v>12.71</v>
      </c>
      <c r="E3505" s="19">
        <v>2.4</v>
      </c>
      <c r="F3505" s="14">
        <v>7024914</v>
      </c>
      <c r="G3505" s="14">
        <v>569982</v>
      </c>
      <c r="H3505" s="14">
        <v>7594896</v>
      </c>
      <c r="I3505" s="14">
        <v>0</v>
      </c>
      <c r="J3505" s="14">
        <v>2643024</v>
      </c>
      <c r="K3505" s="14">
        <v>75949</v>
      </c>
      <c r="L3505" s="14">
        <v>55200</v>
      </c>
      <c r="M3505" s="14">
        <v>0</v>
      </c>
      <c r="N3505" s="23">
        <v>10293120</v>
      </c>
    </row>
    <row r="3506" spans="1:14" x14ac:dyDescent="0.25">
      <c r="A3506" s="4" t="s">
        <v>23</v>
      </c>
      <c r="B3506" s="5"/>
      <c r="C3506" s="14">
        <v>0</v>
      </c>
      <c r="D3506" s="19">
        <v>0</v>
      </c>
      <c r="E3506" s="19">
        <v>1.1299999999999999</v>
      </c>
      <c r="F3506" s="14">
        <v>0</v>
      </c>
      <c r="G3506" s="14">
        <v>411532</v>
      </c>
      <c r="H3506" s="14">
        <v>411532</v>
      </c>
      <c r="I3506" s="14">
        <v>0</v>
      </c>
      <c r="J3506" s="14">
        <v>143213</v>
      </c>
      <c r="K3506" s="14">
        <v>4115</v>
      </c>
      <c r="L3506" s="14">
        <v>0</v>
      </c>
      <c r="M3506" s="14">
        <v>0</v>
      </c>
      <c r="N3506" s="23">
        <v>554745</v>
      </c>
    </row>
    <row r="3507" spans="1:14" x14ac:dyDescent="0.25">
      <c r="A3507" s="7" t="s">
        <v>24</v>
      </c>
      <c r="B3507" s="3"/>
      <c r="C3507" s="13">
        <f t="shared" ref="C3507:N3507" si="726">SUM(C3501:C3506)</f>
        <v>0</v>
      </c>
      <c r="D3507" s="18">
        <f t="shared" si="726"/>
        <v>15.71</v>
      </c>
      <c r="E3507" s="18">
        <f t="shared" si="726"/>
        <v>3.53</v>
      </c>
      <c r="F3507" s="13">
        <f t="shared" si="726"/>
        <v>7829046</v>
      </c>
      <c r="G3507" s="13">
        <f t="shared" si="726"/>
        <v>981514</v>
      </c>
      <c r="H3507" s="13">
        <f t="shared" si="726"/>
        <v>8810560</v>
      </c>
      <c r="I3507" s="13">
        <f t="shared" si="726"/>
        <v>50400</v>
      </c>
      <c r="J3507" s="13">
        <f t="shared" si="726"/>
        <v>3083111</v>
      </c>
      <c r="K3507" s="13">
        <f t="shared" si="726"/>
        <v>88105</v>
      </c>
      <c r="L3507" s="13">
        <f t="shared" si="726"/>
        <v>55200</v>
      </c>
      <c r="M3507" s="13">
        <f t="shared" si="726"/>
        <v>0</v>
      </c>
      <c r="N3507" s="22">
        <f t="shared" si="726"/>
        <v>11999271</v>
      </c>
    </row>
    <row r="3508" spans="1:14" x14ac:dyDescent="0.25">
      <c r="A3508" s="7" t="s">
        <v>25</v>
      </c>
      <c r="B3508" s="3"/>
      <c r="C3508" s="13"/>
      <c r="D3508" s="18"/>
      <c r="E3508" s="18"/>
      <c r="F3508" s="13"/>
      <c r="G3508" s="13"/>
      <c r="H3508" s="13"/>
      <c r="I3508" s="13"/>
      <c r="J3508" s="13"/>
      <c r="K3508" s="13"/>
      <c r="L3508" s="13"/>
      <c r="M3508" s="13"/>
      <c r="N3508" s="22"/>
    </row>
    <row r="3509" spans="1:14" x14ac:dyDescent="0.25">
      <c r="A3509" s="4" t="s">
        <v>26</v>
      </c>
      <c r="B3509" s="5"/>
      <c r="C3509" s="14">
        <v>140</v>
      </c>
      <c r="D3509" s="19">
        <v>0</v>
      </c>
      <c r="E3509" s="19">
        <v>3.3403999999999998</v>
      </c>
      <c r="F3509" s="14">
        <v>0</v>
      </c>
      <c r="G3509" s="14">
        <v>1026932</v>
      </c>
      <c r="H3509" s="14">
        <v>1026932</v>
      </c>
      <c r="I3509" s="14">
        <v>0</v>
      </c>
      <c r="J3509" s="14">
        <v>357372</v>
      </c>
      <c r="K3509" s="14">
        <v>10269</v>
      </c>
      <c r="L3509" s="14">
        <v>11900</v>
      </c>
      <c r="M3509" s="14">
        <v>0</v>
      </c>
      <c r="N3509" s="23">
        <v>1396204</v>
      </c>
    </row>
    <row r="3510" spans="1:14" x14ac:dyDescent="0.25">
      <c r="A3510" s="7" t="s">
        <v>24</v>
      </c>
      <c r="B3510" s="3"/>
      <c r="C3510" s="13">
        <f t="shared" ref="C3510:N3510" si="727">SUM(C3509:C3509)</f>
        <v>140</v>
      </c>
      <c r="D3510" s="18">
        <f t="shared" si="727"/>
        <v>0</v>
      </c>
      <c r="E3510" s="18">
        <f t="shared" si="727"/>
        <v>3.3403999999999998</v>
      </c>
      <c r="F3510" s="13">
        <f t="shared" si="727"/>
        <v>0</v>
      </c>
      <c r="G3510" s="13">
        <f t="shared" si="727"/>
        <v>1026932</v>
      </c>
      <c r="H3510" s="13">
        <f t="shared" si="727"/>
        <v>1026932</v>
      </c>
      <c r="I3510" s="13">
        <f t="shared" si="727"/>
        <v>0</v>
      </c>
      <c r="J3510" s="13">
        <f t="shared" si="727"/>
        <v>357372</v>
      </c>
      <c r="K3510" s="13">
        <f t="shared" si="727"/>
        <v>10269</v>
      </c>
      <c r="L3510" s="13">
        <f t="shared" si="727"/>
        <v>11900</v>
      </c>
      <c r="M3510" s="13">
        <f t="shared" si="727"/>
        <v>0</v>
      </c>
      <c r="N3510" s="22">
        <f t="shared" si="727"/>
        <v>1396204</v>
      </c>
    </row>
    <row r="3511" spans="1:14" x14ac:dyDescent="0.25">
      <c r="A3511" s="6" t="s">
        <v>801</v>
      </c>
      <c r="B3511" s="2"/>
      <c r="C3511" s="12">
        <f t="shared" ref="C3511:N3511" si="728">C3507+C3510</f>
        <v>140</v>
      </c>
      <c r="D3511" s="17">
        <f t="shared" si="728"/>
        <v>15.71</v>
      </c>
      <c r="E3511" s="17">
        <f t="shared" si="728"/>
        <v>6.8704000000000001</v>
      </c>
      <c r="F3511" s="12">
        <f t="shared" si="728"/>
        <v>7829046</v>
      </c>
      <c r="G3511" s="12">
        <f t="shared" si="728"/>
        <v>2008446</v>
      </c>
      <c r="H3511" s="12">
        <f t="shared" si="728"/>
        <v>9837492</v>
      </c>
      <c r="I3511" s="12">
        <f t="shared" si="728"/>
        <v>50400</v>
      </c>
      <c r="J3511" s="12">
        <f t="shared" si="728"/>
        <v>3440483</v>
      </c>
      <c r="K3511" s="12">
        <f t="shared" si="728"/>
        <v>98374</v>
      </c>
      <c r="L3511" s="12">
        <f t="shared" si="728"/>
        <v>67100</v>
      </c>
      <c r="M3511" s="12">
        <f t="shared" si="728"/>
        <v>0</v>
      </c>
      <c r="N3511" s="21">
        <f t="shared" si="728"/>
        <v>13395475</v>
      </c>
    </row>
    <row r="3512" spans="1:14" x14ac:dyDescent="0.25">
      <c r="A3512" s="4"/>
      <c r="B3512" s="5"/>
      <c r="C3512" s="14"/>
      <c r="D3512" s="19"/>
      <c r="E3512" s="19"/>
      <c r="F3512" s="14"/>
      <c r="G3512" s="14"/>
      <c r="H3512" s="14"/>
      <c r="I3512" s="14"/>
      <c r="J3512" s="14"/>
      <c r="K3512" s="14"/>
      <c r="L3512" s="14"/>
      <c r="M3512" s="14"/>
      <c r="N3512" s="23"/>
    </row>
    <row r="3513" spans="1:14" x14ac:dyDescent="0.25">
      <c r="A3513" s="6" t="s">
        <v>802</v>
      </c>
      <c r="B3513" s="2"/>
      <c r="C3513" s="12"/>
      <c r="D3513" s="17"/>
      <c r="E3513" s="17"/>
      <c r="F3513" s="12"/>
      <c r="G3513" s="12"/>
      <c r="H3513" s="12"/>
      <c r="I3513" s="12"/>
      <c r="J3513" s="12"/>
      <c r="K3513" s="12"/>
      <c r="L3513" s="12"/>
      <c r="M3513" s="12"/>
      <c r="N3513" s="21"/>
    </row>
    <row r="3514" spans="1:14" x14ac:dyDescent="0.25">
      <c r="A3514" s="6" t="s">
        <v>803</v>
      </c>
      <c r="B3514" s="2" t="s">
        <v>6</v>
      </c>
      <c r="C3514" s="12" t="s">
        <v>7</v>
      </c>
      <c r="D3514" s="17" t="s">
        <v>8</v>
      </c>
      <c r="E3514" s="17" t="s">
        <v>9</v>
      </c>
      <c r="F3514" s="12" t="s">
        <v>10</v>
      </c>
      <c r="G3514" s="12" t="s">
        <v>11</v>
      </c>
      <c r="H3514" s="12" t="s">
        <v>12</v>
      </c>
      <c r="I3514" s="12" t="s">
        <v>13</v>
      </c>
      <c r="J3514" s="12" t="s">
        <v>14</v>
      </c>
      <c r="K3514" s="12" t="s">
        <v>15</v>
      </c>
      <c r="L3514" s="12" t="s">
        <v>16</v>
      </c>
      <c r="M3514" s="12" t="s">
        <v>17</v>
      </c>
      <c r="N3514" s="21" t="s">
        <v>18</v>
      </c>
    </row>
    <row r="3515" spans="1:14" x14ac:dyDescent="0.25">
      <c r="A3515" s="7" t="s">
        <v>19</v>
      </c>
      <c r="B3515" s="3"/>
      <c r="C3515" s="13"/>
      <c r="D3515" s="18"/>
      <c r="E3515" s="18"/>
      <c r="F3515" s="13"/>
      <c r="G3515" s="13"/>
      <c r="H3515" s="13"/>
      <c r="I3515" s="13"/>
      <c r="J3515" s="13"/>
      <c r="K3515" s="13"/>
      <c r="L3515" s="13"/>
      <c r="M3515" s="13"/>
      <c r="N3515" s="22"/>
    </row>
    <row r="3516" spans="1:14" x14ac:dyDescent="0.25">
      <c r="A3516" s="4" t="s">
        <v>162</v>
      </c>
      <c r="B3516" s="5"/>
      <c r="C3516" s="14">
        <v>0</v>
      </c>
      <c r="D3516" s="19">
        <v>1.25</v>
      </c>
      <c r="E3516" s="19">
        <v>0</v>
      </c>
      <c r="F3516" s="14">
        <v>433058</v>
      </c>
      <c r="G3516" s="14">
        <v>0</v>
      </c>
      <c r="H3516" s="14">
        <v>433058</v>
      </c>
      <c r="I3516" s="14">
        <v>0</v>
      </c>
      <c r="J3516" s="14">
        <v>150704</v>
      </c>
      <c r="K3516" s="14">
        <v>4331</v>
      </c>
      <c r="L3516" s="14">
        <v>0</v>
      </c>
      <c r="M3516" s="14">
        <v>0</v>
      </c>
      <c r="N3516" s="23">
        <v>583762</v>
      </c>
    </row>
    <row r="3517" spans="1:14" x14ac:dyDescent="0.25">
      <c r="A3517" s="4" t="s">
        <v>45</v>
      </c>
      <c r="B3517" s="5"/>
      <c r="C3517" s="14">
        <v>0</v>
      </c>
      <c r="D3517" s="19">
        <v>0.45829999999999999</v>
      </c>
      <c r="E3517" s="19">
        <v>0</v>
      </c>
      <c r="F3517" s="14">
        <v>158788</v>
      </c>
      <c r="G3517" s="14">
        <v>0</v>
      </c>
      <c r="H3517" s="14">
        <v>158788</v>
      </c>
      <c r="I3517" s="14">
        <v>0</v>
      </c>
      <c r="J3517" s="14">
        <v>55258</v>
      </c>
      <c r="K3517" s="14">
        <v>1588</v>
      </c>
      <c r="L3517" s="14">
        <v>0</v>
      </c>
      <c r="M3517" s="14">
        <v>0</v>
      </c>
      <c r="N3517" s="23">
        <v>214046</v>
      </c>
    </row>
    <row r="3518" spans="1:14" x14ac:dyDescent="0.25">
      <c r="A3518" s="4" t="s">
        <v>163</v>
      </c>
      <c r="B3518" s="5"/>
      <c r="C3518" s="14">
        <v>0</v>
      </c>
      <c r="D3518" s="19">
        <v>0</v>
      </c>
      <c r="E3518" s="19">
        <v>0</v>
      </c>
      <c r="F3518" s="14">
        <v>0</v>
      </c>
      <c r="G3518" s="14">
        <v>0</v>
      </c>
      <c r="H3518" s="14">
        <v>0</v>
      </c>
      <c r="I3518" s="14">
        <v>0</v>
      </c>
      <c r="J3518" s="14">
        <v>1</v>
      </c>
      <c r="K3518" s="14">
        <v>0</v>
      </c>
      <c r="L3518" s="14">
        <v>0</v>
      </c>
      <c r="M3518" s="14">
        <v>0</v>
      </c>
      <c r="N3518" s="23">
        <v>1</v>
      </c>
    </row>
    <row r="3519" spans="1:14" x14ac:dyDescent="0.25">
      <c r="A3519" s="4" t="s">
        <v>22</v>
      </c>
      <c r="B3519" s="5"/>
      <c r="C3519" s="14">
        <v>0</v>
      </c>
      <c r="D3519" s="19">
        <v>8.5805000000000007</v>
      </c>
      <c r="E3519" s="19">
        <v>1.6</v>
      </c>
      <c r="F3519" s="14">
        <v>4778023</v>
      </c>
      <c r="G3519" s="14">
        <v>379988</v>
      </c>
      <c r="H3519" s="14">
        <v>5158011</v>
      </c>
      <c r="I3519" s="14">
        <v>0</v>
      </c>
      <c r="J3519" s="14">
        <v>1794988</v>
      </c>
      <c r="K3519" s="14">
        <v>51580</v>
      </c>
      <c r="L3519" s="14">
        <v>38000</v>
      </c>
      <c r="M3519" s="14">
        <v>0</v>
      </c>
      <c r="N3519" s="23">
        <v>6990999</v>
      </c>
    </row>
    <row r="3520" spans="1:14" x14ac:dyDescent="0.25">
      <c r="A3520" s="4" t="s">
        <v>31</v>
      </c>
      <c r="B3520" s="5"/>
      <c r="C3520" s="14">
        <v>0</v>
      </c>
      <c r="D3520" s="19">
        <v>0</v>
      </c>
      <c r="E3520" s="19">
        <v>0</v>
      </c>
      <c r="F3520" s="14">
        <v>12000</v>
      </c>
      <c r="G3520" s="14">
        <v>0</v>
      </c>
      <c r="H3520" s="14">
        <v>12000</v>
      </c>
      <c r="I3520" s="14">
        <v>0</v>
      </c>
      <c r="J3520" s="14">
        <v>4176</v>
      </c>
      <c r="K3520" s="14">
        <v>120</v>
      </c>
      <c r="L3520" s="14">
        <v>0</v>
      </c>
      <c r="M3520" s="14">
        <v>0</v>
      </c>
      <c r="N3520" s="23">
        <v>16176</v>
      </c>
    </row>
    <row r="3521" spans="1:14" x14ac:dyDescent="0.25">
      <c r="A3521" s="4" t="s">
        <v>23</v>
      </c>
      <c r="B3521" s="5"/>
      <c r="C3521" s="14">
        <v>0</v>
      </c>
      <c r="D3521" s="19">
        <v>0</v>
      </c>
      <c r="E3521" s="19">
        <v>0.8</v>
      </c>
      <c r="F3521" s="14">
        <v>0</v>
      </c>
      <c r="G3521" s="14">
        <v>291350</v>
      </c>
      <c r="H3521" s="14">
        <v>291350</v>
      </c>
      <c r="I3521" s="14">
        <v>0</v>
      </c>
      <c r="J3521" s="14">
        <v>101390</v>
      </c>
      <c r="K3521" s="14">
        <v>2914</v>
      </c>
      <c r="L3521" s="14">
        <v>0</v>
      </c>
      <c r="M3521" s="14">
        <v>0</v>
      </c>
      <c r="N3521" s="23">
        <v>392740</v>
      </c>
    </row>
    <row r="3522" spans="1:14" x14ac:dyDescent="0.25">
      <c r="A3522" s="7" t="s">
        <v>24</v>
      </c>
      <c r="B3522" s="3"/>
      <c r="C3522" s="13">
        <f t="shared" ref="C3522:N3522" si="729">SUM(C3516:C3521)</f>
        <v>0</v>
      </c>
      <c r="D3522" s="18">
        <f t="shared" si="729"/>
        <v>10.2888</v>
      </c>
      <c r="E3522" s="18">
        <f t="shared" si="729"/>
        <v>2.4000000000000004</v>
      </c>
      <c r="F3522" s="13">
        <f t="shared" si="729"/>
        <v>5381869</v>
      </c>
      <c r="G3522" s="13">
        <f t="shared" si="729"/>
        <v>671338</v>
      </c>
      <c r="H3522" s="13">
        <f t="shared" si="729"/>
        <v>6053207</v>
      </c>
      <c r="I3522" s="13">
        <f t="shared" si="729"/>
        <v>0</v>
      </c>
      <c r="J3522" s="13">
        <f t="shared" si="729"/>
        <v>2106517</v>
      </c>
      <c r="K3522" s="13">
        <f t="shared" si="729"/>
        <v>60533</v>
      </c>
      <c r="L3522" s="13">
        <f t="shared" si="729"/>
        <v>38000</v>
      </c>
      <c r="M3522" s="13">
        <f t="shared" si="729"/>
        <v>0</v>
      </c>
      <c r="N3522" s="22">
        <f t="shared" si="729"/>
        <v>8197724</v>
      </c>
    </row>
    <row r="3523" spans="1:14" x14ac:dyDescent="0.25">
      <c r="A3523" s="7" t="s">
        <v>25</v>
      </c>
      <c r="B3523" s="3"/>
      <c r="C3523" s="13"/>
      <c r="D3523" s="18"/>
      <c r="E3523" s="18"/>
      <c r="F3523" s="13"/>
      <c r="G3523" s="13"/>
      <c r="H3523" s="13"/>
      <c r="I3523" s="13"/>
      <c r="J3523" s="13"/>
      <c r="K3523" s="13"/>
      <c r="L3523" s="13"/>
      <c r="M3523" s="13"/>
      <c r="N3523" s="22"/>
    </row>
    <row r="3524" spans="1:14" x14ac:dyDescent="0.25">
      <c r="A3524" s="4" t="s">
        <v>26</v>
      </c>
      <c r="B3524" s="5"/>
      <c r="C3524" s="14">
        <v>95</v>
      </c>
      <c r="D3524" s="19">
        <v>0</v>
      </c>
      <c r="E3524" s="19">
        <v>2.4742000000000002</v>
      </c>
      <c r="F3524" s="14">
        <v>0</v>
      </c>
      <c r="G3524" s="14">
        <v>760638</v>
      </c>
      <c r="H3524" s="14">
        <v>760638</v>
      </c>
      <c r="I3524" s="14">
        <v>0</v>
      </c>
      <c r="J3524" s="14">
        <v>264701</v>
      </c>
      <c r="K3524" s="14">
        <v>7606</v>
      </c>
      <c r="L3524" s="14">
        <v>8075</v>
      </c>
      <c r="M3524" s="14">
        <v>0</v>
      </c>
      <c r="N3524" s="23">
        <v>1033414</v>
      </c>
    </row>
    <row r="3525" spans="1:14" x14ac:dyDescent="0.25">
      <c r="A3525" s="7" t="s">
        <v>24</v>
      </c>
      <c r="B3525" s="3"/>
      <c r="C3525" s="13">
        <f t="shared" ref="C3525:N3525" si="730">SUM(C3524:C3524)</f>
        <v>95</v>
      </c>
      <c r="D3525" s="18">
        <f t="shared" si="730"/>
        <v>0</v>
      </c>
      <c r="E3525" s="18">
        <f t="shared" si="730"/>
        <v>2.4742000000000002</v>
      </c>
      <c r="F3525" s="13">
        <f t="shared" si="730"/>
        <v>0</v>
      </c>
      <c r="G3525" s="13">
        <f t="shared" si="730"/>
        <v>760638</v>
      </c>
      <c r="H3525" s="13">
        <f t="shared" si="730"/>
        <v>760638</v>
      </c>
      <c r="I3525" s="13">
        <f t="shared" si="730"/>
        <v>0</v>
      </c>
      <c r="J3525" s="13">
        <f t="shared" si="730"/>
        <v>264701</v>
      </c>
      <c r="K3525" s="13">
        <f t="shared" si="730"/>
        <v>7606</v>
      </c>
      <c r="L3525" s="13">
        <f t="shared" si="730"/>
        <v>8075</v>
      </c>
      <c r="M3525" s="13">
        <f t="shared" si="730"/>
        <v>0</v>
      </c>
      <c r="N3525" s="22">
        <f t="shared" si="730"/>
        <v>1033414</v>
      </c>
    </row>
    <row r="3526" spans="1:14" x14ac:dyDescent="0.25">
      <c r="A3526" s="6" t="s">
        <v>804</v>
      </c>
      <c r="B3526" s="2"/>
      <c r="C3526" s="12">
        <f t="shared" ref="C3526:N3526" si="731">C3522+C3525</f>
        <v>95</v>
      </c>
      <c r="D3526" s="17">
        <f t="shared" si="731"/>
        <v>10.2888</v>
      </c>
      <c r="E3526" s="17">
        <f t="shared" si="731"/>
        <v>4.8742000000000001</v>
      </c>
      <c r="F3526" s="12">
        <f t="shared" si="731"/>
        <v>5381869</v>
      </c>
      <c r="G3526" s="12">
        <f t="shared" si="731"/>
        <v>1431976</v>
      </c>
      <c r="H3526" s="12">
        <f t="shared" si="731"/>
        <v>6813845</v>
      </c>
      <c r="I3526" s="12">
        <f t="shared" si="731"/>
        <v>0</v>
      </c>
      <c r="J3526" s="12">
        <f t="shared" si="731"/>
        <v>2371218</v>
      </c>
      <c r="K3526" s="12">
        <f t="shared" si="731"/>
        <v>68139</v>
      </c>
      <c r="L3526" s="12">
        <f t="shared" si="731"/>
        <v>46075</v>
      </c>
      <c r="M3526" s="12">
        <f t="shared" si="731"/>
        <v>0</v>
      </c>
      <c r="N3526" s="21">
        <f t="shared" si="731"/>
        <v>9231138</v>
      </c>
    </row>
    <row r="3527" spans="1:14" x14ac:dyDescent="0.25">
      <c r="A3527" s="4"/>
      <c r="B3527" s="5"/>
      <c r="C3527" s="14"/>
      <c r="D3527" s="19"/>
      <c r="E3527" s="19"/>
      <c r="F3527" s="14"/>
      <c r="G3527" s="14"/>
      <c r="H3527" s="14"/>
      <c r="I3527" s="14"/>
      <c r="J3527" s="14"/>
      <c r="K3527" s="14"/>
      <c r="L3527" s="14"/>
      <c r="M3527" s="14"/>
      <c r="N3527" s="23"/>
    </row>
    <row r="3528" spans="1:14" x14ac:dyDescent="0.25">
      <c r="A3528" s="6" t="s">
        <v>805</v>
      </c>
      <c r="B3528" s="2"/>
      <c r="C3528" s="12"/>
      <c r="D3528" s="17"/>
      <c r="E3528" s="17"/>
      <c r="F3528" s="12"/>
      <c r="G3528" s="12"/>
      <c r="H3528" s="12"/>
      <c r="I3528" s="12"/>
      <c r="J3528" s="12"/>
      <c r="K3528" s="12"/>
      <c r="L3528" s="12"/>
      <c r="M3528" s="12"/>
      <c r="N3528" s="21"/>
    </row>
    <row r="3529" spans="1:14" x14ac:dyDescent="0.25">
      <c r="A3529" s="6" t="s">
        <v>806</v>
      </c>
      <c r="B3529" s="2" t="s">
        <v>6</v>
      </c>
      <c r="C3529" s="12" t="s">
        <v>7</v>
      </c>
      <c r="D3529" s="17" t="s">
        <v>8</v>
      </c>
      <c r="E3529" s="17" t="s">
        <v>9</v>
      </c>
      <c r="F3529" s="12" t="s">
        <v>10</v>
      </c>
      <c r="G3529" s="12" t="s">
        <v>11</v>
      </c>
      <c r="H3529" s="12" t="s">
        <v>12</v>
      </c>
      <c r="I3529" s="12" t="s">
        <v>13</v>
      </c>
      <c r="J3529" s="12" t="s">
        <v>14</v>
      </c>
      <c r="K3529" s="12" t="s">
        <v>15</v>
      </c>
      <c r="L3529" s="12" t="s">
        <v>16</v>
      </c>
      <c r="M3529" s="12" t="s">
        <v>17</v>
      </c>
      <c r="N3529" s="21" t="s">
        <v>18</v>
      </c>
    </row>
    <row r="3530" spans="1:14" x14ac:dyDescent="0.25">
      <c r="A3530" s="7" t="s">
        <v>19</v>
      </c>
      <c r="B3530" s="3"/>
      <c r="C3530" s="13"/>
      <c r="D3530" s="18"/>
      <c r="E3530" s="18"/>
      <c r="F3530" s="13"/>
      <c r="G3530" s="13"/>
      <c r="H3530" s="13"/>
      <c r="I3530" s="13"/>
      <c r="J3530" s="13"/>
      <c r="K3530" s="13"/>
      <c r="L3530" s="13"/>
      <c r="M3530" s="13"/>
      <c r="N3530" s="22"/>
    </row>
    <row r="3531" spans="1:14" x14ac:dyDescent="0.25">
      <c r="A3531" s="4" t="s">
        <v>40</v>
      </c>
      <c r="B3531" s="5"/>
      <c r="C3531" s="14">
        <v>0</v>
      </c>
      <c r="D3531" s="19">
        <v>-3.3599999999999998E-2</v>
      </c>
      <c r="E3531" s="19">
        <v>0</v>
      </c>
      <c r="F3531" s="14">
        <v>-16800</v>
      </c>
      <c r="G3531" s="14">
        <v>0</v>
      </c>
      <c r="H3531" s="14">
        <v>-16800</v>
      </c>
      <c r="I3531" s="14">
        <v>0</v>
      </c>
      <c r="J3531" s="14">
        <v>-5846</v>
      </c>
      <c r="K3531" s="14">
        <v>-168</v>
      </c>
      <c r="L3531" s="14">
        <v>0</v>
      </c>
      <c r="M3531" s="14">
        <v>0</v>
      </c>
      <c r="N3531" s="23">
        <v>-22646</v>
      </c>
    </row>
    <row r="3532" spans="1:14" x14ac:dyDescent="0.25">
      <c r="A3532" s="4" t="s">
        <v>41</v>
      </c>
      <c r="B3532" s="5"/>
      <c r="C3532" s="14">
        <v>0</v>
      </c>
      <c r="D3532" s="19">
        <v>0</v>
      </c>
      <c r="E3532" s="19">
        <v>0</v>
      </c>
      <c r="F3532" s="14">
        <v>0</v>
      </c>
      <c r="G3532" s="14">
        <v>0</v>
      </c>
      <c r="H3532" s="14">
        <v>0</v>
      </c>
      <c r="I3532" s="14">
        <v>16800</v>
      </c>
      <c r="J3532" s="14">
        <v>5678</v>
      </c>
      <c r="K3532" s="14">
        <v>0</v>
      </c>
      <c r="L3532" s="14">
        <v>0</v>
      </c>
      <c r="M3532" s="14">
        <v>0</v>
      </c>
      <c r="N3532" s="23">
        <v>22478</v>
      </c>
    </row>
    <row r="3533" spans="1:14" x14ac:dyDescent="0.25">
      <c r="A3533" s="4" t="s">
        <v>22</v>
      </c>
      <c r="B3533" s="5"/>
      <c r="C3533" s="14">
        <v>0</v>
      </c>
      <c r="D3533" s="19">
        <v>6.242</v>
      </c>
      <c r="E3533" s="19">
        <v>1.2</v>
      </c>
      <c r="F3533" s="14">
        <v>3447653</v>
      </c>
      <c r="G3533" s="14">
        <v>284991</v>
      </c>
      <c r="H3533" s="14">
        <v>3732644</v>
      </c>
      <c r="I3533" s="14">
        <v>0</v>
      </c>
      <c r="J3533" s="14">
        <v>1298961</v>
      </c>
      <c r="K3533" s="14">
        <v>37327</v>
      </c>
      <c r="L3533" s="14">
        <v>28000</v>
      </c>
      <c r="M3533" s="14">
        <v>0</v>
      </c>
      <c r="N3533" s="23">
        <v>5059605</v>
      </c>
    </row>
    <row r="3534" spans="1:14" x14ac:dyDescent="0.25">
      <c r="A3534" s="4" t="s">
        <v>23</v>
      </c>
      <c r="B3534" s="5"/>
      <c r="C3534" s="14">
        <v>0</v>
      </c>
      <c r="D3534" s="19">
        <v>0</v>
      </c>
      <c r="E3534" s="19">
        <v>0.6</v>
      </c>
      <c r="F3534" s="14">
        <v>0</v>
      </c>
      <c r="G3534" s="14">
        <v>218513</v>
      </c>
      <c r="H3534" s="14">
        <v>218513</v>
      </c>
      <c r="I3534" s="14">
        <v>0</v>
      </c>
      <c r="J3534" s="14">
        <v>76042</v>
      </c>
      <c r="K3534" s="14">
        <v>2185</v>
      </c>
      <c r="L3534" s="14">
        <v>0</v>
      </c>
      <c r="M3534" s="14">
        <v>0</v>
      </c>
      <c r="N3534" s="23">
        <v>294555</v>
      </c>
    </row>
    <row r="3535" spans="1:14" x14ac:dyDescent="0.25">
      <c r="A3535" s="7" t="s">
        <v>24</v>
      </c>
      <c r="B3535" s="3"/>
      <c r="C3535" s="13">
        <f t="shared" ref="C3535:N3535" si="732">SUM(C3531:C3534)</f>
        <v>0</v>
      </c>
      <c r="D3535" s="18">
        <f t="shared" si="732"/>
        <v>6.2084000000000001</v>
      </c>
      <c r="E3535" s="18">
        <f t="shared" si="732"/>
        <v>1.7999999999999998</v>
      </c>
      <c r="F3535" s="13">
        <f t="shared" si="732"/>
        <v>3430853</v>
      </c>
      <c r="G3535" s="13">
        <f t="shared" si="732"/>
        <v>503504</v>
      </c>
      <c r="H3535" s="13">
        <f t="shared" si="732"/>
        <v>3934357</v>
      </c>
      <c r="I3535" s="13">
        <f t="shared" si="732"/>
        <v>16800</v>
      </c>
      <c r="J3535" s="13">
        <f t="shared" si="732"/>
        <v>1374835</v>
      </c>
      <c r="K3535" s="13">
        <f t="shared" si="732"/>
        <v>39344</v>
      </c>
      <c r="L3535" s="13">
        <f t="shared" si="732"/>
        <v>28000</v>
      </c>
      <c r="M3535" s="13">
        <f t="shared" si="732"/>
        <v>0</v>
      </c>
      <c r="N3535" s="22">
        <f t="shared" si="732"/>
        <v>5353992</v>
      </c>
    </row>
    <row r="3536" spans="1:14" x14ac:dyDescent="0.25">
      <c r="A3536" s="6" t="s">
        <v>807</v>
      </c>
      <c r="B3536" s="2"/>
      <c r="C3536" s="12">
        <f t="shared" ref="C3536:N3536" si="733">C3535</f>
        <v>0</v>
      </c>
      <c r="D3536" s="17">
        <f t="shared" si="733"/>
        <v>6.2084000000000001</v>
      </c>
      <c r="E3536" s="17">
        <f t="shared" si="733"/>
        <v>1.7999999999999998</v>
      </c>
      <c r="F3536" s="12">
        <f t="shared" si="733"/>
        <v>3430853</v>
      </c>
      <c r="G3536" s="12">
        <f t="shared" si="733"/>
        <v>503504</v>
      </c>
      <c r="H3536" s="12">
        <f t="shared" si="733"/>
        <v>3934357</v>
      </c>
      <c r="I3536" s="12">
        <f t="shared" si="733"/>
        <v>16800</v>
      </c>
      <c r="J3536" s="12">
        <f t="shared" si="733"/>
        <v>1374835</v>
      </c>
      <c r="K3536" s="12">
        <f t="shared" si="733"/>
        <v>39344</v>
      </c>
      <c r="L3536" s="12">
        <f t="shared" si="733"/>
        <v>28000</v>
      </c>
      <c r="M3536" s="12">
        <f t="shared" si="733"/>
        <v>0</v>
      </c>
      <c r="N3536" s="21">
        <f t="shared" si="733"/>
        <v>5353992</v>
      </c>
    </row>
    <row r="3537" spans="1:14" x14ac:dyDescent="0.25">
      <c r="A3537" s="4"/>
      <c r="B3537" s="5"/>
      <c r="C3537" s="14"/>
      <c r="D3537" s="19"/>
      <c r="E3537" s="19"/>
      <c r="F3537" s="14"/>
      <c r="G3537" s="14"/>
      <c r="H3537" s="14"/>
      <c r="I3537" s="14"/>
      <c r="J3537" s="14"/>
      <c r="K3537" s="14"/>
      <c r="L3537" s="14"/>
      <c r="M3537" s="14"/>
      <c r="N3537" s="23"/>
    </row>
    <row r="3538" spans="1:14" x14ac:dyDescent="0.25">
      <c r="A3538" s="6" t="s">
        <v>808</v>
      </c>
      <c r="B3538" s="2"/>
      <c r="C3538" s="12"/>
      <c r="D3538" s="17"/>
      <c r="E3538" s="17"/>
      <c r="F3538" s="12"/>
      <c r="G3538" s="12"/>
      <c r="H3538" s="12"/>
      <c r="I3538" s="12"/>
      <c r="J3538" s="12"/>
      <c r="K3538" s="12"/>
      <c r="L3538" s="12"/>
      <c r="M3538" s="12"/>
      <c r="N3538" s="21"/>
    </row>
    <row r="3539" spans="1:14" x14ac:dyDescent="0.25">
      <c r="A3539" s="6" t="s">
        <v>809</v>
      </c>
      <c r="B3539" s="2" t="s">
        <v>6</v>
      </c>
      <c r="C3539" s="12" t="s">
        <v>7</v>
      </c>
      <c r="D3539" s="17" t="s">
        <v>8</v>
      </c>
      <c r="E3539" s="17" t="s">
        <v>9</v>
      </c>
      <c r="F3539" s="12" t="s">
        <v>10</v>
      </c>
      <c r="G3539" s="12" t="s">
        <v>11</v>
      </c>
      <c r="H3539" s="12" t="s">
        <v>12</v>
      </c>
      <c r="I3539" s="12" t="s">
        <v>13</v>
      </c>
      <c r="J3539" s="12" t="s">
        <v>14</v>
      </c>
      <c r="K3539" s="12" t="s">
        <v>15</v>
      </c>
      <c r="L3539" s="12" t="s">
        <v>16</v>
      </c>
      <c r="M3539" s="12" t="s">
        <v>17</v>
      </c>
      <c r="N3539" s="21" t="s">
        <v>18</v>
      </c>
    </row>
    <row r="3540" spans="1:14" x14ac:dyDescent="0.25">
      <c r="A3540" s="7" t="s">
        <v>19</v>
      </c>
      <c r="B3540" s="3"/>
      <c r="C3540" s="13"/>
      <c r="D3540" s="18"/>
      <c r="E3540" s="18"/>
      <c r="F3540" s="13"/>
      <c r="G3540" s="13"/>
      <c r="H3540" s="13"/>
      <c r="I3540" s="13"/>
      <c r="J3540" s="13"/>
      <c r="K3540" s="13"/>
      <c r="L3540" s="13"/>
      <c r="M3540" s="13"/>
      <c r="N3540" s="22"/>
    </row>
    <row r="3541" spans="1:14" x14ac:dyDescent="0.25">
      <c r="A3541" s="4" t="s">
        <v>162</v>
      </c>
      <c r="B3541" s="5"/>
      <c r="C3541" s="14">
        <v>0</v>
      </c>
      <c r="D3541" s="19">
        <v>2.3889</v>
      </c>
      <c r="E3541" s="19">
        <v>0</v>
      </c>
      <c r="F3541" s="14">
        <v>735222</v>
      </c>
      <c r="G3541" s="14">
        <v>0</v>
      </c>
      <c r="H3541" s="14">
        <v>735222</v>
      </c>
      <c r="I3541" s="14">
        <v>0</v>
      </c>
      <c r="J3541" s="14">
        <v>255857</v>
      </c>
      <c r="K3541" s="14">
        <v>7352</v>
      </c>
      <c r="L3541" s="14">
        <v>0</v>
      </c>
      <c r="M3541" s="14">
        <v>0</v>
      </c>
      <c r="N3541" s="23">
        <v>991079</v>
      </c>
    </row>
    <row r="3542" spans="1:14" x14ac:dyDescent="0.25">
      <c r="A3542" s="4" t="s">
        <v>163</v>
      </c>
      <c r="B3542" s="5"/>
      <c r="C3542" s="14">
        <v>0</v>
      </c>
      <c r="D3542" s="19">
        <v>0</v>
      </c>
      <c r="E3542" s="19">
        <v>0</v>
      </c>
      <c r="F3542" s="14">
        <v>0</v>
      </c>
      <c r="G3542" s="14">
        <v>0</v>
      </c>
      <c r="H3542" s="14">
        <v>0</v>
      </c>
      <c r="I3542" s="14">
        <v>0</v>
      </c>
      <c r="J3542" s="14">
        <v>1</v>
      </c>
      <c r="K3542" s="14">
        <v>0</v>
      </c>
      <c r="L3542" s="14">
        <v>0</v>
      </c>
      <c r="M3542" s="14">
        <v>0</v>
      </c>
      <c r="N3542" s="23">
        <v>1</v>
      </c>
    </row>
    <row r="3543" spans="1:14" x14ac:dyDescent="0.25">
      <c r="A3543" s="4" t="s">
        <v>22</v>
      </c>
      <c r="B3543" s="5"/>
      <c r="C3543" s="14">
        <v>0</v>
      </c>
      <c r="D3543" s="19">
        <v>8.7418999999999993</v>
      </c>
      <c r="E3543" s="19">
        <v>1.6</v>
      </c>
      <c r="F3543" s="14">
        <v>4823449</v>
      </c>
      <c r="G3543" s="14">
        <v>379988</v>
      </c>
      <c r="H3543" s="14">
        <v>5203437</v>
      </c>
      <c r="I3543" s="14">
        <v>0</v>
      </c>
      <c r="J3543" s="14">
        <v>1810796</v>
      </c>
      <c r="K3543" s="14">
        <v>52034</v>
      </c>
      <c r="L3543" s="14">
        <v>36800</v>
      </c>
      <c r="M3543" s="14">
        <v>0</v>
      </c>
      <c r="N3543" s="23">
        <v>7051033</v>
      </c>
    </row>
    <row r="3544" spans="1:14" x14ac:dyDescent="0.25">
      <c r="A3544" s="4" t="s">
        <v>31</v>
      </c>
      <c r="B3544" s="5"/>
      <c r="C3544" s="14">
        <v>0</v>
      </c>
      <c r="D3544" s="19">
        <v>0</v>
      </c>
      <c r="E3544" s="19">
        <v>0</v>
      </c>
      <c r="F3544" s="14">
        <v>36000</v>
      </c>
      <c r="G3544" s="14">
        <v>0</v>
      </c>
      <c r="H3544" s="14">
        <v>36000</v>
      </c>
      <c r="I3544" s="14">
        <v>0</v>
      </c>
      <c r="J3544" s="14">
        <v>12528</v>
      </c>
      <c r="K3544" s="14">
        <v>360</v>
      </c>
      <c r="L3544" s="14">
        <v>4500</v>
      </c>
      <c r="M3544" s="14">
        <v>0</v>
      </c>
      <c r="N3544" s="23">
        <v>53028</v>
      </c>
    </row>
    <row r="3545" spans="1:14" x14ac:dyDescent="0.25">
      <c r="A3545" s="4" t="s">
        <v>23</v>
      </c>
      <c r="B3545" s="5"/>
      <c r="C3545" s="14">
        <v>0</v>
      </c>
      <c r="D3545" s="19">
        <v>0</v>
      </c>
      <c r="E3545" s="19">
        <v>0.8</v>
      </c>
      <c r="F3545" s="14">
        <v>0</v>
      </c>
      <c r="G3545" s="14">
        <v>291350</v>
      </c>
      <c r="H3545" s="14">
        <v>291350</v>
      </c>
      <c r="I3545" s="14">
        <v>0</v>
      </c>
      <c r="J3545" s="14">
        <v>101390</v>
      </c>
      <c r="K3545" s="14">
        <v>2914</v>
      </c>
      <c r="L3545" s="14">
        <v>0</v>
      </c>
      <c r="M3545" s="14">
        <v>0</v>
      </c>
      <c r="N3545" s="23">
        <v>392740</v>
      </c>
    </row>
    <row r="3546" spans="1:14" x14ac:dyDescent="0.25">
      <c r="A3546" s="7" t="s">
        <v>24</v>
      </c>
      <c r="B3546" s="3"/>
      <c r="C3546" s="13">
        <f t="shared" ref="C3546:N3546" si="734">SUM(C3541:C3545)</f>
        <v>0</v>
      </c>
      <c r="D3546" s="18">
        <f t="shared" si="734"/>
        <v>11.130799999999999</v>
      </c>
      <c r="E3546" s="18">
        <f t="shared" si="734"/>
        <v>2.4000000000000004</v>
      </c>
      <c r="F3546" s="13">
        <f t="shared" si="734"/>
        <v>5594671</v>
      </c>
      <c r="G3546" s="13">
        <f t="shared" si="734"/>
        <v>671338</v>
      </c>
      <c r="H3546" s="13">
        <f t="shared" si="734"/>
        <v>6266009</v>
      </c>
      <c r="I3546" s="13">
        <f t="shared" si="734"/>
        <v>0</v>
      </c>
      <c r="J3546" s="13">
        <f t="shared" si="734"/>
        <v>2180572</v>
      </c>
      <c r="K3546" s="13">
        <f t="shared" si="734"/>
        <v>62660</v>
      </c>
      <c r="L3546" s="13">
        <f t="shared" si="734"/>
        <v>41300</v>
      </c>
      <c r="M3546" s="13">
        <f t="shared" si="734"/>
        <v>0</v>
      </c>
      <c r="N3546" s="22">
        <f t="shared" si="734"/>
        <v>8487881</v>
      </c>
    </row>
    <row r="3547" spans="1:14" x14ac:dyDescent="0.25">
      <c r="A3547" s="6" t="s">
        <v>810</v>
      </c>
      <c r="B3547" s="2"/>
      <c r="C3547" s="12">
        <f t="shared" ref="C3547:N3547" si="735">C3546</f>
        <v>0</v>
      </c>
      <c r="D3547" s="17">
        <f t="shared" si="735"/>
        <v>11.130799999999999</v>
      </c>
      <c r="E3547" s="17">
        <f t="shared" si="735"/>
        <v>2.4000000000000004</v>
      </c>
      <c r="F3547" s="12">
        <f t="shared" si="735"/>
        <v>5594671</v>
      </c>
      <c r="G3547" s="12">
        <f t="shared" si="735"/>
        <v>671338</v>
      </c>
      <c r="H3547" s="12">
        <f t="shared" si="735"/>
        <v>6266009</v>
      </c>
      <c r="I3547" s="12">
        <f t="shared" si="735"/>
        <v>0</v>
      </c>
      <c r="J3547" s="12">
        <f t="shared" si="735"/>
        <v>2180572</v>
      </c>
      <c r="K3547" s="12">
        <f t="shared" si="735"/>
        <v>62660</v>
      </c>
      <c r="L3547" s="12">
        <f t="shared" si="735"/>
        <v>41300</v>
      </c>
      <c r="M3547" s="12">
        <f t="shared" si="735"/>
        <v>0</v>
      </c>
      <c r="N3547" s="21">
        <f t="shared" si="735"/>
        <v>8487881</v>
      </c>
    </row>
    <row r="3548" spans="1:14" x14ac:dyDescent="0.25">
      <c r="A3548" s="4"/>
      <c r="B3548" s="5"/>
      <c r="C3548" s="14"/>
      <c r="D3548" s="19"/>
      <c r="E3548" s="19"/>
      <c r="F3548" s="14"/>
      <c r="G3548" s="14"/>
      <c r="H3548" s="14"/>
      <c r="I3548" s="14"/>
      <c r="J3548" s="14"/>
      <c r="K3548" s="14"/>
      <c r="L3548" s="14"/>
      <c r="M3548" s="14"/>
      <c r="N3548" s="23"/>
    </row>
    <row r="3549" spans="1:14" x14ac:dyDescent="0.25">
      <c r="A3549" s="6" t="s">
        <v>811</v>
      </c>
      <c r="B3549" s="2"/>
      <c r="C3549" s="12"/>
      <c r="D3549" s="17"/>
      <c r="E3549" s="17"/>
      <c r="F3549" s="12"/>
      <c r="G3549" s="12"/>
      <c r="H3549" s="12"/>
      <c r="I3549" s="12"/>
      <c r="J3549" s="12"/>
      <c r="K3549" s="12"/>
      <c r="L3549" s="12"/>
      <c r="M3549" s="12"/>
      <c r="N3549" s="21"/>
    </row>
    <row r="3550" spans="1:14" x14ac:dyDescent="0.25">
      <c r="A3550" s="6" t="s">
        <v>812</v>
      </c>
      <c r="B3550" s="2" t="s">
        <v>6</v>
      </c>
      <c r="C3550" s="12" t="s">
        <v>7</v>
      </c>
      <c r="D3550" s="17" t="s">
        <v>8</v>
      </c>
      <c r="E3550" s="17" t="s">
        <v>9</v>
      </c>
      <c r="F3550" s="12" t="s">
        <v>10</v>
      </c>
      <c r="G3550" s="12" t="s">
        <v>11</v>
      </c>
      <c r="H3550" s="12" t="s">
        <v>12</v>
      </c>
      <c r="I3550" s="12" t="s">
        <v>13</v>
      </c>
      <c r="J3550" s="12" t="s">
        <v>14</v>
      </c>
      <c r="K3550" s="12" t="s">
        <v>15</v>
      </c>
      <c r="L3550" s="12" t="s">
        <v>16</v>
      </c>
      <c r="M3550" s="12" t="s">
        <v>17</v>
      </c>
      <c r="N3550" s="21" t="s">
        <v>18</v>
      </c>
    </row>
    <row r="3551" spans="1:14" x14ac:dyDescent="0.25">
      <c r="A3551" s="7" t="s">
        <v>19</v>
      </c>
      <c r="B3551" s="3"/>
      <c r="C3551" s="13"/>
      <c r="D3551" s="18"/>
      <c r="E3551" s="18"/>
      <c r="F3551" s="13"/>
      <c r="G3551" s="13"/>
      <c r="H3551" s="13"/>
      <c r="I3551" s="13"/>
      <c r="J3551" s="13"/>
      <c r="K3551" s="13"/>
      <c r="L3551" s="13"/>
      <c r="M3551" s="13"/>
      <c r="N3551" s="22"/>
    </row>
    <row r="3552" spans="1:14" x14ac:dyDescent="0.25">
      <c r="A3552" s="4" t="s">
        <v>162</v>
      </c>
      <c r="B3552" s="5"/>
      <c r="C3552" s="14">
        <v>0</v>
      </c>
      <c r="D3552" s="19">
        <v>2.2778</v>
      </c>
      <c r="E3552" s="19">
        <v>0</v>
      </c>
      <c r="F3552" s="14">
        <v>789135</v>
      </c>
      <c r="G3552" s="14">
        <v>0</v>
      </c>
      <c r="H3552" s="14">
        <v>789135</v>
      </c>
      <c r="I3552" s="14">
        <v>0</v>
      </c>
      <c r="J3552" s="14">
        <v>274618</v>
      </c>
      <c r="K3552" s="14">
        <v>7891</v>
      </c>
      <c r="L3552" s="14">
        <v>0</v>
      </c>
      <c r="M3552" s="14">
        <v>0</v>
      </c>
      <c r="N3552" s="23">
        <v>1063753</v>
      </c>
    </row>
    <row r="3553" spans="1:14" x14ac:dyDescent="0.25">
      <c r="A3553" s="4" t="s">
        <v>163</v>
      </c>
      <c r="B3553" s="5"/>
      <c r="C3553" s="14">
        <v>0</v>
      </c>
      <c r="D3553" s="19">
        <v>0</v>
      </c>
      <c r="E3553" s="19">
        <v>0</v>
      </c>
      <c r="F3553" s="14">
        <v>0</v>
      </c>
      <c r="G3553" s="14">
        <v>0</v>
      </c>
      <c r="H3553" s="14">
        <v>0</v>
      </c>
      <c r="I3553" s="14">
        <v>0</v>
      </c>
      <c r="J3553" s="14">
        <v>2</v>
      </c>
      <c r="K3553" s="14">
        <v>0</v>
      </c>
      <c r="L3553" s="14">
        <v>0</v>
      </c>
      <c r="M3553" s="14">
        <v>0</v>
      </c>
      <c r="N3553" s="23">
        <v>2</v>
      </c>
    </row>
    <row r="3554" spans="1:14" x14ac:dyDescent="0.25">
      <c r="A3554" s="4" t="s">
        <v>22</v>
      </c>
      <c r="B3554" s="5"/>
      <c r="C3554" s="14">
        <v>0</v>
      </c>
      <c r="D3554" s="19">
        <v>13</v>
      </c>
      <c r="E3554" s="19">
        <v>2.16</v>
      </c>
      <c r="F3554" s="14">
        <v>7081944</v>
      </c>
      <c r="G3554" s="14">
        <v>512982</v>
      </c>
      <c r="H3554" s="14">
        <v>7594926</v>
      </c>
      <c r="I3554" s="14">
        <v>0</v>
      </c>
      <c r="J3554" s="14">
        <v>2643035</v>
      </c>
      <c r="K3554" s="14">
        <v>75950</v>
      </c>
      <c r="L3554" s="14">
        <v>49200</v>
      </c>
      <c r="M3554" s="14">
        <v>0</v>
      </c>
      <c r="N3554" s="23">
        <v>10287161</v>
      </c>
    </row>
    <row r="3555" spans="1:14" x14ac:dyDescent="0.25">
      <c r="A3555" s="4" t="s">
        <v>31</v>
      </c>
      <c r="B3555" s="5"/>
      <c r="C3555" s="14">
        <v>0</v>
      </c>
      <c r="D3555" s="19">
        <v>0</v>
      </c>
      <c r="E3555" s="19">
        <v>0</v>
      </c>
      <c r="F3555" s="14">
        <v>48000</v>
      </c>
      <c r="G3555" s="14">
        <v>0</v>
      </c>
      <c r="H3555" s="14">
        <v>48000</v>
      </c>
      <c r="I3555" s="14">
        <v>0</v>
      </c>
      <c r="J3555" s="14">
        <v>16704</v>
      </c>
      <c r="K3555" s="14">
        <v>480</v>
      </c>
      <c r="L3555" s="14">
        <v>9000</v>
      </c>
      <c r="M3555" s="14">
        <v>0</v>
      </c>
      <c r="N3555" s="23">
        <v>73704</v>
      </c>
    </row>
    <row r="3556" spans="1:14" x14ac:dyDescent="0.25">
      <c r="A3556" s="4" t="s">
        <v>23</v>
      </c>
      <c r="B3556" s="5"/>
      <c r="C3556" s="14">
        <v>0</v>
      </c>
      <c r="D3556" s="19">
        <v>0</v>
      </c>
      <c r="E3556" s="19">
        <v>1.1299999999999999</v>
      </c>
      <c r="F3556" s="14">
        <v>0</v>
      </c>
      <c r="G3556" s="14">
        <v>411532</v>
      </c>
      <c r="H3556" s="14">
        <v>411532</v>
      </c>
      <c r="I3556" s="14">
        <v>0</v>
      </c>
      <c r="J3556" s="14">
        <v>143213</v>
      </c>
      <c r="K3556" s="14">
        <v>4115</v>
      </c>
      <c r="L3556" s="14">
        <v>0</v>
      </c>
      <c r="M3556" s="14">
        <v>0</v>
      </c>
      <c r="N3556" s="23">
        <v>554745</v>
      </c>
    </row>
    <row r="3557" spans="1:14" x14ac:dyDescent="0.25">
      <c r="A3557" s="7" t="s">
        <v>24</v>
      </c>
      <c r="B3557" s="3"/>
      <c r="C3557" s="13">
        <f t="shared" ref="C3557:N3557" si="736">SUM(C3552:C3556)</f>
        <v>0</v>
      </c>
      <c r="D3557" s="18">
        <f t="shared" si="736"/>
        <v>15.277799999999999</v>
      </c>
      <c r="E3557" s="18">
        <f t="shared" si="736"/>
        <v>3.29</v>
      </c>
      <c r="F3557" s="13">
        <f t="shared" si="736"/>
        <v>7919079</v>
      </c>
      <c r="G3557" s="13">
        <f t="shared" si="736"/>
        <v>924514</v>
      </c>
      <c r="H3557" s="13">
        <f t="shared" si="736"/>
        <v>8843593</v>
      </c>
      <c r="I3557" s="13">
        <f t="shared" si="736"/>
        <v>0</v>
      </c>
      <c r="J3557" s="13">
        <f t="shared" si="736"/>
        <v>3077572</v>
      </c>
      <c r="K3557" s="13">
        <f t="shared" si="736"/>
        <v>88436</v>
      </c>
      <c r="L3557" s="13">
        <f t="shared" si="736"/>
        <v>58200</v>
      </c>
      <c r="M3557" s="13">
        <f t="shared" si="736"/>
        <v>0</v>
      </c>
      <c r="N3557" s="22">
        <f t="shared" si="736"/>
        <v>11979365</v>
      </c>
    </row>
    <row r="3558" spans="1:14" x14ac:dyDescent="0.25">
      <c r="A3558" s="6" t="s">
        <v>813</v>
      </c>
      <c r="B3558" s="2"/>
      <c r="C3558" s="12">
        <f t="shared" ref="C3558:N3558" si="737">C3557</f>
        <v>0</v>
      </c>
      <c r="D3558" s="17">
        <f t="shared" si="737"/>
        <v>15.277799999999999</v>
      </c>
      <c r="E3558" s="17">
        <f t="shared" si="737"/>
        <v>3.29</v>
      </c>
      <c r="F3558" s="12">
        <f t="shared" si="737"/>
        <v>7919079</v>
      </c>
      <c r="G3558" s="12">
        <f t="shared" si="737"/>
        <v>924514</v>
      </c>
      <c r="H3558" s="12">
        <f t="shared" si="737"/>
        <v>8843593</v>
      </c>
      <c r="I3558" s="12">
        <f t="shared" si="737"/>
        <v>0</v>
      </c>
      <c r="J3558" s="12">
        <f t="shared" si="737"/>
        <v>3077572</v>
      </c>
      <c r="K3558" s="12">
        <f t="shared" si="737"/>
        <v>88436</v>
      </c>
      <c r="L3558" s="12">
        <f t="shared" si="737"/>
        <v>58200</v>
      </c>
      <c r="M3558" s="12">
        <f t="shared" si="737"/>
        <v>0</v>
      </c>
      <c r="N3558" s="21">
        <f t="shared" si="737"/>
        <v>11979365</v>
      </c>
    </row>
    <row r="3559" spans="1:14" x14ac:dyDescent="0.25">
      <c r="A3559" s="4"/>
      <c r="B3559" s="5"/>
      <c r="C3559" s="14"/>
      <c r="D3559" s="19"/>
      <c r="E3559" s="19"/>
      <c r="F3559" s="14"/>
      <c r="G3559" s="14"/>
      <c r="H3559" s="14"/>
      <c r="I3559" s="14"/>
      <c r="J3559" s="14"/>
      <c r="K3559" s="14"/>
      <c r="L3559" s="14"/>
      <c r="M3559" s="14"/>
      <c r="N3559" s="23"/>
    </row>
    <row r="3560" spans="1:14" x14ac:dyDescent="0.25">
      <c r="A3560" s="6" t="s">
        <v>814</v>
      </c>
      <c r="B3560" s="2"/>
      <c r="C3560" s="12"/>
      <c r="D3560" s="17"/>
      <c r="E3560" s="17"/>
      <c r="F3560" s="12"/>
      <c r="G3560" s="12"/>
      <c r="H3560" s="12"/>
      <c r="I3560" s="12"/>
      <c r="J3560" s="12"/>
      <c r="K3560" s="12"/>
      <c r="L3560" s="12"/>
      <c r="M3560" s="12"/>
      <c r="N3560" s="21"/>
    </row>
    <row r="3561" spans="1:14" x14ac:dyDescent="0.25">
      <c r="A3561" s="6" t="s">
        <v>815</v>
      </c>
      <c r="B3561" s="2" t="s">
        <v>6</v>
      </c>
      <c r="C3561" s="12" t="s">
        <v>7</v>
      </c>
      <c r="D3561" s="17" t="s">
        <v>8</v>
      </c>
      <c r="E3561" s="17" t="s">
        <v>9</v>
      </c>
      <c r="F3561" s="12" t="s">
        <v>10</v>
      </c>
      <c r="G3561" s="12" t="s">
        <v>11</v>
      </c>
      <c r="H3561" s="12" t="s">
        <v>12</v>
      </c>
      <c r="I3561" s="12" t="s">
        <v>13</v>
      </c>
      <c r="J3561" s="12" t="s">
        <v>14</v>
      </c>
      <c r="K3561" s="12" t="s">
        <v>15</v>
      </c>
      <c r="L3561" s="12" t="s">
        <v>16</v>
      </c>
      <c r="M3561" s="12" t="s">
        <v>17</v>
      </c>
      <c r="N3561" s="21" t="s">
        <v>18</v>
      </c>
    </row>
    <row r="3562" spans="1:14" x14ac:dyDescent="0.25">
      <c r="A3562" s="7" t="s">
        <v>19</v>
      </c>
      <c r="B3562" s="3"/>
      <c r="C3562" s="13"/>
      <c r="D3562" s="18"/>
      <c r="E3562" s="18"/>
      <c r="F3562" s="13"/>
      <c r="G3562" s="13"/>
      <c r="H3562" s="13"/>
      <c r="I3562" s="13"/>
      <c r="J3562" s="13"/>
      <c r="K3562" s="13"/>
      <c r="L3562" s="13"/>
      <c r="M3562" s="13"/>
      <c r="N3562" s="22"/>
    </row>
    <row r="3563" spans="1:14" x14ac:dyDescent="0.25">
      <c r="A3563" s="4" t="s">
        <v>162</v>
      </c>
      <c r="B3563" s="5"/>
      <c r="C3563" s="14">
        <v>0</v>
      </c>
      <c r="D3563" s="19">
        <v>1</v>
      </c>
      <c r="E3563" s="19">
        <v>0</v>
      </c>
      <c r="F3563" s="14">
        <v>346447</v>
      </c>
      <c r="G3563" s="14">
        <v>0</v>
      </c>
      <c r="H3563" s="14">
        <v>346447</v>
      </c>
      <c r="I3563" s="14">
        <v>0</v>
      </c>
      <c r="J3563" s="14">
        <v>120563</v>
      </c>
      <c r="K3563" s="14">
        <v>3464</v>
      </c>
      <c r="L3563" s="14">
        <v>0</v>
      </c>
      <c r="M3563" s="14">
        <v>0</v>
      </c>
      <c r="N3563" s="23">
        <v>467010</v>
      </c>
    </row>
    <row r="3564" spans="1:14" x14ac:dyDescent="0.25">
      <c r="A3564" s="4" t="s">
        <v>22</v>
      </c>
      <c r="B3564" s="5"/>
      <c r="C3564" s="14">
        <v>0</v>
      </c>
      <c r="D3564" s="19">
        <v>2.2713000000000001</v>
      </c>
      <c r="E3564" s="19">
        <v>0.4</v>
      </c>
      <c r="F3564" s="14">
        <v>1206558</v>
      </c>
      <c r="G3564" s="14">
        <v>94997</v>
      </c>
      <c r="H3564" s="14">
        <v>1301555</v>
      </c>
      <c r="I3564" s="14">
        <v>0</v>
      </c>
      <c r="J3564" s="14">
        <v>452942</v>
      </c>
      <c r="K3564" s="14">
        <v>13016</v>
      </c>
      <c r="L3564" s="14">
        <v>9200</v>
      </c>
      <c r="M3564" s="14">
        <v>0</v>
      </c>
      <c r="N3564" s="23">
        <v>1763697</v>
      </c>
    </row>
    <row r="3565" spans="1:14" x14ac:dyDescent="0.25">
      <c r="A3565" s="4" t="s">
        <v>23</v>
      </c>
      <c r="B3565" s="5"/>
      <c r="C3565" s="14">
        <v>0</v>
      </c>
      <c r="D3565" s="19">
        <v>0</v>
      </c>
      <c r="E3565" s="19">
        <v>0.2</v>
      </c>
      <c r="F3565" s="14">
        <v>0</v>
      </c>
      <c r="G3565" s="14">
        <v>72838</v>
      </c>
      <c r="H3565" s="14">
        <v>72838</v>
      </c>
      <c r="I3565" s="14">
        <v>0</v>
      </c>
      <c r="J3565" s="14">
        <v>25347</v>
      </c>
      <c r="K3565" s="14">
        <v>728</v>
      </c>
      <c r="L3565" s="14">
        <v>0</v>
      </c>
      <c r="M3565" s="14">
        <v>0</v>
      </c>
      <c r="N3565" s="23">
        <v>98185</v>
      </c>
    </row>
    <row r="3566" spans="1:14" x14ac:dyDescent="0.25">
      <c r="A3566" s="7" t="s">
        <v>24</v>
      </c>
      <c r="B3566" s="3"/>
      <c r="C3566" s="13">
        <f t="shared" ref="C3566:N3566" si="738">SUM(C3563:C3565)</f>
        <v>0</v>
      </c>
      <c r="D3566" s="18">
        <f t="shared" si="738"/>
        <v>3.2713000000000001</v>
      </c>
      <c r="E3566" s="18">
        <f t="shared" si="738"/>
        <v>0.60000000000000009</v>
      </c>
      <c r="F3566" s="13">
        <f t="shared" si="738"/>
        <v>1553005</v>
      </c>
      <c r="G3566" s="13">
        <f t="shared" si="738"/>
        <v>167835</v>
      </c>
      <c r="H3566" s="13">
        <f t="shared" si="738"/>
        <v>1720840</v>
      </c>
      <c r="I3566" s="13">
        <f t="shared" si="738"/>
        <v>0</v>
      </c>
      <c r="J3566" s="13">
        <f t="shared" si="738"/>
        <v>598852</v>
      </c>
      <c r="K3566" s="13">
        <f t="shared" si="738"/>
        <v>17208</v>
      </c>
      <c r="L3566" s="13">
        <f t="shared" si="738"/>
        <v>9200</v>
      </c>
      <c r="M3566" s="13">
        <f t="shared" si="738"/>
        <v>0</v>
      </c>
      <c r="N3566" s="22">
        <f t="shared" si="738"/>
        <v>2328892</v>
      </c>
    </row>
    <row r="3567" spans="1:14" x14ac:dyDescent="0.25">
      <c r="A3567" s="7" t="s">
        <v>25</v>
      </c>
      <c r="B3567" s="3"/>
      <c r="C3567" s="13"/>
      <c r="D3567" s="18"/>
      <c r="E3567" s="18"/>
      <c r="F3567" s="13"/>
      <c r="G3567" s="13"/>
      <c r="H3567" s="13"/>
      <c r="I3567" s="13"/>
      <c r="J3567" s="13"/>
      <c r="K3567" s="13"/>
      <c r="L3567" s="13"/>
      <c r="M3567" s="13"/>
      <c r="N3567" s="22"/>
    </row>
    <row r="3568" spans="1:14" x14ac:dyDescent="0.25">
      <c r="A3568" s="4" t="s">
        <v>56</v>
      </c>
      <c r="B3568" s="5"/>
      <c r="C3568" s="14">
        <v>22</v>
      </c>
      <c r="D3568" s="19">
        <v>0</v>
      </c>
      <c r="E3568" s="19">
        <v>0.29770000000000002</v>
      </c>
      <c r="F3568" s="14">
        <v>0</v>
      </c>
      <c r="G3568" s="14">
        <v>91521</v>
      </c>
      <c r="H3568" s="14">
        <v>91521</v>
      </c>
      <c r="I3568" s="14">
        <v>0</v>
      </c>
      <c r="J3568" s="14">
        <v>31849</v>
      </c>
      <c r="K3568" s="14">
        <v>915</v>
      </c>
      <c r="L3568" s="14">
        <v>550</v>
      </c>
      <c r="M3568" s="14">
        <v>0</v>
      </c>
      <c r="N3568" s="23">
        <v>123920</v>
      </c>
    </row>
    <row r="3569" spans="1:14" x14ac:dyDescent="0.25">
      <c r="A3569" s="7" t="s">
        <v>24</v>
      </c>
      <c r="B3569" s="3"/>
      <c r="C3569" s="13">
        <f t="shared" ref="C3569:N3569" si="739">SUM(C3568:C3568)</f>
        <v>22</v>
      </c>
      <c r="D3569" s="18">
        <f t="shared" si="739"/>
        <v>0</v>
      </c>
      <c r="E3569" s="18">
        <f t="shared" si="739"/>
        <v>0.29770000000000002</v>
      </c>
      <c r="F3569" s="13">
        <f t="shared" si="739"/>
        <v>0</v>
      </c>
      <c r="G3569" s="13">
        <f t="shared" si="739"/>
        <v>91521</v>
      </c>
      <c r="H3569" s="13">
        <f t="shared" si="739"/>
        <v>91521</v>
      </c>
      <c r="I3569" s="13">
        <f t="shared" si="739"/>
        <v>0</v>
      </c>
      <c r="J3569" s="13">
        <f t="shared" si="739"/>
        <v>31849</v>
      </c>
      <c r="K3569" s="13">
        <f t="shared" si="739"/>
        <v>915</v>
      </c>
      <c r="L3569" s="13">
        <f t="shared" si="739"/>
        <v>550</v>
      </c>
      <c r="M3569" s="13">
        <f t="shared" si="739"/>
        <v>0</v>
      </c>
      <c r="N3569" s="22">
        <f t="shared" si="739"/>
        <v>123920</v>
      </c>
    </row>
    <row r="3570" spans="1:14" x14ac:dyDescent="0.25">
      <c r="A3570" s="6" t="s">
        <v>816</v>
      </c>
      <c r="B3570" s="2"/>
      <c r="C3570" s="12">
        <f t="shared" ref="C3570:N3570" si="740">C3566+C3569</f>
        <v>22</v>
      </c>
      <c r="D3570" s="17">
        <f t="shared" si="740"/>
        <v>3.2713000000000001</v>
      </c>
      <c r="E3570" s="17">
        <f t="shared" si="740"/>
        <v>0.89770000000000016</v>
      </c>
      <c r="F3570" s="12">
        <f t="shared" si="740"/>
        <v>1553005</v>
      </c>
      <c r="G3570" s="12">
        <f t="shared" si="740"/>
        <v>259356</v>
      </c>
      <c r="H3570" s="12">
        <f t="shared" si="740"/>
        <v>1812361</v>
      </c>
      <c r="I3570" s="12">
        <f t="shared" si="740"/>
        <v>0</v>
      </c>
      <c r="J3570" s="12">
        <f t="shared" si="740"/>
        <v>630701</v>
      </c>
      <c r="K3570" s="12">
        <f t="shared" si="740"/>
        <v>18123</v>
      </c>
      <c r="L3570" s="12">
        <f t="shared" si="740"/>
        <v>9750</v>
      </c>
      <c r="M3570" s="12">
        <f t="shared" si="740"/>
        <v>0</v>
      </c>
      <c r="N3570" s="21">
        <f t="shared" si="740"/>
        <v>2452812</v>
      </c>
    </row>
    <row r="3571" spans="1:14" x14ac:dyDescent="0.25">
      <c r="A3571" s="4"/>
      <c r="B3571" s="5"/>
      <c r="C3571" s="14"/>
      <c r="D3571" s="19"/>
      <c r="E3571" s="19"/>
      <c r="F3571" s="14"/>
      <c r="G3571" s="14"/>
      <c r="H3571" s="14"/>
      <c r="I3571" s="14"/>
      <c r="J3571" s="14"/>
      <c r="K3571" s="14"/>
      <c r="L3571" s="14"/>
      <c r="M3571" s="14"/>
      <c r="N3571" s="23"/>
    </row>
    <row r="3572" spans="1:14" x14ac:dyDescent="0.25">
      <c r="A3572" s="6" t="s">
        <v>817</v>
      </c>
      <c r="B3572" s="2"/>
      <c r="C3572" s="12"/>
      <c r="D3572" s="17"/>
      <c r="E3572" s="17"/>
      <c r="F3572" s="12"/>
      <c r="G3572" s="12"/>
      <c r="H3572" s="12"/>
      <c r="I3572" s="12"/>
      <c r="J3572" s="12"/>
      <c r="K3572" s="12"/>
      <c r="L3572" s="12"/>
      <c r="M3572" s="12"/>
      <c r="N3572" s="21"/>
    </row>
    <row r="3573" spans="1:14" x14ac:dyDescent="0.25">
      <c r="A3573" s="6" t="s">
        <v>818</v>
      </c>
      <c r="B3573" s="2" t="s">
        <v>6</v>
      </c>
      <c r="C3573" s="12" t="s">
        <v>7</v>
      </c>
      <c r="D3573" s="17" t="s">
        <v>8</v>
      </c>
      <c r="E3573" s="17" t="s">
        <v>9</v>
      </c>
      <c r="F3573" s="12" t="s">
        <v>10</v>
      </c>
      <c r="G3573" s="12" t="s">
        <v>11</v>
      </c>
      <c r="H3573" s="12" t="s">
        <v>12</v>
      </c>
      <c r="I3573" s="12" t="s">
        <v>13</v>
      </c>
      <c r="J3573" s="12" t="s">
        <v>14</v>
      </c>
      <c r="K3573" s="12" t="s">
        <v>15</v>
      </c>
      <c r="L3573" s="12" t="s">
        <v>16</v>
      </c>
      <c r="M3573" s="12" t="s">
        <v>17</v>
      </c>
      <c r="N3573" s="21" t="s">
        <v>18</v>
      </c>
    </row>
    <row r="3574" spans="1:14" x14ac:dyDescent="0.25">
      <c r="A3574" s="7" t="s">
        <v>19</v>
      </c>
      <c r="B3574" s="3"/>
      <c r="C3574" s="13"/>
      <c r="D3574" s="18"/>
      <c r="E3574" s="18"/>
      <c r="F3574" s="13"/>
      <c r="G3574" s="13"/>
      <c r="H3574" s="13"/>
      <c r="I3574" s="13"/>
      <c r="J3574" s="13"/>
      <c r="K3574" s="13"/>
      <c r="L3574" s="13"/>
      <c r="M3574" s="13"/>
      <c r="N3574" s="22"/>
    </row>
    <row r="3575" spans="1:14" x14ac:dyDescent="0.25">
      <c r="A3575" s="4" t="s">
        <v>22</v>
      </c>
      <c r="B3575" s="5"/>
      <c r="C3575" s="14">
        <v>0</v>
      </c>
      <c r="D3575" s="19">
        <v>6</v>
      </c>
      <c r="E3575" s="19">
        <v>1.08</v>
      </c>
      <c r="F3575" s="14">
        <v>3168259</v>
      </c>
      <c r="G3575" s="14">
        <v>256491</v>
      </c>
      <c r="H3575" s="14">
        <v>3424750</v>
      </c>
      <c r="I3575" s="14">
        <v>0</v>
      </c>
      <c r="J3575" s="14">
        <v>1191814</v>
      </c>
      <c r="K3575" s="14">
        <v>34248</v>
      </c>
      <c r="L3575" s="14">
        <v>24000</v>
      </c>
      <c r="M3575" s="14">
        <v>0</v>
      </c>
      <c r="N3575" s="23">
        <v>4640564</v>
      </c>
    </row>
    <row r="3576" spans="1:14" x14ac:dyDescent="0.25">
      <c r="A3576" s="4" t="s">
        <v>31</v>
      </c>
      <c r="B3576" s="5"/>
      <c r="C3576" s="14">
        <v>0</v>
      </c>
      <c r="D3576" s="19">
        <v>0</v>
      </c>
      <c r="E3576" s="19">
        <v>0</v>
      </c>
      <c r="F3576" s="14">
        <v>24000</v>
      </c>
      <c r="G3576" s="14">
        <v>0</v>
      </c>
      <c r="H3576" s="14">
        <v>24000</v>
      </c>
      <c r="I3576" s="14">
        <v>0</v>
      </c>
      <c r="J3576" s="14">
        <v>8352</v>
      </c>
      <c r="K3576" s="14">
        <v>240</v>
      </c>
      <c r="L3576" s="14">
        <v>4500</v>
      </c>
      <c r="M3576" s="14">
        <v>0</v>
      </c>
      <c r="N3576" s="23">
        <v>36852</v>
      </c>
    </row>
    <row r="3577" spans="1:14" x14ac:dyDescent="0.25">
      <c r="A3577" s="4" t="s">
        <v>23</v>
      </c>
      <c r="B3577" s="5"/>
      <c r="C3577" s="14">
        <v>0</v>
      </c>
      <c r="D3577" s="19">
        <v>0</v>
      </c>
      <c r="E3577" s="19">
        <v>0.6</v>
      </c>
      <c r="F3577" s="14">
        <v>0</v>
      </c>
      <c r="G3577" s="14">
        <v>218513</v>
      </c>
      <c r="H3577" s="14">
        <v>218513</v>
      </c>
      <c r="I3577" s="14">
        <v>0</v>
      </c>
      <c r="J3577" s="14">
        <v>76042</v>
      </c>
      <c r="K3577" s="14">
        <v>2185</v>
      </c>
      <c r="L3577" s="14">
        <v>0</v>
      </c>
      <c r="M3577" s="14">
        <v>0</v>
      </c>
      <c r="N3577" s="23">
        <v>294555</v>
      </c>
    </row>
    <row r="3578" spans="1:14" x14ac:dyDescent="0.25">
      <c r="A3578" s="7" t="s">
        <v>24</v>
      </c>
      <c r="B3578" s="3"/>
      <c r="C3578" s="13">
        <f t="shared" ref="C3578:N3578" si="741">SUM(C3575:C3577)</f>
        <v>0</v>
      </c>
      <c r="D3578" s="18">
        <f t="shared" si="741"/>
        <v>6</v>
      </c>
      <c r="E3578" s="18">
        <f t="shared" si="741"/>
        <v>1.6800000000000002</v>
      </c>
      <c r="F3578" s="13">
        <f t="shared" si="741"/>
        <v>3192259</v>
      </c>
      <c r="G3578" s="13">
        <f t="shared" si="741"/>
        <v>475004</v>
      </c>
      <c r="H3578" s="13">
        <f t="shared" si="741"/>
        <v>3667263</v>
      </c>
      <c r="I3578" s="13">
        <f t="shared" si="741"/>
        <v>0</v>
      </c>
      <c r="J3578" s="13">
        <f t="shared" si="741"/>
        <v>1276208</v>
      </c>
      <c r="K3578" s="13">
        <f t="shared" si="741"/>
        <v>36673</v>
      </c>
      <c r="L3578" s="13">
        <f t="shared" si="741"/>
        <v>28500</v>
      </c>
      <c r="M3578" s="13">
        <f t="shared" si="741"/>
        <v>0</v>
      </c>
      <c r="N3578" s="22">
        <f t="shared" si="741"/>
        <v>4971971</v>
      </c>
    </row>
    <row r="3579" spans="1:14" x14ac:dyDescent="0.25">
      <c r="A3579" s="7" t="s">
        <v>25</v>
      </c>
      <c r="B3579" s="3"/>
      <c r="C3579" s="13"/>
      <c r="D3579" s="18"/>
      <c r="E3579" s="18"/>
      <c r="F3579" s="13"/>
      <c r="G3579" s="13"/>
      <c r="H3579" s="13"/>
      <c r="I3579" s="13"/>
      <c r="J3579" s="13"/>
      <c r="K3579" s="13"/>
      <c r="L3579" s="13"/>
      <c r="M3579" s="13"/>
      <c r="N3579" s="22"/>
    </row>
    <row r="3580" spans="1:14" x14ac:dyDescent="0.25">
      <c r="A3580" s="4" t="s">
        <v>56</v>
      </c>
      <c r="B3580" s="5"/>
      <c r="C3580" s="14">
        <v>61</v>
      </c>
      <c r="D3580" s="19">
        <v>0</v>
      </c>
      <c r="E3580" s="19">
        <v>0.60719999999999996</v>
      </c>
      <c r="F3580" s="14">
        <v>0</v>
      </c>
      <c r="G3580" s="14">
        <v>186670</v>
      </c>
      <c r="H3580" s="14">
        <v>186670</v>
      </c>
      <c r="I3580" s="14">
        <v>0</v>
      </c>
      <c r="J3580" s="14">
        <v>64961</v>
      </c>
      <c r="K3580" s="14">
        <v>1867</v>
      </c>
      <c r="L3580" s="14">
        <v>1525</v>
      </c>
      <c r="M3580" s="14">
        <v>0</v>
      </c>
      <c r="N3580" s="23">
        <v>253156</v>
      </c>
    </row>
    <row r="3581" spans="1:14" x14ac:dyDescent="0.25">
      <c r="A3581" s="7" t="s">
        <v>24</v>
      </c>
      <c r="B3581" s="3"/>
      <c r="C3581" s="13">
        <f t="shared" ref="C3581:N3581" si="742">SUM(C3580:C3580)</f>
        <v>61</v>
      </c>
      <c r="D3581" s="18">
        <f t="shared" si="742"/>
        <v>0</v>
      </c>
      <c r="E3581" s="18">
        <f t="shared" si="742"/>
        <v>0.60719999999999996</v>
      </c>
      <c r="F3581" s="13">
        <f t="shared" si="742"/>
        <v>0</v>
      </c>
      <c r="G3581" s="13">
        <f t="shared" si="742"/>
        <v>186670</v>
      </c>
      <c r="H3581" s="13">
        <f t="shared" si="742"/>
        <v>186670</v>
      </c>
      <c r="I3581" s="13">
        <f t="shared" si="742"/>
        <v>0</v>
      </c>
      <c r="J3581" s="13">
        <f t="shared" si="742"/>
        <v>64961</v>
      </c>
      <c r="K3581" s="13">
        <f t="shared" si="742"/>
        <v>1867</v>
      </c>
      <c r="L3581" s="13">
        <f t="shared" si="742"/>
        <v>1525</v>
      </c>
      <c r="M3581" s="13">
        <f t="shared" si="742"/>
        <v>0</v>
      </c>
      <c r="N3581" s="22">
        <f t="shared" si="742"/>
        <v>253156</v>
      </c>
    </row>
    <row r="3582" spans="1:14" x14ac:dyDescent="0.25">
      <c r="A3582" s="6" t="s">
        <v>819</v>
      </c>
      <c r="B3582" s="2"/>
      <c r="C3582" s="12">
        <f t="shared" ref="C3582:N3582" si="743">C3578+C3581</f>
        <v>61</v>
      </c>
      <c r="D3582" s="17">
        <f t="shared" si="743"/>
        <v>6</v>
      </c>
      <c r="E3582" s="17">
        <f t="shared" si="743"/>
        <v>2.2872000000000003</v>
      </c>
      <c r="F3582" s="12">
        <f t="shared" si="743"/>
        <v>3192259</v>
      </c>
      <c r="G3582" s="12">
        <f t="shared" si="743"/>
        <v>661674</v>
      </c>
      <c r="H3582" s="12">
        <f t="shared" si="743"/>
        <v>3853933</v>
      </c>
      <c r="I3582" s="12">
        <f t="shared" si="743"/>
        <v>0</v>
      </c>
      <c r="J3582" s="12">
        <f t="shared" si="743"/>
        <v>1341169</v>
      </c>
      <c r="K3582" s="12">
        <f t="shared" si="743"/>
        <v>38540</v>
      </c>
      <c r="L3582" s="12">
        <f t="shared" si="743"/>
        <v>30025</v>
      </c>
      <c r="M3582" s="12">
        <f t="shared" si="743"/>
        <v>0</v>
      </c>
      <c r="N3582" s="21">
        <f t="shared" si="743"/>
        <v>5225127</v>
      </c>
    </row>
    <row r="3583" spans="1:14" x14ac:dyDescent="0.25">
      <c r="A3583" s="4"/>
      <c r="B3583" s="5"/>
      <c r="C3583" s="14"/>
      <c r="D3583" s="19"/>
      <c r="E3583" s="19"/>
      <c r="F3583" s="14"/>
      <c r="G3583" s="14"/>
      <c r="H3583" s="14"/>
      <c r="I3583" s="14"/>
      <c r="J3583" s="14"/>
      <c r="K3583" s="14"/>
      <c r="L3583" s="14"/>
      <c r="M3583" s="14"/>
      <c r="N3583" s="23"/>
    </row>
    <row r="3584" spans="1:14" x14ac:dyDescent="0.25">
      <c r="A3584" s="6" t="s">
        <v>820</v>
      </c>
      <c r="B3584" s="2"/>
      <c r="C3584" s="12"/>
      <c r="D3584" s="17"/>
      <c r="E3584" s="17"/>
      <c r="F3584" s="12"/>
      <c r="G3584" s="12"/>
      <c r="H3584" s="12"/>
      <c r="I3584" s="12"/>
      <c r="J3584" s="12"/>
      <c r="K3584" s="12"/>
      <c r="L3584" s="12"/>
      <c r="M3584" s="12"/>
      <c r="N3584" s="21"/>
    </row>
    <row r="3585" spans="1:14" x14ac:dyDescent="0.25">
      <c r="A3585" s="6" t="s">
        <v>821</v>
      </c>
      <c r="B3585" s="2" t="s">
        <v>6</v>
      </c>
      <c r="C3585" s="12" t="s">
        <v>7</v>
      </c>
      <c r="D3585" s="17" t="s">
        <v>8</v>
      </c>
      <c r="E3585" s="17" t="s">
        <v>9</v>
      </c>
      <c r="F3585" s="12" t="s">
        <v>10</v>
      </c>
      <c r="G3585" s="12" t="s">
        <v>11</v>
      </c>
      <c r="H3585" s="12" t="s">
        <v>12</v>
      </c>
      <c r="I3585" s="12" t="s">
        <v>13</v>
      </c>
      <c r="J3585" s="12" t="s">
        <v>14</v>
      </c>
      <c r="K3585" s="12" t="s">
        <v>15</v>
      </c>
      <c r="L3585" s="12" t="s">
        <v>16</v>
      </c>
      <c r="M3585" s="12" t="s">
        <v>17</v>
      </c>
      <c r="N3585" s="21" t="s">
        <v>18</v>
      </c>
    </row>
    <row r="3586" spans="1:14" x14ac:dyDescent="0.25">
      <c r="A3586" s="7" t="s">
        <v>19</v>
      </c>
      <c r="B3586" s="3"/>
      <c r="C3586" s="13"/>
      <c r="D3586" s="18"/>
      <c r="E3586" s="18"/>
      <c r="F3586" s="13"/>
      <c r="G3586" s="13"/>
      <c r="H3586" s="13"/>
      <c r="I3586" s="13"/>
      <c r="J3586" s="13"/>
      <c r="K3586" s="13"/>
      <c r="L3586" s="13"/>
      <c r="M3586" s="13"/>
      <c r="N3586" s="22"/>
    </row>
    <row r="3587" spans="1:14" x14ac:dyDescent="0.25">
      <c r="A3587" s="4" t="s">
        <v>40</v>
      </c>
      <c r="B3587" s="5"/>
      <c r="C3587" s="14">
        <v>0</v>
      </c>
      <c r="D3587" s="19">
        <v>-5.0000000000000001E-3</v>
      </c>
      <c r="E3587" s="19">
        <v>0</v>
      </c>
      <c r="F3587" s="14">
        <v>-2520</v>
      </c>
      <c r="G3587" s="14">
        <v>0</v>
      </c>
      <c r="H3587" s="14">
        <v>-2520</v>
      </c>
      <c r="I3587" s="14">
        <v>0</v>
      </c>
      <c r="J3587" s="14">
        <v>-877</v>
      </c>
      <c r="K3587" s="14">
        <v>-25</v>
      </c>
      <c r="L3587" s="14">
        <v>0</v>
      </c>
      <c r="M3587" s="14">
        <v>0</v>
      </c>
      <c r="N3587" s="23">
        <v>-3397</v>
      </c>
    </row>
    <row r="3588" spans="1:14" x14ac:dyDescent="0.25">
      <c r="A3588" s="4" t="s">
        <v>41</v>
      </c>
      <c r="B3588" s="5"/>
      <c r="C3588" s="14">
        <v>0</v>
      </c>
      <c r="D3588" s="19">
        <v>0</v>
      </c>
      <c r="E3588" s="19">
        <v>0</v>
      </c>
      <c r="F3588" s="14">
        <v>0</v>
      </c>
      <c r="G3588" s="14">
        <v>0</v>
      </c>
      <c r="H3588" s="14">
        <v>0</v>
      </c>
      <c r="I3588" s="14">
        <v>2520</v>
      </c>
      <c r="J3588" s="14">
        <v>852</v>
      </c>
      <c r="K3588" s="14">
        <v>0</v>
      </c>
      <c r="L3588" s="14">
        <v>0</v>
      </c>
      <c r="M3588" s="14">
        <v>0</v>
      </c>
      <c r="N3588" s="23">
        <v>3372</v>
      </c>
    </row>
    <row r="3589" spans="1:14" x14ac:dyDescent="0.25">
      <c r="A3589" s="4" t="s">
        <v>22</v>
      </c>
      <c r="B3589" s="5"/>
      <c r="C3589" s="14">
        <v>0</v>
      </c>
      <c r="D3589" s="19">
        <v>2.3700999999999999</v>
      </c>
      <c r="E3589" s="19">
        <v>0.4</v>
      </c>
      <c r="F3589" s="14">
        <v>1403998</v>
      </c>
      <c r="G3589" s="14">
        <v>94997</v>
      </c>
      <c r="H3589" s="14">
        <v>1498995</v>
      </c>
      <c r="I3589" s="14">
        <v>0</v>
      </c>
      <c r="J3589" s="14">
        <v>521651</v>
      </c>
      <c r="K3589" s="14">
        <v>14990</v>
      </c>
      <c r="L3589" s="14">
        <v>11200</v>
      </c>
      <c r="M3589" s="14">
        <v>0</v>
      </c>
      <c r="N3589" s="23">
        <v>2031846</v>
      </c>
    </row>
    <row r="3590" spans="1:14" x14ac:dyDescent="0.25">
      <c r="A3590" s="4" t="s">
        <v>23</v>
      </c>
      <c r="B3590" s="5"/>
      <c r="C3590" s="14">
        <v>0</v>
      </c>
      <c r="D3590" s="19">
        <v>0</v>
      </c>
      <c r="E3590" s="19">
        <v>0.2</v>
      </c>
      <c r="F3590" s="14">
        <v>0</v>
      </c>
      <c r="G3590" s="14">
        <v>72838</v>
      </c>
      <c r="H3590" s="14">
        <v>72838</v>
      </c>
      <c r="I3590" s="14">
        <v>0</v>
      </c>
      <c r="J3590" s="14">
        <v>25347</v>
      </c>
      <c r="K3590" s="14">
        <v>728</v>
      </c>
      <c r="L3590" s="14">
        <v>0</v>
      </c>
      <c r="M3590" s="14">
        <v>0</v>
      </c>
      <c r="N3590" s="23">
        <v>98185</v>
      </c>
    </row>
    <row r="3591" spans="1:14" x14ac:dyDescent="0.25">
      <c r="A3591" s="7" t="s">
        <v>24</v>
      </c>
      <c r="B3591" s="3"/>
      <c r="C3591" s="13">
        <f t="shared" ref="C3591:N3591" si="744">SUM(C3587:C3590)</f>
        <v>0</v>
      </c>
      <c r="D3591" s="18">
        <f t="shared" si="744"/>
        <v>2.3651</v>
      </c>
      <c r="E3591" s="18">
        <f t="shared" si="744"/>
        <v>0.60000000000000009</v>
      </c>
      <c r="F3591" s="13">
        <f t="shared" si="744"/>
        <v>1401478</v>
      </c>
      <c r="G3591" s="13">
        <f t="shared" si="744"/>
        <v>167835</v>
      </c>
      <c r="H3591" s="13">
        <f t="shared" si="744"/>
        <v>1569313</v>
      </c>
      <c r="I3591" s="13">
        <f t="shared" si="744"/>
        <v>2520</v>
      </c>
      <c r="J3591" s="13">
        <f t="shared" si="744"/>
        <v>546973</v>
      </c>
      <c r="K3591" s="13">
        <f t="shared" si="744"/>
        <v>15693</v>
      </c>
      <c r="L3591" s="13">
        <f t="shared" si="744"/>
        <v>11200</v>
      </c>
      <c r="M3591" s="13">
        <f t="shared" si="744"/>
        <v>0</v>
      </c>
      <c r="N3591" s="22">
        <f t="shared" si="744"/>
        <v>2130006</v>
      </c>
    </row>
    <row r="3592" spans="1:14" x14ac:dyDescent="0.25">
      <c r="A3592" s="7" t="s">
        <v>25</v>
      </c>
      <c r="B3592" s="3"/>
      <c r="C3592" s="13"/>
      <c r="D3592" s="18"/>
      <c r="E3592" s="18"/>
      <c r="F3592" s="13"/>
      <c r="G3592" s="13"/>
      <c r="H3592" s="13"/>
      <c r="I3592" s="13"/>
      <c r="J3592" s="13"/>
      <c r="K3592" s="13"/>
      <c r="L3592" s="13"/>
      <c r="M3592" s="13"/>
      <c r="N3592" s="22"/>
    </row>
    <row r="3593" spans="1:14" x14ac:dyDescent="0.25">
      <c r="A3593" s="4" t="s">
        <v>26</v>
      </c>
      <c r="B3593" s="5"/>
      <c r="C3593" s="14">
        <v>28</v>
      </c>
      <c r="D3593" s="19">
        <v>0</v>
      </c>
      <c r="E3593" s="19">
        <v>1.0799000000000001</v>
      </c>
      <c r="F3593" s="14">
        <v>0</v>
      </c>
      <c r="G3593" s="14">
        <v>331991</v>
      </c>
      <c r="H3593" s="14">
        <v>331991</v>
      </c>
      <c r="I3593" s="14">
        <v>0</v>
      </c>
      <c r="J3593" s="14">
        <v>115533</v>
      </c>
      <c r="K3593" s="14">
        <v>3320</v>
      </c>
      <c r="L3593" s="14">
        <v>2380</v>
      </c>
      <c r="M3593" s="14">
        <v>0</v>
      </c>
      <c r="N3593" s="23">
        <v>449904</v>
      </c>
    </row>
    <row r="3594" spans="1:14" x14ac:dyDescent="0.25">
      <c r="A3594" s="7" t="s">
        <v>24</v>
      </c>
      <c r="B3594" s="3"/>
      <c r="C3594" s="13">
        <f t="shared" ref="C3594:N3594" si="745">SUM(C3593:C3593)</f>
        <v>28</v>
      </c>
      <c r="D3594" s="18">
        <f t="shared" si="745"/>
        <v>0</v>
      </c>
      <c r="E3594" s="18">
        <f t="shared" si="745"/>
        <v>1.0799000000000001</v>
      </c>
      <c r="F3594" s="13">
        <f t="shared" si="745"/>
        <v>0</v>
      </c>
      <c r="G3594" s="13">
        <f t="shared" si="745"/>
        <v>331991</v>
      </c>
      <c r="H3594" s="13">
        <f t="shared" si="745"/>
        <v>331991</v>
      </c>
      <c r="I3594" s="13">
        <f t="shared" si="745"/>
        <v>0</v>
      </c>
      <c r="J3594" s="13">
        <f t="shared" si="745"/>
        <v>115533</v>
      </c>
      <c r="K3594" s="13">
        <f t="shared" si="745"/>
        <v>3320</v>
      </c>
      <c r="L3594" s="13">
        <f t="shared" si="745"/>
        <v>2380</v>
      </c>
      <c r="M3594" s="13">
        <f t="shared" si="745"/>
        <v>0</v>
      </c>
      <c r="N3594" s="22">
        <f t="shared" si="745"/>
        <v>449904</v>
      </c>
    </row>
    <row r="3595" spans="1:14" x14ac:dyDescent="0.25">
      <c r="A3595" s="6" t="s">
        <v>822</v>
      </c>
      <c r="B3595" s="2"/>
      <c r="C3595" s="12">
        <f t="shared" ref="C3595:N3595" si="746">C3591+C3594</f>
        <v>28</v>
      </c>
      <c r="D3595" s="17">
        <f t="shared" si="746"/>
        <v>2.3651</v>
      </c>
      <c r="E3595" s="17">
        <f t="shared" si="746"/>
        <v>1.6799000000000002</v>
      </c>
      <c r="F3595" s="12">
        <f t="shared" si="746"/>
        <v>1401478</v>
      </c>
      <c r="G3595" s="12">
        <f t="shared" si="746"/>
        <v>499826</v>
      </c>
      <c r="H3595" s="12">
        <f t="shared" si="746"/>
        <v>1901304</v>
      </c>
      <c r="I3595" s="12">
        <f t="shared" si="746"/>
        <v>2520</v>
      </c>
      <c r="J3595" s="12">
        <f t="shared" si="746"/>
        <v>662506</v>
      </c>
      <c r="K3595" s="12">
        <f t="shared" si="746"/>
        <v>19013</v>
      </c>
      <c r="L3595" s="12">
        <f t="shared" si="746"/>
        <v>13580</v>
      </c>
      <c r="M3595" s="12">
        <f t="shared" si="746"/>
        <v>0</v>
      </c>
      <c r="N3595" s="21">
        <f t="shared" si="746"/>
        <v>2579910</v>
      </c>
    </row>
    <row r="3596" spans="1:14" x14ac:dyDescent="0.25">
      <c r="A3596" s="4"/>
      <c r="B3596" s="5"/>
      <c r="C3596" s="14"/>
      <c r="D3596" s="19"/>
      <c r="E3596" s="19"/>
      <c r="F3596" s="14"/>
      <c r="G3596" s="14"/>
      <c r="H3596" s="14"/>
      <c r="I3596" s="14"/>
      <c r="J3596" s="14"/>
      <c r="K3596" s="14"/>
      <c r="L3596" s="14"/>
      <c r="M3596" s="14"/>
      <c r="N3596" s="23"/>
    </row>
    <row r="3597" spans="1:14" x14ac:dyDescent="0.25">
      <c r="A3597" s="6" t="s">
        <v>823</v>
      </c>
      <c r="B3597" s="2"/>
      <c r="C3597" s="12"/>
      <c r="D3597" s="17"/>
      <c r="E3597" s="17"/>
      <c r="F3597" s="12"/>
      <c r="G3597" s="12"/>
      <c r="H3597" s="12"/>
      <c r="I3597" s="12"/>
      <c r="J3597" s="12"/>
      <c r="K3597" s="12"/>
      <c r="L3597" s="12"/>
      <c r="M3597" s="12"/>
      <c r="N3597" s="21"/>
    </row>
    <row r="3598" spans="1:14" x14ac:dyDescent="0.25">
      <c r="A3598" s="6" t="s">
        <v>824</v>
      </c>
      <c r="B3598" s="2" t="s">
        <v>6</v>
      </c>
      <c r="C3598" s="12" t="s">
        <v>7</v>
      </c>
      <c r="D3598" s="17" t="s">
        <v>8</v>
      </c>
      <c r="E3598" s="17" t="s">
        <v>9</v>
      </c>
      <c r="F3598" s="12" t="s">
        <v>10</v>
      </c>
      <c r="G3598" s="12" t="s">
        <v>11</v>
      </c>
      <c r="H3598" s="12" t="s">
        <v>12</v>
      </c>
      <c r="I3598" s="12" t="s">
        <v>13</v>
      </c>
      <c r="J3598" s="12" t="s">
        <v>14</v>
      </c>
      <c r="K3598" s="12" t="s">
        <v>15</v>
      </c>
      <c r="L3598" s="12" t="s">
        <v>16</v>
      </c>
      <c r="M3598" s="12" t="s">
        <v>17</v>
      </c>
      <c r="N3598" s="21" t="s">
        <v>18</v>
      </c>
    </row>
    <row r="3599" spans="1:14" x14ac:dyDescent="0.25">
      <c r="A3599" s="7" t="s">
        <v>19</v>
      </c>
      <c r="B3599" s="3"/>
      <c r="C3599" s="13"/>
      <c r="D3599" s="18"/>
      <c r="E3599" s="18"/>
      <c r="F3599" s="13"/>
      <c r="G3599" s="13"/>
      <c r="H3599" s="13"/>
      <c r="I3599" s="13"/>
      <c r="J3599" s="13"/>
      <c r="K3599" s="13"/>
      <c r="L3599" s="13"/>
      <c r="M3599" s="13"/>
      <c r="N3599" s="22"/>
    </row>
    <row r="3600" spans="1:14" x14ac:dyDescent="0.25">
      <c r="A3600" s="4" t="s">
        <v>162</v>
      </c>
      <c r="B3600" s="5"/>
      <c r="C3600" s="14">
        <v>0</v>
      </c>
      <c r="D3600" s="19">
        <v>2.75</v>
      </c>
      <c r="E3600" s="19">
        <v>0</v>
      </c>
      <c r="F3600" s="14">
        <v>952728</v>
      </c>
      <c r="G3600" s="14">
        <v>0</v>
      </c>
      <c r="H3600" s="14">
        <v>952728</v>
      </c>
      <c r="I3600" s="14">
        <v>0</v>
      </c>
      <c r="J3600" s="14">
        <v>331550</v>
      </c>
      <c r="K3600" s="14">
        <v>9527</v>
      </c>
      <c r="L3600" s="14">
        <v>0</v>
      </c>
      <c r="M3600" s="14">
        <v>0</v>
      </c>
      <c r="N3600" s="23">
        <v>1284278</v>
      </c>
    </row>
    <row r="3601" spans="1:14" x14ac:dyDescent="0.25">
      <c r="A3601" s="4" t="s">
        <v>163</v>
      </c>
      <c r="B3601" s="5"/>
      <c r="C3601" s="14">
        <v>0</v>
      </c>
      <c r="D3601" s="19">
        <v>0</v>
      </c>
      <c r="E3601" s="19">
        <v>0</v>
      </c>
      <c r="F3601" s="14">
        <v>0</v>
      </c>
      <c r="G3601" s="14">
        <v>0</v>
      </c>
      <c r="H3601" s="14">
        <v>0</v>
      </c>
      <c r="I3601" s="14">
        <v>0</v>
      </c>
      <c r="J3601" s="14">
        <v>1</v>
      </c>
      <c r="K3601" s="14">
        <v>0</v>
      </c>
      <c r="L3601" s="14">
        <v>0</v>
      </c>
      <c r="M3601" s="14">
        <v>0</v>
      </c>
      <c r="N3601" s="23">
        <v>1</v>
      </c>
    </row>
    <row r="3602" spans="1:14" x14ac:dyDescent="0.25">
      <c r="A3602" s="4" t="s">
        <v>22</v>
      </c>
      <c r="B3602" s="5"/>
      <c r="C3602" s="14">
        <v>0</v>
      </c>
      <c r="D3602" s="19">
        <v>23.4</v>
      </c>
      <c r="E3602" s="19">
        <v>4.4000000000000004</v>
      </c>
      <c r="F3602" s="14">
        <v>12760224</v>
      </c>
      <c r="G3602" s="14">
        <v>1044967</v>
      </c>
      <c r="H3602" s="14">
        <v>13805191</v>
      </c>
      <c r="I3602" s="14">
        <v>0</v>
      </c>
      <c r="J3602" s="14">
        <v>4804206</v>
      </c>
      <c r="K3602" s="14">
        <v>138052</v>
      </c>
      <c r="L3602" s="14">
        <v>98000</v>
      </c>
      <c r="M3602" s="14">
        <v>0</v>
      </c>
      <c r="N3602" s="23">
        <v>18707397</v>
      </c>
    </row>
    <row r="3603" spans="1:14" x14ac:dyDescent="0.25">
      <c r="A3603" s="4" t="s">
        <v>31</v>
      </c>
      <c r="B3603" s="5"/>
      <c r="C3603" s="14">
        <v>0</v>
      </c>
      <c r="D3603" s="19">
        <v>0</v>
      </c>
      <c r="E3603" s="19">
        <v>0</v>
      </c>
      <c r="F3603" s="14">
        <v>48000</v>
      </c>
      <c r="G3603" s="14">
        <v>0</v>
      </c>
      <c r="H3603" s="14">
        <v>48000</v>
      </c>
      <c r="I3603" s="14">
        <v>0</v>
      </c>
      <c r="J3603" s="14">
        <v>16704</v>
      </c>
      <c r="K3603" s="14">
        <v>480</v>
      </c>
      <c r="L3603" s="14">
        <v>9000</v>
      </c>
      <c r="M3603" s="14">
        <v>0</v>
      </c>
      <c r="N3603" s="23">
        <v>73704</v>
      </c>
    </row>
    <row r="3604" spans="1:14" x14ac:dyDescent="0.25">
      <c r="A3604" s="4" t="s">
        <v>23</v>
      </c>
      <c r="B3604" s="5"/>
      <c r="C3604" s="14">
        <v>0</v>
      </c>
      <c r="D3604" s="19">
        <v>0</v>
      </c>
      <c r="E3604" s="19">
        <v>1.6</v>
      </c>
      <c r="F3604" s="14">
        <v>0</v>
      </c>
      <c r="G3604" s="14">
        <v>582701</v>
      </c>
      <c r="H3604" s="14">
        <v>582701</v>
      </c>
      <c r="I3604" s="14">
        <v>0</v>
      </c>
      <c r="J3604" s="14">
        <v>202780</v>
      </c>
      <c r="K3604" s="14">
        <v>5827</v>
      </c>
      <c r="L3604" s="14">
        <v>0</v>
      </c>
      <c r="M3604" s="14">
        <v>0</v>
      </c>
      <c r="N3604" s="23">
        <v>785481</v>
      </c>
    </row>
    <row r="3605" spans="1:14" x14ac:dyDescent="0.25">
      <c r="A3605" s="7" t="s">
        <v>24</v>
      </c>
      <c r="B3605" s="3"/>
      <c r="C3605" s="13">
        <f t="shared" ref="C3605:N3605" si="747">SUM(C3600:C3604)</f>
        <v>0</v>
      </c>
      <c r="D3605" s="18">
        <f t="shared" si="747"/>
        <v>26.15</v>
      </c>
      <c r="E3605" s="18">
        <f t="shared" si="747"/>
        <v>6</v>
      </c>
      <c r="F3605" s="13">
        <f t="shared" si="747"/>
        <v>13760952</v>
      </c>
      <c r="G3605" s="13">
        <f t="shared" si="747"/>
        <v>1627668</v>
      </c>
      <c r="H3605" s="13">
        <f t="shared" si="747"/>
        <v>15388620</v>
      </c>
      <c r="I3605" s="13">
        <f t="shared" si="747"/>
        <v>0</v>
      </c>
      <c r="J3605" s="13">
        <f t="shared" si="747"/>
        <v>5355241</v>
      </c>
      <c r="K3605" s="13">
        <f t="shared" si="747"/>
        <v>153886</v>
      </c>
      <c r="L3605" s="13">
        <f t="shared" si="747"/>
        <v>107000</v>
      </c>
      <c r="M3605" s="13">
        <f t="shared" si="747"/>
        <v>0</v>
      </c>
      <c r="N3605" s="22">
        <f t="shared" si="747"/>
        <v>20850861</v>
      </c>
    </row>
    <row r="3606" spans="1:14" x14ac:dyDescent="0.25">
      <c r="A3606" s="6" t="s">
        <v>825</v>
      </c>
      <c r="B3606" s="2"/>
      <c r="C3606" s="12">
        <f t="shared" ref="C3606:N3606" si="748">C3605</f>
        <v>0</v>
      </c>
      <c r="D3606" s="17">
        <f t="shared" si="748"/>
        <v>26.15</v>
      </c>
      <c r="E3606" s="17">
        <f t="shared" si="748"/>
        <v>6</v>
      </c>
      <c r="F3606" s="12">
        <f t="shared" si="748"/>
        <v>13760952</v>
      </c>
      <c r="G3606" s="12">
        <f t="shared" si="748"/>
        <v>1627668</v>
      </c>
      <c r="H3606" s="12">
        <f t="shared" si="748"/>
        <v>15388620</v>
      </c>
      <c r="I3606" s="12">
        <f t="shared" si="748"/>
        <v>0</v>
      </c>
      <c r="J3606" s="12">
        <f t="shared" si="748"/>
        <v>5355241</v>
      </c>
      <c r="K3606" s="12">
        <f t="shared" si="748"/>
        <v>153886</v>
      </c>
      <c r="L3606" s="12">
        <f t="shared" si="748"/>
        <v>107000</v>
      </c>
      <c r="M3606" s="12">
        <f t="shared" si="748"/>
        <v>0</v>
      </c>
      <c r="N3606" s="21">
        <f t="shared" si="748"/>
        <v>20850861</v>
      </c>
    </row>
    <row r="3607" spans="1:14" x14ac:dyDescent="0.25">
      <c r="A3607" s="4"/>
      <c r="B3607" s="5"/>
      <c r="C3607" s="14"/>
      <c r="D3607" s="19"/>
      <c r="E3607" s="19"/>
      <c r="F3607" s="14"/>
      <c r="G3607" s="14"/>
      <c r="H3607" s="14"/>
      <c r="I3607" s="14"/>
      <c r="J3607" s="14"/>
      <c r="K3607" s="14"/>
      <c r="L3607" s="14"/>
      <c r="M3607" s="14"/>
      <c r="N3607" s="23"/>
    </row>
    <row r="3608" spans="1:14" x14ac:dyDescent="0.25">
      <c r="A3608" s="6" t="s">
        <v>826</v>
      </c>
      <c r="B3608" s="2"/>
      <c r="C3608" s="12"/>
      <c r="D3608" s="17"/>
      <c r="E3608" s="17"/>
      <c r="F3608" s="12"/>
      <c r="G3608" s="12"/>
      <c r="H3608" s="12"/>
      <c r="I3608" s="12"/>
      <c r="J3608" s="12"/>
      <c r="K3608" s="12"/>
      <c r="L3608" s="12"/>
      <c r="M3608" s="12"/>
      <c r="N3608" s="21"/>
    </row>
    <row r="3609" spans="1:14" x14ac:dyDescent="0.25">
      <c r="A3609" s="6" t="s">
        <v>827</v>
      </c>
      <c r="B3609" s="2" t="s">
        <v>6</v>
      </c>
      <c r="C3609" s="12" t="s">
        <v>7</v>
      </c>
      <c r="D3609" s="17" t="s">
        <v>8</v>
      </c>
      <c r="E3609" s="17" t="s">
        <v>9</v>
      </c>
      <c r="F3609" s="12" t="s">
        <v>10</v>
      </c>
      <c r="G3609" s="12" t="s">
        <v>11</v>
      </c>
      <c r="H3609" s="12" t="s">
        <v>12</v>
      </c>
      <c r="I3609" s="12" t="s">
        <v>13</v>
      </c>
      <c r="J3609" s="12" t="s">
        <v>14</v>
      </c>
      <c r="K3609" s="12" t="s">
        <v>15</v>
      </c>
      <c r="L3609" s="12" t="s">
        <v>16</v>
      </c>
      <c r="M3609" s="12" t="s">
        <v>17</v>
      </c>
      <c r="N3609" s="21" t="s">
        <v>18</v>
      </c>
    </row>
    <row r="3610" spans="1:14" x14ac:dyDescent="0.25">
      <c r="A3610" s="7" t="s">
        <v>19</v>
      </c>
      <c r="B3610" s="3"/>
      <c r="C3610" s="13"/>
      <c r="D3610" s="18"/>
      <c r="E3610" s="18"/>
      <c r="F3610" s="13"/>
      <c r="G3610" s="13"/>
      <c r="H3610" s="13"/>
      <c r="I3610" s="13"/>
      <c r="J3610" s="13"/>
      <c r="K3610" s="13"/>
      <c r="L3610" s="13"/>
      <c r="M3610" s="13"/>
      <c r="N3610" s="22"/>
    </row>
    <row r="3611" spans="1:14" x14ac:dyDescent="0.25">
      <c r="A3611" s="4" t="s">
        <v>162</v>
      </c>
      <c r="B3611" s="5"/>
      <c r="C3611" s="14">
        <v>0</v>
      </c>
      <c r="D3611" s="19">
        <v>5.2778</v>
      </c>
      <c r="E3611" s="19">
        <v>0</v>
      </c>
      <c r="F3611" s="14">
        <v>1828476</v>
      </c>
      <c r="G3611" s="14">
        <v>0</v>
      </c>
      <c r="H3611" s="14">
        <v>1828476</v>
      </c>
      <c r="I3611" s="14">
        <v>0</v>
      </c>
      <c r="J3611" s="14">
        <v>636310</v>
      </c>
      <c r="K3611" s="14">
        <v>18285</v>
      </c>
      <c r="L3611" s="14">
        <v>0</v>
      </c>
      <c r="M3611" s="14">
        <v>0</v>
      </c>
      <c r="N3611" s="23">
        <v>2464786</v>
      </c>
    </row>
    <row r="3612" spans="1:14" x14ac:dyDescent="0.25">
      <c r="A3612" s="4" t="s">
        <v>40</v>
      </c>
      <c r="B3612" s="5"/>
      <c r="C3612" s="14">
        <v>0</v>
      </c>
      <c r="D3612" s="19">
        <v>-8.4000000000000005E-2</v>
      </c>
      <c r="E3612" s="19">
        <v>0</v>
      </c>
      <c r="F3612" s="14">
        <v>-42000</v>
      </c>
      <c r="G3612" s="14">
        <v>0</v>
      </c>
      <c r="H3612" s="14">
        <v>-42000</v>
      </c>
      <c r="I3612" s="14">
        <v>0</v>
      </c>
      <c r="J3612" s="14">
        <v>-14616</v>
      </c>
      <c r="K3612" s="14">
        <v>-420</v>
      </c>
      <c r="L3612" s="14">
        <v>0</v>
      </c>
      <c r="M3612" s="14">
        <v>0</v>
      </c>
      <c r="N3612" s="23">
        <v>-56616</v>
      </c>
    </row>
    <row r="3613" spans="1:14" x14ac:dyDescent="0.25">
      <c r="A3613" s="4" t="s">
        <v>41</v>
      </c>
      <c r="B3613" s="5"/>
      <c r="C3613" s="14">
        <v>0</v>
      </c>
      <c r="D3613" s="19">
        <v>0</v>
      </c>
      <c r="E3613" s="19">
        <v>0</v>
      </c>
      <c r="F3613" s="14">
        <v>0</v>
      </c>
      <c r="G3613" s="14">
        <v>0</v>
      </c>
      <c r="H3613" s="14">
        <v>0</v>
      </c>
      <c r="I3613" s="14">
        <v>42000</v>
      </c>
      <c r="J3613" s="14">
        <v>14196</v>
      </c>
      <c r="K3613" s="14">
        <v>0</v>
      </c>
      <c r="L3613" s="14">
        <v>0</v>
      </c>
      <c r="M3613" s="14">
        <v>0</v>
      </c>
      <c r="N3613" s="23">
        <v>56196</v>
      </c>
    </row>
    <row r="3614" spans="1:14" x14ac:dyDescent="0.25">
      <c r="A3614" s="4" t="s">
        <v>163</v>
      </c>
      <c r="B3614" s="5"/>
      <c r="C3614" s="14">
        <v>0</v>
      </c>
      <c r="D3614" s="19">
        <v>0</v>
      </c>
      <c r="E3614" s="19">
        <v>0</v>
      </c>
      <c r="F3614" s="14">
        <v>0</v>
      </c>
      <c r="G3614" s="14">
        <v>0</v>
      </c>
      <c r="H3614" s="14">
        <v>0</v>
      </c>
      <c r="I3614" s="14">
        <v>0</v>
      </c>
      <c r="J3614" s="14">
        <v>2</v>
      </c>
      <c r="K3614" s="14">
        <v>0</v>
      </c>
      <c r="L3614" s="14">
        <v>0</v>
      </c>
      <c r="M3614" s="14">
        <v>0</v>
      </c>
      <c r="N3614" s="23">
        <v>2</v>
      </c>
    </row>
    <row r="3615" spans="1:14" x14ac:dyDescent="0.25">
      <c r="A3615" s="4" t="s">
        <v>22</v>
      </c>
      <c r="B3615" s="5"/>
      <c r="C3615" s="14">
        <v>0</v>
      </c>
      <c r="D3615" s="19">
        <v>17</v>
      </c>
      <c r="E3615" s="19">
        <v>3.2</v>
      </c>
      <c r="F3615" s="14">
        <v>9408168</v>
      </c>
      <c r="G3615" s="14">
        <v>759976</v>
      </c>
      <c r="H3615" s="14">
        <v>10168144</v>
      </c>
      <c r="I3615" s="14">
        <v>0</v>
      </c>
      <c r="J3615" s="14">
        <v>3538514</v>
      </c>
      <c r="K3615" s="14">
        <v>101681</v>
      </c>
      <c r="L3615" s="14">
        <v>76000</v>
      </c>
      <c r="M3615" s="14">
        <v>0</v>
      </c>
      <c r="N3615" s="23">
        <v>13782658</v>
      </c>
    </row>
    <row r="3616" spans="1:14" x14ac:dyDescent="0.25">
      <c r="A3616" s="4" t="s">
        <v>31</v>
      </c>
      <c r="B3616" s="5"/>
      <c r="C3616" s="14">
        <v>0</v>
      </c>
      <c r="D3616" s="19">
        <v>0</v>
      </c>
      <c r="E3616" s="19">
        <v>0</v>
      </c>
      <c r="F3616" s="14">
        <v>24000</v>
      </c>
      <c r="G3616" s="14">
        <v>0</v>
      </c>
      <c r="H3616" s="14">
        <v>24000</v>
      </c>
      <c r="I3616" s="14">
        <v>0</v>
      </c>
      <c r="J3616" s="14">
        <v>8352</v>
      </c>
      <c r="K3616" s="14">
        <v>240</v>
      </c>
      <c r="L3616" s="14">
        <v>4500</v>
      </c>
      <c r="M3616" s="14">
        <v>0</v>
      </c>
      <c r="N3616" s="23">
        <v>36852</v>
      </c>
    </row>
    <row r="3617" spans="1:14" x14ac:dyDescent="0.25">
      <c r="A3617" s="4" t="s">
        <v>32</v>
      </c>
      <c r="B3617" s="5"/>
      <c r="C3617" s="14">
        <v>0</v>
      </c>
      <c r="D3617" s="19">
        <v>0</v>
      </c>
      <c r="E3617" s="19">
        <v>0.4</v>
      </c>
      <c r="F3617" s="14">
        <v>0</v>
      </c>
      <c r="G3617" s="14">
        <v>105883</v>
      </c>
      <c r="H3617" s="14">
        <v>105883</v>
      </c>
      <c r="I3617" s="14">
        <v>0</v>
      </c>
      <c r="J3617" s="14">
        <v>36847</v>
      </c>
      <c r="K3617" s="14">
        <v>1059</v>
      </c>
      <c r="L3617" s="14">
        <v>0</v>
      </c>
      <c r="M3617" s="14">
        <v>0</v>
      </c>
      <c r="N3617" s="23">
        <v>142730</v>
      </c>
    </row>
    <row r="3618" spans="1:14" x14ac:dyDescent="0.25">
      <c r="A3618" s="4" t="s">
        <v>23</v>
      </c>
      <c r="B3618" s="5"/>
      <c r="C3618" s="14">
        <v>0</v>
      </c>
      <c r="D3618" s="19">
        <v>0</v>
      </c>
      <c r="E3618" s="19">
        <v>1.36</v>
      </c>
      <c r="F3618" s="14">
        <v>0</v>
      </c>
      <c r="G3618" s="14">
        <v>495296</v>
      </c>
      <c r="H3618" s="14">
        <v>495296</v>
      </c>
      <c r="I3618" s="14">
        <v>0</v>
      </c>
      <c r="J3618" s="14">
        <v>172363</v>
      </c>
      <c r="K3618" s="14">
        <v>4953</v>
      </c>
      <c r="L3618" s="14">
        <v>0</v>
      </c>
      <c r="M3618" s="14">
        <v>0</v>
      </c>
      <c r="N3618" s="23">
        <v>667659</v>
      </c>
    </row>
    <row r="3619" spans="1:14" x14ac:dyDescent="0.25">
      <c r="A3619" s="7" t="s">
        <v>24</v>
      </c>
      <c r="B3619" s="3"/>
      <c r="C3619" s="13">
        <f t="shared" ref="C3619:N3619" si="749">SUM(C3611:C3618)</f>
        <v>0</v>
      </c>
      <c r="D3619" s="18">
        <f t="shared" si="749"/>
        <v>22.1938</v>
      </c>
      <c r="E3619" s="18">
        <f t="shared" si="749"/>
        <v>4.96</v>
      </c>
      <c r="F3619" s="13">
        <f t="shared" si="749"/>
        <v>11218644</v>
      </c>
      <c r="G3619" s="13">
        <f t="shared" si="749"/>
        <v>1361155</v>
      </c>
      <c r="H3619" s="13">
        <f t="shared" si="749"/>
        <v>12579799</v>
      </c>
      <c r="I3619" s="13">
        <f t="shared" si="749"/>
        <v>42000</v>
      </c>
      <c r="J3619" s="13">
        <f t="shared" si="749"/>
        <v>4391968</v>
      </c>
      <c r="K3619" s="13">
        <f t="shared" si="749"/>
        <v>125798</v>
      </c>
      <c r="L3619" s="13">
        <f t="shared" si="749"/>
        <v>80500</v>
      </c>
      <c r="M3619" s="13">
        <f t="shared" si="749"/>
        <v>0</v>
      </c>
      <c r="N3619" s="22">
        <f t="shared" si="749"/>
        <v>17094267</v>
      </c>
    </row>
    <row r="3620" spans="1:14" x14ac:dyDescent="0.25">
      <c r="A3620" s="6" t="s">
        <v>828</v>
      </c>
      <c r="B3620" s="2"/>
      <c r="C3620" s="12">
        <f t="shared" ref="C3620:N3620" si="750">C3619</f>
        <v>0</v>
      </c>
      <c r="D3620" s="17">
        <f t="shared" si="750"/>
        <v>22.1938</v>
      </c>
      <c r="E3620" s="17">
        <f t="shared" si="750"/>
        <v>4.96</v>
      </c>
      <c r="F3620" s="12">
        <f t="shared" si="750"/>
        <v>11218644</v>
      </c>
      <c r="G3620" s="12">
        <f t="shared" si="750"/>
        <v>1361155</v>
      </c>
      <c r="H3620" s="12">
        <f t="shared" si="750"/>
        <v>12579799</v>
      </c>
      <c r="I3620" s="12">
        <f t="shared" si="750"/>
        <v>42000</v>
      </c>
      <c r="J3620" s="12">
        <f t="shared" si="750"/>
        <v>4391968</v>
      </c>
      <c r="K3620" s="12">
        <f t="shared" si="750"/>
        <v>125798</v>
      </c>
      <c r="L3620" s="12">
        <f t="shared" si="750"/>
        <v>80500</v>
      </c>
      <c r="M3620" s="12">
        <f t="shared" si="750"/>
        <v>0</v>
      </c>
      <c r="N3620" s="21">
        <f t="shared" si="750"/>
        <v>17094267</v>
      </c>
    </row>
    <row r="3621" spans="1:14" x14ac:dyDescent="0.25">
      <c r="A3621" s="4"/>
      <c r="B3621" s="5"/>
      <c r="C3621" s="14"/>
      <c r="D3621" s="19"/>
      <c r="E3621" s="19"/>
      <c r="F3621" s="14"/>
      <c r="G3621" s="14"/>
      <c r="H3621" s="14"/>
      <c r="I3621" s="14"/>
      <c r="J3621" s="14"/>
      <c r="K3621" s="14"/>
      <c r="L3621" s="14"/>
      <c r="M3621" s="14"/>
      <c r="N3621" s="23"/>
    </row>
    <row r="3622" spans="1:14" x14ac:dyDescent="0.25">
      <c r="A3622" s="6" t="s">
        <v>829</v>
      </c>
      <c r="B3622" s="2"/>
      <c r="C3622" s="12"/>
      <c r="D3622" s="17"/>
      <c r="E3622" s="17"/>
      <c r="F3622" s="12"/>
      <c r="G3622" s="12"/>
      <c r="H3622" s="12"/>
      <c r="I3622" s="12"/>
      <c r="J3622" s="12"/>
      <c r="K3622" s="12"/>
      <c r="L3622" s="12"/>
      <c r="M3622" s="12"/>
      <c r="N3622" s="21"/>
    </row>
    <row r="3623" spans="1:14" x14ac:dyDescent="0.25">
      <c r="A3623" s="6" t="s">
        <v>830</v>
      </c>
      <c r="B3623" s="2" t="s">
        <v>6</v>
      </c>
      <c r="C3623" s="12" t="s">
        <v>7</v>
      </c>
      <c r="D3623" s="17" t="s">
        <v>8</v>
      </c>
      <c r="E3623" s="17" t="s">
        <v>9</v>
      </c>
      <c r="F3623" s="12" t="s">
        <v>10</v>
      </c>
      <c r="G3623" s="12" t="s">
        <v>11</v>
      </c>
      <c r="H3623" s="12" t="s">
        <v>12</v>
      </c>
      <c r="I3623" s="12" t="s">
        <v>13</v>
      </c>
      <c r="J3623" s="12" t="s">
        <v>14</v>
      </c>
      <c r="K3623" s="12" t="s">
        <v>15</v>
      </c>
      <c r="L3623" s="12" t="s">
        <v>16</v>
      </c>
      <c r="M3623" s="12" t="s">
        <v>17</v>
      </c>
      <c r="N3623" s="21" t="s">
        <v>18</v>
      </c>
    </row>
    <row r="3624" spans="1:14" x14ac:dyDescent="0.25">
      <c r="A3624" s="7" t="s">
        <v>19</v>
      </c>
      <c r="B3624" s="3"/>
      <c r="C3624" s="13"/>
      <c r="D3624" s="18"/>
      <c r="E3624" s="18"/>
      <c r="F3624" s="13"/>
      <c r="G3624" s="13"/>
      <c r="H3624" s="13"/>
      <c r="I3624" s="13"/>
      <c r="J3624" s="13"/>
      <c r="K3624" s="13"/>
      <c r="L3624" s="13"/>
      <c r="M3624" s="13"/>
      <c r="N3624" s="22"/>
    </row>
    <row r="3625" spans="1:14" x14ac:dyDescent="0.25">
      <c r="A3625" s="4" t="s">
        <v>40</v>
      </c>
      <c r="B3625" s="5"/>
      <c r="C3625" s="14">
        <v>0</v>
      </c>
      <c r="D3625" s="19">
        <v>0</v>
      </c>
      <c r="E3625" s="19">
        <v>0</v>
      </c>
      <c r="F3625" s="14">
        <v>-50400</v>
      </c>
      <c r="G3625" s="14">
        <v>0</v>
      </c>
      <c r="H3625" s="14">
        <v>-50400</v>
      </c>
      <c r="I3625" s="14">
        <v>0</v>
      </c>
      <c r="J3625" s="14">
        <v>-17539</v>
      </c>
      <c r="K3625" s="14">
        <v>-504</v>
      </c>
      <c r="L3625" s="14">
        <v>0</v>
      </c>
      <c r="M3625" s="14">
        <v>0</v>
      </c>
      <c r="N3625" s="23">
        <v>-67939</v>
      </c>
    </row>
    <row r="3626" spans="1:14" x14ac:dyDescent="0.25">
      <c r="A3626" s="4" t="s">
        <v>41</v>
      </c>
      <c r="B3626" s="5"/>
      <c r="C3626" s="14">
        <v>0</v>
      </c>
      <c r="D3626" s="19">
        <v>0</v>
      </c>
      <c r="E3626" s="19">
        <v>0</v>
      </c>
      <c r="F3626" s="14">
        <v>0</v>
      </c>
      <c r="G3626" s="14">
        <v>0</v>
      </c>
      <c r="H3626" s="14">
        <v>0</v>
      </c>
      <c r="I3626" s="14">
        <v>50400</v>
      </c>
      <c r="J3626" s="14">
        <v>17035</v>
      </c>
      <c r="K3626" s="14">
        <v>0</v>
      </c>
      <c r="L3626" s="14">
        <v>0</v>
      </c>
      <c r="M3626" s="14">
        <v>0</v>
      </c>
      <c r="N3626" s="23">
        <v>67435</v>
      </c>
    </row>
    <row r="3627" spans="1:14" x14ac:dyDescent="0.25">
      <c r="A3627" s="4" t="s">
        <v>22</v>
      </c>
      <c r="B3627" s="5"/>
      <c r="C3627" s="14">
        <v>0</v>
      </c>
      <c r="D3627" s="19">
        <v>2.3574999999999999</v>
      </c>
      <c r="E3627" s="19">
        <v>0.36</v>
      </c>
      <c r="F3627" s="14">
        <v>1300976</v>
      </c>
      <c r="G3627" s="14">
        <v>85497</v>
      </c>
      <c r="H3627" s="14">
        <v>1386473</v>
      </c>
      <c r="I3627" s="14">
        <v>0</v>
      </c>
      <c r="J3627" s="14">
        <v>482493</v>
      </c>
      <c r="K3627" s="14">
        <v>13865</v>
      </c>
      <c r="L3627" s="14">
        <v>8000</v>
      </c>
      <c r="M3627" s="14">
        <v>0</v>
      </c>
      <c r="N3627" s="23">
        <v>1876966</v>
      </c>
    </row>
    <row r="3628" spans="1:14" x14ac:dyDescent="0.25">
      <c r="A3628" s="4" t="s">
        <v>23</v>
      </c>
      <c r="B3628" s="5"/>
      <c r="C3628" s="14">
        <v>0</v>
      </c>
      <c r="D3628" s="19">
        <v>0</v>
      </c>
      <c r="E3628" s="19">
        <v>0.2</v>
      </c>
      <c r="F3628" s="14">
        <v>0</v>
      </c>
      <c r="G3628" s="14">
        <v>72838</v>
      </c>
      <c r="H3628" s="14">
        <v>72838</v>
      </c>
      <c r="I3628" s="14">
        <v>0</v>
      </c>
      <c r="J3628" s="14">
        <v>25347</v>
      </c>
      <c r="K3628" s="14">
        <v>728</v>
      </c>
      <c r="L3628" s="14">
        <v>0</v>
      </c>
      <c r="M3628" s="14">
        <v>0</v>
      </c>
      <c r="N3628" s="23">
        <v>98185</v>
      </c>
    </row>
    <row r="3629" spans="1:14" x14ac:dyDescent="0.25">
      <c r="A3629" s="7" t="s">
        <v>24</v>
      </c>
      <c r="B3629" s="3"/>
      <c r="C3629" s="13">
        <f t="shared" ref="C3629:N3629" si="751">SUM(C3625:C3628)</f>
        <v>0</v>
      </c>
      <c r="D3629" s="18">
        <f t="shared" si="751"/>
        <v>2.3574999999999999</v>
      </c>
      <c r="E3629" s="18">
        <f t="shared" si="751"/>
        <v>0.56000000000000005</v>
      </c>
      <c r="F3629" s="13">
        <f t="shared" si="751"/>
        <v>1250576</v>
      </c>
      <c r="G3629" s="13">
        <f t="shared" si="751"/>
        <v>158335</v>
      </c>
      <c r="H3629" s="13">
        <f t="shared" si="751"/>
        <v>1408911</v>
      </c>
      <c r="I3629" s="13">
        <f t="shared" si="751"/>
        <v>50400</v>
      </c>
      <c r="J3629" s="13">
        <f t="shared" si="751"/>
        <v>507336</v>
      </c>
      <c r="K3629" s="13">
        <f t="shared" si="751"/>
        <v>14089</v>
      </c>
      <c r="L3629" s="13">
        <f t="shared" si="751"/>
        <v>8000</v>
      </c>
      <c r="M3629" s="13">
        <f t="shared" si="751"/>
        <v>0</v>
      </c>
      <c r="N3629" s="22">
        <f t="shared" si="751"/>
        <v>1974647</v>
      </c>
    </row>
    <row r="3630" spans="1:14" x14ac:dyDescent="0.25">
      <c r="A3630" s="7" t="s">
        <v>25</v>
      </c>
      <c r="B3630" s="3"/>
      <c r="C3630" s="13"/>
      <c r="D3630" s="18"/>
      <c r="E3630" s="18"/>
      <c r="F3630" s="13"/>
      <c r="G3630" s="13"/>
      <c r="H3630" s="13"/>
      <c r="I3630" s="13"/>
      <c r="J3630" s="13"/>
      <c r="K3630" s="13"/>
      <c r="L3630" s="13"/>
      <c r="M3630" s="13"/>
      <c r="N3630" s="22"/>
    </row>
    <row r="3631" spans="1:14" x14ac:dyDescent="0.25">
      <c r="A3631" s="4" t="s">
        <v>56</v>
      </c>
      <c r="B3631" s="5"/>
      <c r="C3631" s="14">
        <v>20</v>
      </c>
      <c r="D3631" s="19">
        <v>0</v>
      </c>
      <c r="E3631" s="19">
        <v>0.27660000000000001</v>
      </c>
      <c r="F3631" s="14">
        <v>0</v>
      </c>
      <c r="G3631" s="14">
        <v>85035</v>
      </c>
      <c r="H3631" s="14">
        <v>85035</v>
      </c>
      <c r="I3631" s="14">
        <v>0</v>
      </c>
      <c r="J3631" s="14">
        <v>29592</v>
      </c>
      <c r="K3631" s="14">
        <v>850</v>
      </c>
      <c r="L3631" s="14">
        <v>500</v>
      </c>
      <c r="M3631" s="14">
        <v>0</v>
      </c>
      <c r="N3631" s="23">
        <v>115127</v>
      </c>
    </row>
    <row r="3632" spans="1:14" x14ac:dyDescent="0.25">
      <c r="A3632" s="7" t="s">
        <v>24</v>
      </c>
      <c r="B3632" s="3"/>
      <c r="C3632" s="13">
        <f t="shared" ref="C3632:N3632" si="752">SUM(C3631:C3631)</f>
        <v>20</v>
      </c>
      <c r="D3632" s="18">
        <f t="shared" si="752"/>
        <v>0</v>
      </c>
      <c r="E3632" s="18">
        <f t="shared" si="752"/>
        <v>0.27660000000000001</v>
      </c>
      <c r="F3632" s="13">
        <f t="shared" si="752"/>
        <v>0</v>
      </c>
      <c r="G3632" s="13">
        <f t="shared" si="752"/>
        <v>85035</v>
      </c>
      <c r="H3632" s="13">
        <f t="shared" si="752"/>
        <v>85035</v>
      </c>
      <c r="I3632" s="13">
        <f t="shared" si="752"/>
        <v>0</v>
      </c>
      <c r="J3632" s="13">
        <f t="shared" si="752"/>
        <v>29592</v>
      </c>
      <c r="K3632" s="13">
        <f t="shared" si="752"/>
        <v>850</v>
      </c>
      <c r="L3632" s="13">
        <f t="shared" si="752"/>
        <v>500</v>
      </c>
      <c r="M3632" s="13">
        <f t="shared" si="752"/>
        <v>0</v>
      </c>
      <c r="N3632" s="22">
        <f t="shared" si="752"/>
        <v>115127</v>
      </c>
    </row>
    <row r="3633" spans="1:14" x14ac:dyDescent="0.25">
      <c r="A3633" s="6" t="s">
        <v>831</v>
      </c>
      <c r="B3633" s="2"/>
      <c r="C3633" s="12">
        <f t="shared" ref="C3633:N3633" si="753">C3629+C3632</f>
        <v>20</v>
      </c>
      <c r="D3633" s="17">
        <f t="shared" si="753"/>
        <v>2.3574999999999999</v>
      </c>
      <c r="E3633" s="17">
        <f t="shared" si="753"/>
        <v>0.83660000000000001</v>
      </c>
      <c r="F3633" s="12">
        <f t="shared" si="753"/>
        <v>1250576</v>
      </c>
      <c r="G3633" s="12">
        <f t="shared" si="753"/>
        <v>243370</v>
      </c>
      <c r="H3633" s="12">
        <f t="shared" si="753"/>
        <v>1493946</v>
      </c>
      <c r="I3633" s="12">
        <f t="shared" si="753"/>
        <v>50400</v>
      </c>
      <c r="J3633" s="12">
        <f t="shared" si="753"/>
        <v>536928</v>
      </c>
      <c r="K3633" s="12">
        <f t="shared" si="753"/>
        <v>14939</v>
      </c>
      <c r="L3633" s="12">
        <f t="shared" si="753"/>
        <v>8500</v>
      </c>
      <c r="M3633" s="12">
        <f t="shared" si="753"/>
        <v>0</v>
      </c>
      <c r="N3633" s="21">
        <f t="shared" si="753"/>
        <v>2089774</v>
      </c>
    </row>
    <row r="3634" spans="1:14" x14ac:dyDescent="0.25">
      <c r="A3634" s="4"/>
      <c r="B3634" s="5"/>
      <c r="C3634" s="14"/>
      <c r="D3634" s="19"/>
      <c r="E3634" s="19"/>
      <c r="F3634" s="14"/>
      <c r="G3634" s="14"/>
      <c r="H3634" s="14"/>
      <c r="I3634" s="14"/>
      <c r="J3634" s="14"/>
      <c r="K3634" s="14"/>
      <c r="L3634" s="14"/>
      <c r="M3634" s="14"/>
      <c r="N3634" s="23"/>
    </row>
    <row r="3635" spans="1:14" x14ac:dyDescent="0.25">
      <c r="A3635" s="6" t="s">
        <v>832</v>
      </c>
      <c r="B3635" s="2"/>
      <c r="C3635" s="12"/>
      <c r="D3635" s="17"/>
      <c r="E3635" s="17"/>
      <c r="F3635" s="12"/>
      <c r="G3635" s="12"/>
      <c r="H3635" s="12"/>
      <c r="I3635" s="12"/>
      <c r="J3635" s="12"/>
      <c r="K3635" s="12"/>
      <c r="L3635" s="12"/>
      <c r="M3635" s="12"/>
      <c r="N3635" s="21"/>
    </row>
    <row r="3636" spans="1:14" x14ac:dyDescent="0.25">
      <c r="A3636" s="6" t="s">
        <v>833</v>
      </c>
      <c r="B3636" s="2" t="s">
        <v>6</v>
      </c>
      <c r="C3636" s="12" t="s">
        <v>7</v>
      </c>
      <c r="D3636" s="17" t="s">
        <v>8</v>
      </c>
      <c r="E3636" s="17" t="s">
        <v>9</v>
      </c>
      <c r="F3636" s="12" t="s">
        <v>10</v>
      </c>
      <c r="G3636" s="12" t="s">
        <v>11</v>
      </c>
      <c r="H3636" s="12" t="s">
        <v>12</v>
      </c>
      <c r="I3636" s="12" t="s">
        <v>13</v>
      </c>
      <c r="J3636" s="12" t="s">
        <v>14</v>
      </c>
      <c r="K3636" s="12" t="s">
        <v>15</v>
      </c>
      <c r="L3636" s="12" t="s">
        <v>16</v>
      </c>
      <c r="M3636" s="12" t="s">
        <v>17</v>
      </c>
      <c r="N3636" s="21" t="s">
        <v>18</v>
      </c>
    </row>
    <row r="3637" spans="1:14" x14ac:dyDescent="0.25">
      <c r="A3637" s="7" t="s">
        <v>19</v>
      </c>
      <c r="B3637" s="3"/>
      <c r="C3637" s="13"/>
      <c r="D3637" s="18"/>
      <c r="E3637" s="18"/>
      <c r="F3637" s="13"/>
      <c r="G3637" s="13"/>
      <c r="H3637" s="13"/>
      <c r="I3637" s="13"/>
      <c r="J3637" s="13"/>
      <c r="K3637" s="13"/>
      <c r="L3637" s="13"/>
      <c r="M3637" s="13"/>
      <c r="N3637" s="22"/>
    </row>
    <row r="3638" spans="1:14" x14ac:dyDescent="0.25">
      <c r="A3638" s="4" t="s">
        <v>162</v>
      </c>
      <c r="B3638" s="5"/>
      <c r="C3638" s="14">
        <v>0</v>
      </c>
      <c r="D3638" s="19">
        <v>0.5</v>
      </c>
      <c r="E3638" s="19">
        <v>0</v>
      </c>
      <c r="F3638" s="14">
        <v>173223</v>
      </c>
      <c r="G3638" s="14">
        <v>0</v>
      </c>
      <c r="H3638" s="14">
        <v>173223</v>
      </c>
      <c r="I3638" s="14">
        <v>0</v>
      </c>
      <c r="J3638" s="14">
        <v>60281</v>
      </c>
      <c r="K3638" s="14">
        <v>1732</v>
      </c>
      <c r="L3638" s="14">
        <v>0</v>
      </c>
      <c r="M3638" s="14">
        <v>0</v>
      </c>
      <c r="N3638" s="23">
        <v>233504</v>
      </c>
    </row>
    <row r="3639" spans="1:14" x14ac:dyDescent="0.25">
      <c r="A3639" s="4" t="s">
        <v>40</v>
      </c>
      <c r="B3639" s="5"/>
      <c r="C3639" s="14">
        <v>0</v>
      </c>
      <c r="D3639" s="19">
        <v>-1.6799999999999999E-2</v>
      </c>
      <c r="E3639" s="19">
        <v>0</v>
      </c>
      <c r="F3639" s="14">
        <v>-25200</v>
      </c>
      <c r="G3639" s="14">
        <v>0</v>
      </c>
      <c r="H3639" s="14">
        <v>-25200</v>
      </c>
      <c r="I3639" s="14">
        <v>0</v>
      </c>
      <c r="J3639" s="14">
        <v>-8770</v>
      </c>
      <c r="K3639" s="14">
        <v>-252</v>
      </c>
      <c r="L3639" s="14">
        <v>0</v>
      </c>
      <c r="M3639" s="14">
        <v>0</v>
      </c>
      <c r="N3639" s="23">
        <v>-33970</v>
      </c>
    </row>
    <row r="3640" spans="1:14" x14ac:dyDescent="0.25">
      <c r="A3640" s="4" t="s">
        <v>41</v>
      </c>
      <c r="B3640" s="5"/>
      <c r="C3640" s="14">
        <v>0</v>
      </c>
      <c r="D3640" s="19">
        <v>0</v>
      </c>
      <c r="E3640" s="19">
        <v>0</v>
      </c>
      <c r="F3640" s="14">
        <v>0</v>
      </c>
      <c r="G3640" s="14">
        <v>0</v>
      </c>
      <c r="H3640" s="14">
        <v>0</v>
      </c>
      <c r="I3640" s="14">
        <v>25200</v>
      </c>
      <c r="J3640" s="14">
        <v>8518</v>
      </c>
      <c r="K3640" s="14">
        <v>0</v>
      </c>
      <c r="L3640" s="14">
        <v>0</v>
      </c>
      <c r="M3640" s="14">
        <v>0</v>
      </c>
      <c r="N3640" s="23">
        <v>33718</v>
      </c>
    </row>
    <row r="3641" spans="1:14" x14ac:dyDescent="0.25">
      <c r="A3641" s="4" t="s">
        <v>163</v>
      </c>
      <c r="B3641" s="5"/>
      <c r="C3641" s="14">
        <v>0</v>
      </c>
      <c r="D3641" s="19">
        <v>0</v>
      </c>
      <c r="E3641" s="19">
        <v>0</v>
      </c>
      <c r="F3641" s="14">
        <v>0</v>
      </c>
      <c r="G3641" s="14">
        <v>0</v>
      </c>
      <c r="H3641" s="14">
        <v>0</v>
      </c>
      <c r="I3641" s="14">
        <v>0</v>
      </c>
      <c r="J3641" s="14">
        <v>1</v>
      </c>
      <c r="K3641" s="14">
        <v>0</v>
      </c>
      <c r="L3641" s="14">
        <v>0</v>
      </c>
      <c r="M3641" s="14">
        <v>0</v>
      </c>
      <c r="N3641" s="23">
        <v>1</v>
      </c>
    </row>
    <row r="3642" spans="1:14" x14ac:dyDescent="0.25">
      <c r="A3642" s="4" t="s">
        <v>22</v>
      </c>
      <c r="B3642" s="5"/>
      <c r="C3642" s="14">
        <v>0</v>
      </c>
      <c r="D3642" s="19">
        <v>6</v>
      </c>
      <c r="E3642" s="19">
        <v>1.2</v>
      </c>
      <c r="F3642" s="14">
        <v>3342229</v>
      </c>
      <c r="G3642" s="14">
        <v>284991</v>
      </c>
      <c r="H3642" s="14">
        <v>3627220</v>
      </c>
      <c r="I3642" s="14">
        <v>0</v>
      </c>
      <c r="J3642" s="14">
        <v>1262273</v>
      </c>
      <c r="K3642" s="14">
        <v>36272</v>
      </c>
      <c r="L3642" s="14">
        <v>31200</v>
      </c>
      <c r="M3642" s="14">
        <v>0</v>
      </c>
      <c r="N3642" s="23">
        <v>4920693</v>
      </c>
    </row>
    <row r="3643" spans="1:14" x14ac:dyDescent="0.25">
      <c r="A3643" s="4" t="s">
        <v>31</v>
      </c>
      <c r="B3643" s="5"/>
      <c r="C3643" s="14">
        <v>0</v>
      </c>
      <c r="D3643" s="19">
        <v>0</v>
      </c>
      <c r="E3643" s="19">
        <v>0</v>
      </c>
      <c r="F3643" s="14">
        <v>24000</v>
      </c>
      <c r="G3643" s="14">
        <v>0</v>
      </c>
      <c r="H3643" s="14">
        <v>24000</v>
      </c>
      <c r="I3643" s="14">
        <v>0</v>
      </c>
      <c r="J3643" s="14">
        <v>8352</v>
      </c>
      <c r="K3643" s="14">
        <v>240</v>
      </c>
      <c r="L3643" s="14">
        <v>4500</v>
      </c>
      <c r="M3643" s="14">
        <v>0</v>
      </c>
      <c r="N3643" s="23">
        <v>36852</v>
      </c>
    </row>
    <row r="3644" spans="1:14" x14ac:dyDescent="0.25">
      <c r="A3644" s="4" t="s">
        <v>23</v>
      </c>
      <c r="B3644" s="5"/>
      <c r="C3644" s="14">
        <v>0</v>
      </c>
      <c r="D3644" s="19">
        <v>0</v>
      </c>
      <c r="E3644" s="19">
        <v>0.6</v>
      </c>
      <c r="F3644" s="14">
        <v>0</v>
      </c>
      <c r="G3644" s="14">
        <v>218513</v>
      </c>
      <c r="H3644" s="14">
        <v>218513</v>
      </c>
      <c r="I3644" s="14">
        <v>0</v>
      </c>
      <c r="J3644" s="14">
        <v>76042</v>
      </c>
      <c r="K3644" s="14">
        <v>2185</v>
      </c>
      <c r="L3644" s="14">
        <v>0</v>
      </c>
      <c r="M3644" s="14">
        <v>0</v>
      </c>
      <c r="N3644" s="23">
        <v>294555</v>
      </c>
    </row>
    <row r="3645" spans="1:14" x14ac:dyDescent="0.25">
      <c r="A3645" s="7" t="s">
        <v>24</v>
      </c>
      <c r="B3645" s="3"/>
      <c r="C3645" s="13">
        <f t="shared" ref="C3645:N3645" si="754">SUM(C3638:C3644)</f>
        <v>0</v>
      </c>
      <c r="D3645" s="18">
        <f t="shared" si="754"/>
        <v>6.4832000000000001</v>
      </c>
      <c r="E3645" s="18">
        <f t="shared" si="754"/>
        <v>1.7999999999999998</v>
      </c>
      <c r="F3645" s="13">
        <f t="shared" si="754"/>
        <v>3514252</v>
      </c>
      <c r="G3645" s="13">
        <f t="shared" si="754"/>
        <v>503504</v>
      </c>
      <c r="H3645" s="13">
        <f t="shared" si="754"/>
        <v>4017756</v>
      </c>
      <c r="I3645" s="13">
        <f t="shared" si="754"/>
        <v>25200</v>
      </c>
      <c r="J3645" s="13">
        <f t="shared" si="754"/>
        <v>1406697</v>
      </c>
      <c r="K3645" s="13">
        <f t="shared" si="754"/>
        <v>40177</v>
      </c>
      <c r="L3645" s="13">
        <f t="shared" si="754"/>
        <v>35700</v>
      </c>
      <c r="M3645" s="13">
        <f t="shared" si="754"/>
        <v>0</v>
      </c>
      <c r="N3645" s="22">
        <f t="shared" si="754"/>
        <v>5485353</v>
      </c>
    </row>
    <row r="3646" spans="1:14" x14ac:dyDescent="0.25">
      <c r="A3646" s="7" t="s">
        <v>25</v>
      </c>
      <c r="B3646" s="3"/>
      <c r="C3646" s="13"/>
      <c r="D3646" s="18"/>
      <c r="E3646" s="18"/>
      <c r="F3646" s="13"/>
      <c r="G3646" s="13"/>
      <c r="H3646" s="13"/>
      <c r="I3646" s="13"/>
      <c r="J3646" s="13"/>
      <c r="K3646" s="13"/>
      <c r="L3646" s="13"/>
      <c r="M3646" s="13"/>
      <c r="N3646" s="22"/>
    </row>
    <row r="3647" spans="1:14" x14ac:dyDescent="0.25">
      <c r="A3647" s="4" t="s">
        <v>56</v>
      </c>
      <c r="B3647" s="5"/>
      <c r="C3647" s="14">
        <v>80</v>
      </c>
      <c r="D3647" s="19">
        <v>0</v>
      </c>
      <c r="E3647" s="19">
        <v>0.72609999999999997</v>
      </c>
      <c r="F3647" s="14">
        <v>0</v>
      </c>
      <c r="G3647" s="14">
        <v>223223</v>
      </c>
      <c r="H3647" s="14">
        <v>223223</v>
      </c>
      <c r="I3647" s="14">
        <v>0</v>
      </c>
      <c r="J3647" s="14">
        <v>77681</v>
      </c>
      <c r="K3647" s="14">
        <v>2232</v>
      </c>
      <c r="L3647" s="14">
        <v>2000</v>
      </c>
      <c r="M3647" s="14">
        <v>0</v>
      </c>
      <c r="N3647" s="23">
        <v>302904</v>
      </c>
    </row>
    <row r="3648" spans="1:14" x14ac:dyDescent="0.25">
      <c r="A3648" s="7" t="s">
        <v>24</v>
      </c>
      <c r="B3648" s="3"/>
      <c r="C3648" s="13">
        <f t="shared" ref="C3648:N3648" si="755">SUM(C3647:C3647)</f>
        <v>80</v>
      </c>
      <c r="D3648" s="18">
        <f t="shared" si="755"/>
        <v>0</v>
      </c>
      <c r="E3648" s="18">
        <f t="shared" si="755"/>
        <v>0.72609999999999997</v>
      </c>
      <c r="F3648" s="13">
        <f t="shared" si="755"/>
        <v>0</v>
      </c>
      <c r="G3648" s="13">
        <f t="shared" si="755"/>
        <v>223223</v>
      </c>
      <c r="H3648" s="13">
        <f t="shared" si="755"/>
        <v>223223</v>
      </c>
      <c r="I3648" s="13">
        <f t="shared" si="755"/>
        <v>0</v>
      </c>
      <c r="J3648" s="13">
        <f t="shared" si="755"/>
        <v>77681</v>
      </c>
      <c r="K3648" s="13">
        <f t="shared" si="755"/>
        <v>2232</v>
      </c>
      <c r="L3648" s="13">
        <f t="shared" si="755"/>
        <v>2000</v>
      </c>
      <c r="M3648" s="13">
        <f t="shared" si="755"/>
        <v>0</v>
      </c>
      <c r="N3648" s="22">
        <f t="shared" si="755"/>
        <v>302904</v>
      </c>
    </row>
    <row r="3649" spans="1:14" x14ac:dyDescent="0.25">
      <c r="A3649" s="6" t="s">
        <v>834</v>
      </c>
      <c r="B3649" s="2"/>
      <c r="C3649" s="12">
        <f t="shared" ref="C3649:N3649" si="756">C3645+C3648</f>
        <v>80</v>
      </c>
      <c r="D3649" s="17">
        <f t="shared" si="756"/>
        <v>6.4832000000000001</v>
      </c>
      <c r="E3649" s="17">
        <f t="shared" si="756"/>
        <v>2.5260999999999996</v>
      </c>
      <c r="F3649" s="12">
        <f t="shared" si="756"/>
        <v>3514252</v>
      </c>
      <c r="G3649" s="12">
        <f t="shared" si="756"/>
        <v>726727</v>
      </c>
      <c r="H3649" s="12">
        <f t="shared" si="756"/>
        <v>4240979</v>
      </c>
      <c r="I3649" s="12">
        <f t="shared" si="756"/>
        <v>25200</v>
      </c>
      <c r="J3649" s="12">
        <f t="shared" si="756"/>
        <v>1484378</v>
      </c>
      <c r="K3649" s="12">
        <f t="shared" si="756"/>
        <v>42409</v>
      </c>
      <c r="L3649" s="12">
        <f t="shared" si="756"/>
        <v>37700</v>
      </c>
      <c r="M3649" s="12">
        <f t="shared" si="756"/>
        <v>0</v>
      </c>
      <c r="N3649" s="21">
        <f t="shared" si="756"/>
        <v>5788257</v>
      </c>
    </row>
    <row r="3650" spans="1:14" x14ac:dyDescent="0.25">
      <c r="A3650" s="4"/>
      <c r="B3650" s="5"/>
      <c r="C3650" s="14"/>
      <c r="D3650" s="19"/>
      <c r="E3650" s="19"/>
      <c r="F3650" s="14"/>
      <c r="G3650" s="14"/>
      <c r="H3650" s="14"/>
      <c r="I3650" s="14"/>
      <c r="J3650" s="14"/>
      <c r="K3650" s="14"/>
      <c r="L3650" s="14"/>
      <c r="M3650" s="14"/>
      <c r="N3650" s="23"/>
    </row>
    <row r="3651" spans="1:14" x14ac:dyDescent="0.25">
      <c r="A3651" s="6" t="s">
        <v>835</v>
      </c>
      <c r="B3651" s="2"/>
      <c r="C3651" s="12"/>
      <c r="D3651" s="17"/>
      <c r="E3651" s="17"/>
      <c r="F3651" s="12"/>
      <c r="G3651" s="12"/>
      <c r="H3651" s="12"/>
      <c r="I3651" s="12"/>
      <c r="J3651" s="12"/>
      <c r="K3651" s="12"/>
      <c r="L3651" s="12"/>
      <c r="M3651" s="12"/>
      <c r="N3651" s="21"/>
    </row>
    <row r="3652" spans="1:14" x14ac:dyDescent="0.25">
      <c r="A3652" s="6" t="s">
        <v>836</v>
      </c>
      <c r="B3652" s="2" t="s">
        <v>6</v>
      </c>
      <c r="C3652" s="12" t="s">
        <v>7</v>
      </c>
      <c r="D3652" s="17" t="s">
        <v>8</v>
      </c>
      <c r="E3652" s="17" t="s">
        <v>9</v>
      </c>
      <c r="F3652" s="12" t="s">
        <v>10</v>
      </c>
      <c r="G3652" s="12" t="s">
        <v>11</v>
      </c>
      <c r="H3652" s="12" t="s">
        <v>12</v>
      </c>
      <c r="I3652" s="12" t="s">
        <v>13</v>
      </c>
      <c r="J3652" s="12" t="s">
        <v>14</v>
      </c>
      <c r="K3652" s="12" t="s">
        <v>15</v>
      </c>
      <c r="L3652" s="12" t="s">
        <v>16</v>
      </c>
      <c r="M3652" s="12" t="s">
        <v>17</v>
      </c>
      <c r="N3652" s="21" t="s">
        <v>18</v>
      </c>
    </row>
    <row r="3653" spans="1:14" x14ac:dyDescent="0.25">
      <c r="A3653" s="7" t="s">
        <v>19</v>
      </c>
      <c r="B3653" s="3"/>
      <c r="C3653" s="13"/>
      <c r="D3653" s="18"/>
      <c r="E3653" s="18"/>
      <c r="F3653" s="13"/>
      <c r="G3653" s="13"/>
      <c r="H3653" s="13"/>
      <c r="I3653" s="13"/>
      <c r="J3653" s="13"/>
      <c r="K3653" s="13"/>
      <c r="L3653" s="13"/>
      <c r="M3653" s="13"/>
      <c r="N3653" s="22"/>
    </row>
    <row r="3654" spans="1:14" x14ac:dyDescent="0.25">
      <c r="A3654" s="4" t="s">
        <v>162</v>
      </c>
      <c r="B3654" s="5"/>
      <c r="C3654" s="14">
        <v>0</v>
      </c>
      <c r="D3654" s="19">
        <v>2</v>
      </c>
      <c r="E3654" s="19">
        <v>0</v>
      </c>
      <c r="F3654" s="14">
        <v>692894</v>
      </c>
      <c r="G3654" s="14">
        <v>0</v>
      </c>
      <c r="H3654" s="14">
        <v>692894</v>
      </c>
      <c r="I3654" s="14">
        <v>0</v>
      </c>
      <c r="J3654" s="14">
        <v>241127</v>
      </c>
      <c r="K3654" s="14">
        <v>6929</v>
      </c>
      <c r="L3654" s="14">
        <v>0</v>
      </c>
      <c r="M3654" s="14">
        <v>0</v>
      </c>
      <c r="N3654" s="23">
        <v>934021</v>
      </c>
    </row>
    <row r="3655" spans="1:14" x14ac:dyDescent="0.25">
      <c r="A3655" s="4" t="s">
        <v>40</v>
      </c>
      <c r="B3655" s="5"/>
      <c r="C3655" s="14">
        <v>0</v>
      </c>
      <c r="D3655" s="19">
        <v>-5.8799999999999998E-2</v>
      </c>
      <c r="E3655" s="19">
        <v>0</v>
      </c>
      <c r="F3655" s="14">
        <v>-29400</v>
      </c>
      <c r="G3655" s="14">
        <v>0</v>
      </c>
      <c r="H3655" s="14">
        <v>-29400</v>
      </c>
      <c r="I3655" s="14">
        <v>0</v>
      </c>
      <c r="J3655" s="14">
        <v>-10231</v>
      </c>
      <c r="K3655" s="14">
        <v>-294</v>
      </c>
      <c r="L3655" s="14">
        <v>0</v>
      </c>
      <c r="M3655" s="14">
        <v>0</v>
      </c>
      <c r="N3655" s="23">
        <v>-39631</v>
      </c>
    </row>
    <row r="3656" spans="1:14" x14ac:dyDescent="0.25">
      <c r="A3656" s="4" t="s">
        <v>41</v>
      </c>
      <c r="B3656" s="5"/>
      <c r="C3656" s="14">
        <v>0</v>
      </c>
      <c r="D3656" s="19">
        <v>0</v>
      </c>
      <c r="E3656" s="19">
        <v>0</v>
      </c>
      <c r="F3656" s="14">
        <v>0</v>
      </c>
      <c r="G3656" s="14">
        <v>0</v>
      </c>
      <c r="H3656" s="14">
        <v>0</v>
      </c>
      <c r="I3656" s="14">
        <v>29400</v>
      </c>
      <c r="J3656" s="14">
        <v>9937</v>
      </c>
      <c r="K3656" s="14">
        <v>0</v>
      </c>
      <c r="L3656" s="14">
        <v>0</v>
      </c>
      <c r="M3656" s="14">
        <v>0</v>
      </c>
      <c r="N3656" s="23">
        <v>39337</v>
      </c>
    </row>
    <row r="3657" spans="1:14" x14ac:dyDescent="0.25">
      <c r="A3657" s="4" t="s">
        <v>163</v>
      </c>
      <c r="B3657" s="5"/>
      <c r="C3657" s="14">
        <v>0</v>
      </c>
      <c r="D3657" s="19">
        <v>0</v>
      </c>
      <c r="E3657" s="19">
        <v>0</v>
      </c>
      <c r="F3657" s="14">
        <v>0</v>
      </c>
      <c r="G3657" s="14">
        <v>0</v>
      </c>
      <c r="H3657" s="14">
        <v>0</v>
      </c>
      <c r="I3657" s="14">
        <v>0</v>
      </c>
      <c r="J3657" s="14">
        <v>-1</v>
      </c>
      <c r="K3657" s="14">
        <v>0</v>
      </c>
      <c r="L3657" s="14">
        <v>0</v>
      </c>
      <c r="M3657" s="14">
        <v>0</v>
      </c>
      <c r="N3657" s="23">
        <v>-1</v>
      </c>
    </row>
    <row r="3658" spans="1:14" x14ac:dyDescent="0.25">
      <c r="A3658" s="4" t="s">
        <v>22</v>
      </c>
      <c r="B3658" s="5"/>
      <c r="C3658" s="14">
        <v>0</v>
      </c>
      <c r="D3658" s="19">
        <v>6.4032</v>
      </c>
      <c r="E3658" s="19">
        <v>1.08</v>
      </c>
      <c r="F3658" s="14">
        <v>3307882</v>
      </c>
      <c r="G3658" s="14">
        <v>256491</v>
      </c>
      <c r="H3658" s="14">
        <v>3564373</v>
      </c>
      <c r="I3658" s="14">
        <v>0</v>
      </c>
      <c r="J3658" s="14">
        <v>1240403</v>
      </c>
      <c r="K3658" s="14">
        <v>35644</v>
      </c>
      <c r="L3658" s="14">
        <v>24800</v>
      </c>
      <c r="M3658" s="14">
        <v>0</v>
      </c>
      <c r="N3658" s="23">
        <v>4829576</v>
      </c>
    </row>
    <row r="3659" spans="1:14" x14ac:dyDescent="0.25">
      <c r="A3659" s="4" t="s">
        <v>31</v>
      </c>
      <c r="B3659" s="5"/>
      <c r="C3659" s="14">
        <v>0</v>
      </c>
      <c r="D3659" s="19">
        <v>0</v>
      </c>
      <c r="E3659" s="19">
        <v>0</v>
      </c>
      <c r="F3659" s="14">
        <v>12000</v>
      </c>
      <c r="G3659" s="14">
        <v>0</v>
      </c>
      <c r="H3659" s="14">
        <v>12000</v>
      </c>
      <c r="I3659" s="14">
        <v>0</v>
      </c>
      <c r="J3659" s="14">
        <v>4176</v>
      </c>
      <c r="K3659" s="14">
        <v>120</v>
      </c>
      <c r="L3659" s="14">
        <v>0</v>
      </c>
      <c r="M3659" s="14">
        <v>0</v>
      </c>
      <c r="N3659" s="23">
        <v>16176</v>
      </c>
    </row>
    <row r="3660" spans="1:14" x14ac:dyDescent="0.25">
      <c r="A3660" s="4" t="s">
        <v>32</v>
      </c>
      <c r="B3660" s="5"/>
      <c r="C3660" s="14">
        <v>0</v>
      </c>
      <c r="D3660" s="19">
        <v>0</v>
      </c>
      <c r="E3660" s="19">
        <v>0.4</v>
      </c>
      <c r="F3660" s="14">
        <v>0</v>
      </c>
      <c r="G3660" s="14">
        <v>105883</v>
      </c>
      <c r="H3660" s="14">
        <v>105883</v>
      </c>
      <c r="I3660" s="14">
        <v>0</v>
      </c>
      <c r="J3660" s="14">
        <v>36847</v>
      </c>
      <c r="K3660" s="14">
        <v>1059</v>
      </c>
      <c r="L3660" s="14">
        <v>0</v>
      </c>
      <c r="M3660" s="14">
        <v>0</v>
      </c>
      <c r="N3660" s="23">
        <v>142730</v>
      </c>
    </row>
    <row r="3661" spans="1:14" x14ac:dyDescent="0.25">
      <c r="A3661" s="4" t="s">
        <v>23</v>
      </c>
      <c r="B3661" s="5"/>
      <c r="C3661" s="14">
        <v>0</v>
      </c>
      <c r="D3661" s="19">
        <v>0</v>
      </c>
      <c r="E3661" s="19">
        <v>0.6</v>
      </c>
      <c r="F3661" s="14">
        <v>0</v>
      </c>
      <c r="G3661" s="14">
        <v>218513</v>
      </c>
      <c r="H3661" s="14">
        <v>218513</v>
      </c>
      <c r="I3661" s="14">
        <v>0</v>
      </c>
      <c r="J3661" s="14">
        <v>76042</v>
      </c>
      <c r="K3661" s="14">
        <v>2185</v>
      </c>
      <c r="L3661" s="14">
        <v>0</v>
      </c>
      <c r="M3661" s="14">
        <v>0</v>
      </c>
      <c r="N3661" s="23">
        <v>294555</v>
      </c>
    </row>
    <row r="3662" spans="1:14" x14ac:dyDescent="0.25">
      <c r="A3662" s="7" t="s">
        <v>24</v>
      </c>
      <c r="B3662" s="3"/>
      <c r="C3662" s="13">
        <f t="shared" ref="C3662:N3662" si="757">SUM(C3654:C3661)</f>
        <v>0</v>
      </c>
      <c r="D3662" s="18">
        <f t="shared" si="757"/>
        <v>8.3444000000000003</v>
      </c>
      <c r="E3662" s="18">
        <f t="shared" si="757"/>
        <v>2.08</v>
      </c>
      <c r="F3662" s="13">
        <f t="shared" si="757"/>
        <v>3983376</v>
      </c>
      <c r="G3662" s="13">
        <f t="shared" si="757"/>
        <v>580887</v>
      </c>
      <c r="H3662" s="13">
        <f t="shared" si="757"/>
        <v>4564263</v>
      </c>
      <c r="I3662" s="13">
        <f t="shared" si="757"/>
        <v>29400</v>
      </c>
      <c r="J3662" s="13">
        <f t="shared" si="757"/>
        <v>1598300</v>
      </c>
      <c r="K3662" s="13">
        <f t="shared" si="757"/>
        <v>45643</v>
      </c>
      <c r="L3662" s="13">
        <f t="shared" si="757"/>
        <v>24800</v>
      </c>
      <c r="M3662" s="13">
        <f t="shared" si="757"/>
        <v>0</v>
      </c>
      <c r="N3662" s="22">
        <f t="shared" si="757"/>
        <v>6216763</v>
      </c>
    </row>
    <row r="3663" spans="1:14" x14ac:dyDescent="0.25">
      <c r="A3663" s="6" t="s">
        <v>837</v>
      </c>
      <c r="B3663" s="2"/>
      <c r="C3663" s="12">
        <f t="shared" ref="C3663:N3663" si="758">C3662</f>
        <v>0</v>
      </c>
      <c r="D3663" s="17">
        <f t="shared" si="758"/>
        <v>8.3444000000000003</v>
      </c>
      <c r="E3663" s="17">
        <f t="shared" si="758"/>
        <v>2.08</v>
      </c>
      <c r="F3663" s="12">
        <f t="shared" si="758"/>
        <v>3983376</v>
      </c>
      <c r="G3663" s="12">
        <f t="shared" si="758"/>
        <v>580887</v>
      </c>
      <c r="H3663" s="12">
        <f t="shared" si="758"/>
        <v>4564263</v>
      </c>
      <c r="I3663" s="12">
        <f t="shared" si="758"/>
        <v>29400</v>
      </c>
      <c r="J3663" s="12">
        <f t="shared" si="758"/>
        <v>1598300</v>
      </c>
      <c r="K3663" s="12">
        <f t="shared" si="758"/>
        <v>45643</v>
      </c>
      <c r="L3663" s="12">
        <f t="shared" si="758"/>
        <v>24800</v>
      </c>
      <c r="M3663" s="12">
        <f t="shared" si="758"/>
        <v>0</v>
      </c>
      <c r="N3663" s="21">
        <f t="shared" si="758"/>
        <v>6216763</v>
      </c>
    </row>
    <row r="3664" spans="1:14" x14ac:dyDescent="0.25">
      <c r="A3664" s="4"/>
      <c r="B3664" s="5"/>
      <c r="C3664" s="14"/>
      <c r="D3664" s="19"/>
      <c r="E3664" s="19"/>
      <c r="F3664" s="14"/>
      <c r="G3664" s="14"/>
      <c r="H3664" s="14"/>
      <c r="I3664" s="14"/>
      <c r="J3664" s="14"/>
      <c r="K3664" s="14"/>
      <c r="L3664" s="14"/>
      <c r="M3664" s="14"/>
      <c r="N3664" s="23"/>
    </row>
    <row r="3665" spans="1:14" x14ac:dyDescent="0.25">
      <c r="A3665" s="6" t="s">
        <v>838</v>
      </c>
      <c r="B3665" s="2"/>
      <c r="C3665" s="12"/>
      <c r="D3665" s="17"/>
      <c r="E3665" s="17"/>
      <c r="F3665" s="12"/>
      <c r="G3665" s="12"/>
      <c r="H3665" s="12"/>
      <c r="I3665" s="12"/>
      <c r="J3665" s="12"/>
      <c r="K3665" s="12"/>
      <c r="L3665" s="12"/>
      <c r="M3665" s="12"/>
      <c r="N3665" s="21"/>
    </row>
    <row r="3666" spans="1:14" x14ac:dyDescent="0.25">
      <c r="A3666" s="6" t="s">
        <v>839</v>
      </c>
      <c r="B3666" s="2" t="s">
        <v>6</v>
      </c>
      <c r="C3666" s="12" t="s">
        <v>7</v>
      </c>
      <c r="D3666" s="17" t="s">
        <v>8</v>
      </c>
      <c r="E3666" s="17" t="s">
        <v>9</v>
      </c>
      <c r="F3666" s="12" t="s">
        <v>10</v>
      </c>
      <c r="G3666" s="12" t="s">
        <v>11</v>
      </c>
      <c r="H3666" s="12" t="s">
        <v>12</v>
      </c>
      <c r="I3666" s="12" t="s">
        <v>13</v>
      </c>
      <c r="J3666" s="12" t="s">
        <v>14</v>
      </c>
      <c r="K3666" s="12" t="s">
        <v>15</v>
      </c>
      <c r="L3666" s="12" t="s">
        <v>16</v>
      </c>
      <c r="M3666" s="12" t="s">
        <v>17</v>
      </c>
      <c r="N3666" s="21" t="s">
        <v>18</v>
      </c>
    </row>
    <row r="3667" spans="1:14" x14ac:dyDescent="0.25">
      <c r="A3667" s="7" t="s">
        <v>19</v>
      </c>
      <c r="B3667" s="3"/>
      <c r="C3667" s="13"/>
      <c r="D3667" s="18"/>
      <c r="E3667" s="18"/>
      <c r="F3667" s="13"/>
      <c r="G3667" s="13"/>
      <c r="H3667" s="13"/>
      <c r="I3667" s="13"/>
      <c r="J3667" s="13"/>
      <c r="K3667" s="13"/>
      <c r="L3667" s="13"/>
      <c r="M3667" s="13"/>
      <c r="N3667" s="22"/>
    </row>
    <row r="3668" spans="1:14" x14ac:dyDescent="0.25">
      <c r="A3668" s="4" t="s">
        <v>40</v>
      </c>
      <c r="B3668" s="5"/>
      <c r="C3668" s="14">
        <v>0</v>
      </c>
      <c r="D3668" s="19">
        <v>-1.5100000000000001E-2</v>
      </c>
      <c r="E3668" s="19">
        <v>0</v>
      </c>
      <c r="F3668" s="14">
        <v>-15120</v>
      </c>
      <c r="G3668" s="14">
        <v>0</v>
      </c>
      <c r="H3668" s="14">
        <v>-15120</v>
      </c>
      <c r="I3668" s="14">
        <v>0</v>
      </c>
      <c r="J3668" s="14">
        <v>-5262</v>
      </c>
      <c r="K3668" s="14">
        <v>-151</v>
      </c>
      <c r="L3668" s="14">
        <v>0</v>
      </c>
      <c r="M3668" s="14">
        <v>0</v>
      </c>
      <c r="N3668" s="23">
        <v>-20382</v>
      </c>
    </row>
    <row r="3669" spans="1:14" x14ac:dyDescent="0.25">
      <c r="A3669" s="4" t="s">
        <v>41</v>
      </c>
      <c r="B3669" s="5"/>
      <c r="C3669" s="14">
        <v>0</v>
      </c>
      <c r="D3669" s="19">
        <v>0</v>
      </c>
      <c r="E3669" s="19">
        <v>0</v>
      </c>
      <c r="F3669" s="14">
        <v>0</v>
      </c>
      <c r="G3669" s="14">
        <v>0</v>
      </c>
      <c r="H3669" s="14">
        <v>0</v>
      </c>
      <c r="I3669" s="14">
        <v>15120</v>
      </c>
      <c r="J3669" s="14">
        <v>5111</v>
      </c>
      <c r="K3669" s="14">
        <v>0</v>
      </c>
      <c r="L3669" s="14">
        <v>0</v>
      </c>
      <c r="M3669" s="14">
        <v>0</v>
      </c>
      <c r="N3669" s="23">
        <v>20231</v>
      </c>
    </row>
    <row r="3670" spans="1:14" x14ac:dyDescent="0.25">
      <c r="A3670" s="4" t="s">
        <v>22</v>
      </c>
      <c r="B3670" s="5"/>
      <c r="C3670" s="14">
        <v>0</v>
      </c>
      <c r="D3670" s="19">
        <v>2.2902999999999998</v>
      </c>
      <c r="E3670" s="19">
        <v>0.4</v>
      </c>
      <c r="F3670" s="14">
        <v>1238351</v>
      </c>
      <c r="G3670" s="14">
        <v>94997</v>
      </c>
      <c r="H3670" s="14">
        <v>1333348</v>
      </c>
      <c r="I3670" s="14">
        <v>0</v>
      </c>
      <c r="J3670" s="14">
        <v>464006</v>
      </c>
      <c r="K3670" s="14">
        <v>13334</v>
      </c>
      <c r="L3670" s="14">
        <v>8400</v>
      </c>
      <c r="M3670" s="14">
        <v>0</v>
      </c>
      <c r="N3670" s="23">
        <v>1805754</v>
      </c>
    </row>
    <row r="3671" spans="1:14" x14ac:dyDescent="0.25">
      <c r="A3671" s="4" t="s">
        <v>31</v>
      </c>
      <c r="B3671" s="5"/>
      <c r="C3671" s="14">
        <v>0</v>
      </c>
      <c r="D3671" s="19">
        <v>0</v>
      </c>
      <c r="E3671" s="19">
        <v>0</v>
      </c>
      <c r="F3671" s="14">
        <v>24000</v>
      </c>
      <c r="G3671" s="14">
        <v>0</v>
      </c>
      <c r="H3671" s="14">
        <v>24000</v>
      </c>
      <c r="I3671" s="14">
        <v>0</v>
      </c>
      <c r="J3671" s="14">
        <v>8352</v>
      </c>
      <c r="K3671" s="14">
        <v>240</v>
      </c>
      <c r="L3671" s="14">
        <v>4500</v>
      </c>
      <c r="M3671" s="14">
        <v>0</v>
      </c>
      <c r="N3671" s="23">
        <v>36852</v>
      </c>
    </row>
    <row r="3672" spans="1:14" x14ac:dyDescent="0.25">
      <c r="A3672" s="4" t="s">
        <v>23</v>
      </c>
      <c r="B3672" s="5"/>
      <c r="C3672" s="14">
        <v>0</v>
      </c>
      <c r="D3672" s="19">
        <v>0</v>
      </c>
      <c r="E3672" s="19">
        <v>0.2</v>
      </c>
      <c r="F3672" s="14">
        <v>0</v>
      </c>
      <c r="G3672" s="14">
        <v>72838</v>
      </c>
      <c r="H3672" s="14">
        <v>72838</v>
      </c>
      <c r="I3672" s="14">
        <v>0</v>
      </c>
      <c r="J3672" s="14">
        <v>25347</v>
      </c>
      <c r="K3672" s="14">
        <v>728</v>
      </c>
      <c r="L3672" s="14">
        <v>0</v>
      </c>
      <c r="M3672" s="14">
        <v>0</v>
      </c>
      <c r="N3672" s="23">
        <v>98185</v>
      </c>
    </row>
    <row r="3673" spans="1:14" x14ac:dyDescent="0.25">
      <c r="A3673" s="7" t="s">
        <v>24</v>
      </c>
      <c r="B3673" s="3"/>
      <c r="C3673" s="13">
        <f t="shared" ref="C3673:N3673" si="759">SUM(C3668:C3672)</f>
        <v>0</v>
      </c>
      <c r="D3673" s="18">
        <f t="shared" si="759"/>
        <v>2.2751999999999999</v>
      </c>
      <c r="E3673" s="18">
        <f t="shared" si="759"/>
        <v>0.60000000000000009</v>
      </c>
      <c r="F3673" s="13">
        <f t="shared" si="759"/>
        <v>1247231</v>
      </c>
      <c r="G3673" s="13">
        <f t="shared" si="759"/>
        <v>167835</v>
      </c>
      <c r="H3673" s="13">
        <f t="shared" si="759"/>
        <v>1415066</v>
      </c>
      <c r="I3673" s="13">
        <f t="shared" si="759"/>
        <v>15120</v>
      </c>
      <c r="J3673" s="13">
        <f t="shared" si="759"/>
        <v>497554</v>
      </c>
      <c r="K3673" s="13">
        <f t="shared" si="759"/>
        <v>14151</v>
      </c>
      <c r="L3673" s="13">
        <f t="shared" si="759"/>
        <v>12900</v>
      </c>
      <c r="M3673" s="13">
        <f t="shared" si="759"/>
        <v>0</v>
      </c>
      <c r="N3673" s="22">
        <f t="shared" si="759"/>
        <v>1940640</v>
      </c>
    </row>
    <row r="3674" spans="1:14" x14ac:dyDescent="0.25">
      <c r="A3674" s="7" t="s">
        <v>25</v>
      </c>
      <c r="B3674" s="3"/>
      <c r="C3674" s="13"/>
      <c r="D3674" s="18"/>
      <c r="E3674" s="18"/>
      <c r="F3674" s="13"/>
      <c r="G3674" s="13"/>
      <c r="H3674" s="13"/>
      <c r="I3674" s="13"/>
      <c r="J3674" s="13"/>
      <c r="K3674" s="13"/>
      <c r="L3674" s="13"/>
      <c r="M3674" s="13"/>
      <c r="N3674" s="22"/>
    </row>
    <row r="3675" spans="1:14" x14ac:dyDescent="0.25">
      <c r="A3675" s="4" t="s">
        <v>56</v>
      </c>
      <c r="B3675" s="5"/>
      <c r="C3675" s="14">
        <v>21</v>
      </c>
      <c r="D3675" s="19">
        <v>0</v>
      </c>
      <c r="E3675" s="19">
        <v>0.28720000000000001</v>
      </c>
      <c r="F3675" s="14">
        <v>0</v>
      </c>
      <c r="G3675" s="14">
        <v>88293</v>
      </c>
      <c r="H3675" s="14">
        <v>88293</v>
      </c>
      <c r="I3675" s="14">
        <v>0</v>
      </c>
      <c r="J3675" s="14">
        <v>30726</v>
      </c>
      <c r="K3675" s="14">
        <v>883</v>
      </c>
      <c r="L3675" s="14">
        <v>525</v>
      </c>
      <c r="M3675" s="14">
        <v>0</v>
      </c>
      <c r="N3675" s="23">
        <v>119544</v>
      </c>
    </row>
    <row r="3676" spans="1:14" x14ac:dyDescent="0.25">
      <c r="A3676" s="7" t="s">
        <v>24</v>
      </c>
      <c r="B3676" s="3"/>
      <c r="C3676" s="13">
        <f t="shared" ref="C3676:N3676" si="760">SUM(C3675:C3675)</f>
        <v>21</v>
      </c>
      <c r="D3676" s="18">
        <f t="shared" si="760"/>
        <v>0</v>
      </c>
      <c r="E3676" s="18">
        <f t="shared" si="760"/>
        <v>0.28720000000000001</v>
      </c>
      <c r="F3676" s="13">
        <f t="shared" si="760"/>
        <v>0</v>
      </c>
      <c r="G3676" s="13">
        <f t="shared" si="760"/>
        <v>88293</v>
      </c>
      <c r="H3676" s="13">
        <f t="shared" si="760"/>
        <v>88293</v>
      </c>
      <c r="I3676" s="13">
        <f t="shared" si="760"/>
        <v>0</v>
      </c>
      <c r="J3676" s="13">
        <f t="shared" si="760"/>
        <v>30726</v>
      </c>
      <c r="K3676" s="13">
        <f t="shared" si="760"/>
        <v>883</v>
      </c>
      <c r="L3676" s="13">
        <f t="shared" si="760"/>
        <v>525</v>
      </c>
      <c r="M3676" s="13">
        <f t="shared" si="760"/>
        <v>0</v>
      </c>
      <c r="N3676" s="22">
        <f t="shared" si="760"/>
        <v>119544</v>
      </c>
    </row>
    <row r="3677" spans="1:14" x14ac:dyDescent="0.25">
      <c r="A3677" s="6" t="s">
        <v>840</v>
      </c>
      <c r="B3677" s="2"/>
      <c r="C3677" s="12">
        <f t="shared" ref="C3677:N3677" si="761">C3673+C3676</f>
        <v>21</v>
      </c>
      <c r="D3677" s="17">
        <f t="shared" si="761"/>
        <v>2.2751999999999999</v>
      </c>
      <c r="E3677" s="17">
        <f t="shared" si="761"/>
        <v>0.8872000000000001</v>
      </c>
      <c r="F3677" s="12">
        <f t="shared" si="761"/>
        <v>1247231</v>
      </c>
      <c r="G3677" s="12">
        <f t="shared" si="761"/>
        <v>256128</v>
      </c>
      <c r="H3677" s="12">
        <f t="shared" si="761"/>
        <v>1503359</v>
      </c>
      <c r="I3677" s="12">
        <f t="shared" si="761"/>
        <v>15120</v>
      </c>
      <c r="J3677" s="12">
        <f t="shared" si="761"/>
        <v>528280</v>
      </c>
      <c r="K3677" s="12">
        <f t="shared" si="761"/>
        <v>15034</v>
      </c>
      <c r="L3677" s="12">
        <f t="shared" si="761"/>
        <v>13425</v>
      </c>
      <c r="M3677" s="12">
        <f t="shared" si="761"/>
        <v>0</v>
      </c>
      <c r="N3677" s="21">
        <f t="shared" si="761"/>
        <v>2060184</v>
      </c>
    </row>
    <row r="3678" spans="1:14" x14ac:dyDescent="0.25">
      <c r="A3678" s="4"/>
      <c r="B3678" s="5"/>
      <c r="C3678" s="14"/>
      <c r="D3678" s="19"/>
      <c r="E3678" s="19"/>
      <c r="F3678" s="14"/>
      <c r="G3678" s="14"/>
      <c r="H3678" s="14"/>
      <c r="I3678" s="14"/>
      <c r="J3678" s="14"/>
      <c r="K3678" s="14"/>
      <c r="L3678" s="14"/>
      <c r="M3678" s="14"/>
      <c r="N3678" s="23"/>
    </row>
    <row r="3679" spans="1:14" x14ac:dyDescent="0.25">
      <c r="A3679" s="6" t="s">
        <v>841</v>
      </c>
      <c r="B3679" s="2"/>
      <c r="C3679" s="12"/>
      <c r="D3679" s="17"/>
      <c r="E3679" s="17"/>
      <c r="F3679" s="12"/>
      <c r="G3679" s="12"/>
      <c r="H3679" s="12"/>
      <c r="I3679" s="12"/>
      <c r="J3679" s="12"/>
      <c r="K3679" s="12"/>
      <c r="L3679" s="12"/>
      <c r="M3679" s="12"/>
      <c r="N3679" s="21"/>
    </row>
    <row r="3680" spans="1:14" x14ac:dyDescent="0.25">
      <c r="A3680" s="6" t="s">
        <v>842</v>
      </c>
      <c r="B3680" s="2" t="s">
        <v>6</v>
      </c>
      <c r="C3680" s="12" t="s">
        <v>7</v>
      </c>
      <c r="D3680" s="17" t="s">
        <v>8</v>
      </c>
      <c r="E3680" s="17" t="s">
        <v>9</v>
      </c>
      <c r="F3680" s="12" t="s">
        <v>10</v>
      </c>
      <c r="G3680" s="12" t="s">
        <v>11</v>
      </c>
      <c r="H3680" s="12" t="s">
        <v>12</v>
      </c>
      <c r="I3680" s="12" t="s">
        <v>13</v>
      </c>
      <c r="J3680" s="12" t="s">
        <v>14</v>
      </c>
      <c r="K3680" s="12" t="s">
        <v>15</v>
      </c>
      <c r="L3680" s="12" t="s">
        <v>16</v>
      </c>
      <c r="M3680" s="12" t="s">
        <v>17</v>
      </c>
      <c r="N3680" s="21" t="s">
        <v>18</v>
      </c>
    </row>
    <row r="3681" spans="1:14" x14ac:dyDescent="0.25">
      <c r="A3681" s="7" t="s">
        <v>19</v>
      </c>
      <c r="B3681" s="3"/>
      <c r="C3681" s="13"/>
      <c r="D3681" s="18"/>
      <c r="E3681" s="18"/>
      <c r="F3681" s="13"/>
      <c r="G3681" s="13"/>
      <c r="H3681" s="13"/>
      <c r="I3681" s="13"/>
      <c r="J3681" s="13"/>
      <c r="K3681" s="13"/>
      <c r="L3681" s="13"/>
      <c r="M3681" s="13"/>
      <c r="N3681" s="22"/>
    </row>
    <row r="3682" spans="1:14" x14ac:dyDescent="0.25">
      <c r="A3682" s="4" t="s">
        <v>162</v>
      </c>
      <c r="B3682" s="5"/>
      <c r="C3682" s="14">
        <v>0</v>
      </c>
      <c r="D3682" s="19">
        <v>1</v>
      </c>
      <c r="E3682" s="19">
        <v>0</v>
      </c>
      <c r="F3682" s="14">
        <v>346446</v>
      </c>
      <c r="G3682" s="14">
        <v>0</v>
      </c>
      <c r="H3682" s="14">
        <v>346446</v>
      </c>
      <c r="I3682" s="14">
        <v>0</v>
      </c>
      <c r="J3682" s="14">
        <v>120563</v>
      </c>
      <c r="K3682" s="14">
        <v>3464</v>
      </c>
      <c r="L3682" s="14">
        <v>0</v>
      </c>
      <c r="M3682" s="14">
        <v>0</v>
      </c>
      <c r="N3682" s="23">
        <v>467009</v>
      </c>
    </row>
    <row r="3683" spans="1:14" x14ac:dyDescent="0.25">
      <c r="A3683" s="4" t="s">
        <v>40</v>
      </c>
      <c r="B3683" s="5"/>
      <c r="C3683" s="14">
        <v>0</v>
      </c>
      <c r="D3683" s="19">
        <v>0</v>
      </c>
      <c r="E3683" s="19">
        <v>0</v>
      </c>
      <c r="F3683" s="14">
        <v>-25200</v>
      </c>
      <c r="G3683" s="14">
        <v>0</v>
      </c>
      <c r="H3683" s="14">
        <v>-25200</v>
      </c>
      <c r="I3683" s="14">
        <v>0</v>
      </c>
      <c r="J3683" s="14">
        <v>-8770</v>
      </c>
      <c r="K3683" s="14">
        <v>-252</v>
      </c>
      <c r="L3683" s="14">
        <v>0</v>
      </c>
      <c r="M3683" s="14">
        <v>0</v>
      </c>
      <c r="N3683" s="23">
        <v>-33970</v>
      </c>
    </row>
    <row r="3684" spans="1:14" x14ac:dyDescent="0.25">
      <c r="A3684" s="4" t="s">
        <v>41</v>
      </c>
      <c r="B3684" s="5"/>
      <c r="C3684" s="14">
        <v>0</v>
      </c>
      <c r="D3684" s="19">
        <v>0</v>
      </c>
      <c r="E3684" s="19">
        <v>0</v>
      </c>
      <c r="F3684" s="14">
        <v>0</v>
      </c>
      <c r="G3684" s="14">
        <v>0</v>
      </c>
      <c r="H3684" s="14">
        <v>0</v>
      </c>
      <c r="I3684" s="14">
        <v>25200</v>
      </c>
      <c r="J3684" s="14">
        <v>8518</v>
      </c>
      <c r="K3684" s="14">
        <v>0</v>
      </c>
      <c r="L3684" s="14">
        <v>0</v>
      </c>
      <c r="M3684" s="14">
        <v>0</v>
      </c>
      <c r="N3684" s="23">
        <v>33718</v>
      </c>
    </row>
    <row r="3685" spans="1:14" x14ac:dyDescent="0.25">
      <c r="A3685" s="4" t="s">
        <v>163</v>
      </c>
      <c r="B3685" s="5"/>
      <c r="C3685" s="14">
        <v>0</v>
      </c>
      <c r="D3685" s="19">
        <v>0</v>
      </c>
      <c r="E3685" s="19">
        <v>0</v>
      </c>
      <c r="F3685" s="14">
        <v>0</v>
      </c>
      <c r="G3685" s="14">
        <v>0</v>
      </c>
      <c r="H3685" s="14">
        <v>0</v>
      </c>
      <c r="I3685" s="14">
        <v>0</v>
      </c>
      <c r="J3685" s="14">
        <v>1</v>
      </c>
      <c r="K3685" s="14">
        <v>0</v>
      </c>
      <c r="L3685" s="14">
        <v>0</v>
      </c>
      <c r="M3685" s="14">
        <v>0</v>
      </c>
      <c r="N3685" s="23">
        <v>1</v>
      </c>
    </row>
    <row r="3686" spans="1:14" x14ac:dyDescent="0.25">
      <c r="A3686" s="4" t="s">
        <v>22</v>
      </c>
      <c r="B3686" s="5"/>
      <c r="C3686" s="14">
        <v>0</v>
      </c>
      <c r="D3686" s="19">
        <v>8.4</v>
      </c>
      <c r="E3686" s="19">
        <v>1.6</v>
      </c>
      <c r="F3686" s="14">
        <v>4618279</v>
      </c>
      <c r="G3686" s="14">
        <v>379988</v>
      </c>
      <c r="H3686" s="14">
        <v>4998267</v>
      </c>
      <c r="I3686" s="14">
        <v>0</v>
      </c>
      <c r="J3686" s="14">
        <v>1739397</v>
      </c>
      <c r="K3686" s="14">
        <v>49982</v>
      </c>
      <c r="L3686" s="14">
        <v>36400</v>
      </c>
      <c r="M3686" s="14">
        <v>0</v>
      </c>
      <c r="N3686" s="23">
        <v>6774064</v>
      </c>
    </row>
    <row r="3687" spans="1:14" x14ac:dyDescent="0.25">
      <c r="A3687" s="4" t="s">
        <v>31</v>
      </c>
      <c r="B3687" s="5"/>
      <c r="C3687" s="14">
        <v>0</v>
      </c>
      <c r="D3687" s="19">
        <v>0</v>
      </c>
      <c r="E3687" s="19">
        <v>0</v>
      </c>
      <c r="F3687" s="14">
        <v>24000</v>
      </c>
      <c r="G3687" s="14">
        <v>0</v>
      </c>
      <c r="H3687" s="14">
        <v>24000</v>
      </c>
      <c r="I3687" s="14">
        <v>0</v>
      </c>
      <c r="J3687" s="14">
        <v>8352</v>
      </c>
      <c r="K3687" s="14">
        <v>240</v>
      </c>
      <c r="L3687" s="14">
        <v>4500</v>
      </c>
      <c r="M3687" s="14">
        <v>0</v>
      </c>
      <c r="N3687" s="23">
        <v>36852</v>
      </c>
    </row>
    <row r="3688" spans="1:14" x14ac:dyDescent="0.25">
      <c r="A3688" s="4" t="s">
        <v>32</v>
      </c>
      <c r="B3688" s="5"/>
      <c r="C3688" s="14">
        <v>0</v>
      </c>
      <c r="D3688" s="19">
        <v>0</v>
      </c>
      <c r="E3688" s="19">
        <v>0.4</v>
      </c>
      <c r="F3688" s="14">
        <v>0</v>
      </c>
      <c r="G3688" s="14">
        <v>105883</v>
      </c>
      <c r="H3688" s="14">
        <v>105883</v>
      </c>
      <c r="I3688" s="14">
        <v>0</v>
      </c>
      <c r="J3688" s="14">
        <v>36847</v>
      </c>
      <c r="K3688" s="14">
        <v>1059</v>
      </c>
      <c r="L3688" s="14">
        <v>0</v>
      </c>
      <c r="M3688" s="14">
        <v>0</v>
      </c>
      <c r="N3688" s="23">
        <v>142730</v>
      </c>
    </row>
    <row r="3689" spans="1:14" x14ac:dyDescent="0.25">
      <c r="A3689" s="4" t="s">
        <v>23</v>
      </c>
      <c r="B3689" s="5"/>
      <c r="C3689" s="14">
        <v>0</v>
      </c>
      <c r="D3689" s="19">
        <v>0</v>
      </c>
      <c r="E3689" s="19">
        <v>0.8</v>
      </c>
      <c r="F3689" s="14">
        <v>0</v>
      </c>
      <c r="G3689" s="14">
        <v>291350</v>
      </c>
      <c r="H3689" s="14">
        <v>291350</v>
      </c>
      <c r="I3689" s="14">
        <v>0</v>
      </c>
      <c r="J3689" s="14">
        <v>101390</v>
      </c>
      <c r="K3689" s="14">
        <v>2914</v>
      </c>
      <c r="L3689" s="14">
        <v>0</v>
      </c>
      <c r="M3689" s="14">
        <v>0</v>
      </c>
      <c r="N3689" s="23">
        <v>392740</v>
      </c>
    </row>
    <row r="3690" spans="1:14" x14ac:dyDescent="0.25">
      <c r="A3690" s="7" t="s">
        <v>24</v>
      </c>
      <c r="B3690" s="3"/>
      <c r="C3690" s="13">
        <f t="shared" ref="C3690:N3690" si="762">SUM(C3682:C3689)</f>
        <v>0</v>
      </c>
      <c r="D3690" s="18">
        <f t="shared" si="762"/>
        <v>9.4</v>
      </c>
      <c r="E3690" s="18">
        <f t="shared" si="762"/>
        <v>2.8</v>
      </c>
      <c r="F3690" s="13">
        <f t="shared" si="762"/>
        <v>4963525</v>
      </c>
      <c r="G3690" s="13">
        <f t="shared" si="762"/>
        <v>777221</v>
      </c>
      <c r="H3690" s="13">
        <f t="shared" si="762"/>
        <v>5740746</v>
      </c>
      <c r="I3690" s="13">
        <f t="shared" si="762"/>
        <v>25200</v>
      </c>
      <c r="J3690" s="13">
        <f t="shared" si="762"/>
        <v>2006298</v>
      </c>
      <c r="K3690" s="13">
        <f t="shared" si="762"/>
        <v>57407</v>
      </c>
      <c r="L3690" s="13">
        <f t="shared" si="762"/>
        <v>40900</v>
      </c>
      <c r="M3690" s="13">
        <f t="shared" si="762"/>
        <v>0</v>
      </c>
      <c r="N3690" s="22">
        <f t="shared" si="762"/>
        <v>7813144</v>
      </c>
    </row>
    <row r="3691" spans="1:14" x14ac:dyDescent="0.25">
      <c r="A3691" s="7" t="s">
        <v>25</v>
      </c>
      <c r="B3691" s="3"/>
      <c r="C3691" s="13"/>
      <c r="D3691" s="18"/>
      <c r="E3691" s="18"/>
      <c r="F3691" s="13"/>
      <c r="G3691" s="13"/>
      <c r="H3691" s="13"/>
      <c r="I3691" s="13"/>
      <c r="J3691" s="13"/>
      <c r="K3691" s="13"/>
      <c r="L3691" s="13"/>
      <c r="M3691" s="13"/>
      <c r="N3691" s="22"/>
    </row>
    <row r="3692" spans="1:14" x14ac:dyDescent="0.25">
      <c r="A3692" s="4" t="s">
        <v>26</v>
      </c>
      <c r="B3692" s="5"/>
      <c r="C3692" s="14">
        <v>68</v>
      </c>
      <c r="D3692" s="19">
        <v>0</v>
      </c>
      <c r="E3692" s="19">
        <v>1.976</v>
      </c>
      <c r="F3692" s="14">
        <v>0</v>
      </c>
      <c r="G3692" s="14">
        <v>607478</v>
      </c>
      <c r="H3692" s="14">
        <v>607478</v>
      </c>
      <c r="I3692" s="14">
        <v>0</v>
      </c>
      <c r="J3692" s="14">
        <v>211403</v>
      </c>
      <c r="K3692" s="14">
        <v>6075</v>
      </c>
      <c r="L3692" s="14">
        <v>5780</v>
      </c>
      <c r="M3692" s="14">
        <v>0</v>
      </c>
      <c r="N3692" s="23">
        <v>824661</v>
      </c>
    </row>
    <row r="3693" spans="1:14" x14ac:dyDescent="0.25">
      <c r="A3693" s="4" t="s">
        <v>76</v>
      </c>
      <c r="B3693" s="5"/>
      <c r="C3693" s="14">
        <v>23</v>
      </c>
      <c r="D3693" s="19">
        <v>0</v>
      </c>
      <c r="E3693" s="19">
        <v>0.62509999999999999</v>
      </c>
      <c r="F3693" s="14">
        <v>0</v>
      </c>
      <c r="G3693" s="14">
        <v>192173</v>
      </c>
      <c r="H3693" s="14">
        <v>192173</v>
      </c>
      <c r="I3693" s="14">
        <v>0</v>
      </c>
      <c r="J3693" s="14">
        <v>66877</v>
      </c>
      <c r="K3693" s="14">
        <v>1922</v>
      </c>
      <c r="L3693" s="14">
        <v>1380</v>
      </c>
      <c r="M3693" s="14">
        <v>0</v>
      </c>
      <c r="N3693" s="23">
        <v>260430</v>
      </c>
    </row>
    <row r="3694" spans="1:14" x14ac:dyDescent="0.25">
      <c r="A3694" s="4" t="s">
        <v>56</v>
      </c>
      <c r="B3694" s="5"/>
      <c r="C3694" s="14">
        <v>23</v>
      </c>
      <c r="D3694" s="19">
        <v>0</v>
      </c>
      <c r="E3694" s="19">
        <v>0.30790000000000001</v>
      </c>
      <c r="F3694" s="14">
        <v>0</v>
      </c>
      <c r="G3694" s="14">
        <v>94657</v>
      </c>
      <c r="H3694" s="14">
        <v>94657</v>
      </c>
      <c r="I3694" s="14">
        <v>0</v>
      </c>
      <c r="J3694" s="14">
        <v>32941</v>
      </c>
      <c r="K3694" s="14">
        <v>947</v>
      </c>
      <c r="L3694" s="14">
        <v>575</v>
      </c>
      <c r="M3694" s="14">
        <v>0</v>
      </c>
      <c r="N3694" s="23">
        <v>128173</v>
      </c>
    </row>
    <row r="3695" spans="1:14" x14ac:dyDescent="0.25">
      <c r="A3695" s="4" t="s">
        <v>90</v>
      </c>
      <c r="B3695" s="5"/>
      <c r="C3695" s="14">
        <v>42</v>
      </c>
      <c r="D3695" s="19">
        <v>0</v>
      </c>
      <c r="E3695" s="19">
        <v>0.70140000000000002</v>
      </c>
      <c r="F3695" s="14">
        <v>0</v>
      </c>
      <c r="G3695" s="14">
        <v>215630</v>
      </c>
      <c r="H3695" s="14">
        <v>215630</v>
      </c>
      <c r="I3695" s="14">
        <v>0</v>
      </c>
      <c r="J3695" s="14">
        <v>75039</v>
      </c>
      <c r="K3695" s="14">
        <v>2156</v>
      </c>
      <c r="L3695" s="14">
        <v>1722</v>
      </c>
      <c r="M3695" s="14">
        <v>0</v>
      </c>
      <c r="N3695" s="23">
        <v>292391</v>
      </c>
    </row>
    <row r="3696" spans="1:14" x14ac:dyDescent="0.25">
      <c r="A3696" s="7" t="s">
        <v>24</v>
      </c>
      <c r="B3696" s="3"/>
      <c r="C3696" s="13">
        <f t="shared" ref="C3696:N3696" si="763">SUM(C3692:C3695)</f>
        <v>156</v>
      </c>
      <c r="D3696" s="18">
        <f t="shared" si="763"/>
        <v>0</v>
      </c>
      <c r="E3696" s="18">
        <f t="shared" si="763"/>
        <v>3.6103999999999998</v>
      </c>
      <c r="F3696" s="13">
        <f t="shared" si="763"/>
        <v>0</v>
      </c>
      <c r="G3696" s="13">
        <f t="shared" si="763"/>
        <v>1109938</v>
      </c>
      <c r="H3696" s="13">
        <f t="shared" si="763"/>
        <v>1109938</v>
      </c>
      <c r="I3696" s="13">
        <f t="shared" si="763"/>
        <v>0</v>
      </c>
      <c r="J3696" s="13">
        <f t="shared" si="763"/>
        <v>386260</v>
      </c>
      <c r="K3696" s="13">
        <f t="shared" si="763"/>
        <v>11100</v>
      </c>
      <c r="L3696" s="13">
        <f t="shared" si="763"/>
        <v>9457</v>
      </c>
      <c r="M3696" s="13">
        <f t="shared" si="763"/>
        <v>0</v>
      </c>
      <c r="N3696" s="22">
        <f t="shared" si="763"/>
        <v>1505655</v>
      </c>
    </row>
    <row r="3697" spans="1:14" x14ac:dyDescent="0.25">
      <c r="A3697" s="6" t="s">
        <v>843</v>
      </c>
      <c r="B3697" s="2"/>
      <c r="C3697" s="12">
        <f t="shared" ref="C3697:N3697" si="764">C3690+C3696</f>
        <v>156</v>
      </c>
      <c r="D3697" s="17">
        <f t="shared" si="764"/>
        <v>9.4</v>
      </c>
      <c r="E3697" s="17">
        <f t="shared" si="764"/>
        <v>6.4103999999999992</v>
      </c>
      <c r="F3697" s="12">
        <f t="shared" si="764"/>
        <v>4963525</v>
      </c>
      <c r="G3697" s="12">
        <f t="shared" si="764"/>
        <v>1887159</v>
      </c>
      <c r="H3697" s="12">
        <f t="shared" si="764"/>
        <v>6850684</v>
      </c>
      <c r="I3697" s="12">
        <f t="shared" si="764"/>
        <v>25200</v>
      </c>
      <c r="J3697" s="12">
        <f t="shared" si="764"/>
        <v>2392558</v>
      </c>
      <c r="K3697" s="12">
        <f t="shared" si="764"/>
        <v>68507</v>
      </c>
      <c r="L3697" s="12">
        <f t="shared" si="764"/>
        <v>50357</v>
      </c>
      <c r="M3697" s="12">
        <f t="shared" si="764"/>
        <v>0</v>
      </c>
      <c r="N3697" s="21">
        <f t="shared" si="764"/>
        <v>9318799</v>
      </c>
    </row>
    <row r="3698" spans="1:14" x14ac:dyDescent="0.25">
      <c r="A3698" s="4"/>
      <c r="B3698" s="5"/>
      <c r="C3698" s="14"/>
      <c r="D3698" s="19"/>
      <c r="E3698" s="19"/>
      <c r="F3698" s="14"/>
      <c r="G3698" s="14"/>
      <c r="H3698" s="14"/>
      <c r="I3698" s="14"/>
      <c r="J3698" s="14"/>
      <c r="K3698" s="14"/>
      <c r="L3698" s="14"/>
      <c r="M3698" s="14"/>
      <c r="N3698" s="23"/>
    </row>
    <row r="3699" spans="1:14" x14ac:dyDescent="0.25">
      <c r="A3699" s="6" t="s">
        <v>844</v>
      </c>
      <c r="B3699" s="2"/>
      <c r="C3699" s="12"/>
      <c r="D3699" s="17"/>
      <c r="E3699" s="17"/>
      <c r="F3699" s="12"/>
      <c r="G3699" s="12"/>
      <c r="H3699" s="12"/>
      <c r="I3699" s="12"/>
      <c r="J3699" s="12"/>
      <c r="K3699" s="12"/>
      <c r="L3699" s="12"/>
      <c r="M3699" s="12"/>
      <c r="N3699" s="21"/>
    </row>
    <row r="3700" spans="1:14" x14ac:dyDescent="0.25">
      <c r="A3700" s="6" t="s">
        <v>845</v>
      </c>
      <c r="B3700" s="2" t="s">
        <v>6</v>
      </c>
      <c r="C3700" s="12" t="s">
        <v>7</v>
      </c>
      <c r="D3700" s="17" t="s">
        <v>8</v>
      </c>
      <c r="E3700" s="17" t="s">
        <v>9</v>
      </c>
      <c r="F3700" s="12" t="s">
        <v>10</v>
      </c>
      <c r="G3700" s="12" t="s">
        <v>11</v>
      </c>
      <c r="H3700" s="12" t="s">
        <v>12</v>
      </c>
      <c r="I3700" s="12" t="s">
        <v>13</v>
      </c>
      <c r="J3700" s="12" t="s">
        <v>14</v>
      </c>
      <c r="K3700" s="12" t="s">
        <v>15</v>
      </c>
      <c r="L3700" s="12" t="s">
        <v>16</v>
      </c>
      <c r="M3700" s="12" t="s">
        <v>17</v>
      </c>
      <c r="N3700" s="21" t="s">
        <v>18</v>
      </c>
    </row>
    <row r="3701" spans="1:14" x14ac:dyDescent="0.25">
      <c r="A3701" s="7" t="s">
        <v>19</v>
      </c>
      <c r="B3701" s="3"/>
      <c r="C3701" s="13"/>
      <c r="D3701" s="18"/>
      <c r="E3701" s="18"/>
      <c r="F3701" s="13"/>
      <c r="G3701" s="13"/>
      <c r="H3701" s="13"/>
      <c r="I3701" s="13"/>
      <c r="J3701" s="13"/>
      <c r="K3701" s="13"/>
      <c r="L3701" s="13"/>
      <c r="M3701" s="13"/>
      <c r="N3701" s="22"/>
    </row>
    <row r="3702" spans="1:14" x14ac:dyDescent="0.25">
      <c r="A3702" s="4" t="s">
        <v>162</v>
      </c>
      <c r="B3702" s="5"/>
      <c r="C3702" s="14">
        <v>0</v>
      </c>
      <c r="D3702" s="19">
        <v>0.5</v>
      </c>
      <c r="E3702" s="19">
        <v>0</v>
      </c>
      <c r="F3702" s="14">
        <v>173223</v>
      </c>
      <c r="G3702" s="14">
        <v>0</v>
      </c>
      <c r="H3702" s="14">
        <v>173223</v>
      </c>
      <c r="I3702" s="14">
        <v>0</v>
      </c>
      <c r="J3702" s="14">
        <v>60281</v>
      </c>
      <c r="K3702" s="14">
        <v>1732</v>
      </c>
      <c r="L3702" s="14">
        <v>0</v>
      </c>
      <c r="M3702" s="14">
        <v>0</v>
      </c>
      <c r="N3702" s="23">
        <v>233504</v>
      </c>
    </row>
    <row r="3703" spans="1:14" x14ac:dyDescent="0.25">
      <c r="A3703" s="4" t="s">
        <v>40</v>
      </c>
      <c r="B3703" s="5"/>
      <c r="C3703" s="14">
        <v>0</v>
      </c>
      <c r="D3703" s="19">
        <v>-1.6799999999999999E-2</v>
      </c>
      <c r="E3703" s="19">
        <v>0</v>
      </c>
      <c r="F3703" s="14">
        <v>-16800</v>
      </c>
      <c r="G3703" s="14">
        <v>0</v>
      </c>
      <c r="H3703" s="14">
        <v>-16800</v>
      </c>
      <c r="I3703" s="14">
        <v>0</v>
      </c>
      <c r="J3703" s="14">
        <v>-5846</v>
      </c>
      <c r="K3703" s="14">
        <v>-168</v>
      </c>
      <c r="L3703" s="14">
        <v>0</v>
      </c>
      <c r="M3703" s="14">
        <v>0</v>
      </c>
      <c r="N3703" s="23">
        <v>-22646</v>
      </c>
    </row>
    <row r="3704" spans="1:14" x14ac:dyDescent="0.25">
      <c r="A3704" s="4" t="s">
        <v>41</v>
      </c>
      <c r="B3704" s="5"/>
      <c r="C3704" s="14">
        <v>0</v>
      </c>
      <c r="D3704" s="19">
        <v>0</v>
      </c>
      <c r="E3704" s="19">
        <v>0</v>
      </c>
      <c r="F3704" s="14">
        <v>0</v>
      </c>
      <c r="G3704" s="14">
        <v>0</v>
      </c>
      <c r="H3704" s="14">
        <v>0</v>
      </c>
      <c r="I3704" s="14">
        <v>16800</v>
      </c>
      <c r="J3704" s="14">
        <v>5678</v>
      </c>
      <c r="K3704" s="14">
        <v>0</v>
      </c>
      <c r="L3704" s="14">
        <v>0</v>
      </c>
      <c r="M3704" s="14">
        <v>0</v>
      </c>
      <c r="N3704" s="23">
        <v>22478</v>
      </c>
    </row>
    <row r="3705" spans="1:14" x14ac:dyDescent="0.25">
      <c r="A3705" s="4" t="s">
        <v>163</v>
      </c>
      <c r="B3705" s="5"/>
      <c r="C3705" s="14">
        <v>0</v>
      </c>
      <c r="D3705" s="19">
        <v>0</v>
      </c>
      <c r="E3705" s="19">
        <v>0</v>
      </c>
      <c r="F3705" s="14">
        <v>0</v>
      </c>
      <c r="G3705" s="14">
        <v>0</v>
      </c>
      <c r="H3705" s="14">
        <v>0</v>
      </c>
      <c r="I3705" s="14">
        <v>0</v>
      </c>
      <c r="J3705" s="14">
        <v>1</v>
      </c>
      <c r="K3705" s="14">
        <v>0</v>
      </c>
      <c r="L3705" s="14">
        <v>0</v>
      </c>
      <c r="M3705" s="14">
        <v>0</v>
      </c>
      <c r="N3705" s="23">
        <v>1</v>
      </c>
    </row>
    <row r="3706" spans="1:14" x14ac:dyDescent="0.25">
      <c r="A3706" s="4" t="s">
        <v>22</v>
      </c>
      <c r="B3706" s="5"/>
      <c r="C3706" s="14">
        <v>0</v>
      </c>
      <c r="D3706" s="19">
        <v>12</v>
      </c>
      <c r="E3706" s="19">
        <v>2.4</v>
      </c>
      <c r="F3706" s="14">
        <v>6705567</v>
      </c>
      <c r="G3706" s="14">
        <v>569982</v>
      </c>
      <c r="H3706" s="14">
        <v>7275549</v>
      </c>
      <c r="I3706" s="14">
        <v>0</v>
      </c>
      <c r="J3706" s="14">
        <v>2531892</v>
      </c>
      <c r="K3706" s="14">
        <v>72756</v>
      </c>
      <c r="L3706" s="14">
        <v>54000</v>
      </c>
      <c r="M3706" s="14">
        <v>0</v>
      </c>
      <c r="N3706" s="23">
        <v>9861441</v>
      </c>
    </row>
    <row r="3707" spans="1:14" x14ac:dyDescent="0.25">
      <c r="A3707" s="4" t="s">
        <v>32</v>
      </c>
      <c r="B3707" s="5"/>
      <c r="C3707" s="14">
        <v>0</v>
      </c>
      <c r="D3707" s="19">
        <v>0</v>
      </c>
      <c r="E3707" s="19">
        <v>0.4</v>
      </c>
      <c r="F3707" s="14">
        <v>0</v>
      </c>
      <c r="G3707" s="14">
        <v>105883</v>
      </c>
      <c r="H3707" s="14">
        <v>105883</v>
      </c>
      <c r="I3707" s="14">
        <v>0</v>
      </c>
      <c r="J3707" s="14">
        <v>36847</v>
      </c>
      <c r="K3707" s="14">
        <v>1059</v>
      </c>
      <c r="L3707" s="14">
        <v>0</v>
      </c>
      <c r="M3707" s="14">
        <v>0</v>
      </c>
      <c r="N3707" s="23">
        <v>142730</v>
      </c>
    </row>
    <row r="3708" spans="1:14" x14ac:dyDescent="0.25">
      <c r="A3708" s="4" t="s">
        <v>23</v>
      </c>
      <c r="B3708" s="5"/>
      <c r="C3708" s="14">
        <v>0</v>
      </c>
      <c r="D3708" s="19">
        <v>0</v>
      </c>
      <c r="E3708" s="19">
        <v>1.1299999999999999</v>
      </c>
      <c r="F3708" s="14">
        <v>0</v>
      </c>
      <c r="G3708" s="14">
        <v>411532</v>
      </c>
      <c r="H3708" s="14">
        <v>411532</v>
      </c>
      <c r="I3708" s="14">
        <v>0</v>
      </c>
      <c r="J3708" s="14">
        <v>143213</v>
      </c>
      <c r="K3708" s="14">
        <v>4115</v>
      </c>
      <c r="L3708" s="14">
        <v>0</v>
      </c>
      <c r="M3708" s="14">
        <v>0</v>
      </c>
      <c r="N3708" s="23">
        <v>554745</v>
      </c>
    </row>
    <row r="3709" spans="1:14" x14ac:dyDescent="0.25">
      <c r="A3709" s="7" t="s">
        <v>24</v>
      </c>
      <c r="B3709" s="3"/>
      <c r="C3709" s="13">
        <f t="shared" ref="C3709:N3709" si="765">SUM(C3702:C3708)</f>
        <v>0</v>
      </c>
      <c r="D3709" s="18">
        <f t="shared" si="765"/>
        <v>12.4832</v>
      </c>
      <c r="E3709" s="18">
        <f t="shared" si="765"/>
        <v>3.9299999999999997</v>
      </c>
      <c r="F3709" s="13">
        <f t="shared" si="765"/>
        <v>6861990</v>
      </c>
      <c r="G3709" s="13">
        <f t="shared" si="765"/>
        <v>1087397</v>
      </c>
      <c r="H3709" s="13">
        <f t="shared" si="765"/>
        <v>7949387</v>
      </c>
      <c r="I3709" s="13">
        <f t="shared" si="765"/>
        <v>16800</v>
      </c>
      <c r="J3709" s="13">
        <f t="shared" si="765"/>
        <v>2772066</v>
      </c>
      <c r="K3709" s="13">
        <f t="shared" si="765"/>
        <v>79494</v>
      </c>
      <c r="L3709" s="13">
        <f t="shared" si="765"/>
        <v>54000</v>
      </c>
      <c r="M3709" s="13">
        <f t="shared" si="765"/>
        <v>0</v>
      </c>
      <c r="N3709" s="22">
        <f t="shared" si="765"/>
        <v>10792253</v>
      </c>
    </row>
    <row r="3710" spans="1:14" x14ac:dyDescent="0.25">
      <c r="A3710" s="7" t="s">
        <v>25</v>
      </c>
      <c r="B3710" s="3"/>
      <c r="C3710" s="13"/>
      <c r="D3710" s="18"/>
      <c r="E3710" s="18"/>
      <c r="F3710" s="13"/>
      <c r="G3710" s="13"/>
      <c r="H3710" s="13"/>
      <c r="I3710" s="13"/>
      <c r="J3710" s="13"/>
      <c r="K3710" s="13"/>
      <c r="L3710" s="13"/>
      <c r="M3710" s="13"/>
      <c r="N3710" s="22"/>
    </row>
    <row r="3711" spans="1:14" x14ac:dyDescent="0.25">
      <c r="A3711" s="4" t="s">
        <v>26</v>
      </c>
      <c r="B3711" s="5"/>
      <c r="C3711" s="14">
        <v>95</v>
      </c>
      <c r="D3711" s="19">
        <v>0</v>
      </c>
      <c r="E3711" s="19">
        <v>2.4742000000000002</v>
      </c>
      <c r="F3711" s="14">
        <v>0</v>
      </c>
      <c r="G3711" s="14">
        <v>760638</v>
      </c>
      <c r="H3711" s="14">
        <v>760638</v>
      </c>
      <c r="I3711" s="14">
        <v>0</v>
      </c>
      <c r="J3711" s="14">
        <v>264701</v>
      </c>
      <c r="K3711" s="14">
        <v>7606</v>
      </c>
      <c r="L3711" s="14">
        <v>8075</v>
      </c>
      <c r="M3711" s="14">
        <v>0</v>
      </c>
      <c r="N3711" s="23">
        <v>1033414</v>
      </c>
    </row>
    <row r="3712" spans="1:14" x14ac:dyDescent="0.25">
      <c r="A3712" s="4" t="s">
        <v>76</v>
      </c>
      <c r="B3712" s="5"/>
      <c r="C3712" s="14">
        <v>40</v>
      </c>
      <c r="D3712" s="19">
        <v>0</v>
      </c>
      <c r="E3712" s="19">
        <v>0.93059999999999998</v>
      </c>
      <c r="F3712" s="14">
        <v>0</v>
      </c>
      <c r="G3712" s="14">
        <v>286092</v>
      </c>
      <c r="H3712" s="14">
        <v>286092</v>
      </c>
      <c r="I3712" s="14">
        <v>0</v>
      </c>
      <c r="J3712" s="14">
        <v>99560</v>
      </c>
      <c r="K3712" s="14">
        <v>2861</v>
      </c>
      <c r="L3712" s="14">
        <v>2400</v>
      </c>
      <c r="M3712" s="14">
        <v>0</v>
      </c>
      <c r="N3712" s="23">
        <v>388052</v>
      </c>
    </row>
    <row r="3713" spans="1:14" x14ac:dyDescent="0.25">
      <c r="A3713" s="4" t="s">
        <v>56</v>
      </c>
      <c r="B3713" s="5"/>
      <c r="C3713" s="14">
        <v>40</v>
      </c>
      <c r="D3713" s="19">
        <v>0</v>
      </c>
      <c r="E3713" s="19">
        <v>0.45839999999999997</v>
      </c>
      <c r="F3713" s="14">
        <v>0</v>
      </c>
      <c r="G3713" s="14">
        <v>140925</v>
      </c>
      <c r="H3713" s="14">
        <v>140925</v>
      </c>
      <c r="I3713" s="14">
        <v>0</v>
      </c>
      <c r="J3713" s="14">
        <v>49041</v>
      </c>
      <c r="K3713" s="14">
        <v>1409</v>
      </c>
      <c r="L3713" s="14">
        <v>1000</v>
      </c>
      <c r="M3713" s="14">
        <v>0</v>
      </c>
      <c r="N3713" s="23">
        <v>190966</v>
      </c>
    </row>
    <row r="3714" spans="1:14" x14ac:dyDescent="0.25">
      <c r="A3714" s="7" t="s">
        <v>24</v>
      </c>
      <c r="B3714" s="3"/>
      <c r="C3714" s="13">
        <f t="shared" ref="C3714:N3714" si="766">SUM(C3711:C3713)</f>
        <v>175</v>
      </c>
      <c r="D3714" s="18">
        <f t="shared" si="766"/>
        <v>0</v>
      </c>
      <c r="E3714" s="18">
        <f t="shared" si="766"/>
        <v>3.8632000000000004</v>
      </c>
      <c r="F3714" s="13">
        <f t="shared" si="766"/>
        <v>0</v>
      </c>
      <c r="G3714" s="13">
        <f t="shared" si="766"/>
        <v>1187655</v>
      </c>
      <c r="H3714" s="13">
        <f t="shared" si="766"/>
        <v>1187655</v>
      </c>
      <c r="I3714" s="13">
        <f t="shared" si="766"/>
        <v>0</v>
      </c>
      <c r="J3714" s="13">
        <f t="shared" si="766"/>
        <v>413302</v>
      </c>
      <c r="K3714" s="13">
        <f t="shared" si="766"/>
        <v>11876</v>
      </c>
      <c r="L3714" s="13">
        <f t="shared" si="766"/>
        <v>11475</v>
      </c>
      <c r="M3714" s="13">
        <f t="shared" si="766"/>
        <v>0</v>
      </c>
      <c r="N3714" s="22">
        <f t="shared" si="766"/>
        <v>1612432</v>
      </c>
    </row>
    <row r="3715" spans="1:14" x14ac:dyDescent="0.25">
      <c r="A3715" s="6" t="s">
        <v>846</v>
      </c>
      <c r="B3715" s="2"/>
      <c r="C3715" s="12">
        <f t="shared" ref="C3715:N3715" si="767">C3709+C3714</f>
        <v>175</v>
      </c>
      <c r="D3715" s="17">
        <f t="shared" si="767"/>
        <v>12.4832</v>
      </c>
      <c r="E3715" s="17">
        <f t="shared" si="767"/>
        <v>7.7932000000000006</v>
      </c>
      <c r="F3715" s="12">
        <f t="shared" si="767"/>
        <v>6861990</v>
      </c>
      <c r="G3715" s="12">
        <f t="shared" si="767"/>
        <v>2275052</v>
      </c>
      <c r="H3715" s="12">
        <f t="shared" si="767"/>
        <v>9137042</v>
      </c>
      <c r="I3715" s="12">
        <f t="shared" si="767"/>
        <v>16800</v>
      </c>
      <c r="J3715" s="12">
        <f t="shared" si="767"/>
        <v>3185368</v>
      </c>
      <c r="K3715" s="12">
        <f t="shared" si="767"/>
        <v>91370</v>
      </c>
      <c r="L3715" s="12">
        <f t="shared" si="767"/>
        <v>65475</v>
      </c>
      <c r="M3715" s="12">
        <f t="shared" si="767"/>
        <v>0</v>
      </c>
      <c r="N3715" s="21">
        <f t="shared" si="767"/>
        <v>12404685</v>
      </c>
    </row>
    <row r="3716" spans="1:14" x14ac:dyDescent="0.25">
      <c r="A3716" s="4"/>
      <c r="B3716" s="5"/>
      <c r="C3716" s="14"/>
      <c r="D3716" s="19"/>
      <c r="E3716" s="19"/>
      <c r="F3716" s="14"/>
      <c r="G3716" s="14"/>
      <c r="H3716" s="14"/>
      <c r="I3716" s="14"/>
      <c r="J3716" s="14"/>
      <c r="K3716" s="14"/>
      <c r="L3716" s="14"/>
      <c r="M3716" s="14"/>
      <c r="N3716" s="23"/>
    </row>
    <row r="3717" spans="1:14" x14ac:dyDescent="0.25">
      <c r="A3717" s="6" t="s">
        <v>847</v>
      </c>
      <c r="B3717" s="2"/>
      <c r="C3717" s="12"/>
      <c r="D3717" s="17"/>
      <c r="E3717" s="17"/>
      <c r="F3717" s="12"/>
      <c r="G3717" s="12"/>
      <c r="H3717" s="12"/>
      <c r="I3717" s="12"/>
      <c r="J3717" s="12"/>
      <c r="K3717" s="12"/>
      <c r="L3717" s="12"/>
      <c r="M3717" s="12"/>
      <c r="N3717" s="21"/>
    </row>
    <row r="3718" spans="1:14" x14ac:dyDescent="0.25">
      <c r="A3718" s="6" t="s">
        <v>848</v>
      </c>
      <c r="B3718" s="2" t="s">
        <v>6</v>
      </c>
      <c r="C3718" s="12" t="s">
        <v>7</v>
      </c>
      <c r="D3718" s="17" t="s">
        <v>8</v>
      </c>
      <c r="E3718" s="17" t="s">
        <v>9</v>
      </c>
      <c r="F3718" s="12" t="s">
        <v>10</v>
      </c>
      <c r="G3718" s="12" t="s">
        <v>11</v>
      </c>
      <c r="H3718" s="12" t="s">
        <v>12</v>
      </c>
      <c r="I3718" s="12" t="s">
        <v>13</v>
      </c>
      <c r="J3718" s="12" t="s">
        <v>14</v>
      </c>
      <c r="K3718" s="12" t="s">
        <v>15</v>
      </c>
      <c r="L3718" s="12" t="s">
        <v>16</v>
      </c>
      <c r="M3718" s="12" t="s">
        <v>17</v>
      </c>
      <c r="N3718" s="21" t="s">
        <v>18</v>
      </c>
    </row>
    <row r="3719" spans="1:14" x14ac:dyDescent="0.25">
      <c r="A3719" s="7" t="s">
        <v>19</v>
      </c>
      <c r="B3719" s="3"/>
      <c r="C3719" s="13"/>
      <c r="D3719" s="18"/>
      <c r="E3719" s="18"/>
      <c r="F3719" s="13"/>
      <c r="G3719" s="13"/>
      <c r="H3719" s="13"/>
      <c r="I3719" s="13"/>
      <c r="J3719" s="13"/>
      <c r="K3719" s="13"/>
      <c r="L3719" s="13"/>
      <c r="M3719" s="13"/>
      <c r="N3719" s="22"/>
    </row>
    <row r="3720" spans="1:14" x14ac:dyDescent="0.25">
      <c r="A3720" s="4" t="s">
        <v>40</v>
      </c>
      <c r="B3720" s="5"/>
      <c r="C3720" s="14">
        <v>0</v>
      </c>
      <c r="D3720" s="19">
        <v>-2.0199999999999999E-2</v>
      </c>
      <c r="E3720" s="19">
        <v>0</v>
      </c>
      <c r="F3720" s="14">
        <v>-22680</v>
      </c>
      <c r="G3720" s="14">
        <v>0</v>
      </c>
      <c r="H3720" s="14">
        <v>-22680</v>
      </c>
      <c r="I3720" s="14">
        <v>0</v>
      </c>
      <c r="J3720" s="14">
        <v>-7893</v>
      </c>
      <c r="K3720" s="14">
        <v>-227</v>
      </c>
      <c r="L3720" s="14">
        <v>0</v>
      </c>
      <c r="M3720" s="14">
        <v>0</v>
      </c>
      <c r="N3720" s="23">
        <v>-30573</v>
      </c>
    </row>
    <row r="3721" spans="1:14" x14ac:dyDescent="0.25">
      <c r="A3721" s="4" t="s">
        <v>162</v>
      </c>
      <c r="B3721" s="5"/>
      <c r="C3721" s="14">
        <v>0</v>
      </c>
      <c r="D3721" s="19">
        <v>1.75</v>
      </c>
      <c r="E3721" s="19">
        <v>0</v>
      </c>
      <c r="F3721" s="14">
        <v>606281</v>
      </c>
      <c r="G3721" s="14">
        <v>0</v>
      </c>
      <c r="H3721" s="14">
        <v>606281</v>
      </c>
      <c r="I3721" s="14">
        <v>0</v>
      </c>
      <c r="J3721" s="14">
        <v>210986</v>
      </c>
      <c r="K3721" s="14">
        <v>6063</v>
      </c>
      <c r="L3721" s="14">
        <v>0</v>
      </c>
      <c r="M3721" s="14">
        <v>0</v>
      </c>
      <c r="N3721" s="23">
        <v>817267</v>
      </c>
    </row>
    <row r="3722" spans="1:14" x14ac:dyDescent="0.25">
      <c r="A3722" s="4" t="s">
        <v>41</v>
      </c>
      <c r="B3722" s="5"/>
      <c r="C3722" s="14">
        <v>0</v>
      </c>
      <c r="D3722" s="19">
        <v>0</v>
      </c>
      <c r="E3722" s="19">
        <v>0</v>
      </c>
      <c r="F3722" s="14">
        <v>0</v>
      </c>
      <c r="G3722" s="14">
        <v>0</v>
      </c>
      <c r="H3722" s="14">
        <v>0</v>
      </c>
      <c r="I3722" s="14">
        <v>22680</v>
      </c>
      <c r="J3722" s="14">
        <v>7666</v>
      </c>
      <c r="K3722" s="14">
        <v>0</v>
      </c>
      <c r="L3722" s="14">
        <v>0</v>
      </c>
      <c r="M3722" s="14">
        <v>0</v>
      </c>
      <c r="N3722" s="23">
        <v>30346</v>
      </c>
    </row>
    <row r="3723" spans="1:14" x14ac:dyDescent="0.25">
      <c r="A3723" s="4" t="s">
        <v>163</v>
      </c>
      <c r="B3723" s="5"/>
      <c r="C3723" s="14">
        <v>0</v>
      </c>
      <c r="D3723" s="19">
        <v>0</v>
      </c>
      <c r="E3723" s="19">
        <v>0</v>
      </c>
      <c r="F3723" s="14">
        <v>0</v>
      </c>
      <c r="G3723" s="14">
        <v>0</v>
      </c>
      <c r="H3723" s="14">
        <v>0</v>
      </c>
      <c r="I3723" s="14">
        <v>0</v>
      </c>
      <c r="J3723" s="14">
        <v>1</v>
      </c>
      <c r="K3723" s="14">
        <v>0</v>
      </c>
      <c r="L3723" s="14">
        <v>0</v>
      </c>
      <c r="M3723" s="14">
        <v>0</v>
      </c>
      <c r="N3723" s="23">
        <v>1</v>
      </c>
    </row>
    <row r="3724" spans="1:14" x14ac:dyDescent="0.25">
      <c r="A3724" s="4" t="s">
        <v>22</v>
      </c>
      <c r="B3724" s="5"/>
      <c r="C3724" s="14">
        <v>0</v>
      </c>
      <c r="D3724" s="19">
        <v>14.467700000000001</v>
      </c>
      <c r="E3724" s="19">
        <v>2.8</v>
      </c>
      <c r="F3724" s="14">
        <v>7960778</v>
      </c>
      <c r="G3724" s="14">
        <v>664979</v>
      </c>
      <c r="H3724" s="14">
        <v>8625757</v>
      </c>
      <c r="I3724" s="14">
        <v>0</v>
      </c>
      <c r="J3724" s="14">
        <v>3001765</v>
      </c>
      <c r="K3724" s="14">
        <v>86258</v>
      </c>
      <c r="L3724" s="14">
        <v>65200</v>
      </c>
      <c r="M3724" s="14">
        <v>0</v>
      </c>
      <c r="N3724" s="23">
        <v>11692722</v>
      </c>
    </row>
    <row r="3725" spans="1:14" x14ac:dyDescent="0.25">
      <c r="A3725" s="4" t="s">
        <v>31</v>
      </c>
      <c r="B3725" s="5"/>
      <c r="C3725" s="14">
        <v>0</v>
      </c>
      <c r="D3725" s="19">
        <v>0</v>
      </c>
      <c r="E3725" s="19">
        <v>0</v>
      </c>
      <c r="F3725" s="14">
        <v>12000</v>
      </c>
      <c r="G3725" s="14">
        <v>0</v>
      </c>
      <c r="H3725" s="14">
        <v>12000</v>
      </c>
      <c r="I3725" s="14">
        <v>0</v>
      </c>
      <c r="J3725" s="14">
        <v>4176</v>
      </c>
      <c r="K3725" s="14">
        <v>120</v>
      </c>
      <c r="L3725" s="14">
        <v>0</v>
      </c>
      <c r="M3725" s="14">
        <v>0</v>
      </c>
      <c r="N3725" s="23">
        <v>16176</v>
      </c>
    </row>
    <row r="3726" spans="1:14" x14ac:dyDescent="0.25">
      <c r="A3726" s="4" t="s">
        <v>32</v>
      </c>
      <c r="B3726" s="5"/>
      <c r="C3726" s="14">
        <v>0</v>
      </c>
      <c r="D3726" s="19">
        <v>0</v>
      </c>
      <c r="E3726" s="19">
        <v>0.4</v>
      </c>
      <c r="F3726" s="14">
        <v>0</v>
      </c>
      <c r="G3726" s="14">
        <v>105883</v>
      </c>
      <c r="H3726" s="14">
        <v>105883</v>
      </c>
      <c r="I3726" s="14">
        <v>0</v>
      </c>
      <c r="J3726" s="14">
        <v>36847</v>
      </c>
      <c r="K3726" s="14">
        <v>1059</v>
      </c>
      <c r="L3726" s="14">
        <v>0</v>
      </c>
      <c r="M3726" s="14">
        <v>0</v>
      </c>
      <c r="N3726" s="23">
        <v>142730</v>
      </c>
    </row>
    <row r="3727" spans="1:14" x14ac:dyDescent="0.25">
      <c r="A3727" s="4" t="s">
        <v>23</v>
      </c>
      <c r="B3727" s="5"/>
      <c r="C3727" s="14">
        <v>0</v>
      </c>
      <c r="D3727" s="19">
        <v>0</v>
      </c>
      <c r="E3727" s="19">
        <v>1.25</v>
      </c>
      <c r="F3727" s="14">
        <v>0</v>
      </c>
      <c r="G3727" s="14">
        <v>455235</v>
      </c>
      <c r="H3727" s="14">
        <v>455235</v>
      </c>
      <c r="I3727" s="14">
        <v>0</v>
      </c>
      <c r="J3727" s="14">
        <v>158421</v>
      </c>
      <c r="K3727" s="14">
        <v>4552</v>
      </c>
      <c r="L3727" s="14">
        <v>0</v>
      </c>
      <c r="M3727" s="14">
        <v>0</v>
      </c>
      <c r="N3727" s="23">
        <v>613656</v>
      </c>
    </row>
    <row r="3728" spans="1:14" x14ac:dyDescent="0.25">
      <c r="A3728" s="7" t="s">
        <v>24</v>
      </c>
      <c r="B3728" s="3"/>
      <c r="C3728" s="13">
        <f t="shared" ref="C3728:N3728" si="768">SUM(C3720:C3727)</f>
        <v>0</v>
      </c>
      <c r="D3728" s="18">
        <f t="shared" si="768"/>
        <v>16.197500000000002</v>
      </c>
      <c r="E3728" s="18">
        <f t="shared" si="768"/>
        <v>4.4499999999999993</v>
      </c>
      <c r="F3728" s="13">
        <f t="shared" si="768"/>
        <v>8556379</v>
      </c>
      <c r="G3728" s="13">
        <f t="shared" si="768"/>
        <v>1226097</v>
      </c>
      <c r="H3728" s="13">
        <f t="shared" si="768"/>
        <v>9782476</v>
      </c>
      <c r="I3728" s="13">
        <f t="shared" si="768"/>
        <v>22680</v>
      </c>
      <c r="J3728" s="13">
        <f t="shared" si="768"/>
        <v>3411969</v>
      </c>
      <c r="K3728" s="13">
        <f t="shared" si="768"/>
        <v>97825</v>
      </c>
      <c r="L3728" s="13">
        <f t="shared" si="768"/>
        <v>65200</v>
      </c>
      <c r="M3728" s="13">
        <f t="shared" si="768"/>
        <v>0</v>
      </c>
      <c r="N3728" s="22">
        <f t="shared" si="768"/>
        <v>13282325</v>
      </c>
    </row>
    <row r="3729" spans="1:14" x14ac:dyDescent="0.25">
      <c r="A3729" s="7" t="s">
        <v>25</v>
      </c>
      <c r="B3729" s="3"/>
      <c r="C3729" s="13"/>
      <c r="D3729" s="18"/>
      <c r="E3729" s="18"/>
      <c r="F3729" s="13"/>
      <c r="G3729" s="13"/>
      <c r="H3729" s="13"/>
      <c r="I3729" s="13"/>
      <c r="J3729" s="13"/>
      <c r="K3729" s="13"/>
      <c r="L3729" s="13"/>
      <c r="M3729" s="13"/>
      <c r="N3729" s="22"/>
    </row>
    <row r="3730" spans="1:14" x14ac:dyDescent="0.25">
      <c r="A3730" s="4" t="s">
        <v>26</v>
      </c>
      <c r="B3730" s="5"/>
      <c r="C3730" s="14">
        <v>122</v>
      </c>
      <c r="D3730" s="19">
        <v>0</v>
      </c>
      <c r="E3730" s="19">
        <v>2.9775</v>
      </c>
      <c r="F3730" s="14">
        <v>0</v>
      </c>
      <c r="G3730" s="14">
        <v>915367</v>
      </c>
      <c r="H3730" s="14">
        <v>915367</v>
      </c>
      <c r="I3730" s="14">
        <v>0</v>
      </c>
      <c r="J3730" s="14">
        <v>318548</v>
      </c>
      <c r="K3730" s="14">
        <v>9154</v>
      </c>
      <c r="L3730" s="14">
        <v>10370</v>
      </c>
      <c r="M3730" s="14">
        <v>0</v>
      </c>
      <c r="N3730" s="23">
        <v>1244285</v>
      </c>
    </row>
    <row r="3731" spans="1:14" x14ac:dyDescent="0.25">
      <c r="A3731" s="4" t="s">
        <v>76</v>
      </c>
      <c r="B3731" s="5"/>
      <c r="C3731" s="14">
        <v>86</v>
      </c>
      <c r="D3731" s="19">
        <v>0</v>
      </c>
      <c r="E3731" s="19">
        <v>1.5479000000000001</v>
      </c>
      <c r="F3731" s="14">
        <v>0</v>
      </c>
      <c r="G3731" s="14">
        <v>475868</v>
      </c>
      <c r="H3731" s="14">
        <v>475868</v>
      </c>
      <c r="I3731" s="14">
        <v>0</v>
      </c>
      <c r="J3731" s="14">
        <v>165602</v>
      </c>
      <c r="K3731" s="14">
        <v>4759</v>
      </c>
      <c r="L3731" s="14">
        <v>5160</v>
      </c>
      <c r="M3731" s="14">
        <v>0</v>
      </c>
      <c r="N3731" s="23">
        <v>646630</v>
      </c>
    </row>
    <row r="3732" spans="1:14" x14ac:dyDescent="0.25">
      <c r="A3732" s="4" t="s">
        <v>56</v>
      </c>
      <c r="B3732" s="5"/>
      <c r="C3732" s="14">
        <v>41</v>
      </c>
      <c r="D3732" s="19">
        <v>0</v>
      </c>
      <c r="E3732" s="19">
        <v>0.4662</v>
      </c>
      <c r="F3732" s="14">
        <v>0</v>
      </c>
      <c r="G3732" s="14">
        <v>143323</v>
      </c>
      <c r="H3732" s="14">
        <v>143323</v>
      </c>
      <c r="I3732" s="14">
        <v>0</v>
      </c>
      <c r="J3732" s="14">
        <v>49876</v>
      </c>
      <c r="K3732" s="14">
        <v>1433</v>
      </c>
      <c r="L3732" s="14">
        <v>1025</v>
      </c>
      <c r="M3732" s="14">
        <v>0</v>
      </c>
      <c r="N3732" s="23">
        <v>194224</v>
      </c>
    </row>
    <row r="3733" spans="1:14" x14ac:dyDescent="0.25">
      <c r="A3733" s="7" t="s">
        <v>24</v>
      </c>
      <c r="B3733" s="3"/>
      <c r="C3733" s="13">
        <f t="shared" ref="C3733:N3733" si="769">SUM(C3730:C3732)</f>
        <v>249</v>
      </c>
      <c r="D3733" s="18">
        <f t="shared" si="769"/>
        <v>0</v>
      </c>
      <c r="E3733" s="18">
        <f t="shared" si="769"/>
        <v>4.9916</v>
      </c>
      <c r="F3733" s="13">
        <f t="shared" si="769"/>
        <v>0</v>
      </c>
      <c r="G3733" s="13">
        <f t="shared" si="769"/>
        <v>1534558</v>
      </c>
      <c r="H3733" s="13">
        <f t="shared" si="769"/>
        <v>1534558</v>
      </c>
      <c r="I3733" s="13">
        <f t="shared" si="769"/>
        <v>0</v>
      </c>
      <c r="J3733" s="13">
        <f t="shared" si="769"/>
        <v>534026</v>
      </c>
      <c r="K3733" s="13">
        <f t="shared" si="769"/>
        <v>15346</v>
      </c>
      <c r="L3733" s="13">
        <f t="shared" si="769"/>
        <v>16555</v>
      </c>
      <c r="M3733" s="13">
        <f t="shared" si="769"/>
        <v>0</v>
      </c>
      <c r="N3733" s="22">
        <f t="shared" si="769"/>
        <v>2085139</v>
      </c>
    </row>
    <row r="3734" spans="1:14" x14ac:dyDescent="0.25">
      <c r="A3734" s="6" t="s">
        <v>849</v>
      </c>
      <c r="B3734" s="2"/>
      <c r="C3734" s="12">
        <f t="shared" ref="C3734:N3734" si="770">C3728+C3733</f>
        <v>249</v>
      </c>
      <c r="D3734" s="17">
        <f t="shared" si="770"/>
        <v>16.197500000000002</v>
      </c>
      <c r="E3734" s="17">
        <f t="shared" si="770"/>
        <v>9.4415999999999993</v>
      </c>
      <c r="F3734" s="12">
        <f t="shared" si="770"/>
        <v>8556379</v>
      </c>
      <c r="G3734" s="12">
        <f t="shared" si="770"/>
        <v>2760655</v>
      </c>
      <c r="H3734" s="12">
        <f t="shared" si="770"/>
        <v>11317034</v>
      </c>
      <c r="I3734" s="12">
        <f t="shared" si="770"/>
        <v>22680</v>
      </c>
      <c r="J3734" s="12">
        <f t="shared" si="770"/>
        <v>3945995</v>
      </c>
      <c r="K3734" s="12">
        <f t="shared" si="770"/>
        <v>113171</v>
      </c>
      <c r="L3734" s="12">
        <f t="shared" si="770"/>
        <v>81755</v>
      </c>
      <c r="M3734" s="12">
        <f t="shared" si="770"/>
        <v>0</v>
      </c>
      <c r="N3734" s="21">
        <f t="shared" si="770"/>
        <v>15367464</v>
      </c>
    </row>
    <row r="3735" spans="1:14" x14ac:dyDescent="0.25">
      <c r="A3735" s="4"/>
      <c r="B3735" s="5"/>
      <c r="C3735" s="14"/>
      <c r="D3735" s="19"/>
      <c r="E3735" s="19"/>
      <c r="F3735" s="14"/>
      <c r="G3735" s="14"/>
      <c r="H3735" s="14"/>
      <c r="I3735" s="14"/>
      <c r="J3735" s="14"/>
      <c r="K3735" s="14"/>
      <c r="L3735" s="14"/>
      <c r="M3735" s="14"/>
      <c r="N3735" s="23"/>
    </row>
    <row r="3736" spans="1:14" x14ac:dyDescent="0.25">
      <c r="A3736" s="6" t="s">
        <v>850</v>
      </c>
      <c r="B3736" s="2"/>
      <c r="C3736" s="12"/>
      <c r="D3736" s="17"/>
      <c r="E3736" s="17"/>
      <c r="F3736" s="12"/>
      <c r="G3736" s="12"/>
      <c r="H3736" s="12"/>
      <c r="I3736" s="12"/>
      <c r="J3736" s="12"/>
      <c r="K3736" s="12"/>
      <c r="L3736" s="12"/>
      <c r="M3736" s="12"/>
      <c r="N3736" s="21"/>
    </row>
    <row r="3737" spans="1:14" x14ac:dyDescent="0.25">
      <c r="A3737" s="6" t="s">
        <v>851</v>
      </c>
      <c r="B3737" s="2" t="s">
        <v>6</v>
      </c>
      <c r="C3737" s="12" t="s">
        <v>7</v>
      </c>
      <c r="D3737" s="17" t="s">
        <v>8</v>
      </c>
      <c r="E3737" s="17" t="s">
        <v>9</v>
      </c>
      <c r="F3737" s="12" t="s">
        <v>10</v>
      </c>
      <c r="G3737" s="12" t="s">
        <v>11</v>
      </c>
      <c r="H3737" s="12" t="s">
        <v>12</v>
      </c>
      <c r="I3737" s="12" t="s">
        <v>13</v>
      </c>
      <c r="J3737" s="12" t="s">
        <v>14</v>
      </c>
      <c r="K3737" s="12" t="s">
        <v>15</v>
      </c>
      <c r="L3737" s="12" t="s">
        <v>16</v>
      </c>
      <c r="M3737" s="12" t="s">
        <v>17</v>
      </c>
      <c r="N3737" s="21" t="s">
        <v>18</v>
      </c>
    </row>
    <row r="3738" spans="1:14" x14ac:dyDescent="0.25">
      <c r="A3738" s="7" t="s">
        <v>19</v>
      </c>
      <c r="B3738" s="3"/>
      <c r="C3738" s="13"/>
      <c r="D3738" s="18"/>
      <c r="E3738" s="18"/>
      <c r="F3738" s="13"/>
      <c r="G3738" s="13"/>
      <c r="H3738" s="13"/>
      <c r="I3738" s="13"/>
      <c r="J3738" s="13"/>
      <c r="K3738" s="13"/>
      <c r="L3738" s="13"/>
      <c r="M3738" s="13"/>
      <c r="N3738" s="22"/>
    </row>
    <row r="3739" spans="1:14" x14ac:dyDescent="0.25">
      <c r="A3739" s="4" t="s">
        <v>162</v>
      </c>
      <c r="B3739" s="5"/>
      <c r="C3739" s="14">
        <v>0</v>
      </c>
      <c r="D3739" s="19">
        <v>3.25</v>
      </c>
      <c r="E3739" s="19">
        <v>0</v>
      </c>
      <c r="F3739" s="14">
        <v>1125951</v>
      </c>
      <c r="G3739" s="14">
        <v>0</v>
      </c>
      <c r="H3739" s="14">
        <v>1125951</v>
      </c>
      <c r="I3739" s="14">
        <v>0</v>
      </c>
      <c r="J3739" s="14">
        <v>391832</v>
      </c>
      <c r="K3739" s="14">
        <v>11260</v>
      </c>
      <c r="L3739" s="14">
        <v>0</v>
      </c>
      <c r="M3739" s="14">
        <v>0</v>
      </c>
      <c r="N3739" s="23">
        <v>1517783</v>
      </c>
    </row>
    <row r="3740" spans="1:14" x14ac:dyDescent="0.25">
      <c r="A3740" s="4" t="s">
        <v>40</v>
      </c>
      <c r="B3740" s="5"/>
      <c r="C3740" s="14">
        <v>0</v>
      </c>
      <c r="D3740" s="19">
        <v>0</v>
      </c>
      <c r="E3740" s="19">
        <v>0</v>
      </c>
      <c r="F3740" s="14">
        <v>-11424</v>
      </c>
      <c r="G3740" s="14">
        <v>0</v>
      </c>
      <c r="H3740" s="14">
        <v>-11424</v>
      </c>
      <c r="I3740" s="14">
        <v>0</v>
      </c>
      <c r="J3740" s="14">
        <v>-3975</v>
      </c>
      <c r="K3740" s="14">
        <v>-114</v>
      </c>
      <c r="L3740" s="14">
        <v>0</v>
      </c>
      <c r="M3740" s="14">
        <v>0</v>
      </c>
      <c r="N3740" s="23">
        <v>-15399</v>
      </c>
    </row>
    <row r="3741" spans="1:14" x14ac:dyDescent="0.25">
      <c r="A3741" s="4" t="s">
        <v>41</v>
      </c>
      <c r="B3741" s="5"/>
      <c r="C3741" s="14">
        <v>0</v>
      </c>
      <c r="D3741" s="19">
        <v>0</v>
      </c>
      <c r="E3741" s="19">
        <v>0</v>
      </c>
      <c r="F3741" s="14">
        <v>0</v>
      </c>
      <c r="G3741" s="14">
        <v>0</v>
      </c>
      <c r="H3741" s="14">
        <v>0</v>
      </c>
      <c r="I3741" s="14">
        <v>11424</v>
      </c>
      <c r="J3741" s="14">
        <v>3861</v>
      </c>
      <c r="K3741" s="14">
        <v>0</v>
      </c>
      <c r="L3741" s="14">
        <v>0</v>
      </c>
      <c r="M3741" s="14">
        <v>0</v>
      </c>
      <c r="N3741" s="23">
        <v>15285</v>
      </c>
    </row>
    <row r="3742" spans="1:14" x14ac:dyDescent="0.25">
      <c r="A3742" s="4" t="s">
        <v>163</v>
      </c>
      <c r="B3742" s="5"/>
      <c r="C3742" s="14">
        <v>0</v>
      </c>
      <c r="D3742" s="19">
        <v>0</v>
      </c>
      <c r="E3742" s="19">
        <v>0</v>
      </c>
      <c r="F3742" s="14">
        <v>0</v>
      </c>
      <c r="G3742" s="14">
        <v>0</v>
      </c>
      <c r="H3742" s="14">
        <v>0</v>
      </c>
      <c r="I3742" s="14">
        <v>0</v>
      </c>
      <c r="J3742" s="14">
        <v>1</v>
      </c>
      <c r="K3742" s="14">
        <v>0</v>
      </c>
      <c r="L3742" s="14">
        <v>0</v>
      </c>
      <c r="M3742" s="14">
        <v>0</v>
      </c>
      <c r="N3742" s="23">
        <v>1</v>
      </c>
    </row>
    <row r="3743" spans="1:14" x14ac:dyDescent="0.25">
      <c r="A3743" s="4" t="s">
        <v>22</v>
      </c>
      <c r="B3743" s="5"/>
      <c r="C3743" s="14">
        <v>0</v>
      </c>
      <c r="D3743" s="19">
        <v>12.9</v>
      </c>
      <c r="E3743" s="19">
        <v>2.4</v>
      </c>
      <c r="F3743" s="14">
        <v>6994298</v>
      </c>
      <c r="G3743" s="14">
        <v>569982</v>
      </c>
      <c r="H3743" s="14">
        <v>7564280</v>
      </c>
      <c r="I3743" s="14">
        <v>0</v>
      </c>
      <c r="J3743" s="14">
        <v>2632370</v>
      </c>
      <c r="K3743" s="14">
        <v>75643</v>
      </c>
      <c r="L3743" s="14">
        <v>55600</v>
      </c>
      <c r="M3743" s="14">
        <v>0</v>
      </c>
      <c r="N3743" s="23">
        <v>10252250</v>
      </c>
    </row>
    <row r="3744" spans="1:14" x14ac:dyDescent="0.25">
      <c r="A3744" s="4" t="s">
        <v>31</v>
      </c>
      <c r="B3744" s="5"/>
      <c r="C3744" s="14">
        <v>0</v>
      </c>
      <c r="D3744" s="19">
        <v>0</v>
      </c>
      <c r="E3744" s="19">
        <v>0</v>
      </c>
      <c r="F3744" s="14">
        <v>48000</v>
      </c>
      <c r="G3744" s="14">
        <v>0</v>
      </c>
      <c r="H3744" s="14">
        <v>48000</v>
      </c>
      <c r="I3744" s="14">
        <v>0</v>
      </c>
      <c r="J3744" s="14">
        <v>16704</v>
      </c>
      <c r="K3744" s="14">
        <v>480</v>
      </c>
      <c r="L3744" s="14">
        <v>9000</v>
      </c>
      <c r="M3744" s="14">
        <v>0</v>
      </c>
      <c r="N3744" s="23">
        <v>73704</v>
      </c>
    </row>
    <row r="3745" spans="1:14" x14ac:dyDescent="0.25">
      <c r="A3745" s="4" t="s">
        <v>32</v>
      </c>
      <c r="B3745" s="5"/>
      <c r="C3745" s="14">
        <v>0</v>
      </c>
      <c r="D3745" s="19">
        <v>0</v>
      </c>
      <c r="E3745" s="19">
        <v>0.4</v>
      </c>
      <c r="F3745" s="14">
        <v>0</v>
      </c>
      <c r="G3745" s="14">
        <v>105883</v>
      </c>
      <c r="H3745" s="14">
        <v>105883</v>
      </c>
      <c r="I3745" s="14">
        <v>0</v>
      </c>
      <c r="J3745" s="14">
        <v>36847</v>
      </c>
      <c r="K3745" s="14">
        <v>1059</v>
      </c>
      <c r="L3745" s="14">
        <v>0</v>
      </c>
      <c r="M3745" s="14">
        <v>0</v>
      </c>
      <c r="N3745" s="23">
        <v>142730</v>
      </c>
    </row>
    <row r="3746" spans="1:14" x14ac:dyDescent="0.25">
      <c r="A3746" s="4" t="s">
        <v>23</v>
      </c>
      <c r="B3746" s="5"/>
      <c r="C3746" s="14">
        <v>0</v>
      </c>
      <c r="D3746" s="19">
        <v>0</v>
      </c>
      <c r="E3746" s="19">
        <v>1.1299999999999999</v>
      </c>
      <c r="F3746" s="14">
        <v>0</v>
      </c>
      <c r="G3746" s="14">
        <v>411532</v>
      </c>
      <c r="H3746" s="14">
        <v>411532</v>
      </c>
      <c r="I3746" s="14">
        <v>0</v>
      </c>
      <c r="J3746" s="14">
        <v>143213</v>
      </c>
      <c r="K3746" s="14">
        <v>4115</v>
      </c>
      <c r="L3746" s="14">
        <v>0</v>
      </c>
      <c r="M3746" s="14">
        <v>0</v>
      </c>
      <c r="N3746" s="23">
        <v>554745</v>
      </c>
    </row>
    <row r="3747" spans="1:14" x14ac:dyDescent="0.25">
      <c r="A3747" s="7" t="s">
        <v>24</v>
      </c>
      <c r="B3747" s="3"/>
      <c r="C3747" s="13">
        <f t="shared" ref="C3747:N3747" si="771">SUM(C3739:C3746)</f>
        <v>0</v>
      </c>
      <c r="D3747" s="18">
        <f t="shared" si="771"/>
        <v>16.149999999999999</v>
      </c>
      <c r="E3747" s="18">
        <f t="shared" si="771"/>
        <v>3.9299999999999997</v>
      </c>
      <c r="F3747" s="13">
        <f t="shared" si="771"/>
        <v>8156825</v>
      </c>
      <c r="G3747" s="13">
        <f t="shared" si="771"/>
        <v>1087397</v>
      </c>
      <c r="H3747" s="13">
        <f t="shared" si="771"/>
        <v>9244222</v>
      </c>
      <c r="I3747" s="13">
        <f t="shared" si="771"/>
        <v>11424</v>
      </c>
      <c r="J3747" s="13">
        <f t="shared" si="771"/>
        <v>3220853</v>
      </c>
      <c r="K3747" s="13">
        <f t="shared" si="771"/>
        <v>92443</v>
      </c>
      <c r="L3747" s="13">
        <f t="shared" si="771"/>
        <v>64600</v>
      </c>
      <c r="M3747" s="13">
        <f t="shared" si="771"/>
        <v>0</v>
      </c>
      <c r="N3747" s="22">
        <f t="shared" si="771"/>
        <v>12541099</v>
      </c>
    </row>
    <row r="3748" spans="1:14" x14ac:dyDescent="0.25">
      <c r="A3748" s="7" t="s">
        <v>25</v>
      </c>
      <c r="B3748" s="3"/>
      <c r="C3748" s="13"/>
      <c r="D3748" s="18"/>
      <c r="E3748" s="18"/>
      <c r="F3748" s="13"/>
      <c r="G3748" s="13"/>
      <c r="H3748" s="13"/>
      <c r="I3748" s="13"/>
      <c r="J3748" s="13"/>
      <c r="K3748" s="13"/>
      <c r="L3748" s="13"/>
      <c r="M3748" s="13"/>
      <c r="N3748" s="22"/>
    </row>
    <row r="3749" spans="1:14" x14ac:dyDescent="0.25">
      <c r="A3749" s="4" t="s">
        <v>26</v>
      </c>
      <c r="B3749" s="5"/>
      <c r="C3749" s="14">
        <v>93</v>
      </c>
      <c r="D3749" s="19">
        <v>0</v>
      </c>
      <c r="E3749" s="19">
        <v>2.4377</v>
      </c>
      <c r="F3749" s="14">
        <v>0</v>
      </c>
      <c r="G3749" s="14">
        <v>749417</v>
      </c>
      <c r="H3749" s="14">
        <v>749417</v>
      </c>
      <c r="I3749" s="14">
        <v>0</v>
      </c>
      <c r="J3749" s="14">
        <v>260797</v>
      </c>
      <c r="K3749" s="14">
        <v>7494</v>
      </c>
      <c r="L3749" s="14">
        <v>7905</v>
      </c>
      <c r="M3749" s="14">
        <v>0</v>
      </c>
      <c r="N3749" s="23">
        <v>1018119</v>
      </c>
    </row>
    <row r="3750" spans="1:14" x14ac:dyDescent="0.25">
      <c r="A3750" s="4" t="s">
        <v>76</v>
      </c>
      <c r="B3750" s="5"/>
      <c r="C3750" s="14">
        <v>46</v>
      </c>
      <c r="D3750" s="19">
        <v>0</v>
      </c>
      <c r="E3750" s="19">
        <v>1.0229999999999999</v>
      </c>
      <c r="F3750" s="14">
        <v>0</v>
      </c>
      <c r="G3750" s="14">
        <v>314499</v>
      </c>
      <c r="H3750" s="14">
        <v>314499</v>
      </c>
      <c r="I3750" s="14">
        <v>0</v>
      </c>
      <c r="J3750" s="14">
        <v>109446</v>
      </c>
      <c r="K3750" s="14">
        <v>3145</v>
      </c>
      <c r="L3750" s="14">
        <v>2760</v>
      </c>
      <c r="M3750" s="14">
        <v>0</v>
      </c>
      <c r="N3750" s="23">
        <v>426705</v>
      </c>
    </row>
    <row r="3751" spans="1:14" x14ac:dyDescent="0.25">
      <c r="A3751" s="4" t="s">
        <v>56</v>
      </c>
      <c r="B3751" s="5"/>
      <c r="C3751" s="14">
        <v>46</v>
      </c>
      <c r="D3751" s="19">
        <v>0</v>
      </c>
      <c r="E3751" s="19">
        <v>0.50380000000000003</v>
      </c>
      <c r="F3751" s="14">
        <v>0</v>
      </c>
      <c r="G3751" s="14">
        <v>154882</v>
      </c>
      <c r="H3751" s="14">
        <v>154882</v>
      </c>
      <c r="I3751" s="14">
        <v>0</v>
      </c>
      <c r="J3751" s="14">
        <v>53899</v>
      </c>
      <c r="K3751" s="14">
        <v>1549</v>
      </c>
      <c r="L3751" s="14">
        <v>1150</v>
      </c>
      <c r="M3751" s="14">
        <v>0</v>
      </c>
      <c r="N3751" s="23">
        <v>209931</v>
      </c>
    </row>
    <row r="3752" spans="1:14" x14ac:dyDescent="0.25">
      <c r="A3752" s="7" t="s">
        <v>24</v>
      </c>
      <c r="B3752" s="3"/>
      <c r="C3752" s="13">
        <f t="shared" ref="C3752:N3752" si="772">SUM(C3749:C3751)</f>
        <v>185</v>
      </c>
      <c r="D3752" s="18">
        <f t="shared" si="772"/>
        <v>0</v>
      </c>
      <c r="E3752" s="18">
        <f t="shared" si="772"/>
        <v>3.9645000000000001</v>
      </c>
      <c r="F3752" s="13">
        <f t="shared" si="772"/>
        <v>0</v>
      </c>
      <c r="G3752" s="13">
        <f t="shared" si="772"/>
        <v>1218798</v>
      </c>
      <c r="H3752" s="13">
        <f t="shared" si="772"/>
        <v>1218798</v>
      </c>
      <c r="I3752" s="13">
        <f t="shared" si="772"/>
        <v>0</v>
      </c>
      <c r="J3752" s="13">
        <f t="shared" si="772"/>
        <v>424142</v>
      </c>
      <c r="K3752" s="13">
        <f t="shared" si="772"/>
        <v>12188</v>
      </c>
      <c r="L3752" s="13">
        <f t="shared" si="772"/>
        <v>11815</v>
      </c>
      <c r="M3752" s="13">
        <f t="shared" si="772"/>
        <v>0</v>
      </c>
      <c r="N3752" s="22">
        <f t="shared" si="772"/>
        <v>1654755</v>
      </c>
    </row>
    <row r="3753" spans="1:14" x14ac:dyDescent="0.25">
      <c r="A3753" s="6" t="s">
        <v>852</v>
      </c>
      <c r="B3753" s="2"/>
      <c r="C3753" s="12">
        <f t="shared" ref="C3753:N3753" si="773">C3747+C3752</f>
        <v>185</v>
      </c>
      <c r="D3753" s="17">
        <f t="shared" si="773"/>
        <v>16.149999999999999</v>
      </c>
      <c r="E3753" s="17">
        <f t="shared" si="773"/>
        <v>7.8944999999999999</v>
      </c>
      <c r="F3753" s="12">
        <f t="shared" si="773"/>
        <v>8156825</v>
      </c>
      <c r="G3753" s="12">
        <f t="shared" si="773"/>
        <v>2306195</v>
      </c>
      <c r="H3753" s="12">
        <f t="shared" si="773"/>
        <v>10463020</v>
      </c>
      <c r="I3753" s="12">
        <f t="shared" si="773"/>
        <v>11424</v>
      </c>
      <c r="J3753" s="12">
        <f t="shared" si="773"/>
        <v>3644995</v>
      </c>
      <c r="K3753" s="12">
        <f t="shared" si="773"/>
        <v>104631</v>
      </c>
      <c r="L3753" s="12">
        <f t="shared" si="773"/>
        <v>76415</v>
      </c>
      <c r="M3753" s="12">
        <f t="shared" si="773"/>
        <v>0</v>
      </c>
      <c r="N3753" s="21">
        <f t="shared" si="773"/>
        <v>14195854</v>
      </c>
    </row>
    <row r="3754" spans="1:14" x14ac:dyDescent="0.25">
      <c r="A3754" s="4"/>
      <c r="B3754" s="5"/>
      <c r="C3754" s="14"/>
      <c r="D3754" s="19"/>
      <c r="E3754" s="19"/>
      <c r="F3754" s="14"/>
      <c r="G3754" s="14"/>
      <c r="H3754" s="14"/>
      <c r="I3754" s="14"/>
      <c r="J3754" s="14"/>
      <c r="K3754" s="14"/>
      <c r="L3754" s="14"/>
      <c r="M3754" s="14"/>
      <c r="N3754" s="23"/>
    </row>
    <row r="3755" spans="1:14" x14ac:dyDescent="0.25">
      <c r="A3755" s="6" t="s">
        <v>853</v>
      </c>
      <c r="B3755" s="2"/>
      <c r="C3755" s="12"/>
      <c r="D3755" s="17"/>
      <c r="E3755" s="17"/>
      <c r="F3755" s="12"/>
      <c r="G3755" s="12"/>
      <c r="H3755" s="12"/>
      <c r="I3755" s="12"/>
      <c r="J3755" s="12"/>
      <c r="K3755" s="12"/>
      <c r="L3755" s="12"/>
      <c r="M3755" s="12"/>
      <c r="N3755" s="21"/>
    </row>
    <row r="3756" spans="1:14" x14ac:dyDescent="0.25">
      <c r="A3756" s="6" t="s">
        <v>854</v>
      </c>
      <c r="B3756" s="2" t="s">
        <v>6</v>
      </c>
      <c r="C3756" s="12" t="s">
        <v>7</v>
      </c>
      <c r="D3756" s="17" t="s">
        <v>8</v>
      </c>
      <c r="E3756" s="17" t="s">
        <v>9</v>
      </c>
      <c r="F3756" s="12" t="s">
        <v>10</v>
      </c>
      <c r="G3756" s="12" t="s">
        <v>11</v>
      </c>
      <c r="H3756" s="12" t="s">
        <v>12</v>
      </c>
      <c r="I3756" s="12" t="s">
        <v>13</v>
      </c>
      <c r="J3756" s="12" t="s">
        <v>14</v>
      </c>
      <c r="K3756" s="12" t="s">
        <v>15</v>
      </c>
      <c r="L3756" s="12" t="s">
        <v>16</v>
      </c>
      <c r="M3756" s="12" t="s">
        <v>17</v>
      </c>
      <c r="N3756" s="21" t="s">
        <v>18</v>
      </c>
    </row>
    <row r="3757" spans="1:14" x14ac:dyDescent="0.25">
      <c r="A3757" s="7" t="s">
        <v>19</v>
      </c>
      <c r="B3757" s="3"/>
      <c r="C3757" s="13"/>
      <c r="D3757" s="18"/>
      <c r="E3757" s="18"/>
      <c r="F3757" s="13"/>
      <c r="G3757" s="13"/>
      <c r="H3757" s="13"/>
      <c r="I3757" s="13"/>
      <c r="J3757" s="13"/>
      <c r="K3757" s="13"/>
      <c r="L3757" s="13"/>
      <c r="M3757" s="13"/>
      <c r="N3757" s="22"/>
    </row>
    <row r="3758" spans="1:14" x14ac:dyDescent="0.25">
      <c r="A3758" s="4" t="s">
        <v>162</v>
      </c>
      <c r="B3758" s="5"/>
      <c r="C3758" s="14">
        <v>0</v>
      </c>
      <c r="D3758" s="19">
        <v>4.3888999999999996</v>
      </c>
      <c r="E3758" s="19">
        <v>0</v>
      </c>
      <c r="F3758" s="14">
        <v>1520521</v>
      </c>
      <c r="G3758" s="14">
        <v>0</v>
      </c>
      <c r="H3758" s="14">
        <v>1520521</v>
      </c>
      <c r="I3758" s="14">
        <v>0</v>
      </c>
      <c r="J3758" s="14">
        <v>529141</v>
      </c>
      <c r="K3758" s="14">
        <v>15205</v>
      </c>
      <c r="L3758" s="14">
        <v>0</v>
      </c>
      <c r="M3758" s="14">
        <v>0</v>
      </c>
      <c r="N3758" s="23">
        <v>2049662</v>
      </c>
    </row>
    <row r="3759" spans="1:14" x14ac:dyDescent="0.25">
      <c r="A3759" s="4" t="s">
        <v>40</v>
      </c>
      <c r="B3759" s="5"/>
      <c r="C3759" s="14">
        <v>0</v>
      </c>
      <c r="D3759" s="19">
        <v>-3.3599999999999998E-2</v>
      </c>
      <c r="E3759" s="19">
        <v>0</v>
      </c>
      <c r="F3759" s="14">
        <v>-16800</v>
      </c>
      <c r="G3759" s="14">
        <v>0</v>
      </c>
      <c r="H3759" s="14">
        <v>-16800</v>
      </c>
      <c r="I3759" s="14">
        <v>0</v>
      </c>
      <c r="J3759" s="14">
        <v>-5846</v>
      </c>
      <c r="K3759" s="14">
        <v>-168</v>
      </c>
      <c r="L3759" s="14">
        <v>0</v>
      </c>
      <c r="M3759" s="14">
        <v>0</v>
      </c>
      <c r="N3759" s="23">
        <v>-22646</v>
      </c>
    </row>
    <row r="3760" spans="1:14" x14ac:dyDescent="0.25">
      <c r="A3760" s="4" t="s">
        <v>41</v>
      </c>
      <c r="B3760" s="5"/>
      <c r="C3760" s="14">
        <v>0</v>
      </c>
      <c r="D3760" s="19">
        <v>0</v>
      </c>
      <c r="E3760" s="19">
        <v>0</v>
      </c>
      <c r="F3760" s="14">
        <v>0</v>
      </c>
      <c r="G3760" s="14">
        <v>0</v>
      </c>
      <c r="H3760" s="14">
        <v>0</v>
      </c>
      <c r="I3760" s="14">
        <v>16800</v>
      </c>
      <c r="J3760" s="14">
        <v>5678</v>
      </c>
      <c r="K3760" s="14">
        <v>0</v>
      </c>
      <c r="L3760" s="14">
        <v>0</v>
      </c>
      <c r="M3760" s="14">
        <v>0</v>
      </c>
      <c r="N3760" s="23">
        <v>22478</v>
      </c>
    </row>
    <row r="3761" spans="1:14" x14ac:dyDescent="0.25">
      <c r="A3761" s="4" t="s">
        <v>22</v>
      </c>
      <c r="B3761" s="5"/>
      <c r="C3761" s="14">
        <v>0</v>
      </c>
      <c r="D3761" s="19">
        <v>8</v>
      </c>
      <c r="E3761" s="19">
        <v>1.6</v>
      </c>
      <c r="F3761" s="14">
        <v>4590702</v>
      </c>
      <c r="G3761" s="14">
        <v>379988</v>
      </c>
      <c r="H3761" s="14">
        <v>4970690</v>
      </c>
      <c r="I3761" s="14">
        <v>0</v>
      </c>
      <c r="J3761" s="14">
        <v>1729800</v>
      </c>
      <c r="K3761" s="14">
        <v>49706</v>
      </c>
      <c r="L3761" s="14">
        <v>38400</v>
      </c>
      <c r="M3761" s="14">
        <v>0</v>
      </c>
      <c r="N3761" s="23">
        <v>6738890</v>
      </c>
    </row>
    <row r="3762" spans="1:14" x14ac:dyDescent="0.25">
      <c r="A3762" s="4" t="s">
        <v>31</v>
      </c>
      <c r="B3762" s="5"/>
      <c r="C3762" s="14">
        <v>0</v>
      </c>
      <c r="D3762" s="19">
        <v>0</v>
      </c>
      <c r="E3762" s="19">
        <v>0</v>
      </c>
      <c r="F3762" s="14">
        <v>24000</v>
      </c>
      <c r="G3762" s="14">
        <v>0</v>
      </c>
      <c r="H3762" s="14">
        <v>24000</v>
      </c>
      <c r="I3762" s="14">
        <v>0</v>
      </c>
      <c r="J3762" s="14">
        <v>8352</v>
      </c>
      <c r="K3762" s="14">
        <v>240</v>
      </c>
      <c r="L3762" s="14">
        <v>4500</v>
      </c>
      <c r="M3762" s="14">
        <v>0</v>
      </c>
      <c r="N3762" s="23">
        <v>36852</v>
      </c>
    </row>
    <row r="3763" spans="1:14" x14ac:dyDescent="0.25">
      <c r="A3763" s="4" t="s">
        <v>23</v>
      </c>
      <c r="B3763" s="5"/>
      <c r="C3763" s="14">
        <v>0</v>
      </c>
      <c r="D3763" s="19">
        <v>0</v>
      </c>
      <c r="E3763" s="19">
        <v>0.8</v>
      </c>
      <c r="F3763" s="14">
        <v>0</v>
      </c>
      <c r="G3763" s="14">
        <v>291350</v>
      </c>
      <c r="H3763" s="14">
        <v>291350</v>
      </c>
      <c r="I3763" s="14">
        <v>0</v>
      </c>
      <c r="J3763" s="14">
        <v>101390</v>
      </c>
      <c r="K3763" s="14">
        <v>2914</v>
      </c>
      <c r="L3763" s="14">
        <v>0</v>
      </c>
      <c r="M3763" s="14">
        <v>0</v>
      </c>
      <c r="N3763" s="23">
        <v>392740</v>
      </c>
    </row>
    <row r="3764" spans="1:14" x14ac:dyDescent="0.25">
      <c r="A3764" s="7" t="s">
        <v>24</v>
      </c>
      <c r="B3764" s="3"/>
      <c r="C3764" s="13">
        <f t="shared" ref="C3764:N3764" si="774">SUM(C3758:C3763)</f>
        <v>0</v>
      </c>
      <c r="D3764" s="18">
        <f t="shared" si="774"/>
        <v>12.3553</v>
      </c>
      <c r="E3764" s="18">
        <f t="shared" si="774"/>
        <v>2.4000000000000004</v>
      </c>
      <c r="F3764" s="13">
        <f t="shared" si="774"/>
        <v>6118423</v>
      </c>
      <c r="G3764" s="13">
        <f t="shared" si="774"/>
        <v>671338</v>
      </c>
      <c r="H3764" s="13">
        <f t="shared" si="774"/>
        <v>6789761</v>
      </c>
      <c r="I3764" s="13">
        <f t="shared" si="774"/>
        <v>16800</v>
      </c>
      <c r="J3764" s="13">
        <f t="shared" si="774"/>
        <v>2368515</v>
      </c>
      <c r="K3764" s="13">
        <f t="shared" si="774"/>
        <v>67897</v>
      </c>
      <c r="L3764" s="13">
        <f t="shared" si="774"/>
        <v>42900</v>
      </c>
      <c r="M3764" s="13">
        <f t="shared" si="774"/>
        <v>0</v>
      </c>
      <c r="N3764" s="22">
        <f t="shared" si="774"/>
        <v>9217976</v>
      </c>
    </row>
    <row r="3765" spans="1:14" x14ac:dyDescent="0.25">
      <c r="A3765" s="7" t="s">
        <v>25</v>
      </c>
      <c r="B3765" s="3"/>
      <c r="C3765" s="13"/>
      <c r="D3765" s="18"/>
      <c r="E3765" s="18"/>
      <c r="F3765" s="13"/>
      <c r="G3765" s="13"/>
      <c r="H3765" s="13"/>
      <c r="I3765" s="13"/>
      <c r="J3765" s="13"/>
      <c r="K3765" s="13"/>
      <c r="L3765" s="13"/>
      <c r="M3765" s="13"/>
      <c r="N3765" s="22"/>
    </row>
    <row r="3766" spans="1:14" x14ac:dyDescent="0.25">
      <c r="A3766" s="4" t="s">
        <v>26</v>
      </c>
      <c r="B3766" s="5"/>
      <c r="C3766" s="14">
        <v>97</v>
      </c>
      <c r="D3766" s="19">
        <v>0</v>
      </c>
      <c r="E3766" s="19">
        <v>2.5106000000000002</v>
      </c>
      <c r="F3766" s="14">
        <v>0</v>
      </c>
      <c r="G3766" s="14">
        <v>771829</v>
      </c>
      <c r="H3766" s="14">
        <v>771829</v>
      </c>
      <c r="I3766" s="14">
        <v>0</v>
      </c>
      <c r="J3766" s="14">
        <v>268597</v>
      </c>
      <c r="K3766" s="14">
        <v>7718</v>
      </c>
      <c r="L3766" s="14">
        <v>8245</v>
      </c>
      <c r="M3766" s="14">
        <v>0</v>
      </c>
      <c r="N3766" s="23">
        <v>1048671</v>
      </c>
    </row>
    <row r="3767" spans="1:14" x14ac:dyDescent="0.25">
      <c r="A3767" s="4" t="s">
        <v>90</v>
      </c>
      <c r="B3767" s="5"/>
      <c r="C3767" s="14">
        <v>84</v>
      </c>
      <c r="D3767" s="19">
        <v>0</v>
      </c>
      <c r="E3767" s="19">
        <v>1.1768000000000001</v>
      </c>
      <c r="F3767" s="14">
        <v>0</v>
      </c>
      <c r="G3767" s="14">
        <v>361781</v>
      </c>
      <c r="H3767" s="14">
        <v>361781</v>
      </c>
      <c r="I3767" s="14">
        <v>0</v>
      </c>
      <c r="J3767" s="14">
        <v>125900</v>
      </c>
      <c r="K3767" s="14">
        <v>3618</v>
      </c>
      <c r="L3767" s="14">
        <v>3444</v>
      </c>
      <c r="M3767" s="14">
        <v>0</v>
      </c>
      <c r="N3767" s="23">
        <v>491125</v>
      </c>
    </row>
    <row r="3768" spans="1:14" x14ac:dyDescent="0.25">
      <c r="A3768" s="4" t="s">
        <v>130</v>
      </c>
      <c r="B3768" s="5"/>
      <c r="C3768" s="14">
        <v>84</v>
      </c>
      <c r="D3768" s="19">
        <v>0</v>
      </c>
      <c r="E3768" s="19">
        <v>0.5796</v>
      </c>
      <c r="F3768" s="14">
        <v>0</v>
      </c>
      <c r="G3768" s="14">
        <v>178185</v>
      </c>
      <c r="H3768" s="14">
        <v>178185</v>
      </c>
      <c r="I3768" s="14">
        <v>0</v>
      </c>
      <c r="J3768" s="14">
        <v>62009</v>
      </c>
      <c r="K3768" s="14">
        <v>1782</v>
      </c>
      <c r="L3768" s="14">
        <v>1680</v>
      </c>
      <c r="M3768" s="14">
        <v>0</v>
      </c>
      <c r="N3768" s="23">
        <v>241874</v>
      </c>
    </row>
    <row r="3769" spans="1:14" x14ac:dyDescent="0.25">
      <c r="A3769" s="7" t="s">
        <v>24</v>
      </c>
      <c r="B3769" s="3"/>
      <c r="C3769" s="13">
        <f t="shared" ref="C3769:N3769" si="775">SUM(C3766:C3768)</f>
        <v>265</v>
      </c>
      <c r="D3769" s="18">
        <f t="shared" si="775"/>
        <v>0</v>
      </c>
      <c r="E3769" s="18">
        <f t="shared" si="775"/>
        <v>4.2670000000000003</v>
      </c>
      <c r="F3769" s="13">
        <f t="shared" si="775"/>
        <v>0</v>
      </c>
      <c r="G3769" s="13">
        <f t="shared" si="775"/>
        <v>1311795</v>
      </c>
      <c r="H3769" s="13">
        <f t="shared" si="775"/>
        <v>1311795</v>
      </c>
      <c r="I3769" s="13">
        <f t="shared" si="775"/>
        <v>0</v>
      </c>
      <c r="J3769" s="13">
        <f t="shared" si="775"/>
        <v>456506</v>
      </c>
      <c r="K3769" s="13">
        <f t="shared" si="775"/>
        <v>13118</v>
      </c>
      <c r="L3769" s="13">
        <f t="shared" si="775"/>
        <v>13369</v>
      </c>
      <c r="M3769" s="13">
        <f t="shared" si="775"/>
        <v>0</v>
      </c>
      <c r="N3769" s="22">
        <f t="shared" si="775"/>
        <v>1781670</v>
      </c>
    </row>
    <row r="3770" spans="1:14" x14ac:dyDescent="0.25">
      <c r="A3770" s="6" t="s">
        <v>855</v>
      </c>
      <c r="B3770" s="2"/>
      <c r="C3770" s="12">
        <f t="shared" ref="C3770:N3770" si="776">C3764+C3769</f>
        <v>265</v>
      </c>
      <c r="D3770" s="17">
        <f t="shared" si="776"/>
        <v>12.3553</v>
      </c>
      <c r="E3770" s="17">
        <f t="shared" si="776"/>
        <v>6.6670000000000007</v>
      </c>
      <c r="F3770" s="12">
        <f t="shared" si="776"/>
        <v>6118423</v>
      </c>
      <c r="G3770" s="12">
        <f t="shared" si="776"/>
        <v>1983133</v>
      </c>
      <c r="H3770" s="12">
        <f t="shared" si="776"/>
        <v>8101556</v>
      </c>
      <c r="I3770" s="12">
        <f t="shared" si="776"/>
        <v>16800</v>
      </c>
      <c r="J3770" s="12">
        <f t="shared" si="776"/>
        <v>2825021</v>
      </c>
      <c r="K3770" s="12">
        <f t="shared" si="776"/>
        <v>81015</v>
      </c>
      <c r="L3770" s="12">
        <f t="shared" si="776"/>
        <v>56269</v>
      </c>
      <c r="M3770" s="12">
        <f t="shared" si="776"/>
        <v>0</v>
      </c>
      <c r="N3770" s="21">
        <f t="shared" si="776"/>
        <v>10999646</v>
      </c>
    </row>
    <row r="3771" spans="1:14" x14ac:dyDescent="0.25">
      <c r="A3771" s="4"/>
      <c r="B3771" s="5"/>
      <c r="C3771" s="14"/>
      <c r="D3771" s="19"/>
      <c r="E3771" s="19"/>
      <c r="F3771" s="14"/>
      <c r="G3771" s="14"/>
      <c r="H3771" s="14"/>
      <c r="I3771" s="14"/>
      <c r="J3771" s="14"/>
      <c r="K3771" s="14"/>
      <c r="L3771" s="14"/>
      <c r="M3771" s="14"/>
      <c r="N3771" s="23"/>
    </row>
    <row r="3772" spans="1:14" x14ac:dyDescent="0.25">
      <c r="A3772" s="6" t="s">
        <v>856</v>
      </c>
      <c r="B3772" s="2"/>
      <c r="C3772" s="12"/>
      <c r="D3772" s="17"/>
      <c r="E3772" s="17"/>
      <c r="F3772" s="12"/>
      <c r="G3772" s="12"/>
      <c r="H3772" s="12"/>
      <c r="I3772" s="12"/>
      <c r="J3772" s="12"/>
      <c r="K3772" s="12"/>
      <c r="L3772" s="12"/>
      <c r="M3772" s="12"/>
      <c r="N3772" s="21"/>
    </row>
    <row r="3773" spans="1:14" x14ac:dyDescent="0.25">
      <c r="A3773" s="6" t="s">
        <v>857</v>
      </c>
      <c r="B3773" s="2" t="s">
        <v>6</v>
      </c>
      <c r="C3773" s="12" t="s">
        <v>7</v>
      </c>
      <c r="D3773" s="17" t="s">
        <v>8</v>
      </c>
      <c r="E3773" s="17" t="s">
        <v>9</v>
      </c>
      <c r="F3773" s="12" t="s">
        <v>10</v>
      </c>
      <c r="G3773" s="12" t="s">
        <v>11</v>
      </c>
      <c r="H3773" s="12" t="s">
        <v>12</v>
      </c>
      <c r="I3773" s="12" t="s">
        <v>13</v>
      </c>
      <c r="J3773" s="12" t="s">
        <v>14</v>
      </c>
      <c r="K3773" s="12" t="s">
        <v>15</v>
      </c>
      <c r="L3773" s="12" t="s">
        <v>16</v>
      </c>
      <c r="M3773" s="12" t="s">
        <v>17</v>
      </c>
      <c r="N3773" s="21" t="s">
        <v>18</v>
      </c>
    </row>
    <row r="3774" spans="1:14" x14ac:dyDescent="0.25">
      <c r="A3774" s="7" t="s">
        <v>19</v>
      </c>
      <c r="B3774" s="3"/>
      <c r="C3774" s="13"/>
      <c r="D3774" s="18"/>
      <c r="E3774" s="18"/>
      <c r="F3774" s="13"/>
      <c r="G3774" s="13"/>
      <c r="H3774" s="13"/>
      <c r="I3774" s="13"/>
      <c r="J3774" s="13"/>
      <c r="K3774" s="13"/>
      <c r="L3774" s="13"/>
      <c r="M3774" s="13"/>
      <c r="N3774" s="22"/>
    </row>
    <row r="3775" spans="1:14" x14ac:dyDescent="0.25">
      <c r="A3775" s="4" t="s">
        <v>162</v>
      </c>
      <c r="B3775" s="5"/>
      <c r="C3775" s="14">
        <v>0</v>
      </c>
      <c r="D3775" s="19">
        <v>0.5</v>
      </c>
      <c r="E3775" s="19">
        <v>0</v>
      </c>
      <c r="F3775" s="14">
        <v>173223</v>
      </c>
      <c r="G3775" s="14">
        <v>0</v>
      </c>
      <c r="H3775" s="14">
        <v>173223</v>
      </c>
      <c r="I3775" s="14">
        <v>0</v>
      </c>
      <c r="J3775" s="14">
        <v>60281</v>
      </c>
      <c r="K3775" s="14">
        <v>1732</v>
      </c>
      <c r="L3775" s="14">
        <v>0</v>
      </c>
      <c r="M3775" s="14">
        <v>0</v>
      </c>
      <c r="N3775" s="23">
        <v>233504</v>
      </c>
    </row>
    <row r="3776" spans="1:14" x14ac:dyDescent="0.25">
      <c r="A3776" s="4" t="s">
        <v>40</v>
      </c>
      <c r="B3776" s="5"/>
      <c r="C3776" s="14">
        <v>0</v>
      </c>
      <c r="D3776" s="19">
        <v>-0.1176</v>
      </c>
      <c r="E3776" s="19">
        <v>0</v>
      </c>
      <c r="F3776" s="14">
        <v>-58800</v>
      </c>
      <c r="G3776" s="14">
        <v>0</v>
      </c>
      <c r="H3776" s="14">
        <v>-58800</v>
      </c>
      <c r="I3776" s="14">
        <v>0</v>
      </c>
      <c r="J3776" s="14">
        <v>-20462</v>
      </c>
      <c r="K3776" s="14">
        <v>-588</v>
      </c>
      <c r="L3776" s="14">
        <v>0</v>
      </c>
      <c r="M3776" s="14">
        <v>0</v>
      </c>
      <c r="N3776" s="23">
        <v>-79262</v>
      </c>
    </row>
    <row r="3777" spans="1:14" x14ac:dyDescent="0.25">
      <c r="A3777" s="4" t="s">
        <v>41</v>
      </c>
      <c r="B3777" s="5"/>
      <c r="C3777" s="14">
        <v>0</v>
      </c>
      <c r="D3777" s="19">
        <v>0</v>
      </c>
      <c r="E3777" s="19">
        <v>0</v>
      </c>
      <c r="F3777" s="14">
        <v>0</v>
      </c>
      <c r="G3777" s="14">
        <v>0</v>
      </c>
      <c r="H3777" s="14">
        <v>0</v>
      </c>
      <c r="I3777" s="14">
        <v>58800</v>
      </c>
      <c r="J3777" s="14">
        <v>19874</v>
      </c>
      <c r="K3777" s="14">
        <v>0</v>
      </c>
      <c r="L3777" s="14">
        <v>0</v>
      </c>
      <c r="M3777" s="14">
        <v>0</v>
      </c>
      <c r="N3777" s="23">
        <v>78674</v>
      </c>
    </row>
    <row r="3778" spans="1:14" x14ac:dyDescent="0.25">
      <c r="A3778" s="4" t="s">
        <v>163</v>
      </c>
      <c r="B3778" s="5"/>
      <c r="C3778" s="14">
        <v>0</v>
      </c>
      <c r="D3778" s="19">
        <v>0</v>
      </c>
      <c r="E3778" s="19">
        <v>0</v>
      </c>
      <c r="F3778" s="14">
        <v>0</v>
      </c>
      <c r="G3778" s="14">
        <v>0</v>
      </c>
      <c r="H3778" s="14">
        <v>0</v>
      </c>
      <c r="I3778" s="14">
        <v>0</v>
      </c>
      <c r="J3778" s="14">
        <v>1</v>
      </c>
      <c r="K3778" s="14">
        <v>0</v>
      </c>
      <c r="L3778" s="14">
        <v>0</v>
      </c>
      <c r="M3778" s="14">
        <v>0</v>
      </c>
      <c r="N3778" s="23">
        <v>1</v>
      </c>
    </row>
    <row r="3779" spans="1:14" x14ac:dyDescent="0.25">
      <c r="A3779" s="4" t="s">
        <v>22</v>
      </c>
      <c r="B3779" s="5"/>
      <c r="C3779" s="14">
        <v>0</v>
      </c>
      <c r="D3779" s="19">
        <v>6.4824999999999999</v>
      </c>
      <c r="E3779" s="19">
        <v>1.08</v>
      </c>
      <c r="F3779" s="14">
        <v>3431110</v>
      </c>
      <c r="G3779" s="14">
        <v>256491</v>
      </c>
      <c r="H3779" s="14">
        <v>3687601</v>
      </c>
      <c r="I3779" s="14">
        <v>0</v>
      </c>
      <c r="J3779" s="14">
        <v>1283286</v>
      </c>
      <c r="K3779" s="14">
        <v>36876</v>
      </c>
      <c r="L3779" s="14">
        <v>23600</v>
      </c>
      <c r="M3779" s="14">
        <v>0</v>
      </c>
      <c r="N3779" s="23">
        <v>4994487</v>
      </c>
    </row>
    <row r="3780" spans="1:14" x14ac:dyDescent="0.25">
      <c r="A3780" s="4" t="s">
        <v>23</v>
      </c>
      <c r="B3780" s="5"/>
      <c r="C3780" s="14">
        <v>0</v>
      </c>
      <c r="D3780" s="19">
        <v>0</v>
      </c>
      <c r="E3780" s="19">
        <v>0.6</v>
      </c>
      <c r="F3780" s="14">
        <v>0</v>
      </c>
      <c r="G3780" s="14">
        <v>218513</v>
      </c>
      <c r="H3780" s="14">
        <v>218513</v>
      </c>
      <c r="I3780" s="14">
        <v>0</v>
      </c>
      <c r="J3780" s="14">
        <v>76042</v>
      </c>
      <c r="K3780" s="14">
        <v>2185</v>
      </c>
      <c r="L3780" s="14">
        <v>0</v>
      </c>
      <c r="M3780" s="14">
        <v>0</v>
      </c>
      <c r="N3780" s="23">
        <v>294555</v>
      </c>
    </row>
    <row r="3781" spans="1:14" x14ac:dyDescent="0.25">
      <c r="A3781" s="7" t="s">
        <v>24</v>
      </c>
      <c r="B3781" s="3"/>
      <c r="C3781" s="13">
        <f t="shared" ref="C3781:N3781" si="777">SUM(C3775:C3780)</f>
        <v>0</v>
      </c>
      <c r="D3781" s="18">
        <f t="shared" si="777"/>
        <v>6.8648999999999996</v>
      </c>
      <c r="E3781" s="18">
        <f t="shared" si="777"/>
        <v>1.6800000000000002</v>
      </c>
      <c r="F3781" s="13">
        <f t="shared" si="777"/>
        <v>3545533</v>
      </c>
      <c r="G3781" s="13">
        <f t="shared" si="777"/>
        <v>475004</v>
      </c>
      <c r="H3781" s="13">
        <f t="shared" si="777"/>
        <v>4020537</v>
      </c>
      <c r="I3781" s="13">
        <f t="shared" si="777"/>
        <v>58800</v>
      </c>
      <c r="J3781" s="13">
        <f t="shared" si="777"/>
        <v>1419022</v>
      </c>
      <c r="K3781" s="13">
        <f t="shared" si="777"/>
        <v>40205</v>
      </c>
      <c r="L3781" s="13">
        <f t="shared" si="777"/>
        <v>23600</v>
      </c>
      <c r="M3781" s="13">
        <f t="shared" si="777"/>
        <v>0</v>
      </c>
      <c r="N3781" s="22">
        <f t="shared" si="777"/>
        <v>5521959</v>
      </c>
    </row>
    <row r="3782" spans="1:14" x14ac:dyDescent="0.25">
      <c r="A3782" s="7" t="s">
        <v>25</v>
      </c>
      <c r="B3782" s="3"/>
      <c r="C3782" s="13"/>
      <c r="D3782" s="18"/>
      <c r="E3782" s="18"/>
      <c r="F3782" s="13"/>
      <c r="G3782" s="13"/>
      <c r="H3782" s="13"/>
      <c r="I3782" s="13"/>
      <c r="J3782" s="13"/>
      <c r="K3782" s="13"/>
      <c r="L3782" s="13"/>
      <c r="M3782" s="13"/>
      <c r="N3782" s="22"/>
    </row>
    <row r="3783" spans="1:14" x14ac:dyDescent="0.25">
      <c r="A3783" s="4" t="s">
        <v>26</v>
      </c>
      <c r="B3783" s="5"/>
      <c r="C3783" s="14">
        <v>59</v>
      </c>
      <c r="D3783" s="19">
        <v>0</v>
      </c>
      <c r="E3783" s="19">
        <v>1.8002</v>
      </c>
      <c r="F3783" s="14">
        <v>0</v>
      </c>
      <c r="G3783" s="14">
        <v>553432</v>
      </c>
      <c r="H3783" s="14">
        <v>553432</v>
      </c>
      <c r="I3783" s="14">
        <v>0</v>
      </c>
      <c r="J3783" s="14">
        <v>192594</v>
      </c>
      <c r="K3783" s="14">
        <v>5534</v>
      </c>
      <c r="L3783" s="14">
        <v>5015</v>
      </c>
      <c r="M3783" s="14">
        <v>0</v>
      </c>
      <c r="N3783" s="23">
        <v>751041</v>
      </c>
    </row>
    <row r="3784" spans="1:14" x14ac:dyDescent="0.25">
      <c r="A3784" s="7" t="s">
        <v>24</v>
      </c>
      <c r="B3784" s="3"/>
      <c r="C3784" s="13">
        <f t="shared" ref="C3784:N3784" si="778">SUM(C3783:C3783)</f>
        <v>59</v>
      </c>
      <c r="D3784" s="18">
        <f t="shared" si="778"/>
        <v>0</v>
      </c>
      <c r="E3784" s="18">
        <f t="shared" si="778"/>
        <v>1.8002</v>
      </c>
      <c r="F3784" s="13">
        <f t="shared" si="778"/>
        <v>0</v>
      </c>
      <c r="G3784" s="13">
        <f t="shared" si="778"/>
        <v>553432</v>
      </c>
      <c r="H3784" s="13">
        <f t="shared" si="778"/>
        <v>553432</v>
      </c>
      <c r="I3784" s="13">
        <f t="shared" si="778"/>
        <v>0</v>
      </c>
      <c r="J3784" s="13">
        <f t="shared" si="778"/>
        <v>192594</v>
      </c>
      <c r="K3784" s="13">
        <f t="shared" si="778"/>
        <v>5534</v>
      </c>
      <c r="L3784" s="13">
        <f t="shared" si="778"/>
        <v>5015</v>
      </c>
      <c r="M3784" s="13">
        <f t="shared" si="778"/>
        <v>0</v>
      </c>
      <c r="N3784" s="22">
        <f t="shared" si="778"/>
        <v>751041</v>
      </c>
    </row>
    <row r="3785" spans="1:14" x14ac:dyDescent="0.25">
      <c r="A3785" s="6" t="s">
        <v>858</v>
      </c>
      <c r="B3785" s="2"/>
      <c r="C3785" s="12">
        <f t="shared" ref="C3785:N3785" si="779">C3781+C3784</f>
        <v>59</v>
      </c>
      <c r="D3785" s="17">
        <f t="shared" si="779"/>
        <v>6.8648999999999996</v>
      </c>
      <c r="E3785" s="17">
        <f t="shared" si="779"/>
        <v>3.4802</v>
      </c>
      <c r="F3785" s="12">
        <f t="shared" si="779"/>
        <v>3545533</v>
      </c>
      <c r="G3785" s="12">
        <f t="shared" si="779"/>
        <v>1028436</v>
      </c>
      <c r="H3785" s="12">
        <f t="shared" si="779"/>
        <v>4573969</v>
      </c>
      <c r="I3785" s="12">
        <f t="shared" si="779"/>
        <v>58800</v>
      </c>
      <c r="J3785" s="12">
        <f t="shared" si="779"/>
        <v>1611616</v>
      </c>
      <c r="K3785" s="12">
        <f t="shared" si="779"/>
        <v>45739</v>
      </c>
      <c r="L3785" s="12">
        <f t="shared" si="779"/>
        <v>28615</v>
      </c>
      <c r="M3785" s="12">
        <f t="shared" si="779"/>
        <v>0</v>
      </c>
      <c r="N3785" s="21">
        <f t="shared" si="779"/>
        <v>6273000</v>
      </c>
    </row>
    <row r="3786" spans="1:14" x14ac:dyDescent="0.25">
      <c r="A3786" s="4"/>
      <c r="B3786" s="5"/>
      <c r="C3786" s="14"/>
      <c r="D3786" s="19"/>
      <c r="E3786" s="19"/>
      <c r="F3786" s="14"/>
      <c r="G3786" s="14"/>
      <c r="H3786" s="14"/>
      <c r="I3786" s="14"/>
      <c r="J3786" s="14"/>
      <c r="K3786" s="14"/>
      <c r="L3786" s="14"/>
      <c r="M3786" s="14"/>
      <c r="N3786" s="23"/>
    </row>
    <row r="3787" spans="1:14" x14ac:dyDescent="0.25">
      <c r="A3787" s="6" t="s">
        <v>859</v>
      </c>
      <c r="B3787" s="2"/>
      <c r="C3787" s="12"/>
      <c r="D3787" s="17"/>
      <c r="E3787" s="17"/>
      <c r="F3787" s="12"/>
      <c r="G3787" s="12"/>
      <c r="H3787" s="12"/>
      <c r="I3787" s="12"/>
      <c r="J3787" s="12"/>
      <c r="K3787" s="12"/>
      <c r="L3787" s="12"/>
      <c r="M3787" s="12"/>
      <c r="N3787" s="21"/>
    </row>
    <row r="3788" spans="1:14" x14ac:dyDescent="0.25">
      <c r="A3788" s="6" t="s">
        <v>860</v>
      </c>
      <c r="B3788" s="2" t="s">
        <v>6</v>
      </c>
      <c r="C3788" s="12" t="s">
        <v>7</v>
      </c>
      <c r="D3788" s="17" t="s">
        <v>8</v>
      </c>
      <c r="E3788" s="17" t="s">
        <v>9</v>
      </c>
      <c r="F3788" s="12" t="s">
        <v>10</v>
      </c>
      <c r="G3788" s="12" t="s">
        <v>11</v>
      </c>
      <c r="H3788" s="12" t="s">
        <v>12</v>
      </c>
      <c r="I3788" s="12" t="s">
        <v>13</v>
      </c>
      <c r="J3788" s="12" t="s">
        <v>14</v>
      </c>
      <c r="K3788" s="12" t="s">
        <v>15</v>
      </c>
      <c r="L3788" s="12" t="s">
        <v>16</v>
      </c>
      <c r="M3788" s="12" t="s">
        <v>17</v>
      </c>
      <c r="N3788" s="21" t="s">
        <v>18</v>
      </c>
    </row>
    <row r="3789" spans="1:14" x14ac:dyDescent="0.25">
      <c r="A3789" s="7" t="s">
        <v>19</v>
      </c>
      <c r="B3789" s="3"/>
      <c r="C3789" s="13"/>
      <c r="D3789" s="18"/>
      <c r="E3789" s="18"/>
      <c r="F3789" s="13"/>
      <c r="G3789" s="13"/>
      <c r="H3789" s="13"/>
      <c r="I3789" s="13"/>
      <c r="J3789" s="13"/>
      <c r="K3789" s="13"/>
      <c r="L3789" s="13"/>
      <c r="M3789" s="13"/>
      <c r="N3789" s="22"/>
    </row>
    <row r="3790" spans="1:14" x14ac:dyDescent="0.25">
      <c r="A3790" s="4" t="s">
        <v>162</v>
      </c>
      <c r="B3790" s="5"/>
      <c r="C3790" s="14">
        <v>0</v>
      </c>
      <c r="D3790" s="19">
        <v>0.75</v>
      </c>
      <c r="E3790" s="19">
        <v>0</v>
      </c>
      <c r="F3790" s="14">
        <v>259835</v>
      </c>
      <c r="G3790" s="14">
        <v>0</v>
      </c>
      <c r="H3790" s="14">
        <v>259835</v>
      </c>
      <c r="I3790" s="14">
        <v>0</v>
      </c>
      <c r="J3790" s="14">
        <v>90422</v>
      </c>
      <c r="K3790" s="14">
        <v>2598</v>
      </c>
      <c r="L3790" s="14">
        <v>0</v>
      </c>
      <c r="M3790" s="14">
        <v>0</v>
      </c>
      <c r="N3790" s="23">
        <v>350257</v>
      </c>
    </row>
    <row r="3791" spans="1:14" x14ac:dyDescent="0.25">
      <c r="A3791" s="4" t="s">
        <v>40</v>
      </c>
      <c r="B3791" s="5"/>
      <c r="C3791" s="14">
        <v>0</v>
      </c>
      <c r="D3791" s="19">
        <v>0</v>
      </c>
      <c r="E3791" s="19">
        <v>0</v>
      </c>
      <c r="F3791" s="14">
        <v>-4200</v>
      </c>
      <c r="G3791" s="14">
        <v>0</v>
      </c>
      <c r="H3791" s="14">
        <v>-4200</v>
      </c>
      <c r="I3791" s="14">
        <v>0</v>
      </c>
      <c r="J3791" s="14">
        <v>-1462</v>
      </c>
      <c r="K3791" s="14">
        <v>-42</v>
      </c>
      <c r="L3791" s="14">
        <v>0</v>
      </c>
      <c r="M3791" s="14">
        <v>0</v>
      </c>
      <c r="N3791" s="23">
        <v>-5662</v>
      </c>
    </row>
    <row r="3792" spans="1:14" x14ac:dyDescent="0.25">
      <c r="A3792" s="4" t="s">
        <v>41</v>
      </c>
      <c r="B3792" s="5"/>
      <c r="C3792" s="14">
        <v>0</v>
      </c>
      <c r="D3792" s="19">
        <v>0</v>
      </c>
      <c r="E3792" s="19">
        <v>0</v>
      </c>
      <c r="F3792" s="14">
        <v>0</v>
      </c>
      <c r="G3792" s="14">
        <v>0</v>
      </c>
      <c r="H3792" s="14">
        <v>0</v>
      </c>
      <c r="I3792" s="14">
        <v>4200</v>
      </c>
      <c r="J3792" s="14">
        <v>1420</v>
      </c>
      <c r="K3792" s="14">
        <v>0</v>
      </c>
      <c r="L3792" s="14">
        <v>0</v>
      </c>
      <c r="M3792" s="14">
        <v>0</v>
      </c>
      <c r="N3792" s="23">
        <v>5620</v>
      </c>
    </row>
    <row r="3793" spans="1:14" x14ac:dyDescent="0.25">
      <c r="A3793" s="4" t="s">
        <v>163</v>
      </c>
      <c r="B3793" s="5"/>
      <c r="C3793" s="14">
        <v>0</v>
      </c>
      <c r="D3793" s="19">
        <v>0</v>
      </c>
      <c r="E3793" s="19">
        <v>0</v>
      </c>
      <c r="F3793" s="14">
        <v>0</v>
      </c>
      <c r="G3793" s="14">
        <v>0</v>
      </c>
      <c r="H3793" s="14">
        <v>0</v>
      </c>
      <c r="I3793" s="14">
        <v>0</v>
      </c>
      <c r="J3793" s="14">
        <v>1</v>
      </c>
      <c r="K3793" s="14">
        <v>0</v>
      </c>
      <c r="L3793" s="14">
        <v>0</v>
      </c>
      <c r="M3793" s="14">
        <v>0</v>
      </c>
      <c r="N3793" s="23">
        <v>1</v>
      </c>
    </row>
    <row r="3794" spans="1:14" x14ac:dyDescent="0.25">
      <c r="A3794" s="4" t="s">
        <v>22</v>
      </c>
      <c r="B3794" s="5"/>
      <c r="C3794" s="14">
        <v>0</v>
      </c>
      <c r="D3794" s="19">
        <v>3.8260999999999998</v>
      </c>
      <c r="E3794" s="19">
        <v>0.72</v>
      </c>
      <c r="F3794" s="14">
        <v>2057589</v>
      </c>
      <c r="G3794" s="14">
        <v>170994</v>
      </c>
      <c r="H3794" s="14">
        <v>2228583</v>
      </c>
      <c r="I3794" s="14">
        <v>0</v>
      </c>
      <c r="J3794" s="14">
        <v>775547</v>
      </c>
      <c r="K3794" s="14">
        <v>22286</v>
      </c>
      <c r="L3794" s="14">
        <v>16400</v>
      </c>
      <c r="M3794" s="14">
        <v>0</v>
      </c>
      <c r="N3794" s="23">
        <v>3020530</v>
      </c>
    </row>
    <row r="3795" spans="1:14" x14ac:dyDescent="0.25">
      <c r="A3795" s="4" t="s">
        <v>23</v>
      </c>
      <c r="B3795" s="5"/>
      <c r="C3795" s="14">
        <v>0</v>
      </c>
      <c r="D3795" s="19">
        <v>0</v>
      </c>
      <c r="E3795" s="19">
        <v>0.4</v>
      </c>
      <c r="F3795" s="14">
        <v>0</v>
      </c>
      <c r="G3795" s="14">
        <v>145675</v>
      </c>
      <c r="H3795" s="14">
        <v>145675</v>
      </c>
      <c r="I3795" s="14">
        <v>0</v>
      </c>
      <c r="J3795" s="14">
        <v>50695</v>
      </c>
      <c r="K3795" s="14">
        <v>1457</v>
      </c>
      <c r="L3795" s="14">
        <v>0</v>
      </c>
      <c r="M3795" s="14">
        <v>0</v>
      </c>
      <c r="N3795" s="23">
        <v>196370</v>
      </c>
    </row>
    <row r="3796" spans="1:14" x14ac:dyDescent="0.25">
      <c r="A3796" s="7" t="s">
        <v>24</v>
      </c>
      <c r="B3796" s="3"/>
      <c r="C3796" s="13">
        <f t="shared" ref="C3796:N3796" si="780">SUM(C3790:C3795)</f>
        <v>0</v>
      </c>
      <c r="D3796" s="18">
        <f t="shared" si="780"/>
        <v>4.5761000000000003</v>
      </c>
      <c r="E3796" s="18">
        <f t="shared" si="780"/>
        <v>1.1200000000000001</v>
      </c>
      <c r="F3796" s="13">
        <f t="shared" si="780"/>
        <v>2313224</v>
      </c>
      <c r="G3796" s="13">
        <f t="shared" si="780"/>
        <v>316669</v>
      </c>
      <c r="H3796" s="13">
        <f t="shared" si="780"/>
        <v>2629893</v>
      </c>
      <c r="I3796" s="13">
        <f t="shared" si="780"/>
        <v>4200</v>
      </c>
      <c r="J3796" s="13">
        <f t="shared" si="780"/>
        <v>916623</v>
      </c>
      <c r="K3796" s="13">
        <f t="shared" si="780"/>
        <v>26299</v>
      </c>
      <c r="L3796" s="13">
        <f t="shared" si="780"/>
        <v>16400</v>
      </c>
      <c r="M3796" s="13">
        <f t="shared" si="780"/>
        <v>0</v>
      </c>
      <c r="N3796" s="22">
        <f t="shared" si="780"/>
        <v>3567116</v>
      </c>
    </row>
    <row r="3797" spans="1:14" x14ac:dyDescent="0.25">
      <c r="A3797" s="7" t="s">
        <v>25</v>
      </c>
      <c r="B3797" s="3"/>
      <c r="C3797" s="13"/>
      <c r="D3797" s="18"/>
      <c r="E3797" s="18"/>
      <c r="F3797" s="13"/>
      <c r="G3797" s="13"/>
      <c r="H3797" s="13"/>
      <c r="I3797" s="13"/>
      <c r="J3797" s="13"/>
      <c r="K3797" s="13"/>
      <c r="L3797" s="13"/>
      <c r="M3797" s="13"/>
      <c r="N3797" s="22"/>
    </row>
    <row r="3798" spans="1:14" x14ac:dyDescent="0.25">
      <c r="A3798" s="4" t="s">
        <v>26</v>
      </c>
      <c r="B3798" s="5"/>
      <c r="C3798" s="14">
        <v>41</v>
      </c>
      <c r="D3798" s="19">
        <v>0</v>
      </c>
      <c r="E3798" s="19">
        <v>1.4126000000000001</v>
      </c>
      <c r="F3798" s="14">
        <v>0</v>
      </c>
      <c r="G3798" s="14">
        <v>434273</v>
      </c>
      <c r="H3798" s="14">
        <v>434273</v>
      </c>
      <c r="I3798" s="14">
        <v>0</v>
      </c>
      <c r="J3798" s="14">
        <v>151128</v>
      </c>
      <c r="K3798" s="14">
        <v>4343</v>
      </c>
      <c r="L3798" s="14">
        <v>3485</v>
      </c>
      <c r="M3798" s="14">
        <v>0</v>
      </c>
      <c r="N3798" s="23">
        <v>588886</v>
      </c>
    </row>
    <row r="3799" spans="1:14" x14ac:dyDescent="0.25">
      <c r="A3799" s="7" t="s">
        <v>24</v>
      </c>
      <c r="B3799" s="3"/>
      <c r="C3799" s="13">
        <f t="shared" ref="C3799:N3799" si="781">SUM(C3798:C3798)</f>
        <v>41</v>
      </c>
      <c r="D3799" s="18">
        <f t="shared" si="781"/>
        <v>0</v>
      </c>
      <c r="E3799" s="18">
        <f t="shared" si="781"/>
        <v>1.4126000000000001</v>
      </c>
      <c r="F3799" s="13">
        <f t="shared" si="781"/>
        <v>0</v>
      </c>
      <c r="G3799" s="13">
        <f t="shared" si="781"/>
        <v>434273</v>
      </c>
      <c r="H3799" s="13">
        <f t="shared" si="781"/>
        <v>434273</v>
      </c>
      <c r="I3799" s="13">
        <f t="shared" si="781"/>
        <v>0</v>
      </c>
      <c r="J3799" s="13">
        <f t="shared" si="781"/>
        <v>151128</v>
      </c>
      <c r="K3799" s="13">
        <f t="shared" si="781"/>
        <v>4343</v>
      </c>
      <c r="L3799" s="13">
        <f t="shared" si="781"/>
        <v>3485</v>
      </c>
      <c r="M3799" s="13">
        <f t="shared" si="781"/>
        <v>0</v>
      </c>
      <c r="N3799" s="22">
        <f t="shared" si="781"/>
        <v>588886</v>
      </c>
    </row>
    <row r="3800" spans="1:14" x14ac:dyDescent="0.25">
      <c r="A3800" s="6" t="s">
        <v>861</v>
      </c>
      <c r="B3800" s="2"/>
      <c r="C3800" s="12">
        <f t="shared" ref="C3800:N3800" si="782">C3796+C3799</f>
        <v>41</v>
      </c>
      <c r="D3800" s="17">
        <f t="shared" si="782"/>
        <v>4.5761000000000003</v>
      </c>
      <c r="E3800" s="17">
        <f t="shared" si="782"/>
        <v>2.5326000000000004</v>
      </c>
      <c r="F3800" s="12">
        <f t="shared" si="782"/>
        <v>2313224</v>
      </c>
      <c r="G3800" s="12">
        <f t="shared" si="782"/>
        <v>750942</v>
      </c>
      <c r="H3800" s="12">
        <f t="shared" si="782"/>
        <v>3064166</v>
      </c>
      <c r="I3800" s="12">
        <f t="shared" si="782"/>
        <v>4200</v>
      </c>
      <c r="J3800" s="12">
        <f t="shared" si="782"/>
        <v>1067751</v>
      </c>
      <c r="K3800" s="12">
        <f t="shared" si="782"/>
        <v>30642</v>
      </c>
      <c r="L3800" s="12">
        <f t="shared" si="782"/>
        <v>19885</v>
      </c>
      <c r="M3800" s="12">
        <f t="shared" si="782"/>
        <v>0</v>
      </c>
      <c r="N3800" s="21">
        <f t="shared" si="782"/>
        <v>4156002</v>
      </c>
    </row>
    <row r="3801" spans="1:14" x14ac:dyDescent="0.25">
      <c r="A3801" s="4"/>
      <c r="B3801" s="5"/>
      <c r="C3801" s="14"/>
      <c r="D3801" s="19"/>
      <c r="E3801" s="19"/>
      <c r="F3801" s="14"/>
      <c r="G3801" s="14"/>
      <c r="H3801" s="14"/>
      <c r="I3801" s="14"/>
      <c r="J3801" s="14"/>
      <c r="K3801" s="14"/>
      <c r="L3801" s="14"/>
      <c r="M3801" s="14"/>
      <c r="N3801" s="23"/>
    </row>
    <row r="3802" spans="1:14" x14ac:dyDescent="0.25">
      <c r="A3802" s="6" t="s">
        <v>862</v>
      </c>
      <c r="B3802" s="2"/>
      <c r="C3802" s="12"/>
      <c r="D3802" s="17"/>
      <c r="E3802" s="17"/>
      <c r="F3802" s="12"/>
      <c r="G3802" s="12"/>
      <c r="H3802" s="12"/>
      <c r="I3802" s="12"/>
      <c r="J3802" s="12"/>
      <c r="K3802" s="12"/>
      <c r="L3802" s="12"/>
      <c r="M3802" s="12"/>
      <c r="N3802" s="21"/>
    </row>
    <row r="3803" spans="1:14" x14ac:dyDescent="0.25">
      <c r="A3803" s="6" t="s">
        <v>863</v>
      </c>
      <c r="B3803" s="2" t="s">
        <v>6</v>
      </c>
      <c r="C3803" s="12" t="s">
        <v>7</v>
      </c>
      <c r="D3803" s="17" t="s">
        <v>8</v>
      </c>
      <c r="E3803" s="17" t="s">
        <v>9</v>
      </c>
      <c r="F3803" s="12" t="s">
        <v>10</v>
      </c>
      <c r="G3803" s="12" t="s">
        <v>11</v>
      </c>
      <c r="H3803" s="12" t="s">
        <v>12</v>
      </c>
      <c r="I3803" s="12" t="s">
        <v>13</v>
      </c>
      <c r="J3803" s="12" t="s">
        <v>14</v>
      </c>
      <c r="K3803" s="12" t="s">
        <v>15</v>
      </c>
      <c r="L3803" s="12" t="s">
        <v>16</v>
      </c>
      <c r="M3803" s="12" t="s">
        <v>17</v>
      </c>
      <c r="N3803" s="21" t="s">
        <v>18</v>
      </c>
    </row>
    <row r="3804" spans="1:14" x14ac:dyDescent="0.25">
      <c r="A3804" s="7" t="s">
        <v>19</v>
      </c>
      <c r="B3804" s="3"/>
      <c r="C3804" s="13"/>
      <c r="D3804" s="18"/>
      <c r="E3804" s="18"/>
      <c r="F3804" s="13"/>
      <c r="G3804" s="13"/>
      <c r="H3804" s="13"/>
      <c r="I3804" s="13"/>
      <c r="J3804" s="13"/>
      <c r="K3804" s="13"/>
      <c r="L3804" s="13"/>
      <c r="M3804" s="13"/>
      <c r="N3804" s="22"/>
    </row>
    <row r="3805" spans="1:14" x14ac:dyDescent="0.25">
      <c r="A3805" s="4" t="s">
        <v>162</v>
      </c>
      <c r="B3805" s="5"/>
      <c r="C3805" s="14">
        <v>0</v>
      </c>
      <c r="D3805" s="19">
        <v>0.25</v>
      </c>
      <c r="E3805" s="19">
        <v>0</v>
      </c>
      <c r="F3805" s="14">
        <v>86612</v>
      </c>
      <c r="G3805" s="14">
        <v>0</v>
      </c>
      <c r="H3805" s="14">
        <v>86612</v>
      </c>
      <c r="I3805" s="14">
        <v>0</v>
      </c>
      <c r="J3805" s="14">
        <v>30141</v>
      </c>
      <c r="K3805" s="14">
        <v>866</v>
      </c>
      <c r="L3805" s="14">
        <v>0</v>
      </c>
      <c r="M3805" s="14">
        <v>0</v>
      </c>
      <c r="N3805" s="23">
        <v>116753</v>
      </c>
    </row>
    <row r="3806" spans="1:14" x14ac:dyDescent="0.25">
      <c r="A3806" s="4" t="s">
        <v>40</v>
      </c>
      <c r="B3806" s="5"/>
      <c r="C3806" s="14">
        <v>0</v>
      </c>
      <c r="D3806" s="19">
        <v>-3.3999999999999998E-3</v>
      </c>
      <c r="E3806" s="19">
        <v>0</v>
      </c>
      <c r="F3806" s="14">
        <v>-5040</v>
      </c>
      <c r="G3806" s="14">
        <v>0</v>
      </c>
      <c r="H3806" s="14">
        <v>-5040</v>
      </c>
      <c r="I3806" s="14">
        <v>0</v>
      </c>
      <c r="J3806" s="14">
        <v>-1754</v>
      </c>
      <c r="K3806" s="14">
        <v>-50</v>
      </c>
      <c r="L3806" s="14">
        <v>0</v>
      </c>
      <c r="M3806" s="14">
        <v>0</v>
      </c>
      <c r="N3806" s="23">
        <v>-6794</v>
      </c>
    </row>
    <row r="3807" spans="1:14" x14ac:dyDescent="0.25">
      <c r="A3807" s="4" t="s">
        <v>41</v>
      </c>
      <c r="B3807" s="5"/>
      <c r="C3807" s="14">
        <v>0</v>
      </c>
      <c r="D3807" s="19">
        <v>0</v>
      </c>
      <c r="E3807" s="19">
        <v>0</v>
      </c>
      <c r="F3807" s="14">
        <v>0</v>
      </c>
      <c r="G3807" s="14">
        <v>0</v>
      </c>
      <c r="H3807" s="14">
        <v>0</v>
      </c>
      <c r="I3807" s="14">
        <v>5040</v>
      </c>
      <c r="J3807" s="14">
        <v>1704</v>
      </c>
      <c r="K3807" s="14">
        <v>0</v>
      </c>
      <c r="L3807" s="14">
        <v>0</v>
      </c>
      <c r="M3807" s="14">
        <v>0</v>
      </c>
      <c r="N3807" s="23">
        <v>6744</v>
      </c>
    </row>
    <row r="3808" spans="1:14" x14ac:dyDescent="0.25">
      <c r="A3808" s="4" t="s">
        <v>22</v>
      </c>
      <c r="B3808" s="5"/>
      <c r="C3808" s="14">
        <v>0</v>
      </c>
      <c r="D3808" s="19">
        <v>5.9646999999999997</v>
      </c>
      <c r="E3808" s="19">
        <v>1.0575000000000001</v>
      </c>
      <c r="F3808" s="14">
        <v>2984620</v>
      </c>
      <c r="G3808" s="14">
        <v>251147</v>
      </c>
      <c r="H3808" s="14">
        <v>3235767</v>
      </c>
      <c r="I3808" s="14">
        <v>0</v>
      </c>
      <c r="J3808" s="14">
        <v>1126048</v>
      </c>
      <c r="K3808" s="14">
        <v>32358</v>
      </c>
      <c r="L3808" s="14">
        <v>18800</v>
      </c>
      <c r="M3808" s="14">
        <v>0</v>
      </c>
      <c r="N3808" s="23">
        <v>4380615</v>
      </c>
    </row>
    <row r="3809" spans="1:14" x14ac:dyDescent="0.25">
      <c r="A3809" s="4" t="s">
        <v>31</v>
      </c>
      <c r="B3809" s="5"/>
      <c r="C3809" s="14">
        <v>0</v>
      </c>
      <c r="D3809" s="19">
        <v>0</v>
      </c>
      <c r="E3809" s="19">
        <v>0</v>
      </c>
      <c r="F3809" s="14">
        <v>12000</v>
      </c>
      <c r="G3809" s="14">
        <v>0</v>
      </c>
      <c r="H3809" s="14">
        <v>12000</v>
      </c>
      <c r="I3809" s="14">
        <v>0</v>
      </c>
      <c r="J3809" s="14">
        <v>4176</v>
      </c>
      <c r="K3809" s="14">
        <v>120</v>
      </c>
      <c r="L3809" s="14">
        <v>0</v>
      </c>
      <c r="M3809" s="14">
        <v>0</v>
      </c>
      <c r="N3809" s="23">
        <v>16176</v>
      </c>
    </row>
    <row r="3810" spans="1:14" x14ac:dyDescent="0.25">
      <c r="A3810" s="4" t="s">
        <v>32</v>
      </c>
      <c r="B3810" s="5"/>
      <c r="C3810" s="14">
        <v>0</v>
      </c>
      <c r="D3810" s="19">
        <v>0</v>
      </c>
      <c r="E3810" s="19">
        <v>0.4</v>
      </c>
      <c r="F3810" s="14">
        <v>0</v>
      </c>
      <c r="G3810" s="14">
        <v>105883</v>
      </c>
      <c r="H3810" s="14">
        <v>105883</v>
      </c>
      <c r="I3810" s="14">
        <v>0</v>
      </c>
      <c r="J3810" s="14">
        <v>36847</v>
      </c>
      <c r="K3810" s="14">
        <v>1059</v>
      </c>
      <c r="L3810" s="14">
        <v>0</v>
      </c>
      <c r="M3810" s="14">
        <v>0</v>
      </c>
      <c r="N3810" s="23">
        <v>142730</v>
      </c>
    </row>
    <row r="3811" spans="1:14" x14ac:dyDescent="0.25">
      <c r="A3811" s="4" t="s">
        <v>23</v>
      </c>
      <c r="B3811" s="5"/>
      <c r="C3811" s="14">
        <v>0</v>
      </c>
      <c r="D3811" s="19">
        <v>0</v>
      </c>
      <c r="E3811" s="19">
        <v>0.6</v>
      </c>
      <c r="F3811" s="14">
        <v>0</v>
      </c>
      <c r="G3811" s="14">
        <v>218513</v>
      </c>
      <c r="H3811" s="14">
        <v>218513</v>
      </c>
      <c r="I3811" s="14">
        <v>0</v>
      </c>
      <c r="J3811" s="14">
        <v>76042</v>
      </c>
      <c r="K3811" s="14">
        <v>2185</v>
      </c>
      <c r="L3811" s="14">
        <v>0</v>
      </c>
      <c r="M3811" s="14">
        <v>0</v>
      </c>
      <c r="N3811" s="23">
        <v>294555</v>
      </c>
    </row>
    <row r="3812" spans="1:14" x14ac:dyDescent="0.25">
      <c r="A3812" s="7" t="s">
        <v>24</v>
      </c>
      <c r="B3812" s="3"/>
      <c r="C3812" s="13">
        <f t="shared" ref="C3812:N3812" si="783">SUM(C3805:C3811)</f>
        <v>0</v>
      </c>
      <c r="D3812" s="18">
        <f t="shared" si="783"/>
        <v>6.2112999999999996</v>
      </c>
      <c r="E3812" s="18">
        <f t="shared" si="783"/>
        <v>2.0575000000000001</v>
      </c>
      <c r="F3812" s="13">
        <f t="shared" si="783"/>
        <v>3078192</v>
      </c>
      <c r="G3812" s="13">
        <f t="shared" si="783"/>
        <v>575543</v>
      </c>
      <c r="H3812" s="13">
        <f t="shared" si="783"/>
        <v>3653735</v>
      </c>
      <c r="I3812" s="13">
        <f t="shared" si="783"/>
        <v>5040</v>
      </c>
      <c r="J3812" s="13">
        <f t="shared" si="783"/>
        <v>1273204</v>
      </c>
      <c r="K3812" s="13">
        <f t="shared" si="783"/>
        <v>36538</v>
      </c>
      <c r="L3812" s="13">
        <f t="shared" si="783"/>
        <v>18800</v>
      </c>
      <c r="M3812" s="13">
        <f t="shared" si="783"/>
        <v>0</v>
      </c>
      <c r="N3812" s="22">
        <f t="shared" si="783"/>
        <v>4950779</v>
      </c>
    </row>
    <row r="3813" spans="1:14" x14ac:dyDescent="0.25">
      <c r="A3813" s="7" t="s">
        <v>25</v>
      </c>
      <c r="B3813" s="3"/>
      <c r="C3813" s="13"/>
      <c r="D3813" s="18"/>
      <c r="E3813" s="18"/>
      <c r="F3813" s="13"/>
      <c r="G3813" s="13"/>
      <c r="H3813" s="13"/>
      <c r="I3813" s="13"/>
      <c r="J3813" s="13"/>
      <c r="K3813" s="13"/>
      <c r="L3813" s="13"/>
      <c r="M3813" s="13"/>
      <c r="N3813" s="22"/>
    </row>
    <row r="3814" spans="1:14" x14ac:dyDescent="0.25">
      <c r="A3814" s="4" t="s">
        <v>713</v>
      </c>
      <c r="B3814" s="5"/>
      <c r="C3814" s="14">
        <v>9</v>
      </c>
      <c r="D3814" s="19">
        <v>0</v>
      </c>
      <c r="E3814" s="19">
        <v>0.34720000000000001</v>
      </c>
      <c r="F3814" s="14">
        <v>0</v>
      </c>
      <c r="G3814" s="14">
        <v>106739</v>
      </c>
      <c r="H3814" s="14">
        <v>106739</v>
      </c>
      <c r="I3814" s="14">
        <v>0</v>
      </c>
      <c r="J3814" s="14">
        <v>37145</v>
      </c>
      <c r="K3814" s="14">
        <v>1067</v>
      </c>
      <c r="L3814" s="14">
        <v>765</v>
      </c>
      <c r="M3814" s="14">
        <v>0</v>
      </c>
      <c r="N3814" s="23">
        <v>144649</v>
      </c>
    </row>
    <row r="3815" spans="1:14" x14ac:dyDescent="0.25">
      <c r="A3815" s="4" t="s">
        <v>26</v>
      </c>
      <c r="B3815" s="5"/>
      <c r="C3815" s="14">
        <v>38</v>
      </c>
      <c r="D3815" s="19">
        <v>0</v>
      </c>
      <c r="E3815" s="19">
        <v>1.3409</v>
      </c>
      <c r="F3815" s="14">
        <v>0</v>
      </c>
      <c r="G3815" s="14">
        <v>412230</v>
      </c>
      <c r="H3815" s="14">
        <v>412230</v>
      </c>
      <c r="I3815" s="14">
        <v>0</v>
      </c>
      <c r="J3815" s="14">
        <v>143456</v>
      </c>
      <c r="K3815" s="14">
        <v>4122</v>
      </c>
      <c r="L3815" s="14">
        <v>3230</v>
      </c>
      <c r="M3815" s="14">
        <v>0</v>
      </c>
      <c r="N3815" s="23">
        <v>558916</v>
      </c>
    </row>
    <row r="3816" spans="1:14" x14ac:dyDescent="0.25">
      <c r="A3816" s="4" t="s">
        <v>69</v>
      </c>
      <c r="B3816" s="5"/>
      <c r="C3816" s="14">
        <v>60</v>
      </c>
      <c r="D3816" s="19">
        <v>0</v>
      </c>
      <c r="E3816" s="19">
        <v>1.3622000000000001</v>
      </c>
      <c r="F3816" s="14">
        <v>0</v>
      </c>
      <c r="G3816" s="14">
        <v>418778</v>
      </c>
      <c r="H3816" s="14">
        <v>418778</v>
      </c>
      <c r="I3816" s="14">
        <v>0</v>
      </c>
      <c r="J3816" s="14">
        <v>145735</v>
      </c>
      <c r="K3816" s="14">
        <v>4188</v>
      </c>
      <c r="L3816" s="14">
        <v>3660</v>
      </c>
      <c r="M3816" s="14">
        <v>0</v>
      </c>
      <c r="N3816" s="23">
        <v>568173</v>
      </c>
    </row>
    <row r="3817" spans="1:14" x14ac:dyDescent="0.25">
      <c r="A3817" s="7" t="s">
        <v>24</v>
      </c>
      <c r="B3817" s="3"/>
      <c r="C3817" s="13">
        <f t="shared" ref="C3817:N3817" si="784">SUM(C3814:C3816)</f>
        <v>107</v>
      </c>
      <c r="D3817" s="18">
        <f t="shared" si="784"/>
        <v>0</v>
      </c>
      <c r="E3817" s="18">
        <f t="shared" si="784"/>
        <v>3.0503</v>
      </c>
      <c r="F3817" s="13">
        <f t="shared" si="784"/>
        <v>0</v>
      </c>
      <c r="G3817" s="13">
        <f t="shared" si="784"/>
        <v>937747</v>
      </c>
      <c r="H3817" s="13">
        <f t="shared" si="784"/>
        <v>937747</v>
      </c>
      <c r="I3817" s="13">
        <f t="shared" si="784"/>
        <v>0</v>
      </c>
      <c r="J3817" s="13">
        <f t="shared" si="784"/>
        <v>326336</v>
      </c>
      <c r="K3817" s="13">
        <f t="shared" si="784"/>
        <v>9377</v>
      </c>
      <c r="L3817" s="13">
        <f t="shared" si="784"/>
        <v>7655</v>
      </c>
      <c r="M3817" s="13">
        <f t="shared" si="784"/>
        <v>0</v>
      </c>
      <c r="N3817" s="22">
        <f t="shared" si="784"/>
        <v>1271738</v>
      </c>
    </row>
    <row r="3818" spans="1:14" x14ac:dyDescent="0.25">
      <c r="A3818" s="6" t="s">
        <v>864</v>
      </c>
      <c r="B3818" s="2"/>
      <c r="C3818" s="12">
        <f t="shared" ref="C3818:N3818" si="785">C3812+C3817</f>
        <v>107</v>
      </c>
      <c r="D3818" s="17">
        <f t="shared" si="785"/>
        <v>6.2112999999999996</v>
      </c>
      <c r="E3818" s="17">
        <f t="shared" si="785"/>
        <v>5.1078000000000001</v>
      </c>
      <c r="F3818" s="12">
        <f t="shared" si="785"/>
        <v>3078192</v>
      </c>
      <c r="G3818" s="12">
        <f t="shared" si="785"/>
        <v>1513290</v>
      </c>
      <c r="H3818" s="12">
        <f t="shared" si="785"/>
        <v>4591482</v>
      </c>
      <c r="I3818" s="12">
        <f t="shared" si="785"/>
        <v>5040</v>
      </c>
      <c r="J3818" s="12">
        <f t="shared" si="785"/>
        <v>1599540</v>
      </c>
      <c r="K3818" s="12">
        <f t="shared" si="785"/>
        <v>45915</v>
      </c>
      <c r="L3818" s="12">
        <f t="shared" si="785"/>
        <v>26455</v>
      </c>
      <c r="M3818" s="12">
        <f t="shared" si="785"/>
        <v>0</v>
      </c>
      <c r="N3818" s="21">
        <f t="shared" si="785"/>
        <v>6222517</v>
      </c>
    </row>
    <row r="3819" spans="1:14" x14ac:dyDescent="0.25">
      <c r="A3819" s="4"/>
      <c r="B3819" s="5"/>
      <c r="C3819" s="14"/>
      <c r="D3819" s="19"/>
      <c r="E3819" s="19"/>
      <c r="F3819" s="14"/>
      <c r="G3819" s="14"/>
      <c r="H3819" s="14"/>
      <c r="I3819" s="14"/>
      <c r="J3819" s="14"/>
      <c r="K3819" s="14"/>
      <c r="L3819" s="14"/>
      <c r="M3819" s="14"/>
      <c r="N3819" s="23"/>
    </row>
    <row r="3820" spans="1:14" x14ac:dyDescent="0.25">
      <c r="A3820" s="6" t="s">
        <v>865</v>
      </c>
      <c r="B3820" s="2"/>
      <c r="C3820" s="12"/>
      <c r="D3820" s="17"/>
      <c r="E3820" s="17"/>
      <c r="F3820" s="12"/>
      <c r="G3820" s="12"/>
      <c r="H3820" s="12"/>
      <c r="I3820" s="12"/>
      <c r="J3820" s="12"/>
      <c r="K3820" s="12"/>
      <c r="L3820" s="12"/>
      <c r="M3820" s="12"/>
      <c r="N3820" s="21"/>
    </row>
    <row r="3821" spans="1:14" x14ac:dyDescent="0.25">
      <c r="A3821" s="6" t="s">
        <v>866</v>
      </c>
      <c r="B3821" s="2" t="s">
        <v>6</v>
      </c>
      <c r="C3821" s="12" t="s">
        <v>7</v>
      </c>
      <c r="D3821" s="17" t="s">
        <v>8</v>
      </c>
      <c r="E3821" s="17" t="s">
        <v>9</v>
      </c>
      <c r="F3821" s="12" t="s">
        <v>10</v>
      </c>
      <c r="G3821" s="12" t="s">
        <v>11</v>
      </c>
      <c r="H3821" s="12" t="s">
        <v>12</v>
      </c>
      <c r="I3821" s="12" t="s">
        <v>13</v>
      </c>
      <c r="J3821" s="12" t="s">
        <v>14</v>
      </c>
      <c r="K3821" s="12" t="s">
        <v>15</v>
      </c>
      <c r="L3821" s="12" t="s">
        <v>16</v>
      </c>
      <c r="M3821" s="12" t="s">
        <v>17</v>
      </c>
      <c r="N3821" s="21" t="s">
        <v>18</v>
      </c>
    </row>
    <row r="3822" spans="1:14" x14ac:dyDescent="0.25">
      <c r="A3822" s="7" t="s">
        <v>19</v>
      </c>
      <c r="B3822" s="3"/>
      <c r="C3822" s="13"/>
      <c r="D3822" s="18"/>
      <c r="E3822" s="18"/>
      <c r="F3822" s="13"/>
      <c r="G3822" s="13"/>
      <c r="H3822" s="13"/>
      <c r="I3822" s="13"/>
      <c r="J3822" s="13"/>
      <c r="K3822" s="13"/>
      <c r="L3822" s="13"/>
      <c r="M3822" s="13"/>
      <c r="N3822" s="22"/>
    </row>
    <row r="3823" spans="1:14" x14ac:dyDescent="0.25">
      <c r="A3823" s="4" t="s">
        <v>162</v>
      </c>
      <c r="B3823" s="5"/>
      <c r="C3823" s="14">
        <v>0</v>
      </c>
      <c r="D3823" s="19">
        <v>1</v>
      </c>
      <c r="E3823" s="19">
        <v>0</v>
      </c>
      <c r="F3823" s="14">
        <v>346446</v>
      </c>
      <c r="G3823" s="14">
        <v>0</v>
      </c>
      <c r="H3823" s="14">
        <v>346446</v>
      </c>
      <c r="I3823" s="14">
        <v>0</v>
      </c>
      <c r="J3823" s="14">
        <v>120563</v>
      </c>
      <c r="K3823" s="14">
        <v>3464</v>
      </c>
      <c r="L3823" s="14">
        <v>0</v>
      </c>
      <c r="M3823" s="14">
        <v>0</v>
      </c>
      <c r="N3823" s="23">
        <v>467009</v>
      </c>
    </row>
    <row r="3824" spans="1:14" x14ac:dyDescent="0.25">
      <c r="A3824" s="4" t="s">
        <v>45</v>
      </c>
      <c r="B3824" s="5"/>
      <c r="C3824" s="14">
        <v>0</v>
      </c>
      <c r="D3824" s="19">
        <v>0.45829999999999999</v>
      </c>
      <c r="E3824" s="19">
        <v>0</v>
      </c>
      <c r="F3824" s="14">
        <v>158788</v>
      </c>
      <c r="G3824" s="14">
        <v>0</v>
      </c>
      <c r="H3824" s="14">
        <v>158788</v>
      </c>
      <c r="I3824" s="14">
        <v>0</v>
      </c>
      <c r="J3824" s="14">
        <v>55258</v>
      </c>
      <c r="K3824" s="14">
        <v>1588</v>
      </c>
      <c r="L3824" s="14">
        <v>0</v>
      </c>
      <c r="M3824" s="14">
        <v>0</v>
      </c>
      <c r="N3824" s="23">
        <v>214046</v>
      </c>
    </row>
    <row r="3825" spans="1:14" x14ac:dyDescent="0.25">
      <c r="A3825" s="4" t="s">
        <v>30</v>
      </c>
      <c r="B3825" s="5"/>
      <c r="C3825" s="14">
        <v>0</v>
      </c>
      <c r="D3825" s="19">
        <v>-0.83330000000000004</v>
      </c>
      <c r="E3825" s="19">
        <v>0</v>
      </c>
      <c r="F3825" s="14">
        <v>-288705</v>
      </c>
      <c r="G3825" s="14">
        <v>0</v>
      </c>
      <c r="H3825" s="14">
        <v>-288705</v>
      </c>
      <c r="I3825" s="14">
        <v>0</v>
      </c>
      <c r="J3825" s="14">
        <v>-100469</v>
      </c>
      <c r="K3825" s="14">
        <v>-2887</v>
      </c>
      <c r="L3825" s="14">
        <v>0</v>
      </c>
      <c r="M3825" s="14">
        <v>0</v>
      </c>
      <c r="N3825" s="23">
        <v>-389174</v>
      </c>
    </row>
    <row r="3826" spans="1:14" x14ac:dyDescent="0.25">
      <c r="A3826" s="4" t="s">
        <v>163</v>
      </c>
      <c r="B3826" s="5"/>
      <c r="C3826" s="14">
        <v>0</v>
      </c>
      <c r="D3826" s="19">
        <v>0</v>
      </c>
      <c r="E3826" s="19">
        <v>0</v>
      </c>
      <c r="F3826" s="14">
        <v>0</v>
      </c>
      <c r="G3826" s="14">
        <v>0</v>
      </c>
      <c r="H3826" s="14">
        <v>0</v>
      </c>
      <c r="I3826" s="14">
        <v>0</v>
      </c>
      <c r="J3826" s="14">
        <v>1</v>
      </c>
      <c r="K3826" s="14">
        <v>0</v>
      </c>
      <c r="L3826" s="14">
        <v>0</v>
      </c>
      <c r="M3826" s="14">
        <v>0</v>
      </c>
      <c r="N3826" s="23">
        <v>1</v>
      </c>
    </row>
    <row r="3827" spans="1:14" x14ac:dyDescent="0.25">
      <c r="A3827" s="4" t="s">
        <v>22</v>
      </c>
      <c r="B3827" s="5"/>
      <c r="C3827" s="14">
        <v>0</v>
      </c>
      <c r="D3827" s="19">
        <v>4</v>
      </c>
      <c r="E3827" s="19">
        <v>0.72</v>
      </c>
      <c r="F3827" s="14">
        <v>2160161</v>
      </c>
      <c r="G3827" s="14">
        <v>170994</v>
      </c>
      <c r="H3827" s="14">
        <v>2331155</v>
      </c>
      <c r="I3827" s="14">
        <v>0</v>
      </c>
      <c r="J3827" s="14">
        <v>811242</v>
      </c>
      <c r="K3827" s="14">
        <v>23311</v>
      </c>
      <c r="L3827" s="14">
        <v>15600</v>
      </c>
      <c r="M3827" s="14">
        <v>0</v>
      </c>
      <c r="N3827" s="23">
        <v>3157997</v>
      </c>
    </row>
    <row r="3828" spans="1:14" x14ac:dyDescent="0.25">
      <c r="A3828" s="4" t="s">
        <v>23</v>
      </c>
      <c r="B3828" s="5"/>
      <c r="C3828" s="14">
        <v>0</v>
      </c>
      <c r="D3828" s="19">
        <v>0</v>
      </c>
      <c r="E3828" s="19">
        <v>0.4</v>
      </c>
      <c r="F3828" s="14">
        <v>0</v>
      </c>
      <c r="G3828" s="14">
        <v>145675</v>
      </c>
      <c r="H3828" s="14">
        <v>145675</v>
      </c>
      <c r="I3828" s="14">
        <v>0</v>
      </c>
      <c r="J3828" s="14">
        <v>50695</v>
      </c>
      <c r="K3828" s="14">
        <v>1457</v>
      </c>
      <c r="L3828" s="14">
        <v>0</v>
      </c>
      <c r="M3828" s="14">
        <v>0</v>
      </c>
      <c r="N3828" s="23">
        <v>196370</v>
      </c>
    </row>
    <row r="3829" spans="1:14" x14ac:dyDescent="0.25">
      <c r="A3829" s="7" t="s">
        <v>24</v>
      </c>
      <c r="B3829" s="3"/>
      <c r="C3829" s="13">
        <f t="shared" ref="C3829:N3829" si="786">SUM(C3823:C3828)</f>
        <v>0</v>
      </c>
      <c r="D3829" s="18">
        <f t="shared" si="786"/>
        <v>4.625</v>
      </c>
      <c r="E3829" s="18">
        <f t="shared" si="786"/>
        <v>1.1200000000000001</v>
      </c>
      <c r="F3829" s="13">
        <f t="shared" si="786"/>
        <v>2376690</v>
      </c>
      <c r="G3829" s="13">
        <f t="shared" si="786"/>
        <v>316669</v>
      </c>
      <c r="H3829" s="13">
        <f t="shared" si="786"/>
        <v>2693359</v>
      </c>
      <c r="I3829" s="13">
        <f t="shared" si="786"/>
        <v>0</v>
      </c>
      <c r="J3829" s="13">
        <f t="shared" si="786"/>
        <v>937290</v>
      </c>
      <c r="K3829" s="13">
        <f t="shared" si="786"/>
        <v>26933</v>
      </c>
      <c r="L3829" s="13">
        <f t="shared" si="786"/>
        <v>15600</v>
      </c>
      <c r="M3829" s="13">
        <f t="shared" si="786"/>
        <v>0</v>
      </c>
      <c r="N3829" s="22">
        <f t="shared" si="786"/>
        <v>3646249</v>
      </c>
    </row>
    <row r="3830" spans="1:14" x14ac:dyDescent="0.25">
      <c r="A3830" s="6" t="s">
        <v>867</v>
      </c>
      <c r="B3830" s="2"/>
      <c r="C3830" s="12">
        <f t="shared" ref="C3830:N3830" si="787">C3829</f>
        <v>0</v>
      </c>
      <c r="D3830" s="17">
        <f t="shared" si="787"/>
        <v>4.625</v>
      </c>
      <c r="E3830" s="17">
        <f t="shared" si="787"/>
        <v>1.1200000000000001</v>
      </c>
      <c r="F3830" s="12">
        <f t="shared" si="787"/>
        <v>2376690</v>
      </c>
      <c r="G3830" s="12">
        <f t="shared" si="787"/>
        <v>316669</v>
      </c>
      <c r="H3830" s="12">
        <f t="shared" si="787"/>
        <v>2693359</v>
      </c>
      <c r="I3830" s="12">
        <f t="shared" si="787"/>
        <v>0</v>
      </c>
      <c r="J3830" s="12">
        <f t="shared" si="787"/>
        <v>937290</v>
      </c>
      <c r="K3830" s="12">
        <f t="shared" si="787"/>
        <v>26933</v>
      </c>
      <c r="L3830" s="12">
        <f t="shared" si="787"/>
        <v>15600</v>
      </c>
      <c r="M3830" s="12">
        <f t="shared" si="787"/>
        <v>0</v>
      </c>
      <c r="N3830" s="21">
        <f t="shared" si="787"/>
        <v>3646249</v>
      </c>
    </row>
    <row r="3831" spans="1:14" x14ac:dyDescent="0.25">
      <c r="A3831" s="4"/>
      <c r="B3831" s="5"/>
      <c r="C3831" s="14"/>
      <c r="D3831" s="19"/>
      <c r="E3831" s="19"/>
      <c r="F3831" s="14"/>
      <c r="G3831" s="14"/>
      <c r="H3831" s="14"/>
      <c r="I3831" s="14"/>
      <c r="J3831" s="14"/>
      <c r="K3831" s="14"/>
      <c r="L3831" s="14"/>
      <c r="M3831" s="14"/>
      <c r="N3831" s="23"/>
    </row>
    <row r="3832" spans="1:14" x14ac:dyDescent="0.25">
      <c r="A3832" s="6" t="s">
        <v>868</v>
      </c>
      <c r="B3832" s="2"/>
      <c r="C3832" s="12"/>
      <c r="D3832" s="17"/>
      <c r="E3832" s="17"/>
      <c r="F3832" s="12"/>
      <c r="G3832" s="12"/>
      <c r="H3832" s="12"/>
      <c r="I3832" s="12"/>
      <c r="J3832" s="12"/>
      <c r="K3832" s="12"/>
      <c r="L3832" s="12"/>
      <c r="M3832" s="12"/>
      <c r="N3832" s="21"/>
    </row>
    <row r="3833" spans="1:14" x14ac:dyDescent="0.25">
      <c r="A3833" s="6" t="s">
        <v>869</v>
      </c>
      <c r="B3833" s="2" t="s">
        <v>6</v>
      </c>
      <c r="C3833" s="12" t="s">
        <v>7</v>
      </c>
      <c r="D3833" s="17" t="s">
        <v>8</v>
      </c>
      <c r="E3833" s="17" t="s">
        <v>9</v>
      </c>
      <c r="F3833" s="12" t="s">
        <v>10</v>
      </c>
      <c r="G3833" s="12" t="s">
        <v>11</v>
      </c>
      <c r="H3833" s="12" t="s">
        <v>12</v>
      </c>
      <c r="I3833" s="12" t="s">
        <v>13</v>
      </c>
      <c r="J3833" s="12" t="s">
        <v>14</v>
      </c>
      <c r="K3833" s="12" t="s">
        <v>15</v>
      </c>
      <c r="L3833" s="12" t="s">
        <v>16</v>
      </c>
      <c r="M3833" s="12" t="s">
        <v>17</v>
      </c>
      <c r="N3833" s="21" t="s">
        <v>18</v>
      </c>
    </row>
    <row r="3834" spans="1:14" x14ac:dyDescent="0.25">
      <c r="A3834" s="7" t="s">
        <v>19</v>
      </c>
      <c r="B3834" s="3"/>
      <c r="C3834" s="13"/>
      <c r="D3834" s="18"/>
      <c r="E3834" s="18"/>
      <c r="F3834" s="13"/>
      <c r="G3834" s="13"/>
      <c r="H3834" s="13"/>
      <c r="I3834" s="13"/>
      <c r="J3834" s="13"/>
      <c r="K3834" s="13"/>
      <c r="L3834" s="13"/>
      <c r="M3834" s="13"/>
      <c r="N3834" s="22"/>
    </row>
    <row r="3835" spans="1:14" x14ac:dyDescent="0.25">
      <c r="A3835" s="4" t="s">
        <v>162</v>
      </c>
      <c r="B3835" s="5"/>
      <c r="C3835" s="14">
        <v>0</v>
      </c>
      <c r="D3835" s="19">
        <v>2</v>
      </c>
      <c r="E3835" s="19">
        <v>0</v>
      </c>
      <c r="F3835" s="14">
        <v>692892</v>
      </c>
      <c r="G3835" s="14">
        <v>0</v>
      </c>
      <c r="H3835" s="14">
        <v>692892</v>
      </c>
      <c r="I3835" s="14">
        <v>0</v>
      </c>
      <c r="J3835" s="14">
        <v>241126</v>
      </c>
      <c r="K3835" s="14">
        <v>6929</v>
      </c>
      <c r="L3835" s="14">
        <v>0</v>
      </c>
      <c r="M3835" s="14">
        <v>0</v>
      </c>
      <c r="N3835" s="23">
        <v>934018</v>
      </c>
    </row>
    <row r="3836" spans="1:14" x14ac:dyDescent="0.25">
      <c r="A3836" s="4" t="s">
        <v>40</v>
      </c>
      <c r="B3836" s="5"/>
      <c r="C3836" s="14">
        <v>0</v>
      </c>
      <c r="D3836" s="19">
        <v>-0.252</v>
      </c>
      <c r="E3836" s="19">
        <v>0</v>
      </c>
      <c r="F3836" s="14">
        <v>-134400</v>
      </c>
      <c r="G3836" s="14">
        <v>0</v>
      </c>
      <c r="H3836" s="14">
        <v>-134400</v>
      </c>
      <c r="I3836" s="14">
        <v>0</v>
      </c>
      <c r="J3836" s="14">
        <v>-46771</v>
      </c>
      <c r="K3836" s="14">
        <v>-1344</v>
      </c>
      <c r="L3836" s="14">
        <v>0</v>
      </c>
      <c r="M3836" s="14">
        <v>0</v>
      </c>
      <c r="N3836" s="23">
        <v>-181171</v>
      </c>
    </row>
    <row r="3837" spans="1:14" x14ac:dyDescent="0.25">
      <c r="A3837" s="4" t="s">
        <v>30</v>
      </c>
      <c r="B3837" s="5"/>
      <c r="C3837" s="14">
        <v>0</v>
      </c>
      <c r="D3837" s="19">
        <v>0.20830000000000001</v>
      </c>
      <c r="E3837" s="19">
        <v>0</v>
      </c>
      <c r="F3837" s="14">
        <v>72177</v>
      </c>
      <c r="G3837" s="14">
        <v>0</v>
      </c>
      <c r="H3837" s="14">
        <v>72177</v>
      </c>
      <c r="I3837" s="14">
        <v>0</v>
      </c>
      <c r="J3837" s="14">
        <v>25118</v>
      </c>
      <c r="K3837" s="14">
        <v>722</v>
      </c>
      <c r="L3837" s="14">
        <v>0</v>
      </c>
      <c r="M3837" s="14">
        <v>0</v>
      </c>
      <c r="N3837" s="23">
        <v>97295</v>
      </c>
    </row>
    <row r="3838" spans="1:14" x14ac:dyDescent="0.25">
      <c r="A3838" s="4" t="s">
        <v>41</v>
      </c>
      <c r="B3838" s="5"/>
      <c r="C3838" s="14">
        <v>0</v>
      </c>
      <c r="D3838" s="19">
        <v>0</v>
      </c>
      <c r="E3838" s="19">
        <v>0</v>
      </c>
      <c r="F3838" s="14">
        <v>0</v>
      </c>
      <c r="G3838" s="14">
        <v>0</v>
      </c>
      <c r="H3838" s="14">
        <v>0</v>
      </c>
      <c r="I3838" s="14">
        <v>134400</v>
      </c>
      <c r="J3838" s="14">
        <v>45427</v>
      </c>
      <c r="K3838" s="14">
        <v>0</v>
      </c>
      <c r="L3838" s="14">
        <v>0</v>
      </c>
      <c r="M3838" s="14">
        <v>0</v>
      </c>
      <c r="N3838" s="23">
        <v>179827</v>
      </c>
    </row>
    <row r="3839" spans="1:14" x14ac:dyDescent="0.25">
      <c r="A3839" s="4" t="s">
        <v>163</v>
      </c>
      <c r="B3839" s="5"/>
      <c r="C3839" s="14">
        <v>0</v>
      </c>
      <c r="D3839" s="19">
        <v>0</v>
      </c>
      <c r="E3839" s="19">
        <v>0</v>
      </c>
      <c r="F3839" s="14">
        <v>0</v>
      </c>
      <c r="G3839" s="14">
        <v>0</v>
      </c>
      <c r="H3839" s="14">
        <v>0</v>
      </c>
      <c r="I3839" s="14">
        <v>0</v>
      </c>
      <c r="J3839" s="14">
        <v>2</v>
      </c>
      <c r="K3839" s="14">
        <v>0</v>
      </c>
      <c r="L3839" s="14">
        <v>0</v>
      </c>
      <c r="M3839" s="14">
        <v>0</v>
      </c>
      <c r="N3839" s="23">
        <v>2</v>
      </c>
    </row>
    <row r="3840" spans="1:14" x14ac:dyDescent="0.25">
      <c r="A3840" s="4" t="s">
        <v>22</v>
      </c>
      <c r="B3840" s="5"/>
      <c r="C3840" s="14">
        <v>0</v>
      </c>
      <c r="D3840" s="19">
        <v>6</v>
      </c>
      <c r="E3840" s="19">
        <v>1.2</v>
      </c>
      <c r="F3840" s="14">
        <v>3397326</v>
      </c>
      <c r="G3840" s="14">
        <v>284991</v>
      </c>
      <c r="H3840" s="14">
        <v>3682317</v>
      </c>
      <c r="I3840" s="14">
        <v>0</v>
      </c>
      <c r="J3840" s="14">
        <v>1281447</v>
      </c>
      <c r="K3840" s="14">
        <v>36823</v>
      </c>
      <c r="L3840" s="14">
        <v>31600</v>
      </c>
      <c r="M3840" s="14">
        <v>0</v>
      </c>
      <c r="N3840" s="23">
        <v>4995364</v>
      </c>
    </row>
    <row r="3841" spans="1:14" x14ac:dyDescent="0.25">
      <c r="A3841" s="4" t="s">
        <v>31</v>
      </c>
      <c r="B3841" s="5"/>
      <c r="C3841" s="14">
        <v>0</v>
      </c>
      <c r="D3841" s="19">
        <v>0</v>
      </c>
      <c r="E3841" s="19">
        <v>0</v>
      </c>
      <c r="F3841" s="14">
        <v>24000</v>
      </c>
      <c r="G3841" s="14">
        <v>0</v>
      </c>
      <c r="H3841" s="14">
        <v>24000</v>
      </c>
      <c r="I3841" s="14">
        <v>0</v>
      </c>
      <c r="J3841" s="14">
        <v>8352</v>
      </c>
      <c r="K3841" s="14">
        <v>240</v>
      </c>
      <c r="L3841" s="14">
        <v>4500</v>
      </c>
      <c r="M3841" s="14">
        <v>0</v>
      </c>
      <c r="N3841" s="23">
        <v>36852</v>
      </c>
    </row>
    <row r="3842" spans="1:14" x14ac:dyDescent="0.25">
      <c r="A3842" s="4" t="s">
        <v>23</v>
      </c>
      <c r="B3842" s="5"/>
      <c r="C3842" s="14">
        <v>0</v>
      </c>
      <c r="D3842" s="19">
        <v>0</v>
      </c>
      <c r="E3842" s="19">
        <v>0.6</v>
      </c>
      <c r="F3842" s="14">
        <v>0</v>
      </c>
      <c r="G3842" s="14">
        <v>218513</v>
      </c>
      <c r="H3842" s="14">
        <v>218513</v>
      </c>
      <c r="I3842" s="14">
        <v>0</v>
      </c>
      <c r="J3842" s="14">
        <v>76042</v>
      </c>
      <c r="K3842" s="14">
        <v>2185</v>
      </c>
      <c r="L3842" s="14">
        <v>0</v>
      </c>
      <c r="M3842" s="14">
        <v>0</v>
      </c>
      <c r="N3842" s="23">
        <v>294555</v>
      </c>
    </row>
    <row r="3843" spans="1:14" x14ac:dyDescent="0.25">
      <c r="A3843" s="7" t="s">
        <v>24</v>
      </c>
      <c r="B3843" s="3"/>
      <c r="C3843" s="13">
        <f t="shared" ref="C3843:N3843" si="788">SUM(C3835:C3842)</f>
        <v>0</v>
      </c>
      <c r="D3843" s="18">
        <f t="shared" si="788"/>
        <v>7.9562999999999997</v>
      </c>
      <c r="E3843" s="18">
        <f t="shared" si="788"/>
        <v>1.7999999999999998</v>
      </c>
      <c r="F3843" s="13">
        <f t="shared" si="788"/>
        <v>4051995</v>
      </c>
      <c r="G3843" s="13">
        <f t="shared" si="788"/>
        <v>503504</v>
      </c>
      <c r="H3843" s="13">
        <f t="shared" si="788"/>
        <v>4555499</v>
      </c>
      <c r="I3843" s="13">
        <f t="shared" si="788"/>
        <v>134400</v>
      </c>
      <c r="J3843" s="13">
        <f t="shared" si="788"/>
        <v>1630743</v>
      </c>
      <c r="K3843" s="13">
        <f t="shared" si="788"/>
        <v>45555</v>
      </c>
      <c r="L3843" s="13">
        <f t="shared" si="788"/>
        <v>36100</v>
      </c>
      <c r="M3843" s="13">
        <f t="shared" si="788"/>
        <v>0</v>
      </c>
      <c r="N3843" s="22">
        <f t="shared" si="788"/>
        <v>6356742</v>
      </c>
    </row>
    <row r="3844" spans="1:14" x14ac:dyDescent="0.25">
      <c r="A3844" s="7" t="s">
        <v>25</v>
      </c>
      <c r="B3844" s="3"/>
      <c r="C3844" s="13"/>
      <c r="D3844" s="18"/>
      <c r="E3844" s="18"/>
      <c r="F3844" s="13"/>
      <c r="G3844" s="13"/>
      <c r="H3844" s="13"/>
      <c r="I3844" s="13"/>
      <c r="J3844" s="13"/>
      <c r="K3844" s="13"/>
      <c r="L3844" s="13"/>
      <c r="M3844" s="13"/>
      <c r="N3844" s="22"/>
    </row>
    <row r="3845" spans="1:14" x14ac:dyDescent="0.25">
      <c r="A3845" s="4" t="s">
        <v>26</v>
      </c>
      <c r="B3845" s="5"/>
      <c r="C3845" s="14">
        <v>79</v>
      </c>
      <c r="D3845" s="19">
        <v>0</v>
      </c>
      <c r="E3845" s="19">
        <v>2.1819999999999999</v>
      </c>
      <c r="F3845" s="14">
        <v>0</v>
      </c>
      <c r="G3845" s="14">
        <v>670808</v>
      </c>
      <c r="H3845" s="14">
        <v>670808</v>
      </c>
      <c r="I3845" s="14">
        <v>0</v>
      </c>
      <c r="J3845" s="14">
        <v>233441</v>
      </c>
      <c r="K3845" s="14">
        <v>6708</v>
      </c>
      <c r="L3845" s="14">
        <v>6715</v>
      </c>
      <c r="M3845" s="14">
        <v>0</v>
      </c>
      <c r="N3845" s="23">
        <v>910964</v>
      </c>
    </row>
    <row r="3846" spans="1:14" x14ac:dyDescent="0.25">
      <c r="A3846" s="4" t="s">
        <v>90</v>
      </c>
      <c r="B3846" s="5"/>
      <c r="C3846" s="14">
        <v>178</v>
      </c>
      <c r="D3846" s="19">
        <v>0</v>
      </c>
      <c r="E3846" s="19">
        <v>2.1044999999999998</v>
      </c>
      <c r="F3846" s="14">
        <v>0</v>
      </c>
      <c r="G3846" s="14">
        <v>646982</v>
      </c>
      <c r="H3846" s="14">
        <v>646982</v>
      </c>
      <c r="I3846" s="14">
        <v>0</v>
      </c>
      <c r="J3846" s="14">
        <v>225150</v>
      </c>
      <c r="K3846" s="14">
        <v>6470</v>
      </c>
      <c r="L3846" s="14">
        <v>7298</v>
      </c>
      <c r="M3846" s="14">
        <v>0</v>
      </c>
      <c r="N3846" s="23">
        <v>879430</v>
      </c>
    </row>
    <row r="3847" spans="1:14" x14ac:dyDescent="0.25">
      <c r="A3847" s="7" t="s">
        <v>24</v>
      </c>
      <c r="B3847" s="3"/>
      <c r="C3847" s="13">
        <f t="shared" ref="C3847:N3847" si="789">SUM(C3845:C3846)</f>
        <v>257</v>
      </c>
      <c r="D3847" s="18">
        <f t="shared" si="789"/>
        <v>0</v>
      </c>
      <c r="E3847" s="18">
        <f t="shared" si="789"/>
        <v>4.2865000000000002</v>
      </c>
      <c r="F3847" s="13">
        <f t="shared" si="789"/>
        <v>0</v>
      </c>
      <c r="G3847" s="13">
        <f t="shared" si="789"/>
        <v>1317790</v>
      </c>
      <c r="H3847" s="13">
        <f t="shared" si="789"/>
        <v>1317790</v>
      </c>
      <c r="I3847" s="13">
        <f t="shared" si="789"/>
        <v>0</v>
      </c>
      <c r="J3847" s="13">
        <f t="shared" si="789"/>
        <v>458591</v>
      </c>
      <c r="K3847" s="13">
        <f t="shared" si="789"/>
        <v>13178</v>
      </c>
      <c r="L3847" s="13">
        <f t="shared" si="789"/>
        <v>14013</v>
      </c>
      <c r="M3847" s="13">
        <f t="shared" si="789"/>
        <v>0</v>
      </c>
      <c r="N3847" s="22">
        <f t="shared" si="789"/>
        <v>1790394</v>
      </c>
    </row>
    <row r="3848" spans="1:14" x14ac:dyDescent="0.25">
      <c r="A3848" s="6" t="s">
        <v>870</v>
      </c>
      <c r="B3848" s="2"/>
      <c r="C3848" s="12">
        <f t="shared" ref="C3848:N3848" si="790">C3843+C3847</f>
        <v>257</v>
      </c>
      <c r="D3848" s="17">
        <f t="shared" si="790"/>
        <v>7.9562999999999997</v>
      </c>
      <c r="E3848" s="17">
        <f t="shared" si="790"/>
        <v>6.0865</v>
      </c>
      <c r="F3848" s="12">
        <f t="shared" si="790"/>
        <v>4051995</v>
      </c>
      <c r="G3848" s="12">
        <f t="shared" si="790"/>
        <v>1821294</v>
      </c>
      <c r="H3848" s="12">
        <f t="shared" si="790"/>
        <v>5873289</v>
      </c>
      <c r="I3848" s="12">
        <f t="shared" si="790"/>
        <v>134400</v>
      </c>
      <c r="J3848" s="12">
        <f t="shared" si="790"/>
        <v>2089334</v>
      </c>
      <c r="K3848" s="12">
        <f t="shared" si="790"/>
        <v>58733</v>
      </c>
      <c r="L3848" s="12">
        <f t="shared" si="790"/>
        <v>50113</v>
      </c>
      <c r="M3848" s="12">
        <f t="shared" si="790"/>
        <v>0</v>
      </c>
      <c r="N3848" s="21">
        <f t="shared" si="790"/>
        <v>8147136</v>
      </c>
    </row>
    <row r="3849" spans="1:14" x14ac:dyDescent="0.25">
      <c r="A3849" s="4"/>
      <c r="B3849" s="5"/>
      <c r="C3849" s="14"/>
      <c r="D3849" s="19"/>
      <c r="E3849" s="19"/>
      <c r="F3849" s="14"/>
      <c r="G3849" s="14"/>
      <c r="H3849" s="14"/>
      <c r="I3849" s="14"/>
      <c r="J3849" s="14"/>
      <c r="K3849" s="14"/>
      <c r="L3849" s="14"/>
      <c r="M3849" s="14"/>
      <c r="N3849" s="23"/>
    </row>
    <row r="3850" spans="1:14" x14ac:dyDescent="0.25">
      <c r="A3850" s="6" t="s">
        <v>871</v>
      </c>
      <c r="B3850" s="2"/>
      <c r="C3850" s="12"/>
      <c r="D3850" s="17"/>
      <c r="E3850" s="17"/>
      <c r="F3850" s="12"/>
      <c r="G3850" s="12"/>
      <c r="H3850" s="12"/>
      <c r="I3850" s="12"/>
      <c r="J3850" s="12"/>
      <c r="K3850" s="12"/>
      <c r="L3850" s="12"/>
      <c r="M3850" s="12"/>
      <c r="N3850" s="21"/>
    </row>
    <row r="3851" spans="1:14" x14ac:dyDescent="0.25">
      <c r="A3851" s="6" t="s">
        <v>872</v>
      </c>
      <c r="B3851" s="2" t="s">
        <v>6</v>
      </c>
      <c r="C3851" s="12" t="s">
        <v>7</v>
      </c>
      <c r="D3851" s="17" t="s">
        <v>8</v>
      </c>
      <c r="E3851" s="17" t="s">
        <v>9</v>
      </c>
      <c r="F3851" s="12" t="s">
        <v>10</v>
      </c>
      <c r="G3851" s="12" t="s">
        <v>11</v>
      </c>
      <c r="H3851" s="12" t="s">
        <v>12</v>
      </c>
      <c r="I3851" s="12" t="s">
        <v>13</v>
      </c>
      <c r="J3851" s="12" t="s">
        <v>14</v>
      </c>
      <c r="K3851" s="12" t="s">
        <v>15</v>
      </c>
      <c r="L3851" s="12" t="s">
        <v>16</v>
      </c>
      <c r="M3851" s="12" t="s">
        <v>17</v>
      </c>
      <c r="N3851" s="21" t="s">
        <v>18</v>
      </c>
    </row>
    <row r="3852" spans="1:14" x14ac:dyDescent="0.25">
      <c r="A3852" s="7" t="s">
        <v>19</v>
      </c>
      <c r="B3852" s="3"/>
      <c r="C3852" s="13"/>
      <c r="D3852" s="18"/>
      <c r="E3852" s="18"/>
      <c r="F3852" s="13"/>
      <c r="G3852" s="13"/>
      <c r="H3852" s="13"/>
      <c r="I3852" s="13"/>
      <c r="J3852" s="13"/>
      <c r="K3852" s="13"/>
      <c r="L3852" s="13"/>
      <c r="M3852" s="13"/>
      <c r="N3852" s="22"/>
    </row>
    <row r="3853" spans="1:14" x14ac:dyDescent="0.25">
      <c r="A3853" s="4" t="s">
        <v>162</v>
      </c>
      <c r="B3853" s="5"/>
      <c r="C3853" s="14">
        <v>0</v>
      </c>
      <c r="D3853" s="19">
        <v>1</v>
      </c>
      <c r="E3853" s="19">
        <v>0</v>
      </c>
      <c r="F3853" s="14">
        <v>346446</v>
      </c>
      <c r="G3853" s="14">
        <v>0</v>
      </c>
      <c r="H3853" s="14">
        <v>346446</v>
      </c>
      <c r="I3853" s="14">
        <v>0</v>
      </c>
      <c r="J3853" s="14">
        <v>120563</v>
      </c>
      <c r="K3853" s="14">
        <v>3464</v>
      </c>
      <c r="L3853" s="14">
        <v>0</v>
      </c>
      <c r="M3853" s="14">
        <v>0</v>
      </c>
      <c r="N3853" s="23">
        <v>467009</v>
      </c>
    </row>
    <row r="3854" spans="1:14" x14ac:dyDescent="0.25">
      <c r="A3854" s="4" t="s">
        <v>40</v>
      </c>
      <c r="B3854" s="5"/>
      <c r="C3854" s="14">
        <v>0</v>
      </c>
      <c r="D3854" s="19">
        <v>-8.3999999999999995E-3</v>
      </c>
      <c r="E3854" s="19">
        <v>0</v>
      </c>
      <c r="F3854" s="14">
        <v>-8400</v>
      </c>
      <c r="G3854" s="14">
        <v>0</v>
      </c>
      <c r="H3854" s="14">
        <v>-8400</v>
      </c>
      <c r="I3854" s="14">
        <v>0</v>
      </c>
      <c r="J3854" s="14">
        <v>-2923</v>
      </c>
      <c r="K3854" s="14">
        <v>-84</v>
      </c>
      <c r="L3854" s="14">
        <v>0</v>
      </c>
      <c r="M3854" s="14">
        <v>0</v>
      </c>
      <c r="N3854" s="23">
        <v>-11323</v>
      </c>
    </row>
    <row r="3855" spans="1:14" x14ac:dyDescent="0.25">
      <c r="A3855" s="4" t="s">
        <v>41</v>
      </c>
      <c r="B3855" s="5"/>
      <c r="C3855" s="14">
        <v>0</v>
      </c>
      <c r="D3855" s="19">
        <v>0</v>
      </c>
      <c r="E3855" s="19">
        <v>0</v>
      </c>
      <c r="F3855" s="14">
        <v>0</v>
      </c>
      <c r="G3855" s="14">
        <v>0</v>
      </c>
      <c r="H3855" s="14">
        <v>0</v>
      </c>
      <c r="I3855" s="14">
        <v>8400</v>
      </c>
      <c r="J3855" s="14">
        <v>2839</v>
      </c>
      <c r="K3855" s="14">
        <v>0</v>
      </c>
      <c r="L3855" s="14">
        <v>0</v>
      </c>
      <c r="M3855" s="14">
        <v>0</v>
      </c>
      <c r="N3855" s="23">
        <v>11239</v>
      </c>
    </row>
    <row r="3856" spans="1:14" x14ac:dyDescent="0.25">
      <c r="A3856" s="4" t="s">
        <v>163</v>
      </c>
      <c r="B3856" s="5"/>
      <c r="C3856" s="14">
        <v>0</v>
      </c>
      <c r="D3856" s="19">
        <v>0</v>
      </c>
      <c r="E3856" s="19">
        <v>0</v>
      </c>
      <c r="F3856" s="14">
        <v>0</v>
      </c>
      <c r="G3856" s="14">
        <v>0</v>
      </c>
      <c r="H3856" s="14">
        <v>0</v>
      </c>
      <c r="I3856" s="14">
        <v>0</v>
      </c>
      <c r="J3856" s="14">
        <v>1</v>
      </c>
      <c r="K3856" s="14">
        <v>0</v>
      </c>
      <c r="L3856" s="14">
        <v>0</v>
      </c>
      <c r="M3856" s="14">
        <v>0</v>
      </c>
      <c r="N3856" s="23">
        <v>1</v>
      </c>
    </row>
    <row r="3857" spans="1:14" x14ac:dyDescent="0.25">
      <c r="A3857" s="4" t="s">
        <v>22</v>
      </c>
      <c r="B3857" s="5"/>
      <c r="C3857" s="14">
        <v>0</v>
      </c>
      <c r="D3857" s="19">
        <v>4.5</v>
      </c>
      <c r="E3857" s="19">
        <v>0.72</v>
      </c>
      <c r="F3857" s="14">
        <v>2167722</v>
      </c>
      <c r="G3857" s="14">
        <v>170994</v>
      </c>
      <c r="H3857" s="14">
        <v>2338716</v>
      </c>
      <c r="I3857" s="14">
        <v>0</v>
      </c>
      <c r="J3857" s="14">
        <v>813873</v>
      </c>
      <c r="K3857" s="14">
        <v>23387</v>
      </c>
      <c r="L3857" s="14">
        <v>12000</v>
      </c>
      <c r="M3857" s="14">
        <v>0</v>
      </c>
      <c r="N3857" s="23">
        <v>3164589</v>
      </c>
    </row>
    <row r="3858" spans="1:14" x14ac:dyDescent="0.25">
      <c r="A3858" s="4" t="s">
        <v>31</v>
      </c>
      <c r="B3858" s="5"/>
      <c r="C3858" s="14">
        <v>0</v>
      </c>
      <c r="D3858" s="19">
        <v>0</v>
      </c>
      <c r="E3858" s="19">
        <v>0</v>
      </c>
      <c r="F3858" s="14">
        <v>12000</v>
      </c>
      <c r="G3858" s="14">
        <v>0</v>
      </c>
      <c r="H3858" s="14">
        <v>12000</v>
      </c>
      <c r="I3858" s="14">
        <v>0</v>
      </c>
      <c r="J3858" s="14">
        <v>4176</v>
      </c>
      <c r="K3858" s="14">
        <v>120</v>
      </c>
      <c r="L3858" s="14">
        <v>0</v>
      </c>
      <c r="M3858" s="14">
        <v>0</v>
      </c>
      <c r="N3858" s="23">
        <v>16176</v>
      </c>
    </row>
    <row r="3859" spans="1:14" x14ac:dyDescent="0.25">
      <c r="A3859" s="4" t="s">
        <v>23</v>
      </c>
      <c r="B3859" s="5"/>
      <c r="C3859" s="14">
        <v>0</v>
      </c>
      <c r="D3859" s="19">
        <v>0</v>
      </c>
      <c r="E3859" s="19">
        <v>0.4</v>
      </c>
      <c r="F3859" s="14">
        <v>0</v>
      </c>
      <c r="G3859" s="14">
        <v>145675</v>
      </c>
      <c r="H3859" s="14">
        <v>145675</v>
      </c>
      <c r="I3859" s="14">
        <v>0</v>
      </c>
      <c r="J3859" s="14">
        <v>50695</v>
      </c>
      <c r="K3859" s="14">
        <v>1457</v>
      </c>
      <c r="L3859" s="14">
        <v>0</v>
      </c>
      <c r="M3859" s="14">
        <v>0</v>
      </c>
      <c r="N3859" s="23">
        <v>196370</v>
      </c>
    </row>
    <row r="3860" spans="1:14" x14ac:dyDescent="0.25">
      <c r="A3860" s="7" t="s">
        <v>24</v>
      </c>
      <c r="B3860" s="3"/>
      <c r="C3860" s="13">
        <f t="shared" ref="C3860:N3860" si="791">SUM(C3853:C3859)</f>
        <v>0</v>
      </c>
      <c r="D3860" s="18">
        <f t="shared" si="791"/>
        <v>5.4916</v>
      </c>
      <c r="E3860" s="18">
        <f t="shared" si="791"/>
        <v>1.1200000000000001</v>
      </c>
      <c r="F3860" s="13">
        <f t="shared" si="791"/>
        <v>2517768</v>
      </c>
      <c r="G3860" s="13">
        <f t="shared" si="791"/>
        <v>316669</v>
      </c>
      <c r="H3860" s="13">
        <f t="shared" si="791"/>
        <v>2834437</v>
      </c>
      <c r="I3860" s="13">
        <f t="shared" si="791"/>
        <v>8400</v>
      </c>
      <c r="J3860" s="13">
        <f t="shared" si="791"/>
        <v>989224</v>
      </c>
      <c r="K3860" s="13">
        <f t="shared" si="791"/>
        <v>28344</v>
      </c>
      <c r="L3860" s="13">
        <f t="shared" si="791"/>
        <v>12000</v>
      </c>
      <c r="M3860" s="13">
        <f t="shared" si="791"/>
        <v>0</v>
      </c>
      <c r="N3860" s="22">
        <f t="shared" si="791"/>
        <v>3844061</v>
      </c>
    </row>
    <row r="3861" spans="1:14" x14ac:dyDescent="0.25">
      <c r="A3861" s="7" t="s">
        <v>25</v>
      </c>
      <c r="B3861" s="3"/>
      <c r="C3861" s="13"/>
      <c r="D3861" s="18"/>
      <c r="E3861" s="18"/>
      <c r="F3861" s="13"/>
      <c r="G3861" s="13"/>
      <c r="H3861" s="13"/>
      <c r="I3861" s="13"/>
      <c r="J3861" s="13"/>
      <c r="K3861" s="13"/>
      <c r="L3861" s="13"/>
      <c r="M3861" s="13"/>
      <c r="N3861" s="22"/>
    </row>
    <row r="3862" spans="1:14" x14ac:dyDescent="0.25">
      <c r="A3862" s="4" t="s">
        <v>26</v>
      </c>
      <c r="B3862" s="5"/>
      <c r="C3862" s="14">
        <v>30</v>
      </c>
      <c r="D3862" s="19">
        <v>0</v>
      </c>
      <c r="E3862" s="19">
        <v>1.1353</v>
      </c>
      <c r="F3862" s="14">
        <v>0</v>
      </c>
      <c r="G3862" s="14">
        <v>349023</v>
      </c>
      <c r="H3862" s="14">
        <v>349023</v>
      </c>
      <c r="I3862" s="14">
        <v>0</v>
      </c>
      <c r="J3862" s="14">
        <v>121460</v>
      </c>
      <c r="K3862" s="14">
        <v>3490</v>
      </c>
      <c r="L3862" s="14">
        <v>2550</v>
      </c>
      <c r="M3862" s="14">
        <v>0</v>
      </c>
      <c r="N3862" s="23">
        <v>473033</v>
      </c>
    </row>
    <row r="3863" spans="1:14" x14ac:dyDescent="0.25">
      <c r="A3863" s="7" t="s">
        <v>24</v>
      </c>
      <c r="B3863" s="3"/>
      <c r="C3863" s="13">
        <f t="shared" ref="C3863:N3863" si="792">SUM(C3862:C3862)</f>
        <v>30</v>
      </c>
      <c r="D3863" s="18">
        <f t="shared" si="792"/>
        <v>0</v>
      </c>
      <c r="E3863" s="18">
        <f t="shared" si="792"/>
        <v>1.1353</v>
      </c>
      <c r="F3863" s="13">
        <f t="shared" si="792"/>
        <v>0</v>
      </c>
      <c r="G3863" s="13">
        <f t="shared" si="792"/>
        <v>349023</v>
      </c>
      <c r="H3863" s="13">
        <f t="shared" si="792"/>
        <v>349023</v>
      </c>
      <c r="I3863" s="13">
        <f t="shared" si="792"/>
        <v>0</v>
      </c>
      <c r="J3863" s="13">
        <f t="shared" si="792"/>
        <v>121460</v>
      </c>
      <c r="K3863" s="13">
        <f t="shared" si="792"/>
        <v>3490</v>
      </c>
      <c r="L3863" s="13">
        <f t="shared" si="792"/>
        <v>2550</v>
      </c>
      <c r="M3863" s="13">
        <f t="shared" si="792"/>
        <v>0</v>
      </c>
      <c r="N3863" s="22">
        <f t="shared" si="792"/>
        <v>473033</v>
      </c>
    </row>
    <row r="3864" spans="1:14" x14ac:dyDescent="0.25">
      <c r="A3864" s="6" t="s">
        <v>873</v>
      </c>
      <c r="B3864" s="2"/>
      <c r="C3864" s="12">
        <f t="shared" ref="C3864:N3864" si="793">C3860+C3863</f>
        <v>30</v>
      </c>
      <c r="D3864" s="17">
        <f t="shared" si="793"/>
        <v>5.4916</v>
      </c>
      <c r="E3864" s="17">
        <f t="shared" si="793"/>
        <v>2.2553000000000001</v>
      </c>
      <c r="F3864" s="12">
        <f t="shared" si="793"/>
        <v>2517768</v>
      </c>
      <c r="G3864" s="12">
        <f t="shared" si="793"/>
        <v>665692</v>
      </c>
      <c r="H3864" s="12">
        <f t="shared" si="793"/>
        <v>3183460</v>
      </c>
      <c r="I3864" s="12">
        <f t="shared" si="793"/>
        <v>8400</v>
      </c>
      <c r="J3864" s="12">
        <f t="shared" si="793"/>
        <v>1110684</v>
      </c>
      <c r="K3864" s="12">
        <f t="shared" si="793"/>
        <v>31834</v>
      </c>
      <c r="L3864" s="12">
        <f t="shared" si="793"/>
        <v>14550</v>
      </c>
      <c r="M3864" s="12">
        <f t="shared" si="793"/>
        <v>0</v>
      </c>
      <c r="N3864" s="21">
        <f t="shared" si="793"/>
        <v>4317094</v>
      </c>
    </row>
    <row r="3865" spans="1:14" x14ac:dyDescent="0.25">
      <c r="A3865" s="4"/>
      <c r="B3865" s="5"/>
      <c r="C3865" s="14"/>
      <c r="D3865" s="19"/>
      <c r="E3865" s="19"/>
      <c r="F3865" s="14"/>
      <c r="G3865" s="14"/>
      <c r="H3865" s="14"/>
      <c r="I3865" s="14"/>
      <c r="J3865" s="14"/>
      <c r="K3865" s="14"/>
      <c r="L3865" s="14"/>
      <c r="M3865" s="14"/>
      <c r="N3865" s="23"/>
    </row>
    <row r="3866" spans="1:14" x14ac:dyDescent="0.25">
      <c r="A3866" s="6" t="s">
        <v>874</v>
      </c>
      <c r="B3866" s="2"/>
      <c r="C3866" s="12"/>
      <c r="D3866" s="17"/>
      <c r="E3866" s="17"/>
      <c r="F3866" s="12"/>
      <c r="G3866" s="12"/>
      <c r="H3866" s="12"/>
      <c r="I3866" s="12"/>
      <c r="J3866" s="12"/>
      <c r="K3866" s="12"/>
      <c r="L3866" s="12"/>
      <c r="M3866" s="12"/>
      <c r="N3866" s="21"/>
    </row>
    <row r="3867" spans="1:14" x14ac:dyDescent="0.25">
      <c r="A3867" s="6" t="s">
        <v>875</v>
      </c>
      <c r="B3867" s="2" t="s">
        <v>6</v>
      </c>
      <c r="C3867" s="12" t="s">
        <v>7</v>
      </c>
      <c r="D3867" s="17" t="s">
        <v>8</v>
      </c>
      <c r="E3867" s="17" t="s">
        <v>9</v>
      </c>
      <c r="F3867" s="12" t="s">
        <v>10</v>
      </c>
      <c r="G3867" s="12" t="s">
        <v>11</v>
      </c>
      <c r="H3867" s="12" t="s">
        <v>12</v>
      </c>
      <c r="I3867" s="12" t="s">
        <v>13</v>
      </c>
      <c r="J3867" s="12" t="s">
        <v>14</v>
      </c>
      <c r="K3867" s="12" t="s">
        <v>15</v>
      </c>
      <c r="L3867" s="12" t="s">
        <v>16</v>
      </c>
      <c r="M3867" s="12" t="s">
        <v>17</v>
      </c>
      <c r="N3867" s="21" t="s">
        <v>18</v>
      </c>
    </row>
    <row r="3868" spans="1:14" x14ac:dyDescent="0.25">
      <c r="A3868" s="7" t="s">
        <v>19</v>
      </c>
      <c r="B3868" s="3"/>
      <c r="C3868" s="13"/>
      <c r="D3868" s="18"/>
      <c r="E3868" s="18"/>
      <c r="F3868" s="13"/>
      <c r="G3868" s="13"/>
      <c r="H3868" s="13"/>
      <c r="I3868" s="13"/>
      <c r="J3868" s="13"/>
      <c r="K3868" s="13"/>
      <c r="L3868" s="13"/>
      <c r="M3868" s="13"/>
      <c r="N3868" s="22"/>
    </row>
    <row r="3869" spans="1:14" x14ac:dyDescent="0.25">
      <c r="A3869" s="4" t="s">
        <v>40</v>
      </c>
      <c r="B3869" s="5"/>
      <c r="C3869" s="14">
        <v>0</v>
      </c>
      <c r="D3869" s="19">
        <v>-2.52E-2</v>
      </c>
      <c r="E3869" s="19">
        <v>0</v>
      </c>
      <c r="F3869" s="14">
        <v>-12600</v>
      </c>
      <c r="G3869" s="14">
        <v>0</v>
      </c>
      <c r="H3869" s="14">
        <v>-12600</v>
      </c>
      <c r="I3869" s="14">
        <v>0</v>
      </c>
      <c r="J3869" s="14">
        <v>-4385</v>
      </c>
      <c r="K3869" s="14">
        <v>-126</v>
      </c>
      <c r="L3869" s="14">
        <v>0</v>
      </c>
      <c r="M3869" s="14">
        <v>0</v>
      </c>
      <c r="N3869" s="23">
        <v>-16985</v>
      </c>
    </row>
    <row r="3870" spans="1:14" x14ac:dyDescent="0.25">
      <c r="A3870" s="4" t="s">
        <v>41</v>
      </c>
      <c r="B3870" s="5"/>
      <c r="C3870" s="14">
        <v>0</v>
      </c>
      <c r="D3870" s="19">
        <v>0</v>
      </c>
      <c r="E3870" s="19">
        <v>0</v>
      </c>
      <c r="F3870" s="14">
        <v>0</v>
      </c>
      <c r="G3870" s="14">
        <v>0</v>
      </c>
      <c r="H3870" s="14">
        <v>0</v>
      </c>
      <c r="I3870" s="14">
        <v>12600</v>
      </c>
      <c r="J3870" s="14">
        <v>4259</v>
      </c>
      <c r="K3870" s="14">
        <v>0</v>
      </c>
      <c r="L3870" s="14">
        <v>0</v>
      </c>
      <c r="M3870" s="14">
        <v>0</v>
      </c>
      <c r="N3870" s="23">
        <v>16859</v>
      </c>
    </row>
    <row r="3871" spans="1:14" x14ac:dyDescent="0.25">
      <c r="A3871" s="4" t="s">
        <v>22</v>
      </c>
      <c r="B3871" s="5"/>
      <c r="C3871" s="14">
        <v>0</v>
      </c>
      <c r="D3871" s="19">
        <v>4</v>
      </c>
      <c r="E3871" s="19">
        <v>0.72</v>
      </c>
      <c r="F3871" s="14">
        <v>2103879</v>
      </c>
      <c r="G3871" s="14">
        <v>170994</v>
      </c>
      <c r="H3871" s="14">
        <v>2274873</v>
      </c>
      <c r="I3871" s="14">
        <v>0</v>
      </c>
      <c r="J3871" s="14">
        <v>791655</v>
      </c>
      <c r="K3871" s="14">
        <v>22748</v>
      </c>
      <c r="L3871" s="14">
        <v>14400</v>
      </c>
      <c r="M3871" s="14">
        <v>0</v>
      </c>
      <c r="N3871" s="23">
        <v>3080928</v>
      </c>
    </row>
    <row r="3872" spans="1:14" x14ac:dyDescent="0.25">
      <c r="A3872" s="4" t="s">
        <v>23</v>
      </c>
      <c r="B3872" s="5"/>
      <c r="C3872" s="14">
        <v>0</v>
      </c>
      <c r="D3872" s="19">
        <v>0</v>
      </c>
      <c r="E3872" s="19">
        <v>0.4</v>
      </c>
      <c r="F3872" s="14">
        <v>0</v>
      </c>
      <c r="G3872" s="14">
        <v>145675</v>
      </c>
      <c r="H3872" s="14">
        <v>145675</v>
      </c>
      <c r="I3872" s="14">
        <v>0</v>
      </c>
      <c r="J3872" s="14">
        <v>50695</v>
      </c>
      <c r="K3872" s="14">
        <v>1457</v>
      </c>
      <c r="L3872" s="14">
        <v>0</v>
      </c>
      <c r="M3872" s="14">
        <v>0</v>
      </c>
      <c r="N3872" s="23">
        <v>196370</v>
      </c>
    </row>
    <row r="3873" spans="1:14" x14ac:dyDescent="0.25">
      <c r="A3873" s="7" t="s">
        <v>24</v>
      </c>
      <c r="B3873" s="3"/>
      <c r="C3873" s="13">
        <f t="shared" ref="C3873:N3873" si="794">SUM(C3869:C3872)</f>
        <v>0</v>
      </c>
      <c r="D3873" s="18">
        <f t="shared" si="794"/>
        <v>3.9748000000000001</v>
      </c>
      <c r="E3873" s="18">
        <f t="shared" si="794"/>
        <v>1.1200000000000001</v>
      </c>
      <c r="F3873" s="13">
        <f t="shared" si="794"/>
        <v>2091279</v>
      </c>
      <c r="G3873" s="13">
        <f t="shared" si="794"/>
        <v>316669</v>
      </c>
      <c r="H3873" s="13">
        <f t="shared" si="794"/>
        <v>2407948</v>
      </c>
      <c r="I3873" s="13">
        <f t="shared" si="794"/>
        <v>12600</v>
      </c>
      <c r="J3873" s="13">
        <f t="shared" si="794"/>
        <v>842224</v>
      </c>
      <c r="K3873" s="13">
        <f t="shared" si="794"/>
        <v>24079</v>
      </c>
      <c r="L3873" s="13">
        <f t="shared" si="794"/>
        <v>14400</v>
      </c>
      <c r="M3873" s="13">
        <f t="shared" si="794"/>
        <v>0</v>
      </c>
      <c r="N3873" s="22">
        <f t="shared" si="794"/>
        <v>3277172</v>
      </c>
    </row>
    <row r="3874" spans="1:14" x14ac:dyDescent="0.25">
      <c r="A3874" s="7" t="s">
        <v>25</v>
      </c>
      <c r="B3874" s="3"/>
      <c r="C3874" s="13"/>
      <c r="D3874" s="18"/>
      <c r="E3874" s="18"/>
      <c r="F3874" s="13"/>
      <c r="G3874" s="13"/>
      <c r="H3874" s="13"/>
      <c r="I3874" s="13"/>
      <c r="J3874" s="13"/>
      <c r="K3874" s="13"/>
      <c r="L3874" s="13"/>
      <c r="M3874" s="13"/>
      <c r="N3874" s="22"/>
    </row>
    <row r="3875" spans="1:14" x14ac:dyDescent="0.25">
      <c r="A3875" s="4" t="s">
        <v>56</v>
      </c>
      <c r="B3875" s="5"/>
      <c r="C3875" s="14">
        <v>36</v>
      </c>
      <c r="D3875" s="19">
        <v>0</v>
      </c>
      <c r="E3875" s="19">
        <v>0.42620000000000002</v>
      </c>
      <c r="F3875" s="14">
        <v>0</v>
      </c>
      <c r="G3875" s="14">
        <v>131026</v>
      </c>
      <c r="H3875" s="14">
        <v>131026</v>
      </c>
      <c r="I3875" s="14">
        <v>0</v>
      </c>
      <c r="J3875" s="14">
        <v>45596</v>
      </c>
      <c r="K3875" s="14">
        <v>1310</v>
      </c>
      <c r="L3875" s="14">
        <v>900</v>
      </c>
      <c r="M3875" s="14">
        <v>0</v>
      </c>
      <c r="N3875" s="23">
        <v>177522</v>
      </c>
    </row>
    <row r="3876" spans="1:14" x14ac:dyDescent="0.25">
      <c r="A3876" s="7" t="s">
        <v>24</v>
      </c>
      <c r="B3876" s="3"/>
      <c r="C3876" s="13">
        <f t="shared" ref="C3876:N3876" si="795">SUM(C3875:C3875)</f>
        <v>36</v>
      </c>
      <c r="D3876" s="18">
        <f t="shared" si="795"/>
        <v>0</v>
      </c>
      <c r="E3876" s="18">
        <f t="shared" si="795"/>
        <v>0.42620000000000002</v>
      </c>
      <c r="F3876" s="13">
        <f t="shared" si="795"/>
        <v>0</v>
      </c>
      <c r="G3876" s="13">
        <f t="shared" si="795"/>
        <v>131026</v>
      </c>
      <c r="H3876" s="13">
        <f t="shared" si="795"/>
        <v>131026</v>
      </c>
      <c r="I3876" s="13">
        <f t="shared" si="795"/>
        <v>0</v>
      </c>
      <c r="J3876" s="13">
        <f t="shared" si="795"/>
        <v>45596</v>
      </c>
      <c r="K3876" s="13">
        <f t="shared" si="795"/>
        <v>1310</v>
      </c>
      <c r="L3876" s="13">
        <f t="shared" si="795"/>
        <v>900</v>
      </c>
      <c r="M3876" s="13">
        <f t="shared" si="795"/>
        <v>0</v>
      </c>
      <c r="N3876" s="22">
        <f t="shared" si="795"/>
        <v>177522</v>
      </c>
    </row>
    <row r="3877" spans="1:14" x14ac:dyDescent="0.25">
      <c r="A3877" s="6" t="s">
        <v>876</v>
      </c>
      <c r="B3877" s="2"/>
      <c r="C3877" s="12">
        <f t="shared" ref="C3877:N3877" si="796">C3873+C3876</f>
        <v>36</v>
      </c>
      <c r="D3877" s="17">
        <f t="shared" si="796"/>
        <v>3.9748000000000001</v>
      </c>
      <c r="E3877" s="17">
        <f t="shared" si="796"/>
        <v>1.5462000000000002</v>
      </c>
      <c r="F3877" s="12">
        <f t="shared" si="796"/>
        <v>2091279</v>
      </c>
      <c r="G3877" s="12">
        <f t="shared" si="796"/>
        <v>447695</v>
      </c>
      <c r="H3877" s="12">
        <f t="shared" si="796"/>
        <v>2538974</v>
      </c>
      <c r="I3877" s="12">
        <f t="shared" si="796"/>
        <v>12600</v>
      </c>
      <c r="J3877" s="12">
        <f t="shared" si="796"/>
        <v>887820</v>
      </c>
      <c r="K3877" s="12">
        <f t="shared" si="796"/>
        <v>25389</v>
      </c>
      <c r="L3877" s="12">
        <f t="shared" si="796"/>
        <v>15300</v>
      </c>
      <c r="M3877" s="12">
        <f t="shared" si="796"/>
        <v>0</v>
      </c>
      <c r="N3877" s="21">
        <f t="shared" si="796"/>
        <v>3454694</v>
      </c>
    </row>
    <row r="3878" spans="1:14" x14ac:dyDescent="0.25">
      <c r="A3878" s="4"/>
      <c r="B3878" s="5"/>
      <c r="C3878" s="14"/>
      <c r="D3878" s="19"/>
      <c r="E3878" s="19"/>
      <c r="F3878" s="14"/>
      <c r="G3878" s="14"/>
      <c r="H3878" s="14"/>
      <c r="I3878" s="14"/>
      <c r="J3878" s="14"/>
      <c r="K3878" s="14"/>
      <c r="L3878" s="14"/>
      <c r="M3878" s="14"/>
      <c r="N3878" s="23"/>
    </row>
    <row r="3879" spans="1:14" x14ac:dyDescent="0.25">
      <c r="A3879" s="6" t="s">
        <v>877</v>
      </c>
      <c r="B3879" s="2"/>
      <c r="C3879" s="12"/>
      <c r="D3879" s="17"/>
      <c r="E3879" s="17"/>
      <c r="F3879" s="12"/>
      <c r="G3879" s="12"/>
      <c r="H3879" s="12"/>
      <c r="I3879" s="12"/>
      <c r="J3879" s="12"/>
      <c r="K3879" s="12"/>
      <c r="L3879" s="12"/>
      <c r="M3879" s="12"/>
      <c r="N3879" s="21"/>
    </row>
    <row r="3880" spans="1:14" x14ac:dyDescent="0.25">
      <c r="A3880" s="6" t="s">
        <v>878</v>
      </c>
      <c r="B3880" s="2" t="s">
        <v>6</v>
      </c>
      <c r="C3880" s="12" t="s">
        <v>7</v>
      </c>
      <c r="D3880" s="17" t="s">
        <v>8</v>
      </c>
      <c r="E3880" s="17" t="s">
        <v>9</v>
      </c>
      <c r="F3880" s="12" t="s">
        <v>10</v>
      </c>
      <c r="G3880" s="12" t="s">
        <v>11</v>
      </c>
      <c r="H3880" s="12" t="s">
        <v>12</v>
      </c>
      <c r="I3880" s="12" t="s">
        <v>13</v>
      </c>
      <c r="J3880" s="12" t="s">
        <v>14</v>
      </c>
      <c r="K3880" s="12" t="s">
        <v>15</v>
      </c>
      <c r="L3880" s="12" t="s">
        <v>16</v>
      </c>
      <c r="M3880" s="12" t="s">
        <v>17</v>
      </c>
      <c r="N3880" s="21" t="s">
        <v>18</v>
      </c>
    </row>
    <row r="3881" spans="1:14" x14ac:dyDescent="0.25">
      <c r="A3881" s="7" t="s">
        <v>19</v>
      </c>
      <c r="B3881" s="3"/>
      <c r="C3881" s="13"/>
      <c r="D3881" s="18"/>
      <c r="E3881" s="18"/>
      <c r="F3881" s="13"/>
      <c r="G3881" s="13"/>
      <c r="H3881" s="13"/>
      <c r="I3881" s="13"/>
      <c r="J3881" s="13"/>
      <c r="K3881" s="13"/>
      <c r="L3881" s="13"/>
      <c r="M3881" s="13"/>
      <c r="N3881" s="22"/>
    </row>
    <row r="3882" spans="1:14" x14ac:dyDescent="0.25">
      <c r="A3882" s="4" t="s">
        <v>162</v>
      </c>
      <c r="B3882" s="5"/>
      <c r="C3882" s="14">
        <v>0</v>
      </c>
      <c r="D3882" s="19">
        <v>0.5</v>
      </c>
      <c r="E3882" s="19">
        <v>0</v>
      </c>
      <c r="F3882" s="14">
        <v>173223</v>
      </c>
      <c r="G3882" s="14">
        <v>0</v>
      </c>
      <c r="H3882" s="14">
        <v>173223</v>
      </c>
      <c r="I3882" s="14">
        <v>0</v>
      </c>
      <c r="J3882" s="14">
        <v>60281</v>
      </c>
      <c r="K3882" s="14">
        <v>1732</v>
      </c>
      <c r="L3882" s="14">
        <v>0</v>
      </c>
      <c r="M3882" s="14">
        <v>0</v>
      </c>
      <c r="N3882" s="23">
        <v>233504</v>
      </c>
    </row>
    <row r="3883" spans="1:14" x14ac:dyDescent="0.25">
      <c r="A3883" s="4" t="s">
        <v>163</v>
      </c>
      <c r="B3883" s="5"/>
      <c r="C3883" s="14">
        <v>0</v>
      </c>
      <c r="D3883" s="19">
        <v>0</v>
      </c>
      <c r="E3883" s="19">
        <v>0</v>
      </c>
      <c r="F3883" s="14">
        <v>0</v>
      </c>
      <c r="G3883" s="14">
        <v>0</v>
      </c>
      <c r="H3883" s="14">
        <v>0</v>
      </c>
      <c r="I3883" s="14">
        <v>0</v>
      </c>
      <c r="J3883" s="14">
        <v>1</v>
      </c>
      <c r="K3883" s="14">
        <v>0</v>
      </c>
      <c r="L3883" s="14">
        <v>0</v>
      </c>
      <c r="M3883" s="14">
        <v>0</v>
      </c>
      <c r="N3883" s="23">
        <v>1</v>
      </c>
    </row>
    <row r="3884" spans="1:14" x14ac:dyDescent="0.25">
      <c r="A3884" s="4" t="s">
        <v>22</v>
      </c>
      <c r="B3884" s="5"/>
      <c r="C3884" s="14">
        <v>0</v>
      </c>
      <c r="D3884" s="19">
        <v>2.37</v>
      </c>
      <c r="E3884" s="19">
        <v>0.4</v>
      </c>
      <c r="F3884" s="14">
        <v>1268731</v>
      </c>
      <c r="G3884" s="14">
        <v>94997</v>
      </c>
      <c r="H3884" s="14">
        <v>1363728</v>
      </c>
      <c r="I3884" s="14">
        <v>0</v>
      </c>
      <c r="J3884" s="14">
        <v>474578</v>
      </c>
      <c r="K3884" s="14">
        <v>13638</v>
      </c>
      <c r="L3884" s="14">
        <v>8800</v>
      </c>
      <c r="M3884" s="14">
        <v>0</v>
      </c>
      <c r="N3884" s="23">
        <v>1847106</v>
      </c>
    </row>
    <row r="3885" spans="1:14" x14ac:dyDescent="0.25">
      <c r="A3885" s="4" t="s">
        <v>23</v>
      </c>
      <c r="B3885" s="5"/>
      <c r="C3885" s="14">
        <v>0</v>
      </c>
      <c r="D3885" s="19">
        <v>0</v>
      </c>
      <c r="E3885" s="19">
        <v>0.2</v>
      </c>
      <c r="F3885" s="14">
        <v>0</v>
      </c>
      <c r="G3885" s="14">
        <v>72838</v>
      </c>
      <c r="H3885" s="14">
        <v>72838</v>
      </c>
      <c r="I3885" s="14">
        <v>0</v>
      </c>
      <c r="J3885" s="14">
        <v>25347</v>
      </c>
      <c r="K3885" s="14">
        <v>728</v>
      </c>
      <c r="L3885" s="14">
        <v>0</v>
      </c>
      <c r="M3885" s="14">
        <v>0</v>
      </c>
      <c r="N3885" s="23">
        <v>98185</v>
      </c>
    </row>
    <row r="3886" spans="1:14" x14ac:dyDescent="0.25">
      <c r="A3886" s="7" t="s">
        <v>24</v>
      </c>
      <c r="B3886" s="3"/>
      <c r="C3886" s="13">
        <f t="shared" ref="C3886:N3886" si="797">SUM(C3882:C3885)</f>
        <v>0</v>
      </c>
      <c r="D3886" s="18">
        <f t="shared" si="797"/>
        <v>2.87</v>
      </c>
      <c r="E3886" s="18">
        <f t="shared" si="797"/>
        <v>0.60000000000000009</v>
      </c>
      <c r="F3886" s="13">
        <f t="shared" si="797"/>
        <v>1441954</v>
      </c>
      <c r="G3886" s="13">
        <f t="shared" si="797"/>
        <v>167835</v>
      </c>
      <c r="H3886" s="13">
        <f t="shared" si="797"/>
        <v>1609789</v>
      </c>
      <c r="I3886" s="13">
        <f t="shared" si="797"/>
        <v>0</v>
      </c>
      <c r="J3886" s="13">
        <f t="shared" si="797"/>
        <v>560207</v>
      </c>
      <c r="K3886" s="13">
        <f t="shared" si="797"/>
        <v>16098</v>
      </c>
      <c r="L3886" s="13">
        <f t="shared" si="797"/>
        <v>8800</v>
      </c>
      <c r="M3886" s="13">
        <f t="shared" si="797"/>
        <v>0</v>
      </c>
      <c r="N3886" s="22">
        <f t="shared" si="797"/>
        <v>2178796</v>
      </c>
    </row>
    <row r="3887" spans="1:14" x14ac:dyDescent="0.25">
      <c r="A3887" s="7" t="s">
        <v>25</v>
      </c>
      <c r="B3887" s="3"/>
      <c r="C3887" s="13"/>
      <c r="D3887" s="18"/>
      <c r="E3887" s="18"/>
      <c r="F3887" s="13"/>
      <c r="G3887" s="13"/>
      <c r="H3887" s="13"/>
      <c r="I3887" s="13"/>
      <c r="J3887" s="13"/>
      <c r="K3887" s="13"/>
      <c r="L3887" s="13"/>
      <c r="M3887" s="13"/>
      <c r="N3887" s="22"/>
    </row>
    <row r="3888" spans="1:14" x14ac:dyDescent="0.25">
      <c r="A3888" s="4" t="s">
        <v>26</v>
      </c>
      <c r="B3888" s="5"/>
      <c r="C3888" s="14">
        <v>22</v>
      </c>
      <c r="D3888" s="19">
        <v>0</v>
      </c>
      <c r="E3888" s="19">
        <v>0.90200000000000002</v>
      </c>
      <c r="F3888" s="14">
        <v>0</v>
      </c>
      <c r="G3888" s="14">
        <v>277300</v>
      </c>
      <c r="H3888" s="14">
        <v>277300</v>
      </c>
      <c r="I3888" s="14">
        <v>0</v>
      </c>
      <c r="J3888" s="14">
        <v>96500</v>
      </c>
      <c r="K3888" s="14">
        <v>2773</v>
      </c>
      <c r="L3888" s="14">
        <v>1870</v>
      </c>
      <c r="M3888" s="14">
        <v>0</v>
      </c>
      <c r="N3888" s="23">
        <v>375670</v>
      </c>
    </row>
    <row r="3889" spans="1:14" x14ac:dyDescent="0.25">
      <c r="A3889" s="7" t="s">
        <v>24</v>
      </c>
      <c r="B3889" s="3"/>
      <c r="C3889" s="13">
        <f t="shared" ref="C3889:N3889" si="798">SUM(C3888:C3888)</f>
        <v>22</v>
      </c>
      <c r="D3889" s="18">
        <f t="shared" si="798"/>
        <v>0</v>
      </c>
      <c r="E3889" s="18">
        <f t="shared" si="798"/>
        <v>0.90200000000000002</v>
      </c>
      <c r="F3889" s="13">
        <f t="shared" si="798"/>
        <v>0</v>
      </c>
      <c r="G3889" s="13">
        <f t="shared" si="798"/>
        <v>277300</v>
      </c>
      <c r="H3889" s="13">
        <f t="shared" si="798"/>
        <v>277300</v>
      </c>
      <c r="I3889" s="13">
        <f t="shared" si="798"/>
        <v>0</v>
      </c>
      <c r="J3889" s="13">
        <f t="shared" si="798"/>
        <v>96500</v>
      </c>
      <c r="K3889" s="13">
        <f t="shared" si="798"/>
        <v>2773</v>
      </c>
      <c r="L3889" s="13">
        <f t="shared" si="798"/>
        <v>1870</v>
      </c>
      <c r="M3889" s="13">
        <f t="shared" si="798"/>
        <v>0</v>
      </c>
      <c r="N3889" s="22">
        <f t="shared" si="798"/>
        <v>375670</v>
      </c>
    </row>
    <row r="3890" spans="1:14" x14ac:dyDescent="0.25">
      <c r="A3890" s="6" t="s">
        <v>879</v>
      </c>
      <c r="B3890" s="2"/>
      <c r="C3890" s="12">
        <f t="shared" ref="C3890:N3890" si="799">C3886+C3889</f>
        <v>22</v>
      </c>
      <c r="D3890" s="17">
        <f t="shared" si="799"/>
        <v>2.87</v>
      </c>
      <c r="E3890" s="17">
        <f t="shared" si="799"/>
        <v>1.5020000000000002</v>
      </c>
      <c r="F3890" s="12">
        <f t="shared" si="799"/>
        <v>1441954</v>
      </c>
      <c r="G3890" s="12">
        <f t="shared" si="799"/>
        <v>445135</v>
      </c>
      <c r="H3890" s="12">
        <f t="shared" si="799"/>
        <v>1887089</v>
      </c>
      <c r="I3890" s="12">
        <f t="shared" si="799"/>
        <v>0</v>
      </c>
      <c r="J3890" s="12">
        <f t="shared" si="799"/>
        <v>656707</v>
      </c>
      <c r="K3890" s="12">
        <f t="shared" si="799"/>
        <v>18871</v>
      </c>
      <c r="L3890" s="12">
        <f t="shared" si="799"/>
        <v>10670</v>
      </c>
      <c r="M3890" s="12">
        <f t="shared" si="799"/>
        <v>0</v>
      </c>
      <c r="N3890" s="21">
        <f t="shared" si="799"/>
        <v>2554466</v>
      </c>
    </row>
    <row r="3891" spans="1:14" x14ac:dyDescent="0.25">
      <c r="A3891" s="4"/>
      <c r="B3891" s="5"/>
      <c r="C3891" s="14"/>
      <c r="D3891" s="19"/>
      <c r="E3891" s="19"/>
      <c r="F3891" s="14"/>
      <c r="G3891" s="14"/>
      <c r="H3891" s="14"/>
      <c r="I3891" s="14"/>
      <c r="J3891" s="14"/>
      <c r="K3891" s="14"/>
      <c r="L3891" s="14"/>
      <c r="M3891" s="14"/>
      <c r="N3891" s="23"/>
    </row>
    <row r="3892" spans="1:14" x14ac:dyDescent="0.25">
      <c r="A3892" s="6" t="s">
        <v>880</v>
      </c>
      <c r="B3892" s="2"/>
      <c r="C3892" s="12"/>
      <c r="D3892" s="17"/>
      <c r="E3892" s="17"/>
      <c r="F3892" s="12"/>
      <c r="G3892" s="12"/>
      <c r="H3892" s="12"/>
      <c r="I3892" s="12"/>
      <c r="J3892" s="12"/>
      <c r="K3892" s="12"/>
      <c r="L3892" s="12"/>
      <c r="M3892" s="12"/>
      <c r="N3892" s="21"/>
    </row>
    <row r="3893" spans="1:14" x14ac:dyDescent="0.25">
      <c r="A3893" s="6" t="s">
        <v>881</v>
      </c>
      <c r="B3893" s="2" t="s">
        <v>6</v>
      </c>
      <c r="C3893" s="12" t="s">
        <v>7</v>
      </c>
      <c r="D3893" s="17" t="s">
        <v>8</v>
      </c>
      <c r="E3893" s="17" t="s">
        <v>9</v>
      </c>
      <c r="F3893" s="12" t="s">
        <v>10</v>
      </c>
      <c r="G3893" s="12" t="s">
        <v>11</v>
      </c>
      <c r="H3893" s="12" t="s">
        <v>12</v>
      </c>
      <c r="I3893" s="12" t="s">
        <v>13</v>
      </c>
      <c r="J3893" s="12" t="s">
        <v>14</v>
      </c>
      <c r="K3893" s="12" t="s">
        <v>15</v>
      </c>
      <c r="L3893" s="12" t="s">
        <v>16</v>
      </c>
      <c r="M3893" s="12" t="s">
        <v>17</v>
      </c>
      <c r="N3893" s="21" t="s">
        <v>18</v>
      </c>
    </row>
    <row r="3894" spans="1:14" x14ac:dyDescent="0.25">
      <c r="A3894" s="7" t="s">
        <v>19</v>
      </c>
      <c r="B3894" s="3"/>
      <c r="C3894" s="13"/>
      <c r="D3894" s="18"/>
      <c r="E3894" s="18"/>
      <c r="F3894" s="13"/>
      <c r="G3894" s="13"/>
      <c r="H3894" s="13"/>
      <c r="I3894" s="13"/>
      <c r="J3894" s="13"/>
      <c r="K3894" s="13"/>
      <c r="L3894" s="13"/>
      <c r="M3894" s="13"/>
      <c r="N3894" s="22"/>
    </row>
    <row r="3895" spans="1:14" x14ac:dyDescent="0.25">
      <c r="A3895" s="4" t="s">
        <v>20</v>
      </c>
      <c r="B3895" s="5"/>
      <c r="C3895" s="14">
        <v>0</v>
      </c>
      <c r="D3895" s="19">
        <v>2</v>
      </c>
      <c r="E3895" s="19">
        <v>0</v>
      </c>
      <c r="F3895" s="14">
        <v>692894</v>
      </c>
      <c r="G3895" s="14">
        <v>0</v>
      </c>
      <c r="H3895" s="14">
        <v>692894</v>
      </c>
      <c r="I3895" s="14">
        <v>0</v>
      </c>
      <c r="J3895" s="14">
        <v>241127</v>
      </c>
      <c r="K3895" s="14">
        <v>6929</v>
      </c>
      <c r="L3895" s="14">
        <v>0</v>
      </c>
      <c r="M3895" s="14">
        <v>0</v>
      </c>
      <c r="N3895" s="23">
        <v>934021</v>
      </c>
    </row>
    <row r="3896" spans="1:14" x14ac:dyDescent="0.25">
      <c r="A3896" s="4" t="s">
        <v>40</v>
      </c>
      <c r="B3896" s="5"/>
      <c r="C3896" s="14">
        <v>0</v>
      </c>
      <c r="D3896" s="19">
        <v>0</v>
      </c>
      <c r="E3896" s="19">
        <v>0</v>
      </c>
      <c r="F3896" s="14">
        <v>-33600</v>
      </c>
      <c r="G3896" s="14">
        <v>0</v>
      </c>
      <c r="H3896" s="14">
        <v>-33600</v>
      </c>
      <c r="I3896" s="14">
        <v>0</v>
      </c>
      <c r="J3896" s="14">
        <v>-11693</v>
      </c>
      <c r="K3896" s="14">
        <v>-336</v>
      </c>
      <c r="L3896" s="14">
        <v>0</v>
      </c>
      <c r="M3896" s="14">
        <v>0</v>
      </c>
      <c r="N3896" s="23">
        <v>-45293</v>
      </c>
    </row>
    <row r="3897" spans="1:14" x14ac:dyDescent="0.25">
      <c r="A3897" s="4" t="s">
        <v>129</v>
      </c>
      <c r="B3897" s="5"/>
      <c r="C3897" s="14">
        <v>0</v>
      </c>
      <c r="D3897" s="19">
        <v>0</v>
      </c>
      <c r="E3897" s="19">
        <v>0</v>
      </c>
      <c r="F3897" s="14">
        <v>0</v>
      </c>
      <c r="G3897" s="14">
        <v>0</v>
      </c>
      <c r="H3897" s="14">
        <v>0</v>
      </c>
      <c r="I3897" s="14">
        <v>115040</v>
      </c>
      <c r="J3897" s="14">
        <v>38884</v>
      </c>
      <c r="K3897" s="14">
        <v>0</v>
      </c>
      <c r="L3897" s="14">
        <v>0</v>
      </c>
      <c r="M3897" s="14">
        <v>0</v>
      </c>
      <c r="N3897" s="23">
        <v>153924</v>
      </c>
    </row>
    <row r="3898" spans="1:14" x14ac:dyDescent="0.25">
      <c r="A3898" s="4" t="s">
        <v>41</v>
      </c>
      <c r="B3898" s="5"/>
      <c r="C3898" s="14">
        <v>0</v>
      </c>
      <c r="D3898" s="19">
        <v>0</v>
      </c>
      <c r="E3898" s="19">
        <v>0</v>
      </c>
      <c r="F3898" s="14">
        <v>0</v>
      </c>
      <c r="G3898" s="14">
        <v>0</v>
      </c>
      <c r="H3898" s="14">
        <v>0</v>
      </c>
      <c r="I3898" s="14">
        <v>33600</v>
      </c>
      <c r="J3898" s="14">
        <v>11357</v>
      </c>
      <c r="K3898" s="14">
        <v>0</v>
      </c>
      <c r="L3898" s="14">
        <v>0</v>
      </c>
      <c r="M3898" s="14">
        <v>0</v>
      </c>
      <c r="N3898" s="23">
        <v>44957</v>
      </c>
    </row>
    <row r="3899" spans="1:14" x14ac:dyDescent="0.25">
      <c r="A3899" s="4" t="s">
        <v>22</v>
      </c>
      <c r="B3899" s="5"/>
      <c r="C3899" s="14">
        <v>0</v>
      </c>
      <c r="D3899" s="19">
        <v>14.4072</v>
      </c>
      <c r="E3899" s="19">
        <v>2.8</v>
      </c>
      <c r="F3899" s="14">
        <v>8095073</v>
      </c>
      <c r="G3899" s="14">
        <v>664979</v>
      </c>
      <c r="H3899" s="14">
        <v>8760052</v>
      </c>
      <c r="I3899" s="14">
        <v>0</v>
      </c>
      <c r="J3899" s="14">
        <v>3048499</v>
      </c>
      <c r="K3899" s="14">
        <v>87601</v>
      </c>
      <c r="L3899" s="14">
        <v>68400</v>
      </c>
      <c r="M3899" s="14">
        <v>0</v>
      </c>
      <c r="N3899" s="23">
        <v>11876951</v>
      </c>
    </row>
    <row r="3900" spans="1:14" x14ac:dyDescent="0.25">
      <c r="A3900" s="4" t="s">
        <v>31</v>
      </c>
      <c r="B3900" s="5"/>
      <c r="C3900" s="14">
        <v>0</v>
      </c>
      <c r="D3900" s="19">
        <v>0</v>
      </c>
      <c r="E3900" s="19">
        <v>0</v>
      </c>
      <c r="F3900" s="14">
        <v>24000</v>
      </c>
      <c r="G3900" s="14">
        <v>0</v>
      </c>
      <c r="H3900" s="14">
        <v>24000</v>
      </c>
      <c r="I3900" s="14">
        <v>0</v>
      </c>
      <c r="J3900" s="14">
        <v>8352</v>
      </c>
      <c r="K3900" s="14">
        <v>240</v>
      </c>
      <c r="L3900" s="14">
        <v>4500</v>
      </c>
      <c r="M3900" s="14">
        <v>0</v>
      </c>
      <c r="N3900" s="23">
        <v>36852</v>
      </c>
    </row>
    <row r="3901" spans="1:14" x14ac:dyDescent="0.25">
      <c r="A3901" s="4" t="s">
        <v>23</v>
      </c>
      <c r="B3901" s="5"/>
      <c r="C3901" s="14">
        <v>0</v>
      </c>
      <c r="D3901" s="19">
        <v>0</v>
      </c>
      <c r="E3901" s="19">
        <v>1.25</v>
      </c>
      <c r="F3901" s="14">
        <v>0</v>
      </c>
      <c r="G3901" s="14">
        <v>455235</v>
      </c>
      <c r="H3901" s="14">
        <v>455235</v>
      </c>
      <c r="I3901" s="14">
        <v>0</v>
      </c>
      <c r="J3901" s="14">
        <v>158421</v>
      </c>
      <c r="K3901" s="14">
        <v>4552</v>
      </c>
      <c r="L3901" s="14">
        <v>0</v>
      </c>
      <c r="M3901" s="14">
        <v>0</v>
      </c>
      <c r="N3901" s="23">
        <v>613656</v>
      </c>
    </row>
    <row r="3902" spans="1:14" x14ac:dyDescent="0.25">
      <c r="A3902" s="7" t="s">
        <v>24</v>
      </c>
      <c r="B3902" s="3"/>
      <c r="C3902" s="13">
        <f t="shared" ref="C3902:N3902" si="800">SUM(C3895:C3901)</f>
        <v>0</v>
      </c>
      <c r="D3902" s="18">
        <f t="shared" si="800"/>
        <v>16.4072</v>
      </c>
      <c r="E3902" s="18">
        <f t="shared" si="800"/>
        <v>4.05</v>
      </c>
      <c r="F3902" s="13">
        <f t="shared" si="800"/>
        <v>8778367</v>
      </c>
      <c r="G3902" s="13">
        <f t="shared" si="800"/>
        <v>1120214</v>
      </c>
      <c r="H3902" s="13">
        <f t="shared" si="800"/>
        <v>9898581</v>
      </c>
      <c r="I3902" s="13">
        <f t="shared" si="800"/>
        <v>148640</v>
      </c>
      <c r="J3902" s="13">
        <f t="shared" si="800"/>
        <v>3494947</v>
      </c>
      <c r="K3902" s="13">
        <f t="shared" si="800"/>
        <v>98986</v>
      </c>
      <c r="L3902" s="13">
        <f t="shared" si="800"/>
        <v>72900</v>
      </c>
      <c r="M3902" s="13">
        <f t="shared" si="800"/>
        <v>0</v>
      </c>
      <c r="N3902" s="22">
        <f t="shared" si="800"/>
        <v>13615068</v>
      </c>
    </row>
    <row r="3903" spans="1:14" x14ac:dyDescent="0.25">
      <c r="A3903" s="7" t="s">
        <v>25</v>
      </c>
      <c r="B3903" s="3"/>
      <c r="C3903" s="13"/>
      <c r="D3903" s="18"/>
      <c r="E3903" s="18"/>
      <c r="F3903" s="13"/>
      <c r="G3903" s="13"/>
      <c r="H3903" s="13"/>
      <c r="I3903" s="13"/>
      <c r="J3903" s="13"/>
      <c r="K3903" s="13"/>
      <c r="L3903" s="13"/>
      <c r="M3903" s="13"/>
      <c r="N3903" s="22"/>
    </row>
    <row r="3904" spans="1:14" x14ac:dyDescent="0.25">
      <c r="A3904" s="4" t="s">
        <v>33</v>
      </c>
      <c r="B3904" s="5"/>
      <c r="C3904" s="14">
        <v>171</v>
      </c>
      <c r="D3904" s="19">
        <v>0</v>
      </c>
      <c r="E3904" s="19">
        <v>4.0502000000000002</v>
      </c>
      <c r="F3904" s="14">
        <v>0</v>
      </c>
      <c r="G3904" s="14">
        <v>1245145</v>
      </c>
      <c r="H3904" s="14">
        <v>1245145</v>
      </c>
      <c r="I3904" s="14">
        <v>0</v>
      </c>
      <c r="J3904" s="14">
        <v>433310</v>
      </c>
      <c r="K3904" s="14">
        <v>12451</v>
      </c>
      <c r="L3904" s="14">
        <v>14535</v>
      </c>
      <c r="M3904" s="14">
        <v>0</v>
      </c>
      <c r="N3904" s="23">
        <v>1692990</v>
      </c>
    </row>
    <row r="3905" spans="1:14" x14ac:dyDescent="0.25">
      <c r="A3905" s="7" t="s">
        <v>24</v>
      </c>
      <c r="B3905" s="3"/>
      <c r="C3905" s="13">
        <f t="shared" ref="C3905:N3905" si="801">SUM(C3904:C3904)</f>
        <v>171</v>
      </c>
      <c r="D3905" s="18">
        <f t="shared" si="801"/>
        <v>0</v>
      </c>
      <c r="E3905" s="18">
        <f t="shared" si="801"/>
        <v>4.0502000000000002</v>
      </c>
      <c r="F3905" s="13">
        <f t="shared" si="801"/>
        <v>0</v>
      </c>
      <c r="G3905" s="13">
        <f t="shared" si="801"/>
        <v>1245145</v>
      </c>
      <c r="H3905" s="13">
        <f t="shared" si="801"/>
        <v>1245145</v>
      </c>
      <c r="I3905" s="13">
        <f t="shared" si="801"/>
        <v>0</v>
      </c>
      <c r="J3905" s="13">
        <f t="shared" si="801"/>
        <v>433310</v>
      </c>
      <c r="K3905" s="13">
        <f t="shared" si="801"/>
        <v>12451</v>
      </c>
      <c r="L3905" s="13">
        <f t="shared" si="801"/>
        <v>14535</v>
      </c>
      <c r="M3905" s="13">
        <f t="shared" si="801"/>
        <v>0</v>
      </c>
      <c r="N3905" s="22">
        <f t="shared" si="801"/>
        <v>1692990</v>
      </c>
    </row>
    <row r="3906" spans="1:14" x14ac:dyDescent="0.25">
      <c r="A3906" s="6" t="s">
        <v>882</v>
      </c>
      <c r="B3906" s="2"/>
      <c r="C3906" s="12">
        <f t="shared" ref="C3906:N3906" si="802">C3902+C3905</f>
        <v>171</v>
      </c>
      <c r="D3906" s="17">
        <f t="shared" si="802"/>
        <v>16.4072</v>
      </c>
      <c r="E3906" s="17">
        <f t="shared" si="802"/>
        <v>8.100200000000001</v>
      </c>
      <c r="F3906" s="12">
        <f t="shared" si="802"/>
        <v>8778367</v>
      </c>
      <c r="G3906" s="12">
        <f t="shared" si="802"/>
        <v>2365359</v>
      </c>
      <c r="H3906" s="12">
        <f t="shared" si="802"/>
        <v>11143726</v>
      </c>
      <c r="I3906" s="12">
        <f t="shared" si="802"/>
        <v>148640</v>
      </c>
      <c r="J3906" s="12">
        <f t="shared" si="802"/>
        <v>3928257</v>
      </c>
      <c r="K3906" s="12">
        <f t="shared" si="802"/>
        <v>111437</v>
      </c>
      <c r="L3906" s="12">
        <f t="shared" si="802"/>
        <v>87435</v>
      </c>
      <c r="M3906" s="12">
        <f t="shared" si="802"/>
        <v>0</v>
      </c>
      <c r="N3906" s="21">
        <f t="shared" si="802"/>
        <v>15308058</v>
      </c>
    </row>
    <row r="3907" spans="1:14" x14ac:dyDescent="0.25">
      <c r="A3907" s="4"/>
      <c r="B3907" s="5"/>
      <c r="C3907" s="14"/>
      <c r="D3907" s="19"/>
      <c r="E3907" s="19"/>
      <c r="F3907" s="14"/>
      <c r="G3907" s="14"/>
      <c r="H3907" s="14"/>
      <c r="I3907" s="14"/>
      <c r="J3907" s="14"/>
      <c r="K3907" s="14"/>
      <c r="L3907" s="14"/>
      <c r="M3907" s="14"/>
      <c r="N3907" s="23"/>
    </row>
    <row r="3908" spans="1:14" x14ac:dyDescent="0.25">
      <c r="A3908" s="6" t="s">
        <v>883</v>
      </c>
      <c r="B3908" s="2"/>
      <c r="C3908" s="12"/>
      <c r="D3908" s="17"/>
      <c r="E3908" s="17"/>
      <c r="F3908" s="12"/>
      <c r="G3908" s="12"/>
      <c r="H3908" s="12"/>
      <c r="I3908" s="12"/>
      <c r="J3908" s="12"/>
      <c r="K3908" s="12"/>
      <c r="L3908" s="12"/>
      <c r="M3908" s="12"/>
      <c r="N3908" s="21"/>
    </row>
    <row r="3909" spans="1:14" x14ac:dyDescent="0.25">
      <c r="A3909" s="6" t="s">
        <v>884</v>
      </c>
      <c r="B3909" s="2" t="s">
        <v>6</v>
      </c>
      <c r="C3909" s="12" t="s">
        <v>7</v>
      </c>
      <c r="D3909" s="17" t="s">
        <v>8</v>
      </c>
      <c r="E3909" s="17" t="s">
        <v>9</v>
      </c>
      <c r="F3909" s="12" t="s">
        <v>10</v>
      </c>
      <c r="G3909" s="12" t="s">
        <v>11</v>
      </c>
      <c r="H3909" s="12" t="s">
        <v>12</v>
      </c>
      <c r="I3909" s="12" t="s">
        <v>13</v>
      </c>
      <c r="J3909" s="12" t="s">
        <v>14</v>
      </c>
      <c r="K3909" s="12" t="s">
        <v>15</v>
      </c>
      <c r="L3909" s="12" t="s">
        <v>16</v>
      </c>
      <c r="M3909" s="12" t="s">
        <v>17</v>
      </c>
      <c r="N3909" s="21" t="s">
        <v>18</v>
      </c>
    </row>
    <row r="3910" spans="1:14" x14ac:dyDescent="0.25">
      <c r="A3910" s="7" t="s">
        <v>19</v>
      </c>
      <c r="B3910" s="3"/>
      <c r="C3910" s="13"/>
      <c r="D3910" s="18"/>
      <c r="E3910" s="18"/>
      <c r="F3910" s="13"/>
      <c r="G3910" s="13"/>
      <c r="H3910" s="13"/>
      <c r="I3910" s="13"/>
      <c r="J3910" s="13"/>
      <c r="K3910" s="13"/>
      <c r="L3910" s="13"/>
      <c r="M3910" s="13"/>
      <c r="N3910" s="22"/>
    </row>
    <row r="3911" spans="1:14" x14ac:dyDescent="0.25">
      <c r="A3911" s="4" t="s">
        <v>20</v>
      </c>
      <c r="B3911" s="5"/>
      <c r="C3911" s="14">
        <v>0</v>
      </c>
      <c r="D3911" s="19">
        <v>0.75</v>
      </c>
      <c r="E3911" s="19">
        <v>0</v>
      </c>
      <c r="F3911" s="14">
        <v>259835</v>
      </c>
      <c r="G3911" s="14">
        <v>0</v>
      </c>
      <c r="H3911" s="14">
        <v>259835</v>
      </c>
      <c r="I3911" s="14">
        <v>0</v>
      </c>
      <c r="J3911" s="14">
        <v>90422</v>
      </c>
      <c r="K3911" s="14">
        <v>2598</v>
      </c>
      <c r="L3911" s="14">
        <v>0</v>
      </c>
      <c r="M3911" s="14">
        <v>0</v>
      </c>
      <c r="N3911" s="23">
        <v>350257</v>
      </c>
    </row>
    <row r="3912" spans="1:14" x14ac:dyDescent="0.25">
      <c r="A3912" s="4" t="s">
        <v>40</v>
      </c>
      <c r="B3912" s="5"/>
      <c r="C3912" s="14">
        <v>0</v>
      </c>
      <c r="D3912" s="19">
        <v>-0.215</v>
      </c>
      <c r="E3912" s="19">
        <v>0</v>
      </c>
      <c r="F3912" s="14">
        <v>-107520</v>
      </c>
      <c r="G3912" s="14">
        <v>0</v>
      </c>
      <c r="H3912" s="14">
        <v>-107520</v>
      </c>
      <c r="I3912" s="14">
        <v>0</v>
      </c>
      <c r="J3912" s="14">
        <v>-37417</v>
      </c>
      <c r="K3912" s="14">
        <v>-1075</v>
      </c>
      <c r="L3912" s="14">
        <v>0</v>
      </c>
      <c r="M3912" s="14">
        <v>0</v>
      </c>
      <c r="N3912" s="23">
        <v>-144937</v>
      </c>
    </row>
    <row r="3913" spans="1:14" x14ac:dyDescent="0.25">
      <c r="A3913" s="4" t="s">
        <v>41</v>
      </c>
      <c r="B3913" s="5"/>
      <c r="C3913" s="14">
        <v>0</v>
      </c>
      <c r="D3913" s="19">
        <v>0</v>
      </c>
      <c r="E3913" s="19">
        <v>0</v>
      </c>
      <c r="F3913" s="14">
        <v>0</v>
      </c>
      <c r="G3913" s="14">
        <v>0</v>
      </c>
      <c r="H3913" s="14">
        <v>0</v>
      </c>
      <c r="I3913" s="14">
        <v>107520</v>
      </c>
      <c r="J3913" s="14">
        <v>36342</v>
      </c>
      <c r="K3913" s="14">
        <v>0</v>
      </c>
      <c r="L3913" s="14">
        <v>0</v>
      </c>
      <c r="M3913" s="14">
        <v>0</v>
      </c>
      <c r="N3913" s="23">
        <v>143862</v>
      </c>
    </row>
    <row r="3914" spans="1:14" x14ac:dyDescent="0.25">
      <c r="A3914" s="4" t="s">
        <v>21</v>
      </c>
      <c r="B3914" s="5"/>
      <c r="C3914" s="14">
        <v>0</v>
      </c>
      <c r="D3914" s="19">
        <v>0</v>
      </c>
      <c r="E3914" s="19">
        <v>0</v>
      </c>
      <c r="F3914" s="14">
        <v>0</v>
      </c>
      <c r="G3914" s="14">
        <v>0</v>
      </c>
      <c r="H3914" s="14">
        <v>0</v>
      </c>
      <c r="I3914" s="14">
        <v>0</v>
      </c>
      <c r="J3914" s="14">
        <v>1</v>
      </c>
      <c r="K3914" s="14">
        <v>0</v>
      </c>
      <c r="L3914" s="14">
        <v>0</v>
      </c>
      <c r="M3914" s="14">
        <v>0</v>
      </c>
      <c r="N3914" s="23">
        <v>1</v>
      </c>
    </row>
    <row r="3915" spans="1:14" x14ac:dyDescent="0.25">
      <c r="A3915" s="4" t="s">
        <v>22</v>
      </c>
      <c r="B3915" s="5"/>
      <c r="C3915" s="14">
        <v>0</v>
      </c>
      <c r="D3915" s="19">
        <v>17</v>
      </c>
      <c r="E3915" s="19">
        <v>2.88</v>
      </c>
      <c r="F3915" s="14">
        <v>8895688</v>
      </c>
      <c r="G3915" s="14">
        <v>683976</v>
      </c>
      <c r="H3915" s="14">
        <v>9579664</v>
      </c>
      <c r="I3915" s="14">
        <v>0</v>
      </c>
      <c r="J3915" s="14">
        <v>3333722</v>
      </c>
      <c r="K3915" s="14">
        <v>95796</v>
      </c>
      <c r="L3915" s="14">
        <v>62000</v>
      </c>
      <c r="M3915" s="14">
        <v>0</v>
      </c>
      <c r="N3915" s="23">
        <v>12975386</v>
      </c>
    </row>
    <row r="3916" spans="1:14" x14ac:dyDescent="0.25">
      <c r="A3916" s="4" t="s">
        <v>31</v>
      </c>
      <c r="B3916" s="5"/>
      <c r="C3916" s="14">
        <v>0</v>
      </c>
      <c r="D3916" s="19">
        <v>0</v>
      </c>
      <c r="E3916" s="19">
        <v>0</v>
      </c>
      <c r="F3916" s="14">
        <v>60000</v>
      </c>
      <c r="G3916" s="14">
        <v>0</v>
      </c>
      <c r="H3916" s="14">
        <v>60000</v>
      </c>
      <c r="I3916" s="14">
        <v>0</v>
      </c>
      <c r="J3916" s="14">
        <v>20880</v>
      </c>
      <c r="K3916" s="14">
        <v>600</v>
      </c>
      <c r="L3916" s="14">
        <v>9000</v>
      </c>
      <c r="M3916" s="14">
        <v>0</v>
      </c>
      <c r="N3916" s="23">
        <v>89880</v>
      </c>
    </row>
    <row r="3917" spans="1:14" x14ac:dyDescent="0.25">
      <c r="A3917" s="4" t="s">
        <v>32</v>
      </c>
      <c r="B3917" s="5"/>
      <c r="C3917" s="14">
        <v>0</v>
      </c>
      <c r="D3917" s="19">
        <v>0</v>
      </c>
      <c r="E3917" s="19">
        <v>0.8</v>
      </c>
      <c r="F3917" s="14">
        <v>0</v>
      </c>
      <c r="G3917" s="14">
        <v>211766</v>
      </c>
      <c r="H3917" s="14">
        <v>211766</v>
      </c>
      <c r="I3917" s="14">
        <v>0</v>
      </c>
      <c r="J3917" s="14">
        <v>73695</v>
      </c>
      <c r="K3917" s="14">
        <v>2118</v>
      </c>
      <c r="L3917" s="14">
        <v>0</v>
      </c>
      <c r="M3917" s="14">
        <v>0</v>
      </c>
      <c r="N3917" s="23">
        <v>285461</v>
      </c>
    </row>
    <row r="3918" spans="1:14" x14ac:dyDescent="0.25">
      <c r="A3918" s="4" t="s">
        <v>23</v>
      </c>
      <c r="B3918" s="5"/>
      <c r="C3918" s="14">
        <v>0</v>
      </c>
      <c r="D3918" s="19">
        <v>0</v>
      </c>
      <c r="E3918" s="19">
        <v>1.36</v>
      </c>
      <c r="F3918" s="14">
        <v>0</v>
      </c>
      <c r="G3918" s="14">
        <v>495296</v>
      </c>
      <c r="H3918" s="14">
        <v>495296</v>
      </c>
      <c r="I3918" s="14">
        <v>0</v>
      </c>
      <c r="J3918" s="14">
        <v>172363</v>
      </c>
      <c r="K3918" s="14">
        <v>4953</v>
      </c>
      <c r="L3918" s="14">
        <v>0</v>
      </c>
      <c r="M3918" s="14">
        <v>0</v>
      </c>
      <c r="N3918" s="23">
        <v>667659</v>
      </c>
    </row>
    <row r="3919" spans="1:14" x14ac:dyDescent="0.25">
      <c r="A3919" s="7" t="s">
        <v>24</v>
      </c>
      <c r="B3919" s="3"/>
      <c r="C3919" s="13">
        <f t="shared" ref="C3919:N3919" si="803">SUM(C3911:C3918)</f>
        <v>0</v>
      </c>
      <c r="D3919" s="18">
        <f t="shared" si="803"/>
        <v>17.535</v>
      </c>
      <c r="E3919" s="18">
        <f t="shared" si="803"/>
        <v>5.04</v>
      </c>
      <c r="F3919" s="13">
        <f t="shared" si="803"/>
        <v>9108003</v>
      </c>
      <c r="G3919" s="13">
        <f t="shared" si="803"/>
        <v>1391038</v>
      </c>
      <c r="H3919" s="13">
        <f t="shared" si="803"/>
        <v>10499041</v>
      </c>
      <c r="I3919" s="13">
        <f t="shared" si="803"/>
        <v>107520</v>
      </c>
      <c r="J3919" s="13">
        <f t="shared" si="803"/>
        <v>3690008</v>
      </c>
      <c r="K3919" s="13">
        <f t="shared" si="803"/>
        <v>104990</v>
      </c>
      <c r="L3919" s="13">
        <f t="shared" si="803"/>
        <v>71000</v>
      </c>
      <c r="M3919" s="13">
        <f t="shared" si="803"/>
        <v>0</v>
      </c>
      <c r="N3919" s="22">
        <f t="shared" si="803"/>
        <v>14367569</v>
      </c>
    </row>
    <row r="3920" spans="1:14" x14ac:dyDescent="0.25">
      <c r="A3920" s="7" t="s">
        <v>25</v>
      </c>
      <c r="B3920" s="3"/>
      <c r="C3920" s="13"/>
      <c r="D3920" s="18"/>
      <c r="E3920" s="18"/>
      <c r="F3920" s="13"/>
      <c r="G3920" s="13"/>
      <c r="H3920" s="13"/>
      <c r="I3920" s="13"/>
      <c r="J3920" s="13"/>
      <c r="K3920" s="13"/>
      <c r="L3920" s="13"/>
      <c r="M3920" s="13"/>
      <c r="N3920" s="22"/>
    </row>
    <row r="3921" spans="1:14" x14ac:dyDescent="0.25">
      <c r="A3921" s="4" t="s">
        <v>26</v>
      </c>
      <c r="B3921" s="5"/>
      <c r="C3921" s="14">
        <v>97</v>
      </c>
      <c r="D3921" s="19">
        <v>0</v>
      </c>
      <c r="E3921" s="19">
        <v>2.5106000000000002</v>
      </c>
      <c r="F3921" s="14">
        <v>0</v>
      </c>
      <c r="G3921" s="14">
        <v>771829</v>
      </c>
      <c r="H3921" s="14">
        <v>771829</v>
      </c>
      <c r="I3921" s="14">
        <v>0</v>
      </c>
      <c r="J3921" s="14">
        <v>268597</v>
      </c>
      <c r="K3921" s="14">
        <v>7718</v>
      </c>
      <c r="L3921" s="14">
        <v>8245</v>
      </c>
      <c r="M3921" s="14">
        <v>0</v>
      </c>
      <c r="N3921" s="23">
        <v>1048671</v>
      </c>
    </row>
    <row r="3922" spans="1:14" x14ac:dyDescent="0.25">
      <c r="A3922" s="4" t="s">
        <v>26</v>
      </c>
      <c r="B3922" s="5"/>
      <c r="C3922" s="14">
        <v>21</v>
      </c>
      <c r="D3922" s="19">
        <v>0</v>
      </c>
      <c r="E3922" s="19">
        <v>0.87039999999999995</v>
      </c>
      <c r="F3922" s="14">
        <v>0</v>
      </c>
      <c r="G3922" s="14">
        <v>267585</v>
      </c>
      <c r="H3922" s="14">
        <v>267585</v>
      </c>
      <c r="I3922" s="14">
        <v>0</v>
      </c>
      <c r="J3922" s="14">
        <v>93120</v>
      </c>
      <c r="K3922" s="14">
        <v>2676</v>
      </c>
      <c r="L3922" s="14">
        <v>1785</v>
      </c>
      <c r="M3922" s="14">
        <v>0</v>
      </c>
      <c r="N3922" s="23">
        <v>362490</v>
      </c>
    </row>
    <row r="3923" spans="1:14" x14ac:dyDescent="0.25">
      <c r="A3923" s="4" t="s">
        <v>76</v>
      </c>
      <c r="B3923" s="5"/>
      <c r="C3923" s="14">
        <v>37</v>
      </c>
      <c r="D3923" s="19">
        <v>0</v>
      </c>
      <c r="E3923" s="19">
        <v>0.88200000000000001</v>
      </c>
      <c r="F3923" s="14">
        <v>0</v>
      </c>
      <c r="G3923" s="14">
        <v>271151</v>
      </c>
      <c r="H3923" s="14">
        <v>271151</v>
      </c>
      <c r="I3923" s="14">
        <v>0</v>
      </c>
      <c r="J3923" s="14">
        <v>94361</v>
      </c>
      <c r="K3923" s="14">
        <v>2712</v>
      </c>
      <c r="L3923" s="14">
        <v>2220</v>
      </c>
      <c r="M3923" s="14">
        <v>0</v>
      </c>
      <c r="N3923" s="23">
        <v>367732</v>
      </c>
    </row>
    <row r="3924" spans="1:14" x14ac:dyDescent="0.25">
      <c r="A3924" s="4" t="s">
        <v>56</v>
      </c>
      <c r="B3924" s="5"/>
      <c r="C3924" s="14">
        <v>37</v>
      </c>
      <c r="D3924" s="19">
        <v>0</v>
      </c>
      <c r="E3924" s="19">
        <v>0.43440000000000001</v>
      </c>
      <c r="F3924" s="14">
        <v>0</v>
      </c>
      <c r="G3924" s="14">
        <v>133547</v>
      </c>
      <c r="H3924" s="14">
        <v>133547</v>
      </c>
      <c r="I3924" s="14">
        <v>0</v>
      </c>
      <c r="J3924" s="14">
        <v>46474</v>
      </c>
      <c r="K3924" s="14">
        <v>1335</v>
      </c>
      <c r="L3924" s="14">
        <v>925</v>
      </c>
      <c r="M3924" s="14">
        <v>0</v>
      </c>
      <c r="N3924" s="23">
        <v>180946</v>
      </c>
    </row>
    <row r="3925" spans="1:14" x14ac:dyDescent="0.25">
      <c r="A3925" s="7" t="s">
        <v>24</v>
      </c>
      <c r="B3925" s="3"/>
      <c r="C3925" s="13">
        <f t="shared" ref="C3925:N3925" si="804">SUM(C3921:C3924)</f>
        <v>192</v>
      </c>
      <c r="D3925" s="18">
        <f t="shared" si="804"/>
        <v>0</v>
      </c>
      <c r="E3925" s="18">
        <f t="shared" si="804"/>
        <v>4.6974</v>
      </c>
      <c r="F3925" s="13">
        <f t="shared" si="804"/>
        <v>0</v>
      </c>
      <c r="G3925" s="13">
        <f t="shared" si="804"/>
        <v>1444112</v>
      </c>
      <c r="H3925" s="13">
        <f t="shared" si="804"/>
        <v>1444112</v>
      </c>
      <c r="I3925" s="13">
        <f t="shared" si="804"/>
        <v>0</v>
      </c>
      <c r="J3925" s="13">
        <f t="shared" si="804"/>
        <v>502552</v>
      </c>
      <c r="K3925" s="13">
        <f t="shared" si="804"/>
        <v>14441</v>
      </c>
      <c r="L3925" s="13">
        <f t="shared" si="804"/>
        <v>13175</v>
      </c>
      <c r="M3925" s="13">
        <f t="shared" si="804"/>
        <v>0</v>
      </c>
      <c r="N3925" s="22">
        <f t="shared" si="804"/>
        <v>1959839</v>
      </c>
    </row>
    <row r="3926" spans="1:14" x14ac:dyDescent="0.25">
      <c r="A3926" s="6" t="s">
        <v>885</v>
      </c>
      <c r="B3926" s="2"/>
      <c r="C3926" s="12">
        <f t="shared" ref="C3926:N3926" si="805">C3919+C3925</f>
        <v>192</v>
      </c>
      <c r="D3926" s="17">
        <f t="shared" si="805"/>
        <v>17.535</v>
      </c>
      <c r="E3926" s="17">
        <f t="shared" si="805"/>
        <v>9.7374000000000009</v>
      </c>
      <c r="F3926" s="12">
        <f t="shared" si="805"/>
        <v>9108003</v>
      </c>
      <c r="G3926" s="12">
        <f t="shared" si="805"/>
        <v>2835150</v>
      </c>
      <c r="H3926" s="12">
        <f t="shared" si="805"/>
        <v>11943153</v>
      </c>
      <c r="I3926" s="12">
        <f t="shared" si="805"/>
        <v>107520</v>
      </c>
      <c r="J3926" s="12">
        <f t="shared" si="805"/>
        <v>4192560</v>
      </c>
      <c r="K3926" s="12">
        <f t="shared" si="805"/>
        <v>119431</v>
      </c>
      <c r="L3926" s="12">
        <f t="shared" si="805"/>
        <v>84175</v>
      </c>
      <c r="M3926" s="12">
        <f t="shared" si="805"/>
        <v>0</v>
      </c>
      <c r="N3926" s="21">
        <f t="shared" si="805"/>
        <v>16327408</v>
      </c>
    </row>
    <row r="3927" spans="1:14" x14ac:dyDescent="0.25">
      <c r="A3927" s="4"/>
      <c r="B3927" s="5"/>
      <c r="C3927" s="14"/>
      <c r="D3927" s="19"/>
      <c r="E3927" s="19"/>
      <c r="F3927" s="14"/>
      <c r="G3927" s="14"/>
      <c r="H3927" s="14"/>
      <c r="I3927" s="14"/>
      <c r="J3927" s="14"/>
      <c r="K3927" s="14"/>
      <c r="L3927" s="14"/>
      <c r="M3927" s="14"/>
      <c r="N3927" s="23"/>
    </row>
    <row r="3928" spans="1:14" x14ac:dyDescent="0.25">
      <c r="A3928" s="6" t="s">
        <v>886</v>
      </c>
      <c r="B3928" s="2"/>
      <c r="C3928" s="12"/>
      <c r="D3928" s="17"/>
      <c r="E3928" s="17"/>
      <c r="F3928" s="12"/>
      <c r="G3928" s="12"/>
      <c r="H3928" s="12"/>
      <c r="I3928" s="12"/>
      <c r="J3928" s="12"/>
      <c r="K3928" s="12"/>
      <c r="L3928" s="12"/>
      <c r="M3928" s="12"/>
      <c r="N3928" s="21"/>
    </row>
    <row r="3929" spans="1:14" x14ac:dyDescent="0.25">
      <c r="A3929" s="6" t="s">
        <v>887</v>
      </c>
      <c r="B3929" s="2" t="s">
        <v>6</v>
      </c>
      <c r="C3929" s="12" t="s">
        <v>7</v>
      </c>
      <c r="D3929" s="17" t="s">
        <v>8</v>
      </c>
      <c r="E3929" s="17" t="s">
        <v>9</v>
      </c>
      <c r="F3929" s="12" t="s">
        <v>10</v>
      </c>
      <c r="G3929" s="12" t="s">
        <v>11</v>
      </c>
      <c r="H3929" s="12" t="s">
        <v>12</v>
      </c>
      <c r="I3929" s="12" t="s">
        <v>13</v>
      </c>
      <c r="J3929" s="12" t="s">
        <v>14</v>
      </c>
      <c r="K3929" s="12" t="s">
        <v>15</v>
      </c>
      <c r="L3929" s="12" t="s">
        <v>16</v>
      </c>
      <c r="M3929" s="12" t="s">
        <v>17</v>
      </c>
      <c r="N3929" s="21" t="s">
        <v>18</v>
      </c>
    </row>
    <row r="3930" spans="1:14" x14ac:dyDescent="0.25">
      <c r="A3930" s="7" t="s">
        <v>19</v>
      </c>
      <c r="B3930" s="3"/>
      <c r="C3930" s="13"/>
      <c r="D3930" s="18"/>
      <c r="E3930" s="18"/>
      <c r="F3930" s="13"/>
      <c r="G3930" s="13"/>
      <c r="H3930" s="13"/>
      <c r="I3930" s="13"/>
      <c r="J3930" s="13"/>
      <c r="K3930" s="13"/>
      <c r="L3930" s="13"/>
      <c r="M3930" s="13"/>
      <c r="N3930" s="22"/>
    </row>
    <row r="3931" spans="1:14" x14ac:dyDescent="0.25">
      <c r="A3931" s="4" t="s">
        <v>20</v>
      </c>
      <c r="B3931" s="5"/>
      <c r="C3931" s="14">
        <v>0</v>
      </c>
      <c r="D3931" s="19">
        <v>1.5</v>
      </c>
      <c r="E3931" s="19">
        <v>0</v>
      </c>
      <c r="F3931" s="14">
        <v>519669</v>
      </c>
      <c r="G3931" s="14">
        <v>0</v>
      </c>
      <c r="H3931" s="14">
        <v>519669</v>
      </c>
      <c r="I3931" s="14">
        <v>0</v>
      </c>
      <c r="J3931" s="14">
        <v>180845</v>
      </c>
      <c r="K3931" s="14">
        <v>5197</v>
      </c>
      <c r="L3931" s="14">
        <v>0</v>
      </c>
      <c r="M3931" s="14">
        <v>0</v>
      </c>
      <c r="N3931" s="23">
        <v>700514</v>
      </c>
    </row>
    <row r="3932" spans="1:14" x14ac:dyDescent="0.25">
      <c r="A3932" s="4" t="s">
        <v>40</v>
      </c>
      <c r="B3932" s="5"/>
      <c r="C3932" s="14">
        <v>0</v>
      </c>
      <c r="D3932" s="19">
        <v>-0.1646</v>
      </c>
      <c r="E3932" s="19">
        <v>0</v>
      </c>
      <c r="F3932" s="14">
        <v>-100800</v>
      </c>
      <c r="G3932" s="14">
        <v>0</v>
      </c>
      <c r="H3932" s="14">
        <v>-100800</v>
      </c>
      <c r="I3932" s="14">
        <v>0</v>
      </c>
      <c r="J3932" s="14">
        <v>-35078</v>
      </c>
      <c r="K3932" s="14">
        <v>-1008</v>
      </c>
      <c r="L3932" s="14">
        <v>0</v>
      </c>
      <c r="M3932" s="14">
        <v>0</v>
      </c>
      <c r="N3932" s="23">
        <v>-135878</v>
      </c>
    </row>
    <row r="3933" spans="1:14" x14ac:dyDescent="0.25">
      <c r="A3933" s="4" t="s">
        <v>41</v>
      </c>
      <c r="B3933" s="5"/>
      <c r="C3933" s="14">
        <v>0</v>
      </c>
      <c r="D3933" s="19">
        <v>0</v>
      </c>
      <c r="E3933" s="19">
        <v>0</v>
      </c>
      <c r="F3933" s="14">
        <v>0</v>
      </c>
      <c r="G3933" s="14">
        <v>0</v>
      </c>
      <c r="H3933" s="14">
        <v>0</v>
      </c>
      <c r="I3933" s="14">
        <v>100800</v>
      </c>
      <c r="J3933" s="14">
        <v>34070</v>
      </c>
      <c r="K3933" s="14">
        <v>0</v>
      </c>
      <c r="L3933" s="14">
        <v>0</v>
      </c>
      <c r="M3933" s="14">
        <v>0</v>
      </c>
      <c r="N3933" s="23">
        <v>134870</v>
      </c>
    </row>
    <row r="3934" spans="1:14" x14ac:dyDescent="0.25">
      <c r="A3934" s="4" t="s">
        <v>21</v>
      </c>
      <c r="B3934" s="5"/>
      <c r="C3934" s="14">
        <v>0</v>
      </c>
      <c r="D3934" s="19">
        <v>0</v>
      </c>
      <c r="E3934" s="19">
        <v>0</v>
      </c>
      <c r="F3934" s="14">
        <v>0</v>
      </c>
      <c r="G3934" s="14">
        <v>0</v>
      </c>
      <c r="H3934" s="14">
        <v>0</v>
      </c>
      <c r="I3934" s="14">
        <v>0</v>
      </c>
      <c r="J3934" s="14">
        <v>1</v>
      </c>
      <c r="K3934" s="14">
        <v>0</v>
      </c>
      <c r="L3934" s="14">
        <v>0</v>
      </c>
      <c r="M3934" s="14">
        <v>0</v>
      </c>
      <c r="N3934" s="23">
        <v>1</v>
      </c>
    </row>
    <row r="3935" spans="1:14" x14ac:dyDescent="0.25">
      <c r="A3935" s="4" t="s">
        <v>22</v>
      </c>
      <c r="B3935" s="5"/>
      <c r="C3935" s="14">
        <v>0</v>
      </c>
      <c r="D3935" s="19">
        <v>24</v>
      </c>
      <c r="E3935" s="19">
        <v>4.8</v>
      </c>
      <c r="F3935" s="14">
        <v>13317943</v>
      </c>
      <c r="G3935" s="14">
        <v>1139964</v>
      </c>
      <c r="H3935" s="14">
        <v>14457907</v>
      </c>
      <c r="I3935" s="14">
        <v>0</v>
      </c>
      <c r="J3935" s="14">
        <v>5031351</v>
      </c>
      <c r="K3935" s="14">
        <v>144579</v>
      </c>
      <c r="L3935" s="14">
        <v>114000</v>
      </c>
      <c r="M3935" s="14">
        <v>0</v>
      </c>
      <c r="N3935" s="23">
        <v>19603258</v>
      </c>
    </row>
    <row r="3936" spans="1:14" x14ac:dyDescent="0.25">
      <c r="A3936" s="4" t="s">
        <v>32</v>
      </c>
      <c r="B3936" s="5"/>
      <c r="C3936" s="14">
        <v>0</v>
      </c>
      <c r="D3936" s="19">
        <v>0</v>
      </c>
      <c r="E3936" s="19">
        <v>2</v>
      </c>
      <c r="F3936" s="14">
        <v>0</v>
      </c>
      <c r="G3936" s="14">
        <v>529415</v>
      </c>
      <c r="H3936" s="14">
        <v>529415</v>
      </c>
      <c r="I3936" s="14">
        <v>0</v>
      </c>
      <c r="J3936" s="14">
        <v>184236</v>
      </c>
      <c r="K3936" s="14">
        <v>5294</v>
      </c>
      <c r="L3936" s="14">
        <v>0</v>
      </c>
      <c r="M3936" s="14">
        <v>0</v>
      </c>
      <c r="N3936" s="23">
        <v>713651</v>
      </c>
    </row>
    <row r="3937" spans="1:14" x14ac:dyDescent="0.25">
      <c r="A3937" s="4" t="s">
        <v>23</v>
      </c>
      <c r="B3937" s="5"/>
      <c r="C3937" s="14">
        <v>0</v>
      </c>
      <c r="D3937" s="19">
        <v>0</v>
      </c>
      <c r="E3937" s="19">
        <v>1.67</v>
      </c>
      <c r="F3937" s="14">
        <v>0</v>
      </c>
      <c r="G3937" s="14">
        <v>608194</v>
      </c>
      <c r="H3937" s="14">
        <v>608194</v>
      </c>
      <c r="I3937" s="14">
        <v>0</v>
      </c>
      <c r="J3937" s="14">
        <v>211652</v>
      </c>
      <c r="K3937" s="14">
        <v>6082</v>
      </c>
      <c r="L3937" s="14">
        <v>0</v>
      </c>
      <c r="M3937" s="14">
        <v>0</v>
      </c>
      <c r="N3937" s="23">
        <v>819846</v>
      </c>
    </row>
    <row r="3938" spans="1:14" x14ac:dyDescent="0.25">
      <c r="A3938" s="7" t="s">
        <v>24</v>
      </c>
      <c r="B3938" s="3"/>
      <c r="C3938" s="13">
        <f t="shared" ref="C3938:N3938" si="806">SUM(C3931:C3937)</f>
        <v>0</v>
      </c>
      <c r="D3938" s="18">
        <f t="shared" si="806"/>
        <v>25.3354</v>
      </c>
      <c r="E3938" s="18">
        <f t="shared" si="806"/>
        <v>8.4699999999999989</v>
      </c>
      <c r="F3938" s="13">
        <f t="shared" si="806"/>
        <v>13736812</v>
      </c>
      <c r="G3938" s="13">
        <f t="shared" si="806"/>
        <v>2277573</v>
      </c>
      <c r="H3938" s="13">
        <f t="shared" si="806"/>
        <v>16014385</v>
      </c>
      <c r="I3938" s="13">
        <f t="shared" si="806"/>
        <v>100800</v>
      </c>
      <c r="J3938" s="13">
        <f t="shared" si="806"/>
        <v>5607077</v>
      </c>
      <c r="K3938" s="13">
        <f t="shared" si="806"/>
        <v>160144</v>
      </c>
      <c r="L3938" s="13">
        <f t="shared" si="806"/>
        <v>114000</v>
      </c>
      <c r="M3938" s="13">
        <f t="shared" si="806"/>
        <v>0</v>
      </c>
      <c r="N3938" s="22">
        <f t="shared" si="806"/>
        <v>21836262</v>
      </c>
    </row>
    <row r="3939" spans="1:14" x14ac:dyDescent="0.25">
      <c r="A3939" s="7" t="s">
        <v>25</v>
      </c>
      <c r="B3939" s="3"/>
      <c r="C3939" s="13"/>
      <c r="D3939" s="18"/>
      <c r="E3939" s="18"/>
      <c r="F3939" s="13"/>
      <c r="G3939" s="13"/>
      <c r="H3939" s="13"/>
      <c r="I3939" s="13"/>
      <c r="J3939" s="13"/>
      <c r="K3939" s="13"/>
      <c r="L3939" s="13"/>
      <c r="M3939" s="13"/>
      <c r="N3939" s="22"/>
    </row>
    <row r="3940" spans="1:14" x14ac:dyDescent="0.25">
      <c r="A3940" s="4" t="s">
        <v>26</v>
      </c>
      <c r="B3940" s="5"/>
      <c r="C3940" s="14">
        <v>39</v>
      </c>
      <c r="D3940" s="19">
        <v>0</v>
      </c>
      <c r="E3940" s="19">
        <v>1.3651</v>
      </c>
      <c r="F3940" s="14">
        <v>0</v>
      </c>
      <c r="G3940" s="14">
        <v>419670</v>
      </c>
      <c r="H3940" s="14">
        <v>419670</v>
      </c>
      <c r="I3940" s="14">
        <v>0</v>
      </c>
      <c r="J3940" s="14">
        <v>146045</v>
      </c>
      <c r="K3940" s="14">
        <v>4197</v>
      </c>
      <c r="L3940" s="14">
        <v>3315</v>
      </c>
      <c r="M3940" s="14">
        <v>0</v>
      </c>
      <c r="N3940" s="23">
        <v>569030</v>
      </c>
    </row>
    <row r="3941" spans="1:14" x14ac:dyDescent="0.25">
      <c r="A3941" s="4" t="s">
        <v>26</v>
      </c>
      <c r="B3941" s="5"/>
      <c r="C3941" s="14">
        <v>77</v>
      </c>
      <c r="D3941" s="19">
        <v>0</v>
      </c>
      <c r="E3941" s="19">
        <v>2.145</v>
      </c>
      <c r="F3941" s="14">
        <v>0</v>
      </c>
      <c r="G3941" s="14">
        <v>659433</v>
      </c>
      <c r="H3941" s="14">
        <v>659433</v>
      </c>
      <c r="I3941" s="14">
        <v>0</v>
      </c>
      <c r="J3941" s="14">
        <v>229482</v>
      </c>
      <c r="K3941" s="14">
        <v>6594</v>
      </c>
      <c r="L3941" s="14">
        <v>6545</v>
      </c>
      <c r="M3941" s="14">
        <v>0</v>
      </c>
      <c r="N3941" s="23">
        <v>895460</v>
      </c>
    </row>
    <row r="3942" spans="1:14" x14ac:dyDescent="0.25">
      <c r="A3942" s="4" t="s">
        <v>76</v>
      </c>
      <c r="B3942" s="5"/>
      <c r="C3942" s="14">
        <v>145</v>
      </c>
      <c r="D3942" s="19">
        <v>0</v>
      </c>
      <c r="E3942" s="19">
        <v>2.3096999999999999</v>
      </c>
      <c r="F3942" s="14">
        <v>0</v>
      </c>
      <c r="G3942" s="14">
        <v>710066</v>
      </c>
      <c r="H3942" s="14">
        <v>710066</v>
      </c>
      <c r="I3942" s="14">
        <v>0</v>
      </c>
      <c r="J3942" s="14">
        <v>247103</v>
      </c>
      <c r="K3942" s="14">
        <v>7101</v>
      </c>
      <c r="L3942" s="14">
        <v>8700</v>
      </c>
      <c r="M3942" s="14">
        <v>0</v>
      </c>
      <c r="N3942" s="23">
        <v>965869</v>
      </c>
    </row>
    <row r="3943" spans="1:14" x14ac:dyDescent="0.25">
      <c r="A3943" s="4" t="s">
        <v>76</v>
      </c>
      <c r="B3943" s="5"/>
      <c r="C3943" s="14">
        <v>21</v>
      </c>
      <c r="D3943" s="19">
        <v>0</v>
      </c>
      <c r="E3943" s="19">
        <v>0.58320000000000005</v>
      </c>
      <c r="F3943" s="14">
        <v>0</v>
      </c>
      <c r="G3943" s="14">
        <v>179292</v>
      </c>
      <c r="H3943" s="14">
        <v>179292</v>
      </c>
      <c r="I3943" s="14">
        <v>0</v>
      </c>
      <c r="J3943" s="14">
        <v>62393</v>
      </c>
      <c r="K3943" s="14">
        <v>1793</v>
      </c>
      <c r="L3943" s="14">
        <v>1260</v>
      </c>
      <c r="M3943" s="14">
        <v>0</v>
      </c>
      <c r="N3943" s="23">
        <v>242945</v>
      </c>
    </row>
    <row r="3944" spans="1:14" x14ac:dyDescent="0.25">
      <c r="A3944" s="4" t="s">
        <v>56</v>
      </c>
      <c r="B3944" s="5"/>
      <c r="C3944" s="14">
        <v>43</v>
      </c>
      <c r="D3944" s="19">
        <v>0</v>
      </c>
      <c r="E3944" s="19">
        <v>0.48149999999999998</v>
      </c>
      <c r="F3944" s="14">
        <v>0</v>
      </c>
      <c r="G3944" s="14">
        <v>148027</v>
      </c>
      <c r="H3944" s="14">
        <v>148027</v>
      </c>
      <c r="I3944" s="14">
        <v>0</v>
      </c>
      <c r="J3944" s="14">
        <v>51513</v>
      </c>
      <c r="K3944" s="14">
        <v>1480</v>
      </c>
      <c r="L3944" s="14">
        <v>1075</v>
      </c>
      <c r="M3944" s="14">
        <v>0</v>
      </c>
      <c r="N3944" s="23">
        <v>200615</v>
      </c>
    </row>
    <row r="3945" spans="1:14" x14ac:dyDescent="0.25">
      <c r="A3945" s="4" t="s">
        <v>56</v>
      </c>
      <c r="B3945" s="5"/>
      <c r="C3945" s="14">
        <v>21</v>
      </c>
      <c r="D3945" s="19">
        <v>0</v>
      </c>
      <c r="E3945" s="19">
        <v>0.28720000000000001</v>
      </c>
      <c r="F3945" s="14">
        <v>0</v>
      </c>
      <c r="G3945" s="14">
        <v>88293</v>
      </c>
      <c r="H3945" s="14">
        <v>88293</v>
      </c>
      <c r="I3945" s="14">
        <v>0</v>
      </c>
      <c r="J3945" s="14">
        <v>30726</v>
      </c>
      <c r="K3945" s="14">
        <v>883</v>
      </c>
      <c r="L3945" s="14">
        <v>525</v>
      </c>
      <c r="M3945" s="14">
        <v>0</v>
      </c>
      <c r="N3945" s="23">
        <v>119544</v>
      </c>
    </row>
    <row r="3946" spans="1:14" x14ac:dyDescent="0.25">
      <c r="A3946" s="4" t="s">
        <v>56</v>
      </c>
      <c r="B3946" s="5"/>
      <c r="C3946" s="14">
        <v>52</v>
      </c>
      <c r="D3946" s="19">
        <v>0</v>
      </c>
      <c r="E3946" s="19">
        <v>0.54669999999999996</v>
      </c>
      <c r="F3946" s="14">
        <v>0</v>
      </c>
      <c r="G3946" s="14">
        <v>168071</v>
      </c>
      <c r="H3946" s="14">
        <v>168071</v>
      </c>
      <c r="I3946" s="14">
        <v>0</v>
      </c>
      <c r="J3946" s="14">
        <v>58489</v>
      </c>
      <c r="K3946" s="14">
        <v>1681</v>
      </c>
      <c r="L3946" s="14">
        <v>1300</v>
      </c>
      <c r="M3946" s="14">
        <v>0</v>
      </c>
      <c r="N3946" s="23">
        <v>227860</v>
      </c>
    </row>
    <row r="3947" spans="1:14" x14ac:dyDescent="0.25">
      <c r="A3947" s="4" t="s">
        <v>56</v>
      </c>
      <c r="B3947" s="5"/>
      <c r="C3947" s="14">
        <v>50</v>
      </c>
      <c r="D3947" s="19">
        <v>0</v>
      </c>
      <c r="E3947" s="19">
        <v>0.53269999999999995</v>
      </c>
      <c r="F3947" s="14">
        <v>0</v>
      </c>
      <c r="G3947" s="14">
        <v>163767</v>
      </c>
      <c r="H3947" s="14">
        <v>163767</v>
      </c>
      <c r="I3947" s="14">
        <v>0</v>
      </c>
      <c r="J3947" s="14">
        <v>56991</v>
      </c>
      <c r="K3947" s="14">
        <v>1638</v>
      </c>
      <c r="L3947" s="14">
        <v>1250</v>
      </c>
      <c r="M3947" s="14">
        <v>0</v>
      </c>
      <c r="N3947" s="23">
        <v>222008</v>
      </c>
    </row>
    <row r="3948" spans="1:14" x14ac:dyDescent="0.25">
      <c r="A3948" s="7" t="s">
        <v>24</v>
      </c>
      <c r="B3948" s="3"/>
      <c r="C3948" s="13">
        <f t="shared" ref="C3948:N3948" si="807">SUM(C3940:C3947)</f>
        <v>448</v>
      </c>
      <c r="D3948" s="18">
        <f t="shared" si="807"/>
        <v>0</v>
      </c>
      <c r="E3948" s="18">
        <f t="shared" si="807"/>
        <v>8.2510999999999992</v>
      </c>
      <c r="F3948" s="13">
        <f t="shared" si="807"/>
        <v>0</v>
      </c>
      <c r="G3948" s="13">
        <f t="shared" si="807"/>
        <v>2536619</v>
      </c>
      <c r="H3948" s="13">
        <f t="shared" si="807"/>
        <v>2536619</v>
      </c>
      <c r="I3948" s="13">
        <f t="shared" si="807"/>
        <v>0</v>
      </c>
      <c r="J3948" s="13">
        <f t="shared" si="807"/>
        <v>882742</v>
      </c>
      <c r="K3948" s="13">
        <f t="shared" si="807"/>
        <v>25367</v>
      </c>
      <c r="L3948" s="13">
        <f t="shared" si="807"/>
        <v>23970</v>
      </c>
      <c r="M3948" s="13">
        <f t="shared" si="807"/>
        <v>0</v>
      </c>
      <c r="N3948" s="22">
        <f t="shared" si="807"/>
        <v>3443331</v>
      </c>
    </row>
    <row r="3949" spans="1:14" x14ac:dyDescent="0.25">
      <c r="A3949" s="6" t="s">
        <v>888</v>
      </c>
      <c r="B3949" s="2"/>
      <c r="C3949" s="12">
        <f t="shared" ref="C3949:N3949" si="808">C3938+C3948</f>
        <v>448</v>
      </c>
      <c r="D3949" s="17">
        <f t="shared" si="808"/>
        <v>25.3354</v>
      </c>
      <c r="E3949" s="17">
        <f t="shared" si="808"/>
        <v>16.7211</v>
      </c>
      <c r="F3949" s="12">
        <f t="shared" si="808"/>
        <v>13736812</v>
      </c>
      <c r="G3949" s="12">
        <f t="shared" si="808"/>
        <v>4814192</v>
      </c>
      <c r="H3949" s="12">
        <f t="shared" si="808"/>
        <v>18551004</v>
      </c>
      <c r="I3949" s="12">
        <f t="shared" si="808"/>
        <v>100800</v>
      </c>
      <c r="J3949" s="12">
        <f t="shared" si="808"/>
        <v>6489819</v>
      </c>
      <c r="K3949" s="12">
        <f t="shared" si="808"/>
        <v>185511</v>
      </c>
      <c r="L3949" s="12">
        <f t="shared" si="808"/>
        <v>137970</v>
      </c>
      <c r="M3949" s="12">
        <f t="shared" si="808"/>
        <v>0</v>
      </c>
      <c r="N3949" s="21">
        <f t="shared" si="808"/>
        <v>25279593</v>
      </c>
    </row>
    <row r="3950" spans="1:14" x14ac:dyDescent="0.25">
      <c r="A3950" s="4"/>
      <c r="B3950" s="5"/>
      <c r="C3950" s="14"/>
      <c r="D3950" s="19"/>
      <c r="E3950" s="19"/>
      <c r="F3950" s="14"/>
      <c r="G3950" s="14"/>
      <c r="H3950" s="14"/>
      <c r="I3950" s="14"/>
      <c r="J3950" s="14"/>
      <c r="K3950" s="14"/>
      <c r="L3950" s="14"/>
      <c r="M3950" s="14"/>
      <c r="N3950" s="23"/>
    </row>
    <row r="3951" spans="1:14" x14ac:dyDescent="0.25">
      <c r="A3951" s="6" t="s">
        <v>889</v>
      </c>
      <c r="B3951" s="2"/>
      <c r="C3951" s="12"/>
      <c r="D3951" s="17"/>
      <c r="E3951" s="17"/>
      <c r="F3951" s="12"/>
      <c r="G3951" s="12"/>
      <c r="H3951" s="12"/>
      <c r="I3951" s="12"/>
      <c r="J3951" s="12"/>
      <c r="K3951" s="12"/>
      <c r="L3951" s="12"/>
      <c r="M3951" s="12"/>
      <c r="N3951" s="21"/>
    </row>
    <row r="3952" spans="1:14" x14ac:dyDescent="0.25">
      <c r="A3952" s="6" t="s">
        <v>890</v>
      </c>
      <c r="B3952" s="2" t="s">
        <v>6</v>
      </c>
      <c r="C3952" s="12" t="s">
        <v>7</v>
      </c>
      <c r="D3952" s="17" t="s">
        <v>8</v>
      </c>
      <c r="E3952" s="17" t="s">
        <v>9</v>
      </c>
      <c r="F3952" s="12" t="s">
        <v>10</v>
      </c>
      <c r="G3952" s="12" t="s">
        <v>11</v>
      </c>
      <c r="H3952" s="12" t="s">
        <v>12</v>
      </c>
      <c r="I3952" s="12" t="s">
        <v>13</v>
      </c>
      <c r="J3952" s="12" t="s">
        <v>14</v>
      </c>
      <c r="K3952" s="12" t="s">
        <v>15</v>
      </c>
      <c r="L3952" s="12" t="s">
        <v>16</v>
      </c>
      <c r="M3952" s="12" t="s">
        <v>17</v>
      </c>
      <c r="N3952" s="21" t="s">
        <v>18</v>
      </c>
    </row>
    <row r="3953" spans="1:14" x14ac:dyDescent="0.25">
      <c r="A3953" s="7" t="s">
        <v>19</v>
      </c>
      <c r="B3953" s="3"/>
      <c r="C3953" s="13"/>
      <c r="D3953" s="18"/>
      <c r="E3953" s="18"/>
      <c r="F3953" s="13"/>
      <c r="G3953" s="13"/>
      <c r="H3953" s="13"/>
      <c r="I3953" s="13"/>
      <c r="J3953" s="13"/>
      <c r="K3953" s="13"/>
      <c r="L3953" s="13"/>
      <c r="M3953" s="13"/>
      <c r="N3953" s="22"/>
    </row>
    <row r="3954" spans="1:14" x14ac:dyDescent="0.25">
      <c r="A3954" s="4" t="s">
        <v>40</v>
      </c>
      <c r="B3954" s="5"/>
      <c r="C3954" s="14">
        <v>0</v>
      </c>
      <c r="D3954" s="19">
        <v>0</v>
      </c>
      <c r="E3954" s="19">
        <v>0</v>
      </c>
      <c r="F3954" s="14">
        <v>-16800</v>
      </c>
      <c r="G3954" s="14">
        <v>0</v>
      </c>
      <c r="H3954" s="14">
        <v>-16800</v>
      </c>
      <c r="I3954" s="14">
        <v>0</v>
      </c>
      <c r="J3954" s="14">
        <v>-5846</v>
      </c>
      <c r="K3954" s="14">
        <v>-168</v>
      </c>
      <c r="L3954" s="14">
        <v>0</v>
      </c>
      <c r="M3954" s="14">
        <v>0</v>
      </c>
      <c r="N3954" s="23">
        <v>-22646</v>
      </c>
    </row>
    <row r="3955" spans="1:14" x14ac:dyDescent="0.25">
      <c r="A3955" s="4" t="s">
        <v>41</v>
      </c>
      <c r="B3955" s="5"/>
      <c r="C3955" s="14">
        <v>0</v>
      </c>
      <c r="D3955" s="19">
        <v>0</v>
      </c>
      <c r="E3955" s="19">
        <v>0</v>
      </c>
      <c r="F3955" s="14">
        <v>0</v>
      </c>
      <c r="G3955" s="14">
        <v>0</v>
      </c>
      <c r="H3955" s="14">
        <v>0</v>
      </c>
      <c r="I3955" s="14">
        <v>16800</v>
      </c>
      <c r="J3955" s="14">
        <v>5678</v>
      </c>
      <c r="K3955" s="14">
        <v>0</v>
      </c>
      <c r="L3955" s="14">
        <v>0</v>
      </c>
      <c r="M3955" s="14">
        <v>0</v>
      </c>
      <c r="N3955" s="23">
        <v>22478</v>
      </c>
    </row>
    <row r="3956" spans="1:14" x14ac:dyDescent="0.25">
      <c r="A3956" s="4" t="s">
        <v>891</v>
      </c>
      <c r="B3956" s="5"/>
      <c r="C3956" s="14">
        <v>0</v>
      </c>
      <c r="D3956" s="19">
        <v>0</v>
      </c>
      <c r="E3956" s="19">
        <v>0</v>
      </c>
      <c r="F3956" s="14">
        <v>0</v>
      </c>
      <c r="G3956" s="14">
        <v>0</v>
      </c>
      <c r="H3956" s="14">
        <v>0</v>
      </c>
      <c r="I3956" s="14">
        <v>0</v>
      </c>
      <c r="J3956" s="14">
        <v>0</v>
      </c>
      <c r="K3956" s="14">
        <v>0</v>
      </c>
      <c r="L3956" s="14">
        <v>3000</v>
      </c>
      <c r="M3956" s="14">
        <v>0</v>
      </c>
      <c r="N3956" s="23">
        <v>3000</v>
      </c>
    </row>
    <row r="3957" spans="1:14" x14ac:dyDescent="0.25">
      <c r="A3957" s="4" t="s">
        <v>22</v>
      </c>
      <c r="B3957" s="5"/>
      <c r="C3957" s="14">
        <v>0</v>
      </c>
      <c r="D3957" s="19">
        <v>2.2097000000000002</v>
      </c>
      <c r="E3957" s="19">
        <v>0.4</v>
      </c>
      <c r="F3957" s="14">
        <v>1208687</v>
      </c>
      <c r="G3957" s="14">
        <v>94997</v>
      </c>
      <c r="H3957" s="14">
        <v>1303684</v>
      </c>
      <c r="I3957" s="14">
        <v>0</v>
      </c>
      <c r="J3957" s="14">
        <v>453682</v>
      </c>
      <c r="K3957" s="14">
        <v>13037</v>
      </c>
      <c r="L3957" s="14">
        <v>10000</v>
      </c>
      <c r="M3957" s="14">
        <v>0</v>
      </c>
      <c r="N3957" s="23">
        <v>1767366</v>
      </c>
    </row>
    <row r="3958" spans="1:14" x14ac:dyDescent="0.25">
      <c r="A3958" s="4" t="s">
        <v>31</v>
      </c>
      <c r="B3958" s="5"/>
      <c r="C3958" s="14">
        <v>0</v>
      </c>
      <c r="D3958" s="19">
        <v>0</v>
      </c>
      <c r="E3958" s="19">
        <v>0</v>
      </c>
      <c r="F3958" s="14">
        <v>24000</v>
      </c>
      <c r="G3958" s="14">
        <v>0</v>
      </c>
      <c r="H3958" s="14">
        <v>24000</v>
      </c>
      <c r="I3958" s="14">
        <v>0</v>
      </c>
      <c r="J3958" s="14">
        <v>8352</v>
      </c>
      <c r="K3958" s="14">
        <v>240</v>
      </c>
      <c r="L3958" s="14">
        <v>4500</v>
      </c>
      <c r="M3958" s="14">
        <v>0</v>
      </c>
      <c r="N3958" s="23">
        <v>36852</v>
      </c>
    </row>
    <row r="3959" spans="1:14" x14ac:dyDescent="0.25">
      <c r="A3959" s="4" t="s">
        <v>23</v>
      </c>
      <c r="B3959" s="5"/>
      <c r="C3959" s="14">
        <v>0</v>
      </c>
      <c r="D3959" s="19">
        <v>0</v>
      </c>
      <c r="E3959" s="19">
        <v>0.2</v>
      </c>
      <c r="F3959" s="14">
        <v>0</v>
      </c>
      <c r="G3959" s="14">
        <v>72838</v>
      </c>
      <c r="H3959" s="14">
        <v>72838</v>
      </c>
      <c r="I3959" s="14">
        <v>0</v>
      </c>
      <c r="J3959" s="14">
        <v>25347</v>
      </c>
      <c r="K3959" s="14">
        <v>728</v>
      </c>
      <c r="L3959" s="14">
        <v>0</v>
      </c>
      <c r="M3959" s="14">
        <v>0</v>
      </c>
      <c r="N3959" s="23">
        <v>98185</v>
      </c>
    </row>
    <row r="3960" spans="1:14" x14ac:dyDescent="0.25">
      <c r="A3960" s="7" t="s">
        <v>24</v>
      </c>
      <c r="B3960" s="3"/>
      <c r="C3960" s="13">
        <f t="shared" ref="C3960:N3960" si="809">SUM(C3954:C3959)</f>
        <v>0</v>
      </c>
      <c r="D3960" s="18">
        <f t="shared" si="809"/>
        <v>2.2097000000000002</v>
      </c>
      <c r="E3960" s="18">
        <f t="shared" si="809"/>
        <v>0.60000000000000009</v>
      </c>
      <c r="F3960" s="13">
        <f t="shared" si="809"/>
        <v>1215887</v>
      </c>
      <c r="G3960" s="13">
        <f t="shared" si="809"/>
        <v>167835</v>
      </c>
      <c r="H3960" s="13">
        <f t="shared" si="809"/>
        <v>1383722</v>
      </c>
      <c r="I3960" s="13">
        <f t="shared" si="809"/>
        <v>16800</v>
      </c>
      <c r="J3960" s="13">
        <f t="shared" si="809"/>
        <v>487213</v>
      </c>
      <c r="K3960" s="13">
        <f t="shared" si="809"/>
        <v>13837</v>
      </c>
      <c r="L3960" s="13">
        <f t="shared" si="809"/>
        <v>17500</v>
      </c>
      <c r="M3960" s="13">
        <f t="shared" si="809"/>
        <v>0</v>
      </c>
      <c r="N3960" s="22">
        <f t="shared" si="809"/>
        <v>1905235</v>
      </c>
    </row>
    <row r="3961" spans="1:14" x14ac:dyDescent="0.25">
      <c r="A3961" s="7" t="s">
        <v>25</v>
      </c>
      <c r="B3961" s="3"/>
      <c r="C3961" s="13"/>
      <c r="D3961" s="18"/>
      <c r="E3961" s="18"/>
      <c r="F3961" s="13"/>
      <c r="G3961" s="13"/>
      <c r="H3961" s="13"/>
      <c r="I3961" s="13"/>
      <c r="J3961" s="13"/>
      <c r="K3961" s="13"/>
      <c r="L3961" s="13"/>
      <c r="M3961" s="13"/>
      <c r="N3961" s="22"/>
    </row>
    <row r="3962" spans="1:14" x14ac:dyDescent="0.25">
      <c r="A3962" s="4" t="s">
        <v>26</v>
      </c>
      <c r="B3962" s="5"/>
      <c r="C3962" s="14">
        <v>25</v>
      </c>
      <c r="D3962" s="19">
        <v>0</v>
      </c>
      <c r="E3962" s="19">
        <v>0.99329999999999996</v>
      </c>
      <c r="F3962" s="14">
        <v>0</v>
      </c>
      <c r="G3962" s="14">
        <v>305368</v>
      </c>
      <c r="H3962" s="14">
        <v>305368</v>
      </c>
      <c r="I3962" s="14">
        <v>0</v>
      </c>
      <c r="J3962" s="14">
        <v>106268</v>
      </c>
      <c r="K3962" s="14">
        <v>3054</v>
      </c>
      <c r="L3962" s="14">
        <v>2125</v>
      </c>
      <c r="M3962" s="14">
        <v>0</v>
      </c>
      <c r="N3962" s="23">
        <v>413761</v>
      </c>
    </row>
    <row r="3963" spans="1:14" x14ac:dyDescent="0.25">
      <c r="A3963" s="7" t="s">
        <v>24</v>
      </c>
      <c r="B3963" s="3"/>
      <c r="C3963" s="13">
        <f t="shared" ref="C3963:N3963" si="810">SUM(C3962:C3962)</f>
        <v>25</v>
      </c>
      <c r="D3963" s="18">
        <f t="shared" si="810"/>
        <v>0</v>
      </c>
      <c r="E3963" s="18">
        <f t="shared" si="810"/>
        <v>0.99329999999999996</v>
      </c>
      <c r="F3963" s="13">
        <f t="shared" si="810"/>
        <v>0</v>
      </c>
      <c r="G3963" s="13">
        <f t="shared" si="810"/>
        <v>305368</v>
      </c>
      <c r="H3963" s="13">
        <f t="shared" si="810"/>
        <v>305368</v>
      </c>
      <c r="I3963" s="13">
        <f t="shared" si="810"/>
        <v>0</v>
      </c>
      <c r="J3963" s="13">
        <f t="shared" si="810"/>
        <v>106268</v>
      </c>
      <c r="K3963" s="13">
        <f t="shared" si="810"/>
        <v>3054</v>
      </c>
      <c r="L3963" s="13">
        <f t="shared" si="810"/>
        <v>2125</v>
      </c>
      <c r="M3963" s="13">
        <f t="shared" si="810"/>
        <v>0</v>
      </c>
      <c r="N3963" s="22">
        <f t="shared" si="810"/>
        <v>413761</v>
      </c>
    </row>
    <row r="3964" spans="1:14" x14ac:dyDescent="0.25">
      <c r="A3964" s="6" t="s">
        <v>892</v>
      </c>
      <c r="B3964" s="2"/>
      <c r="C3964" s="12">
        <f t="shared" ref="C3964:N3964" si="811">C3960+C3963</f>
        <v>25</v>
      </c>
      <c r="D3964" s="17">
        <f t="shared" si="811"/>
        <v>2.2097000000000002</v>
      </c>
      <c r="E3964" s="17">
        <f t="shared" si="811"/>
        <v>1.5933000000000002</v>
      </c>
      <c r="F3964" s="12">
        <f t="shared" si="811"/>
        <v>1215887</v>
      </c>
      <c r="G3964" s="12">
        <f t="shared" si="811"/>
        <v>473203</v>
      </c>
      <c r="H3964" s="12">
        <f t="shared" si="811"/>
        <v>1689090</v>
      </c>
      <c r="I3964" s="12">
        <f t="shared" si="811"/>
        <v>16800</v>
      </c>
      <c r="J3964" s="12">
        <f t="shared" si="811"/>
        <v>593481</v>
      </c>
      <c r="K3964" s="12">
        <f t="shared" si="811"/>
        <v>16891</v>
      </c>
      <c r="L3964" s="12">
        <f t="shared" si="811"/>
        <v>19625</v>
      </c>
      <c r="M3964" s="12">
        <f t="shared" si="811"/>
        <v>0</v>
      </c>
      <c r="N3964" s="21">
        <f t="shared" si="811"/>
        <v>2318996</v>
      </c>
    </row>
    <row r="3965" spans="1:14" x14ac:dyDescent="0.25">
      <c r="A3965" s="4"/>
      <c r="B3965" s="5"/>
      <c r="C3965" s="14"/>
      <c r="D3965" s="19"/>
      <c r="E3965" s="19"/>
      <c r="F3965" s="14"/>
      <c r="G3965" s="14"/>
      <c r="H3965" s="14"/>
      <c r="I3965" s="14"/>
      <c r="J3965" s="14"/>
      <c r="K3965" s="14"/>
      <c r="L3965" s="14"/>
      <c r="M3965" s="14"/>
      <c r="N3965" s="23"/>
    </row>
    <row r="3966" spans="1:14" x14ac:dyDescent="0.25">
      <c r="A3966" s="6" t="s">
        <v>893</v>
      </c>
      <c r="B3966" s="2"/>
      <c r="C3966" s="12"/>
      <c r="D3966" s="17"/>
      <c r="E3966" s="17"/>
      <c r="F3966" s="12"/>
      <c r="G3966" s="12"/>
      <c r="H3966" s="12"/>
      <c r="I3966" s="12"/>
      <c r="J3966" s="12"/>
      <c r="K3966" s="12"/>
      <c r="L3966" s="12"/>
      <c r="M3966" s="12"/>
      <c r="N3966" s="21"/>
    </row>
    <row r="3967" spans="1:14" x14ac:dyDescent="0.25">
      <c r="A3967" s="6" t="s">
        <v>894</v>
      </c>
      <c r="B3967" s="2" t="s">
        <v>6</v>
      </c>
      <c r="C3967" s="12" t="s">
        <v>7</v>
      </c>
      <c r="D3967" s="17" t="s">
        <v>8</v>
      </c>
      <c r="E3967" s="17" t="s">
        <v>9</v>
      </c>
      <c r="F3967" s="12" t="s">
        <v>10</v>
      </c>
      <c r="G3967" s="12" t="s">
        <v>11</v>
      </c>
      <c r="H3967" s="12" t="s">
        <v>12</v>
      </c>
      <c r="I3967" s="12" t="s">
        <v>13</v>
      </c>
      <c r="J3967" s="12" t="s">
        <v>14</v>
      </c>
      <c r="K3967" s="12" t="s">
        <v>15</v>
      </c>
      <c r="L3967" s="12" t="s">
        <v>16</v>
      </c>
      <c r="M3967" s="12" t="s">
        <v>17</v>
      </c>
      <c r="N3967" s="21" t="s">
        <v>18</v>
      </c>
    </row>
    <row r="3968" spans="1:14" x14ac:dyDescent="0.25">
      <c r="A3968" s="7" t="s">
        <v>19</v>
      </c>
      <c r="B3968" s="3"/>
      <c r="C3968" s="13"/>
      <c r="D3968" s="18"/>
      <c r="E3968" s="18"/>
      <c r="F3968" s="13"/>
      <c r="G3968" s="13"/>
      <c r="H3968" s="13"/>
      <c r="I3968" s="13"/>
      <c r="J3968" s="13"/>
      <c r="K3968" s="13"/>
      <c r="L3968" s="13"/>
      <c r="M3968" s="13"/>
      <c r="N3968" s="22"/>
    </row>
    <row r="3969" spans="1:14" x14ac:dyDescent="0.25">
      <c r="A3969" s="4" t="s">
        <v>20</v>
      </c>
      <c r="B3969" s="5"/>
      <c r="C3969" s="14">
        <v>0</v>
      </c>
      <c r="D3969" s="19">
        <v>2.3889</v>
      </c>
      <c r="E3969" s="19">
        <v>0</v>
      </c>
      <c r="F3969" s="14">
        <v>745489</v>
      </c>
      <c r="G3969" s="14">
        <v>0</v>
      </c>
      <c r="H3969" s="14">
        <v>745489</v>
      </c>
      <c r="I3969" s="14">
        <v>0</v>
      </c>
      <c r="J3969" s="14">
        <v>259430</v>
      </c>
      <c r="K3969" s="14">
        <v>7455</v>
      </c>
      <c r="L3969" s="14">
        <v>0</v>
      </c>
      <c r="M3969" s="14">
        <v>0</v>
      </c>
      <c r="N3969" s="23">
        <v>1004919</v>
      </c>
    </row>
    <row r="3970" spans="1:14" x14ac:dyDescent="0.25">
      <c r="A3970" s="4" t="s">
        <v>152</v>
      </c>
      <c r="B3970" s="5"/>
      <c r="C3970" s="14">
        <v>0</v>
      </c>
      <c r="D3970" s="19">
        <v>1.6559999999999999</v>
      </c>
      <c r="E3970" s="19">
        <v>0</v>
      </c>
      <c r="F3970" s="14">
        <v>869217</v>
      </c>
      <c r="G3970" s="14">
        <v>0</v>
      </c>
      <c r="H3970" s="14">
        <v>869217</v>
      </c>
      <c r="I3970" s="14">
        <v>0</v>
      </c>
      <c r="J3970" s="14">
        <v>302488</v>
      </c>
      <c r="K3970" s="14">
        <v>8692</v>
      </c>
      <c r="L3970" s="14">
        <v>0</v>
      </c>
      <c r="M3970" s="14">
        <v>0</v>
      </c>
      <c r="N3970" s="23">
        <v>1171705</v>
      </c>
    </row>
    <row r="3971" spans="1:14" x14ac:dyDescent="0.25">
      <c r="A3971" s="4" t="s">
        <v>206</v>
      </c>
      <c r="B3971" s="5"/>
      <c r="C3971" s="14">
        <v>0</v>
      </c>
      <c r="D3971" s="19">
        <v>0</v>
      </c>
      <c r="E3971" s="19">
        <v>0.6875</v>
      </c>
      <c r="F3971" s="14">
        <v>0</v>
      </c>
      <c r="G3971" s="14">
        <v>185343</v>
      </c>
      <c r="H3971" s="14">
        <v>185343</v>
      </c>
      <c r="I3971" s="14">
        <v>0</v>
      </c>
      <c r="J3971" s="14">
        <v>64499</v>
      </c>
      <c r="K3971" s="14">
        <v>1853</v>
      </c>
      <c r="L3971" s="14">
        <v>0</v>
      </c>
      <c r="M3971" s="14">
        <v>0</v>
      </c>
      <c r="N3971" s="23">
        <v>249842</v>
      </c>
    </row>
    <row r="3972" spans="1:14" x14ac:dyDescent="0.25">
      <c r="A3972" s="4" t="s">
        <v>318</v>
      </c>
      <c r="B3972" s="5"/>
      <c r="C3972" s="14">
        <v>0</v>
      </c>
      <c r="D3972" s="19">
        <v>0</v>
      </c>
      <c r="E3972" s="19">
        <v>0</v>
      </c>
      <c r="F3972" s="14">
        <v>0</v>
      </c>
      <c r="G3972" s="14">
        <v>0</v>
      </c>
      <c r="H3972" s="14">
        <v>0</v>
      </c>
      <c r="I3972" s="14">
        <v>0</v>
      </c>
      <c r="J3972" s="14">
        <v>0</v>
      </c>
      <c r="K3972" s="14">
        <v>0</v>
      </c>
      <c r="L3972" s="14">
        <v>3000</v>
      </c>
      <c r="M3972" s="14">
        <v>0</v>
      </c>
      <c r="N3972" s="23">
        <v>3000</v>
      </c>
    </row>
    <row r="3973" spans="1:14" x14ac:dyDescent="0.25">
      <c r="A3973" s="4" t="s">
        <v>207</v>
      </c>
      <c r="B3973" s="5"/>
      <c r="C3973" s="14">
        <v>0</v>
      </c>
      <c r="D3973" s="19">
        <v>0</v>
      </c>
      <c r="E3973" s="19">
        <v>0</v>
      </c>
      <c r="F3973" s="14">
        <v>0</v>
      </c>
      <c r="G3973" s="14">
        <v>0</v>
      </c>
      <c r="H3973" s="14">
        <v>0</v>
      </c>
      <c r="I3973" s="14">
        <v>0</v>
      </c>
      <c r="J3973" s="14">
        <v>0</v>
      </c>
      <c r="K3973" s="14">
        <v>0</v>
      </c>
      <c r="L3973" s="14">
        <v>8433</v>
      </c>
      <c r="M3973" s="14">
        <v>0</v>
      </c>
      <c r="N3973" s="23">
        <v>8433</v>
      </c>
    </row>
    <row r="3974" spans="1:14" x14ac:dyDescent="0.25">
      <c r="A3974" s="4" t="s">
        <v>22</v>
      </c>
      <c r="B3974" s="5"/>
      <c r="C3974" s="14">
        <v>0</v>
      </c>
      <c r="D3974" s="19">
        <v>8.5</v>
      </c>
      <c r="E3974" s="19">
        <v>1.44</v>
      </c>
      <c r="F3974" s="14">
        <v>4438616</v>
      </c>
      <c r="G3974" s="14">
        <v>341988</v>
      </c>
      <c r="H3974" s="14">
        <v>4780604</v>
      </c>
      <c r="I3974" s="14">
        <v>0</v>
      </c>
      <c r="J3974" s="14">
        <v>1663650</v>
      </c>
      <c r="K3974" s="14">
        <v>47805</v>
      </c>
      <c r="L3974" s="14">
        <v>33200</v>
      </c>
      <c r="M3974" s="14">
        <v>0</v>
      </c>
      <c r="N3974" s="23">
        <v>6477454</v>
      </c>
    </row>
    <row r="3975" spans="1:14" x14ac:dyDescent="0.25">
      <c r="A3975" s="4" t="s">
        <v>31</v>
      </c>
      <c r="B3975" s="5"/>
      <c r="C3975" s="14">
        <v>0</v>
      </c>
      <c r="D3975" s="19">
        <v>0</v>
      </c>
      <c r="E3975" s="19">
        <v>0</v>
      </c>
      <c r="F3975" s="14">
        <v>12000</v>
      </c>
      <c r="G3975" s="14">
        <v>0</v>
      </c>
      <c r="H3975" s="14">
        <v>12000</v>
      </c>
      <c r="I3975" s="14">
        <v>0</v>
      </c>
      <c r="J3975" s="14">
        <v>4176</v>
      </c>
      <c r="K3975" s="14">
        <v>120</v>
      </c>
      <c r="L3975" s="14">
        <v>0</v>
      </c>
      <c r="M3975" s="14">
        <v>0</v>
      </c>
      <c r="N3975" s="23">
        <v>16176</v>
      </c>
    </row>
    <row r="3976" spans="1:14" x14ac:dyDescent="0.25">
      <c r="A3976" s="4" t="s">
        <v>32</v>
      </c>
      <c r="B3976" s="5"/>
      <c r="C3976" s="14">
        <v>0</v>
      </c>
      <c r="D3976" s="19">
        <v>0</v>
      </c>
      <c r="E3976" s="19">
        <v>0.4</v>
      </c>
      <c r="F3976" s="14">
        <v>0</v>
      </c>
      <c r="G3976" s="14">
        <v>105883</v>
      </c>
      <c r="H3976" s="14">
        <v>105883</v>
      </c>
      <c r="I3976" s="14">
        <v>0</v>
      </c>
      <c r="J3976" s="14">
        <v>36847</v>
      </c>
      <c r="K3976" s="14">
        <v>1059</v>
      </c>
      <c r="L3976" s="14">
        <v>0</v>
      </c>
      <c r="M3976" s="14">
        <v>0</v>
      </c>
      <c r="N3976" s="23">
        <v>142730</v>
      </c>
    </row>
    <row r="3977" spans="1:14" x14ac:dyDescent="0.25">
      <c r="A3977" s="4" t="s">
        <v>23</v>
      </c>
      <c r="B3977" s="5"/>
      <c r="C3977" s="14">
        <v>0</v>
      </c>
      <c r="D3977" s="19">
        <v>0</v>
      </c>
      <c r="E3977" s="19">
        <v>0.8</v>
      </c>
      <c r="F3977" s="14">
        <v>0</v>
      </c>
      <c r="G3977" s="14">
        <v>291350</v>
      </c>
      <c r="H3977" s="14">
        <v>291350</v>
      </c>
      <c r="I3977" s="14">
        <v>0</v>
      </c>
      <c r="J3977" s="14">
        <v>101390</v>
      </c>
      <c r="K3977" s="14">
        <v>2914</v>
      </c>
      <c r="L3977" s="14">
        <v>0</v>
      </c>
      <c r="M3977" s="14">
        <v>0</v>
      </c>
      <c r="N3977" s="23">
        <v>392740</v>
      </c>
    </row>
    <row r="3978" spans="1:14" x14ac:dyDescent="0.25">
      <c r="A3978" s="7" t="s">
        <v>24</v>
      </c>
      <c r="B3978" s="3"/>
      <c r="C3978" s="13">
        <f t="shared" ref="C3978:N3978" si="812">SUM(C3969:C3977)</f>
        <v>0</v>
      </c>
      <c r="D3978" s="18">
        <f t="shared" si="812"/>
        <v>12.5449</v>
      </c>
      <c r="E3978" s="18">
        <f t="shared" si="812"/>
        <v>3.3274999999999997</v>
      </c>
      <c r="F3978" s="13">
        <f t="shared" si="812"/>
        <v>6065322</v>
      </c>
      <c r="G3978" s="13">
        <f t="shared" si="812"/>
        <v>924564</v>
      </c>
      <c r="H3978" s="13">
        <f t="shared" si="812"/>
        <v>6989886</v>
      </c>
      <c r="I3978" s="13">
        <f t="shared" si="812"/>
        <v>0</v>
      </c>
      <c r="J3978" s="13">
        <f t="shared" si="812"/>
        <v>2432480</v>
      </c>
      <c r="K3978" s="13">
        <f t="shared" si="812"/>
        <v>69898</v>
      </c>
      <c r="L3978" s="13">
        <f t="shared" si="812"/>
        <v>44633</v>
      </c>
      <c r="M3978" s="13">
        <f t="shared" si="812"/>
        <v>0</v>
      </c>
      <c r="N3978" s="22">
        <f t="shared" si="812"/>
        <v>9466999</v>
      </c>
    </row>
    <row r="3979" spans="1:14" x14ac:dyDescent="0.25">
      <c r="A3979" s="7" t="s">
        <v>25</v>
      </c>
      <c r="B3979" s="3"/>
      <c r="C3979" s="13"/>
      <c r="D3979" s="18"/>
      <c r="E3979" s="18"/>
      <c r="F3979" s="13"/>
      <c r="G3979" s="13"/>
      <c r="H3979" s="13"/>
      <c r="I3979" s="13"/>
      <c r="J3979" s="13"/>
      <c r="K3979" s="13"/>
      <c r="L3979" s="13"/>
      <c r="M3979" s="13"/>
      <c r="N3979" s="22"/>
    </row>
    <row r="3980" spans="1:14" x14ac:dyDescent="0.25">
      <c r="A3980" s="4" t="s">
        <v>26</v>
      </c>
      <c r="B3980" s="5"/>
      <c r="C3980" s="14">
        <v>60</v>
      </c>
      <c r="D3980" s="19">
        <v>0</v>
      </c>
      <c r="E3980" s="19">
        <v>1.8202</v>
      </c>
      <c r="F3980" s="14">
        <v>0</v>
      </c>
      <c r="G3980" s="14">
        <v>559580</v>
      </c>
      <c r="H3980" s="14">
        <v>559580</v>
      </c>
      <c r="I3980" s="14">
        <v>0</v>
      </c>
      <c r="J3980" s="14">
        <v>194734</v>
      </c>
      <c r="K3980" s="14">
        <v>5596</v>
      </c>
      <c r="L3980" s="14">
        <v>5100</v>
      </c>
      <c r="M3980" s="14">
        <v>0</v>
      </c>
      <c r="N3980" s="23">
        <v>759414</v>
      </c>
    </row>
    <row r="3981" spans="1:14" x14ac:dyDescent="0.25">
      <c r="A3981" s="4" t="s">
        <v>76</v>
      </c>
      <c r="B3981" s="5"/>
      <c r="C3981" s="14">
        <v>64</v>
      </c>
      <c r="D3981" s="19">
        <v>0</v>
      </c>
      <c r="E3981" s="19">
        <v>1.2723</v>
      </c>
      <c r="F3981" s="14">
        <v>0</v>
      </c>
      <c r="G3981" s="14">
        <v>391141</v>
      </c>
      <c r="H3981" s="14">
        <v>391141</v>
      </c>
      <c r="I3981" s="14">
        <v>0</v>
      </c>
      <c r="J3981" s="14">
        <v>136117</v>
      </c>
      <c r="K3981" s="14">
        <v>3911</v>
      </c>
      <c r="L3981" s="14">
        <v>3840</v>
      </c>
      <c r="M3981" s="14">
        <v>0</v>
      </c>
      <c r="N3981" s="23">
        <v>531098</v>
      </c>
    </row>
    <row r="3982" spans="1:14" x14ac:dyDescent="0.25">
      <c r="A3982" s="4" t="s">
        <v>56</v>
      </c>
      <c r="B3982" s="5"/>
      <c r="C3982" s="14">
        <v>23</v>
      </c>
      <c r="D3982" s="19">
        <v>0</v>
      </c>
      <c r="E3982" s="19">
        <v>0.30790000000000001</v>
      </c>
      <c r="F3982" s="14">
        <v>0</v>
      </c>
      <c r="G3982" s="14">
        <v>94657</v>
      </c>
      <c r="H3982" s="14">
        <v>94657</v>
      </c>
      <c r="I3982" s="14">
        <v>0</v>
      </c>
      <c r="J3982" s="14">
        <v>32941</v>
      </c>
      <c r="K3982" s="14">
        <v>947</v>
      </c>
      <c r="L3982" s="14">
        <v>575</v>
      </c>
      <c r="M3982" s="14">
        <v>0</v>
      </c>
      <c r="N3982" s="23">
        <v>128173</v>
      </c>
    </row>
    <row r="3983" spans="1:14" x14ac:dyDescent="0.25">
      <c r="A3983" s="4" t="s">
        <v>69</v>
      </c>
      <c r="B3983" s="5"/>
      <c r="C3983" s="14">
        <v>50</v>
      </c>
      <c r="D3983" s="19">
        <v>0</v>
      </c>
      <c r="E3983" s="19">
        <v>1.1896</v>
      </c>
      <c r="F3983" s="14">
        <v>0</v>
      </c>
      <c r="G3983" s="14">
        <v>365716</v>
      </c>
      <c r="H3983" s="14">
        <v>365716</v>
      </c>
      <c r="I3983" s="14">
        <v>0</v>
      </c>
      <c r="J3983" s="14">
        <v>127269</v>
      </c>
      <c r="K3983" s="14">
        <v>3657</v>
      </c>
      <c r="L3983" s="14">
        <v>3050</v>
      </c>
      <c r="M3983" s="14">
        <v>0</v>
      </c>
      <c r="N3983" s="23">
        <v>496035</v>
      </c>
    </row>
    <row r="3984" spans="1:14" x14ac:dyDescent="0.25">
      <c r="A3984" s="4" t="s">
        <v>681</v>
      </c>
      <c r="B3984" s="5"/>
      <c r="C3984" s="14">
        <v>0</v>
      </c>
      <c r="D3984" s="19">
        <v>0</v>
      </c>
      <c r="E3984" s="19">
        <v>0.48370000000000002</v>
      </c>
      <c r="F3984" s="14">
        <v>0</v>
      </c>
      <c r="G3984" s="14">
        <v>148703</v>
      </c>
      <c r="H3984" s="14">
        <v>148703</v>
      </c>
      <c r="I3984" s="14">
        <v>0</v>
      </c>
      <c r="J3984" s="14">
        <v>51748</v>
      </c>
      <c r="K3984" s="14">
        <v>1487</v>
      </c>
      <c r="L3984" s="14">
        <v>0</v>
      </c>
      <c r="M3984" s="14">
        <v>0</v>
      </c>
      <c r="N3984" s="23">
        <v>200451</v>
      </c>
    </row>
    <row r="3985" spans="1:14" x14ac:dyDescent="0.25">
      <c r="A3985" s="4" t="s">
        <v>682</v>
      </c>
      <c r="B3985" s="5"/>
      <c r="C3985" s="14">
        <v>0</v>
      </c>
      <c r="D3985" s="19">
        <v>0</v>
      </c>
      <c r="E3985" s="19">
        <v>0</v>
      </c>
      <c r="F3985" s="14">
        <v>0</v>
      </c>
      <c r="G3985" s="14">
        <v>0</v>
      </c>
      <c r="H3985" s="14">
        <v>0</v>
      </c>
      <c r="I3985" s="14">
        <v>0</v>
      </c>
      <c r="J3985" s="14">
        <v>0</v>
      </c>
      <c r="K3985" s="14">
        <v>0</v>
      </c>
      <c r="L3985" s="14">
        <v>1955</v>
      </c>
      <c r="M3985" s="14">
        <v>0</v>
      </c>
      <c r="N3985" s="23">
        <v>1955</v>
      </c>
    </row>
    <row r="3986" spans="1:14" x14ac:dyDescent="0.25">
      <c r="A3986" s="7" t="s">
        <v>24</v>
      </c>
      <c r="B3986" s="3"/>
      <c r="C3986" s="13">
        <f t="shared" ref="C3986:N3986" si="813">SUM(C3980:C3985)</f>
        <v>197</v>
      </c>
      <c r="D3986" s="18">
        <f t="shared" si="813"/>
        <v>0</v>
      </c>
      <c r="E3986" s="18">
        <f t="shared" si="813"/>
        <v>5.0736999999999997</v>
      </c>
      <c r="F3986" s="13">
        <f t="shared" si="813"/>
        <v>0</v>
      </c>
      <c r="G3986" s="13">
        <f t="shared" si="813"/>
        <v>1559797</v>
      </c>
      <c r="H3986" s="13">
        <f t="shared" si="813"/>
        <v>1559797</v>
      </c>
      <c r="I3986" s="13">
        <f t="shared" si="813"/>
        <v>0</v>
      </c>
      <c r="J3986" s="13">
        <f t="shared" si="813"/>
        <v>542809</v>
      </c>
      <c r="K3986" s="13">
        <f t="shared" si="813"/>
        <v>15598</v>
      </c>
      <c r="L3986" s="13">
        <f t="shared" si="813"/>
        <v>14520</v>
      </c>
      <c r="M3986" s="13">
        <f t="shared" si="813"/>
        <v>0</v>
      </c>
      <c r="N3986" s="22">
        <f t="shared" si="813"/>
        <v>2117126</v>
      </c>
    </row>
    <row r="3987" spans="1:14" x14ac:dyDescent="0.25">
      <c r="A3987" s="6" t="s">
        <v>895</v>
      </c>
      <c r="B3987" s="2"/>
      <c r="C3987" s="12">
        <f t="shared" ref="C3987:N3987" si="814">C3978+C3986</f>
        <v>197</v>
      </c>
      <c r="D3987" s="17">
        <f t="shared" si="814"/>
        <v>12.5449</v>
      </c>
      <c r="E3987" s="17">
        <f t="shared" si="814"/>
        <v>8.4011999999999993</v>
      </c>
      <c r="F3987" s="12">
        <f t="shared" si="814"/>
        <v>6065322</v>
      </c>
      <c r="G3987" s="12">
        <f t="shared" si="814"/>
        <v>2484361</v>
      </c>
      <c r="H3987" s="12">
        <f t="shared" si="814"/>
        <v>8549683</v>
      </c>
      <c r="I3987" s="12">
        <f t="shared" si="814"/>
        <v>0</v>
      </c>
      <c r="J3987" s="12">
        <f t="shared" si="814"/>
        <v>2975289</v>
      </c>
      <c r="K3987" s="12">
        <f t="shared" si="814"/>
        <v>85496</v>
      </c>
      <c r="L3987" s="12">
        <f t="shared" si="814"/>
        <v>59153</v>
      </c>
      <c r="M3987" s="12">
        <f t="shared" si="814"/>
        <v>0</v>
      </c>
      <c r="N3987" s="21">
        <f t="shared" si="814"/>
        <v>11584125</v>
      </c>
    </row>
    <row r="3988" spans="1:14" x14ac:dyDescent="0.25">
      <c r="A3988" s="4"/>
      <c r="B3988" s="5"/>
      <c r="C3988" s="14"/>
      <c r="D3988" s="19"/>
      <c r="E3988" s="19"/>
      <c r="F3988" s="14"/>
      <c r="G3988" s="14"/>
      <c r="H3988" s="14"/>
      <c r="I3988" s="14"/>
      <c r="J3988" s="14"/>
      <c r="K3988" s="14"/>
      <c r="L3988" s="14"/>
      <c r="M3988" s="14"/>
      <c r="N3988" s="23"/>
    </row>
    <row r="3989" spans="1:14" x14ac:dyDescent="0.25">
      <c r="A3989" s="6" t="s">
        <v>896</v>
      </c>
      <c r="B3989" s="2"/>
      <c r="C3989" s="12"/>
      <c r="D3989" s="17"/>
      <c r="E3989" s="17"/>
      <c r="F3989" s="12"/>
      <c r="G3989" s="12"/>
      <c r="H3989" s="12"/>
      <c r="I3989" s="12"/>
      <c r="J3989" s="12"/>
      <c r="K3989" s="12"/>
      <c r="L3989" s="12"/>
      <c r="M3989" s="12"/>
      <c r="N3989" s="21"/>
    </row>
    <row r="3990" spans="1:14" x14ac:dyDescent="0.25">
      <c r="A3990" s="6" t="s">
        <v>897</v>
      </c>
      <c r="B3990" s="2" t="s">
        <v>6</v>
      </c>
      <c r="C3990" s="12" t="s">
        <v>7</v>
      </c>
      <c r="D3990" s="17" t="s">
        <v>8</v>
      </c>
      <c r="E3990" s="17" t="s">
        <v>9</v>
      </c>
      <c r="F3990" s="12" t="s">
        <v>10</v>
      </c>
      <c r="G3990" s="12" t="s">
        <v>11</v>
      </c>
      <c r="H3990" s="12" t="s">
        <v>12</v>
      </c>
      <c r="I3990" s="12" t="s">
        <v>13</v>
      </c>
      <c r="J3990" s="12" t="s">
        <v>14</v>
      </c>
      <c r="K3990" s="12" t="s">
        <v>15</v>
      </c>
      <c r="L3990" s="12" t="s">
        <v>16</v>
      </c>
      <c r="M3990" s="12" t="s">
        <v>17</v>
      </c>
      <c r="N3990" s="21" t="s">
        <v>18</v>
      </c>
    </row>
    <row r="3991" spans="1:14" x14ac:dyDescent="0.25">
      <c r="A3991" s="7" t="s">
        <v>19</v>
      </c>
      <c r="B3991" s="3"/>
      <c r="C3991" s="13"/>
      <c r="D3991" s="18"/>
      <c r="E3991" s="18"/>
      <c r="F3991" s="13"/>
      <c r="G3991" s="13"/>
      <c r="H3991" s="13"/>
      <c r="I3991" s="13"/>
      <c r="J3991" s="13"/>
      <c r="K3991" s="13"/>
      <c r="L3991" s="13"/>
      <c r="M3991" s="13"/>
      <c r="N3991" s="22"/>
    </row>
    <row r="3992" spans="1:14" x14ac:dyDescent="0.25">
      <c r="A3992" s="4" t="s">
        <v>40</v>
      </c>
      <c r="B3992" s="5"/>
      <c r="C3992" s="14">
        <v>0</v>
      </c>
      <c r="D3992" s="19">
        <v>-5.04E-2</v>
      </c>
      <c r="E3992" s="19">
        <v>0</v>
      </c>
      <c r="F3992" s="14">
        <v>-25200</v>
      </c>
      <c r="G3992" s="14">
        <v>0</v>
      </c>
      <c r="H3992" s="14">
        <v>-25200</v>
      </c>
      <c r="I3992" s="14">
        <v>0</v>
      </c>
      <c r="J3992" s="14">
        <v>-8770</v>
      </c>
      <c r="K3992" s="14">
        <v>-252</v>
      </c>
      <c r="L3992" s="14">
        <v>0</v>
      </c>
      <c r="M3992" s="14">
        <v>0</v>
      </c>
      <c r="N3992" s="23">
        <v>-33970</v>
      </c>
    </row>
    <row r="3993" spans="1:14" x14ac:dyDescent="0.25">
      <c r="A3993" s="4" t="s">
        <v>41</v>
      </c>
      <c r="B3993" s="5"/>
      <c r="C3993" s="14">
        <v>0</v>
      </c>
      <c r="D3993" s="19">
        <v>0</v>
      </c>
      <c r="E3993" s="19">
        <v>0</v>
      </c>
      <c r="F3993" s="14">
        <v>0</v>
      </c>
      <c r="G3993" s="14">
        <v>0</v>
      </c>
      <c r="H3993" s="14">
        <v>0</v>
      </c>
      <c r="I3993" s="14">
        <v>25200</v>
      </c>
      <c r="J3993" s="14">
        <v>8518</v>
      </c>
      <c r="K3993" s="14">
        <v>0</v>
      </c>
      <c r="L3993" s="14">
        <v>0</v>
      </c>
      <c r="M3993" s="14">
        <v>0</v>
      </c>
      <c r="N3993" s="23">
        <v>33718</v>
      </c>
    </row>
    <row r="3994" spans="1:14" x14ac:dyDescent="0.25">
      <c r="A3994" s="4" t="s">
        <v>22</v>
      </c>
      <c r="B3994" s="5"/>
      <c r="C3994" s="14">
        <v>0</v>
      </c>
      <c r="D3994" s="19">
        <v>6</v>
      </c>
      <c r="E3994" s="19">
        <v>1.08</v>
      </c>
      <c r="F3994" s="14">
        <v>3124500</v>
      </c>
      <c r="G3994" s="14">
        <v>256491</v>
      </c>
      <c r="H3994" s="14">
        <v>3380991</v>
      </c>
      <c r="I3994" s="14">
        <v>0</v>
      </c>
      <c r="J3994" s="14">
        <v>1176585</v>
      </c>
      <c r="K3994" s="14">
        <v>33810</v>
      </c>
      <c r="L3994" s="14">
        <v>20000</v>
      </c>
      <c r="M3994" s="14">
        <v>0</v>
      </c>
      <c r="N3994" s="23">
        <v>4577576</v>
      </c>
    </row>
    <row r="3995" spans="1:14" x14ac:dyDescent="0.25">
      <c r="A3995" s="4" t="s">
        <v>23</v>
      </c>
      <c r="B3995" s="5"/>
      <c r="C3995" s="14">
        <v>0</v>
      </c>
      <c r="D3995" s="19">
        <v>0</v>
      </c>
      <c r="E3995" s="19">
        <v>0.6</v>
      </c>
      <c r="F3995" s="14">
        <v>0</v>
      </c>
      <c r="G3995" s="14">
        <v>218513</v>
      </c>
      <c r="H3995" s="14">
        <v>218513</v>
      </c>
      <c r="I3995" s="14">
        <v>0</v>
      </c>
      <c r="J3995" s="14">
        <v>76042</v>
      </c>
      <c r="K3995" s="14">
        <v>2185</v>
      </c>
      <c r="L3995" s="14">
        <v>0</v>
      </c>
      <c r="M3995" s="14">
        <v>0</v>
      </c>
      <c r="N3995" s="23">
        <v>294555</v>
      </c>
    </row>
    <row r="3996" spans="1:14" x14ac:dyDescent="0.25">
      <c r="A3996" s="7" t="s">
        <v>24</v>
      </c>
      <c r="B3996" s="3"/>
      <c r="C3996" s="13">
        <f t="shared" ref="C3996:N3996" si="815">SUM(C3992:C3995)</f>
        <v>0</v>
      </c>
      <c r="D3996" s="18">
        <f t="shared" si="815"/>
        <v>5.9496000000000002</v>
      </c>
      <c r="E3996" s="18">
        <f t="shared" si="815"/>
        <v>1.6800000000000002</v>
      </c>
      <c r="F3996" s="13">
        <f t="shared" si="815"/>
        <v>3099300</v>
      </c>
      <c r="G3996" s="13">
        <f t="shared" si="815"/>
        <v>475004</v>
      </c>
      <c r="H3996" s="13">
        <f t="shared" si="815"/>
        <v>3574304</v>
      </c>
      <c r="I3996" s="13">
        <f t="shared" si="815"/>
        <v>25200</v>
      </c>
      <c r="J3996" s="13">
        <f t="shared" si="815"/>
        <v>1252375</v>
      </c>
      <c r="K3996" s="13">
        <f t="shared" si="815"/>
        <v>35743</v>
      </c>
      <c r="L3996" s="13">
        <f t="shared" si="815"/>
        <v>20000</v>
      </c>
      <c r="M3996" s="13">
        <f t="shared" si="815"/>
        <v>0</v>
      </c>
      <c r="N3996" s="22">
        <f t="shared" si="815"/>
        <v>4871879</v>
      </c>
    </row>
    <row r="3997" spans="1:14" x14ac:dyDescent="0.25">
      <c r="A3997" s="7" t="s">
        <v>25</v>
      </c>
      <c r="B3997" s="3"/>
      <c r="C3997" s="13"/>
      <c r="D3997" s="18"/>
      <c r="E3997" s="18"/>
      <c r="F3997" s="13"/>
      <c r="G3997" s="13"/>
      <c r="H3997" s="13"/>
      <c r="I3997" s="13"/>
      <c r="J3997" s="13"/>
      <c r="K3997" s="13"/>
      <c r="L3997" s="13"/>
      <c r="M3997" s="13"/>
      <c r="N3997" s="22"/>
    </row>
    <row r="3998" spans="1:14" x14ac:dyDescent="0.25">
      <c r="A3998" s="4" t="s">
        <v>225</v>
      </c>
      <c r="B3998" s="5"/>
      <c r="C3998" s="14">
        <v>24</v>
      </c>
      <c r="D3998" s="19">
        <v>0</v>
      </c>
      <c r="E3998" s="19">
        <v>0.53790000000000004</v>
      </c>
      <c r="F3998" s="14">
        <v>0</v>
      </c>
      <c r="G3998" s="14">
        <v>165366</v>
      </c>
      <c r="H3998" s="14">
        <v>165366</v>
      </c>
      <c r="I3998" s="14">
        <v>0</v>
      </c>
      <c r="J3998" s="14">
        <v>57548</v>
      </c>
      <c r="K3998" s="14">
        <v>1654</v>
      </c>
      <c r="L3998" s="14">
        <v>1440</v>
      </c>
      <c r="M3998" s="14">
        <v>0</v>
      </c>
      <c r="N3998" s="23">
        <v>224354</v>
      </c>
    </row>
    <row r="3999" spans="1:14" x14ac:dyDescent="0.25">
      <c r="A3999" s="4" t="s">
        <v>26</v>
      </c>
      <c r="B3999" s="5"/>
      <c r="C3999" s="14">
        <v>50</v>
      </c>
      <c r="D3999" s="19">
        <v>0</v>
      </c>
      <c r="E3999" s="19">
        <v>1.6141000000000001</v>
      </c>
      <c r="F3999" s="14">
        <v>0</v>
      </c>
      <c r="G3999" s="14">
        <v>496220</v>
      </c>
      <c r="H3999" s="14">
        <v>496220</v>
      </c>
      <c r="I3999" s="14">
        <v>0</v>
      </c>
      <c r="J3999" s="14">
        <v>172685</v>
      </c>
      <c r="K3999" s="14">
        <v>4962</v>
      </c>
      <c r="L3999" s="14">
        <v>4250</v>
      </c>
      <c r="M3999" s="14">
        <v>0</v>
      </c>
      <c r="N3999" s="23">
        <v>673155</v>
      </c>
    </row>
    <row r="4000" spans="1:14" x14ac:dyDescent="0.25">
      <c r="A4000" s="4" t="s">
        <v>90</v>
      </c>
      <c r="B4000" s="5"/>
      <c r="C4000" s="14">
        <v>94</v>
      </c>
      <c r="D4000" s="19">
        <v>0</v>
      </c>
      <c r="E4000" s="19">
        <v>1.2825</v>
      </c>
      <c r="F4000" s="14">
        <v>0</v>
      </c>
      <c r="G4000" s="14">
        <v>394276</v>
      </c>
      <c r="H4000" s="14">
        <v>394276</v>
      </c>
      <c r="I4000" s="14">
        <v>0</v>
      </c>
      <c r="J4000" s="14">
        <v>137208</v>
      </c>
      <c r="K4000" s="14">
        <v>3943</v>
      </c>
      <c r="L4000" s="14">
        <v>3854</v>
      </c>
      <c r="M4000" s="14">
        <v>0</v>
      </c>
      <c r="N4000" s="23">
        <v>535338</v>
      </c>
    </row>
    <row r="4001" spans="1:14" x14ac:dyDescent="0.25">
      <c r="A4001" s="4" t="s">
        <v>130</v>
      </c>
      <c r="B4001" s="5"/>
      <c r="C4001" s="14">
        <v>94</v>
      </c>
      <c r="D4001" s="19">
        <v>0</v>
      </c>
      <c r="E4001" s="19">
        <v>0.63170000000000004</v>
      </c>
      <c r="F4001" s="14">
        <v>0</v>
      </c>
      <c r="G4001" s="14">
        <v>194202</v>
      </c>
      <c r="H4001" s="14">
        <v>194202</v>
      </c>
      <c r="I4001" s="14">
        <v>0</v>
      </c>
      <c r="J4001" s="14">
        <v>67582</v>
      </c>
      <c r="K4001" s="14">
        <v>1942</v>
      </c>
      <c r="L4001" s="14">
        <v>1880</v>
      </c>
      <c r="M4001" s="14">
        <v>0</v>
      </c>
      <c r="N4001" s="23">
        <v>263664</v>
      </c>
    </row>
    <row r="4002" spans="1:14" x14ac:dyDescent="0.25">
      <c r="A4002" s="7" t="s">
        <v>24</v>
      </c>
      <c r="B4002" s="3"/>
      <c r="C4002" s="13">
        <f t="shared" ref="C4002:N4002" si="816">SUM(C3998:C4001)</f>
        <v>262</v>
      </c>
      <c r="D4002" s="18">
        <f t="shared" si="816"/>
        <v>0</v>
      </c>
      <c r="E4002" s="18">
        <f t="shared" si="816"/>
        <v>4.0662000000000003</v>
      </c>
      <c r="F4002" s="13">
        <f t="shared" si="816"/>
        <v>0</v>
      </c>
      <c r="G4002" s="13">
        <f t="shared" si="816"/>
        <v>1250064</v>
      </c>
      <c r="H4002" s="13">
        <f t="shared" si="816"/>
        <v>1250064</v>
      </c>
      <c r="I4002" s="13">
        <f t="shared" si="816"/>
        <v>0</v>
      </c>
      <c r="J4002" s="13">
        <f t="shared" si="816"/>
        <v>435023</v>
      </c>
      <c r="K4002" s="13">
        <f t="shared" si="816"/>
        <v>12501</v>
      </c>
      <c r="L4002" s="13">
        <f t="shared" si="816"/>
        <v>11424</v>
      </c>
      <c r="M4002" s="13">
        <f t="shared" si="816"/>
        <v>0</v>
      </c>
      <c r="N4002" s="22">
        <f t="shared" si="816"/>
        <v>1696511</v>
      </c>
    </row>
    <row r="4003" spans="1:14" x14ac:dyDescent="0.25">
      <c r="A4003" s="6" t="s">
        <v>898</v>
      </c>
      <c r="B4003" s="2"/>
      <c r="C4003" s="12">
        <f t="shared" ref="C4003:N4003" si="817">C3996+C4002</f>
        <v>262</v>
      </c>
      <c r="D4003" s="17">
        <f t="shared" si="817"/>
        <v>5.9496000000000002</v>
      </c>
      <c r="E4003" s="17">
        <f t="shared" si="817"/>
        <v>5.7462</v>
      </c>
      <c r="F4003" s="12">
        <f t="shared" si="817"/>
        <v>3099300</v>
      </c>
      <c r="G4003" s="12">
        <f t="shared" si="817"/>
        <v>1725068</v>
      </c>
      <c r="H4003" s="12">
        <f t="shared" si="817"/>
        <v>4824368</v>
      </c>
      <c r="I4003" s="12">
        <f t="shared" si="817"/>
        <v>25200</v>
      </c>
      <c r="J4003" s="12">
        <f t="shared" si="817"/>
        <v>1687398</v>
      </c>
      <c r="K4003" s="12">
        <f t="shared" si="817"/>
        <v>48244</v>
      </c>
      <c r="L4003" s="12">
        <f t="shared" si="817"/>
        <v>31424</v>
      </c>
      <c r="M4003" s="12">
        <f t="shared" si="817"/>
        <v>0</v>
      </c>
      <c r="N4003" s="21">
        <f t="shared" si="817"/>
        <v>6568390</v>
      </c>
    </row>
    <row r="4004" spans="1:14" x14ac:dyDescent="0.25">
      <c r="A4004" s="4"/>
      <c r="B4004" s="5"/>
      <c r="C4004" s="14"/>
      <c r="D4004" s="19"/>
      <c r="E4004" s="19"/>
      <c r="F4004" s="14"/>
      <c r="G4004" s="14"/>
      <c r="H4004" s="14"/>
      <c r="I4004" s="14"/>
      <c r="J4004" s="14"/>
      <c r="K4004" s="14"/>
      <c r="L4004" s="14"/>
      <c r="M4004" s="14"/>
      <c r="N4004" s="23"/>
    </row>
    <row r="4005" spans="1:14" x14ac:dyDescent="0.25">
      <c r="A4005" s="6" t="s">
        <v>899</v>
      </c>
      <c r="B4005" s="2"/>
      <c r="C4005" s="12"/>
      <c r="D4005" s="17"/>
      <c r="E4005" s="17"/>
      <c r="F4005" s="12"/>
      <c r="G4005" s="12"/>
      <c r="H4005" s="12"/>
      <c r="I4005" s="12"/>
      <c r="J4005" s="12"/>
      <c r="K4005" s="12"/>
      <c r="L4005" s="12"/>
      <c r="M4005" s="12"/>
      <c r="N4005" s="21"/>
    </row>
    <row r="4006" spans="1:14" x14ac:dyDescent="0.25">
      <c r="A4006" s="6" t="s">
        <v>900</v>
      </c>
      <c r="B4006" s="2" t="s">
        <v>6</v>
      </c>
      <c r="C4006" s="12" t="s">
        <v>7</v>
      </c>
      <c r="D4006" s="17" t="s">
        <v>8</v>
      </c>
      <c r="E4006" s="17" t="s">
        <v>9</v>
      </c>
      <c r="F4006" s="12" t="s">
        <v>10</v>
      </c>
      <c r="G4006" s="12" t="s">
        <v>11</v>
      </c>
      <c r="H4006" s="12" t="s">
        <v>12</v>
      </c>
      <c r="I4006" s="12" t="s">
        <v>13</v>
      </c>
      <c r="J4006" s="12" t="s">
        <v>14</v>
      </c>
      <c r="K4006" s="12" t="s">
        <v>15</v>
      </c>
      <c r="L4006" s="12" t="s">
        <v>16</v>
      </c>
      <c r="M4006" s="12" t="s">
        <v>17</v>
      </c>
      <c r="N4006" s="21" t="s">
        <v>18</v>
      </c>
    </row>
    <row r="4007" spans="1:14" x14ac:dyDescent="0.25">
      <c r="A4007" s="7" t="s">
        <v>19</v>
      </c>
      <c r="B4007" s="3"/>
      <c r="C4007" s="13"/>
      <c r="D4007" s="18"/>
      <c r="E4007" s="18"/>
      <c r="F4007" s="13"/>
      <c r="G4007" s="13"/>
      <c r="H4007" s="13"/>
      <c r="I4007" s="13"/>
      <c r="J4007" s="13"/>
      <c r="K4007" s="13"/>
      <c r="L4007" s="13"/>
      <c r="M4007" s="13"/>
      <c r="N4007" s="22"/>
    </row>
    <row r="4008" spans="1:14" x14ac:dyDescent="0.25">
      <c r="A4008" s="4" t="s">
        <v>20</v>
      </c>
      <c r="B4008" s="5"/>
      <c r="C4008" s="14">
        <v>0</v>
      </c>
      <c r="D4008" s="19">
        <v>3.5</v>
      </c>
      <c r="E4008" s="19">
        <v>0</v>
      </c>
      <c r="F4008" s="14">
        <v>1212564</v>
      </c>
      <c r="G4008" s="14">
        <v>0</v>
      </c>
      <c r="H4008" s="14">
        <v>1212564</v>
      </c>
      <c r="I4008" s="14">
        <v>0</v>
      </c>
      <c r="J4008" s="14">
        <v>421973</v>
      </c>
      <c r="K4008" s="14">
        <v>12126</v>
      </c>
      <c r="L4008" s="14">
        <v>0</v>
      </c>
      <c r="M4008" s="14">
        <v>0</v>
      </c>
      <c r="N4008" s="23">
        <v>1634537</v>
      </c>
    </row>
    <row r="4009" spans="1:14" x14ac:dyDescent="0.25">
      <c r="A4009" s="4" t="s">
        <v>40</v>
      </c>
      <c r="B4009" s="5"/>
      <c r="C4009" s="14">
        <v>0</v>
      </c>
      <c r="D4009" s="19">
        <v>-0.1008</v>
      </c>
      <c r="E4009" s="19">
        <v>0</v>
      </c>
      <c r="F4009" s="14">
        <v>-50400</v>
      </c>
      <c r="G4009" s="14">
        <v>0</v>
      </c>
      <c r="H4009" s="14">
        <v>-50400</v>
      </c>
      <c r="I4009" s="14">
        <v>0</v>
      </c>
      <c r="J4009" s="14">
        <v>-17539</v>
      </c>
      <c r="K4009" s="14">
        <v>-504</v>
      </c>
      <c r="L4009" s="14">
        <v>0</v>
      </c>
      <c r="M4009" s="14">
        <v>0</v>
      </c>
      <c r="N4009" s="23">
        <v>-67939</v>
      </c>
    </row>
    <row r="4010" spans="1:14" x14ac:dyDescent="0.25">
      <c r="A4010" s="4" t="s">
        <v>41</v>
      </c>
      <c r="B4010" s="5"/>
      <c r="C4010" s="14">
        <v>0</v>
      </c>
      <c r="D4010" s="19">
        <v>0</v>
      </c>
      <c r="E4010" s="19">
        <v>0</v>
      </c>
      <c r="F4010" s="14">
        <v>0</v>
      </c>
      <c r="G4010" s="14">
        <v>0</v>
      </c>
      <c r="H4010" s="14">
        <v>0</v>
      </c>
      <c r="I4010" s="14">
        <v>50400</v>
      </c>
      <c r="J4010" s="14">
        <v>17035</v>
      </c>
      <c r="K4010" s="14">
        <v>0</v>
      </c>
      <c r="L4010" s="14">
        <v>0</v>
      </c>
      <c r="M4010" s="14">
        <v>0</v>
      </c>
      <c r="N4010" s="23">
        <v>67435</v>
      </c>
    </row>
    <row r="4011" spans="1:14" x14ac:dyDescent="0.25">
      <c r="A4011" s="4" t="s">
        <v>21</v>
      </c>
      <c r="B4011" s="5"/>
      <c r="C4011" s="14">
        <v>0</v>
      </c>
      <c r="D4011" s="19">
        <v>0</v>
      </c>
      <c r="E4011" s="19">
        <v>0</v>
      </c>
      <c r="F4011" s="14">
        <v>0</v>
      </c>
      <c r="G4011" s="14">
        <v>0</v>
      </c>
      <c r="H4011" s="14">
        <v>0</v>
      </c>
      <c r="I4011" s="14">
        <v>0</v>
      </c>
      <c r="J4011" s="14">
        <v>-1</v>
      </c>
      <c r="K4011" s="14">
        <v>0</v>
      </c>
      <c r="L4011" s="14">
        <v>0</v>
      </c>
      <c r="M4011" s="14">
        <v>0</v>
      </c>
      <c r="N4011" s="23">
        <v>-1</v>
      </c>
    </row>
    <row r="4012" spans="1:14" x14ac:dyDescent="0.25">
      <c r="A4012" s="4" t="s">
        <v>22</v>
      </c>
      <c r="B4012" s="5"/>
      <c r="C4012" s="14">
        <v>0</v>
      </c>
      <c r="D4012" s="19">
        <v>16.403199999999998</v>
      </c>
      <c r="E4012" s="19">
        <v>3.2</v>
      </c>
      <c r="F4012" s="14">
        <v>9331187</v>
      </c>
      <c r="G4012" s="14">
        <v>759976</v>
      </c>
      <c r="H4012" s="14">
        <v>10091163</v>
      </c>
      <c r="I4012" s="14">
        <v>0</v>
      </c>
      <c r="J4012" s="14">
        <v>3511725</v>
      </c>
      <c r="K4012" s="14">
        <v>100912</v>
      </c>
      <c r="L4012" s="14">
        <v>74000</v>
      </c>
      <c r="M4012" s="14">
        <v>0</v>
      </c>
      <c r="N4012" s="23">
        <v>13676888</v>
      </c>
    </row>
    <row r="4013" spans="1:14" x14ac:dyDescent="0.25">
      <c r="A4013" s="4" t="s">
        <v>31</v>
      </c>
      <c r="B4013" s="5"/>
      <c r="C4013" s="14">
        <v>0</v>
      </c>
      <c r="D4013" s="19">
        <v>0</v>
      </c>
      <c r="E4013" s="19">
        <v>0</v>
      </c>
      <c r="F4013" s="14">
        <v>12000</v>
      </c>
      <c r="G4013" s="14">
        <v>0</v>
      </c>
      <c r="H4013" s="14">
        <v>12000</v>
      </c>
      <c r="I4013" s="14">
        <v>0</v>
      </c>
      <c r="J4013" s="14">
        <v>4176</v>
      </c>
      <c r="K4013" s="14">
        <v>120</v>
      </c>
      <c r="L4013" s="14">
        <v>0</v>
      </c>
      <c r="M4013" s="14">
        <v>0</v>
      </c>
      <c r="N4013" s="23">
        <v>16176</v>
      </c>
    </row>
    <row r="4014" spans="1:14" x14ac:dyDescent="0.25">
      <c r="A4014" s="4" t="s">
        <v>23</v>
      </c>
      <c r="B4014" s="5"/>
      <c r="C4014" s="14">
        <v>0</v>
      </c>
      <c r="D4014" s="19">
        <v>0</v>
      </c>
      <c r="E4014" s="19">
        <v>1.36</v>
      </c>
      <c r="F4014" s="14">
        <v>0</v>
      </c>
      <c r="G4014" s="14">
        <v>495296</v>
      </c>
      <c r="H4014" s="14">
        <v>495296</v>
      </c>
      <c r="I4014" s="14">
        <v>0</v>
      </c>
      <c r="J4014" s="14">
        <v>172363</v>
      </c>
      <c r="K4014" s="14">
        <v>4953</v>
      </c>
      <c r="L4014" s="14">
        <v>0</v>
      </c>
      <c r="M4014" s="14">
        <v>0</v>
      </c>
      <c r="N4014" s="23">
        <v>667659</v>
      </c>
    </row>
    <row r="4015" spans="1:14" x14ac:dyDescent="0.25">
      <c r="A4015" s="7" t="s">
        <v>24</v>
      </c>
      <c r="B4015" s="3"/>
      <c r="C4015" s="13">
        <f t="shared" ref="C4015:N4015" si="818">SUM(C4008:C4014)</f>
        <v>0</v>
      </c>
      <c r="D4015" s="18">
        <f t="shared" si="818"/>
        <v>19.802399999999999</v>
      </c>
      <c r="E4015" s="18">
        <f t="shared" si="818"/>
        <v>4.5600000000000005</v>
      </c>
      <c r="F4015" s="13">
        <f t="shared" si="818"/>
        <v>10505351</v>
      </c>
      <c r="G4015" s="13">
        <f t="shared" si="818"/>
        <v>1255272</v>
      </c>
      <c r="H4015" s="13">
        <f t="shared" si="818"/>
        <v>11760623</v>
      </c>
      <c r="I4015" s="13">
        <f t="shared" si="818"/>
        <v>50400</v>
      </c>
      <c r="J4015" s="13">
        <f t="shared" si="818"/>
        <v>4109732</v>
      </c>
      <c r="K4015" s="13">
        <f t="shared" si="818"/>
        <v>117607</v>
      </c>
      <c r="L4015" s="13">
        <f t="shared" si="818"/>
        <v>74000</v>
      </c>
      <c r="M4015" s="13">
        <f t="shared" si="818"/>
        <v>0</v>
      </c>
      <c r="N4015" s="22">
        <f t="shared" si="818"/>
        <v>15994755</v>
      </c>
    </row>
    <row r="4016" spans="1:14" x14ac:dyDescent="0.25">
      <c r="A4016" s="7" t="s">
        <v>25</v>
      </c>
      <c r="B4016" s="3"/>
      <c r="C4016" s="13"/>
      <c r="D4016" s="18"/>
      <c r="E4016" s="18"/>
      <c r="F4016" s="13"/>
      <c r="G4016" s="13"/>
      <c r="H4016" s="13"/>
      <c r="I4016" s="13"/>
      <c r="J4016" s="13"/>
      <c r="K4016" s="13"/>
      <c r="L4016" s="13"/>
      <c r="M4016" s="13"/>
      <c r="N4016" s="22"/>
    </row>
    <row r="4017" spans="1:14" x14ac:dyDescent="0.25">
      <c r="A4017" s="4" t="s">
        <v>713</v>
      </c>
      <c r="B4017" s="5"/>
      <c r="C4017" s="14">
        <v>1</v>
      </c>
      <c r="D4017" s="19">
        <v>0</v>
      </c>
      <c r="E4017" s="19">
        <v>3.8600000000000002E-2</v>
      </c>
      <c r="F4017" s="14">
        <v>0</v>
      </c>
      <c r="G4017" s="14">
        <v>11867</v>
      </c>
      <c r="H4017" s="14">
        <v>11867</v>
      </c>
      <c r="I4017" s="14">
        <v>0</v>
      </c>
      <c r="J4017" s="14">
        <v>4130</v>
      </c>
      <c r="K4017" s="14">
        <v>119</v>
      </c>
      <c r="L4017" s="14">
        <v>85</v>
      </c>
      <c r="M4017" s="14">
        <v>0</v>
      </c>
      <c r="N4017" s="23">
        <v>16082</v>
      </c>
    </row>
    <row r="4018" spans="1:14" x14ac:dyDescent="0.25">
      <c r="A4018" s="4" t="s">
        <v>33</v>
      </c>
      <c r="B4018" s="5"/>
      <c r="C4018" s="14">
        <v>184</v>
      </c>
      <c r="D4018" s="19">
        <v>0</v>
      </c>
      <c r="E4018" s="19">
        <v>4.3581000000000003</v>
      </c>
      <c r="F4018" s="14">
        <v>0</v>
      </c>
      <c r="G4018" s="14">
        <v>1339802</v>
      </c>
      <c r="H4018" s="14">
        <v>1339802</v>
      </c>
      <c r="I4018" s="14">
        <v>0</v>
      </c>
      <c r="J4018" s="14">
        <v>466251</v>
      </c>
      <c r="K4018" s="14">
        <v>13398</v>
      </c>
      <c r="L4018" s="14">
        <v>15640</v>
      </c>
      <c r="M4018" s="14">
        <v>0</v>
      </c>
      <c r="N4018" s="23">
        <v>1821693</v>
      </c>
    </row>
    <row r="4019" spans="1:14" x14ac:dyDescent="0.25">
      <c r="A4019" s="7" t="s">
        <v>24</v>
      </c>
      <c r="B4019" s="3"/>
      <c r="C4019" s="13">
        <f t="shared" ref="C4019:N4019" si="819">SUM(C4017:C4018)</f>
        <v>185</v>
      </c>
      <c r="D4019" s="18">
        <f t="shared" si="819"/>
        <v>0</v>
      </c>
      <c r="E4019" s="18">
        <f t="shared" si="819"/>
        <v>4.3967000000000001</v>
      </c>
      <c r="F4019" s="13">
        <f t="shared" si="819"/>
        <v>0</v>
      </c>
      <c r="G4019" s="13">
        <f t="shared" si="819"/>
        <v>1351669</v>
      </c>
      <c r="H4019" s="13">
        <f t="shared" si="819"/>
        <v>1351669</v>
      </c>
      <c r="I4019" s="13">
        <f t="shared" si="819"/>
        <v>0</v>
      </c>
      <c r="J4019" s="13">
        <f t="shared" si="819"/>
        <v>470381</v>
      </c>
      <c r="K4019" s="13">
        <f t="shared" si="819"/>
        <v>13517</v>
      </c>
      <c r="L4019" s="13">
        <f t="shared" si="819"/>
        <v>15725</v>
      </c>
      <c r="M4019" s="13">
        <f t="shared" si="819"/>
        <v>0</v>
      </c>
      <c r="N4019" s="22">
        <f t="shared" si="819"/>
        <v>1837775</v>
      </c>
    </row>
    <row r="4020" spans="1:14" x14ac:dyDescent="0.25">
      <c r="A4020" s="6" t="s">
        <v>901</v>
      </c>
      <c r="B4020" s="2"/>
      <c r="C4020" s="12">
        <f t="shared" ref="C4020:N4020" si="820">C4015+C4019</f>
        <v>185</v>
      </c>
      <c r="D4020" s="17">
        <f t="shared" si="820"/>
        <v>19.802399999999999</v>
      </c>
      <c r="E4020" s="17">
        <f t="shared" si="820"/>
        <v>8.9567000000000014</v>
      </c>
      <c r="F4020" s="12">
        <f t="shared" si="820"/>
        <v>10505351</v>
      </c>
      <c r="G4020" s="12">
        <f t="shared" si="820"/>
        <v>2606941</v>
      </c>
      <c r="H4020" s="12">
        <f t="shared" si="820"/>
        <v>13112292</v>
      </c>
      <c r="I4020" s="12">
        <f t="shared" si="820"/>
        <v>50400</v>
      </c>
      <c r="J4020" s="12">
        <f t="shared" si="820"/>
        <v>4580113</v>
      </c>
      <c r="K4020" s="12">
        <f t="shared" si="820"/>
        <v>131124</v>
      </c>
      <c r="L4020" s="12">
        <f t="shared" si="820"/>
        <v>89725</v>
      </c>
      <c r="M4020" s="12">
        <f t="shared" si="820"/>
        <v>0</v>
      </c>
      <c r="N4020" s="21">
        <f t="shared" si="820"/>
        <v>17832530</v>
      </c>
    </row>
    <row r="4021" spans="1:14" x14ac:dyDescent="0.25">
      <c r="A4021" s="4"/>
      <c r="B4021" s="5"/>
      <c r="C4021" s="14"/>
      <c r="D4021" s="19"/>
      <c r="E4021" s="19"/>
      <c r="F4021" s="14"/>
      <c r="G4021" s="14"/>
      <c r="H4021" s="14"/>
      <c r="I4021" s="14"/>
      <c r="J4021" s="14"/>
      <c r="K4021" s="14"/>
      <c r="L4021" s="14"/>
      <c r="M4021" s="14"/>
      <c r="N4021" s="23"/>
    </row>
    <row r="4022" spans="1:14" x14ac:dyDescent="0.25">
      <c r="A4022" s="6" t="s">
        <v>902</v>
      </c>
      <c r="B4022" s="2"/>
      <c r="C4022" s="12"/>
      <c r="D4022" s="17"/>
      <c r="E4022" s="17"/>
      <c r="F4022" s="12"/>
      <c r="G4022" s="12"/>
      <c r="H4022" s="12"/>
      <c r="I4022" s="12"/>
      <c r="J4022" s="12"/>
      <c r="K4022" s="12"/>
      <c r="L4022" s="12"/>
      <c r="M4022" s="12"/>
      <c r="N4022" s="21"/>
    </row>
    <row r="4023" spans="1:14" x14ac:dyDescent="0.25">
      <c r="A4023" s="6" t="s">
        <v>903</v>
      </c>
      <c r="B4023" s="2" t="s">
        <v>6</v>
      </c>
      <c r="C4023" s="12" t="s">
        <v>7</v>
      </c>
      <c r="D4023" s="17" t="s">
        <v>8</v>
      </c>
      <c r="E4023" s="17" t="s">
        <v>9</v>
      </c>
      <c r="F4023" s="12" t="s">
        <v>10</v>
      </c>
      <c r="G4023" s="12" t="s">
        <v>11</v>
      </c>
      <c r="H4023" s="12" t="s">
        <v>12</v>
      </c>
      <c r="I4023" s="12" t="s">
        <v>13</v>
      </c>
      <c r="J4023" s="12" t="s">
        <v>14</v>
      </c>
      <c r="K4023" s="12" t="s">
        <v>15</v>
      </c>
      <c r="L4023" s="12" t="s">
        <v>16</v>
      </c>
      <c r="M4023" s="12" t="s">
        <v>17</v>
      </c>
      <c r="N4023" s="21" t="s">
        <v>18</v>
      </c>
    </row>
    <row r="4024" spans="1:14" x14ac:dyDescent="0.25">
      <c r="A4024" s="7" t="s">
        <v>19</v>
      </c>
      <c r="B4024" s="3"/>
      <c r="C4024" s="13"/>
      <c r="D4024" s="18"/>
      <c r="E4024" s="18"/>
      <c r="F4024" s="13"/>
      <c r="G4024" s="13"/>
      <c r="H4024" s="13"/>
      <c r="I4024" s="13"/>
      <c r="J4024" s="13"/>
      <c r="K4024" s="13"/>
      <c r="L4024" s="13"/>
      <c r="M4024" s="13"/>
      <c r="N4024" s="22"/>
    </row>
    <row r="4025" spans="1:14" x14ac:dyDescent="0.25">
      <c r="A4025" s="4" t="s">
        <v>20</v>
      </c>
      <c r="B4025" s="5"/>
      <c r="C4025" s="14">
        <v>0</v>
      </c>
      <c r="D4025" s="19">
        <v>0.5</v>
      </c>
      <c r="E4025" s="19">
        <v>0</v>
      </c>
      <c r="F4025" s="14">
        <v>173223</v>
      </c>
      <c r="G4025" s="14">
        <v>0</v>
      </c>
      <c r="H4025" s="14">
        <v>173223</v>
      </c>
      <c r="I4025" s="14">
        <v>0</v>
      </c>
      <c r="J4025" s="14">
        <v>60281</v>
      </c>
      <c r="K4025" s="14">
        <v>1732</v>
      </c>
      <c r="L4025" s="14">
        <v>0</v>
      </c>
      <c r="M4025" s="14">
        <v>0</v>
      </c>
      <c r="N4025" s="23">
        <v>233504</v>
      </c>
    </row>
    <row r="4026" spans="1:14" x14ac:dyDescent="0.25">
      <c r="A4026" s="4" t="s">
        <v>21</v>
      </c>
      <c r="B4026" s="5"/>
      <c r="C4026" s="14">
        <v>0</v>
      </c>
      <c r="D4026" s="19">
        <v>0</v>
      </c>
      <c r="E4026" s="19">
        <v>0</v>
      </c>
      <c r="F4026" s="14">
        <v>0</v>
      </c>
      <c r="G4026" s="14">
        <v>0</v>
      </c>
      <c r="H4026" s="14">
        <v>0</v>
      </c>
      <c r="I4026" s="14">
        <v>0</v>
      </c>
      <c r="J4026" s="14">
        <v>1</v>
      </c>
      <c r="K4026" s="14">
        <v>0</v>
      </c>
      <c r="L4026" s="14">
        <v>0</v>
      </c>
      <c r="M4026" s="14">
        <v>0</v>
      </c>
      <c r="N4026" s="23">
        <v>1</v>
      </c>
    </row>
    <row r="4027" spans="1:14" x14ac:dyDescent="0.25">
      <c r="A4027" s="4" t="s">
        <v>22</v>
      </c>
      <c r="B4027" s="5"/>
      <c r="C4027" s="14">
        <v>0</v>
      </c>
      <c r="D4027" s="19">
        <v>2.3708</v>
      </c>
      <c r="E4027" s="19">
        <v>0.4</v>
      </c>
      <c r="F4027" s="14">
        <v>1398700</v>
      </c>
      <c r="G4027" s="14">
        <v>94997</v>
      </c>
      <c r="H4027" s="14">
        <v>1493697</v>
      </c>
      <c r="I4027" s="14">
        <v>0</v>
      </c>
      <c r="J4027" s="14">
        <v>519807</v>
      </c>
      <c r="K4027" s="14">
        <v>14937</v>
      </c>
      <c r="L4027" s="14">
        <v>10800</v>
      </c>
      <c r="M4027" s="14">
        <v>0</v>
      </c>
      <c r="N4027" s="23">
        <v>2024304</v>
      </c>
    </row>
    <row r="4028" spans="1:14" x14ac:dyDescent="0.25">
      <c r="A4028" s="4" t="s">
        <v>23</v>
      </c>
      <c r="B4028" s="5"/>
      <c r="C4028" s="14">
        <v>0</v>
      </c>
      <c r="D4028" s="19">
        <v>0</v>
      </c>
      <c r="E4028" s="19">
        <v>0.2</v>
      </c>
      <c r="F4028" s="14">
        <v>0</v>
      </c>
      <c r="G4028" s="14">
        <v>72838</v>
      </c>
      <c r="H4028" s="14">
        <v>72838</v>
      </c>
      <c r="I4028" s="14">
        <v>0</v>
      </c>
      <c r="J4028" s="14">
        <v>25347</v>
      </c>
      <c r="K4028" s="14">
        <v>728</v>
      </c>
      <c r="L4028" s="14">
        <v>0</v>
      </c>
      <c r="M4028" s="14">
        <v>0</v>
      </c>
      <c r="N4028" s="23">
        <v>98185</v>
      </c>
    </row>
    <row r="4029" spans="1:14" x14ac:dyDescent="0.25">
      <c r="A4029" s="7" t="s">
        <v>24</v>
      </c>
      <c r="B4029" s="3"/>
      <c r="C4029" s="13">
        <f t="shared" ref="C4029:N4029" si="821">SUM(C4025:C4028)</f>
        <v>0</v>
      </c>
      <c r="D4029" s="18">
        <f t="shared" si="821"/>
        <v>2.8708</v>
      </c>
      <c r="E4029" s="18">
        <f t="shared" si="821"/>
        <v>0.60000000000000009</v>
      </c>
      <c r="F4029" s="13">
        <f t="shared" si="821"/>
        <v>1571923</v>
      </c>
      <c r="G4029" s="13">
        <f t="shared" si="821"/>
        <v>167835</v>
      </c>
      <c r="H4029" s="13">
        <f t="shared" si="821"/>
        <v>1739758</v>
      </c>
      <c r="I4029" s="13">
        <f t="shared" si="821"/>
        <v>0</v>
      </c>
      <c r="J4029" s="13">
        <f t="shared" si="821"/>
        <v>605436</v>
      </c>
      <c r="K4029" s="13">
        <f t="shared" si="821"/>
        <v>17397</v>
      </c>
      <c r="L4029" s="13">
        <f t="shared" si="821"/>
        <v>10800</v>
      </c>
      <c r="M4029" s="13">
        <f t="shared" si="821"/>
        <v>0</v>
      </c>
      <c r="N4029" s="22">
        <f t="shared" si="821"/>
        <v>2355994</v>
      </c>
    </row>
    <row r="4030" spans="1:14" x14ac:dyDescent="0.25">
      <c r="A4030" s="7" t="s">
        <v>25</v>
      </c>
      <c r="B4030" s="3"/>
      <c r="C4030" s="13"/>
      <c r="D4030" s="18"/>
      <c r="E4030" s="18"/>
      <c r="F4030" s="13"/>
      <c r="G4030" s="13"/>
      <c r="H4030" s="13"/>
      <c r="I4030" s="13"/>
      <c r="J4030" s="13"/>
      <c r="K4030" s="13"/>
      <c r="L4030" s="13"/>
      <c r="M4030" s="13"/>
      <c r="N4030" s="22"/>
    </row>
    <row r="4031" spans="1:14" x14ac:dyDescent="0.25">
      <c r="A4031" s="4" t="s">
        <v>26</v>
      </c>
      <c r="B4031" s="5"/>
      <c r="C4031" s="14">
        <v>27</v>
      </c>
      <c r="D4031" s="19">
        <v>0</v>
      </c>
      <c r="E4031" s="19">
        <v>1.0515000000000001</v>
      </c>
      <c r="F4031" s="14">
        <v>0</v>
      </c>
      <c r="G4031" s="14">
        <v>323261</v>
      </c>
      <c r="H4031" s="14">
        <v>323261</v>
      </c>
      <c r="I4031" s="14">
        <v>0</v>
      </c>
      <c r="J4031" s="14">
        <v>112495</v>
      </c>
      <c r="K4031" s="14">
        <v>3233</v>
      </c>
      <c r="L4031" s="14">
        <v>2295</v>
      </c>
      <c r="M4031" s="14">
        <v>0</v>
      </c>
      <c r="N4031" s="23">
        <v>438051</v>
      </c>
    </row>
    <row r="4032" spans="1:14" x14ac:dyDescent="0.25">
      <c r="A4032" s="7" t="s">
        <v>24</v>
      </c>
      <c r="B4032" s="3"/>
      <c r="C4032" s="13">
        <f t="shared" ref="C4032:N4032" si="822">SUM(C4031:C4031)</f>
        <v>27</v>
      </c>
      <c r="D4032" s="18">
        <f t="shared" si="822"/>
        <v>0</v>
      </c>
      <c r="E4032" s="18">
        <f t="shared" si="822"/>
        <v>1.0515000000000001</v>
      </c>
      <c r="F4032" s="13">
        <f t="shared" si="822"/>
        <v>0</v>
      </c>
      <c r="G4032" s="13">
        <f t="shared" si="822"/>
        <v>323261</v>
      </c>
      <c r="H4032" s="13">
        <f t="shared" si="822"/>
        <v>323261</v>
      </c>
      <c r="I4032" s="13">
        <f t="shared" si="822"/>
        <v>0</v>
      </c>
      <c r="J4032" s="13">
        <f t="shared" si="822"/>
        <v>112495</v>
      </c>
      <c r="K4032" s="13">
        <f t="shared" si="822"/>
        <v>3233</v>
      </c>
      <c r="L4032" s="13">
        <f t="shared" si="822"/>
        <v>2295</v>
      </c>
      <c r="M4032" s="13">
        <f t="shared" si="822"/>
        <v>0</v>
      </c>
      <c r="N4032" s="22">
        <f t="shared" si="822"/>
        <v>438051</v>
      </c>
    </row>
    <row r="4033" spans="1:14" x14ac:dyDescent="0.25">
      <c r="A4033" s="6" t="s">
        <v>904</v>
      </c>
      <c r="B4033" s="2"/>
      <c r="C4033" s="12">
        <f t="shared" ref="C4033:N4033" si="823">C4029+C4032</f>
        <v>27</v>
      </c>
      <c r="D4033" s="17">
        <f t="shared" si="823"/>
        <v>2.8708</v>
      </c>
      <c r="E4033" s="17">
        <f t="shared" si="823"/>
        <v>1.6515000000000002</v>
      </c>
      <c r="F4033" s="12">
        <f t="shared" si="823"/>
        <v>1571923</v>
      </c>
      <c r="G4033" s="12">
        <f t="shared" si="823"/>
        <v>491096</v>
      </c>
      <c r="H4033" s="12">
        <f t="shared" si="823"/>
        <v>2063019</v>
      </c>
      <c r="I4033" s="12">
        <f t="shared" si="823"/>
        <v>0</v>
      </c>
      <c r="J4033" s="12">
        <f t="shared" si="823"/>
        <v>717931</v>
      </c>
      <c r="K4033" s="12">
        <f t="shared" si="823"/>
        <v>20630</v>
      </c>
      <c r="L4033" s="12">
        <f t="shared" si="823"/>
        <v>13095</v>
      </c>
      <c r="M4033" s="12">
        <f t="shared" si="823"/>
        <v>0</v>
      </c>
      <c r="N4033" s="21">
        <f t="shared" si="823"/>
        <v>2794045</v>
      </c>
    </row>
    <row r="4034" spans="1:14" x14ac:dyDescent="0.25">
      <c r="A4034" s="4"/>
      <c r="B4034" s="5"/>
      <c r="C4034" s="14"/>
      <c r="D4034" s="19"/>
      <c r="E4034" s="19"/>
      <c r="F4034" s="14"/>
      <c r="G4034" s="14"/>
      <c r="H4034" s="14"/>
      <c r="I4034" s="14"/>
      <c r="J4034" s="14"/>
      <c r="K4034" s="14"/>
      <c r="L4034" s="14"/>
      <c r="M4034" s="14"/>
      <c r="N4034" s="23"/>
    </row>
    <row r="4035" spans="1:14" x14ac:dyDescent="0.25">
      <c r="A4035" s="6" t="s">
        <v>905</v>
      </c>
      <c r="B4035" s="2"/>
      <c r="C4035" s="12"/>
      <c r="D4035" s="17"/>
      <c r="E4035" s="17"/>
      <c r="F4035" s="12"/>
      <c r="G4035" s="12"/>
      <c r="H4035" s="12"/>
      <c r="I4035" s="12"/>
      <c r="J4035" s="12"/>
      <c r="K4035" s="12"/>
      <c r="L4035" s="12"/>
      <c r="M4035" s="12"/>
      <c r="N4035" s="21"/>
    </row>
    <row r="4036" spans="1:14" x14ac:dyDescent="0.25">
      <c r="A4036" s="6" t="s">
        <v>906</v>
      </c>
      <c r="B4036" s="2" t="s">
        <v>6</v>
      </c>
      <c r="C4036" s="12" t="s">
        <v>7</v>
      </c>
      <c r="D4036" s="17" t="s">
        <v>8</v>
      </c>
      <c r="E4036" s="17" t="s">
        <v>9</v>
      </c>
      <c r="F4036" s="12" t="s">
        <v>10</v>
      </c>
      <c r="G4036" s="12" t="s">
        <v>11</v>
      </c>
      <c r="H4036" s="12" t="s">
        <v>12</v>
      </c>
      <c r="I4036" s="12" t="s">
        <v>13</v>
      </c>
      <c r="J4036" s="12" t="s">
        <v>14</v>
      </c>
      <c r="K4036" s="12" t="s">
        <v>15</v>
      </c>
      <c r="L4036" s="12" t="s">
        <v>16</v>
      </c>
      <c r="M4036" s="12" t="s">
        <v>17</v>
      </c>
      <c r="N4036" s="21" t="s">
        <v>18</v>
      </c>
    </row>
    <row r="4037" spans="1:14" x14ac:dyDescent="0.25">
      <c r="A4037" s="7" t="s">
        <v>19</v>
      </c>
      <c r="B4037" s="3"/>
      <c r="C4037" s="13"/>
      <c r="D4037" s="18"/>
      <c r="E4037" s="18"/>
      <c r="F4037" s="13"/>
      <c r="G4037" s="13"/>
      <c r="H4037" s="13"/>
      <c r="I4037" s="13"/>
      <c r="J4037" s="13"/>
      <c r="K4037" s="13"/>
      <c r="L4037" s="13"/>
      <c r="M4037" s="13"/>
      <c r="N4037" s="22"/>
    </row>
    <row r="4038" spans="1:14" x14ac:dyDescent="0.25">
      <c r="A4038" s="4" t="s">
        <v>20</v>
      </c>
      <c r="B4038" s="5"/>
      <c r="C4038" s="14">
        <v>0</v>
      </c>
      <c r="D4038" s="19">
        <v>0.63890000000000002</v>
      </c>
      <c r="E4038" s="19">
        <v>0</v>
      </c>
      <c r="F4038" s="14">
        <v>162308</v>
      </c>
      <c r="G4038" s="14">
        <v>0</v>
      </c>
      <c r="H4038" s="14">
        <v>162308</v>
      </c>
      <c r="I4038" s="14">
        <v>0</v>
      </c>
      <c r="J4038" s="14">
        <v>56483</v>
      </c>
      <c r="K4038" s="14">
        <v>1623</v>
      </c>
      <c r="L4038" s="14">
        <v>0</v>
      </c>
      <c r="M4038" s="14">
        <v>0</v>
      </c>
      <c r="N4038" s="23">
        <v>218791</v>
      </c>
    </row>
    <row r="4039" spans="1:14" x14ac:dyDescent="0.25">
      <c r="A4039" s="4" t="s">
        <v>40</v>
      </c>
      <c r="B4039" s="5"/>
      <c r="C4039" s="14">
        <v>0</v>
      </c>
      <c r="D4039" s="19">
        <v>0</v>
      </c>
      <c r="E4039" s="19">
        <v>0</v>
      </c>
      <c r="F4039" s="14">
        <v>-16800</v>
      </c>
      <c r="G4039" s="14">
        <v>0</v>
      </c>
      <c r="H4039" s="14">
        <v>-16800</v>
      </c>
      <c r="I4039" s="14">
        <v>0</v>
      </c>
      <c r="J4039" s="14">
        <v>-5846</v>
      </c>
      <c r="K4039" s="14">
        <v>-168</v>
      </c>
      <c r="L4039" s="14">
        <v>0</v>
      </c>
      <c r="M4039" s="14">
        <v>0</v>
      </c>
      <c r="N4039" s="23">
        <v>-22646</v>
      </c>
    </row>
    <row r="4040" spans="1:14" x14ac:dyDescent="0.25">
      <c r="A4040" s="4" t="s">
        <v>41</v>
      </c>
      <c r="B4040" s="5"/>
      <c r="C4040" s="14">
        <v>0</v>
      </c>
      <c r="D4040" s="19">
        <v>0</v>
      </c>
      <c r="E4040" s="19">
        <v>0</v>
      </c>
      <c r="F4040" s="14">
        <v>0</v>
      </c>
      <c r="G4040" s="14">
        <v>0</v>
      </c>
      <c r="H4040" s="14">
        <v>0</v>
      </c>
      <c r="I4040" s="14">
        <v>16800</v>
      </c>
      <c r="J4040" s="14">
        <v>5678</v>
      </c>
      <c r="K4040" s="14">
        <v>0</v>
      </c>
      <c r="L4040" s="14">
        <v>0</v>
      </c>
      <c r="M4040" s="14">
        <v>0</v>
      </c>
      <c r="N4040" s="23">
        <v>22478</v>
      </c>
    </row>
    <row r="4041" spans="1:14" x14ac:dyDescent="0.25">
      <c r="A4041" s="4" t="s">
        <v>22</v>
      </c>
      <c r="B4041" s="5"/>
      <c r="C4041" s="14">
        <v>0</v>
      </c>
      <c r="D4041" s="19">
        <v>2.2000000000000002</v>
      </c>
      <c r="E4041" s="19">
        <v>0.4</v>
      </c>
      <c r="F4041" s="14">
        <v>1266041</v>
      </c>
      <c r="G4041" s="14">
        <v>94997</v>
      </c>
      <c r="H4041" s="14">
        <v>1361038</v>
      </c>
      <c r="I4041" s="14">
        <v>0</v>
      </c>
      <c r="J4041" s="14">
        <v>473642</v>
      </c>
      <c r="K4041" s="14">
        <v>13611</v>
      </c>
      <c r="L4041" s="14">
        <v>9600</v>
      </c>
      <c r="M4041" s="14">
        <v>0</v>
      </c>
      <c r="N4041" s="23">
        <v>1844280</v>
      </c>
    </row>
    <row r="4042" spans="1:14" x14ac:dyDescent="0.25">
      <c r="A4042" s="4" t="s">
        <v>23</v>
      </c>
      <c r="B4042" s="5"/>
      <c r="C4042" s="14">
        <v>0</v>
      </c>
      <c r="D4042" s="19">
        <v>0</v>
      </c>
      <c r="E4042" s="19">
        <v>0.2</v>
      </c>
      <c r="F4042" s="14">
        <v>0</v>
      </c>
      <c r="G4042" s="14">
        <v>72838</v>
      </c>
      <c r="H4042" s="14">
        <v>72838</v>
      </c>
      <c r="I4042" s="14">
        <v>0</v>
      </c>
      <c r="J4042" s="14">
        <v>25347</v>
      </c>
      <c r="K4042" s="14">
        <v>728</v>
      </c>
      <c r="L4042" s="14">
        <v>0</v>
      </c>
      <c r="M4042" s="14">
        <v>0</v>
      </c>
      <c r="N4042" s="23">
        <v>98185</v>
      </c>
    </row>
    <row r="4043" spans="1:14" x14ac:dyDescent="0.25">
      <c r="A4043" s="7" t="s">
        <v>24</v>
      </c>
      <c r="B4043" s="3"/>
      <c r="C4043" s="13">
        <f t="shared" ref="C4043:N4043" si="824">SUM(C4038:C4042)</f>
        <v>0</v>
      </c>
      <c r="D4043" s="18">
        <f t="shared" si="824"/>
        <v>2.8389000000000002</v>
      </c>
      <c r="E4043" s="18">
        <f t="shared" si="824"/>
        <v>0.60000000000000009</v>
      </c>
      <c r="F4043" s="13">
        <f t="shared" si="824"/>
        <v>1411549</v>
      </c>
      <c r="G4043" s="13">
        <f t="shared" si="824"/>
        <v>167835</v>
      </c>
      <c r="H4043" s="13">
        <f t="shared" si="824"/>
        <v>1579384</v>
      </c>
      <c r="I4043" s="13">
        <f t="shared" si="824"/>
        <v>16800</v>
      </c>
      <c r="J4043" s="13">
        <f t="shared" si="824"/>
        <v>555304</v>
      </c>
      <c r="K4043" s="13">
        <f t="shared" si="824"/>
        <v>15794</v>
      </c>
      <c r="L4043" s="13">
        <f t="shared" si="824"/>
        <v>9600</v>
      </c>
      <c r="M4043" s="13">
        <f t="shared" si="824"/>
        <v>0</v>
      </c>
      <c r="N4043" s="22">
        <f t="shared" si="824"/>
        <v>2161088</v>
      </c>
    </row>
    <row r="4044" spans="1:14" x14ac:dyDescent="0.25">
      <c r="A4044" s="7" t="s">
        <v>25</v>
      </c>
      <c r="B4044" s="3"/>
      <c r="C4044" s="13"/>
      <c r="D4044" s="18"/>
      <c r="E4044" s="18"/>
      <c r="F4044" s="13"/>
      <c r="G4044" s="13"/>
      <c r="H4044" s="13"/>
      <c r="I4044" s="13"/>
      <c r="J4044" s="13"/>
      <c r="K4044" s="13"/>
      <c r="L4044" s="13"/>
      <c r="M4044" s="13"/>
      <c r="N4044" s="22"/>
    </row>
    <row r="4045" spans="1:14" x14ac:dyDescent="0.25">
      <c r="A4045" s="4" t="s">
        <v>26</v>
      </c>
      <c r="B4045" s="5"/>
      <c r="C4045" s="14">
        <v>24</v>
      </c>
      <c r="D4045" s="19">
        <v>0</v>
      </c>
      <c r="E4045" s="19">
        <v>0.96350000000000002</v>
      </c>
      <c r="F4045" s="14">
        <v>0</v>
      </c>
      <c r="G4045" s="14">
        <v>296207</v>
      </c>
      <c r="H4045" s="14">
        <v>296207</v>
      </c>
      <c r="I4045" s="14">
        <v>0</v>
      </c>
      <c r="J4045" s="14">
        <v>103080</v>
      </c>
      <c r="K4045" s="14">
        <v>2962</v>
      </c>
      <c r="L4045" s="14">
        <v>2040</v>
      </c>
      <c r="M4045" s="14">
        <v>0</v>
      </c>
      <c r="N4045" s="23">
        <v>401327</v>
      </c>
    </row>
    <row r="4046" spans="1:14" x14ac:dyDescent="0.25">
      <c r="A4046" s="7" t="s">
        <v>24</v>
      </c>
      <c r="B4046" s="3"/>
      <c r="C4046" s="13">
        <f t="shared" ref="C4046:N4046" si="825">SUM(C4045:C4045)</f>
        <v>24</v>
      </c>
      <c r="D4046" s="18">
        <f t="shared" si="825"/>
        <v>0</v>
      </c>
      <c r="E4046" s="18">
        <f t="shared" si="825"/>
        <v>0.96350000000000002</v>
      </c>
      <c r="F4046" s="13">
        <f t="shared" si="825"/>
        <v>0</v>
      </c>
      <c r="G4046" s="13">
        <f t="shared" si="825"/>
        <v>296207</v>
      </c>
      <c r="H4046" s="13">
        <f t="shared" si="825"/>
        <v>296207</v>
      </c>
      <c r="I4046" s="13">
        <f t="shared" si="825"/>
        <v>0</v>
      </c>
      <c r="J4046" s="13">
        <f t="shared" si="825"/>
        <v>103080</v>
      </c>
      <c r="K4046" s="13">
        <f t="shared" si="825"/>
        <v>2962</v>
      </c>
      <c r="L4046" s="13">
        <f t="shared" si="825"/>
        <v>2040</v>
      </c>
      <c r="M4046" s="13">
        <f t="shared" si="825"/>
        <v>0</v>
      </c>
      <c r="N4046" s="22">
        <f t="shared" si="825"/>
        <v>401327</v>
      </c>
    </row>
    <row r="4047" spans="1:14" x14ac:dyDescent="0.25">
      <c r="A4047" s="6" t="s">
        <v>907</v>
      </c>
      <c r="B4047" s="2"/>
      <c r="C4047" s="12">
        <f t="shared" ref="C4047:N4047" si="826">C4043+C4046</f>
        <v>24</v>
      </c>
      <c r="D4047" s="17">
        <f t="shared" si="826"/>
        <v>2.8389000000000002</v>
      </c>
      <c r="E4047" s="17">
        <f t="shared" si="826"/>
        <v>1.5635000000000001</v>
      </c>
      <c r="F4047" s="12">
        <f t="shared" si="826"/>
        <v>1411549</v>
      </c>
      <c r="G4047" s="12">
        <f t="shared" si="826"/>
        <v>464042</v>
      </c>
      <c r="H4047" s="12">
        <f t="shared" si="826"/>
        <v>1875591</v>
      </c>
      <c r="I4047" s="12">
        <f t="shared" si="826"/>
        <v>16800</v>
      </c>
      <c r="J4047" s="12">
        <f t="shared" si="826"/>
        <v>658384</v>
      </c>
      <c r="K4047" s="12">
        <f t="shared" si="826"/>
        <v>18756</v>
      </c>
      <c r="L4047" s="12">
        <f t="shared" si="826"/>
        <v>11640</v>
      </c>
      <c r="M4047" s="12">
        <f t="shared" si="826"/>
        <v>0</v>
      </c>
      <c r="N4047" s="21">
        <f t="shared" si="826"/>
        <v>2562415</v>
      </c>
    </row>
    <row r="4048" spans="1:14" x14ac:dyDescent="0.25">
      <c r="A4048" s="4"/>
      <c r="B4048" s="5"/>
      <c r="C4048" s="14"/>
      <c r="D4048" s="19"/>
      <c r="E4048" s="19"/>
      <c r="F4048" s="14"/>
      <c r="G4048" s="14"/>
      <c r="H4048" s="14"/>
      <c r="I4048" s="14"/>
      <c r="J4048" s="14"/>
      <c r="K4048" s="14"/>
      <c r="L4048" s="14"/>
      <c r="M4048" s="14"/>
      <c r="N4048" s="23"/>
    </row>
    <row r="4049" spans="1:14" x14ac:dyDescent="0.25">
      <c r="A4049" s="6" t="s">
        <v>908</v>
      </c>
      <c r="B4049" s="2"/>
      <c r="C4049" s="12"/>
      <c r="D4049" s="17"/>
      <c r="E4049" s="17"/>
      <c r="F4049" s="12"/>
      <c r="G4049" s="12"/>
      <c r="H4049" s="12"/>
      <c r="I4049" s="12"/>
      <c r="J4049" s="12"/>
      <c r="K4049" s="12"/>
      <c r="L4049" s="12"/>
      <c r="M4049" s="12"/>
      <c r="N4049" s="21"/>
    </row>
    <row r="4050" spans="1:14" x14ac:dyDescent="0.25">
      <c r="A4050" s="6" t="s">
        <v>909</v>
      </c>
      <c r="B4050" s="2" t="s">
        <v>6</v>
      </c>
      <c r="C4050" s="12" t="s">
        <v>7</v>
      </c>
      <c r="D4050" s="17" t="s">
        <v>8</v>
      </c>
      <c r="E4050" s="17" t="s">
        <v>9</v>
      </c>
      <c r="F4050" s="12" t="s">
        <v>10</v>
      </c>
      <c r="G4050" s="12" t="s">
        <v>11</v>
      </c>
      <c r="H4050" s="12" t="s">
        <v>12</v>
      </c>
      <c r="I4050" s="12" t="s">
        <v>13</v>
      </c>
      <c r="J4050" s="12" t="s">
        <v>14</v>
      </c>
      <c r="K4050" s="12" t="s">
        <v>15</v>
      </c>
      <c r="L4050" s="12" t="s">
        <v>16</v>
      </c>
      <c r="M4050" s="12" t="s">
        <v>17</v>
      </c>
      <c r="N4050" s="21" t="s">
        <v>18</v>
      </c>
    </row>
    <row r="4051" spans="1:14" x14ac:dyDescent="0.25">
      <c r="A4051" s="7" t="s">
        <v>19</v>
      </c>
      <c r="B4051" s="3"/>
      <c r="C4051" s="13"/>
      <c r="D4051" s="18"/>
      <c r="E4051" s="18"/>
      <c r="F4051" s="13"/>
      <c r="G4051" s="13"/>
      <c r="H4051" s="13"/>
      <c r="I4051" s="13"/>
      <c r="J4051" s="13"/>
      <c r="K4051" s="13"/>
      <c r="L4051" s="13"/>
      <c r="M4051" s="13"/>
      <c r="N4051" s="22"/>
    </row>
    <row r="4052" spans="1:14" x14ac:dyDescent="0.25">
      <c r="A4052" s="4" t="s">
        <v>20</v>
      </c>
      <c r="B4052" s="5"/>
      <c r="C4052" s="14">
        <v>0</v>
      </c>
      <c r="D4052" s="19">
        <v>4.2888999999999999</v>
      </c>
      <c r="E4052" s="19">
        <v>0</v>
      </c>
      <c r="F4052" s="14">
        <v>1503317</v>
      </c>
      <c r="G4052" s="14">
        <v>0</v>
      </c>
      <c r="H4052" s="14">
        <v>1503317</v>
      </c>
      <c r="I4052" s="14">
        <v>0</v>
      </c>
      <c r="J4052" s="14">
        <v>523155</v>
      </c>
      <c r="K4052" s="14">
        <v>15033</v>
      </c>
      <c r="L4052" s="14">
        <v>0</v>
      </c>
      <c r="M4052" s="14">
        <v>0</v>
      </c>
      <c r="N4052" s="23">
        <v>2026472</v>
      </c>
    </row>
    <row r="4053" spans="1:14" x14ac:dyDescent="0.25">
      <c r="A4053" s="4" t="s">
        <v>40</v>
      </c>
      <c r="B4053" s="5"/>
      <c r="C4053" s="14">
        <v>0</v>
      </c>
      <c r="D4053" s="19">
        <v>0</v>
      </c>
      <c r="E4053" s="19">
        <v>0</v>
      </c>
      <c r="F4053" s="14">
        <v>-16800</v>
      </c>
      <c r="G4053" s="14">
        <v>0</v>
      </c>
      <c r="H4053" s="14">
        <v>-16800</v>
      </c>
      <c r="I4053" s="14">
        <v>0</v>
      </c>
      <c r="J4053" s="14">
        <v>-5846</v>
      </c>
      <c r="K4053" s="14">
        <v>-168</v>
      </c>
      <c r="L4053" s="14">
        <v>0</v>
      </c>
      <c r="M4053" s="14">
        <v>0</v>
      </c>
      <c r="N4053" s="23">
        <v>-22646</v>
      </c>
    </row>
    <row r="4054" spans="1:14" x14ac:dyDescent="0.25">
      <c r="A4054" s="4" t="s">
        <v>41</v>
      </c>
      <c r="B4054" s="5"/>
      <c r="C4054" s="14">
        <v>0</v>
      </c>
      <c r="D4054" s="19">
        <v>0</v>
      </c>
      <c r="E4054" s="19">
        <v>0</v>
      </c>
      <c r="F4054" s="14">
        <v>0</v>
      </c>
      <c r="G4054" s="14">
        <v>0</v>
      </c>
      <c r="H4054" s="14">
        <v>0</v>
      </c>
      <c r="I4054" s="14">
        <v>16800</v>
      </c>
      <c r="J4054" s="14">
        <v>5678</v>
      </c>
      <c r="K4054" s="14">
        <v>0</v>
      </c>
      <c r="L4054" s="14">
        <v>0</v>
      </c>
      <c r="M4054" s="14">
        <v>0</v>
      </c>
      <c r="N4054" s="23">
        <v>22478</v>
      </c>
    </row>
    <row r="4055" spans="1:14" x14ac:dyDescent="0.25">
      <c r="A4055" s="4" t="s">
        <v>22</v>
      </c>
      <c r="B4055" s="5"/>
      <c r="C4055" s="14">
        <v>0</v>
      </c>
      <c r="D4055" s="19">
        <v>10.8065</v>
      </c>
      <c r="E4055" s="19">
        <v>2</v>
      </c>
      <c r="F4055" s="14">
        <v>5938857</v>
      </c>
      <c r="G4055" s="14">
        <v>474985</v>
      </c>
      <c r="H4055" s="14">
        <v>6413842</v>
      </c>
      <c r="I4055" s="14">
        <v>0</v>
      </c>
      <c r="J4055" s="14">
        <v>2232017</v>
      </c>
      <c r="K4055" s="14">
        <v>64139</v>
      </c>
      <c r="L4055" s="14">
        <v>44800</v>
      </c>
      <c r="M4055" s="14">
        <v>0</v>
      </c>
      <c r="N4055" s="23">
        <v>8690659</v>
      </c>
    </row>
    <row r="4056" spans="1:14" x14ac:dyDescent="0.25">
      <c r="A4056" s="4" t="s">
        <v>23</v>
      </c>
      <c r="B4056" s="5"/>
      <c r="C4056" s="14">
        <v>0</v>
      </c>
      <c r="D4056" s="19">
        <v>0</v>
      </c>
      <c r="E4056" s="19">
        <v>0.99</v>
      </c>
      <c r="F4056" s="14">
        <v>0</v>
      </c>
      <c r="G4056" s="14">
        <v>360546</v>
      </c>
      <c r="H4056" s="14">
        <v>360546</v>
      </c>
      <c r="I4056" s="14">
        <v>0</v>
      </c>
      <c r="J4056" s="14">
        <v>125470</v>
      </c>
      <c r="K4056" s="14">
        <v>3605</v>
      </c>
      <c r="L4056" s="14">
        <v>0</v>
      </c>
      <c r="M4056" s="14">
        <v>0</v>
      </c>
      <c r="N4056" s="23">
        <v>486016</v>
      </c>
    </row>
    <row r="4057" spans="1:14" x14ac:dyDescent="0.25">
      <c r="A4057" s="7" t="s">
        <v>24</v>
      </c>
      <c r="B4057" s="3"/>
      <c r="C4057" s="13">
        <f t="shared" ref="C4057:N4057" si="827">SUM(C4052:C4056)</f>
        <v>0</v>
      </c>
      <c r="D4057" s="18">
        <f t="shared" si="827"/>
        <v>15.0954</v>
      </c>
      <c r="E4057" s="18">
        <f t="shared" si="827"/>
        <v>2.99</v>
      </c>
      <c r="F4057" s="13">
        <f t="shared" si="827"/>
        <v>7425374</v>
      </c>
      <c r="G4057" s="13">
        <f t="shared" si="827"/>
        <v>835531</v>
      </c>
      <c r="H4057" s="13">
        <f t="shared" si="827"/>
        <v>8260905</v>
      </c>
      <c r="I4057" s="13">
        <f t="shared" si="827"/>
        <v>16800</v>
      </c>
      <c r="J4057" s="13">
        <f t="shared" si="827"/>
        <v>2880474</v>
      </c>
      <c r="K4057" s="13">
        <f t="shared" si="827"/>
        <v>82609</v>
      </c>
      <c r="L4057" s="13">
        <f t="shared" si="827"/>
        <v>44800</v>
      </c>
      <c r="M4057" s="13">
        <f t="shared" si="827"/>
        <v>0</v>
      </c>
      <c r="N4057" s="22">
        <f t="shared" si="827"/>
        <v>11202979</v>
      </c>
    </row>
    <row r="4058" spans="1:14" x14ac:dyDescent="0.25">
      <c r="A4058" s="7" t="s">
        <v>25</v>
      </c>
      <c r="B4058" s="3"/>
      <c r="C4058" s="13"/>
      <c r="D4058" s="18"/>
      <c r="E4058" s="18"/>
      <c r="F4058" s="13"/>
      <c r="G4058" s="13"/>
      <c r="H4058" s="13"/>
      <c r="I4058" s="13"/>
      <c r="J4058" s="13"/>
      <c r="K4058" s="13"/>
      <c r="L4058" s="13"/>
      <c r="M4058" s="13"/>
      <c r="N4058" s="22"/>
    </row>
    <row r="4059" spans="1:14" x14ac:dyDescent="0.25">
      <c r="A4059" s="4" t="s">
        <v>26</v>
      </c>
      <c r="B4059" s="5"/>
      <c r="C4059" s="14">
        <v>112</v>
      </c>
      <c r="D4059" s="19">
        <v>0</v>
      </c>
      <c r="E4059" s="19">
        <v>2.7871999999999999</v>
      </c>
      <c r="F4059" s="14">
        <v>0</v>
      </c>
      <c r="G4059" s="14">
        <v>856863</v>
      </c>
      <c r="H4059" s="14">
        <v>856863</v>
      </c>
      <c r="I4059" s="14">
        <v>0</v>
      </c>
      <c r="J4059" s="14">
        <v>298189</v>
      </c>
      <c r="K4059" s="14">
        <v>8569</v>
      </c>
      <c r="L4059" s="14">
        <v>9520</v>
      </c>
      <c r="M4059" s="14">
        <v>0</v>
      </c>
      <c r="N4059" s="23">
        <v>1164572</v>
      </c>
    </row>
    <row r="4060" spans="1:14" x14ac:dyDescent="0.25">
      <c r="A4060" s="4" t="s">
        <v>76</v>
      </c>
      <c r="B4060" s="5"/>
      <c r="C4060" s="14">
        <v>15</v>
      </c>
      <c r="D4060" s="19">
        <v>0</v>
      </c>
      <c r="E4060" s="19">
        <v>0.44650000000000001</v>
      </c>
      <c r="F4060" s="14">
        <v>0</v>
      </c>
      <c r="G4060" s="14">
        <v>137267</v>
      </c>
      <c r="H4060" s="14">
        <v>137267</v>
      </c>
      <c r="I4060" s="14">
        <v>0</v>
      </c>
      <c r="J4060" s="14">
        <v>47769</v>
      </c>
      <c r="K4060" s="14">
        <v>1373</v>
      </c>
      <c r="L4060" s="14">
        <v>900</v>
      </c>
      <c r="M4060" s="14">
        <v>0</v>
      </c>
      <c r="N4060" s="23">
        <v>185936</v>
      </c>
    </row>
    <row r="4061" spans="1:14" x14ac:dyDescent="0.25">
      <c r="A4061" s="7" t="s">
        <v>24</v>
      </c>
      <c r="B4061" s="3"/>
      <c r="C4061" s="13">
        <f t="shared" ref="C4061:N4061" si="828">SUM(C4059:C4060)</f>
        <v>127</v>
      </c>
      <c r="D4061" s="18">
        <f t="shared" si="828"/>
        <v>0</v>
      </c>
      <c r="E4061" s="18">
        <f t="shared" si="828"/>
        <v>3.2336999999999998</v>
      </c>
      <c r="F4061" s="13">
        <f t="shared" si="828"/>
        <v>0</v>
      </c>
      <c r="G4061" s="13">
        <f t="shared" si="828"/>
        <v>994130</v>
      </c>
      <c r="H4061" s="13">
        <f t="shared" si="828"/>
        <v>994130</v>
      </c>
      <c r="I4061" s="13">
        <f t="shared" si="828"/>
        <v>0</v>
      </c>
      <c r="J4061" s="13">
        <f t="shared" si="828"/>
        <v>345958</v>
      </c>
      <c r="K4061" s="13">
        <f t="shared" si="828"/>
        <v>9942</v>
      </c>
      <c r="L4061" s="13">
        <f t="shared" si="828"/>
        <v>10420</v>
      </c>
      <c r="M4061" s="13">
        <f t="shared" si="828"/>
        <v>0</v>
      </c>
      <c r="N4061" s="22">
        <f t="shared" si="828"/>
        <v>1350508</v>
      </c>
    </row>
    <row r="4062" spans="1:14" x14ac:dyDescent="0.25">
      <c r="A4062" s="6" t="s">
        <v>910</v>
      </c>
      <c r="B4062" s="2"/>
      <c r="C4062" s="12">
        <f t="shared" ref="C4062:N4062" si="829">C4057+C4061</f>
        <v>127</v>
      </c>
      <c r="D4062" s="17">
        <f t="shared" si="829"/>
        <v>15.0954</v>
      </c>
      <c r="E4062" s="17">
        <f t="shared" si="829"/>
        <v>6.2237</v>
      </c>
      <c r="F4062" s="12">
        <f t="shared" si="829"/>
        <v>7425374</v>
      </c>
      <c r="G4062" s="12">
        <f t="shared" si="829"/>
        <v>1829661</v>
      </c>
      <c r="H4062" s="12">
        <f t="shared" si="829"/>
        <v>9255035</v>
      </c>
      <c r="I4062" s="12">
        <f t="shared" si="829"/>
        <v>16800</v>
      </c>
      <c r="J4062" s="12">
        <f t="shared" si="829"/>
        <v>3226432</v>
      </c>
      <c r="K4062" s="12">
        <f t="shared" si="829"/>
        <v>92551</v>
      </c>
      <c r="L4062" s="12">
        <f t="shared" si="829"/>
        <v>55220</v>
      </c>
      <c r="M4062" s="12">
        <f t="shared" si="829"/>
        <v>0</v>
      </c>
      <c r="N4062" s="21">
        <f t="shared" si="829"/>
        <v>12553487</v>
      </c>
    </row>
    <row r="4063" spans="1:14" x14ac:dyDescent="0.25">
      <c r="A4063" s="4"/>
      <c r="B4063" s="5"/>
      <c r="C4063" s="14"/>
      <c r="D4063" s="19"/>
      <c r="E4063" s="19"/>
      <c r="F4063" s="14"/>
      <c r="G4063" s="14"/>
      <c r="H4063" s="14"/>
      <c r="I4063" s="14"/>
      <c r="J4063" s="14"/>
      <c r="K4063" s="14"/>
      <c r="L4063" s="14"/>
      <c r="M4063" s="14"/>
      <c r="N4063" s="23"/>
    </row>
    <row r="4064" spans="1:14" x14ac:dyDescent="0.25">
      <c r="A4064" s="6" t="s">
        <v>911</v>
      </c>
      <c r="B4064" s="2"/>
      <c r="C4064" s="12"/>
      <c r="D4064" s="17"/>
      <c r="E4064" s="17"/>
      <c r="F4064" s="12"/>
      <c r="G4064" s="12"/>
      <c r="H4064" s="12"/>
      <c r="I4064" s="12"/>
      <c r="J4064" s="12"/>
      <c r="K4064" s="12"/>
      <c r="L4064" s="12"/>
      <c r="M4064" s="12"/>
      <c r="N4064" s="21"/>
    </row>
    <row r="4065" spans="1:14" x14ac:dyDescent="0.25">
      <c r="A4065" s="6" t="s">
        <v>912</v>
      </c>
      <c r="B4065" s="2" t="s">
        <v>6</v>
      </c>
      <c r="C4065" s="12" t="s">
        <v>7</v>
      </c>
      <c r="D4065" s="17" t="s">
        <v>8</v>
      </c>
      <c r="E4065" s="17" t="s">
        <v>9</v>
      </c>
      <c r="F4065" s="12" t="s">
        <v>10</v>
      </c>
      <c r="G4065" s="12" t="s">
        <v>11</v>
      </c>
      <c r="H4065" s="12" t="s">
        <v>12</v>
      </c>
      <c r="I4065" s="12" t="s">
        <v>13</v>
      </c>
      <c r="J4065" s="12" t="s">
        <v>14</v>
      </c>
      <c r="K4065" s="12" t="s">
        <v>15</v>
      </c>
      <c r="L4065" s="12" t="s">
        <v>16</v>
      </c>
      <c r="M4065" s="12" t="s">
        <v>17</v>
      </c>
      <c r="N4065" s="21" t="s">
        <v>18</v>
      </c>
    </row>
    <row r="4066" spans="1:14" x14ac:dyDescent="0.25">
      <c r="A4066" s="7" t="s">
        <v>19</v>
      </c>
      <c r="B4066" s="3"/>
      <c r="C4066" s="13"/>
      <c r="D4066" s="18"/>
      <c r="E4066" s="18"/>
      <c r="F4066" s="13"/>
      <c r="G4066" s="13"/>
      <c r="H4066" s="13"/>
      <c r="I4066" s="13"/>
      <c r="J4066" s="13"/>
      <c r="K4066" s="13"/>
      <c r="L4066" s="13"/>
      <c r="M4066" s="13"/>
      <c r="N4066" s="22"/>
    </row>
    <row r="4067" spans="1:14" x14ac:dyDescent="0.25">
      <c r="A4067" s="4" t="s">
        <v>20</v>
      </c>
      <c r="B4067" s="5"/>
      <c r="C4067" s="14">
        <v>0</v>
      </c>
      <c r="D4067" s="19">
        <v>2.5</v>
      </c>
      <c r="E4067" s="19">
        <v>0</v>
      </c>
      <c r="F4067" s="14">
        <v>866117</v>
      </c>
      <c r="G4067" s="14">
        <v>0</v>
      </c>
      <c r="H4067" s="14">
        <v>866117</v>
      </c>
      <c r="I4067" s="14">
        <v>0</v>
      </c>
      <c r="J4067" s="14">
        <v>301409</v>
      </c>
      <c r="K4067" s="14">
        <v>8661</v>
      </c>
      <c r="L4067" s="14">
        <v>0</v>
      </c>
      <c r="M4067" s="14">
        <v>0</v>
      </c>
      <c r="N4067" s="23">
        <v>1167526</v>
      </c>
    </row>
    <row r="4068" spans="1:14" x14ac:dyDescent="0.25">
      <c r="A4068" s="4" t="s">
        <v>21</v>
      </c>
      <c r="B4068" s="5"/>
      <c r="C4068" s="14">
        <v>0</v>
      </c>
      <c r="D4068" s="19">
        <v>0</v>
      </c>
      <c r="E4068" s="19">
        <v>0</v>
      </c>
      <c r="F4068" s="14">
        <v>0</v>
      </c>
      <c r="G4068" s="14">
        <v>0</v>
      </c>
      <c r="H4068" s="14">
        <v>0</v>
      </c>
      <c r="I4068" s="14">
        <v>0</v>
      </c>
      <c r="J4068" s="14">
        <v>-1</v>
      </c>
      <c r="K4068" s="14">
        <v>0</v>
      </c>
      <c r="L4068" s="14">
        <v>0</v>
      </c>
      <c r="M4068" s="14">
        <v>0</v>
      </c>
      <c r="N4068" s="23">
        <v>-1</v>
      </c>
    </row>
    <row r="4069" spans="1:14" x14ac:dyDescent="0.25">
      <c r="A4069" s="4" t="s">
        <v>22</v>
      </c>
      <c r="B4069" s="5"/>
      <c r="C4069" s="14">
        <v>0</v>
      </c>
      <c r="D4069" s="19">
        <v>8</v>
      </c>
      <c r="E4069" s="19">
        <v>1.6</v>
      </c>
      <c r="F4069" s="14">
        <v>4397006</v>
      </c>
      <c r="G4069" s="14">
        <v>379988</v>
      </c>
      <c r="H4069" s="14">
        <v>4776994</v>
      </c>
      <c r="I4069" s="14">
        <v>0</v>
      </c>
      <c r="J4069" s="14">
        <v>1662393</v>
      </c>
      <c r="K4069" s="14">
        <v>47769</v>
      </c>
      <c r="L4069" s="14">
        <v>34800</v>
      </c>
      <c r="M4069" s="14">
        <v>0</v>
      </c>
      <c r="N4069" s="23">
        <v>6474187</v>
      </c>
    </row>
    <row r="4070" spans="1:14" x14ac:dyDescent="0.25">
      <c r="A4070" s="4" t="s">
        <v>31</v>
      </c>
      <c r="B4070" s="5"/>
      <c r="C4070" s="14">
        <v>0</v>
      </c>
      <c r="D4070" s="19">
        <v>0</v>
      </c>
      <c r="E4070" s="19">
        <v>0</v>
      </c>
      <c r="F4070" s="14">
        <v>24000</v>
      </c>
      <c r="G4070" s="14">
        <v>0</v>
      </c>
      <c r="H4070" s="14">
        <v>24000</v>
      </c>
      <c r="I4070" s="14">
        <v>0</v>
      </c>
      <c r="J4070" s="14">
        <v>8352</v>
      </c>
      <c r="K4070" s="14">
        <v>240</v>
      </c>
      <c r="L4070" s="14">
        <v>4500</v>
      </c>
      <c r="M4070" s="14">
        <v>0</v>
      </c>
      <c r="N4070" s="23">
        <v>36852</v>
      </c>
    </row>
    <row r="4071" spans="1:14" x14ac:dyDescent="0.25">
      <c r="A4071" s="4" t="s">
        <v>23</v>
      </c>
      <c r="B4071" s="5"/>
      <c r="C4071" s="14">
        <v>0</v>
      </c>
      <c r="D4071" s="19">
        <v>0</v>
      </c>
      <c r="E4071" s="19">
        <v>0.8</v>
      </c>
      <c r="F4071" s="14">
        <v>0</v>
      </c>
      <c r="G4071" s="14">
        <v>291350</v>
      </c>
      <c r="H4071" s="14">
        <v>291350</v>
      </c>
      <c r="I4071" s="14">
        <v>0</v>
      </c>
      <c r="J4071" s="14">
        <v>101390</v>
      </c>
      <c r="K4071" s="14">
        <v>2914</v>
      </c>
      <c r="L4071" s="14">
        <v>0</v>
      </c>
      <c r="M4071" s="14">
        <v>0</v>
      </c>
      <c r="N4071" s="23">
        <v>392740</v>
      </c>
    </row>
    <row r="4072" spans="1:14" x14ac:dyDescent="0.25">
      <c r="A4072" s="7" t="s">
        <v>24</v>
      </c>
      <c r="B4072" s="3"/>
      <c r="C4072" s="13">
        <f t="shared" ref="C4072:N4072" si="830">SUM(C4067:C4071)</f>
        <v>0</v>
      </c>
      <c r="D4072" s="18">
        <f t="shared" si="830"/>
        <v>10.5</v>
      </c>
      <c r="E4072" s="18">
        <f t="shared" si="830"/>
        <v>2.4000000000000004</v>
      </c>
      <c r="F4072" s="13">
        <f t="shared" si="830"/>
        <v>5287123</v>
      </c>
      <c r="G4072" s="13">
        <f t="shared" si="830"/>
        <v>671338</v>
      </c>
      <c r="H4072" s="13">
        <f t="shared" si="830"/>
        <v>5958461</v>
      </c>
      <c r="I4072" s="13">
        <f t="shared" si="830"/>
        <v>0</v>
      </c>
      <c r="J4072" s="13">
        <f t="shared" si="830"/>
        <v>2073543</v>
      </c>
      <c r="K4072" s="13">
        <f t="shared" si="830"/>
        <v>59584</v>
      </c>
      <c r="L4072" s="13">
        <f t="shared" si="830"/>
        <v>39300</v>
      </c>
      <c r="M4072" s="13">
        <f t="shared" si="830"/>
        <v>0</v>
      </c>
      <c r="N4072" s="22">
        <f t="shared" si="830"/>
        <v>8071304</v>
      </c>
    </row>
    <row r="4073" spans="1:14" x14ac:dyDescent="0.25">
      <c r="A4073" s="7" t="s">
        <v>25</v>
      </c>
      <c r="B4073" s="3"/>
      <c r="C4073" s="13"/>
      <c r="D4073" s="18"/>
      <c r="E4073" s="18"/>
      <c r="F4073" s="13"/>
      <c r="G4073" s="13"/>
      <c r="H4073" s="13"/>
      <c r="I4073" s="13"/>
      <c r="J4073" s="13"/>
      <c r="K4073" s="13"/>
      <c r="L4073" s="13"/>
      <c r="M4073" s="13"/>
      <c r="N4073" s="22"/>
    </row>
    <row r="4074" spans="1:14" x14ac:dyDescent="0.25">
      <c r="A4074" s="4" t="s">
        <v>26</v>
      </c>
      <c r="B4074" s="5"/>
      <c r="C4074" s="14">
        <v>87</v>
      </c>
      <c r="D4074" s="19">
        <v>0</v>
      </c>
      <c r="E4074" s="19">
        <v>2.3285</v>
      </c>
      <c r="F4074" s="14">
        <v>0</v>
      </c>
      <c r="G4074" s="14">
        <v>715846</v>
      </c>
      <c r="H4074" s="14">
        <v>715846</v>
      </c>
      <c r="I4074" s="14">
        <v>0</v>
      </c>
      <c r="J4074" s="14">
        <v>249114</v>
      </c>
      <c r="K4074" s="14">
        <v>7158</v>
      </c>
      <c r="L4074" s="14">
        <v>7395</v>
      </c>
      <c r="M4074" s="14">
        <v>0</v>
      </c>
      <c r="N4074" s="23">
        <v>972355</v>
      </c>
    </row>
    <row r="4075" spans="1:14" x14ac:dyDescent="0.25">
      <c r="A4075" s="7" t="s">
        <v>24</v>
      </c>
      <c r="B4075" s="3"/>
      <c r="C4075" s="13">
        <f t="shared" ref="C4075:N4075" si="831">SUM(C4074:C4074)</f>
        <v>87</v>
      </c>
      <c r="D4075" s="18">
        <f t="shared" si="831"/>
        <v>0</v>
      </c>
      <c r="E4075" s="18">
        <f t="shared" si="831"/>
        <v>2.3285</v>
      </c>
      <c r="F4075" s="13">
        <f t="shared" si="831"/>
        <v>0</v>
      </c>
      <c r="G4075" s="13">
        <f t="shared" si="831"/>
        <v>715846</v>
      </c>
      <c r="H4075" s="13">
        <f t="shared" si="831"/>
        <v>715846</v>
      </c>
      <c r="I4075" s="13">
        <f t="shared" si="831"/>
        <v>0</v>
      </c>
      <c r="J4075" s="13">
        <f t="shared" si="831"/>
        <v>249114</v>
      </c>
      <c r="K4075" s="13">
        <f t="shared" si="831"/>
        <v>7158</v>
      </c>
      <c r="L4075" s="13">
        <f t="shared" si="831"/>
        <v>7395</v>
      </c>
      <c r="M4075" s="13">
        <f t="shared" si="831"/>
        <v>0</v>
      </c>
      <c r="N4075" s="22">
        <f t="shared" si="831"/>
        <v>972355</v>
      </c>
    </row>
    <row r="4076" spans="1:14" x14ac:dyDescent="0.25">
      <c r="A4076" s="6" t="s">
        <v>913</v>
      </c>
      <c r="B4076" s="2"/>
      <c r="C4076" s="12">
        <f t="shared" ref="C4076:N4076" si="832">C4072+C4075</f>
        <v>87</v>
      </c>
      <c r="D4076" s="17">
        <f t="shared" si="832"/>
        <v>10.5</v>
      </c>
      <c r="E4076" s="17">
        <f t="shared" si="832"/>
        <v>4.7285000000000004</v>
      </c>
      <c r="F4076" s="12">
        <f t="shared" si="832"/>
        <v>5287123</v>
      </c>
      <c r="G4076" s="12">
        <f t="shared" si="832"/>
        <v>1387184</v>
      </c>
      <c r="H4076" s="12">
        <f t="shared" si="832"/>
        <v>6674307</v>
      </c>
      <c r="I4076" s="12">
        <f t="shared" si="832"/>
        <v>0</v>
      </c>
      <c r="J4076" s="12">
        <f t="shared" si="832"/>
        <v>2322657</v>
      </c>
      <c r="K4076" s="12">
        <f t="shared" si="832"/>
        <v>66742</v>
      </c>
      <c r="L4076" s="12">
        <f t="shared" si="832"/>
        <v>46695</v>
      </c>
      <c r="M4076" s="12">
        <f t="shared" si="832"/>
        <v>0</v>
      </c>
      <c r="N4076" s="21">
        <f t="shared" si="832"/>
        <v>9043659</v>
      </c>
    </row>
    <row r="4077" spans="1:14" x14ac:dyDescent="0.25">
      <c r="A4077" s="4"/>
      <c r="B4077" s="5"/>
      <c r="C4077" s="14"/>
      <c r="D4077" s="19"/>
      <c r="E4077" s="19"/>
      <c r="F4077" s="14"/>
      <c r="G4077" s="14"/>
      <c r="H4077" s="14"/>
      <c r="I4077" s="14"/>
      <c r="J4077" s="14"/>
      <c r="K4077" s="14"/>
      <c r="L4077" s="14"/>
      <c r="M4077" s="14"/>
      <c r="N4077" s="23"/>
    </row>
    <row r="4078" spans="1:14" x14ac:dyDescent="0.25">
      <c r="A4078" s="6" t="s">
        <v>914</v>
      </c>
      <c r="B4078" s="2"/>
      <c r="C4078" s="12"/>
      <c r="D4078" s="17"/>
      <c r="E4078" s="17"/>
      <c r="F4078" s="12"/>
      <c r="G4078" s="12"/>
      <c r="H4078" s="12"/>
      <c r="I4078" s="12"/>
      <c r="J4078" s="12"/>
      <c r="K4078" s="12"/>
      <c r="L4078" s="12"/>
      <c r="M4078" s="12"/>
      <c r="N4078" s="21"/>
    </row>
    <row r="4079" spans="1:14" x14ac:dyDescent="0.25">
      <c r="A4079" s="6" t="s">
        <v>915</v>
      </c>
      <c r="B4079" s="2" t="s">
        <v>6</v>
      </c>
      <c r="C4079" s="12" t="s">
        <v>7</v>
      </c>
      <c r="D4079" s="17" t="s">
        <v>8</v>
      </c>
      <c r="E4079" s="17" t="s">
        <v>9</v>
      </c>
      <c r="F4079" s="12" t="s">
        <v>10</v>
      </c>
      <c r="G4079" s="12" t="s">
        <v>11</v>
      </c>
      <c r="H4079" s="12" t="s">
        <v>12</v>
      </c>
      <c r="I4079" s="12" t="s">
        <v>13</v>
      </c>
      <c r="J4079" s="12" t="s">
        <v>14</v>
      </c>
      <c r="K4079" s="12" t="s">
        <v>15</v>
      </c>
      <c r="L4079" s="12" t="s">
        <v>16</v>
      </c>
      <c r="M4079" s="12" t="s">
        <v>17</v>
      </c>
      <c r="N4079" s="21" t="s">
        <v>18</v>
      </c>
    </row>
    <row r="4080" spans="1:14" x14ac:dyDescent="0.25">
      <c r="A4080" s="7" t="s">
        <v>19</v>
      </c>
      <c r="B4080" s="3"/>
      <c r="C4080" s="13"/>
      <c r="D4080" s="18"/>
      <c r="E4080" s="18"/>
      <c r="F4080" s="13"/>
      <c r="G4080" s="13"/>
      <c r="H4080" s="13"/>
      <c r="I4080" s="13"/>
      <c r="J4080" s="13"/>
      <c r="K4080" s="13"/>
      <c r="L4080" s="13"/>
      <c r="M4080" s="13"/>
      <c r="N4080" s="22"/>
    </row>
    <row r="4081" spans="1:14" x14ac:dyDescent="0.25">
      <c r="A4081" s="4" t="s">
        <v>20</v>
      </c>
      <c r="B4081" s="5"/>
      <c r="C4081" s="14">
        <v>0</v>
      </c>
      <c r="D4081" s="19">
        <v>2.5499999999999998</v>
      </c>
      <c r="E4081" s="19">
        <v>0</v>
      </c>
      <c r="F4081" s="14">
        <v>889253</v>
      </c>
      <c r="G4081" s="14">
        <v>0</v>
      </c>
      <c r="H4081" s="14">
        <v>889253</v>
      </c>
      <c r="I4081" s="14">
        <v>0</v>
      </c>
      <c r="J4081" s="14">
        <v>309461</v>
      </c>
      <c r="K4081" s="14">
        <v>8893</v>
      </c>
      <c r="L4081" s="14">
        <v>0</v>
      </c>
      <c r="M4081" s="14">
        <v>0</v>
      </c>
      <c r="N4081" s="23">
        <v>1198714</v>
      </c>
    </row>
    <row r="4082" spans="1:14" x14ac:dyDescent="0.25">
      <c r="A4082" s="4" t="s">
        <v>22</v>
      </c>
      <c r="B4082" s="5"/>
      <c r="C4082" s="14">
        <v>0</v>
      </c>
      <c r="D4082" s="19">
        <v>16.290299999999998</v>
      </c>
      <c r="E4082" s="19">
        <v>3.2</v>
      </c>
      <c r="F4082" s="14">
        <v>9030670</v>
      </c>
      <c r="G4082" s="14">
        <v>759976</v>
      </c>
      <c r="H4082" s="14">
        <v>9790646</v>
      </c>
      <c r="I4082" s="14">
        <v>0</v>
      </c>
      <c r="J4082" s="14">
        <v>3407145</v>
      </c>
      <c r="K4082" s="14">
        <v>97906</v>
      </c>
      <c r="L4082" s="14">
        <v>72000</v>
      </c>
      <c r="M4082" s="14">
        <v>0</v>
      </c>
      <c r="N4082" s="23">
        <v>13269791</v>
      </c>
    </row>
    <row r="4083" spans="1:14" x14ac:dyDescent="0.25">
      <c r="A4083" s="4" t="s">
        <v>31</v>
      </c>
      <c r="B4083" s="5"/>
      <c r="C4083" s="14">
        <v>0</v>
      </c>
      <c r="D4083" s="19">
        <v>0</v>
      </c>
      <c r="E4083" s="19">
        <v>0</v>
      </c>
      <c r="F4083" s="14">
        <v>36000</v>
      </c>
      <c r="G4083" s="14">
        <v>0</v>
      </c>
      <c r="H4083" s="14">
        <v>36000</v>
      </c>
      <c r="I4083" s="14">
        <v>0</v>
      </c>
      <c r="J4083" s="14">
        <v>12528</v>
      </c>
      <c r="K4083" s="14">
        <v>360</v>
      </c>
      <c r="L4083" s="14">
        <v>4500</v>
      </c>
      <c r="M4083" s="14">
        <v>0</v>
      </c>
      <c r="N4083" s="23">
        <v>53028</v>
      </c>
    </row>
    <row r="4084" spans="1:14" x14ac:dyDescent="0.25">
      <c r="A4084" s="4" t="s">
        <v>32</v>
      </c>
      <c r="B4084" s="5"/>
      <c r="C4084" s="14">
        <v>0</v>
      </c>
      <c r="D4084" s="19">
        <v>0</v>
      </c>
      <c r="E4084" s="19">
        <v>0.4</v>
      </c>
      <c r="F4084" s="14">
        <v>0</v>
      </c>
      <c r="G4084" s="14">
        <v>105883</v>
      </c>
      <c r="H4084" s="14">
        <v>105883</v>
      </c>
      <c r="I4084" s="14">
        <v>0</v>
      </c>
      <c r="J4084" s="14">
        <v>36847</v>
      </c>
      <c r="K4084" s="14">
        <v>1059</v>
      </c>
      <c r="L4084" s="14">
        <v>0</v>
      </c>
      <c r="M4084" s="14">
        <v>0</v>
      </c>
      <c r="N4084" s="23">
        <v>142730</v>
      </c>
    </row>
    <row r="4085" spans="1:14" x14ac:dyDescent="0.25">
      <c r="A4085" s="4" t="s">
        <v>23</v>
      </c>
      <c r="B4085" s="5"/>
      <c r="C4085" s="14">
        <v>0</v>
      </c>
      <c r="D4085" s="19">
        <v>0</v>
      </c>
      <c r="E4085" s="19">
        <v>1.36</v>
      </c>
      <c r="F4085" s="14">
        <v>0</v>
      </c>
      <c r="G4085" s="14">
        <v>495296</v>
      </c>
      <c r="H4085" s="14">
        <v>495296</v>
      </c>
      <c r="I4085" s="14">
        <v>0</v>
      </c>
      <c r="J4085" s="14">
        <v>172363</v>
      </c>
      <c r="K4085" s="14">
        <v>4953</v>
      </c>
      <c r="L4085" s="14">
        <v>0</v>
      </c>
      <c r="M4085" s="14">
        <v>0</v>
      </c>
      <c r="N4085" s="23">
        <v>667659</v>
      </c>
    </row>
    <row r="4086" spans="1:14" x14ac:dyDescent="0.25">
      <c r="A4086" s="7" t="s">
        <v>24</v>
      </c>
      <c r="B4086" s="3"/>
      <c r="C4086" s="13">
        <f t="shared" ref="C4086:N4086" si="833">SUM(C4081:C4085)</f>
        <v>0</v>
      </c>
      <c r="D4086" s="18">
        <f t="shared" si="833"/>
        <v>18.840299999999999</v>
      </c>
      <c r="E4086" s="18">
        <f t="shared" si="833"/>
        <v>4.96</v>
      </c>
      <c r="F4086" s="13">
        <f t="shared" si="833"/>
        <v>9955923</v>
      </c>
      <c r="G4086" s="13">
        <f t="shared" si="833"/>
        <v>1361155</v>
      </c>
      <c r="H4086" s="13">
        <f t="shared" si="833"/>
        <v>11317078</v>
      </c>
      <c r="I4086" s="13">
        <f t="shared" si="833"/>
        <v>0</v>
      </c>
      <c r="J4086" s="13">
        <f t="shared" si="833"/>
        <v>3938344</v>
      </c>
      <c r="K4086" s="13">
        <f t="shared" si="833"/>
        <v>113171</v>
      </c>
      <c r="L4086" s="13">
        <f t="shared" si="833"/>
        <v>76500</v>
      </c>
      <c r="M4086" s="13">
        <f t="shared" si="833"/>
        <v>0</v>
      </c>
      <c r="N4086" s="22">
        <f t="shared" si="833"/>
        <v>15331922</v>
      </c>
    </row>
    <row r="4087" spans="1:14" x14ac:dyDescent="0.25">
      <c r="A4087" s="7" t="s">
        <v>25</v>
      </c>
      <c r="B4087" s="3"/>
      <c r="C4087" s="13"/>
      <c r="D4087" s="18"/>
      <c r="E4087" s="18"/>
      <c r="F4087" s="13"/>
      <c r="G4087" s="13"/>
      <c r="H4087" s="13"/>
      <c r="I4087" s="13"/>
      <c r="J4087" s="13"/>
      <c r="K4087" s="13"/>
      <c r="L4087" s="13"/>
      <c r="M4087" s="13"/>
      <c r="N4087" s="22"/>
    </row>
    <row r="4088" spans="1:14" x14ac:dyDescent="0.25">
      <c r="A4088" s="4" t="s">
        <v>26</v>
      </c>
      <c r="B4088" s="5"/>
      <c r="C4088" s="14">
        <v>92</v>
      </c>
      <c r="D4088" s="19">
        <v>0</v>
      </c>
      <c r="E4088" s="19">
        <v>2.4195000000000002</v>
      </c>
      <c r="F4088" s="14">
        <v>0</v>
      </c>
      <c r="G4088" s="14">
        <v>743822</v>
      </c>
      <c r="H4088" s="14">
        <v>743822</v>
      </c>
      <c r="I4088" s="14">
        <v>0</v>
      </c>
      <c r="J4088" s="14">
        <v>258850</v>
      </c>
      <c r="K4088" s="14">
        <v>7438</v>
      </c>
      <c r="L4088" s="14">
        <v>7820</v>
      </c>
      <c r="M4088" s="14">
        <v>0</v>
      </c>
      <c r="N4088" s="23">
        <v>1010492</v>
      </c>
    </row>
    <row r="4089" spans="1:14" x14ac:dyDescent="0.25">
      <c r="A4089" s="4" t="s">
        <v>26</v>
      </c>
      <c r="B4089" s="5"/>
      <c r="C4089" s="14">
        <v>88</v>
      </c>
      <c r="D4089" s="19">
        <v>0</v>
      </c>
      <c r="E4089" s="19">
        <v>2.3466999999999998</v>
      </c>
      <c r="F4089" s="14">
        <v>0</v>
      </c>
      <c r="G4089" s="14">
        <v>721441</v>
      </c>
      <c r="H4089" s="14">
        <v>721441</v>
      </c>
      <c r="I4089" s="14">
        <v>0</v>
      </c>
      <c r="J4089" s="14">
        <v>251061</v>
      </c>
      <c r="K4089" s="14">
        <v>7214</v>
      </c>
      <c r="L4089" s="14">
        <v>7480</v>
      </c>
      <c r="M4089" s="14">
        <v>0</v>
      </c>
      <c r="N4089" s="23">
        <v>979982</v>
      </c>
    </row>
    <row r="4090" spans="1:14" x14ac:dyDescent="0.25">
      <c r="A4090" s="7" t="s">
        <v>24</v>
      </c>
      <c r="B4090" s="3"/>
      <c r="C4090" s="13">
        <f t="shared" ref="C4090:N4090" si="834">SUM(C4088:C4089)</f>
        <v>180</v>
      </c>
      <c r="D4090" s="18">
        <f t="shared" si="834"/>
        <v>0</v>
      </c>
      <c r="E4090" s="18">
        <f t="shared" si="834"/>
        <v>4.7661999999999995</v>
      </c>
      <c r="F4090" s="13">
        <f t="shared" si="834"/>
        <v>0</v>
      </c>
      <c r="G4090" s="13">
        <f t="shared" si="834"/>
        <v>1465263</v>
      </c>
      <c r="H4090" s="13">
        <f t="shared" si="834"/>
        <v>1465263</v>
      </c>
      <c r="I4090" s="13">
        <f t="shared" si="834"/>
        <v>0</v>
      </c>
      <c r="J4090" s="13">
        <f t="shared" si="834"/>
        <v>509911</v>
      </c>
      <c r="K4090" s="13">
        <f t="shared" si="834"/>
        <v>14652</v>
      </c>
      <c r="L4090" s="13">
        <f t="shared" si="834"/>
        <v>15300</v>
      </c>
      <c r="M4090" s="13">
        <f t="shared" si="834"/>
        <v>0</v>
      </c>
      <c r="N4090" s="22">
        <f t="shared" si="834"/>
        <v>1990474</v>
      </c>
    </row>
    <row r="4091" spans="1:14" x14ac:dyDescent="0.25">
      <c r="A4091" s="6" t="s">
        <v>916</v>
      </c>
      <c r="B4091" s="2"/>
      <c r="C4091" s="12">
        <f t="shared" ref="C4091:N4091" si="835">C4086+C4090</f>
        <v>180</v>
      </c>
      <c r="D4091" s="17">
        <f t="shared" si="835"/>
        <v>18.840299999999999</v>
      </c>
      <c r="E4091" s="17">
        <f t="shared" si="835"/>
        <v>9.7261999999999986</v>
      </c>
      <c r="F4091" s="12">
        <f t="shared" si="835"/>
        <v>9955923</v>
      </c>
      <c r="G4091" s="12">
        <f t="shared" si="835"/>
        <v>2826418</v>
      </c>
      <c r="H4091" s="12">
        <f t="shared" si="835"/>
        <v>12782341</v>
      </c>
      <c r="I4091" s="12">
        <f t="shared" si="835"/>
        <v>0</v>
      </c>
      <c r="J4091" s="12">
        <f t="shared" si="835"/>
        <v>4448255</v>
      </c>
      <c r="K4091" s="12">
        <f t="shared" si="835"/>
        <v>127823</v>
      </c>
      <c r="L4091" s="12">
        <f t="shared" si="835"/>
        <v>91800</v>
      </c>
      <c r="M4091" s="12">
        <f t="shared" si="835"/>
        <v>0</v>
      </c>
      <c r="N4091" s="21">
        <f t="shared" si="835"/>
        <v>17322396</v>
      </c>
    </row>
    <row r="4092" spans="1:14" x14ac:dyDescent="0.25">
      <c r="A4092" s="4"/>
      <c r="B4092" s="5"/>
      <c r="C4092" s="14"/>
      <c r="D4092" s="19"/>
      <c r="E4092" s="19"/>
      <c r="F4092" s="14"/>
      <c r="G4092" s="14"/>
      <c r="H4092" s="14"/>
      <c r="I4092" s="14"/>
      <c r="J4092" s="14"/>
      <c r="K4092" s="14"/>
      <c r="L4092" s="14"/>
      <c r="M4092" s="14"/>
      <c r="N4092" s="23"/>
    </row>
    <row r="4093" spans="1:14" x14ac:dyDescent="0.25">
      <c r="A4093" s="6" t="s">
        <v>917</v>
      </c>
      <c r="B4093" s="2"/>
      <c r="C4093" s="12"/>
      <c r="D4093" s="17"/>
      <c r="E4093" s="17"/>
      <c r="F4093" s="12"/>
      <c r="G4093" s="12"/>
      <c r="H4093" s="12"/>
      <c r="I4093" s="12"/>
      <c r="J4093" s="12"/>
      <c r="K4093" s="12"/>
      <c r="L4093" s="12"/>
      <c r="M4093" s="12"/>
      <c r="N4093" s="21"/>
    </row>
    <row r="4094" spans="1:14" x14ac:dyDescent="0.25">
      <c r="A4094" s="6" t="s">
        <v>918</v>
      </c>
      <c r="B4094" s="2" t="s">
        <v>6</v>
      </c>
      <c r="C4094" s="12" t="s">
        <v>7</v>
      </c>
      <c r="D4094" s="17" t="s">
        <v>8</v>
      </c>
      <c r="E4094" s="17" t="s">
        <v>9</v>
      </c>
      <c r="F4094" s="12" t="s">
        <v>10</v>
      </c>
      <c r="G4094" s="12" t="s">
        <v>11</v>
      </c>
      <c r="H4094" s="12" t="s">
        <v>12</v>
      </c>
      <c r="I4094" s="12" t="s">
        <v>13</v>
      </c>
      <c r="J4094" s="12" t="s">
        <v>14</v>
      </c>
      <c r="K4094" s="12" t="s">
        <v>15</v>
      </c>
      <c r="L4094" s="12" t="s">
        <v>16</v>
      </c>
      <c r="M4094" s="12" t="s">
        <v>17</v>
      </c>
      <c r="N4094" s="21" t="s">
        <v>18</v>
      </c>
    </row>
    <row r="4095" spans="1:14" x14ac:dyDescent="0.25">
      <c r="A4095" s="7" t="s">
        <v>19</v>
      </c>
      <c r="B4095" s="3"/>
      <c r="C4095" s="13"/>
      <c r="D4095" s="18"/>
      <c r="E4095" s="18"/>
      <c r="F4095" s="13"/>
      <c r="G4095" s="13"/>
      <c r="H4095" s="13"/>
      <c r="I4095" s="13"/>
      <c r="J4095" s="13"/>
      <c r="K4095" s="13"/>
      <c r="L4095" s="13"/>
      <c r="M4095" s="13"/>
      <c r="N4095" s="22"/>
    </row>
    <row r="4096" spans="1:14" x14ac:dyDescent="0.25">
      <c r="A4096" s="4" t="s">
        <v>20</v>
      </c>
      <c r="B4096" s="5"/>
      <c r="C4096" s="14">
        <v>0</v>
      </c>
      <c r="D4096" s="19">
        <v>3</v>
      </c>
      <c r="E4096" s="19">
        <v>0</v>
      </c>
      <c r="F4096" s="14">
        <v>877634</v>
      </c>
      <c r="G4096" s="14">
        <v>0</v>
      </c>
      <c r="H4096" s="14">
        <v>877634</v>
      </c>
      <c r="I4096" s="14">
        <v>0</v>
      </c>
      <c r="J4096" s="14">
        <v>305416</v>
      </c>
      <c r="K4096" s="14">
        <v>8776</v>
      </c>
      <c r="L4096" s="14">
        <v>0</v>
      </c>
      <c r="M4096" s="14">
        <v>0</v>
      </c>
      <c r="N4096" s="23">
        <v>1183050</v>
      </c>
    </row>
    <row r="4097" spans="1:14" x14ac:dyDescent="0.25">
      <c r="A4097" s="4" t="s">
        <v>45</v>
      </c>
      <c r="B4097" s="5"/>
      <c r="C4097" s="14">
        <v>0</v>
      </c>
      <c r="D4097" s="19">
        <v>0.27500000000000002</v>
      </c>
      <c r="E4097" s="19">
        <v>0</v>
      </c>
      <c r="F4097" s="14">
        <v>100602</v>
      </c>
      <c r="G4097" s="14">
        <v>0</v>
      </c>
      <c r="H4097" s="14">
        <v>100602</v>
      </c>
      <c r="I4097" s="14">
        <v>0</v>
      </c>
      <c r="J4097" s="14">
        <v>35009</v>
      </c>
      <c r="K4097" s="14">
        <v>1006</v>
      </c>
      <c r="L4097" s="14">
        <v>0</v>
      </c>
      <c r="M4097" s="14">
        <v>0</v>
      </c>
      <c r="N4097" s="23">
        <v>135611</v>
      </c>
    </row>
    <row r="4098" spans="1:14" x14ac:dyDescent="0.25">
      <c r="A4098" s="4" t="s">
        <v>21</v>
      </c>
      <c r="B4098" s="5"/>
      <c r="C4098" s="14">
        <v>0</v>
      </c>
      <c r="D4098" s="19">
        <v>0</v>
      </c>
      <c r="E4098" s="19">
        <v>0</v>
      </c>
      <c r="F4098" s="14">
        <v>0</v>
      </c>
      <c r="G4098" s="14">
        <v>0</v>
      </c>
      <c r="H4098" s="14">
        <v>0</v>
      </c>
      <c r="I4098" s="14">
        <v>0</v>
      </c>
      <c r="J4098" s="14">
        <v>1</v>
      </c>
      <c r="K4098" s="14">
        <v>0</v>
      </c>
      <c r="L4098" s="14">
        <v>0</v>
      </c>
      <c r="M4098" s="14">
        <v>0</v>
      </c>
      <c r="N4098" s="23">
        <v>1</v>
      </c>
    </row>
    <row r="4099" spans="1:14" x14ac:dyDescent="0.25">
      <c r="A4099" s="4" t="s">
        <v>22</v>
      </c>
      <c r="B4099" s="5"/>
      <c r="C4099" s="14">
        <v>0</v>
      </c>
      <c r="D4099" s="19">
        <v>24.79</v>
      </c>
      <c r="E4099" s="19">
        <v>4.8</v>
      </c>
      <c r="F4099" s="14">
        <v>13723596</v>
      </c>
      <c r="G4099" s="14">
        <v>1139964</v>
      </c>
      <c r="H4099" s="14">
        <v>14863560</v>
      </c>
      <c r="I4099" s="14">
        <v>0</v>
      </c>
      <c r="J4099" s="14">
        <v>5172518</v>
      </c>
      <c r="K4099" s="14">
        <v>148635</v>
      </c>
      <c r="L4099" s="14">
        <v>103200</v>
      </c>
      <c r="M4099" s="14">
        <v>0</v>
      </c>
      <c r="N4099" s="23">
        <v>20139278</v>
      </c>
    </row>
    <row r="4100" spans="1:14" x14ac:dyDescent="0.25">
      <c r="A4100" s="4" t="s">
        <v>32</v>
      </c>
      <c r="B4100" s="5"/>
      <c r="C4100" s="14">
        <v>0</v>
      </c>
      <c r="D4100" s="19">
        <v>0</v>
      </c>
      <c r="E4100" s="19">
        <v>0.4</v>
      </c>
      <c r="F4100" s="14">
        <v>0</v>
      </c>
      <c r="G4100" s="14">
        <v>105883</v>
      </c>
      <c r="H4100" s="14">
        <v>105883</v>
      </c>
      <c r="I4100" s="14">
        <v>0</v>
      </c>
      <c r="J4100" s="14">
        <v>36847</v>
      </c>
      <c r="K4100" s="14">
        <v>1059</v>
      </c>
      <c r="L4100" s="14">
        <v>0</v>
      </c>
      <c r="M4100" s="14">
        <v>0</v>
      </c>
      <c r="N4100" s="23">
        <v>142730</v>
      </c>
    </row>
    <row r="4101" spans="1:14" x14ac:dyDescent="0.25">
      <c r="A4101" s="4" t="s">
        <v>23</v>
      </c>
      <c r="B4101" s="5"/>
      <c r="C4101" s="14">
        <v>0</v>
      </c>
      <c r="D4101" s="19">
        <v>0</v>
      </c>
      <c r="E4101" s="19">
        <v>1.67</v>
      </c>
      <c r="F4101" s="14">
        <v>0</v>
      </c>
      <c r="G4101" s="14">
        <v>608194</v>
      </c>
      <c r="H4101" s="14">
        <v>608194</v>
      </c>
      <c r="I4101" s="14">
        <v>0</v>
      </c>
      <c r="J4101" s="14">
        <v>211652</v>
      </c>
      <c r="K4101" s="14">
        <v>6082</v>
      </c>
      <c r="L4101" s="14">
        <v>0</v>
      </c>
      <c r="M4101" s="14">
        <v>0</v>
      </c>
      <c r="N4101" s="23">
        <v>819846</v>
      </c>
    </row>
    <row r="4102" spans="1:14" x14ac:dyDescent="0.25">
      <c r="A4102" s="7" t="s">
        <v>24</v>
      </c>
      <c r="B4102" s="3"/>
      <c r="C4102" s="13">
        <f t="shared" ref="C4102:N4102" si="836">SUM(C4096:C4101)</f>
        <v>0</v>
      </c>
      <c r="D4102" s="18">
        <f t="shared" si="836"/>
        <v>28.064999999999998</v>
      </c>
      <c r="E4102" s="18">
        <f t="shared" si="836"/>
        <v>6.87</v>
      </c>
      <c r="F4102" s="13">
        <f t="shared" si="836"/>
        <v>14701832</v>
      </c>
      <c r="G4102" s="13">
        <f t="shared" si="836"/>
        <v>1854041</v>
      </c>
      <c r="H4102" s="13">
        <f t="shared" si="836"/>
        <v>16555873</v>
      </c>
      <c r="I4102" s="13">
        <f t="shared" si="836"/>
        <v>0</v>
      </c>
      <c r="J4102" s="13">
        <f t="shared" si="836"/>
        <v>5761443</v>
      </c>
      <c r="K4102" s="13">
        <f t="shared" si="836"/>
        <v>165558</v>
      </c>
      <c r="L4102" s="13">
        <f t="shared" si="836"/>
        <v>103200</v>
      </c>
      <c r="M4102" s="13">
        <f t="shared" si="836"/>
        <v>0</v>
      </c>
      <c r="N4102" s="22">
        <f t="shared" si="836"/>
        <v>22420516</v>
      </c>
    </row>
    <row r="4103" spans="1:14" x14ac:dyDescent="0.25">
      <c r="A4103" s="7" t="s">
        <v>25</v>
      </c>
      <c r="B4103" s="3"/>
      <c r="C4103" s="13"/>
      <c r="D4103" s="18"/>
      <c r="E4103" s="18"/>
      <c r="F4103" s="13"/>
      <c r="G4103" s="13"/>
      <c r="H4103" s="13"/>
      <c r="I4103" s="13"/>
      <c r="J4103" s="13"/>
      <c r="K4103" s="13"/>
      <c r="L4103" s="13"/>
      <c r="M4103" s="13"/>
      <c r="N4103" s="22"/>
    </row>
    <row r="4104" spans="1:14" x14ac:dyDescent="0.25">
      <c r="A4104" s="4" t="s">
        <v>33</v>
      </c>
      <c r="B4104" s="5"/>
      <c r="C4104" s="14">
        <v>179</v>
      </c>
      <c r="D4104" s="19">
        <v>0</v>
      </c>
      <c r="E4104" s="19">
        <v>4.2397</v>
      </c>
      <c r="F4104" s="14">
        <v>0</v>
      </c>
      <c r="G4104" s="14">
        <v>1303402</v>
      </c>
      <c r="H4104" s="14">
        <v>1303402</v>
      </c>
      <c r="I4104" s="14">
        <v>0</v>
      </c>
      <c r="J4104" s="14">
        <v>453584</v>
      </c>
      <c r="K4104" s="14">
        <v>13034</v>
      </c>
      <c r="L4104" s="14">
        <v>15215</v>
      </c>
      <c r="M4104" s="14">
        <v>0</v>
      </c>
      <c r="N4104" s="23">
        <v>1772201</v>
      </c>
    </row>
    <row r="4105" spans="1:14" x14ac:dyDescent="0.25">
      <c r="A4105" s="4" t="s">
        <v>76</v>
      </c>
      <c r="B4105" s="5"/>
      <c r="C4105" s="14">
        <v>74</v>
      </c>
      <c r="D4105" s="19">
        <v>0</v>
      </c>
      <c r="E4105" s="19">
        <v>1.3997999999999999</v>
      </c>
      <c r="F4105" s="14">
        <v>0</v>
      </c>
      <c r="G4105" s="14">
        <v>430338</v>
      </c>
      <c r="H4105" s="14">
        <v>430338</v>
      </c>
      <c r="I4105" s="14">
        <v>0</v>
      </c>
      <c r="J4105" s="14">
        <v>149757</v>
      </c>
      <c r="K4105" s="14">
        <v>4303</v>
      </c>
      <c r="L4105" s="14">
        <v>4440</v>
      </c>
      <c r="M4105" s="14">
        <v>0</v>
      </c>
      <c r="N4105" s="23">
        <v>584535</v>
      </c>
    </row>
    <row r="4106" spans="1:14" x14ac:dyDescent="0.25">
      <c r="A4106" s="4" t="s">
        <v>56</v>
      </c>
      <c r="B4106" s="5"/>
      <c r="C4106" s="14">
        <v>74</v>
      </c>
      <c r="D4106" s="19">
        <v>0</v>
      </c>
      <c r="E4106" s="19">
        <v>0.68940000000000001</v>
      </c>
      <c r="F4106" s="14">
        <v>0</v>
      </c>
      <c r="G4106" s="14">
        <v>211941</v>
      </c>
      <c r="H4106" s="14">
        <v>211941</v>
      </c>
      <c r="I4106" s="14">
        <v>0</v>
      </c>
      <c r="J4106" s="14">
        <v>73755</v>
      </c>
      <c r="K4106" s="14">
        <v>2119</v>
      </c>
      <c r="L4106" s="14">
        <v>1850</v>
      </c>
      <c r="M4106" s="14">
        <v>0</v>
      </c>
      <c r="N4106" s="23">
        <v>287546</v>
      </c>
    </row>
    <row r="4107" spans="1:14" x14ac:dyDescent="0.25">
      <c r="A4107" s="7" t="s">
        <v>24</v>
      </c>
      <c r="B4107" s="3"/>
      <c r="C4107" s="13">
        <f t="shared" ref="C4107:N4107" si="837">SUM(C4104:C4106)</f>
        <v>327</v>
      </c>
      <c r="D4107" s="18">
        <f t="shared" si="837"/>
        <v>0</v>
      </c>
      <c r="E4107" s="18">
        <f t="shared" si="837"/>
        <v>6.3289</v>
      </c>
      <c r="F4107" s="13">
        <f t="shared" si="837"/>
        <v>0</v>
      </c>
      <c r="G4107" s="13">
        <f t="shared" si="837"/>
        <v>1945681</v>
      </c>
      <c r="H4107" s="13">
        <f t="shared" si="837"/>
        <v>1945681</v>
      </c>
      <c r="I4107" s="13">
        <f t="shared" si="837"/>
        <v>0</v>
      </c>
      <c r="J4107" s="13">
        <f t="shared" si="837"/>
        <v>677096</v>
      </c>
      <c r="K4107" s="13">
        <f t="shared" si="837"/>
        <v>19456</v>
      </c>
      <c r="L4107" s="13">
        <f t="shared" si="837"/>
        <v>21505</v>
      </c>
      <c r="M4107" s="13">
        <f t="shared" si="837"/>
        <v>0</v>
      </c>
      <c r="N4107" s="22">
        <f t="shared" si="837"/>
        <v>2644282</v>
      </c>
    </row>
    <row r="4108" spans="1:14" x14ac:dyDescent="0.25">
      <c r="A4108" s="6" t="s">
        <v>919</v>
      </c>
      <c r="B4108" s="2"/>
      <c r="C4108" s="12">
        <f t="shared" ref="C4108:N4108" si="838">C4102+C4107</f>
        <v>327</v>
      </c>
      <c r="D4108" s="17">
        <f t="shared" si="838"/>
        <v>28.064999999999998</v>
      </c>
      <c r="E4108" s="17">
        <f t="shared" si="838"/>
        <v>13.1989</v>
      </c>
      <c r="F4108" s="12">
        <f t="shared" si="838"/>
        <v>14701832</v>
      </c>
      <c r="G4108" s="12">
        <f t="shared" si="838"/>
        <v>3799722</v>
      </c>
      <c r="H4108" s="12">
        <f t="shared" si="838"/>
        <v>18501554</v>
      </c>
      <c r="I4108" s="12">
        <f t="shared" si="838"/>
        <v>0</v>
      </c>
      <c r="J4108" s="12">
        <f t="shared" si="838"/>
        <v>6438539</v>
      </c>
      <c r="K4108" s="12">
        <f t="shared" si="838"/>
        <v>185014</v>
      </c>
      <c r="L4108" s="12">
        <f t="shared" si="838"/>
        <v>124705</v>
      </c>
      <c r="M4108" s="12">
        <f t="shared" si="838"/>
        <v>0</v>
      </c>
      <c r="N4108" s="21">
        <f t="shared" si="838"/>
        <v>25064798</v>
      </c>
    </row>
    <row r="4109" spans="1:14" x14ac:dyDescent="0.25">
      <c r="A4109" s="4"/>
      <c r="B4109" s="5"/>
      <c r="C4109" s="14"/>
      <c r="D4109" s="19"/>
      <c r="E4109" s="19"/>
      <c r="F4109" s="14"/>
      <c r="G4109" s="14"/>
      <c r="H4109" s="14"/>
      <c r="I4109" s="14"/>
      <c r="J4109" s="14"/>
      <c r="K4109" s="14"/>
      <c r="L4109" s="14"/>
      <c r="M4109" s="14"/>
      <c r="N4109" s="23"/>
    </row>
    <row r="4110" spans="1:14" x14ac:dyDescent="0.25">
      <c r="A4110" s="6" t="s">
        <v>920</v>
      </c>
      <c r="B4110" s="2"/>
      <c r="C4110" s="12"/>
      <c r="D4110" s="17"/>
      <c r="E4110" s="17"/>
      <c r="F4110" s="12"/>
      <c r="G4110" s="12"/>
      <c r="H4110" s="12"/>
      <c r="I4110" s="12"/>
      <c r="J4110" s="12"/>
      <c r="K4110" s="12"/>
      <c r="L4110" s="12"/>
      <c r="M4110" s="12"/>
      <c r="N4110" s="21"/>
    </row>
    <row r="4111" spans="1:14" x14ac:dyDescent="0.25">
      <c r="A4111" s="6" t="s">
        <v>921</v>
      </c>
      <c r="B4111" s="2" t="s">
        <v>6</v>
      </c>
      <c r="C4111" s="12" t="s">
        <v>7</v>
      </c>
      <c r="D4111" s="17" t="s">
        <v>8</v>
      </c>
      <c r="E4111" s="17" t="s">
        <v>9</v>
      </c>
      <c r="F4111" s="12" t="s">
        <v>10</v>
      </c>
      <c r="G4111" s="12" t="s">
        <v>11</v>
      </c>
      <c r="H4111" s="12" t="s">
        <v>12</v>
      </c>
      <c r="I4111" s="12" t="s">
        <v>13</v>
      </c>
      <c r="J4111" s="12" t="s">
        <v>14</v>
      </c>
      <c r="K4111" s="12" t="s">
        <v>15</v>
      </c>
      <c r="L4111" s="12" t="s">
        <v>16</v>
      </c>
      <c r="M4111" s="12" t="s">
        <v>17</v>
      </c>
      <c r="N4111" s="21" t="s">
        <v>18</v>
      </c>
    </row>
    <row r="4112" spans="1:14" x14ac:dyDescent="0.25">
      <c r="A4112" s="7" t="s">
        <v>19</v>
      </c>
      <c r="B4112" s="3"/>
      <c r="C4112" s="13"/>
      <c r="D4112" s="18"/>
      <c r="E4112" s="18"/>
      <c r="F4112" s="13"/>
      <c r="G4112" s="13"/>
      <c r="H4112" s="13"/>
      <c r="I4112" s="13"/>
      <c r="J4112" s="13"/>
      <c r="K4112" s="13"/>
      <c r="L4112" s="13"/>
      <c r="M4112" s="13"/>
      <c r="N4112" s="22"/>
    </row>
    <row r="4113" spans="1:14" x14ac:dyDescent="0.25">
      <c r="A4113" s="4" t="s">
        <v>20</v>
      </c>
      <c r="B4113" s="5"/>
      <c r="C4113" s="14">
        <v>0</v>
      </c>
      <c r="D4113" s="19">
        <v>1.85</v>
      </c>
      <c r="E4113" s="19">
        <v>0</v>
      </c>
      <c r="F4113" s="14">
        <v>652553</v>
      </c>
      <c r="G4113" s="14">
        <v>0</v>
      </c>
      <c r="H4113" s="14">
        <v>652553</v>
      </c>
      <c r="I4113" s="14">
        <v>0</v>
      </c>
      <c r="J4113" s="14">
        <v>227089</v>
      </c>
      <c r="K4113" s="14">
        <v>6526</v>
      </c>
      <c r="L4113" s="14">
        <v>0</v>
      </c>
      <c r="M4113" s="14">
        <v>0</v>
      </c>
      <c r="N4113" s="23">
        <v>879642</v>
      </c>
    </row>
    <row r="4114" spans="1:14" x14ac:dyDescent="0.25">
      <c r="A4114" s="4" t="s">
        <v>21</v>
      </c>
      <c r="B4114" s="5"/>
      <c r="C4114" s="14">
        <v>0</v>
      </c>
      <c r="D4114" s="19">
        <v>0</v>
      </c>
      <c r="E4114" s="19">
        <v>0</v>
      </c>
      <c r="F4114" s="14">
        <v>0</v>
      </c>
      <c r="G4114" s="14">
        <v>0</v>
      </c>
      <c r="H4114" s="14">
        <v>0</v>
      </c>
      <c r="I4114" s="14">
        <v>0</v>
      </c>
      <c r="J4114" s="14">
        <v>2</v>
      </c>
      <c r="K4114" s="14">
        <v>0</v>
      </c>
      <c r="L4114" s="14">
        <v>0</v>
      </c>
      <c r="M4114" s="14">
        <v>0</v>
      </c>
      <c r="N4114" s="23">
        <v>2</v>
      </c>
    </row>
    <row r="4115" spans="1:14" x14ac:dyDescent="0.25">
      <c r="A4115" s="4" t="s">
        <v>891</v>
      </c>
      <c r="B4115" s="5"/>
      <c r="C4115" s="14">
        <v>0</v>
      </c>
      <c r="D4115" s="19">
        <v>0</v>
      </c>
      <c r="E4115" s="19">
        <v>0</v>
      </c>
      <c r="F4115" s="14">
        <v>0</v>
      </c>
      <c r="G4115" s="14">
        <v>0</v>
      </c>
      <c r="H4115" s="14">
        <v>0</v>
      </c>
      <c r="I4115" s="14">
        <v>0</v>
      </c>
      <c r="J4115" s="14">
        <v>0</v>
      </c>
      <c r="K4115" s="14">
        <v>0</v>
      </c>
      <c r="L4115" s="14">
        <v>1500</v>
      </c>
      <c r="M4115" s="14">
        <v>0</v>
      </c>
      <c r="N4115" s="23">
        <v>1500</v>
      </c>
    </row>
    <row r="4116" spans="1:14" x14ac:dyDescent="0.25">
      <c r="A4116" s="4" t="s">
        <v>22</v>
      </c>
      <c r="B4116" s="5"/>
      <c r="C4116" s="14">
        <v>0</v>
      </c>
      <c r="D4116" s="19">
        <v>16.161300000000001</v>
      </c>
      <c r="E4116" s="19">
        <v>3.2</v>
      </c>
      <c r="F4116" s="14">
        <v>8906608</v>
      </c>
      <c r="G4116" s="14">
        <v>759976</v>
      </c>
      <c r="H4116" s="14">
        <v>9666584</v>
      </c>
      <c r="I4116" s="14">
        <v>0</v>
      </c>
      <c r="J4116" s="14">
        <v>3363970</v>
      </c>
      <c r="K4116" s="14">
        <v>96665</v>
      </c>
      <c r="L4116" s="14">
        <v>71600</v>
      </c>
      <c r="M4116" s="14">
        <v>0</v>
      </c>
      <c r="N4116" s="23">
        <v>13102154</v>
      </c>
    </row>
    <row r="4117" spans="1:14" x14ac:dyDescent="0.25">
      <c r="A4117" s="4" t="s">
        <v>32</v>
      </c>
      <c r="B4117" s="5"/>
      <c r="C4117" s="14">
        <v>0</v>
      </c>
      <c r="D4117" s="19">
        <v>0</v>
      </c>
      <c r="E4117" s="19">
        <v>0.8</v>
      </c>
      <c r="F4117" s="14">
        <v>0</v>
      </c>
      <c r="G4117" s="14">
        <v>211766</v>
      </c>
      <c r="H4117" s="14">
        <v>211766</v>
      </c>
      <c r="I4117" s="14">
        <v>0</v>
      </c>
      <c r="J4117" s="14">
        <v>73695</v>
      </c>
      <c r="K4117" s="14">
        <v>2118</v>
      </c>
      <c r="L4117" s="14">
        <v>0</v>
      </c>
      <c r="M4117" s="14">
        <v>0</v>
      </c>
      <c r="N4117" s="23">
        <v>285461</v>
      </c>
    </row>
    <row r="4118" spans="1:14" x14ac:dyDescent="0.25">
      <c r="A4118" s="4" t="s">
        <v>23</v>
      </c>
      <c r="B4118" s="5"/>
      <c r="C4118" s="14">
        <v>0</v>
      </c>
      <c r="D4118" s="19">
        <v>0</v>
      </c>
      <c r="E4118" s="19">
        <v>1.36</v>
      </c>
      <c r="F4118" s="14">
        <v>0</v>
      </c>
      <c r="G4118" s="14">
        <v>495296</v>
      </c>
      <c r="H4118" s="14">
        <v>495296</v>
      </c>
      <c r="I4118" s="14">
        <v>0</v>
      </c>
      <c r="J4118" s="14">
        <v>172363</v>
      </c>
      <c r="K4118" s="14">
        <v>4953</v>
      </c>
      <c r="L4118" s="14">
        <v>0</v>
      </c>
      <c r="M4118" s="14">
        <v>0</v>
      </c>
      <c r="N4118" s="23">
        <v>667659</v>
      </c>
    </row>
    <row r="4119" spans="1:14" x14ac:dyDescent="0.25">
      <c r="A4119" s="7" t="s">
        <v>24</v>
      </c>
      <c r="B4119" s="3"/>
      <c r="C4119" s="13">
        <f t="shared" ref="C4119:N4119" si="839">SUM(C4113:C4118)</f>
        <v>0</v>
      </c>
      <c r="D4119" s="18">
        <f t="shared" si="839"/>
        <v>18.011300000000002</v>
      </c>
      <c r="E4119" s="18">
        <f t="shared" si="839"/>
        <v>5.36</v>
      </c>
      <c r="F4119" s="13">
        <f t="shared" si="839"/>
        <v>9559161</v>
      </c>
      <c r="G4119" s="13">
        <f t="shared" si="839"/>
        <v>1467038</v>
      </c>
      <c r="H4119" s="13">
        <f t="shared" si="839"/>
        <v>11026199</v>
      </c>
      <c r="I4119" s="13">
        <f t="shared" si="839"/>
        <v>0</v>
      </c>
      <c r="J4119" s="13">
        <f t="shared" si="839"/>
        <v>3837119</v>
      </c>
      <c r="K4119" s="13">
        <f t="shared" si="839"/>
        <v>110262</v>
      </c>
      <c r="L4119" s="13">
        <f t="shared" si="839"/>
        <v>73100</v>
      </c>
      <c r="M4119" s="13">
        <f t="shared" si="839"/>
        <v>0</v>
      </c>
      <c r="N4119" s="22">
        <f t="shared" si="839"/>
        <v>14936418</v>
      </c>
    </row>
    <row r="4120" spans="1:14" x14ac:dyDescent="0.25">
      <c r="A4120" s="7" t="s">
        <v>25</v>
      </c>
      <c r="B4120" s="3"/>
      <c r="C4120" s="13"/>
      <c r="D4120" s="18"/>
      <c r="E4120" s="18"/>
      <c r="F4120" s="13"/>
      <c r="G4120" s="13"/>
      <c r="H4120" s="13"/>
      <c r="I4120" s="13"/>
      <c r="J4120" s="13"/>
      <c r="K4120" s="13"/>
      <c r="L4120" s="13"/>
      <c r="M4120" s="13"/>
      <c r="N4120" s="22"/>
    </row>
    <row r="4121" spans="1:14" x14ac:dyDescent="0.25">
      <c r="A4121" s="4" t="s">
        <v>26</v>
      </c>
      <c r="B4121" s="5"/>
      <c r="C4121" s="14">
        <v>87</v>
      </c>
      <c r="D4121" s="19">
        <v>0</v>
      </c>
      <c r="E4121" s="19">
        <v>2.3285</v>
      </c>
      <c r="F4121" s="14">
        <v>0</v>
      </c>
      <c r="G4121" s="14">
        <v>715846</v>
      </c>
      <c r="H4121" s="14">
        <v>715846</v>
      </c>
      <c r="I4121" s="14">
        <v>0</v>
      </c>
      <c r="J4121" s="14">
        <v>249114</v>
      </c>
      <c r="K4121" s="14">
        <v>7158</v>
      </c>
      <c r="L4121" s="14">
        <v>7395</v>
      </c>
      <c r="M4121" s="14">
        <v>0</v>
      </c>
      <c r="N4121" s="23">
        <v>972355</v>
      </c>
    </row>
    <row r="4122" spans="1:14" x14ac:dyDescent="0.25">
      <c r="A4122" s="4" t="s">
        <v>26</v>
      </c>
      <c r="B4122" s="5"/>
      <c r="C4122" s="14">
        <v>24</v>
      </c>
      <c r="D4122" s="19">
        <v>0</v>
      </c>
      <c r="E4122" s="19">
        <v>0.96350000000000002</v>
      </c>
      <c r="F4122" s="14">
        <v>0</v>
      </c>
      <c r="G4122" s="14">
        <v>296207</v>
      </c>
      <c r="H4122" s="14">
        <v>296207</v>
      </c>
      <c r="I4122" s="14">
        <v>0</v>
      </c>
      <c r="J4122" s="14">
        <v>103080</v>
      </c>
      <c r="K4122" s="14">
        <v>2962</v>
      </c>
      <c r="L4122" s="14">
        <v>2040</v>
      </c>
      <c r="M4122" s="14">
        <v>0</v>
      </c>
      <c r="N4122" s="23">
        <v>401327</v>
      </c>
    </row>
    <row r="4123" spans="1:14" x14ac:dyDescent="0.25">
      <c r="A4123" s="4" t="s">
        <v>26</v>
      </c>
      <c r="B4123" s="5"/>
      <c r="C4123" s="14">
        <v>67</v>
      </c>
      <c r="D4123" s="19">
        <v>0</v>
      </c>
      <c r="E4123" s="19">
        <v>1.9568000000000001</v>
      </c>
      <c r="F4123" s="14">
        <v>0</v>
      </c>
      <c r="G4123" s="14">
        <v>601575</v>
      </c>
      <c r="H4123" s="14">
        <v>601575</v>
      </c>
      <c r="I4123" s="14">
        <v>0</v>
      </c>
      <c r="J4123" s="14">
        <v>209349</v>
      </c>
      <c r="K4123" s="14">
        <v>6016</v>
      </c>
      <c r="L4123" s="14">
        <v>5695</v>
      </c>
      <c r="M4123" s="14">
        <v>0</v>
      </c>
      <c r="N4123" s="23">
        <v>816619</v>
      </c>
    </row>
    <row r="4124" spans="1:14" x14ac:dyDescent="0.25">
      <c r="A4124" s="7" t="s">
        <v>24</v>
      </c>
      <c r="B4124" s="3"/>
      <c r="C4124" s="13">
        <f t="shared" ref="C4124:N4124" si="840">SUM(C4121:C4123)</f>
        <v>178</v>
      </c>
      <c r="D4124" s="18">
        <f t="shared" si="840"/>
        <v>0</v>
      </c>
      <c r="E4124" s="18">
        <f t="shared" si="840"/>
        <v>5.2488000000000001</v>
      </c>
      <c r="F4124" s="13">
        <f t="shared" si="840"/>
        <v>0</v>
      </c>
      <c r="G4124" s="13">
        <f t="shared" si="840"/>
        <v>1613628</v>
      </c>
      <c r="H4124" s="13">
        <f t="shared" si="840"/>
        <v>1613628</v>
      </c>
      <c r="I4124" s="13">
        <f t="shared" si="840"/>
        <v>0</v>
      </c>
      <c r="J4124" s="13">
        <f t="shared" si="840"/>
        <v>561543</v>
      </c>
      <c r="K4124" s="13">
        <f t="shared" si="840"/>
        <v>16136</v>
      </c>
      <c r="L4124" s="13">
        <f t="shared" si="840"/>
        <v>15130</v>
      </c>
      <c r="M4124" s="13">
        <f t="shared" si="840"/>
        <v>0</v>
      </c>
      <c r="N4124" s="22">
        <f t="shared" si="840"/>
        <v>2190301</v>
      </c>
    </row>
    <row r="4125" spans="1:14" x14ac:dyDescent="0.25">
      <c r="A4125" s="6" t="s">
        <v>922</v>
      </c>
      <c r="B4125" s="2"/>
      <c r="C4125" s="12">
        <f t="shared" ref="C4125:N4125" si="841">C4119+C4124</f>
        <v>178</v>
      </c>
      <c r="D4125" s="17">
        <f t="shared" si="841"/>
        <v>18.011300000000002</v>
      </c>
      <c r="E4125" s="17">
        <f t="shared" si="841"/>
        <v>10.6088</v>
      </c>
      <c r="F4125" s="12">
        <f t="shared" si="841"/>
        <v>9559161</v>
      </c>
      <c r="G4125" s="12">
        <f t="shared" si="841"/>
        <v>3080666</v>
      </c>
      <c r="H4125" s="12">
        <f t="shared" si="841"/>
        <v>12639827</v>
      </c>
      <c r="I4125" s="12">
        <f t="shared" si="841"/>
        <v>0</v>
      </c>
      <c r="J4125" s="12">
        <f t="shared" si="841"/>
        <v>4398662</v>
      </c>
      <c r="K4125" s="12">
        <f t="shared" si="841"/>
        <v>126398</v>
      </c>
      <c r="L4125" s="12">
        <f t="shared" si="841"/>
        <v>88230</v>
      </c>
      <c r="M4125" s="12">
        <f t="shared" si="841"/>
        <v>0</v>
      </c>
      <c r="N4125" s="21">
        <f t="shared" si="841"/>
        <v>17126719</v>
      </c>
    </row>
    <row r="4126" spans="1:14" x14ac:dyDescent="0.25">
      <c r="A4126" s="4"/>
      <c r="B4126" s="5"/>
      <c r="C4126" s="14"/>
      <c r="D4126" s="19"/>
      <c r="E4126" s="19"/>
      <c r="F4126" s="14"/>
      <c r="G4126" s="14"/>
      <c r="H4126" s="14"/>
      <c r="I4126" s="14"/>
      <c r="J4126" s="14"/>
      <c r="K4126" s="14"/>
      <c r="L4126" s="14"/>
      <c r="M4126" s="14"/>
      <c r="N4126" s="23"/>
    </row>
    <row r="4127" spans="1:14" x14ac:dyDescent="0.25">
      <c r="A4127" s="6" t="s">
        <v>923</v>
      </c>
      <c r="B4127" s="2"/>
      <c r="C4127" s="12"/>
      <c r="D4127" s="17"/>
      <c r="E4127" s="17"/>
      <c r="F4127" s="12"/>
      <c r="G4127" s="12"/>
      <c r="H4127" s="12"/>
      <c r="I4127" s="12"/>
      <c r="J4127" s="12"/>
      <c r="K4127" s="12"/>
      <c r="L4127" s="12"/>
      <c r="M4127" s="12"/>
      <c r="N4127" s="21"/>
    </row>
    <row r="4128" spans="1:14" x14ac:dyDescent="0.25">
      <c r="A4128" s="6" t="s">
        <v>924</v>
      </c>
      <c r="B4128" s="2" t="s">
        <v>6</v>
      </c>
      <c r="C4128" s="12" t="s">
        <v>7</v>
      </c>
      <c r="D4128" s="17" t="s">
        <v>8</v>
      </c>
      <c r="E4128" s="17" t="s">
        <v>9</v>
      </c>
      <c r="F4128" s="12" t="s">
        <v>10</v>
      </c>
      <c r="G4128" s="12" t="s">
        <v>11</v>
      </c>
      <c r="H4128" s="12" t="s">
        <v>12</v>
      </c>
      <c r="I4128" s="12" t="s">
        <v>13</v>
      </c>
      <c r="J4128" s="12" t="s">
        <v>14</v>
      </c>
      <c r="K4128" s="12" t="s">
        <v>15</v>
      </c>
      <c r="L4128" s="12" t="s">
        <v>16</v>
      </c>
      <c r="M4128" s="12" t="s">
        <v>17</v>
      </c>
      <c r="N4128" s="21" t="s">
        <v>18</v>
      </c>
    </row>
    <row r="4129" spans="1:14" x14ac:dyDescent="0.25">
      <c r="A4129" s="7" t="s">
        <v>19</v>
      </c>
      <c r="B4129" s="3"/>
      <c r="C4129" s="13"/>
      <c r="D4129" s="18"/>
      <c r="E4129" s="18"/>
      <c r="F4129" s="13"/>
      <c r="G4129" s="13"/>
      <c r="H4129" s="13"/>
      <c r="I4129" s="13"/>
      <c r="J4129" s="13"/>
      <c r="K4129" s="13"/>
      <c r="L4129" s="13"/>
      <c r="M4129" s="13"/>
      <c r="N4129" s="22"/>
    </row>
    <row r="4130" spans="1:14" x14ac:dyDescent="0.25">
      <c r="A4130" s="4" t="s">
        <v>20</v>
      </c>
      <c r="B4130" s="5"/>
      <c r="C4130" s="14">
        <v>0</v>
      </c>
      <c r="D4130" s="19">
        <v>2</v>
      </c>
      <c r="E4130" s="19">
        <v>0</v>
      </c>
      <c r="F4130" s="14">
        <v>692893</v>
      </c>
      <c r="G4130" s="14">
        <v>0</v>
      </c>
      <c r="H4130" s="14">
        <v>692893</v>
      </c>
      <c r="I4130" s="14">
        <v>0</v>
      </c>
      <c r="J4130" s="14">
        <v>241126</v>
      </c>
      <c r="K4130" s="14">
        <v>6929</v>
      </c>
      <c r="L4130" s="14">
        <v>0</v>
      </c>
      <c r="M4130" s="14">
        <v>0</v>
      </c>
      <c r="N4130" s="23">
        <v>934019</v>
      </c>
    </row>
    <row r="4131" spans="1:14" x14ac:dyDescent="0.25">
      <c r="A4131" s="4" t="s">
        <v>40</v>
      </c>
      <c r="B4131" s="5"/>
      <c r="C4131" s="14">
        <v>0</v>
      </c>
      <c r="D4131" s="19">
        <v>-0.15959999999999999</v>
      </c>
      <c r="E4131" s="19">
        <v>0</v>
      </c>
      <c r="F4131" s="14">
        <v>-79800</v>
      </c>
      <c r="G4131" s="14">
        <v>0</v>
      </c>
      <c r="H4131" s="14">
        <v>-79800</v>
      </c>
      <c r="I4131" s="14">
        <v>0</v>
      </c>
      <c r="J4131" s="14">
        <v>-27770</v>
      </c>
      <c r="K4131" s="14">
        <v>-798</v>
      </c>
      <c r="L4131" s="14">
        <v>0</v>
      </c>
      <c r="M4131" s="14">
        <v>0</v>
      </c>
      <c r="N4131" s="23">
        <v>-107570</v>
      </c>
    </row>
    <row r="4132" spans="1:14" x14ac:dyDescent="0.25">
      <c r="A4132" s="4" t="s">
        <v>41</v>
      </c>
      <c r="B4132" s="5"/>
      <c r="C4132" s="14">
        <v>0</v>
      </c>
      <c r="D4132" s="19">
        <v>0</v>
      </c>
      <c r="E4132" s="19">
        <v>0</v>
      </c>
      <c r="F4132" s="14">
        <v>0</v>
      </c>
      <c r="G4132" s="14">
        <v>0</v>
      </c>
      <c r="H4132" s="14">
        <v>0</v>
      </c>
      <c r="I4132" s="14">
        <v>79800</v>
      </c>
      <c r="J4132" s="14">
        <v>26972</v>
      </c>
      <c r="K4132" s="14">
        <v>0</v>
      </c>
      <c r="L4132" s="14">
        <v>0</v>
      </c>
      <c r="M4132" s="14">
        <v>0</v>
      </c>
      <c r="N4132" s="23">
        <v>106772</v>
      </c>
    </row>
    <row r="4133" spans="1:14" x14ac:dyDescent="0.25">
      <c r="A4133" s="4" t="s">
        <v>21</v>
      </c>
      <c r="B4133" s="5"/>
      <c r="C4133" s="14">
        <v>0</v>
      </c>
      <c r="D4133" s="19">
        <v>0</v>
      </c>
      <c r="E4133" s="19">
        <v>0</v>
      </c>
      <c r="F4133" s="14">
        <v>0</v>
      </c>
      <c r="G4133" s="14">
        <v>0</v>
      </c>
      <c r="H4133" s="14">
        <v>0</v>
      </c>
      <c r="I4133" s="14">
        <v>0</v>
      </c>
      <c r="J4133" s="14">
        <v>1</v>
      </c>
      <c r="K4133" s="14">
        <v>0</v>
      </c>
      <c r="L4133" s="14">
        <v>0</v>
      </c>
      <c r="M4133" s="14">
        <v>0</v>
      </c>
      <c r="N4133" s="23">
        <v>1</v>
      </c>
    </row>
    <row r="4134" spans="1:14" x14ac:dyDescent="0.25">
      <c r="A4134" s="4" t="s">
        <v>22</v>
      </c>
      <c r="B4134" s="5"/>
      <c r="C4134" s="14">
        <v>0</v>
      </c>
      <c r="D4134" s="19">
        <v>24.180299999999999</v>
      </c>
      <c r="E4134" s="19">
        <v>4.8</v>
      </c>
      <c r="F4134" s="14">
        <v>13096884</v>
      </c>
      <c r="G4134" s="14">
        <v>1139964</v>
      </c>
      <c r="H4134" s="14">
        <v>14236848</v>
      </c>
      <c r="I4134" s="14">
        <v>0</v>
      </c>
      <c r="J4134" s="14">
        <v>4954423</v>
      </c>
      <c r="K4134" s="14">
        <v>142368</v>
      </c>
      <c r="L4134" s="14">
        <v>103600</v>
      </c>
      <c r="M4134" s="14">
        <v>0</v>
      </c>
      <c r="N4134" s="23">
        <v>19294871</v>
      </c>
    </row>
    <row r="4135" spans="1:14" x14ac:dyDescent="0.25">
      <c r="A4135" s="4" t="s">
        <v>31</v>
      </c>
      <c r="B4135" s="5"/>
      <c r="C4135" s="14">
        <v>0</v>
      </c>
      <c r="D4135" s="19">
        <v>0</v>
      </c>
      <c r="E4135" s="19">
        <v>0</v>
      </c>
      <c r="F4135" s="14">
        <v>108000</v>
      </c>
      <c r="G4135" s="14">
        <v>0</v>
      </c>
      <c r="H4135" s="14">
        <v>108000</v>
      </c>
      <c r="I4135" s="14">
        <v>0</v>
      </c>
      <c r="J4135" s="14">
        <v>37584</v>
      </c>
      <c r="K4135" s="14">
        <v>1080</v>
      </c>
      <c r="L4135" s="14">
        <v>18000</v>
      </c>
      <c r="M4135" s="14">
        <v>0</v>
      </c>
      <c r="N4135" s="23">
        <v>163584</v>
      </c>
    </row>
    <row r="4136" spans="1:14" x14ac:dyDescent="0.25">
      <c r="A4136" s="4" t="s">
        <v>32</v>
      </c>
      <c r="B4136" s="5"/>
      <c r="C4136" s="14">
        <v>0</v>
      </c>
      <c r="D4136" s="19">
        <v>0</v>
      </c>
      <c r="E4136" s="19">
        <v>0.4</v>
      </c>
      <c r="F4136" s="14">
        <v>0</v>
      </c>
      <c r="G4136" s="14">
        <v>105883</v>
      </c>
      <c r="H4136" s="14">
        <v>105883</v>
      </c>
      <c r="I4136" s="14">
        <v>0</v>
      </c>
      <c r="J4136" s="14">
        <v>36847</v>
      </c>
      <c r="K4136" s="14">
        <v>1059</v>
      </c>
      <c r="L4136" s="14">
        <v>0</v>
      </c>
      <c r="M4136" s="14">
        <v>0</v>
      </c>
      <c r="N4136" s="23">
        <v>142730</v>
      </c>
    </row>
    <row r="4137" spans="1:14" x14ac:dyDescent="0.25">
      <c r="A4137" s="4" t="s">
        <v>23</v>
      </c>
      <c r="B4137" s="5"/>
      <c r="C4137" s="14">
        <v>0</v>
      </c>
      <c r="D4137" s="19">
        <v>0</v>
      </c>
      <c r="E4137" s="19">
        <v>1.67</v>
      </c>
      <c r="F4137" s="14">
        <v>0</v>
      </c>
      <c r="G4137" s="14">
        <v>608194</v>
      </c>
      <c r="H4137" s="14">
        <v>608194</v>
      </c>
      <c r="I4137" s="14">
        <v>0</v>
      </c>
      <c r="J4137" s="14">
        <v>211652</v>
      </c>
      <c r="K4137" s="14">
        <v>6082</v>
      </c>
      <c r="L4137" s="14">
        <v>0</v>
      </c>
      <c r="M4137" s="14">
        <v>0</v>
      </c>
      <c r="N4137" s="23">
        <v>819846</v>
      </c>
    </row>
    <row r="4138" spans="1:14" x14ac:dyDescent="0.25">
      <c r="A4138" s="7" t="s">
        <v>24</v>
      </c>
      <c r="B4138" s="3"/>
      <c r="C4138" s="13">
        <f t="shared" ref="C4138:N4138" si="842">SUM(C4130:C4137)</f>
        <v>0</v>
      </c>
      <c r="D4138" s="18">
        <f t="shared" si="842"/>
        <v>26.020699999999998</v>
      </c>
      <c r="E4138" s="18">
        <f t="shared" si="842"/>
        <v>6.87</v>
      </c>
      <c r="F4138" s="13">
        <f t="shared" si="842"/>
        <v>13817977</v>
      </c>
      <c r="G4138" s="13">
        <f t="shared" si="842"/>
        <v>1854041</v>
      </c>
      <c r="H4138" s="13">
        <f t="shared" si="842"/>
        <v>15672018</v>
      </c>
      <c r="I4138" s="13">
        <f t="shared" si="842"/>
        <v>79800</v>
      </c>
      <c r="J4138" s="13">
        <f t="shared" si="842"/>
        <v>5480835</v>
      </c>
      <c r="K4138" s="13">
        <f t="shared" si="842"/>
        <v>156720</v>
      </c>
      <c r="L4138" s="13">
        <f t="shared" si="842"/>
        <v>121600</v>
      </c>
      <c r="M4138" s="13">
        <f t="shared" si="842"/>
        <v>0</v>
      </c>
      <c r="N4138" s="22">
        <f t="shared" si="842"/>
        <v>21354253</v>
      </c>
    </row>
    <row r="4139" spans="1:14" x14ac:dyDescent="0.25">
      <c r="A4139" s="7" t="s">
        <v>25</v>
      </c>
      <c r="B4139" s="3"/>
      <c r="C4139" s="13"/>
      <c r="D4139" s="18"/>
      <c r="E4139" s="18"/>
      <c r="F4139" s="13"/>
      <c r="G4139" s="13"/>
      <c r="H4139" s="13"/>
      <c r="I4139" s="13"/>
      <c r="J4139" s="13"/>
      <c r="K4139" s="13"/>
      <c r="L4139" s="13"/>
      <c r="M4139" s="13"/>
      <c r="N4139" s="22"/>
    </row>
    <row r="4140" spans="1:14" x14ac:dyDescent="0.25">
      <c r="A4140" s="4" t="s">
        <v>26</v>
      </c>
      <c r="B4140" s="5"/>
      <c r="C4140" s="14">
        <v>91</v>
      </c>
      <c r="D4140" s="19">
        <v>0</v>
      </c>
      <c r="E4140" s="19">
        <v>2.4013</v>
      </c>
      <c r="F4140" s="14">
        <v>0</v>
      </c>
      <c r="G4140" s="14">
        <v>738227</v>
      </c>
      <c r="H4140" s="14">
        <v>738227</v>
      </c>
      <c r="I4140" s="14">
        <v>0</v>
      </c>
      <c r="J4140" s="14">
        <v>256902</v>
      </c>
      <c r="K4140" s="14">
        <v>7382</v>
      </c>
      <c r="L4140" s="14">
        <v>7735</v>
      </c>
      <c r="M4140" s="14">
        <v>0</v>
      </c>
      <c r="N4140" s="23">
        <v>1002864</v>
      </c>
    </row>
    <row r="4141" spans="1:14" x14ac:dyDescent="0.25">
      <c r="A4141" s="4" t="s">
        <v>26</v>
      </c>
      <c r="B4141" s="5"/>
      <c r="C4141" s="14">
        <v>85</v>
      </c>
      <c r="D4141" s="19">
        <v>0</v>
      </c>
      <c r="E4141" s="19">
        <v>2.2919999999999998</v>
      </c>
      <c r="F4141" s="14">
        <v>0</v>
      </c>
      <c r="G4141" s="14">
        <v>704625</v>
      </c>
      <c r="H4141" s="14">
        <v>704625</v>
      </c>
      <c r="I4141" s="14">
        <v>0</v>
      </c>
      <c r="J4141" s="14">
        <v>245209</v>
      </c>
      <c r="K4141" s="14">
        <v>7046</v>
      </c>
      <c r="L4141" s="14">
        <v>7225</v>
      </c>
      <c r="M4141" s="14">
        <v>0</v>
      </c>
      <c r="N4141" s="23">
        <v>957059</v>
      </c>
    </row>
    <row r="4142" spans="1:14" x14ac:dyDescent="0.25">
      <c r="A4142" s="4" t="s">
        <v>76</v>
      </c>
      <c r="B4142" s="5"/>
      <c r="C4142" s="14">
        <v>84</v>
      </c>
      <c r="D4142" s="19">
        <v>0</v>
      </c>
      <c r="E4142" s="19">
        <v>1.5234000000000001</v>
      </c>
      <c r="F4142" s="14">
        <v>0</v>
      </c>
      <c r="G4142" s="14">
        <v>468336</v>
      </c>
      <c r="H4142" s="14">
        <v>468336</v>
      </c>
      <c r="I4142" s="14">
        <v>0</v>
      </c>
      <c r="J4142" s="14">
        <v>162980</v>
      </c>
      <c r="K4142" s="14">
        <v>4683</v>
      </c>
      <c r="L4142" s="14">
        <v>5040</v>
      </c>
      <c r="M4142" s="14">
        <v>0</v>
      </c>
      <c r="N4142" s="23">
        <v>636356</v>
      </c>
    </row>
    <row r="4143" spans="1:14" x14ac:dyDescent="0.25">
      <c r="A4143" s="4" t="s">
        <v>56</v>
      </c>
      <c r="B4143" s="5"/>
      <c r="C4143" s="14">
        <v>84</v>
      </c>
      <c r="D4143" s="19">
        <v>0</v>
      </c>
      <c r="E4143" s="19">
        <v>0.75029999999999997</v>
      </c>
      <c r="F4143" s="14">
        <v>0</v>
      </c>
      <c r="G4143" s="14">
        <v>230663</v>
      </c>
      <c r="H4143" s="14">
        <v>230663</v>
      </c>
      <c r="I4143" s="14">
        <v>0</v>
      </c>
      <c r="J4143" s="14">
        <v>80271</v>
      </c>
      <c r="K4143" s="14">
        <v>2307</v>
      </c>
      <c r="L4143" s="14">
        <v>2100</v>
      </c>
      <c r="M4143" s="14">
        <v>0</v>
      </c>
      <c r="N4143" s="23">
        <v>313034</v>
      </c>
    </row>
    <row r="4144" spans="1:14" x14ac:dyDescent="0.25">
      <c r="A4144" s="7" t="s">
        <v>24</v>
      </c>
      <c r="B4144" s="3"/>
      <c r="C4144" s="13">
        <f t="shared" ref="C4144:N4144" si="843">SUM(C4140:C4143)</f>
        <v>344</v>
      </c>
      <c r="D4144" s="18">
        <f t="shared" si="843"/>
        <v>0</v>
      </c>
      <c r="E4144" s="18">
        <f t="shared" si="843"/>
        <v>6.9669999999999996</v>
      </c>
      <c r="F4144" s="13">
        <f t="shared" si="843"/>
        <v>0</v>
      </c>
      <c r="G4144" s="13">
        <f t="shared" si="843"/>
        <v>2141851</v>
      </c>
      <c r="H4144" s="13">
        <f t="shared" si="843"/>
        <v>2141851</v>
      </c>
      <c r="I4144" s="13">
        <f t="shared" si="843"/>
        <v>0</v>
      </c>
      <c r="J4144" s="13">
        <f t="shared" si="843"/>
        <v>745362</v>
      </c>
      <c r="K4144" s="13">
        <f t="shared" si="843"/>
        <v>21418</v>
      </c>
      <c r="L4144" s="13">
        <f t="shared" si="843"/>
        <v>22100</v>
      </c>
      <c r="M4144" s="13">
        <f t="shared" si="843"/>
        <v>0</v>
      </c>
      <c r="N4144" s="22">
        <f t="shared" si="843"/>
        <v>2909313</v>
      </c>
    </row>
    <row r="4145" spans="1:14" x14ac:dyDescent="0.25">
      <c r="A4145" s="6" t="s">
        <v>925</v>
      </c>
      <c r="B4145" s="2"/>
      <c r="C4145" s="12">
        <f t="shared" ref="C4145:N4145" si="844">C4138+C4144</f>
        <v>344</v>
      </c>
      <c r="D4145" s="17">
        <f t="shared" si="844"/>
        <v>26.020699999999998</v>
      </c>
      <c r="E4145" s="17">
        <f t="shared" si="844"/>
        <v>13.837</v>
      </c>
      <c r="F4145" s="12">
        <f t="shared" si="844"/>
        <v>13817977</v>
      </c>
      <c r="G4145" s="12">
        <f t="shared" si="844"/>
        <v>3995892</v>
      </c>
      <c r="H4145" s="12">
        <f t="shared" si="844"/>
        <v>17813869</v>
      </c>
      <c r="I4145" s="12">
        <f t="shared" si="844"/>
        <v>79800</v>
      </c>
      <c r="J4145" s="12">
        <f t="shared" si="844"/>
        <v>6226197</v>
      </c>
      <c r="K4145" s="12">
        <f t="shared" si="844"/>
        <v>178138</v>
      </c>
      <c r="L4145" s="12">
        <f t="shared" si="844"/>
        <v>143700</v>
      </c>
      <c r="M4145" s="12">
        <f t="shared" si="844"/>
        <v>0</v>
      </c>
      <c r="N4145" s="21">
        <f t="shared" si="844"/>
        <v>24263566</v>
      </c>
    </row>
    <row r="4146" spans="1:14" x14ac:dyDescent="0.25">
      <c r="A4146" s="4"/>
      <c r="B4146" s="5"/>
      <c r="C4146" s="14"/>
      <c r="D4146" s="19"/>
      <c r="E4146" s="19"/>
      <c r="F4146" s="14"/>
      <c r="G4146" s="14"/>
      <c r="H4146" s="14"/>
      <c r="I4146" s="14"/>
      <c r="J4146" s="14"/>
      <c r="K4146" s="14"/>
      <c r="L4146" s="14"/>
      <c r="M4146" s="14"/>
      <c r="N4146" s="23"/>
    </row>
    <row r="4147" spans="1:14" x14ac:dyDescent="0.25">
      <c r="A4147" s="6" t="s">
        <v>926</v>
      </c>
      <c r="B4147" s="2"/>
      <c r="C4147" s="12"/>
      <c r="D4147" s="17"/>
      <c r="E4147" s="17"/>
      <c r="F4147" s="12"/>
      <c r="G4147" s="12"/>
      <c r="H4147" s="12"/>
      <c r="I4147" s="12"/>
      <c r="J4147" s="12"/>
      <c r="K4147" s="12"/>
      <c r="L4147" s="12"/>
      <c r="M4147" s="12"/>
      <c r="N4147" s="21"/>
    </row>
    <row r="4148" spans="1:14" x14ac:dyDescent="0.25">
      <c r="A4148" s="6" t="s">
        <v>927</v>
      </c>
      <c r="B4148" s="2" t="s">
        <v>6</v>
      </c>
      <c r="C4148" s="12" t="s">
        <v>7</v>
      </c>
      <c r="D4148" s="17" t="s">
        <v>8</v>
      </c>
      <c r="E4148" s="17" t="s">
        <v>9</v>
      </c>
      <c r="F4148" s="12" t="s">
        <v>10</v>
      </c>
      <c r="G4148" s="12" t="s">
        <v>11</v>
      </c>
      <c r="H4148" s="12" t="s">
        <v>12</v>
      </c>
      <c r="I4148" s="12" t="s">
        <v>13</v>
      </c>
      <c r="J4148" s="12" t="s">
        <v>14</v>
      </c>
      <c r="K4148" s="12" t="s">
        <v>15</v>
      </c>
      <c r="L4148" s="12" t="s">
        <v>16</v>
      </c>
      <c r="M4148" s="12" t="s">
        <v>17</v>
      </c>
      <c r="N4148" s="21" t="s">
        <v>18</v>
      </c>
    </row>
    <row r="4149" spans="1:14" x14ac:dyDescent="0.25">
      <c r="A4149" s="7" t="s">
        <v>19</v>
      </c>
      <c r="B4149" s="3"/>
      <c r="C4149" s="13"/>
      <c r="D4149" s="18"/>
      <c r="E4149" s="18"/>
      <c r="F4149" s="13"/>
      <c r="G4149" s="13"/>
      <c r="H4149" s="13"/>
      <c r="I4149" s="13"/>
      <c r="J4149" s="13"/>
      <c r="K4149" s="13"/>
      <c r="L4149" s="13"/>
      <c r="M4149" s="13"/>
      <c r="N4149" s="22"/>
    </row>
    <row r="4150" spans="1:14" x14ac:dyDescent="0.25">
      <c r="A4150" s="4" t="s">
        <v>22</v>
      </c>
      <c r="B4150" s="5"/>
      <c r="C4150" s="14">
        <v>0</v>
      </c>
      <c r="D4150" s="19">
        <v>4</v>
      </c>
      <c r="E4150" s="19">
        <v>0.8</v>
      </c>
      <c r="F4150" s="14">
        <v>2246784</v>
      </c>
      <c r="G4150" s="14">
        <v>189994</v>
      </c>
      <c r="H4150" s="14">
        <v>2436778</v>
      </c>
      <c r="I4150" s="14">
        <v>0</v>
      </c>
      <c r="J4150" s="14">
        <v>847999</v>
      </c>
      <c r="K4150" s="14">
        <v>24368</v>
      </c>
      <c r="L4150" s="14">
        <v>18000</v>
      </c>
      <c r="M4150" s="14">
        <v>0</v>
      </c>
      <c r="N4150" s="23">
        <v>3302777</v>
      </c>
    </row>
    <row r="4151" spans="1:14" x14ac:dyDescent="0.25">
      <c r="A4151" s="4" t="s">
        <v>23</v>
      </c>
      <c r="B4151" s="5"/>
      <c r="C4151" s="14">
        <v>0</v>
      </c>
      <c r="D4151" s="19">
        <v>0</v>
      </c>
      <c r="E4151" s="19">
        <v>0.4</v>
      </c>
      <c r="F4151" s="14">
        <v>0</v>
      </c>
      <c r="G4151" s="14">
        <v>145675</v>
      </c>
      <c r="H4151" s="14">
        <v>145675</v>
      </c>
      <c r="I4151" s="14">
        <v>0</v>
      </c>
      <c r="J4151" s="14">
        <v>50695</v>
      </c>
      <c r="K4151" s="14">
        <v>1457</v>
      </c>
      <c r="L4151" s="14">
        <v>0</v>
      </c>
      <c r="M4151" s="14">
        <v>0</v>
      </c>
      <c r="N4151" s="23">
        <v>196370</v>
      </c>
    </row>
    <row r="4152" spans="1:14" x14ac:dyDescent="0.25">
      <c r="A4152" s="7" t="s">
        <v>24</v>
      </c>
      <c r="B4152" s="3"/>
      <c r="C4152" s="13">
        <f t="shared" ref="C4152:N4152" si="845">SUM(C4150:C4151)</f>
        <v>0</v>
      </c>
      <c r="D4152" s="18">
        <f t="shared" si="845"/>
        <v>4</v>
      </c>
      <c r="E4152" s="18">
        <f t="shared" si="845"/>
        <v>1.2000000000000002</v>
      </c>
      <c r="F4152" s="13">
        <f t="shared" si="845"/>
        <v>2246784</v>
      </c>
      <c r="G4152" s="13">
        <f t="shared" si="845"/>
        <v>335669</v>
      </c>
      <c r="H4152" s="13">
        <f t="shared" si="845"/>
        <v>2582453</v>
      </c>
      <c r="I4152" s="13">
        <f t="shared" si="845"/>
        <v>0</v>
      </c>
      <c r="J4152" s="13">
        <f t="shared" si="845"/>
        <v>898694</v>
      </c>
      <c r="K4152" s="13">
        <f t="shared" si="845"/>
        <v>25825</v>
      </c>
      <c r="L4152" s="13">
        <f t="shared" si="845"/>
        <v>18000</v>
      </c>
      <c r="M4152" s="13">
        <f t="shared" si="845"/>
        <v>0</v>
      </c>
      <c r="N4152" s="22">
        <f t="shared" si="845"/>
        <v>3499147</v>
      </c>
    </row>
    <row r="4153" spans="1:14" x14ac:dyDescent="0.25">
      <c r="A4153" s="7" t="s">
        <v>25</v>
      </c>
      <c r="B4153" s="3"/>
      <c r="C4153" s="13"/>
      <c r="D4153" s="18"/>
      <c r="E4153" s="18"/>
      <c r="F4153" s="13"/>
      <c r="G4153" s="13"/>
      <c r="H4153" s="13"/>
      <c r="I4153" s="13"/>
      <c r="J4153" s="13"/>
      <c r="K4153" s="13"/>
      <c r="L4153" s="13"/>
      <c r="M4153" s="13"/>
      <c r="N4153" s="22"/>
    </row>
    <row r="4154" spans="1:14" x14ac:dyDescent="0.25">
      <c r="A4154" s="4" t="s">
        <v>26</v>
      </c>
      <c r="B4154" s="5"/>
      <c r="C4154" s="14">
        <v>47</v>
      </c>
      <c r="D4154" s="19">
        <v>0</v>
      </c>
      <c r="E4154" s="19">
        <v>1.5488999999999999</v>
      </c>
      <c r="F4154" s="14">
        <v>0</v>
      </c>
      <c r="G4154" s="14">
        <v>476175</v>
      </c>
      <c r="H4154" s="14">
        <v>476175</v>
      </c>
      <c r="I4154" s="14">
        <v>0</v>
      </c>
      <c r="J4154" s="14">
        <v>165709</v>
      </c>
      <c r="K4154" s="14">
        <v>4762</v>
      </c>
      <c r="L4154" s="14">
        <v>3995</v>
      </c>
      <c r="M4154" s="14">
        <v>0</v>
      </c>
      <c r="N4154" s="23">
        <v>645879</v>
      </c>
    </row>
    <row r="4155" spans="1:14" x14ac:dyDescent="0.25">
      <c r="A4155" s="7" t="s">
        <v>24</v>
      </c>
      <c r="B4155" s="3"/>
      <c r="C4155" s="13">
        <f t="shared" ref="C4155:N4155" si="846">SUM(C4154:C4154)</f>
        <v>47</v>
      </c>
      <c r="D4155" s="18">
        <f t="shared" si="846"/>
        <v>0</v>
      </c>
      <c r="E4155" s="18">
        <f t="shared" si="846"/>
        <v>1.5488999999999999</v>
      </c>
      <c r="F4155" s="13">
        <f t="shared" si="846"/>
        <v>0</v>
      </c>
      <c r="G4155" s="13">
        <f t="shared" si="846"/>
        <v>476175</v>
      </c>
      <c r="H4155" s="13">
        <f t="shared" si="846"/>
        <v>476175</v>
      </c>
      <c r="I4155" s="13">
        <f t="shared" si="846"/>
        <v>0</v>
      </c>
      <c r="J4155" s="13">
        <f t="shared" si="846"/>
        <v>165709</v>
      </c>
      <c r="K4155" s="13">
        <f t="shared" si="846"/>
        <v>4762</v>
      </c>
      <c r="L4155" s="13">
        <f t="shared" si="846"/>
        <v>3995</v>
      </c>
      <c r="M4155" s="13">
        <f t="shared" si="846"/>
        <v>0</v>
      </c>
      <c r="N4155" s="22">
        <f t="shared" si="846"/>
        <v>645879</v>
      </c>
    </row>
    <row r="4156" spans="1:14" x14ac:dyDescent="0.25">
      <c r="A4156" s="6" t="s">
        <v>928</v>
      </c>
      <c r="B4156" s="2"/>
      <c r="C4156" s="12">
        <f t="shared" ref="C4156:N4156" si="847">C4152+C4155</f>
        <v>47</v>
      </c>
      <c r="D4156" s="17">
        <f t="shared" si="847"/>
        <v>4</v>
      </c>
      <c r="E4156" s="17">
        <f t="shared" si="847"/>
        <v>2.7488999999999999</v>
      </c>
      <c r="F4156" s="12">
        <f t="shared" si="847"/>
        <v>2246784</v>
      </c>
      <c r="G4156" s="12">
        <f t="shared" si="847"/>
        <v>811844</v>
      </c>
      <c r="H4156" s="12">
        <f t="shared" si="847"/>
        <v>3058628</v>
      </c>
      <c r="I4156" s="12">
        <f t="shared" si="847"/>
        <v>0</v>
      </c>
      <c r="J4156" s="12">
        <f t="shared" si="847"/>
        <v>1064403</v>
      </c>
      <c r="K4156" s="12">
        <f t="shared" si="847"/>
        <v>30587</v>
      </c>
      <c r="L4156" s="12">
        <f t="shared" si="847"/>
        <v>21995</v>
      </c>
      <c r="M4156" s="12">
        <f t="shared" si="847"/>
        <v>0</v>
      </c>
      <c r="N4156" s="21">
        <f t="shared" si="847"/>
        <v>4145026</v>
      </c>
    </row>
    <row r="4157" spans="1:14" x14ac:dyDescent="0.25">
      <c r="A4157" s="4"/>
      <c r="B4157" s="5"/>
      <c r="C4157" s="14"/>
      <c r="D4157" s="19"/>
      <c r="E4157" s="19"/>
      <c r="F4157" s="14"/>
      <c r="G4157" s="14"/>
      <c r="H4157" s="14"/>
      <c r="I4157" s="14"/>
      <c r="J4157" s="14"/>
      <c r="K4157" s="14"/>
      <c r="L4157" s="14"/>
      <c r="M4157" s="14"/>
      <c r="N4157" s="23"/>
    </row>
    <row r="4158" spans="1:14" x14ac:dyDescent="0.25">
      <c r="A4158" s="6" t="s">
        <v>929</v>
      </c>
      <c r="B4158" s="2"/>
      <c r="C4158" s="12"/>
      <c r="D4158" s="17"/>
      <c r="E4158" s="17"/>
      <c r="F4158" s="12"/>
      <c r="G4158" s="12"/>
      <c r="H4158" s="12"/>
      <c r="I4158" s="12"/>
      <c r="J4158" s="12"/>
      <c r="K4158" s="12"/>
      <c r="L4158" s="12"/>
      <c r="M4158" s="12"/>
      <c r="N4158" s="21"/>
    </row>
    <row r="4159" spans="1:14" x14ac:dyDescent="0.25">
      <c r="A4159" s="6" t="s">
        <v>930</v>
      </c>
      <c r="B4159" s="2" t="s">
        <v>6</v>
      </c>
      <c r="C4159" s="12" t="s">
        <v>7</v>
      </c>
      <c r="D4159" s="17" t="s">
        <v>8</v>
      </c>
      <c r="E4159" s="17" t="s">
        <v>9</v>
      </c>
      <c r="F4159" s="12" t="s">
        <v>10</v>
      </c>
      <c r="G4159" s="12" t="s">
        <v>11</v>
      </c>
      <c r="H4159" s="12" t="s">
        <v>12</v>
      </c>
      <c r="I4159" s="12" t="s">
        <v>13</v>
      </c>
      <c r="J4159" s="12" t="s">
        <v>14</v>
      </c>
      <c r="K4159" s="12" t="s">
        <v>15</v>
      </c>
      <c r="L4159" s="12" t="s">
        <v>16</v>
      </c>
      <c r="M4159" s="12" t="s">
        <v>17</v>
      </c>
      <c r="N4159" s="21" t="s">
        <v>18</v>
      </c>
    </row>
    <row r="4160" spans="1:14" x14ac:dyDescent="0.25">
      <c r="A4160" s="7" t="s">
        <v>19</v>
      </c>
      <c r="B4160" s="3"/>
      <c r="C4160" s="13"/>
      <c r="D4160" s="18"/>
      <c r="E4160" s="18"/>
      <c r="F4160" s="13"/>
      <c r="G4160" s="13"/>
      <c r="H4160" s="13"/>
      <c r="I4160" s="13"/>
      <c r="J4160" s="13"/>
      <c r="K4160" s="13"/>
      <c r="L4160" s="13"/>
      <c r="M4160" s="13"/>
      <c r="N4160" s="22"/>
    </row>
    <row r="4161" spans="1:14" x14ac:dyDescent="0.25">
      <c r="A4161" s="4" t="s">
        <v>22</v>
      </c>
      <c r="B4161" s="5"/>
      <c r="C4161" s="14">
        <v>0</v>
      </c>
      <c r="D4161" s="19">
        <v>2.3654000000000002</v>
      </c>
      <c r="E4161" s="19">
        <v>0.4</v>
      </c>
      <c r="F4161" s="14">
        <v>1358173</v>
      </c>
      <c r="G4161" s="14">
        <v>94997</v>
      </c>
      <c r="H4161" s="14">
        <v>1453170</v>
      </c>
      <c r="I4161" s="14">
        <v>0</v>
      </c>
      <c r="J4161" s="14">
        <v>505704</v>
      </c>
      <c r="K4161" s="14">
        <v>14532</v>
      </c>
      <c r="L4161" s="14">
        <v>10000</v>
      </c>
      <c r="M4161" s="14">
        <v>0</v>
      </c>
      <c r="N4161" s="23">
        <v>1968874</v>
      </c>
    </row>
    <row r="4162" spans="1:14" x14ac:dyDescent="0.25">
      <c r="A4162" s="4" t="s">
        <v>23</v>
      </c>
      <c r="B4162" s="5"/>
      <c r="C4162" s="14">
        <v>0</v>
      </c>
      <c r="D4162" s="19">
        <v>0</v>
      </c>
      <c r="E4162" s="19">
        <v>0.2</v>
      </c>
      <c r="F4162" s="14">
        <v>0</v>
      </c>
      <c r="G4162" s="14">
        <v>72838</v>
      </c>
      <c r="H4162" s="14">
        <v>72838</v>
      </c>
      <c r="I4162" s="14">
        <v>0</v>
      </c>
      <c r="J4162" s="14">
        <v>25347</v>
      </c>
      <c r="K4162" s="14">
        <v>728</v>
      </c>
      <c r="L4162" s="14">
        <v>0</v>
      </c>
      <c r="M4162" s="14">
        <v>0</v>
      </c>
      <c r="N4162" s="23">
        <v>98185</v>
      </c>
    </row>
    <row r="4163" spans="1:14" x14ac:dyDescent="0.25">
      <c r="A4163" s="7" t="s">
        <v>24</v>
      </c>
      <c r="B4163" s="3"/>
      <c r="C4163" s="13">
        <f t="shared" ref="C4163:N4163" si="848">SUM(C4161:C4162)</f>
        <v>0</v>
      </c>
      <c r="D4163" s="18">
        <f t="shared" si="848"/>
        <v>2.3654000000000002</v>
      </c>
      <c r="E4163" s="18">
        <f t="shared" si="848"/>
        <v>0.60000000000000009</v>
      </c>
      <c r="F4163" s="13">
        <f t="shared" si="848"/>
        <v>1358173</v>
      </c>
      <c r="G4163" s="13">
        <f t="shared" si="848"/>
        <v>167835</v>
      </c>
      <c r="H4163" s="13">
        <f t="shared" si="848"/>
        <v>1526008</v>
      </c>
      <c r="I4163" s="13">
        <f t="shared" si="848"/>
        <v>0</v>
      </c>
      <c r="J4163" s="13">
        <f t="shared" si="848"/>
        <v>531051</v>
      </c>
      <c r="K4163" s="13">
        <f t="shared" si="848"/>
        <v>15260</v>
      </c>
      <c r="L4163" s="13">
        <f t="shared" si="848"/>
        <v>10000</v>
      </c>
      <c r="M4163" s="13">
        <f t="shared" si="848"/>
        <v>0</v>
      </c>
      <c r="N4163" s="22">
        <f t="shared" si="848"/>
        <v>2067059</v>
      </c>
    </row>
    <row r="4164" spans="1:14" x14ac:dyDescent="0.25">
      <c r="A4164" s="7" t="s">
        <v>25</v>
      </c>
      <c r="B4164" s="3"/>
      <c r="C4164" s="13"/>
      <c r="D4164" s="18"/>
      <c r="E4164" s="18"/>
      <c r="F4164" s="13"/>
      <c r="G4164" s="13"/>
      <c r="H4164" s="13"/>
      <c r="I4164" s="13"/>
      <c r="J4164" s="13"/>
      <c r="K4164" s="13"/>
      <c r="L4164" s="13"/>
      <c r="M4164" s="13"/>
      <c r="N4164" s="22"/>
    </row>
    <row r="4165" spans="1:14" x14ac:dyDescent="0.25">
      <c r="A4165" s="4" t="s">
        <v>56</v>
      </c>
      <c r="B4165" s="5"/>
      <c r="C4165" s="14">
        <v>25</v>
      </c>
      <c r="D4165" s="19">
        <v>0</v>
      </c>
      <c r="E4165" s="19">
        <v>0.32779999999999998</v>
      </c>
      <c r="F4165" s="14">
        <v>0</v>
      </c>
      <c r="G4165" s="14">
        <v>100775</v>
      </c>
      <c r="H4165" s="14">
        <v>100775</v>
      </c>
      <c r="I4165" s="14">
        <v>0</v>
      </c>
      <c r="J4165" s="14">
        <v>35070</v>
      </c>
      <c r="K4165" s="14">
        <v>1008</v>
      </c>
      <c r="L4165" s="14">
        <v>625</v>
      </c>
      <c r="M4165" s="14">
        <v>0</v>
      </c>
      <c r="N4165" s="23">
        <v>136470</v>
      </c>
    </row>
    <row r="4166" spans="1:14" x14ac:dyDescent="0.25">
      <c r="A4166" s="7" t="s">
        <v>24</v>
      </c>
      <c r="B4166" s="3"/>
      <c r="C4166" s="13">
        <f t="shared" ref="C4166:N4166" si="849">SUM(C4165:C4165)</f>
        <v>25</v>
      </c>
      <c r="D4166" s="18">
        <f t="shared" si="849"/>
        <v>0</v>
      </c>
      <c r="E4166" s="18">
        <f t="shared" si="849"/>
        <v>0.32779999999999998</v>
      </c>
      <c r="F4166" s="13">
        <f t="shared" si="849"/>
        <v>0</v>
      </c>
      <c r="G4166" s="13">
        <f t="shared" si="849"/>
        <v>100775</v>
      </c>
      <c r="H4166" s="13">
        <f t="shared" si="849"/>
        <v>100775</v>
      </c>
      <c r="I4166" s="13">
        <f t="shared" si="849"/>
        <v>0</v>
      </c>
      <c r="J4166" s="13">
        <f t="shared" si="849"/>
        <v>35070</v>
      </c>
      <c r="K4166" s="13">
        <f t="shared" si="849"/>
        <v>1008</v>
      </c>
      <c r="L4166" s="13">
        <f t="shared" si="849"/>
        <v>625</v>
      </c>
      <c r="M4166" s="13">
        <f t="shared" si="849"/>
        <v>0</v>
      </c>
      <c r="N4166" s="22">
        <f t="shared" si="849"/>
        <v>136470</v>
      </c>
    </row>
    <row r="4167" spans="1:14" x14ac:dyDescent="0.25">
      <c r="A4167" s="6" t="s">
        <v>931</v>
      </c>
      <c r="B4167" s="2"/>
      <c r="C4167" s="12">
        <f t="shared" ref="C4167:N4167" si="850">C4163+C4166</f>
        <v>25</v>
      </c>
      <c r="D4167" s="17">
        <f t="shared" si="850"/>
        <v>2.3654000000000002</v>
      </c>
      <c r="E4167" s="17">
        <f t="shared" si="850"/>
        <v>0.92780000000000007</v>
      </c>
      <c r="F4167" s="12">
        <f t="shared" si="850"/>
        <v>1358173</v>
      </c>
      <c r="G4167" s="12">
        <f t="shared" si="850"/>
        <v>268610</v>
      </c>
      <c r="H4167" s="12">
        <f t="shared" si="850"/>
        <v>1626783</v>
      </c>
      <c r="I4167" s="12">
        <f t="shared" si="850"/>
        <v>0</v>
      </c>
      <c r="J4167" s="12">
        <f t="shared" si="850"/>
        <v>566121</v>
      </c>
      <c r="K4167" s="12">
        <f t="shared" si="850"/>
        <v>16268</v>
      </c>
      <c r="L4167" s="12">
        <f t="shared" si="850"/>
        <v>10625</v>
      </c>
      <c r="M4167" s="12">
        <f t="shared" si="850"/>
        <v>0</v>
      </c>
      <c r="N4167" s="21">
        <f t="shared" si="850"/>
        <v>2203529</v>
      </c>
    </row>
    <row r="4168" spans="1:14" x14ac:dyDescent="0.25">
      <c r="A4168" s="4"/>
      <c r="B4168" s="5"/>
      <c r="C4168" s="14"/>
      <c r="D4168" s="19"/>
      <c r="E4168" s="19"/>
      <c r="F4168" s="14"/>
      <c r="G4168" s="14"/>
      <c r="H4168" s="14"/>
      <c r="I4168" s="14"/>
      <c r="J4168" s="14"/>
      <c r="K4168" s="14"/>
      <c r="L4168" s="14"/>
      <c r="M4168" s="14"/>
      <c r="N4168" s="23"/>
    </row>
    <row r="4169" spans="1:14" x14ac:dyDescent="0.25">
      <c r="A4169" s="6" t="s">
        <v>932</v>
      </c>
      <c r="B4169" s="2"/>
      <c r="C4169" s="12"/>
      <c r="D4169" s="17"/>
      <c r="E4169" s="17"/>
      <c r="F4169" s="12"/>
      <c r="G4169" s="12"/>
      <c r="H4169" s="12"/>
      <c r="I4169" s="12"/>
      <c r="J4169" s="12"/>
      <c r="K4169" s="12"/>
      <c r="L4169" s="12"/>
      <c r="M4169" s="12"/>
      <c r="N4169" s="21"/>
    </row>
    <row r="4170" spans="1:14" x14ac:dyDescent="0.25">
      <c r="A4170" s="6" t="s">
        <v>933</v>
      </c>
      <c r="B4170" s="2" t="s">
        <v>6</v>
      </c>
      <c r="C4170" s="12" t="s">
        <v>7</v>
      </c>
      <c r="D4170" s="17" t="s">
        <v>8</v>
      </c>
      <c r="E4170" s="17" t="s">
        <v>9</v>
      </c>
      <c r="F4170" s="12" t="s">
        <v>10</v>
      </c>
      <c r="G4170" s="12" t="s">
        <v>11</v>
      </c>
      <c r="H4170" s="12" t="s">
        <v>12</v>
      </c>
      <c r="I4170" s="12" t="s">
        <v>13</v>
      </c>
      <c r="J4170" s="12" t="s">
        <v>14</v>
      </c>
      <c r="K4170" s="12" t="s">
        <v>15</v>
      </c>
      <c r="L4170" s="12" t="s">
        <v>16</v>
      </c>
      <c r="M4170" s="12" t="s">
        <v>17</v>
      </c>
      <c r="N4170" s="21" t="s">
        <v>18</v>
      </c>
    </row>
    <row r="4171" spans="1:14" x14ac:dyDescent="0.25">
      <c r="A4171" s="7" t="s">
        <v>19</v>
      </c>
      <c r="B4171" s="3"/>
      <c r="C4171" s="13"/>
      <c r="D4171" s="18"/>
      <c r="E4171" s="18"/>
      <c r="F4171" s="13"/>
      <c r="G4171" s="13"/>
      <c r="H4171" s="13"/>
      <c r="I4171" s="13"/>
      <c r="J4171" s="13"/>
      <c r="K4171" s="13"/>
      <c r="L4171" s="13"/>
      <c r="M4171" s="13"/>
      <c r="N4171" s="22"/>
    </row>
    <row r="4172" spans="1:14" x14ac:dyDescent="0.25">
      <c r="A4172" s="4" t="s">
        <v>45</v>
      </c>
      <c r="B4172" s="5"/>
      <c r="C4172" s="14">
        <v>0</v>
      </c>
      <c r="D4172" s="19">
        <v>4.58E-2</v>
      </c>
      <c r="E4172" s="19">
        <v>0</v>
      </c>
      <c r="F4172" s="14">
        <v>21208</v>
      </c>
      <c r="G4172" s="14">
        <v>0</v>
      </c>
      <c r="H4172" s="14">
        <v>21208</v>
      </c>
      <c r="I4172" s="14">
        <v>0</v>
      </c>
      <c r="J4172" s="14">
        <v>7381</v>
      </c>
      <c r="K4172" s="14">
        <v>212</v>
      </c>
      <c r="L4172" s="14">
        <v>0</v>
      </c>
      <c r="M4172" s="14">
        <v>0</v>
      </c>
      <c r="N4172" s="23">
        <v>28589</v>
      </c>
    </row>
    <row r="4173" spans="1:14" x14ac:dyDescent="0.25">
      <c r="A4173" s="4" t="s">
        <v>40</v>
      </c>
      <c r="B4173" s="5"/>
      <c r="C4173" s="14">
        <v>0</v>
      </c>
      <c r="D4173" s="19">
        <v>-3.3599999999999998E-2</v>
      </c>
      <c r="E4173" s="19">
        <v>0</v>
      </c>
      <c r="F4173" s="14">
        <v>-16800</v>
      </c>
      <c r="G4173" s="14">
        <v>0</v>
      </c>
      <c r="H4173" s="14">
        <v>-16800</v>
      </c>
      <c r="I4173" s="14">
        <v>0</v>
      </c>
      <c r="J4173" s="14">
        <v>-5846</v>
      </c>
      <c r="K4173" s="14">
        <v>-168</v>
      </c>
      <c r="L4173" s="14">
        <v>0</v>
      </c>
      <c r="M4173" s="14">
        <v>0</v>
      </c>
      <c r="N4173" s="23">
        <v>-22646</v>
      </c>
    </row>
    <row r="4174" spans="1:14" x14ac:dyDescent="0.25">
      <c r="A4174" s="4" t="s">
        <v>41</v>
      </c>
      <c r="B4174" s="5"/>
      <c r="C4174" s="14">
        <v>0</v>
      </c>
      <c r="D4174" s="19">
        <v>0</v>
      </c>
      <c r="E4174" s="19">
        <v>0</v>
      </c>
      <c r="F4174" s="14">
        <v>0</v>
      </c>
      <c r="G4174" s="14">
        <v>0</v>
      </c>
      <c r="H4174" s="14">
        <v>0</v>
      </c>
      <c r="I4174" s="14">
        <v>16800</v>
      </c>
      <c r="J4174" s="14">
        <v>5678</v>
      </c>
      <c r="K4174" s="14">
        <v>0</v>
      </c>
      <c r="L4174" s="14">
        <v>0</v>
      </c>
      <c r="M4174" s="14">
        <v>0</v>
      </c>
      <c r="N4174" s="23">
        <v>22478</v>
      </c>
    </row>
    <row r="4175" spans="1:14" x14ac:dyDescent="0.25">
      <c r="A4175" s="4" t="s">
        <v>22</v>
      </c>
      <c r="B4175" s="5"/>
      <c r="C4175" s="14">
        <v>0</v>
      </c>
      <c r="D4175" s="19">
        <v>2.37</v>
      </c>
      <c r="E4175" s="19">
        <v>0.4</v>
      </c>
      <c r="F4175" s="14">
        <v>1403669</v>
      </c>
      <c r="G4175" s="14">
        <v>94997</v>
      </c>
      <c r="H4175" s="14">
        <v>1498666</v>
      </c>
      <c r="I4175" s="14">
        <v>0</v>
      </c>
      <c r="J4175" s="14">
        <v>521536</v>
      </c>
      <c r="K4175" s="14">
        <v>14987</v>
      </c>
      <c r="L4175" s="14">
        <v>11200</v>
      </c>
      <c r="M4175" s="14">
        <v>0</v>
      </c>
      <c r="N4175" s="23">
        <v>2031402</v>
      </c>
    </row>
    <row r="4176" spans="1:14" x14ac:dyDescent="0.25">
      <c r="A4176" s="4" t="s">
        <v>23</v>
      </c>
      <c r="B4176" s="5"/>
      <c r="C4176" s="14">
        <v>0</v>
      </c>
      <c r="D4176" s="19">
        <v>0</v>
      </c>
      <c r="E4176" s="19">
        <v>0.2</v>
      </c>
      <c r="F4176" s="14">
        <v>0</v>
      </c>
      <c r="G4176" s="14">
        <v>72838</v>
      </c>
      <c r="H4176" s="14">
        <v>72838</v>
      </c>
      <c r="I4176" s="14">
        <v>0</v>
      </c>
      <c r="J4176" s="14">
        <v>25347</v>
      </c>
      <c r="K4176" s="14">
        <v>728</v>
      </c>
      <c r="L4176" s="14">
        <v>0</v>
      </c>
      <c r="M4176" s="14">
        <v>0</v>
      </c>
      <c r="N4176" s="23">
        <v>98185</v>
      </c>
    </row>
    <row r="4177" spans="1:14" x14ac:dyDescent="0.25">
      <c r="A4177" s="7" t="s">
        <v>24</v>
      </c>
      <c r="B4177" s="3"/>
      <c r="C4177" s="13">
        <f t="shared" ref="C4177:N4177" si="851">SUM(C4172:C4176)</f>
        <v>0</v>
      </c>
      <c r="D4177" s="18">
        <f t="shared" si="851"/>
        <v>2.3822000000000001</v>
      </c>
      <c r="E4177" s="18">
        <f t="shared" si="851"/>
        <v>0.60000000000000009</v>
      </c>
      <c r="F4177" s="13">
        <f t="shared" si="851"/>
        <v>1408077</v>
      </c>
      <c r="G4177" s="13">
        <f t="shared" si="851"/>
        <v>167835</v>
      </c>
      <c r="H4177" s="13">
        <f t="shared" si="851"/>
        <v>1575912</v>
      </c>
      <c r="I4177" s="13">
        <f t="shared" si="851"/>
        <v>16800</v>
      </c>
      <c r="J4177" s="13">
        <f t="shared" si="851"/>
        <v>554096</v>
      </c>
      <c r="K4177" s="13">
        <f t="shared" si="851"/>
        <v>15759</v>
      </c>
      <c r="L4177" s="13">
        <f t="shared" si="851"/>
        <v>11200</v>
      </c>
      <c r="M4177" s="13">
        <f t="shared" si="851"/>
        <v>0</v>
      </c>
      <c r="N4177" s="22">
        <f t="shared" si="851"/>
        <v>2158008</v>
      </c>
    </row>
    <row r="4178" spans="1:14" x14ac:dyDescent="0.25">
      <c r="A4178" s="7" t="s">
        <v>25</v>
      </c>
      <c r="B4178" s="3"/>
      <c r="C4178" s="13"/>
      <c r="D4178" s="18"/>
      <c r="E4178" s="18"/>
      <c r="F4178" s="13"/>
      <c r="G4178" s="13"/>
      <c r="H4178" s="13"/>
      <c r="I4178" s="13"/>
      <c r="J4178" s="13"/>
      <c r="K4178" s="13"/>
      <c r="L4178" s="13"/>
      <c r="M4178" s="13"/>
      <c r="N4178" s="22"/>
    </row>
    <row r="4179" spans="1:14" x14ac:dyDescent="0.25">
      <c r="A4179" s="4" t="s">
        <v>26</v>
      </c>
      <c r="B4179" s="5"/>
      <c r="C4179" s="14">
        <v>28</v>
      </c>
      <c r="D4179" s="19">
        <v>0</v>
      </c>
      <c r="E4179" s="19">
        <v>1.0799000000000001</v>
      </c>
      <c r="F4179" s="14">
        <v>0</v>
      </c>
      <c r="G4179" s="14">
        <v>331991</v>
      </c>
      <c r="H4179" s="14">
        <v>331991</v>
      </c>
      <c r="I4179" s="14">
        <v>0</v>
      </c>
      <c r="J4179" s="14">
        <v>115533</v>
      </c>
      <c r="K4179" s="14">
        <v>3320</v>
      </c>
      <c r="L4179" s="14">
        <v>2380</v>
      </c>
      <c r="M4179" s="14">
        <v>0</v>
      </c>
      <c r="N4179" s="23">
        <v>449904</v>
      </c>
    </row>
    <row r="4180" spans="1:14" x14ac:dyDescent="0.25">
      <c r="A4180" s="7" t="s">
        <v>24</v>
      </c>
      <c r="B4180" s="3"/>
      <c r="C4180" s="13">
        <f t="shared" ref="C4180:N4180" si="852">SUM(C4179:C4179)</f>
        <v>28</v>
      </c>
      <c r="D4180" s="18">
        <f t="shared" si="852"/>
        <v>0</v>
      </c>
      <c r="E4180" s="18">
        <f t="shared" si="852"/>
        <v>1.0799000000000001</v>
      </c>
      <c r="F4180" s="13">
        <f t="shared" si="852"/>
        <v>0</v>
      </c>
      <c r="G4180" s="13">
        <f t="shared" si="852"/>
        <v>331991</v>
      </c>
      <c r="H4180" s="13">
        <f t="shared" si="852"/>
        <v>331991</v>
      </c>
      <c r="I4180" s="13">
        <f t="shared" si="852"/>
        <v>0</v>
      </c>
      <c r="J4180" s="13">
        <f t="shared" si="852"/>
        <v>115533</v>
      </c>
      <c r="K4180" s="13">
        <f t="shared" si="852"/>
        <v>3320</v>
      </c>
      <c r="L4180" s="13">
        <f t="shared" si="852"/>
        <v>2380</v>
      </c>
      <c r="M4180" s="13">
        <f t="shared" si="852"/>
        <v>0</v>
      </c>
      <c r="N4180" s="22">
        <f t="shared" si="852"/>
        <v>449904</v>
      </c>
    </row>
    <row r="4181" spans="1:14" x14ac:dyDescent="0.25">
      <c r="A4181" s="6" t="s">
        <v>934</v>
      </c>
      <c r="B4181" s="2"/>
      <c r="C4181" s="12">
        <f t="shared" ref="C4181:N4181" si="853">C4177+C4180</f>
        <v>28</v>
      </c>
      <c r="D4181" s="17">
        <f t="shared" si="853"/>
        <v>2.3822000000000001</v>
      </c>
      <c r="E4181" s="17">
        <f t="shared" si="853"/>
        <v>1.6799000000000002</v>
      </c>
      <c r="F4181" s="12">
        <f t="shared" si="853"/>
        <v>1408077</v>
      </c>
      <c r="G4181" s="12">
        <f t="shared" si="853"/>
        <v>499826</v>
      </c>
      <c r="H4181" s="12">
        <f t="shared" si="853"/>
        <v>1907903</v>
      </c>
      <c r="I4181" s="12">
        <f t="shared" si="853"/>
        <v>16800</v>
      </c>
      <c r="J4181" s="12">
        <f t="shared" si="853"/>
        <v>669629</v>
      </c>
      <c r="K4181" s="12">
        <f t="shared" si="853"/>
        <v>19079</v>
      </c>
      <c r="L4181" s="12">
        <f t="shared" si="853"/>
        <v>13580</v>
      </c>
      <c r="M4181" s="12">
        <f t="shared" si="853"/>
        <v>0</v>
      </c>
      <c r="N4181" s="21">
        <f t="shared" si="853"/>
        <v>2607912</v>
      </c>
    </row>
    <row r="4182" spans="1:14" x14ac:dyDescent="0.25">
      <c r="A4182" s="4"/>
      <c r="B4182" s="5"/>
      <c r="C4182" s="14"/>
      <c r="D4182" s="19"/>
      <c r="E4182" s="19"/>
      <c r="F4182" s="14"/>
      <c r="G4182" s="14"/>
      <c r="H4182" s="14"/>
      <c r="I4182" s="14"/>
      <c r="J4182" s="14"/>
      <c r="K4182" s="14"/>
      <c r="L4182" s="14"/>
      <c r="M4182" s="14"/>
      <c r="N4182" s="23"/>
    </row>
    <row r="4183" spans="1:14" x14ac:dyDescent="0.25">
      <c r="A4183" s="6" t="s">
        <v>935</v>
      </c>
      <c r="B4183" s="2"/>
      <c r="C4183" s="12"/>
      <c r="D4183" s="17"/>
      <c r="E4183" s="17"/>
      <c r="F4183" s="12"/>
      <c r="G4183" s="12"/>
      <c r="H4183" s="12"/>
      <c r="I4183" s="12"/>
      <c r="J4183" s="12"/>
      <c r="K4183" s="12"/>
      <c r="L4183" s="12"/>
      <c r="M4183" s="12"/>
      <c r="N4183" s="21"/>
    </row>
    <row r="4184" spans="1:14" x14ac:dyDescent="0.25">
      <c r="A4184" s="6" t="s">
        <v>936</v>
      </c>
      <c r="B4184" s="2" t="s">
        <v>6</v>
      </c>
      <c r="C4184" s="12" t="s">
        <v>7</v>
      </c>
      <c r="D4184" s="17" t="s">
        <v>8</v>
      </c>
      <c r="E4184" s="17" t="s">
        <v>9</v>
      </c>
      <c r="F4184" s="12" t="s">
        <v>10</v>
      </c>
      <c r="G4184" s="12" t="s">
        <v>11</v>
      </c>
      <c r="H4184" s="12" t="s">
        <v>12</v>
      </c>
      <c r="I4184" s="12" t="s">
        <v>13</v>
      </c>
      <c r="J4184" s="12" t="s">
        <v>14</v>
      </c>
      <c r="K4184" s="12" t="s">
        <v>15</v>
      </c>
      <c r="L4184" s="12" t="s">
        <v>16</v>
      </c>
      <c r="M4184" s="12" t="s">
        <v>17</v>
      </c>
      <c r="N4184" s="21" t="s">
        <v>18</v>
      </c>
    </row>
    <row r="4185" spans="1:14" x14ac:dyDescent="0.25">
      <c r="A4185" s="7" t="s">
        <v>19</v>
      </c>
      <c r="B4185" s="3"/>
      <c r="C4185" s="13"/>
      <c r="D4185" s="18"/>
      <c r="E4185" s="18"/>
      <c r="F4185" s="13"/>
      <c r="G4185" s="13"/>
      <c r="H4185" s="13"/>
      <c r="I4185" s="13"/>
      <c r="J4185" s="13"/>
      <c r="K4185" s="13"/>
      <c r="L4185" s="13"/>
      <c r="M4185" s="13"/>
      <c r="N4185" s="22"/>
    </row>
    <row r="4186" spans="1:14" x14ac:dyDescent="0.25">
      <c r="A4186" s="4" t="s">
        <v>22</v>
      </c>
      <c r="B4186" s="5"/>
      <c r="C4186" s="14">
        <v>0</v>
      </c>
      <c r="D4186" s="19">
        <v>4</v>
      </c>
      <c r="E4186" s="19">
        <v>0.72</v>
      </c>
      <c r="F4186" s="14">
        <v>2092568</v>
      </c>
      <c r="G4186" s="14">
        <v>170994</v>
      </c>
      <c r="H4186" s="14">
        <v>2263562</v>
      </c>
      <c r="I4186" s="14">
        <v>0</v>
      </c>
      <c r="J4186" s="14">
        <v>787719</v>
      </c>
      <c r="K4186" s="14">
        <v>22635</v>
      </c>
      <c r="L4186" s="14">
        <v>13600</v>
      </c>
      <c r="M4186" s="14">
        <v>0</v>
      </c>
      <c r="N4186" s="23">
        <v>3064881</v>
      </c>
    </row>
    <row r="4187" spans="1:14" x14ac:dyDescent="0.25">
      <c r="A4187" s="4" t="s">
        <v>23</v>
      </c>
      <c r="B4187" s="5"/>
      <c r="C4187" s="14">
        <v>0</v>
      </c>
      <c r="D4187" s="19">
        <v>0</v>
      </c>
      <c r="E4187" s="19">
        <v>0.4</v>
      </c>
      <c r="F4187" s="14">
        <v>0</v>
      </c>
      <c r="G4187" s="14">
        <v>145675</v>
      </c>
      <c r="H4187" s="14">
        <v>145675</v>
      </c>
      <c r="I4187" s="14">
        <v>0</v>
      </c>
      <c r="J4187" s="14">
        <v>50695</v>
      </c>
      <c r="K4187" s="14">
        <v>1457</v>
      </c>
      <c r="L4187" s="14">
        <v>0</v>
      </c>
      <c r="M4187" s="14">
        <v>0</v>
      </c>
      <c r="N4187" s="23">
        <v>196370</v>
      </c>
    </row>
    <row r="4188" spans="1:14" x14ac:dyDescent="0.25">
      <c r="A4188" s="7" t="s">
        <v>24</v>
      </c>
      <c r="B4188" s="3"/>
      <c r="C4188" s="13">
        <f t="shared" ref="C4188:N4188" si="854">SUM(C4186:C4187)</f>
        <v>0</v>
      </c>
      <c r="D4188" s="18">
        <f t="shared" si="854"/>
        <v>4</v>
      </c>
      <c r="E4188" s="18">
        <f t="shared" si="854"/>
        <v>1.1200000000000001</v>
      </c>
      <c r="F4188" s="13">
        <f t="shared" si="854"/>
        <v>2092568</v>
      </c>
      <c r="G4188" s="13">
        <f t="shared" si="854"/>
        <v>316669</v>
      </c>
      <c r="H4188" s="13">
        <f t="shared" si="854"/>
        <v>2409237</v>
      </c>
      <c r="I4188" s="13">
        <f t="shared" si="854"/>
        <v>0</v>
      </c>
      <c r="J4188" s="13">
        <f t="shared" si="854"/>
        <v>838414</v>
      </c>
      <c r="K4188" s="13">
        <f t="shared" si="854"/>
        <v>24092</v>
      </c>
      <c r="L4188" s="13">
        <f t="shared" si="854"/>
        <v>13600</v>
      </c>
      <c r="M4188" s="13">
        <f t="shared" si="854"/>
        <v>0</v>
      </c>
      <c r="N4188" s="22">
        <f t="shared" si="854"/>
        <v>3261251</v>
      </c>
    </row>
    <row r="4189" spans="1:14" x14ac:dyDescent="0.25">
      <c r="A4189" s="7" t="s">
        <v>25</v>
      </c>
      <c r="B4189" s="3"/>
      <c r="C4189" s="13"/>
      <c r="D4189" s="18"/>
      <c r="E4189" s="18"/>
      <c r="F4189" s="13"/>
      <c r="G4189" s="13"/>
      <c r="H4189" s="13"/>
      <c r="I4189" s="13"/>
      <c r="J4189" s="13"/>
      <c r="K4189" s="13"/>
      <c r="L4189" s="13"/>
      <c r="M4189" s="13"/>
      <c r="N4189" s="22"/>
    </row>
    <row r="4190" spans="1:14" x14ac:dyDescent="0.25">
      <c r="A4190" s="4" t="s">
        <v>26</v>
      </c>
      <c r="B4190" s="5"/>
      <c r="C4190" s="14">
        <v>34</v>
      </c>
      <c r="D4190" s="19">
        <v>0</v>
      </c>
      <c r="E4190" s="19">
        <v>1.2410000000000001</v>
      </c>
      <c r="F4190" s="14">
        <v>0</v>
      </c>
      <c r="G4190" s="14">
        <v>381518</v>
      </c>
      <c r="H4190" s="14">
        <v>381518</v>
      </c>
      <c r="I4190" s="14">
        <v>0</v>
      </c>
      <c r="J4190" s="14">
        <v>132768</v>
      </c>
      <c r="K4190" s="14">
        <v>3815</v>
      </c>
      <c r="L4190" s="14">
        <v>2890</v>
      </c>
      <c r="M4190" s="14">
        <v>0</v>
      </c>
      <c r="N4190" s="23">
        <v>517176</v>
      </c>
    </row>
    <row r="4191" spans="1:14" x14ac:dyDescent="0.25">
      <c r="A4191" s="4" t="s">
        <v>69</v>
      </c>
      <c r="B4191" s="5"/>
      <c r="C4191" s="14">
        <v>45</v>
      </c>
      <c r="D4191" s="19">
        <v>0</v>
      </c>
      <c r="E4191" s="19">
        <v>1.101</v>
      </c>
      <c r="F4191" s="14">
        <v>0</v>
      </c>
      <c r="G4191" s="14">
        <v>338478</v>
      </c>
      <c r="H4191" s="14">
        <v>338478</v>
      </c>
      <c r="I4191" s="14">
        <v>0</v>
      </c>
      <c r="J4191" s="14">
        <v>117791</v>
      </c>
      <c r="K4191" s="14">
        <v>3385</v>
      </c>
      <c r="L4191" s="14">
        <v>2745</v>
      </c>
      <c r="M4191" s="14">
        <v>0</v>
      </c>
      <c r="N4191" s="23">
        <v>459014</v>
      </c>
    </row>
    <row r="4192" spans="1:14" x14ac:dyDescent="0.25">
      <c r="A4192" s="7" t="s">
        <v>24</v>
      </c>
      <c r="B4192" s="3"/>
      <c r="C4192" s="13">
        <f t="shared" ref="C4192:N4192" si="855">SUM(C4190:C4191)</f>
        <v>79</v>
      </c>
      <c r="D4192" s="18">
        <f t="shared" si="855"/>
        <v>0</v>
      </c>
      <c r="E4192" s="18">
        <f t="shared" si="855"/>
        <v>2.3420000000000001</v>
      </c>
      <c r="F4192" s="13">
        <f t="shared" si="855"/>
        <v>0</v>
      </c>
      <c r="G4192" s="13">
        <f t="shared" si="855"/>
        <v>719996</v>
      </c>
      <c r="H4192" s="13">
        <f t="shared" si="855"/>
        <v>719996</v>
      </c>
      <c r="I4192" s="13">
        <f t="shared" si="855"/>
        <v>0</v>
      </c>
      <c r="J4192" s="13">
        <f t="shared" si="855"/>
        <v>250559</v>
      </c>
      <c r="K4192" s="13">
        <f t="shared" si="855"/>
        <v>7200</v>
      </c>
      <c r="L4192" s="13">
        <f t="shared" si="855"/>
        <v>5635</v>
      </c>
      <c r="M4192" s="13">
        <f t="shared" si="855"/>
        <v>0</v>
      </c>
      <c r="N4192" s="22">
        <f t="shared" si="855"/>
        <v>976190</v>
      </c>
    </row>
    <row r="4193" spans="1:14" x14ac:dyDescent="0.25">
      <c r="A4193" s="6" t="s">
        <v>937</v>
      </c>
      <c r="B4193" s="2"/>
      <c r="C4193" s="12">
        <f t="shared" ref="C4193:N4193" si="856">C4188+C4192</f>
        <v>79</v>
      </c>
      <c r="D4193" s="17">
        <f t="shared" si="856"/>
        <v>4</v>
      </c>
      <c r="E4193" s="17">
        <f t="shared" si="856"/>
        <v>3.4620000000000002</v>
      </c>
      <c r="F4193" s="12">
        <f t="shared" si="856"/>
        <v>2092568</v>
      </c>
      <c r="G4193" s="12">
        <f t="shared" si="856"/>
        <v>1036665</v>
      </c>
      <c r="H4193" s="12">
        <f t="shared" si="856"/>
        <v>3129233</v>
      </c>
      <c r="I4193" s="12">
        <f t="shared" si="856"/>
        <v>0</v>
      </c>
      <c r="J4193" s="12">
        <f t="shared" si="856"/>
        <v>1088973</v>
      </c>
      <c r="K4193" s="12">
        <f t="shared" si="856"/>
        <v>31292</v>
      </c>
      <c r="L4193" s="12">
        <f t="shared" si="856"/>
        <v>19235</v>
      </c>
      <c r="M4193" s="12">
        <f t="shared" si="856"/>
        <v>0</v>
      </c>
      <c r="N4193" s="21">
        <f t="shared" si="856"/>
        <v>4237441</v>
      </c>
    </row>
    <row r="4194" spans="1:14" x14ac:dyDescent="0.25">
      <c r="A4194" s="4"/>
      <c r="B4194" s="5"/>
      <c r="C4194" s="14"/>
      <c r="D4194" s="19"/>
      <c r="E4194" s="19"/>
      <c r="F4194" s="14"/>
      <c r="G4194" s="14"/>
      <c r="H4194" s="14"/>
      <c r="I4194" s="14"/>
      <c r="J4194" s="14"/>
      <c r="K4194" s="14"/>
      <c r="L4194" s="14"/>
      <c r="M4194" s="14"/>
      <c r="N4194" s="23"/>
    </row>
    <row r="4195" spans="1:14" x14ac:dyDescent="0.25">
      <c r="A4195" s="6" t="s">
        <v>938</v>
      </c>
      <c r="B4195" s="2"/>
      <c r="C4195" s="12"/>
      <c r="D4195" s="17"/>
      <c r="E4195" s="17"/>
      <c r="F4195" s="12"/>
      <c r="G4195" s="12"/>
      <c r="H4195" s="12"/>
      <c r="I4195" s="12"/>
      <c r="J4195" s="12"/>
      <c r="K4195" s="12"/>
      <c r="L4195" s="12"/>
      <c r="M4195" s="12"/>
      <c r="N4195" s="21"/>
    </row>
    <row r="4196" spans="1:14" x14ac:dyDescent="0.25">
      <c r="A4196" s="6" t="s">
        <v>939</v>
      </c>
      <c r="B4196" s="2" t="s">
        <v>6</v>
      </c>
      <c r="C4196" s="12" t="s">
        <v>7</v>
      </c>
      <c r="D4196" s="17" t="s">
        <v>8</v>
      </c>
      <c r="E4196" s="17" t="s">
        <v>9</v>
      </c>
      <c r="F4196" s="12" t="s">
        <v>10</v>
      </c>
      <c r="G4196" s="12" t="s">
        <v>11</v>
      </c>
      <c r="H4196" s="12" t="s">
        <v>12</v>
      </c>
      <c r="I4196" s="12" t="s">
        <v>13</v>
      </c>
      <c r="J4196" s="12" t="s">
        <v>14</v>
      </c>
      <c r="K4196" s="12" t="s">
        <v>15</v>
      </c>
      <c r="L4196" s="12" t="s">
        <v>16</v>
      </c>
      <c r="M4196" s="12" t="s">
        <v>17</v>
      </c>
      <c r="N4196" s="21" t="s">
        <v>18</v>
      </c>
    </row>
    <row r="4197" spans="1:14" x14ac:dyDescent="0.25">
      <c r="A4197" s="7" t="s">
        <v>19</v>
      </c>
      <c r="B4197" s="3"/>
      <c r="C4197" s="13"/>
      <c r="D4197" s="18"/>
      <c r="E4197" s="18"/>
      <c r="F4197" s="13"/>
      <c r="G4197" s="13"/>
      <c r="H4197" s="13"/>
      <c r="I4197" s="13"/>
      <c r="J4197" s="13"/>
      <c r="K4197" s="13"/>
      <c r="L4197" s="13"/>
      <c r="M4197" s="13"/>
      <c r="N4197" s="22"/>
    </row>
    <row r="4198" spans="1:14" x14ac:dyDescent="0.25">
      <c r="A4198" s="4" t="s">
        <v>20</v>
      </c>
      <c r="B4198" s="5"/>
      <c r="C4198" s="14">
        <v>0</v>
      </c>
      <c r="D4198" s="19">
        <v>0.5</v>
      </c>
      <c r="E4198" s="19">
        <v>0</v>
      </c>
      <c r="F4198" s="14">
        <v>173223</v>
      </c>
      <c r="G4198" s="14">
        <v>0</v>
      </c>
      <c r="H4198" s="14">
        <v>173223</v>
      </c>
      <c r="I4198" s="14">
        <v>0</v>
      </c>
      <c r="J4198" s="14">
        <v>60281</v>
      </c>
      <c r="K4198" s="14">
        <v>1732</v>
      </c>
      <c r="L4198" s="14">
        <v>0</v>
      </c>
      <c r="M4198" s="14">
        <v>0</v>
      </c>
      <c r="N4198" s="23">
        <v>233504</v>
      </c>
    </row>
    <row r="4199" spans="1:14" x14ac:dyDescent="0.25">
      <c r="A4199" s="4" t="s">
        <v>21</v>
      </c>
      <c r="B4199" s="5"/>
      <c r="C4199" s="14">
        <v>0</v>
      </c>
      <c r="D4199" s="19">
        <v>0</v>
      </c>
      <c r="E4199" s="19">
        <v>0</v>
      </c>
      <c r="F4199" s="14">
        <v>0</v>
      </c>
      <c r="G4199" s="14">
        <v>0</v>
      </c>
      <c r="H4199" s="14">
        <v>0</v>
      </c>
      <c r="I4199" s="14">
        <v>0</v>
      </c>
      <c r="J4199" s="14">
        <v>1</v>
      </c>
      <c r="K4199" s="14">
        <v>0</v>
      </c>
      <c r="L4199" s="14">
        <v>0</v>
      </c>
      <c r="M4199" s="14">
        <v>0</v>
      </c>
      <c r="N4199" s="23">
        <v>1</v>
      </c>
    </row>
    <row r="4200" spans="1:14" x14ac:dyDescent="0.25">
      <c r="A4200" s="4" t="s">
        <v>22</v>
      </c>
      <c r="B4200" s="5"/>
      <c r="C4200" s="14">
        <v>0</v>
      </c>
      <c r="D4200" s="19">
        <v>2.2000000000000002</v>
      </c>
      <c r="E4200" s="19">
        <v>0.4</v>
      </c>
      <c r="F4200" s="14">
        <v>1310637</v>
      </c>
      <c r="G4200" s="14">
        <v>94997</v>
      </c>
      <c r="H4200" s="14">
        <v>1405634</v>
      </c>
      <c r="I4200" s="14">
        <v>0</v>
      </c>
      <c r="J4200" s="14">
        <v>489162</v>
      </c>
      <c r="K4200" s="14">
        <v>14057</v>
      </c>
      <c r="L4200" s="14">
        <v>9200</v>
      </c>
      <c r="M4200" s="14">
        <v>0</v>
      </c>
      <c r="N4200" s="23">
        <v>1903996</v>
      </c>
    </row>
    <row r="4201" spans="1:14" x14ac:dyDescent="0.25">
      <c r="A4201" s="4" t="s">
        <v>23</v>
      </c>
      <c r="B4201" s="5"/>
      <c r="C4201" s="14">
        <v>0</v>
      </c>
      <c r="D4201" s="19">
        <v>0</v>
      </c>
      <c r="E4201" s="19">
        <v>0.2</v>
      </c>
      <c r="F4201" s="14">
        <v>0</v>
      </c>
      <c r="G4201" s="14">
        <v>72838</v>
      </c>
      <c r="H4201" s="14">
        <v>72838</v>
      </c>
      <c r="I4201" s="14">
        <v>0</v>
      </c>
      <c r="J4201" s="14">
        <v>25347</v>
      </c>
      <c r="K4201" s="14">
        <v>728</v>
      </c>
      <c r="L4201" s="14">
        <v>0</v>
      </c>
      <c r="M4201" s="14">
        <v>0</v>
      </c>
      <c r="N4201" s="23">
        <v>98185</v>
      </c>
    </row>
    <row r="4202" spans="1:14" x14ac:dyDescent="0.25">
      <c r="A4202" s="7" t="s">
        <v>24</v>
      </c>
      <c r="B4202" s="3"/>
      <c r="C4202" s="13">
        <f t="shared" ref="C4202:N4202" si="857">SUM(C4198:C4201)</f>
        <v>0</v>
      </c>
      <c r="D4202" s="18">
        <f t="shared" si="857"/>
        <v>2.7</v>
      </c>
      <c r="E4202" s="18">
        <f t="shared" si="857"/>
        <v>0.60000000000000009</v>
      </c>
      <c r="F4202" s="13">
        <f t="shared" si="857"/>
        <v>1483860</v>
      </c>
      <c r="G4202" s="13">
        <f t="shared" si="857"/>
        <v>167835</v>
      </c>
      <c r="H4202" s="13">
        <f t="shared" si="857"/>
        <v>1651695</v>
      </c>
      <c r="I4202" s="13">
        <f t="shared" si="857"/>
        <v>0</v>
      </c>
      <c r="J4202" s="13">
        <f t="shared" si="857"/>
        <v>574791</v>
      </c>
      <c r="K4202" s="13">
        <f t="shared" si="857"/>
        <v>16517</v>
      </c>
      <c r="L4202" s="13">
        <f t="shared" si="857"/>
        <v>9200</v>
      </c>
      <c r="M4202" s="13">
        <f t="shared" si="857"/>
        <v>0</v>
      </c>
      <c r="N4202" s="22">
        <f t="shared" si="857"/>
        <v>2235686</v>
      </c>
    </row>
    <row r="4203" spans="1:14" x14ac:dyDescent="0.25">
      <c r="A4203" s="7" t="s">
        <v>25</v>
      </c>
      <c r="B4203" s="3"/>
      <c r="C4203" s="13"/>
      <c r="D4203" s="18"/>
      <c r="E4203" s="18"/>
      <c r="F4203" s="13"/>
      <c r="G4203" s="13"/>
      <c r="H4203" s="13"/>
      <c r="I4203" s="13"/>
      <c r="J4203" s="13"/>
      <c r="K4203" s="13"/>
      <c r="L4203" s="13"/>
      <c r="M4203" s="13"/>
      <c r="N4203" s="22"/>
    </row>
    <row r="4204" spans="1:14" x14ac:dyDescent="0.25">
      <c r="A4204" s="4" t="s">
        <v>26</v>
      </c>
      <c r="B4204" s="5"/>
      <c r="C4204" s="14">
        <v>24</v>
      </c>
      <c r="D4204" s="19">
        <v>0</v>
      </c>
      <c r="E4204" s="19">
        <v>0.96350000000000002</v>
      </c>
      <c r="F4204" s="14">
        <v>0</v>
      </c>
      <c r="G4204" s="14">
        <v>296207</v>
      </c>
      <c r="H4204" s="14">
        <v>296207</v>
      </c>
      <c r="I4204" s="14">
        <v>0</v>
      </c>
      <c r="J4204" s="14">
        <v>103080</v>
      </c>
      <c r="K4204" s="14">
        <v>2962</v>
      </c>
      <c r="L4204" s="14">
        <v>2040</v>
      </c>
      <c r="M4204" s="14">
        <v>0</v>
      </c>
      <c r="N4204" s="23">
        <v>401327</v>
      </c>
    </row>
    <row r="4205" spans="1:14" x14ac:dyDescent="0.25">
      <c r="A4205" s="7" t="s">
        <v>24</v>
      </c>
      <c r="B4205" s="3"/>
      <c r="C4205" s="13">
        <f t="shared" ref="C4205:N4205" si="858">SUM(C4204:C4204)</f>
        <v>24</v>
      </c>
      <c r="D4205" s="18">
        <f t="shared" si="858"/>
        <v>0</v>
      </c>
      <c r="E4205" s="18">
        <f t="shared" si="858"/>
        <v>0.96350000000000002</v>
      </c>
      <c r="F4205" s="13">
        <f t="shared" si="858"/>
        <v>0</v>
      </c>
      <c r="G4205" s="13">
        <f t="shared" si="858"/>
        <v>296207</v>
      </c>
      <c r="H4205" s="13">
        <f t="shared" si="858"/>
        <v>296207</v>
      </c>
      <c r="I4205" s="13">
        <f t="shared" si="858"/>
        <v>0</v>
      </c>
      <c r="J4205" s="13">
        <f t="shared" si="858"/>
        <v>103080</v>
      </c>
      <c r="K4205" s="13">
        <f t="shared" si="858"/>
        <v>2962</v>
      </c>
      <c r="L4205" s="13">
        <f t="shared" si="858"/>
        <v>2040</v>
      </c>
      <c r="M4205" s="13">
        <f t="shared" si="858"/>
        <v>0</v>
      </c>
      <c r="N4205" s="22">
        <f t="shared" si="858"/>
        <v>401327</v>
      </c>
    </row>
    <row r="4206" spans="1:14" x14ac:dyDescent="0.25">
      <c r="A4206" s="6" t="s">
        <v>940</v>
      </c>
      <c r="B4206" s="2"/>
      <c r="C4206" s="12">
        <f t="shared" ref="C4206:N4206" si="859">C4202+C4205</f>
        <v>24</v>
      </c>
      <c r="D4206" s="17">
        <f t="shared" si="859"/>
        <v>2.7</v>
      </c>
      <c r="E4206" s="17">
        <f t="shared" si="859"/>
        <v>1.5635000000000001</v>
      </c>
      <c r="F4206" s="12">
        <f t="shared" si="859"/>
        <v>1483860</v>
      </c>
      <c r="G4206" s="12">
        <f t="shared" si="859"/>
        <v>464042</v>
      </c>
      <c r="H4206" s="12">
        <f t="shared" si="859"/>
        <v>1947902</v>
      </c>
      <c r="I4206" s="12">
        <f t="shared" si="859"/>
        <v>0</v>
      </c>
      <c r="J4206" s="12">
        <f t="shared" si="859"/>
        <v>677871</v>
      </c>
      <c r="K4206" s="12">
        <f t="shared" si="859"/>
        <v>19479</v>
      </c>
      <c r="L4206" s="12">
        <f t="shared" si="859"/>
        <v>11240</v>
      </c>
      <c r="M4206" s="12">
        <f t="shared" si="859"/>
        <v>0</v>
      </c>
      <c r="N4206" s="21">
        <f t="shared" si="859"/>
        <v>2637013</v>
      </c>
    </row>
    <row r="4207" spans="1:14" x14ac:dyDescent="0.25">
      <c r="A4207" s="4"/>
      <c r="B4207" s="5"/>
      <c r="C4207" s="14"/>
      <c r="D4207" s="19"/>
      <c r="E4207" s="19"/>
      <c r="F4207" s="14"/>
      <c r="G4207" s="14"/>
      <c r="H4207" s="14"/>
      <c r="I4207" s="14"/>
      <c r="J4207" s="14"/>
      <c r="K4207" s="14"/>
      <c r="L4207" s="14"/>
      <c r="M4207" s="14"/>
      <c r="N4207" s="23"/>
    </row>
    <row r="4208" spans="1:14" x14ac:dyDescent="0.25">
      <c r="A4208" s="6" t="s">
        <v>941</v>
      </c>
      <c r="B4208" s="2"/>
      <c r="C4208" s="12"/>
      <c r="D4208" s="17"/>
      <c r="E4208" s="17"/>
      <c r="F4208" s="12"/>
      <c r="G4208" s="12"/>
      <c r="H4208" s="12"/>
      <c r="I4208" s="12"/>
      <c r="J4208" s="12"/>
      <c r="K4208" s="12"/>
      <c r="L4208" s="12"/>
      <c r="M4208" s="12"/>
      <c r="N4208" s="21"/>
    </row>
    <row r="4209" spans="1:14" x14ac:dyDescent="0.25">
      <c r="A4209" s="6" t="s">
        <v>942</v>
      </c>
      <c r="B4209" s="2" t="s">
        <v>6</v>
      </c>
      <c r="C4209" s="12" t="s">
        <v>7</v>
      </c>
      <c r="D4209" s="17" t="s">
        <v>8</v>
      </c>
      <c r="E4209" s="17" t="s">
        <v>9</v>
      </c>
      <c r="F4209" s="12" t="s">
        <v>10</v>
      </c>
      <c r="G4209" s="12" t="s">
        <v>11</v>
      </c>
      <c r="H4209" s="12" t="s">
        <v>12</v>
      </c>
      <c r="I4209" s="12" t="s">
        <v>13</v>
      </c>
      <c r="J4209" s="12" t="s">
        <v>14</v>
      </c>
      <c r="K4209" s="12" t="s">
        <v>15</v>
      </c>
      <c r="L4209" s="12" t="s">
        <v>16</v>
      </c>
      <c r="M4209" s="12" t="s">
        <v>17</v>
      </c>
      <c r="N4209" s="21" t="s">
        <v>18</v>
      </c>
    </row>
    <row r="4210" spans="1:14" x14ac:dyDescent="0.25">
      <c r="A4210" s="7" t="s">
        <v>19</v>
      </c>
      <c r="B4210" s="3"/>
      <c r="C4210" s="13"/>
      <c r="D4210" s="18"/>
      <c r="E4210" s="18"/>
      <c r="F4210" s="13"/>
      <c r="G4210" s="13"/>
      <c r="H4210" s="13"/>
      <c r="I4210" s="13"/>
      <c r="J4210" s="13"/>
      <c r="K4210" s="13"/>
      <c r="L4210" s="13"/>
      <c r="M4210" s="13"/>
      <c r="N4210" s="22"/>
    </row>
    <row r="4211" spans="1:14" x14ac:dyDescent="0.25">
      <c r="A4211" s="4" t="s">
        <v>20</v>
      </c>
      <c r="B4211" s="5"/>
      <c r="C4211" s="14">
        <v>0</v>
      </c>
      <c r="D4211" s="19">
        <v>0.5</v>
      </c>
      <c r="E4211" s="19">
        <v>0</v>
      </c>
      <c r="F4211" s="14">
        <v>173223</v>
      </c>
      <c r="G4211" s="14">
        <v>0</v>
      </c>
      <c r="H4211" s="14">
        <v>173223</v>
      </c>
      <c r="I4211" s="14">
        <v>0</v>
      </c>
      <c r="J4211" s="14">
        <v>60281</v>
      </c>
      <c r="K4211" s="14">
        <v>1732</v>
      </c>
      <c r="L4211" s="14">
        <v>0</v>
      </c>
      <c r="M4211" s="14">
        <v>0</v>
      </c>
      <c r="N4211" s="23">
        <v>233504</v>
      </c>
    </row>
    <row r="4212" spans="1:14" x14ac:dyDescent="0.25">
      <c r="A4212" s="4" t="s">
        <v>21</v>
      </c>
      <c r="B4212" s="5"/>
      <c r="C4212" s="14">
        <v>0</v>
      </c>
      <c r="D4212" s="19">
        <v>0</v>
      </c>
      <c r="E4212" s="19">
        <v>0</v>
      </c>
      <c r="F4212" s="14">
        <v>0</v>
      </c>
      <c r="G4212" s="14">
        <v>0</v>
      </c>
      <c r="H4212" s="14">
        <v>0</v>
      </c>
      <c r="I4212" s="14">
        <v>0</v>
      </c>
      <c r="J4212" s="14">
        <v>1</v>
      </c>
      <c r="K4212" s="14">
        <v>0</v>
      </c>
      <c r="L4212" s="14">
        <v>0</v>
      </c>
      <c r="M4212" s="14">
        <v>0</v>
      </c>
      <c r="N4212" s="23">
        <v>1</v>
      </c>
    </row>
    <row r="4213" spans="1:14" x14ac:dyDescent="0.25">
      <c r="A4213" s="4" t="s">
        <v>22</v>
      </c>
      <c r="B4213" s="5"/>
      <c r="C4213" s="14">
        <v>0</v>
      </c>
      <c r="D4213" s="19">
        <v>4.34</v>
      </c>
      <c r="E4213" s="19">
        <v>0.72</v>
      </c>
      <c r="F4213" s="14">
        <v>2390458</v>
      </c>
      <c r="G4213" s="14">
        <v>170994</v>
      </c>
      <c r="H4213" s="14">
        <v>2561452</v>
      </c>
      <c r="I4213" s="14">
        <v>0</v>
      </c>
      <c r="J4213" s="14">
        <v>891385</v>
      </c>
      <c r="K4213" s="14">
        <v>25614</v>
      </c>
      <c r="L4213" s="14">
        <v>16400</v>
      </c>
      <c r="M4213" s="14">
        <v>0</v>
      </c>
      <c r="N4213" s="23">
        <v>3469237</v>
      </c>
    </row>
    <row r="4214" spans="1:14" x14ac:dyDescent="0.25">
      <c r="A4214" s="4" t="s">
        <v>23</v>
      </c>
      <c r="B4214" s="5"/>
      <c r="C4214" s="14">
        <v>0</v>
      </c>
      <c r="D4214" s="19">
        <v>0</v>
      </c>
      <c r="E4214" s="19">
        <v>0.4</v>
      </c>
      <c r="F4214" s="14">
        <v>0</v>
      </c>
      <c r="G4214" s="14">
        <v>145675</v>
      </c>
      <c r="H4214" s="14">
        <v>145675</v>
      </c>
      <c r="I4214" s="14">
        <v>0</v>
      </c>
      <c r="J4214" s="14">
        <v>50695</v>
      </c>
      <c r="K4214" s="14">
        <v>1457</v>
      </c>
      <c r="L4214" s="14">
        <v>0</v>
      </c>
      <c r="M4214" s="14">
        <v>0</v>
      </c>
      <c r="N4214" s="23">
        <v>196370</v>
      </c>
    </row>
    <row r="4215" spans="1:14" x14ac:dyDescent="0.25">
      <c r="A4215" s="7" t="s">
        <v>24</v>
      </c>
      <c r="B4215" s="3"/>
      <c r="C4215" s="13">
        <f t="shared" ref="C4215:N4215" si="860">SUM(C4211:C4214)</f>
        <v>0</v>
      </c>
      <c r="D4215" s="18">
        <f t="shared" si="860"/>
        <v>4.84</v>
      </c>
      <c r="E4215" s="18">
        <f t="shared" si="860"/>
        <v>1.1200000000000001</v>
      </c>
      <c r="F4215" s="13">
        <f t="shared" si="860"/>
        <v>2563681</v>
      </c>
      <c r="G4215" s="13">
        <f t="shared" si="860"/>
        <v>316669</v>
      </c>
      <c r="H4215" s="13">
        <f t="shared" si="860"/>
        <v>2880350</v>
      </c>
      <c r="I4215" s="13">
        <f t="shared" si="860"/>
        <v>0</v>
      </c>
      <c r="J4215" s="13">
        <f t="shared" si="860"/>
        <v>1002362</v>
      </c>
      <c r="K4215" s="13">
        <f t="shared" si="860"/>
        <v>28803</v>
      </c>
      <c r="L4215" s="13">
        <f t="shared" si="860"/>
        <v>16400</v>
      </c>
      <c r="M4215" s="13">
        <f t="shared" si="860"/>
        <v>0</v>
      </c>
      <c r="N4215" s="22">
        <f t="shared" si="860"/>
        <v>3899112</v>
      </c>
    </row>
    <row r="4216" spans="1:14" x14ac:dyDescent="0.25">
      <c r="A4216" s="7" t="s">
        <v>25</v>
      </c>
      <c r="B4216" s="3"/>
      <c r="C4216" s="13"/>
      <c r="D4216" s="18"/>
      <c r="E4216" s="18"/>
      <c r="F4216" s="13"/>
      <c r="G4216" s="13"/>
      <c r="H4216" s="13"/>
      <c r="I4216" s="13"/>
      <c r="J4216" s="13"/>
      <c r="K4216" s="13"/>
      <c r="L4216" s="13"/>
      <c r="M4216" s="13"/>
      <c r="N4216" s="22"/>
    </row>
    <row r="4217" spans="1:14" x14ac:dyDescent="0.25">
      <c r="A4217" s="4" t="s">
        <v>56</v>
      </c>
      <c r="B4217" s="5"/>
      <c r="C4217" s="14">
        <v>41</v>
      </c>
      <c r="D4217" s="19">
        <v>0</v>
      </c>
      <c r="E4217" s="19">
        <v>0.4662</v>
      </c>
      <c r="F4217" s="14">
        <v>0</v>
      </c>
      <c r="G4217" s="14">
        <v>143323</v>
      </c>
      <c r="H4217" s="14">
        <v>143323</v>
      </c>
      <c r="I4217" s="14">
        <v>0</v>
      </c>
      <c r="J4217" s="14">
        <v>49876</v>
      </c>
      <c r="K4217" s="14">
        <v>1433</v>
      </c>
      <c r="L4217" s="14">
        <v>1025</v>
      </c>
      <c r="M4217" s="14">
        <v>0</v>
      </c>
      <c r="N4217" s="23">
        <v>194224</v>
      </c>
    </row>
    <row r="4218" spans="1:14" x14ac:dyDescent="0.25">
      <c r="A4218" s="7" t="s">
        <v>24</v>
      </c>
      <c r="B4218" s="3"/>
      <c r="C4218" s="13">
        <f t="shared" ref="C4218:N4218" si="861">SUM(C4217:C4217)</f>
        <v>41</v>
      </c>
      <c r="D4218" s="18">
        <f t="shared" si="861"/>
        <v>0</v>
      </c>
      <c r="E4218" s="18">
        <f t="shared" si="861"/>
        <v>0.4662</v>
      </c>
      <c r="F4218" s="13">
        <f t="shared" si="861"/>
        <v>0</v>
      </c>
      <c r="G4218" s="13">
        <f t="shared" si="861"/>
        <v>143323</v>
      </c>
      <c r="H4218" s="13">
        <f t="shared" si="861"/>
        <v>143323</v>
      </c>
      <c r="I4218" s="13">
        <f t="shared" si="861"/>
        <v>0</v>
      </c>
      <c r="J4218" s="13">
        <f t="shared" si="861"/>
        <v>49876</v>
      </c>
      <c r="K4218" s="13">
        <f t="shared" si="861"/>
        <v>1433</v>
      </c>
      <c r="L4218" s="13">
        <f t="shared" si="861"/>
        <v>1025</v>
      </c>
      <c r="M4218" s="13">
        <f t="shared" si="861"/>
        <v>0</v>
      </c>
      <c r="N4218" s="22">
        <f t="shared" si="861"/>
        <v>194224</v>
      </c>
    </row>
    <row r="4219" spans="1:14" x14ac:dyDescent="0.25">
      <c r="A4219" s="6" t="s">
        <v>943</v>
      </c>
      <c r="B4219" s="2"/>
      <c r="C4219" s="12">
        <f t="shared" ref="C4219:N4219" si="862">C4215+C4218</f>
        <v>41</v>
      </c>
      <c r="D4219" s="17">
        <f t="shared" si="862"/>
        <v>4.84</v>
      </c>
      <c r="E4219" s="17">
        <f t="shared" si="862"/>
        <v>1.5862000000000001</v>
      </c>
      <c r="F4219" s="12">
        <f t="shared" si="862"/>
        <v>2563681</v>
      </c>
      <c r="G4219" s="12">
        <f t="shared" si="862"/>
        <v>459992</v>
      </c>
      <c r="H4219" s="12">
        <f t="shared" si="862"/>
        <v>3023673</v>
      </c>
      <c r="I4219" s="12">
        <f t="shared" si="862"/>
        <v>0</v>
      </c>
      <c r="J4219" s="12">
        <f t="shared" si="862"/>
        <v>1052238</v>
      </c>
      <c r="K4219" s="12">
        <f t="shared" si="862"/>
        <v>30236</v>
      </c>
      <c r="L4219" s="12">
        <f t="shared" si="862"/>
        <v>17425</v>
      </c>
      <c r="M4219" s="12">
        <f t="shared" si="862"/>
        <v>0</v>
      </c>
      <c r="N4219" s="21">
        <f t="shared" si="862"/>
        <v>4093336</v>
      </c>
    </row>
    <row r="4220" spans="1:14" x14ac:dyDescent="0.25">
      <c r="A4220" s="4"/>
      <c r="B4220" s="5"/>
      <c r="C4220" s="14"/>
      <c r="D4220" s="19"/>
      <c r="E4220" s="19"/>
      <c r="F4220" s="14"/>
      <c r="G4220" s="14"/>
      <c r="H4220" s="14"/>
      <c r="I4220" s="14"/>
      <c r="J4220" s="14"/>
      <c r="K4220" s="14"/>
      <c r="L4220" s="14"/>
      <c r="M4220" s="14"/>
      <c r="N4220" s="23"/>
    </row>
    <row r="4221" spans="1:14" x14ac:dyDescent="0.25">
      <c r="A4221" s="6" t="s">
        <v>944</v>
      </c>
      <c r="B4221" s="2"/>
      <c r="C4221" s="12"/>
      <c r="D4221" s="17"/>
      <c r="E4221" s="17"/>
      <c r="F4221" s="12"/>
      <c r="G4221" s="12"/>
      <c r="H4221" s="12"/>
      <c r="I4221" s="12"/>
      <c r="J4221" s="12"/>
      <c r="K4221" s="12"/>
      <c r="L4221" s="12"/>
      <c r="M4221" s="12"/>
      <c r="N4221" s="21"/>
    </row>
    <row r="4222" spans="1:14" x14ac:dyDescent="0.25">
      <c r="A4222" s="6" t="s">
        <v>945</v>
      </c>
      <c r="B4222" s="2" t="s">
        <v>6</v>
      </c>
      <c r="C4222" s="12" t="s">
        <v>7</v>
      </c>
      <c r="D4222" s="17" t="s">
        <v>8</v>
      </c>
      <c r="E4222" s="17" t="s">
        <v>9</v>
      </c>
      <c r="F4222" s="12" t="s">
        <v>10</v>
      </c>
      <c r="G4222" s="12" t="s">
        <v>11</v>
      </c>
      <c r="H4222" s="12" t="s">
        <v>12</v>
      </c>
      <c r="I4222" s="12" t="s">
        <v>13</v>
      </c>
      <c r="J4222" s="12" t="s">
        <v>14</v>
      </c>
      <c r="K4222" s="12" t="s">
        <v>15</v>
      </c>
      <c r="L4222" s="12" t="s">
        <v>16</v>
      </c>
      <c r="M4222" s="12" t="s">
        <v>17</v>
      </c>
      <c r="N4222" s="21" t="s">
        <v>18</v>
      </c>
    </row>
    <row r="4223" spans="1:14" x14ac:dyDescent="0.25">
      <c r="A4223" s="7" t="s">
        <v>19</v>
      </c>
      <c r="B4223" s="3"/>
      <c r="C4223" s="13"/>
      <c r="D4223" s="18"/>
      <c r="E4223" s="18"/>
      <c r="F4223" s="13"/>
      <c r="G4223" s="13"/>
      <c r="H4223" s="13"/>
      <c r="I4223" s="13"/>
      <c r="J4223" s="13"/>
      <c r="K4223" s="13"/>
      <c r="L4223" s="13"/>
      <c r="M4223" s="13"/>
      <c r="N4223" s="22"/>
    </row>
    <row r="4224" spans="1:14" x14ac:dyDescent="0.25">
      <c r="A4224" s="4" t="s">
        <v>22</v>
      </c>
      <c r="B4224" s="5"/>
      <c r="C4224" s="14">
        <v>0</v>
      </c>
      <c r="D4224" s="19">
        <v>4</v>
      </c>
      <c r="E4224" s="19">
        <v>0.72</v>
      </c>
      <c r="F4224" s="14">
        <v>1928993</v>
      </c>
      <c r="G4224" s="14">
        <v>170994</v>
      </c>
      <c r="H4224" s="14">
        <v>2099987</v>
      </c>
      <c r="I4224" s="14">
        <v>0</v>
      </c>
      <c r="J4224" s="14">
        <v>730796</v>
      </c>
      <c r="K4224" s="14">
        <v>21000</v>
      </c>
      <c r="L4224" s="14">
        <v>10000</v>
      </c>
      <c r="M4224" s="14">
        <v>0</v>
      </c>
      <c r="N4224" s="23">
        <v>2840783</v>
      </c>
    </row>
    <row r="4225" spans="1:14" x14ac:dyDescent="0.25">
      <c r="A4225" s="4" t="s">
        <v>23</v>
      </c>
      <c r="B4225" s="5"/>
      <c r="C4225" s="14">
        <v>0</v>
      </c>
      <c r="D4225" s="19">
        <v>0</v>
      </c>
      <c r="E4225" s="19">
        <v>0.4</v>
      </c>
      <c r="F4225" s="14">
        <v>0</v>
      </c>
      <c r="G4225" s="14">
        <v>145675</v>
      </c>
      <c r="H4225" s="14">
        <v>145675</v>
      </c>
      <c r="I4225" s="14">
        <v>0</v>
      </c>
      <c r="J4225" s="14">
        <v>50695</v>
      </c>
      <c r="K4225" s="14">
        <v>1457</v>
      </c>
      <c r="L4225" s="14">
        <v>0</v>
      </c>
      <c r="M4225" s="14">
        <v>0</v>
      </c>
      <c r="N4225" s="23">
        <v>196370</v>
      </c>
    </row>
    <row r="4226" spans="1:14" x14ac:dyDescent="0.25">
      <c r="A4226" s="7" t="s">
        <v>24</v>
      </c>
      <c r="B4226" s="3"/>
      <c r="C4226" s="13">
        <f t="shared" ref="C4226:N4226" si="863">SUM(C4224:C4225)</f>
        <v>0</v>
      </c>
      <c r="D4226" s="18">
        <f t="shared" si="863"/>
        <v>4</v>
      </c>
      <c r="E4226" s="18">
        <f t="shared" si="863"/>
        <v>1.1200000000000001</v>
      </c>
      <c r="F4226" s="13">
        <f t="shared" si="863"/>
        <v>1928993</v>
      </c>
      <c r="G4226" s="13">
        <f t="shared" si="863"/>
        <v>316669</v>
      </c>
      <c r="H4226" s="13">
        <f t="shared" si="863"/>
        <v>2245662</v>
      </c>
      <c r="I4226" s="13">
        <f t="shared" si="863"/>
        <v>0</v>
      </c>
      <c r="J4226" s="13">
        <f t="shared" si="863"/>
        <v>781491</v>
      </c>
      <c r="K4226" s="13">
        <f t="shared" si="863"/>
        <v>22457</v>
      </c>
      <c r="L4226" s="13">
        <f t="shared" si="863"/>
        <v>10000</v>
      </c>
      <c r="M4226" s="13">
        <f t="shared" si="863"/>
        <v>0</v>
      </c>
      <c r="N4226" s="22">
        <f t="shared" si="863"/>
        <v>3037153</v>
      </c>
    </row>
    <row r="4227" spans="1:14" x14ac:dyDescent="0.25">
      <c r="A4227" s="7" t="s">
        <v>25</v>
      </c>
      <c r="B4227" s="3"/>
      <c r="C4227" s="13"/>
      <c r="D4227" s="18"/>
      <c r="E4227" s="18"/>
      <c r="F4227" s="13"/>
      <c r="G4227" s="13"/>
      <c r="H4227" s="13"/>
      <c r="I4227" s="13"/>
      <c r="J4227" s="13"/>
      <c r="K4227" s="13"/>
      <c r="L4227" s="13"/>
      <c r="M4227" s="13"/>
      <c r="N4227" s="22"/>
    </row>
    <row r="4228" spans="1:14" x14ac:dyDescent="0.25">
      <c r="A4228" s="4" t="s">
        <v>56</v>
      </c>
      <c r="B4228" s="5"/>
      <c r="C4228" s="14">
        <v>25</v>
      </c>
      <c r="D4228" s="19">
        <v>0</v>
      </c>
      <c r="E4228" s="19">
        <v>0.32779999999999998</v>
      </c>
      <c r="F4228" s="14">
        <v>0</v>
      </c>
      <c r="G4228" s="14">
        <v>100775</v>
      </c>
      <c r="H4228" s="14">
        <v>100775</v>
      </c>
      <c r="I4228" s="14">
        <v>0</v>
      </c>
      <c r="J4228" s="14">
        <v>35070</v>
      </c>
      <c r="K4228" s="14">
        <v>1008</v>
      </c>
      <c r="L4228" s="14">
        <v>625</v>
      </c>
      <c r="M4228" s="14">
        <v>0</v>
      </c>
      <c r="N4228" s="23">
        <v>136470</v>
      </c>
    </row>
    <row r="4229" spans="1:14" x14ac:dyDescent="0.25">
      <c r="A4229" s="7" t="s">
        <v>24</v>
      </c>
      <c r="B4229" s="3"/>
      <c r="C4229" s="13">
        <f t="shared" ref="C4229:N4229" si="864">SUM(C4228:C4228)</f>
        <v>25</v>
      </c>
      <c r="D4229" s="18">
        <f t="shared" si="864"/>
        <v>0</v>
      </c>
      <c r="E4229" s="18">
        <f t="shared" si="864"/>
        <v>0.32779999999999998</v>
      </c>
      <c r="F4229" s="13">
        <f t="shared" si="864"/>
        <v>0</v>
      </c>
      <c r="G4229" s="13">
        <f t="shared" si="864"/>
        <v>100775</v>
      </c>
      <c r="H4229" s="13">
        <f t="shared" si="864"/>
        <v>100775</v>
      </c>
      <c r="I4229" s="13">
        <f t="shared" si="864"/>
        <v>0</v>
      </c>
      <c r="J4229" s="13">
        <f t="shared" si="864"/>
        <v>35070</v>
      </c>
      <c r="K4229" s="13">
        <f t="shared" si="864"/>
        <v>1008</v>
      </c>
      <c r="L4229" s="13">
        <f t="shared" si="864"/>
        <v>625</v>
      </c>
      <c r="M4229" s="13">
        <f t="shared" si="864"/>
        <v>0</v>
      </c>
      <c r="N4229" s="22">
        <f t="shared" si="864"/>
        <v>136470</v>
      </c>
    </row>
    <row r="4230" spans="1:14" x14ac:dyDescent="0.25">
      <c r="A4230" s="6" t="s">
        <v>946</v>
      </c>
      <c r="B4230" s="2"/>
      <c r="C4230" s="12">
        <f t="shared" ref="C4230:N4230" si="865">C4226+C4229</f>
        <v>25</v>
      </c>
      <c r="D4230" s="17">
        <f t="shared" si="865"/>
        <v>4</v>
      </c>
      <c r="E4230" s="17">
        <f t="shared" si="865"/>
        <v>1.4478</v>
      </c>
      <c r="F4230" s="12">
        <f t="shared" si="865"/>
        <v>1928993</v>
      </c>
      <c r="G4230" s="12">
        <f t="shared" si="865"/>
        <v>417444</v>
      </c>
      <c r="H4230" s="12">
        <f t="shared" si="865"/>
        <v>2346437</v>
      </c>
      <c r="I4230" s="12">
        <f t="shared" si="865"/>
        <v>0</v>
      </c>
      <c r="J4230" s="12">
        <f t="shared" si="865"/>
        <v>816561</v>
      </c>
      <c r="K4230" s="12">
        <f t="shared" si="865"/>
        <v>23465</v>
      </c>
      <c r="L4230" s="12">
        <f t="shared" si="865"/>
        <v>10625</v>
      </c>
      <c r="M4230" s="12">
        <f t="shared" si="865"/>
        <v>0</v>
      </c>
      <c r="N4230" s="21">
        <f t="shared" si="865"/>
        <v>3173623</v>
      </c>
    </row>
    <row r="4231" spans="1:14" x14ac:dyDescent="0.25">
      <c r="A4231" s="4"/>
      <c r="B4231" s="5"/>
      <c r="C4231" s="14"/>
      <c r="D4231" s="19"/>
      <c r="E4231" s="19"/>
      <c r="F4231" s="14"/>
      <c r="G4231" s="14"/>
      <c r="H4231" s="14"/>
      <c r="I4231" s="14"/>
      <c r="J4231" s="14"/>
      <c r="K4231" s="14"/>
      <c r="L4231" s="14"/>
      <c r="M4231" s="14"/>
      <c r="N4231" s="23"/>
    </row>
    <row r="4232" spans="1:14" x14ac:dyDescent="0.25">
      <c r="A4232" s="6" t="s">
        <v>947</v>
      </c>
      <c r="B4232" s="2"/>
      <c r="C4232" s="12"/>
      <c r="D4232" s="17"/>
      <c r="E4232" s="17"/>
      <c r="F4232" s="12"/>
      <c r="G4232" s="12"/>
      <c r="H4232" s="12"/>
      <c r="I4232" s="12"/>
      <c r="J4232" s="12"/>
      <c r="K4232" s="12"/>
      <c r="L4232" s="12"/>
      <c r="M4232" s="12"/>
      <c r="N4232" s="21"/>
    </row>
    <row r="4233" spans="1:14" x14ac:dyDescent="0.25">
      <c r="A4233" s="6" t="s">
        <v>948</v>
      </c>
      <c r="B4233" s="2" t="s">
        <v>6</v>
      </c>
      <c r="C4233" s="12" t="s">
        <v>7</v>
      </c>
      <c r="D4233" s="17" t="s">
        <v>8</v>
      </c>
      <c r="E4233" s="17" t="s">
        <v>9</v>
      </c>
      <c r="F4233" s="12" t="s">
        <v>10</v>
      </c>
      <c r="G4233" s="12" t="s">
        <v>11</v>
      </c>
      <c r="H4233" s="12" t="s">
        <v>12</v>
      </c>
      <c r="I4233" s="12" t="s">
        <v>13</v>
      </c>
      <c r="J4233" s="12" t="s">
        <v>14</v>
      </c>
      <c r="K4233" s="12" t="s">
        <v>15</v>
      </c>
      <c r="L4233" s="12" t="s">
        <v>16</v>
      </c>
      <c r="M4233" s="12" t="s">
        <v>17</v>
      </c>
      <c r="N4233" s="21" t="s">
        <v>18</v>
      </c>
    </row>
    <row r="4234" spans="1:14" x14ac:dyDescent="0.25">
      <c r="A4234" s="7" t="s">
        <v>19</v>
      </c>
      <c r="B4234" s="3"/>
      <c r="C4234" s="13"/>
      <c r="D4234" s="18"/>
      <c r="E4234" s="18"/>
      <c r="F4234" s="13"/>
      <c r="G4234" s="13"/>
      <c r="H4234" s="13"/>
      <c r="I4234" s="13"/>
      <c r="J4234" s="13"/>
      <c r="K4234" s="13"/>
      <c r="L4234" s="13"/>
      <c r="M4234" s="13"/>
      <c r="N4234" s="22"/>
    </row>
    <row r="4235" spans="1:14" x14ac:dyDescent="0.25">
      <c r="A4235" s="4" t="s">
        <v>20</v>
      </c>
      <c r="B4235" s="5"/>
      <c r="C4235" s="14">
        <v>0</v>
      </c>
      <c r="D4235" s="19">
        <v>0.5</v>
      </c>
      <c r="E4235" s="19">
        <v>0</v>
      </c>
      <c r="F4235" s="14">
        <v>173223</v>
      </c>
      <c r="G4235" s="14">
        <v>0</v>
      </c>
      <c r="H4235" s="14">
        <v>173223</v>
      </c>
      <c r="I4235" s="14">
        <v>0</v>
      </c>
      <c r="J4235" s="14">
        <v>60281</v>
      </c>
      <c r="K4235" s="14">
        <v>1732</v>
      </c>
      <c r="L4235" s="14">
        <v>0</v>
      </c>
      <c r="M4235" s="14">
        <v>0</v>
      </c>
      <c r="N4235" s="23">
        <v>233504</v>
      </c>
    </row>
    <row r="4236" spans="1:14" x14ac:dyDescent="0.25">
      <c r="A4236" s="4" t="s">
        <v>21</v>
      </c>
      <c r="B4236" s="5"/>
      <c r="C4236" s="14">
        <v>0</v>
      </c>
      <c r="D4236" s="19">
        <v>0</v>
      </c>
      <c r="E4236" s="19">
        <v>0</v>
      </c>
      <c r="F4236" s="14">
        <v>0</v>
      </c>
      <c r="G4236" s="14">
        <v>0</v>
      </c>
      <c r="H4236" s="14">
        <v>0</v>
      </c>
      <c r="I4236" s="14">
        <v>0</v>
      </c>
      <c r="J4236" s="14">
        <v>1</v>
      </c>
      <c r="K4236" s="14">
        <v>0</v>
      </c>
      <c r="L4236" s="14">
        <v>0</v>
      </c>
      <c r="M4236" s="14">
        <v>0</v>
      </c>
      <c r="N4236" s="23">
        <v>1</v>
      </c>
    </row>
    <row r="4237" spans="1:14" x14ac:dyDescent="0.25">
      <c r="A4237" s="4" t="s">
        <v>22</v>
      </c>
      <c r="B4237" s="5"/>
      <c r="C4237" s="14">
        <v>0</v>
      </c>
      <c r="D4237" s="19">
        <v>2.3708999999999998</v>
      </c>
      <c r="E4237" s="19">
        <v>0.36</v>
      </c>
      <c r="F4237" s="14">
        <v>1389989</v>
      </c>
      <c r="G4237" s="14">
        <v>85497</v>
      </c>
      <c r="H4237" s="14">
        <v>1475486</v>
      </c>
      <c r="I4237" s="14">
        <v>0</v>
      </c>
      <c r="J4237" s="14">
        <v>513470</v>
      </c>
      <c r="K4237" s="14">
        <v>14755</v>
      </c>
      <c r="L4237" s="14">
        <v>8000</v>
      </c>
      <c r="M4237" s="14">
        <v>0</v>
      </c>
      <c r="N4237" s="23">
        <v>1996956</v>
      </c>
    </row>
    <row r="4238" spans="1:14" x14ac:dyDescent="0.25">
      <c r="A4238" s="4" t="s">
        <v>23</v>
      </c>
      <c r="B4238" s="5"/>
      <c r="C4238" s="14">
        <v>0</v>
      </c>
      <c r="D4238" s="19">
        <v>0</v>
      </c>
      <c r="E4238" s="19">
        <v>0.2</v>
      </c>
      <c r="F4238" s="14">
        <v>0</v>
      </c>
      <c r="G4238" s="14">
        <v>72838</v>
      </c>
      <c r="H4238" s="14">
        <v>72838</v>
      </c>
      <c r="I4238" s="14">
        <v>0</v>
      </c>
      <c r="J4238" s="14">
        <v>25347</v>
      </c>
      <c r="K4238" s="14">
        <v>728</v>
      </c>
      <c r="L4238" s="14">
        <v>0</v>
      </c>
      <c r="M4238" s="14">
        <v>0</v>
      </c>
      <c r="N4238" s="23">
        <v>98185</v>
      </c>
    </row>
    <row r="4239" spans="1:14" x14ac:dyDescent="0.25">
      <c r="A4239" s="7" t="s">
        <v>24</v>
      </c>
      <c r="B4239" s="3"/>
      <c r="C4239" s="13">
        <f t="shared" ref="C4239:N4239" si="866">SUM(C4235:C4238)</f>
        <v>0</v>
      </c>
      <c r="D4239" s="18">
        <f t="shared" si="866"/>
        <v>2.8708999999999998</v>
      </c>
      <c r="E4239" s="18">
        <f t="shared" si="866"/>
        <v>0.56000000000000005</v>
      </c>
      <c r="F4239" s="13">
        <f t="shared" si="866"/>
        <v>1563212</v>
      </c>
      <c r="G4239" s="13">
        <f t="shared" si="866"/>
        <v>158335</v>
      </c>
      <c r="H4239" s="13">
        <f t="shared" si="866"/>
        <v>1721547</v>
      </c>
      <c r="I4239" s="13">
        <f t="shared" si="866"/>
        <v>0</v>
      </c>
      <c r="J4239" s="13">
        <f t="shared" si="866"/>
        <v>599099</v>
      </c>
      <c r="K4239" s="13">
        <f t="shared" si="866"/>
        <v>17215</v>
      </c>
      <c r="L4239" s="13">
        <f t="shared" si="866"/>
        <v>8000</v>
      </c>
      <c r="M4239" s="13">
        <f t="shared" si="866"/>
        <v>0</v>
      </c>
      <c r="N4239" s="22">
        <f t="shared" si="866"/>
        <v>2328646</v>
      </c>
    </row>
    <row r="4240" spans="1:14" x14ac:dyDescent="0.25">
      <c r="A4240" s="7" t="s">
        <v>25</v>
      </c>
      <c r="B4240" s="3"/>
      <c r="C4240" s="13"/>
      <c r="D4240" s="18"/>
      <c r="E4240" s="18"/>
      <c r="F4240" s="13"/>
      <c r="G4240" s="13"/>
      <c r="H4240" s="13"/>
      <c r="I4240" s="13"/>
      <c r="J4240" s="13"/>
      <c r="K4240" s="13"/>
      <c r="L4240" s="13"/>
      <c r="M4240" s="13"/>
      <c r="N4240" s="22"/>
    </row>
    <row r="4241" spans="1:14" x14ac:dyDescent="0.25">
      <c r="A4241" s="4" t="s">
        <v>56</v>
      </c>
      <c r="B4241" s="5"/>
      <c r="C4241" s="14">
        <v>21</v>
      </c>
      <c r="D4241" s="19">
        <v>0</v>
      </c>
      <c r="E4241" s="19">
        <v>0.28720000000000001</v>
      </c>
      <c r="F4241" s="14">
        <v>0</v>
      </c>
      <c r="G4241" s="14">
        <v>88293</v>
      </c>
      <c r="H4241" s="14">
        <v>88293</v>
      </c>
      <c r="I4241" s="14">
        <v>0</v>
      </c>
      <c r="J4241" s="14">
        <v>30726</v>
      </c>
      <c r="K4241" s="14">
        <v>883</v>
      </c>
      <c r="L4241" s="14">
        <v>525</v>
      </c>
      <c r="M4241" s="14">
        <v>0</v>
      </c>
      <c r="N4241" s="23">
        <v>119544</v>
      </c>
    </row>
    <row r="4242" spans="1:14" x14ac:dyDescent="0.25">
      <c r="A4242" s="7" t="s">
        <v>24</v>
      </c>
      <c r="B4242" s="3"/>
      <c r="C4242" s="13">
        <f t="shared" ref="C4242:N4242" si="867">SUM(C4241:C4241)</f>
        <v>21</v>
      </c>
      <c r="D4242" s="18">
        <f t="shared" si="867"/>
        <v>0</v>
      </c>
      <c r="E4242" s="18">
        <f t="shared" si="867"/>
        <v>0.28720000000000001</v>
      </c>
      <c r="F4242" s="13">
        <f t="shared" si="867"/>
        <v>0</v>
      </c>
      <c r="G4242" s="13">
        <f t="shared" si="867"/>
        <v>88293</v>
      </c>
      <c r="H4242" s="13">
        <f t="shared" si="867"/>
        <v>88293</v>
      </c>
      <c r="I4242" s="13">
        <f t="shared" si="867"/>
        <v>0</v>
      </c>
      <c r="J4242" s="13">
        <f t="shared" si="867"/>
        <v>30726</v>
      </c>
      <c r="K4242" s="13">
        <f t="shared" si="867"/>
        <v>883</v>
      </c>
      <c r="L4242" s="13">
        <f t="shared" si="867"/>
        <v>525</v>
      </c>
      <c r="M4242" s="13">
        <f t="shared" si="867"/>
        <v>0</v>
      </c>
      <c r="N4242" s="22">
        <f t="shared" si="867"/>
        <v>119544</v>
      </c>
    </row>
    <row r="4243" spans="1:14" x14ac:dyDescent="0.25">
      <c r="A4243" s="6" t="s">
        <v>949</v>
      </c>
      <c r="B4243" s="2"/>
      <c r="C4243" s="12">
        <f t="shared" ref="C4243:N4243" si="868">C4239+C4242</f>
        <v>21</v>
      </c>
      <c r="D4243" s="17">
        <f t="shared" si="868"/>
        <v>2.8708999999999998</v>
      </c>
      <c r="E4243" s="17">
        <f t="shared" si="868"/>
        <v>0.84720000000000006</v>
      </c>
      <c r="F4243" s="12">
        <f t="shared" si="868"/>
        <v>1563212</v>
      </c>
      <c r="G4243" s="12">
        <f t="shared" si="868"/>
        <v>246628</v>
      </c>
      <c r="H4243" s="12">
        <f t="shared" si="868"/>
        <v>1809840</v>
      </c>
      <c r="I4243" s="12">
        <f t="shared" si="868"/>
        <v>0</v>
      </c>
      <c r="J4243" s="12">
        <f t="shared" si="868"/>
        <v>629825</v>
      </c>
      <c r="K4243" s="12">
        <f t="shared" si="868"/>
        <v>18098</v>
      </c>
      <c r="L4243" s="12">
        <f t="shared" si="868"/>
        <v>8525</v>
      </c>
      <c r="M4243" s="12">
        <f t="shared" si="868"/>
        <v>0</v>
      </c>
      <c r="N4243" s="21">
        <f t="shared" si="868"/>
        <v>2448190</v>
      </c>
    </row>
    <row r="4244" spans="1:14" x14ac:dyDescent="0.25">
      <c r="A4244" s="4"/>
      <c r="B4244" s="5"/>
      <c r="C4244" s="14"/>
      <c r="D4244" s="19"/>
      <c r="E4244" s="19"/>
      <c r="F4244" s="14"/>
      <c r="G4244" s="14"/>
      <c r="H4244" s="14"/>
      <c r="I4244" s="14"/>
      <c r="J4244" s="14"/>
      <c r="K4244" s="14"/>
      <c r="L4244" s="14"/>
      <c r="M4244" s="14"/>
      <c r="N4244" s="23"/>
    </row>
    <row r="4245" spans="1:14" x14ac:dyDescent="0.25">
      <c r="A4245" s="6" t="s">
        <v>950</v>
      </c>
      <c r="B4245" s="2"/>
      <c r="C4245" s="12"/>
      <c r="D4245" s="17"/>
      <c r="E4245" s="17"/>
      <c r="F4245" s="12"/>
      <c r="G4245" s="12"/>
      <c r="H4245" s="12"/>
      <c r="I4245" s="12"/>
      <c r="J4245" s="12"/>
      <c r="K4245" s="12"/>
      <c r="L4245" s="12"/>
      <c r="M4245" s="12"/>
      <c r="N4245" s="21"/>
    </row>
    <row r="4246" spans="1:14" x14ac:dyDescent="0.25">
      <c r="A4246" s="6" t="s">
        <v>951</v>
      </c>
      <c r="B4246" s="2" t="s">
        <v>6</v>
      </c>
      <c r="C4246" s="12" t="s">
        <v>7</v>
      </c>
      <c r="D4246" s="17" t="s">
        <v>8</v>
      </c>
      <c r="E4246" s="17" t="s">
        <v>9</v>
      </c>
      <c r="F4246" s="12" t="s">
        <v>10</v>
      </c>
      <c r="G4246" s="12" t="s">
        <v>11</v>
      </c>
      <c r="H4246" s="12" t="s">
        <v>12</v>
      </c>
      <c r="I4246" s="12" t="s">
        <v>13</v>
      </c>
      <c r="J4246" s="12" t="s">
        <v>14</v>
      </c>
      <c r="K4246" s="12" t="s">
        <v>15</v>
      </c>
      <c r="L4246" s="12" t="s">
        <v>16</v>
      </c>
      <c r="M4246" s="12" t="s">
        <v>17</v>
      </c>
      <c r="N4246" s="21" t="s">
        <v>18</v>
      </c>
    </row>
    <row r="4247" spans="1:14" x14ac:dyDescent="0.25">
      <c r="A4247" s="7" t="s">
        <v>19</v>
      </c>
      <c r="B4247" s="3"/>
      <c r="C4247" s="13"/>
      <c r="D4247" s="18"/>
      <c r="E4247" s="18"/>
      <c r="F4247" s="13"/>
      <c r="G4247" s="13"/>
      <c r="H4247" s="13"/>
      <c r="I4247" s="13"/>
      <c r="J4247" s="13"/>
      <c r="K4247" s="13"/>
      <c r="L4247" s="13"/>
      <c r="M4247" s="13"/>
      <c r="N4247" s="22"/>
    </row>
    <row r="4248" spans="1:14" x14ac:dyDescent="0.25">
      <c r="A4248" s="4" t="s">
        <v>20</v>
      </c>
      <c r="B4248" s="5"/>
      <c r="C4248" s="14">
        <v>0</v>
      </c>
      <c r="D4248" s="19">
        <v>1</v>
      </c>
      <c r="E4248" s="19">
        <v>0</v>
      </c>
      <c r="F4248" s="14">
        <v>254043</v>
      </c>
      <c r="G4248" s="14">
        <v>0</v>
      </c>
      <c r="H4248" s="14">
        <v>254043</v>
      </c>
      <c r="I4248" s="14">
        <v>0</v>
      </c>
      <c r="J4248" s="14">
        <v>88407</v>
      </c>
      <c r="K4248" s="14">
        <v>2540</v>
      </c>
      <c r="L4248" s="14">
        <v>0</v>
      </c>
      <c r="M4248" s="14">
        <v>0</v>
      </c>
      <c r="N4248" s="23">
        <v>342450</v>
      </c>
    </row>
    <row r="4249" spans="1:14" x14ac:dyDescent="0.25">
      <c r="A4249" s="4" t="s">
        <v>40</v>
      </c>
      <c r="B4249" s="5"/>
      <c r="C4249" s="14">
        <v>0</v>
      </c>
      <c r="D4249" s="19">
        <v>0</v>
      </c>
      <c r="E4249" s="19">
        <v>0</v>
      </c>
      <c r="F4249" s="14">
        <v>-16800</v>
      </c>
      <c r="G4249" s="14">
        <v>0</v>
      </c>
      <c r="H4249" s="14">
        <v>-16800</v>
      </c>
      <c r="I4249" s="14">
        <v>0</v>
      </c>
      <c r="J4249" s="14">
        <v>-5846</v>
      </c>
      <c r="K4249" s="14">
        <v>-168</v>
      </c>
      <c r="L4249" s="14">
        <v>0</v>
      </c>
      <c r="M4249" s="14">
        <v>0</v>
      </c>
      <c r="N4249" s="23">
        <v>-22646</v>
      </c>
    </row>
    <row r="4250" spans="1:14" x14ac:dyDescent="0.25">
      <c r="A4250" s="4" t="s">
        <v>41</v>
      </c>
      <c r="B4250" s="5"/>
      <c r="C4250" s="14">
        <v>0</v>
      </c>
      <c r="D4250" s="19">
        <v>0</v>
      </c>
      <c r="E4250" s="19">
        <v>0</v>
      </c>
      <c r="F4250" s="14">
        <v>0</v>
      </c>
      <c r="G4250" s="14">
        <v>0</v>
      </c>
      <c r="H4250" s="14">
        <v>0</v>
      </c>
      <c r="I4250" s="14">
        <v>16800</v>
      </c>
      <c r="J4250" s="14">
        <v>5678</v>
      </c>
      <c r="K4250" s="14">
        <v>0</v>
      </c>
      <c r="L4250" s="14">
        <v>0</v>
      </c>
      <c r="M4250" s="14">
        <v>0</v>
      </c>
      <c r="N4250" s="23">
        <v>22478</v>
      </c>
    </row>
    <row r="4251" spans="1:14" x14ac:dyDescent="0.25">
      <c r="A4251" s="4" t="s">
        <v>22</v>
      </c>
      <c r="B4251" s="5"/>
      <c r="C4251" s="14">
        <v>0</v>
      </c>
      <c r="D4251" s="19">
        <v>2.371</v>
      </c>
      <c r="E4251" s="19">
        <v>0.4</v>
      </c>
      <c r="F4251" s="14">
        <v>1299216</v>
      </c>
      <c r="G4251" s="14">
        <v>94997</v>
      </c>
      <c r="H4251" s="14">
        <v>1394213</v>
      </c>
      <c r="I4251" s="14">
        <v>0</v>
      </c>
      <c r="J4251" s="14">
        <v>485187</v>
      </c>
      <c r="K4251" s="14">
        <v>13943</v>
      </c>
      <c r="L4251" s="14">
        <v>8400</v>
      </c>
      <c r="M4251" s="14">
        <v>0</v>
      </c>
      <c r="N4251" s="23">
        <v>1887800</v>
      </c>
    </row>
    <row r="4252" spans="1:14" x14ac:dyDescent="0.25">
      <c r="A4252" s="4" t="s">
        <v>23</v>
      </c>
      <c r="B4252" s="5"/>
      <c r="C4252" s="14">
        <v>0</v>
      </c>
      <c r="D4252" s="19">
        <v>0</v>
      </c>
      <c r="E4252" s="19">
        <v>0.2</v>
      </c>
      <c r="F4252" s="14">
        <v>0</v>
      </c>
      <c r="G4252" s="14">
        <v>72838</v>
      </c>
      <c r="H4252" s="14">
        <v>72838</v>
      </c>
      <c r="I4252" s="14">
        <v>0</v>
      </c>
      <c r="J4252" s="14">
        <v>25347</v>
      </c>
      <c r="K4252" s="14">
        <v>728</v>
      </c>
      <c r="L4252" s="14">
        <v>0</v>
      </c>
      <c r="M4252" s="14">
        <v>0</v>
      </c>
      <c r="N4252" s="23">
        <v>98185</v>
      </c>
    </row>
    <row r="4253" spans="1:14" x14ac:dyDescent="0.25">
      <c r="A4253" s="7" t="s">
        <v>24</v>
      </c>
      <c r="B4253" s="3"/>
      <c r="C4253" s="13">
        <f t="shared" ref="C4253:N4253" si="869">SUM(C4248:C4252)</f>
        <v>0</v>
      </c>
      <c r="D4253" s="18">
        <f t="shared" si="869"/>
        <v>3.371</v>
      </c>
      <c r="E4253" s="18">
        <f t="shared" si="869"/>
        <v>0.60000000000000009</v>
      </c>
      <c r="F4253" s="13">
        <f t="shared" si="869"/>
        <v>1536459</v>
      </c>
      <c r="G4253" s="13">
        <f t="shared" si="869"/>
        <v>167835</v>
      </c>
      <c r="H4253" s="13">
        <f t="shared" si="869"/>
        <v>1704294</v>
      </c>
      <c r="I4253" s="13">
        <f t="shared" si="869"/>
        <v>16800</v>
      </c>
      <c r="J4253" s="13">
        <f t="shared" si="869"/>
        <v>598773</v>
      </c>
      <c r="K4253" s="13">
        <f t="shared" si="869"/>
        <v>17043</v>
      </c>
      <c r="L4253" s="13">
        <f t="shared" si="869"/>
        <v>8400</v>
      </c>
      <c r="M4253" s="13">
        <f t="shared" si="869"/>
        <v>0</v>
      </c>
      <c r="N4253" s="22">
        <f t="shared" si="869"/>
        <v>2328267</v>
      </c>
    </row>
    <row r="4254" spans="1:14" x14ac:dyDescent="0.25">
      <c r="A4254" s="7" t="s">
        <v>25</v>
      </c>
      <c r="B4254" s="3"/>
      <c r="C4254" s="13"/>
      <c r="D4254" s="18"/>
      <c r="E4254" s="18"/>
      <c r="F4254" s="13"/>
      <c r="G4254" s="13"/>
      <c r="H4254" s="13"/>
      <c r="I4254" s="13"/>
      <c r="J4254" s="13"/>
      <c r="K4254" s="13"/>
      <c r="L4254" s="13"/>
      <c r="M4254" s="13"/>
      <c r="N4254" s="22"/>
    </row>
    <row r="4255" spans="1:14" x14ac:dyDescent="0.25">
      <c r="A4255" s="4" t="s">
        <v>56</v>
      </c>
      <c r="B4255" s="5"/>
      <c r="C4255" s="14">
        <v>21</v>
      </c>
      <c r="D4255" s="19">
        <v>0</v>
      </c>
      <c r="E4255" s="19">
        <v>0.28720000000000001</v>
      </c>
      <c r="F4255" s="14">
        <v>0</v>
      </c>
      <c r="G4255" s="14">
        <v>88293</v>
      </c>
      <c r="H4255" s="14">
        <v>88293</v>
      </c>
      <c r="I4255" s="14">
        <v>0</v>
      </c>
      <c r="J4255" s="14">
        <v>30726</v>
      </c>
      <c r="K4255" s="14">
        <v>883</v>
      </c>
      <c r="L4255" s="14">
        <v>525</v>
      </c>
      <c r="M4255" s="14">
        <v>0</v>
      </c>
      <c r="N4255" s="23">
        <v>119544</v>
      </c>
    </row>
    <row r="4256" spans="1:14" x14ac:dyDescent="0.25">
      <c r="A4256" s="7" t="s">
        <v>24</v>
      </c>
      <c r="B4256" s="3"/>
      <c r="C4256" s="13">
        <f t="shared" ref="C4256:N4256" si="870">SUM(C4255:C4255)</f>
        <v>21</v>
      </c>
      <c r="D4256" s="18">
        <f t="shared" si="870"/>
        <v>0</v>
      </c>
      <c r="E4256" s="18">
        <f t="shared" si="870"/>
        <v>0.28720000000000001</v>
      </c>
      <c r="F4256" s="13">
        <f t="shared" si="870"/>
        <v>0</v>
      </c>
      <c r="G4256" s="13">
        <f t="shared" si="870"/>
        <v>88293</v>
      </c>
      <c r="H4256" s="13">
        <f t="shared" si="870"/>
        <v>88293</v>
      </c>
      <c r="I4256" s="13">
        <f t="shared" si="870"/>
        <v>0</v>
      </c>
      <c r="J4256" s="13">
        <f t="shared" si="870"/>
        <v>30726</v>
      </c>
      <c r="K4256" s="13">
        <f t="shared" si="870"/>
        <v>883</v>
      </c>
      <c r="L4256" s="13">
        <f t="shared" si="870"/>
        <v>525</v>
      </c>
      <c r="M4256" s="13">
        <f t="shared" si="870"/>
        <v>0</v>
      </c>
      <c r="N4256" s="22">
        <f t="shared" si="870"/>
        <v>119544</v>
      </c>
    </row>
    <row r="4257" spans="1:14" x14ac:dyDescent="0.25">
      <c r="A4257" s="6" t="s">
        <v>952</v>
      </c>
      <c r="B4257" s="2"/>
      <c r="C4257" s="12">
        <f t="shared" ref="C4257:N4257" si="871">C4253+C4256</f>
        <v>21</v>
      </c>
      <c r="D4257" s="17">
        <f t="shared" si="871"/>
        <v>3.371</v>
      </c>
      <c r="E4257" s="17">
        <f t="shared" si="871"/>
        <v>0.8872000000000001</v>
      </c>
      <c r="F4257" s="12">
        <f t="shared" si="871"/>
        <v>1536459</v>
      </c>
      <c r="G4257" s="12">
        <f t="shared" si="871"/>
        <v>256128</v>
      </c>
      <c r="H4257" s="12">
        <f t="shared" si="871"/>
        <v>1792587</v>
      </c>
      <c r="I4257" s="12">
        <f t="shared" si="871"/>
        <v>16800</v>
      </c>
      <c r="J4257" s="12">
        <f t="shared" si="871"/>
        <v>629499</v>
      </c>
      <c r="K4257" s="12">
        <f t="shared" si="871"/>
        <v>17926</v>
      </c>
      <c r="L4257" s="12">
        <f t="shared" si="871"/>
        <v>8925</v>
      </c>
      <c r="M4257" s="12">
        <f t="shared" si="871"/>
        <v>0</v>
      </c>
      <c r="N4257" s="21">
        <f t="shared" si="871"/>
        <v>2447811</v>
      </c>
    </row>
    <row r="4258" spans="1:14" x14ac:dyDescent="0.25">
      <c r="A4258" s="4"/>
      <c r="B4258" s="5"/>
      <c r="C4258" s="14"/>
      <c r="D4258" s="19"/>
      <c r="E4258" s="19"/>
      <c r="F4258" s="14"/>
      <c r="G4258" s="14"/>
      <c r="H4258" s="14"/>
      <c r="I4258" s="14"/>
      <c r="J4258" s="14"/>
      <c r="K4258" s="14"/>
      <c r="L4258" s="14"/>
      <c r="M4258" s="14"/>
      <c r="N4258" s="23"/>
    </row>
    <row r="4259" spans="1:14" x14ac:dyDescent="0.25">
      <c r="A4259" s="6" t="s">
        <v>953</v>
      </c>
      <c r="B4259" s="2"/>
      <c r="C4259" s="12"/>
      <c r="D4259" s="17"/>
      <c r="E4259" s="17"/>
      <c r="F4259" s="12"/>
      <c r="G4259" s="12"/>
      <c r="H4259" s="12"/>
      <c r="I4259" s="12"/>
      <c r="J4259" s="12"/>
      <c r="K4259" s="12"/>
      <c r="L4259" s="12"/>
      <c r="M4259" s="12"/>
      <c r="N4259" s="21"/>
    </row>
    <row r="4260" spans="1:14" x14ac:dyDescent="0.25">
      <c r="A4260" s="6" t="s">
        <v>954</v>
      </c>
      <c r="B4260" s="2" t="s">
        <v>6</v>
      </c>
      <c r="C4260" s="12" t="s">
        <v>7</v>
      </c>
      <c r="D4260" s="17" t="s">
        <v>8</v>
      </c>
      <c r="E4260" s="17" t="s">
        <v>9</v>
      </c>
      <c r="F4260" s="12" t="s">
        <v>10</v>
      </c>
      <c r="G4260" s="12" t="s">
        <v>11</v>
      </c>
      <c r="H4260" s="12" t="s">
        <v>12</v>
      </c>
      <c r="I4260" s="12" t="s">
        <v>13</v>
      </c>
      <c r="J4260" s="12" t="s">
        <v>14</v>
      </c>
      <c r="K4260" s="12" t="s">
        <v>15</v>
      </c>
      <c r="L4260" s="12" t="s">
        <v>16</v>
      </c>
      <c r="M4260" s="12" t="s">
        <v>17</v>
      </c>
      <c r="N4260" s="21" t="s">
        <v>18</v>
      </c>
    </row>
    <row r="4261" spans="1:14" x14ac:dyDescent="0.25">
      <c r="A4261" s="7" t="s">
        <v>19</v>
      </c>
      <c r="B4261" s="3"/>
      <c r="C4261" s="13"/>
      <c r="D4261" s="18"/>
      <c r="E4261" s="18"/>
      <c r="F4261" s="13"/>
      <c r="G4261" s="13"/>
      <c r="H4261" s="13"/>
      <c r="I4261" s="13"/>
      <c r="J4261" s="13"/>
      <c r="K4261" s="13"/>
      <c r="L4261" s="13"/>
      <c r="M4261" s="13"/>
      <c r="N4261" s="22"/>
    </row>
    <row r="4262" spans="1:14" x14ac:dyDescent="0.25">
      <c r="A4262" s="4" t="s">
        <v>40</v>
      </c>
      <c r="B4262" s="5"/>
      <c r="C4262" s="14">
        <v>0</v>
      </c>
      <c r="D4262" s="19">
        <v>-8.3999999999999995E-3</v>
      </c>
      <c r="E4262" s="19">
        <v>0</v>
      </c>
      <c r="F4262" s="14">
        <v>-8400</v>
      </c>
      <c r="G4262" s="14">
        <v>0</v>
      </c>
      <c r="H4262" s="14">
        <v>-8400</v>
      </c>
      <c r="I4262" s="14">
        <v>0</v>
      </c>
      <c r="J4262" s="14">
        <v>-2923</v>
      </c>
      <c r="K4262" s="14">
        <v>-84</v>
      </c>
      <c r="L4262" s="14">
        <v>0</v>
      </c>
      <c r="M4262" s="14">
        <v>0</v>
      </c>
      <c r="N4262" s="23">
        <v>-11323</v>
      </c>
    </row>
    <row r="4263" spans="1:14" x14ac:dyDescent="0.25">
      <c r="A4263" s="4" t="s">
        <v>41</v>
      </c>
      <c r="B4263" s="5"/>
      <c r="C4263" s="14">
        <v>0</v>
      </c>
      <c r="D4263" s="19">
        <v>0</v>
      </c>
      <c r="E4263" s="19">
        <v>0</v>
      </c>
      <c r="F4263" s="14">
        <v>0</v>
      </c>
      <c r="G4263" s="14">
        <v>0</v>
      </c>
      <c r="H4263" s="14">
        <v>0</v>
      </c>
      <c r="I4263" s="14">
        <v>8400</v>
      </c>
      <c r="J4263" s="14">
        <v>2839</v>
      </c>
      <c r="K4263" s="14">
        <v>0</v>
      </c>
      <c r="L4263" s="14">
        <v>0</v>
      </c>
      <c r="M4263" s="14">
        <v>0</v>
      </c>
      <c r="N4263" s="23">
        <v>11239</v>
      </c>
    </row>
    <row r="4264" spans="1:14" x14ac:dyDescent="0.25">
      <c r="A4264" s="4" t="s">
        <v>22</v>
      </c>
      <c r="B4264" s="5"/>
      <c r="C4264" s="14">
        <v>0</v>
      </c>
      <c r="D4264" s="19">
        <v>4</v>
      </c>
      <c r="E4264" s="19">
        <v>0.8</v>
      </c>
      <c r="F4264" s="14">
        <v>2125767</v>
      </c>
      <c r="G4264" s="14">
        <v>189994</v>
      </c>
      <c r="H4264" s="14">
        <v>2315761</v>
      </c>
      <c r="I4264" s="14">
        <v>0</v>
      </c>
      <c r="J4264" s="14">
        <v>805884</v>
      </c>
      <c r="K4264" s="14">
        <v>23157</v>
      </c>
      <c r="L4264" s="14">
        <v>17600</v>
      </c>
      <c r="M4264" s="14">
        <v>0</v>
      </c>
      <c r="N4264" s="23">
        <v>3139245</v>
      </c>
    </row>
    <row r="4265" spans="1:14" x14ac:dyDescent="0.25">
      <c r="A4265" s="4" t="s">
        <v>31</v>
      </c>
      <c r="B4265" s="5"/>
      <c r="C4265" s="14">
        <v>0</v>
      </c>
      <c r="D4265" s="19">
        <v>0</v>
      </c>
      <c r="E4265" s="19">
        <v>0</v>
      </c>
      <c r="F4265" s="14">
        <v>12000</v>
      </c>
      <c r="G4265" s="14">
        <v>0</v>
      </c>
      <c r="H4265" s="14">
        <v>12000</v>
      </c>
      <c r="I4265" s="14">
        <v>0</v>
      </c>
      <c r="J4265" s="14">
        <v>4176</v>
      </c>
      <c r="K4265" s="14">
        <v>120</v>
      </c>
      <c r="L4265" s="14">
        <v>0</v>
      </c>
      <c r="M4265" s="14">
        <v>0</v>
      </c>
      <c r="N4265" s="23">
        <v>16176</v>
      </c>
    </row>
    <row r="4266" spans="1:14" x14ac:dyDescent="0.25">
      <c r="A4266" s="4" t="s">
        <v>23</v>
      </c>
      <c r="B4266" s="5"/>
      <c r="C4266" s="14">
        <v>0</v>
      </c>
      <c r="D4266" s="19">
        <v>0</v>
      </c>
      <c r="E4266" s="19">
        <v>0.4</v>
      </c>
      <c r="F4266" s="14">
        <v>0</v>
      </c>
      <c r="G4266" s="14">
        <v>145675</v>
      </c>
      <c r="H4266" s="14">
        <v>145675</v>
      </c>
      <c r="I4266" s="14">
        <v>0</v>
      </c>
      <c r="J4266" s="14">
        <v>50695</v>
      </c>
      <c r="K4266" s="14">
        <v>1457</v>
      </c>
      <c r="L4266" s="14">
        <v>0</v>
      </c>
      <c r="M4266" s="14">
        <v>0</v>
      </c>
      <c r="N4266" s="23">
        <v>196370</v>
      </c>
    </row>
    <row r="4267" spans="1:14" x14ac:dyDescent="0.25">
      <c r="A4267" s="7" t="s">
        <v>24</v>
      </c>
      <c r="B4267" s="3"/>
      <c r="C4267" s="13">
        <f t="shared" ref="C4267:N4267" si="872">SUM(C4262:C4266)</f>
        <v>0</v>
      </c>
      <c r="D4267" s="18">
        <f t="shared" si="872"/>
        <v>3.9916</v>
      </c>
      <c r="E4267" s="18">
        <f t="shared" si="872"/>
        <v>1.2000000000000002</v>
      </c>
      <c r="F4267" s="13">
        <f t="shared" si="872"/>
        <v>2129367</v>
      </c>
      <c r="G4267" s="13">
        <f t="shared" si="872"/>
        <v>335669</v>
      </c>
      <c r="H4267" s="13">
        <f t="shared" si="872"/>
        <v>2465036</v>
      </c>
      <c r="I4267" s="13">
        <f t="shared" si="872"/>
        <v>8400</v>
      </c>
      <c r="J4267" s="13">
        <f t="shared" si="872"/>
        <v>860671</v>
      </c>
      <c r="K4267" s="13">
        <f t="shared" si="872"/>
        <v>24650</v>
      </c>
      <c r="L4267" s="13">
        <f t="shared" si="872"/>
        <v>17600</v>
      </c>
      <c r="M4267" s="13">
        <f t="shared" si="872"/>
        <v>0</v>
      </c>
      <c r="N4267" s="22">
        <f t="shared" si="872"/>
        <v>3351707</v>
      </c>
    </row>
    <row r="4268" spans="1:14" x14ac:dyDescent="0.25">
      <c r="A4268" s="7" t="s">
        <v>25</v>
      </c>
      <c r="B4268" s="3"/>
      <c r="C4268" s="13"/>
      <c r="D4268" s="18"/>
      <c r="E4268" s="18"/>
      <c r="F4268" s="13"/>
      <c r="G4268" s="13"/>
      <c r="H4268" s="13"/>
      <c r="I4268" s="13"/>
      <c r="J4268" s="13"/>
      <c r="K4268" s="13"/>
      <c r="L4268" s="13"/>
      <c r="M4268" s="13"/>
      <c r="N4268" s="22"/>
    </row>
    <row r="4269" spans="1:14" x14ac:dyDescent="0.25">
      <c r="A4269" s="4" t="s">
        <v>26</v>
      </c>
      <c r="B4269" s="5"/>
      <c r="C4269" s="14">
        <v>45</v>
      </c>
      <c r="D4269" s="19">
        <v>0</v>
      </c>
      <c r="E4269" s="19">
        <v>1.5044</v>
      </c>
      <c r="F4269" s="14">
        <v>0</v>
      </c>
      <c r="G4269" s="14">
        <v>462495</v>
      </c>
      <c r="H4269" s="14">
        <v>462495</v>
      </c>
      <c r="I4269" s="14">
        <v>0</v>
      </c>
      <c r="J4269" s="14">
        <v>160949</v>
      </c>
      <c r="K4269" s="14">
        <v>4625</v>
      </c>
      <c r="L4269" s="14">
        <v>3825</v>
      </c>
      <c r="M4269" s="14">
        <v>0</v>
      </c>
      <c r="N4269" s="23">
        <v>627269</v>
      </c>
    </row>
    <row r="4270" spans="1:14" x14ac:dyDescent="0.25">
      <c r="A4270" s="4" t="s">
        <v>76</v>
      </c>
      <c r="B4270" s="5"/>
      <c r="C4270" s="14">
        <v>14</v>
      </c>
      <c r="D4270" s="19">
        <v>0</v>
      </c>
      <c r="E4270" s="19">
        <v>0.42199999999999999</v>
      </c>
      <c r="F4270" s="14">
        <v>0</v>
      </c>
      <c r="G4270" s="14">
        <v>129735</v>
      </c>
      <c r="H4270" s="14">
        <v>129735</v>
      </c>
      <c r="I4270" s="14">
        <v>0</v>
      </c>
      <c r="J4270" s="14">
        <v>45147</v>
      </c>
      <c r="K4270" s="14">
        <v>1297</v>
      </c>
      <c r="L4270" s="14">
        <v>840</v>
      </c>
      <c r="M4270" s="14">
        <v>0</v>
      </c>
      <c r="N4270" s="23">
        <v>175722</v>
      </c>
    </row>
    <row r="4271" spans="1:14" x14ac:dyDescent="0.25">
      <c r="A4271" s="7" t="s">
        <v>24</v>
      </c>
      <c r="B4271" s="3"/>
      <c r="C4271" s="13">
        <f t="shared" ref="C4271:N4271" si="873">SUM(C4269:C4270)</f>
        <v>59</v>
      </c>
      <c r="D4271" s="18">
        <f t="shared" si="873"/>
        <v>0</v>
      </c>
      <c r="E4271" s="18">
        <f t="shared" si="873"/>
        <v>1.9263999999999999</v>
      </c>
      <c r="F4271" s="13">
        <f t="shared" si="873"/>
        <v>0</v>
      </c>
      <c r="G4271" s="13">
        <f t="shared" si="873"/>
        <v>592230</v>
      </c>
      <c r="H4271" s="13">
        <f t="shared" si="873"/>
        <v>592230</v>
      </c>
      <c r="I4271" s="13">
        <f t="shared" si="873"/>
        <v>0</v>
      </c>
      <c r="J4271" s="13">
        <f t="shared" si="873"/>
        <v>206096</v>
      </c>
      <c r="K4271" s="13">
        <f t="shared" si="873"/>
        <v>5922</v>
      </c>
      <c r="L4271" s="13">
        <f t="shared" si="873"/>
        <v>4665</v>
      </c>
      <c r="M4271" s="13">
        <f t="shared" si="873"/>
        <v>0</v>
      </c>
      <c r="N4271" s="22">
        <f t="shared" si="873"/>
        <v>802991</v>
      </c>
    </row>
    <row r="4272" spans="1:14" x14ac:dyDescent="0.25">
      <c r="A4272" s="6" t="s">
        <v>955</v>
      </c>
      <c r="B4272" s="2"/>
      <c r="C4272" s="12">
        <f t="shared" ref="C4272:N4272" si="874">C4267+C4271</f>
        <v>59</v>
      </c>
      <c r="D4272" s="17">
        <f t="shared" si="874"/>
        <v>3.9916</v>
      </c>
      <c r="E4272" s="17">
        <f t="shared" si="874"/>
        <v>3.1264000000000003</v>
      </c>
      <c r="F4272" s="12">
        <f t="shared" si="874"/>
        <v>2129367</v>
      </c>
      <c r="G4272" s="12">
        <f t="shared" si="874"/>
        <v>927899</v>
      </c>
      <c r="H4272" s="12">
        <f t="shared" si="874"/>
        <v>3057266</v>
      </c>
      <c r="I4272" s="12">
        <f t="shared" si="874"/>
        <v>8400</v>
      </c>
      <c r="J4272" s="12">
        <f t="shared" si="874"/>
        <v>1066767</v>
      </c>
      <c r="K4272" s="12">
        <f t="shared" si="874"/>
        <v>30572</v>
      </c>
      <c r="L4272" s="12">
        <f t="shared" si="874"/>
        <v>22265</v>
      </c>
      <c r="M4272" s="12">
        <f t="shared" si="874"/>
        <v>0</v>
      </c>
      <c r="N4272" s="21">
        <f t="shared" si="874"/>
        <v>4154698</v>
      </c>
    </row>
    <row r="4273" spans="1:14" x14ac:dyDescent="0.25">
      <c r="A4273" s="4"/>
      <c r="B4273" s="5"/>
      <c r="C4273" s="14"/>
      <c r="D4273" s="19"/>
      <c r="E4273" s="19"/>
      <c r="F4273" s="14"/>
      <c r="G4273" s="14"/>
      <c r="H4273" s="14"/>
      <c r="I4273" s="14"/>
      <c r="J4273" s="14"/>
      <c r="K4273" s="14"/>
      <c r="L4273" s="14"/>
      <c r="M4273" s="14"/>
      <c r="N4273" s="23"/>
    </row>
    <row r="4274" spans="1:14" x14ac:dyDescent="0.25">
      <c r="A4274" s="6" t="s">
        <v>956</v>
      </c>
      <c r="B4274" s="2"/>
      <c r="C4274" s="12"/>
      <c r="D4274" s="17"/>
      <c r="E4274" s="17"/>
      <c r="F4274" s="12"/>
      <c r="G4274" s="12"/>
      <c r="H4274" s="12"/>
      <c r="I4274" s="12"/>
      <c r="J4274" s="12"/>
      <c r="K4274" s="12"/>
      <c r="L4274" s="12"/>
      <c r="M4274" s="12"/>
      <c r="N4274" s="21"/>
    </row>
    <row r="4275" spans="1:14" x14ac:dyDescent="0.25">
      <c r="A4275" s="6" t="s">
        <v>957</v>
      </c>
      <c r="B4275" s="2" t="s">
        <v>6</v>
      </c>
      <c r="C4275" s="12" t="s">
        <v>7</v>
      </c>
      <c r="D4275" s="17" t="s">
        <v>8</v>
      </c>
      <c r="E4275" s="17" t="s">
        <v>9</v>
      </c>
      <c r="F4275" s="12" t="s">
        <v>10</v>
      </c>
      <c r="G4275" s="12" t="s">
        <v>11</v>
      </c>
      <c r="H4275" s="12" t="s">
        <v>12</v>
      </c>
      <c r="I4275" s="12" t="s">
        <v>13</v>
      </c>
      <c r="J4275" s="12" t="s">
        <v>14</v>
      </c>
      <c r="K4275" s="12" t="s">
        <v>15</v>
      </c>
      <c r="L4275" s="12" t="s">
        <v>16</v>
      </c>
      <c r="M4275" s="12" t="s">
        <v>17</v>
      </c>
      <c r="N4275" s="21" t="s">
        <v>18</v>
      </c>
    </row>
    <row r="4276" spans="1:14" x14ac:dyDescent="0.25">
      <c r="A4276" s="7" t="s">
        <v>19</v>
      </c>
      <c r="B4276" s="3"/>
      <c r="C4276" s="13"/>
      <c r="D4276" s="18"/>
      <c r="E4276" s="18"/>
      <c r="F4276" s="13"/>
      <c r="G4276" s="13"/>
      <c r="H4276" s="13"/>
      <c r="I4276" s="13"/>
      <c r="J4276" s="13"/>
      <c r="K4276" s="13"/>
      <c r="L4276" s="13"/>
      <c r="M4276" s="13"/>
      <c r="N4276" s="22"/>
    </row>
    <row r="4277" spans="1:14" x14ac:dyDescent="0.25">
      <c r="A4277" s="4" t="s">
        <v>20</v>
      </c>
      <c r="B4277" s="5"/>
      <c r="C4277" s="14">
        <v>0</v>
      </c>
      <c r="D4277" s="19">
        <v>1</v>
      </c>
      <c r="E4277" s="19">
        <v>0</v>
      </c>
      <c r="F4277" s="14">
        <v>346447</v>
      </c>
      <c r="G4277" s="14">
        <v>0</v>
      </c>
      <c r="H4277" s="14">
        <v>346447</v>
      </c>
      <c r="I4277" s="14">
        <v>0</v>
      </c>
      <c r="J4277" s="14">
        <v>120563</v>
      </c>
      <c r="K4277" s="14">
        <v>3464</v>
      </c>
      <c r="L4277" s="14">
        <v>0</v>
      </c>
      <c r="M4277" s="14">
        <v>0</v>
      </c>
      <c r="N4277" s="23">
        <v>467010</v>
      </c>
    </row>
    <row r="4278" spans="1:14" x14ac:dyDescent="0.25">
      <c r="A4278" s="4" t="s">
        <v>40</v>
      </c>
      <c r="B4278" s="5"/>
      <c r="C4278" s="14">
        <v>0</v>
      </c>
      <c r="D4278" s="19">
        <v>0</v>
      </c>
      <c r="E4278" s="19">
        <v>0</v>
      </c>
      <c r="F4278" s="14">
        <v>-12012</v>
      </c>
      <c r="G4278" s="14">
        <v>0</v>
      </c>
      <c r="H4278" s="14">
        <v>-12012</v>
      </c>
      <c r="I4278" s="14">
        <v>0</v>
      </c>
      <c r="J4278" s="14">
        <v>-4180</v>
      </c>
      <c r="K4278" s="14">
        <v>-120</v>
      </c>
      <c r="L4278" s="14">
        <v>0</v>
      </c>
      <c r="M4278" s="14">
        <v>0</v>
      </c>
      <c r="N4278" s="23">
        <v>-16192</v>
      </c>
    </row>
    <row r="4279" spans="1:14" x14ac:dyDescent="0.25">
      <c r="A4279" s="4" t="s">
        <v>41</v>
      </c>
      <c r="B4279" s="5"/>
      <c r="C4279" s="14">
        <v>0</v>
      </c>
      <c r="D4279" s="19">
        <v>0</v>
      </c>
      <c r="E4279" s="19">
        <v>0</v>
      </c>
      <c r="F4279" s="14">
        <v>0</v>
      </c>
      <c r="G4279" s="14">
        <v>0</v>
      </c>
      <c r="H4279" s="14">
        <v>0</v>
      </c>
      <c r="I4279" s="14">
        <v>12012</v>
      </c>
      <c r="J4279" s="14">
        <v>4060</v>
      </c>
      <c r="K4279" s="14">
        <v>0</v>
      </c>
      <c r="L4279" s="14">
        <v>0</v>
      </c>
      <c r="M4279" s="14">
        <v>0</v>
      </c>
      <c r="N4279" s="23">
        <v>16072</v>
      </c>
    </row>
    <row r="4280" spans="1:14" x14ac:dyDescent="0.25">
      <c r="A4280" s="4" t="s">
        <v>22</v>
      </c>
      <c r="B4280" s="5"/>
      <c r="C4280" s="14">
        <v>0</v>
      </c>
      <c r="D4280" s="19">
        <v>3.95</v>
      </c>
      <c r="E4280" s="19">
        <v>0.72</v>
      </c>
      <c r="F4280" s="14">
        <v>2033350</v>
      </c>
      <c r="G4280" s="14">
        <v>170994</v>
      </c>
      <c r="H4280" s="14">
        <v>2204344</v>
      </c>
      <c r="I4280" s="14">
        <v>0</v>
      </c>
      <c r="J4280" s="14">
        <v>767111</v>
      </c>
      <c r="K4280" s="14">
        <v>22043</v>
      </c>
      <c r="L4280" s="14">
        <v>12800</v>
      </c>
      <c r="M4280" s="14">
        <v>0</v>
      </c>
      <c r="N4280" s="23">
        <v>2984255</v>
      </c>
    </row>
    <row r="4281" spans="1:14" x14ac:dyDescent="0.25">
      <c r="A4281" s="4" t="s">
        <v>23</v>
      </c>
      <c r="B4281" s="5"/>
      <c r="C4281" s="14">
        <v>0</v>
      </c>
      <c r="D4281" s="19">
        <v>0</v>
      </c>
      <c r="E4281" s="19">
        <v>0.4</v>
      </c>
      <c r="F4281" s="14">
        <v>0</v>
      </c>
      <c r="G4281" s="14">
        <v>145675</v>
      </c>
      <c r="H4281" s="14">
        <v>145675</v>
      </c>
      <c r="I4281" s="14">
        <v>0</v>
      </c>
      <c r="J4281" s="14">
        <v>50695</v>
      </c>
      <c r="K4281" s="14">
        <v>1457</v>
      </c>
      <c r="L4281" s="14">
        <v>0</v>
      </c>
      <c r="M4281" s="14">
        <v>0</v>
      </c>
      <c r="N4281" s="23">
        <v>196370</v>
      </c>
    </row>
    <row r="4282" spans="1:14" x14ac:dyDescent="0.25">
      <c r="A4282" s="7" t="s">
        <v>24</v>
      </c>
      <c r="B4282" s="3"/>
      <c r="C4282" s="13">
        <f t="shared" ref="C4282:N4282" si="875">SUM(C4277:C4281)</f>
        <v>0</v>
      </c>
      <c r="D4282" s="18">
        <f t="shared" si="875"/>
        <v>4.95</v>
      </c>
      <c r="E4282" s="18">
        <f t="shared" si="875"/>
        <v>1.1200000000000001</v>
      </c>
      <c r="F4282" s="13">
        <f t="shared" si="875"/>
        <v>2367785</v>
      </c>
      <c r="G4282" s="13">
        <f t="shared" si="875"/>
        <v>316669</v>
      </c>
      <c r="H4282" s="13">
        <f t="shared" si="875"/>
        <v>2684454</v>
      </c>
      <c r="I4282" s="13">
        <f t="shared" si="875"/>
        <v>12012</v>
      </c>
      <c r="J4282" s="13">
        <f t="shared" si="875"/>
        <v>938249</v>
      </c>
      <c r="K4282" s="13">
        <f t="shared" si="875"/>
        <v>26844</v>
      </c>
      <c r="L4282" s="13">
        <f t="shared" si="875"/>
        <v>12800</v>
      </c>
      <c r="M4282" s="13">
        <f t="shared" si="875"/>
        <v>0</v>
      </c>
      <c r="N4282" s="22">
        <f t="shared" si="875"/>
        <v>3647515</v>
      </c>
    </row>
    <row r="4283" spans="1:14" x14ac:dyDescent="0.25">
      <c r="A4283" s="7" t="s">
        <v>25</v>
      </c>
      <c r="B4283" s="3"/>
      <c r="C4283" s="13"/>
      <c r="D4283" s="18"/>
      <c r="E4283" s="18"/>
      <c r="F4283" s="13"/>
      <c r="G4283" s="13"/>
      <c r="H4283" s="13"/>
      <c r="I4283" s="13"/>
      <c r="J4283" s="13"/>
      <c r="K4283" s="13"/>
      <c r="L4283" s="13"/>
      <c r="M4283" s="13"/>
      <c r="N4283" s="22"/>
    </row>
    <row r="4284" spans="1:14" x14ac:dyDescent="0.25">
      <c r="A4284" s="4" t="s">
        <v>56</v>
      </c>
      <c r="B4284" s="5"/>
      <c r="C4284" s="14">
        <v>32</v>
      </c>
      <c r="D4284" s="19">
        <v>0</v>
      </c>
      <c r="E4284" s="19">
        <v>0.39229999999999998</v>
      </c>
      <c r="F4284" s="14">
        <v>0</v>
      </c>
      <c r="G4284" s="14">
        <v>120604</v>
      </c>
      <c r="H4284" s="14">
        <v>120604</v>
      </c>
      <c r="I4284" s="14">
        <v>0</v>
      </c>
      <c r="J4284" s="14">
        <v>41970</v>
      </c>
      <c r="K4284" s="14">
        <v>1206</v>
      </c>
      <c r="L4284" s="14">
        <v>800</v>
      </c>
      <c r="M4284" s="14">
        <v>0</v>
      </c>
      <c r="N4284" s="23">
        <v>163374</v>
      </c>
    </row>
    <row r="4285" spans="1:14" x14ac:dyDescent="0.25">
      <c r="A4285" s="7" t="s">
        <v>24</v>
      </c>
      <c r="B4285" s="3"/>
      <c r="C4285" s="13">
        <f t="shared" ref="C4285:N4285" si="876">SUM(C4284:C4284)</f>
        <v>32</v>
      </c>
      <c r="D4285" s="18">
        <f t="shared" si="876"/>
        <v>0</v>
      </c>
      <c r="E4285" s="18">
        <f t="shared" si="876"/>
        <v>0.39229999999999998</v>
      </c>
      <c r="F4285" s="13">
        <f t="shared" si="876"/>
        <v>0</v>
      </c>
      <c r="G4285" s="13">
        <f t="shared" si="876"/>
        <v>120604</v>
      </c>
      <c r="H4285" s="13">
        <f t="shared" si="876"/>
        <v>120604</v>
      </c>
      <c r="I4285" s="13">
        <f t="shared" si="876"/>
        <v>0</v>
      </c>
      <c r="J4285" s="13">
        <f t="shared" si="876"/>
        <v>41970</v>
      </c>
      <c r="K4285" s="13">
        <f t="shared" si="876"/>
        <v>1206</v>
      </c>
      <c r="L4285" s="13">
        <f t="shared" si="876"/>
        <v>800</v>
      </c>
      <c r="M4285" s="13">
        <f t="shared" si="876"/>
        <v>0</v>
      </c>
      <c r="N4285" s="22">
        <f t="shared" si="876"/>
        <v>163374</v>
      </c>
    </row>
    <row r="4286" spans="1:14" x14ac:dyDescent="0.25">
      <c r="A4286" s="6" t="s">
        <v>958</v>
      </c>
      <c r="B4286" s="2"/>
      <c r="C4286" s="12">
        <f t="shared" ref="C4286:N4286" si="877">C4282+C4285</f>
        <v>32</v>
      </c>
      <c r="D4286" s="17">
        <f t="shared" si="877"/>
        <v>4.95</v>
      </c>
      <c r="E4286" s="17">
        <f t="shared" si="877"/>
        <v>1.5123000000000002</v>
      </c>
      <c r="F4286" s="12">
        <f t="shared" si="877"/>
        <v>2367785</v>
      </c>
      <c r="G4286" s="12">
        <f t="shared" si="877"/>
        <v>437273</v>
      </c>
      <c r="H4286" s="12">
        <f t="shared" si="877"/>
        <v>2805058</v>
      </c>
      <c r="I4286" s="12">
        <f t="shared" si="877"/>
        <v>12012</v>
      </c>
      <c r="J4286" s="12">
        <f t="shared" si="877"/>
        <v>980219</v>
      </c>
      <c r="K4286" s="12">
        <f t="shared" si="877"/>
        <v>28050</v>
      </c>
      <c r="L4286" s="12">
        <f t="shared" si="877"/>
        <v>13600</v>
      </c>
      <c r="M4286" s="12">
        <f t="shared" si="877"/>
        <v>0</v>
      </c>
      <c r="N4286" s="21">
        <f t="shared" si="877"/>
        <v>3810889</v>
      </c>
    </row>
    <row r="4287" spans="1:14" x14ac:dyDescent="0.25">
      <c r="A4287" s="4"/>
      <c r="B4287" s="5"/>
      <c r="C4287" s="14"/>
      <c r="D4287" s="19"/>
      <c r="E4287" s="19"/>
      <c r="F4287" s="14"/>
      <c r="G4287" s="14"/>
      <c r="H4287" s="14"/>
      <c r="I4287" s="14"/>
      <c r="J4287" s="14"/>
      <c r="K4287" s="14"/>
      <c r="L4287" s="14"/>
      <c r="M4287" s="14"/>
      <c r="N4287" s="23"/>
    </row>
    <row r="4288" spans="1:14" x14ac:dyDescent="0.25">
      <c r="A4288" s="6" t="s">
        <v>959</v>
      </c>
      <c r="B4288" s="2"/>
      <c r="C4288" s="12"/>
      <c r="D4288" s="17"/>
      <c r="E4288" s="17"/>
      <c r="F4288" s="12"/>
      <c r="G4288" s="12"/>
      <c r="H4288" s="12"/>
      <c r="I4288" s="12"/>
      <c r="J4288" s="12"/>
      <c r="K4288" s="12"/>
      <c r="L4288" s="12"/>
      <c r="M4288" s="12"/>
      <c r="N4288" s="21"/>
    </row>
    <row r="4289" spans="1:14" x14ac:dyDescent="0.25">
      <c r="A4289" s="6" t="s">
        <v>960</v>
      </c>
      <c r="B4289" s="2" t="s">
        <v>6</v>
      </c>
      <c r="C4289" s="12" t="s">
        <v>7</v>
      </c>
      <c r="D4289" s="17" t="s">
        <v>8</v>
      </c>
      <c r="E4289" s="17" t="s">
        <v>9</v>
      </c>
      <c r="F4289" s="12" t="s">
        <v>10</v>
      </c>
      <c r="G4289" s="12" t="s">
        <v>11</v>
      </c>
      <c r="H4289" s="12" t="s">
        <v>12</v>
      </c>
      <c r="I4289" s="12" t="s">
        <v>13</v>
      </c>
      <c r="J4289" s="12" t="s">
        <v>14</v>
      </c>
      <c r="K4289" s="12" t="s">
        <v>15</v>
      </c>
      <c r="L4289" s="12" t="s">
        <v>16</v>
      </c>
      <c r="M4289" s="12" t="s">
        <v>17</v>
      </c>
      <c r="N4289" s="21" t="s">
        <v>18</v>
      </c>
    </row>
    <row r="4290" spans="1:14" x14ac:dyDescent="0.25">
      <c r="A4290" s="7" t="s">
        <v>19</v>
      </c>
      <c r="B4290" s="3"/>
      <c r="C4290" s="13"/>
      <c r="D4290" s="18"/>
      <c r="E4290" s="18"/>
      <c r="F4290" s="13"/>
      <c r="G4290" s="13"/>
      <c r="H4290" s="13"/>
      <c r="I4290" s="13"/>
      <c r="J4290" s="13"/>
      <c r="K4290" s="13"/>
      <c r="L4290" s="13"/>
      <c r="M4290" s="13"/>
      <c r="N4290" s="22"/>
    </row>
    <row r="4291" spans="1:14" x14ac:dyDescent="0.25">
      <c r="A4291" s="4" t="s">
        <v>22</v>
      </c>
      <c r="B4291" s="5"/>
      <c r="C4291" s="14">
        <v>0</v>
      </c>
      <c r="D4291" s="19">
        <v>1.8705000000000001</v>
      </c>
      <c r="E4291" s="19">
        <v>0.4</v>
      </c>
      <c r="F4291" s="14">
        <v>1039080</v>
      </c>
      <c r="G4291" s="14">
        <v>94997</v>
      </c>
      <c r="H4291" s="14">
        <v>1134077</v>
      </c>
      <c r="I4291" s="14">
        <v>0</v>
      </c>
      <c r="J4291" s="14">
        <v>394659</v>
      </c>
      <c r="K4291" s="14">
        <v>11341</v>
      </c>
      <c r="L4291" s="14">
        <v>9600</v>
      </c>
      <c r="M4291" s="14">
        <v>0</v>
      </c>
      <c r="N4291" s="23">
        <v>1538336</v>
      </c>
    </row>
    <row r="4292" spans="1:14" x14ac:dyDescent="0.25">
      <c r="A4292" s="4" t="s">
        <v>23</v>
      </c>
      <c r="B4292" s="5"/>
      <c r="C4292" s="14">
        <v>0</v>
      </c>
      <c r="D4292" s="19">
        <v>0</v>
      </c>
      <c r="E4292" s="19">
        <v>0.2</v>
      </c>
      <c r="F4292" s="14">
        <v>0</v>
      </c>
      <c r="G4292" s="14">
        <v>72838</v>
      </c>
      <c r="H4292" s="14">
        <v>72838</v>
      </c>
      <c r="I4292" s="14">
        <v>0</v>
      </c>
      <c r="J4292" s="14">
        <v>25347</v>
      </c>
      <c r="K4292" s="14">
        <v>728</v>
      </c>
      <c r="L4292" s="14">
        <v>0</v>
      </c>
      <c r="M4292" s="14">
        <v>0</v>
      </c>
      <c r="N4292" s="23">
        <v>98185</v>
      </c>
    </row>
    <row r="4293" spans="1:14" x14ac:dyDescent="0.25">
      <c r="A4293" s="7" t="s">
        <v>24</v>
      </c>
      <c r="B4293" s="3"/>
      <c r="C4293" s="13">
        <f t="shared" ref="C4293:N4293" si="878">SUM(C4291:C4292)</f>
        <v>0</v>
      </c>
      <c r="D4293" s="18">
        <f t="shared" si="878"/>
        <v>1.8705000000000001</v>
      </c>
      <c r="E4293" s="18">
        <f t="shared" si="878"/>
        <v>0.60000000000000009</v>
      </c>
      <c r="F4293" s="13">
        <f t="shared" si="878"/>
        <v>1039080</v>
      </c>
      <c r="G4293" s="13">
        <f t="shared" si="878"/>
        <v>167835</v>
      </c>
      <c r="H4293" s="13">
        <f t="shared" si="878"/>
        <v>1206915</v>
      </c>
      <c r="I4293" s="13">
        <f t="shared" si="878"/>
        <v>0</v>
      </c>
      <c r="J4293" s="13">
        <f t="shared" si="878"/>
        <v>420006</v>
      </c>
      <c r="K4293" s="13">
        <f t="shared" si="878"/>
        <v>12069</v>
      </c>
      <c r="L4293" s="13">
        <f t="shared" si="878"/>
        <v>9600</v>
      </c>
      <c r="M4293" s="13">
        <f t="shared" si="878"/>
        <v>0</v>
      </c>
      <c r="N4293" s="22">
        <f t="shared" si="878"/>
        <v>1636521</v>
      </c>
    </row>
    <row r="4294" spans="1:14" x14ac:dyDescent="0.25">
      <c r="A4294" s="7" t="s">
        <v>25</v>
      </c>
      <c r="B4294" s="3"/>
      <c r="C4294" s="13"/>
      <c r="D4294" s="18"/>
      <c r="E4294" s="18"/>
      <c r="F4294" s="13"/>
      <c r="G4294" s="13"/>
      <c r="H4294" s="13"/>
      <c r="I4294" s="13"/>
      <c r="J4294" s="13"/>
      <c r="K4294" s="13"/>
      <c r="L4294" s="13"/>
      <c r="M4294" s="13"/>
      <c r="N4294" s="22"/>
    </row>
    <row r="4295" spans="1:14" x14ac:dyDescent="0.25">
      <c r="A4295" s="4" t="s">
        <v>56</v>
      </c>
      <c r="B4295" s="5"/>
      <c r="C4295" s="14">
        <v>24</v>
      </c>
      <c r="D4295" s="19">
        <v>0</v>
      </c>
      <c r="E4295" s="19">
        <v>0.31790000000000002</v>
      </c>
      <c r="F4295" s="14">
        <v>0</v>
      </c>
      <c r="G4295" s="14">
        <v>97731</v>
      </c>
      <c r="H4295" s="14">
        <v>97731</v>
      </c>
      <c r="I4295" s="14">
        <v>0</v>
      </c>
      <c r="J4295" s="14">
        <v>34010</v>
      </c>
      <c r="K4295" s="14">
        <v>977</v>
      </c>
      <c r="L4295" s="14">
        <v>600</v>
      </c>
      <c r="M4295" s="14">
        <v>0</v>
      </c>
      <c r="N4295" s="23">
        <v>132341</v>
      </c>
    </row>
    <row r="4296" spans="1:14" x14ac:dyDescent="0.25">
      <c r="A4296" s="7" t="s">
        <v>24</v>
      </c>
      <c r="B4296" s="3"/>
      <c r="C4296" s="13">
        <f t="shared" ref="C4296:N4296" si="879">SUM(C4295:C4295)</f>
        <v>24</v>
      </c>
      <c r="D4296" s="18">
        <f t="shared" si="879"/>
        <v>0</v>
      </c>
      <c r="E4296" s="18">
        <f t="shared" si="879"/>
        <v>0.31790000000000002</v>
      </c>
      <c r="F4296" s="13">
        <f t="shared" si="879"/>
        <v>0</v>
      </c>
      <c r="G4296" s="13">
        <f t="shared" si="879"/>
        <v>97731</v>
      </c>
      <c r="H4296" s="13">
        <f t="shared" si="879"/>
        <v>97731</v>
      </c>
      <c r="I4296" s="13">
        <f t="shared" si="879"/>
        <v>0</v>
      </c>
      <c r="J4296" s="13">
        <f t="shared" si="879"/>
        <v>34010</v>
      </c>
      <c r="K4296" s="13">
        <f t="shared" si="879"/>
        <v>977</v>
      </c>
      <c r="L4296" s="13">
        <f t="shared" si="879"/>
        <v>600</v>
      </c>
      <c r="M4296" s="13">
        <f t="shared" si="879"/>
        <v>0</v>
      </c>
      <c r="N4296" s="22">
        <f t="shared" si="879"/>
        <v>132341</v>
      </c>
    </row>
    <row r="4297" spans="1:14" x14ac:dyDescent="0.25">
      <c r="A4297" s="6" t="s">
        <v>961</v>
      </c>
      <c r="B4297" s="2"/>
      <c r="C4297" s="12">
        <f t="shared" ref="C4297:N4297" si="880">C4293+C4296</f>
        <v>24</v>
      </c>
      <c r="D4297" s="17">
        <f t="shared" si="880"/>
        <v>1.8705000000000001</v>
      </c>
      <c r="E4297" s="17">
        <f t="shared" si="880"/>
        <v>0.91790000000000016</v>
      </c>
      <c r="F4297" s="12">
        <f t="shared" si="880"/>
        <v>1039080</v>
      </c>
      <c r="G4297" s="12">
        <f t="shared" si="880"/>
        <v>265566</v>
      </c>
      <c r="H4297" s="12">
        <f t="shared" si="880"/>
        <v>1304646</v>
      </c>
      <c r="I4297" s="12">
        <f t="shared" si="880"/>
        <v>0</v>
      </c>
      <c r="J4297" s="12">
        <f t="shared" si="880"/>
        <v>454016</v>
      </c>
      <c r="K4297" s="12">
        <f t="shared" si="880"/>
        <v>13046</v>
      </c>
      <c r="L4297" s="12">
        <f t="shared" si="880"/>
        <v>10200</v>
      </c>
      <c r="M4297" s="12">
        <f t="shared" si="880"/>
        <v>0</v>
      </c>
      <c r="N4297" s="21">
        <f t="shared" si="880"/>
        <v>1768862</v>
      </c>
    </row>
    <row r="4298" spans="1:14" x14ac:dyDescent="0.25">
      <c r="A4298" s="4"/>
      <c r="B4298" s="5"/>
      <c r="C4298" s="14"/>
      <c r="D4298" s="19"/>
      <c r="E4298" s="19"/>
      <c r="F4298" s="14"/>
      <c r="G4298" s="14"/>
      <c r="H4298" s="14"/>
      <c r="I4298" s="14"/>
      <c r="J4298" s="14"/>
      <c r="K4298" s="14"/>
      <c r="L4298" s="14"/>
      <c r="M4298" s="14"/>
      <c r="N4298" s="23"/>
    </row>
    <row r="4299" spans="1:14" x14ac:dyDescent="0.25">
      <c r="A4299" s="6" t="s">
        <v>962</v>
      </c>
      <c r="B4299" s="2"/>
      <c r="C4299" s="12"/>
      <c r="D4299" s="17"/>
      <c r="E4299" s="17"/>
      <c r="F4299" s="12"/>
      <c r="G4299" s="12"/>
      <c r="H4299" s="12"/>
      <c r="I4299" s="12"/>
      <c r="J4299" s="12"/>
      <c r="K4299" s="12"/>
      <c r="L4299" s="12"/>
      <c r="M4299" s="12"/>
      <c r="N4299" s="21"/>
    </row>
    <row r="4300" spans="1:14" x14ac:dyDescent="0.25">
      <c r="A4300" s="6" t="s">
        <v>963</v>
      </c>
      <c r="B4300" s="2" t="s">
        <v>6</v>
      </c>
      <c r="C4300" s="12" t="s">
        <v>7</v>
      </c>
      <c r="D4300" s="17" t="s">
        <v>8</v>
      </c>
      <c r="E4300" s="17" t="s">
        <v>9</v>
      </c>
      <c r="F4300" s="12" t="s">
        <v>10</v>
      </c>
      <c r="G4300" s="12" t="s">
        <v>11</v>
      </c>
      <c r="H4300" s="12" t="s">
        <v>12</v>
      </c>
      <c r="I4300" s="12" t="s">
        <v>13</v>
      </c>
      <c r="J4300" s="12" t="s">
        <v>14</v>
      </c>
      <c r="K4300" s="12" t="s">
        <v>15</v>
      </c>
      <c r="L4300" s="12" t="s">
        <v>16</v>
      </c>
      <c r="M4300" s="12" t="s">
        <v>17</v>
      </c>
      <c r="N4300" s="21" t="s">
        <v>18</v>
      </c>
    </row>
    <row r="4301" spans="1:14" x14ac:dyDescent="0.25">
      <c r="A4301" s="7" t="s">
        <v>19</v>
      </c>
      <c r="B4301" s="3"/>
      <c r="C4301" s="13"/>
      <c r="D4301" s="18"/>
      <c r="E4301" s="18"/>
      <c r="F4301" s="13"/>
      <c r="G4301" s="13"/>
      <c r="H4301" s="13"/>
      <c r="I4301" s="13"/>
      <c r="J4301" s="13"/>
      <c r="K4301" s="13"/>
      <c r="L4301" s="13"/>
      <c r="M4301" s="13"/>
      <c r="N4301" s="22"/>
    </row>
    <row r="4302" spans="1:14" x14ac:dyDescent="0.25">
      <c r="A4302" s="4" t="s">
        <v>30</v>
      </c>
      <c r="B4302" s="5"/>
      <c r="C4302" s="14">
        <v>0</v>
      </c>
      <c r="D4302" s="19">
        <v>0.41670000000000001</v>
      </c>
      <c r="E4302" s="19">
        <v>0</v>
      </c>
      <c r="F4302" s="14">
        <v>144353</v>
      </c>
      <c r="G4302" s="14">
        <v>0</v>
      </c>
      <c r="H4302" s="14">
        <v>144353</v>
      </c>
      <c r="I4302" s="14">
        <v>0</v>
      </c>
      <c r="J4302" s="14">
        <v>50236</v>
      </c>
      <c r="K4302" s="14">
        <v>1444</v>
      </c>
      <c r="L4302" s="14">
        <v>0</v>
      </c>
      <c r="M4302" s="14">
        <v>0</v>
      </c>
      <c r="N4302" s="23">
        <v>194589</v>
      </c>
    </row>
    <row r="4303" spans="1:14" x14ac:dyDescent="0.25">
      <c r="A4303" s="4" t="s">
        <v>22</v>
      </c>
      <c r="B4303" s="5"/>
      <c r="C4303" s="14">
        <v>0</v>
      </c>
      <c r="D4303" s="19">
        <v>2.3672</v>
      </c>
      <c r="E4303" s="19">
        <v>0.4</v>
      </c>
      <c r="F4303" s="14">
        <v>1240813</v>
      </c>
      <c r="G4303" s="14">
        <v>94997</v>
      </c>
      <c r="H4303" s="14">
        <v>1335810</v>
      </c>
      <c r="I4303" s="14">
        <v>0</v>
      </c>
      <c r="J4303" s="14">
        <v>464862</v>
      </c>
      <c r="K4303" s="14">
        <v>13358</v>
      </c>
      <c r="L4303" s="14">
        <v>10000</v>
      </c>
      <c r="M4303" s="14">
        <v>0</v>
      </c>
      <c r="N4303" s="23">
        <v>1810672</v>
      </c>
    </row>
    <row r="4304" spans="1:14" x14ac:dyDescent="0.25">
      <c r="A4304" s="4" t="s">
        <v>31</v>
      </c>
      <c r="B4304" s="5"/>
      <c r="C4304" s="14">
        <v>0</v>
      </c>
      <c r="D4304" s="19">
        <v>0</v>
      </c>
      <c r="E4304" s="19">
        <v>0</v>
      </c>
      <c r="F4304" s="14">
        <v>24000</v>
      </c>
      <c r="G4304" s="14">
        <v>0</v>
      </c>
      <c r="H4304" s="14">
        <v>24000</v>
      </c>
      <c r="I4304" s="14">
        <v>0</v>
      </c>
      <c r="J4304" s="14">
        <v>8352</v>
      </c>
      <c r="K4304" s="14">
        <v>240</v>
      </c>
      <c r="L4304" s="14">
        <v>4500</v>
      </c>
      <c r="M4304" s="14">
        <v>0</v>
      </c>
      <c r="N4304" s="23">
        <v>36852</v>
      </c>
    </row>
    <row r="4305" spans="1:14" x14ac:dyDescent="0.25">
      <c r="A4305" s="4" t="s">
        <v>23</v>
      </c>
      <c r="B4305" s="5"/>
      <c r="C4305" s="14">
        <v>0</v>
      </c>
      <c r="D4305" s="19">
        <v>0</v>
      </c>
      <c r="E4305" s="19">
        <v>0.2</v>
      </c>
      <c r="F4305" s="14">
        <v>0</v>
      </c>
      <c r="G4305" s="14">
        <v>72838</v>
      </c>
      <c r="H4305" s="14">
        <v>72838</v>
      </c>
      <c r="I4305" s="14">
        <v>0</v>
      </c>
      <c r="J4305" s="14">
        <v>25347</v>
      </c>
      <c r="K4305" s="14">
        <v>728</v>
      </c>
      <c r="L4305" s="14">
        <v>0</v>
      </c>
      <c r="M4305" s="14">
        <v>0</v>
      </c>
      <c r="N4305" s="23">
        <v>98185</v>
      </c>
    </row>
    <row r="4306" spans="1:14" x14ac:dyDescent="0.25">
      <c r="A4306" s="7" t="s">
        <v>24</v>
      </c>
      <c r="B4306" s="3"/>
      <c r="C4306" s="13">
        <f t="shared" ref="C4306:N4306" si="881">SUM(C4302:C4305)</f>
        <v>0</v>
      </c>
      <c r="D4306" s="18">
        <f t="shared" si="881"/>
        <v>2.7839</v>
      </c>
      <c r="E4306" s="18">
        <f t="shared" si="881"/>
        <v>0.60000000000000009</v>
      </c>
      <c r="F4306" s="13">
        <f t="shared" si="881"/>
        <v>1409166</v>
      </c>
      <c r="G4306" s="13">
        <f t="shared" si="881"/>
        <v>167835</v>
      </c>
      <c r="H4306" s="13">
        <f t="shared" si="881"/>
        <v>1577001</v>
      </c>
      <c r="I4306" s="13">
        <f t="shared" si="881"/>
        <v>0</v>
      </c>
      <c r="J4306" s="13">
        <f t="shared" si="881"/>
        <v>548797</v>
      </c>
      <c r="K4306" s="13">
        <f t="shared" si="881"/>
        <v>15770</v>
      </c>
      <c r="L4306" s="13">
        <f t="shared" si="881"/>
        <v>14500</v>
      </c>
      <c r="M4306" s="13">
        <f t="shared" si="881"/>
        <v>0</v>
      </c>
      <c r="N4306" s="22">
        <f t="shared" si="881"/>
        <v>2140298</v>
      </c>
    </row>
    <row r="4307" spans="1:14" x14ac:dyDescent="0.25">
      <c r="A4307" s="7" t="s">
        <v>25</v>
      </c>
      <c r="B4307" s="3"/>
      <c r="C4307" s="13"/>
      <c r="D4307" s="18"/>
      <c r="E4307" s="18"/>
      <c r="F4307" s="13"/>
      <c r="G4307" s="13"/>
      <c r="H4307" s="13"/>
      <c r="I4307" s="13"/>
      <c r="J4307" s="13"/>
      <c r="K4307" s="13"/>
      <c r="L4307" s="13"/>
      <c r="M4307" s="13"/>
      <c r="N4307" s="22"/>
    </row>
    <row r="4308" spans="1:14" x14ac:dyDescent="0.25">
      <c r="A4308" s="4" t="s">
        <v>56</v>
      </c>
      <c r="B4308" s="5"/>
      <c r="C4308" s="14">
        <v>25</v>
      </c>
      <c r="D4308" s="19">
        <v>0</v>
      </c>
      <c r="E4308" s="19">
        <v>0.32779999999999998</v>
      </c>
      <c r="F4308" s="14">
        <v>0</v>
      </c>
      <c r="G4308" s="14">
        <v>100775</v>
      </c>
      <c r="H4308" s="14">
        <v>100775</v>
      </c>
      <c r="I4308" s="14">
        <v>0</v>
      </c>
      <c r="J4308" s="14">
        <v>35070</v>
      </c>
      <c r="K4308" s="14">
        <v>1008</v>
      </c>
      <c r="L4308" s="14">
        <v>625</v>
      </c>
      <c r="M4308" s="14">
        <v>0</v>
      </c>
      <c r="N4308" s="23">
        <v>136470</v>
      </c>
    </row>
    <row r="4309" spans="1:14" x14ac:dyDescent="0.25">
      <c r="A4309" s="7" t="s">
        <v>24</v>
      </c>
      <c r="B4309" s="3"/>
      <c r="C4309" s="13">
        <f t="shared" ref="C4309:N4309" si="882">SUM(C4308:C4308)</f>
        <v>25</v>
      </c>
      <c r="D4309" s="18">
        <f t="shared" si="882"/>
        <v>0</v>
      </c>
      <c r="E4309" s="18">
        <f t="shared" si="882"/>
        <v>0.32779999999999998</v>
      </c>
      <c r="F4309" s="13">
        <f t="shared" si="882"/>
        <v>0</v>
      </c>
      <c r="G4309" s="13">
        <f t="shared" si="882"/>
        <v>100775</v>
      </c>
      <c r="H4309" s="13">
        <f t="shared" si="882"/>
        <v>100775</v>
      </c>
      <c r="I4309" s="13">
        <f t="shared" si="882"/>
        <v>0</v>
      </c>
      <c r="J4309" s="13">
        <f t="shared" si="882"/>
        <v>35070</v>
      </c>
      <c r="K4309" s="13">
        <f t="shared" si="882"/>
        <v>1008</v>
      </c>
      <c r="L4309" s="13">
        <f t="shared" si="882"/>
        <v>625</v>
      </c>
      <c r="M4309" s="13">
        <f t="shared" si="882"/>
        <v>0</v>
      </c>
      <c r="N4309" s="22">
        <f t="shared" si="882"/>
        <v>136470</v>
      </c>
    </row>
    <row r="4310" spans="1:14" x14ac:dyDescent="0.25">
      <c r="A4310" s="6" t="s">
        <v>964</v>
      </c>
      <c r="B4310" s="2"/>
      <c r="C4310" s="12">
        <f t="shared" ref="C4310:N4310" si="883">C4306+C4309</f>
        <v>25</v>
      </c>
      <c r="D4310" s="17">
        <f t="shared" si="883"/>
        <v>2.7839</v>
      </c>
      <c r="E4310" s="17">
        <f t="shared" si="883"/>
        <v>0.92780000000000007</v>
      </c>
      <c r="F4310" s="12">
        <f t="shared" si="883"/>
        <v>1409166</v>
      </c>
      <c r="G4310" s="12">
        <f t="shared" si="883"/>
        <v>268610</v>
      </c>
      <c r="H4310" s="12">
        <f t="shared" si="883"/>
        <v>1677776</v>
      </c>
      <c r="I4310" s="12">
        <f t="shared" si="883"/>
        <v>0</v>
      </c>
      <c r="J4310" s="12">
        <f t="shared" si="883"/>
        <v>583867</v>
      </c>
      <c r="K4310" s="12">
        <f t="shared" si="883"/>
        <v>16778</v>
      </c>
      <c r="L4310" s="12">
        <f t="shared" si="883"/>
        <v>15125</v>
      </c>
      <c r="M4310" s="12">
        <f t="shared" si="883"/>
        <v>0</v>
      </c>
      <c r="N4310" s="21">
        <f t="shared" si="883"/>
        <v>2276768</v>
      </c>
    </row>
    <row r="4311" spans="1:14" x14ac:dyDescent="0.25">
      <c r="A4311" s="4"/>
      <c r="B4311" s="5"/>
      <c r="C4311" s="14"/>
      <c r="D4311" s="19"/>
      <c r="E4311" s="19"/>
      <c r="F4311" s="14"/>
      <c r="G4311" s="14"/>
      <c r="H4311" s="14"/>
      <c r="I4311" s="14"/>
      <c r="J4311" s="14"/>
      <c r="K4311" s="14"/>
      <c r="L4311" s="14"/>
      <c r="M4311" s="14"/>
      <c r="N4311" s="23"/>
    </row>
    <row r="4312" spans="1:14" x14ac:dyDescent="0.25">
      <c r="A4312" s="6" t="s">
        <v>965</v>
      </c>
      <c r="B4312" s="2"/>
      <c r="C4312" s="12"/>
      <c r="D4312" s="17"/>
      <c r="E4312" s="17"/>
      <c r="F4312" s="12"/>
      <c r="G4312" s="12"/>
      <c r="H4312" s="12"/>
      <c r="I4312" s="12"/>
      <c r="J4312" s="12"/>
      <c r="K4312" s="12"/>
      <c r="L4312" s="12"/>
      <c r="M4312" s="12"/>
      <c r="N4312" s="21"/>
    </row>
    <row r="4313" spans="1:14" x14ac:dyDescent="0.25">
      <c r="A4313" s="6" t="s">
        <v>966</v>
      </c>
      <c r="B4313" s="2" t="s">
        <v>6</v>
      </c>
      <c r="C4313" s="12" t="s">
        <v>7</v>
      </c>
      <c r="D4313" s="17" t="s">
        <v>8</v>
      </c>
      <c r="E4313" s="17" t="s">
        <v>9</v>
      </c>
      <c r="F4313" s="12" t="s">
        <v>10</v>
      </c>
      <c r="G4313" s="12" t="s">
        <v>11</v>
      </c>
      <c r="H4313" s="12" t="s">
        <v>12</v>
      </c>
      <c r="I4313" s="12" t="s">
        <v>13</v>
      </c>
      <c r="J4313" s="12" t="s">
        <v>14</v>
      </c>
      <c r="K4313" s="12" t="s">
        <v>15</v>
      </c>
      <c r="L4313" s="12" t="s">
        <v>16</v>
      </c>
      <c r="M4313" s="12" t="s">
        <v>17</v>
      </c>
      <c r="N4313" s="21" t="s">
        <v>18</v>
      </c>
    </row>
    <row r="4314" spans="1:14" x14ac:dyDescent="0.25">
      <c r="A4314" s="7" t="s">
        <v>19</v>
      </c>
      <c r="B4314" s="3"/>
      <c r="C4314" s="13"/>
      <c r="D4314" s="18"/>
      <c r="E4314" s="18"/>
      <c r="F4314" s="13"/>
      <c r="G4314" s="13"/>
      <c r="H4314" s="13"/>
      <c r="I4314" s="13"/>
      <c r="J4314" s="13"/>
      <c r="K4314" s="13"/>
      <c r="L4314" s="13"/>
      <c r="M4314" s="13"/>
      <c r="N4314" s="22"/>
    </row>
    <row r="4315" spans="1:14" x14ac:dyDescent="0.25">
      <c r="A4315" s="4" t="s">
        <v>20</v>
      </c>
      <c r="B4315" s="5"/>
      <c r="C4315" s="14">
        <v>0</v>
      </c>
      <c r="D4315" s="19">
        <v>0.75</v>
      </c>
      <c r="E4315" s="19">
        <v>0</v>
      </c>
      <c r="F4315" s="14">
        <v>259835</v>
      </c>
      <c r="G4315" s="14">
        <v>0</v>
      </c>
      <c r="H4315" s="14">
        <v>259835</v>
      </c>
      <c r="I4315" s="14">
        <v>0</v>
      </c>
      <c r="J4315" s="14">
        <v>90422</v>
      </c>
      <c r="K4315" s="14">
        <v>2598</v>
      </c>
      <c r="L4315" s="14">
        <v>0</v>
      </c>
      <c r="M4315" s="14">
        <v>0</v>
      </c>
      <c r="N4315" s="23">
        <v>350257</v>
      </c>
    </row>
    <row r="4316" spans="1:14" x14ac:dyDescent="0.25">
      <c r="A4316" s="4" t="s">
        <v>21</v>
      </c>
      <c r="B4316" s="5"/>
      <c r="C4316" s="14">
        <v>0</v>
      </c>
      <c r="D4316" s="19">
        <v>0</v>
      </c>
      <c r="E4316" s="19">
        <v>0</v>
      </c>
      <c r="F4316" s="14">
        <v>0</v>
      </c>
      <c r="G4316" s="14">
        <v>0</v>
      </c>
      <c r="H4316" s="14">
        <v>0</v>
      </c>
      <c r="I4316" s="14">
        <v>0</v>
      </c>
      <c r="J4316" s="14">
        <v>1</v>
      </c>
      <c r="K4316" s="14">
        <v>0</v>
      </c>
      <c r="L4316" s="14">
        <v>0</v>
      </c>
      <c r="M4316" s="14">
        <v>0</v>
      </c>
      <c r="N4316" s="23">
        <v>1</v>
      </c>
    </row>
    <row r="4317" spans="1:14" x14ac:dyDescent="0.25">
      <c r="A4317" s="4" t="s">
        <v>22</v>
      </c>
      <c r="B4317" s="5"/>
      <c r="C4317" s="14">
        <v>0</v>
      </c>
      <c r="D4317" s="19">
        <v>8</v>
      </c>
      <c r="E4317" s="19">
        <v>1.6</v>
      </c>
      <c r="F4317" s="14">
        <v>4448343</v>
      </c>
      <c r="G4317" s="14">
        <v>379988</v>
      </c>
      <c r="H4317" s="14">
        <v>4828331</v>
      </c>
      <c r="I4317" s="14">
        <v>0</v>
      </c>
      <c r="J4317" s="14">
        <v>1680259</v>
      </c>
      <c r="K4317" s="14">
        <v>48283</v>
      </c>
      <c r="L4317" s="14">
        <v>36000</v>
      </c>
      <c r="M4317" s="14">
        <v>0</v>
      </c>
      <c r="N4317" s="23">
        <v>6544590</v>
      </c>
    </row>
    <row r="4318" spans="1:14" x14ac:dyDescent="0.25">
      <c r="A4318" s="4" t="s">
        <v>23</v>
      </c>
      <c r="B4318" s="5"/>
      <c r="C4318" s="14">
        <v>0</v>
      </c>
      <c r="D4318" s="19">
        <v>0</v>
      </c>
      <c r="E4318" s="19">
        <v>0.8</v>
      </c>
      <c r="F4318" s="14">
        <v>0</v>
      </c>
      <c r="G4318" s="14">
        <v>291350</v>
      </c>
      <c r="H4318" s="14">
        <v>291350</v>
      </c>
      <c r="I4318" s="14">
        <v>0</v>
      </c>
      <c r="J4318" s="14">
        <v>101390</v>
      </c>
      <c r="K4318" s="14">
        <v>2914</v>
      </c>
      <c r="L4318" s="14">
        <v>0</v>
      </c>
      <c r="M4318" s="14">
        <v>0</v>
      </c>
      <c r="N4318" s="23">
        <v>392740</v>
      </c>
    </row>
    <row r="4319" spans="1:14" x14ac:dyDescent="0.25">
      <c r="A4319" s="7" t="s">
        <v>24</v>
      </c>
      <c r="B4319" s="3"/>
      <c r="C4319" s="13">
        <f t="shared" ref="C4319:N4319" si="884">SUM(C4315:C4318)</f>
        <v>0</v>
      </c>
      <c r="D4319" s="18">
        <f t="shared" si="884"/>
        <v>8.75</v>
      </c>
      <c r="E4319" s="18">
        <f t="shared" si="884"/>
        <v>2.4000000000000004</v>
      </c>
      <c r="F4319" s="13">
        <f t="shared" si="884"/>
        <v>4708178</v>
      </c>
      <c r="G4319" s="13">
        <f t="shared" si="884"/>
        <v>671338</v>
      </c>
      <c r="H4319" s="13">
        <f t="shared" si="884"/>
        <v>5379516</v>
      </c>
      <c r="I4319" s="13">
        <f t="shared" si="884"/>
        <v>0</v>
      </c>
      <c r="J4319" s="13">
        <f t="shared" si="884"/>
        <v>1872072</v>
      </c>
      <c r="K4319" s="13">
        <f t="shared" si="884"/>
        <v>53795</v>
      </c>
      <c r="L4319" s="13">
        <f t="shared" si="884"/>
        <v>36000</v>
      </c>
      <c r="M4319" s="13">
        <f t="shared" si="884"/>
        <v>0</v>
      </c>
      <c r="N4319" s="22">
        <f t="shared" si="884"/>
        <v>7287588</v>
      </c>
    </row>
    <row r="4320" spans="1:14" x14ac:dyDescent="0.25">
      <c r="A4320" s="7" t="s">
        <v>25</v>
      </c>
      <c r="B4320" s="3"/>
      <c r="C4320" s="13"/>
      <c r="D4320" s="18"/>
      <c r="E4320" s="18"/>
      <c r="F4320" s="13"/>
      <c r="G4320" s="13"/>
      <c r="H4320" s="13"/>
      <c r="I4320" s="13"/>
      <c r="J4320" s="13"/>
      <c r="K4320" s="13"/>
      <c r="L4320" s="13"/>
      <c r="M4320" s="13"/>
      <c r="N4320" s="22"/>
    </row>
    <row r="4321" spans="1:14" x14ac:dyDescent="0.25">
      <c r="A4321" s="4" t="s">
        <v>26</v>
      </c>
      <c r="B4321" s="5"/>
      <c r="C4321" s="14">
        <v>90</v>
      </c>
      <c r="D4321" s="19">
        <v>0</v>
      </c>
      <c r="E4321" s="19">
        <v>2.3831000000000002</v>
      </c>
      <c r="F4321" s="14">
        <v>0</v>
      </c>
      <c r="G4321" s="14">
        <v>732632</v>
      </c>
      <c r="H4321" s="14">
        <v>732632</v>
      </c>
      <c r="I4321" s="14">
        <v>0</v>
      </c>
      <c r="J4321" s="14">
        <v>254956</v>
      </c>
      <c r="K4321" s="14">
        <v>7326</v>
      </c>
      <c r="L4321" s="14">
        <v>7650</v>
      </c>
      <c r="M4321" s="14">
        <v>0</v>
      </c>
      <c r="N4321" s="23">
        <v>995238</v>
      </c>
    </row>
    <row r="4322" spans="1:14" x14ac:dyDescent="0.25">
      <c r="A4322" s="7" t="s">
        <v>24</v>
      </c>
      <c r="B4322" s="3"/>
      <c r="C4322" s="13">
        <f t="shared" ref="C4322:N4322" si="885">SUM(C4321:C4321)</f>
        <v>90</v>
      </c>
      <c r="D4322" s="18">
        <f t="shared" si="885"/>
        <v>0</v>
      </c>
      <c r="E4322" s="18">
        <f t="shared" si="885"/>
        <v>2.3831000000000002</v>
      </c>
      <c r="F4322" s="13">
        <f t="shared" si="885"/>
        <v>0</v>
      </c>
      <c r="G4322" s="13">
        <f t="shared" si="885"/>
        <v>732632</v>
      </c>
      <c r="H4322" s="13">
        <f t="shared" si="885"/>
        <v>732632</v>
      </c>
      <c r="I4322" s="13">
        <f t="shared" si="885"/>
        <v>0</v>
      </c>
      <c r="J4322" s="13">
        <f t="shared" si="885"/>
        <v>254956</v>
      </c>
      <c r="K4322" s="13">
        <f t="shared" si="885"/>
        <v>7326</v>
      </c>
      <c r="L4322" s="13">
        <f t="shared" si="885"/>
        <v>7650</v>
      </c>
      <c r="M4322" s="13">
        <f t="shared" si="885"/>
        <v>0</v>
      </c>
      <c r="N4322" s="22">
        <f t="shared" si="885"/>
        <v>995238</v>
      </c>
    </row>
    <row r="4323" spans="1:14" x14ac:dyDescent="0.25">
      <c r="A4323" s="6" t="s">
        <v>967</v>
      </c>
      <c r="B4323" s="2"/>
      <c r="C4323" s="12">
        <f t="shared" ref="C4323:N4323" si="886">C4319+C4322</f>
        <v>90</v>
      </c>
      <c r="D4323" s="17">
        <f t="shared" si="886"/>
        <v>8.75</v>
      </c>
      <c r="E4323" s="17">
        <f t="shared" si="886"/>
        <v>4.783100000000001</v>
      </c>
      <c r="F4323" s="12">
        <f t="shared" si="886"/>
        <v>4708178</v>
      </c>
      <c r="G4323" s="12">
        <f t="shared" si="886"/>
        <v>1403970</v>
      </c>
      <c r="H4323" s="12">
        <f t="shared" si="886"/>
        <v>6112148</v>
      </c>
      <c r="I4323" s="12">
        <f t="shared" si="886"/>
        <v>0</v>
      </c>
      <c r="J4323" s="12">
        <f t="shared" si="886"/>
        <v>2127028</v>
      </c>
      <c r="K4323" s="12">
        <f t="shared" si="886"/>
        <v>61121</v>
      </c>
      <c r="L4323" s="12">
        <f t="shared" si="886"/>
        <v>43650</v>
      </c>
      <c r="M4323" s="12">
        <f t="shared" si="886"/>
        <v>0</v>
      </c>
      <c r="N4323" s="21">
        <f t="shared" si="886"/>
        <v>8282826</v>
      </c>
    </row>
    <row r="4324" spans="1:14" x14ac:dyDescent="0.25">
      <c r="A4324" s="4"/>
      <c r="B4324" s="5"/>
      <c r="C4324" s="14"/>
      <c r="D4324" s="19"/>
      <c r="E4324" s="19"/>
      <c r="F4324" s="14"/>
      <c r="G4324" s="14"/>
      <c r="H4324" s="14"/>
      <c r="I4324" s="14"/>
      <c r="J4324" s="14"/>
      <c r="K4324" s="14"/>
      <c r="L4324" s="14"/>
      <c r="M4324" s="14"/>
      <c r="N4324" s="23"/>
    </row>
    <row r="4325" spans="1:14" x14ac:dyDescent="0.25">
      <c r="A4325" s="6" t="s">
        <v>968</v>
      </c>
      <c r="B4325" s="2"/>
      <c r="C4325" s="12"/>
      <c r="D4325" s="17"/>
      <c r="E4325" s="17"/>
      <c r="F4325" s="12"/>
      <c r="G4325" s="12"/>
      <c r="H4325" s="12"/>
      <c r="I4325" s="12"/>
      <c r="J4325" s="12"/>
      <c r="K4325" s="12"/>
      <c r="L4325" s="12"/>
      <c r="M4325" s="12"/>
      <c r="N4325" s="21"/>
    </row>
    <row r="4326" spans="1:14" x14ac:dyDescent="0.25">
      <c r="A4326" s="6" t="s">
        <v>969</v>
      </c>
      <c r="B4326" s="2" t="s">
        <v>6</v>
      </c>
      <c r="C4326" s="12" t="s">
        <v>7</v>
      </c>
      <c r="D4326" s="17" t="s">
        <v>8</v>
      </c>
      <c r="E4326" s="17" t="s">
        <v>9</v>
      </c>
      <c r="F4326" s="12" t="s">
        <v>10</v>
      </c>
      <c r="G4326" s="12" t="s">
        <v>11</v>
      </c>
      <c r="H4326" s="12" t="s">
        <v>12</v>
      </c>
      <c r="I4326" s="12" t="s">
        <v>13</v>
      </c>
      <c r="J4326" s="12" t="s">
        <v>14</v>
      </c>
      <c r="K4326" s="12" t="s">
        <v>15</v>
      </c>
      <c r="L4326" s="12" t="s">
        <v>16</v>
      </c>
      <c r="M4326" s="12" t="s">
        <v>17</v>
      </c>
      <c r="N4326" s="21" t="s">
        <v>18</v>
      </c>
    </row>
    <row r="4327" spans="1:14" x14ac:dyDescent="0.25">
      <c r="A4327" s="7" t="s">
        <v>19</v>
      </c>
      <c r="B4327" s="3"/>
      <c r="C4327" s="13"/>
      <c r="D4327" s="18"/>
      <c r="E4327" s="18"/>
      <c r="F4327" s="13"/>
      <c r="G4327" s="13"/>
      <c r="H4327" s="13"/>
      <c r="I4327" s="13"/>
      <c r="J4327" s="13"/>
      <c r="K4327" s="13"/>
      <c r="L4327" s="13"/>
      <c r="M4327" s="13"/>
      <c r="N4327" s="22"/>
    </row>
    <row r="4328" spans="1:14" x14ac:dyDescent="0.25">
      <c r="A4328" s="4" t="s">
        <v>22</v>
      </c>
      <c r="B4328" s="5"/>
      <c r="C4328" s="14">
        <v>0</v>
      </c>
      <c r="D4328" s="19">
        <v>2</v>
      </c>
      <c r="E4328" s="19">
        <v>0.36</v>
      </c>
      <c r="F4328" s="14">
        <v>986179</v>
      </c>
      <c r="G4328" s="14">
        <v>85497</v>
      </c>
      <c r="H4328" s="14">
        <v>1071676</v>
      </c>
      <c r="I4328" s="14">
        <v>0</v>
      </c>
      <c r="J4328" s="14">
        <v>372944</v>
      </c>
      <c r="K4328" s="14">
        <v>10717</v>
      </c>
      <c r="L4328" s="14">
        <v>6000</v>
      </c>
      <c r="M4328" s="14">
        <v>0</v>
      </c>
      <c r="N4328" s="23">
        <v>1450620</v>
      </c>
    </row>
    <row r="4329" spans="1:14" x14ac:dyDescent="0.25">
      <c r="A4329" s="4" t="s">
        <v>23</v>
      </c>
      <c r="B4329" s="5"/>
      <c r="C4329" s="14">
        <v>0</v>
      </c>
      <c r="D4329" s="19">
        <v>0</v>
      </c>
      <c r="E4329" s="19">
        <v>0.2</v>
      </c>
      <c r="F4329" s="14">
        <v>0</v>
      </c>
      <c r="G4329" s="14">
        <v>72838</v>
      </c>
      <c r="H4329" s="14">
        <v>72838</v>
      </c>
      <c r="I4329" s="14">
        <v>0</v>
      </c>
      <c r="J4329" s="14">
        <v>25347</v>
      </c>
      <c r="K4329" s="14">
        <v>728</v>
      </c>
      <c r="L4329" s="14">
        <v>0</v>
      </c>
      <c r="M4329" s="14">
        <v>0</v>
      </c>
      <c r="N4329" s="23">
        <v>98185</v>
      </c>
    </row>
    <row r="4330" spans="1:14" x14ac:dyDescent="0.25">
      <c r="A4330" s="7" t="s">
        <v>24</v>
      </c>
      <c r="B4330" s="3"/>
      <c r="C4330" s="13">
        <f t="shared" ref="C4330:N4330" si="887">SUM(C4328:C4329)</f>
        <v>0</v>
      </c>
      <c r="D4330" s="18">
        <f t="shared" si="887"/>
        <v>2</v>
      </c>
      <c r="E4330" s="18">
        <f t="shared" si="887"/>
        <v>0.56000000000000005</v>
      </c>
      <c r="F4330" s="13">
        <f t="shared" si="887"/>
        <v>986179</v>
      </c>
      <c r="G4330" s="13">
        <f t="shared" si="887"/>
        <v>158335</v>
      </c>
      <c r="H4330" s="13">
        <f t="shared" si="887"/>
        <v>1144514</v>
      </c>
      <c r="I4330" s="13">
        <f t="shared" si="887"/>
        <v>0</v>
      </c>
      <c r="J4330" s="13">
        <f t="shared" si="887"/>
        <v>398291</v>
      </c>
      <c r="K4330" s="13">
        <f t="shared" si="887"/>
        <v>11445</v>
      </c>
      <c r="L4330" s="13">
        <f t="shared" si="887"/>
        <v>6000</v>
      </c>
      <c r="M4330" s="13">
        <f t="shared" si="887"/>
        <v>0</v>
      </c>
      <c r="N4330" s="22">
        <f t="shared" si="887"/>
        <v>1548805</v>
      </c>
    </row>
    <row r="4331" spans="1:14" x14ac:dyDescent="0.25">
      <c r="A4331" s="7" t="s">
        <v>25</v>
      </c>
      <c r="B4331" s="3"/>
      <c r="C4331" s="13"/>
      <c r="D4331" s="18"/>
      <c r="E4331" s="18"/>
      <c r="F4331" s="13"/>
      <c r="G4331" s="13"/>
      <c r="H4331" s="13"/>
      <c r="I4331" s="13"/>
      <c r="J4331" s="13"/>
      <c r="K4331" s="13"/>
      <c r="L4331" s="13"/>
      <c r="M4331" s="13"/>
      <c r="N4331" s="22"/>
    </row>
    <row r="4332" spans="1:14" x14ac:dyDescent="0.25">
      <c r="A4332" s="4" t="s">
        <v>56</v>
      </c>
      <c r="B4332" s="5"/>
      <c r="C4332" s="14">
        <v>15</v>
      </c>
      <c r="D4332" s="19">
        <v>0</v>
      </c>
      <c r="E4332" s="19">
        <v>0.21990000000000001</v>
      </c>
      <c r="F4332" s="14">
        <v>0</v>
      </c>
      <c r="G4332" s="14">
        <v>67603</v>
      </c>
      <c r="H4332" s="14">
        <v>67603</v>
      </c>
      <c r="I4332" s="14">
        <v>0</v>
      </c>
      <c r="J4332" s="14">
        <v>23526</v>
      </c>
      <c r="K4332" s="14">
        <v>676</v>
      </c>
      <c r="L4332" s="14">
        <v>375</v>
      </c>
      <c r="M4332" s="14">
        <v>0</v>
      </c>
      <c r="N4332" s="23">
        <v>91504</v>
      </c>
    </row>
    <row r="4333" spans="1:14" x14ac:dyDescent="0.25">
      <c r="A4333" s="7" t="s">
        <v>24</v>
      </c>
      <c r="B4333" s="3"/>
      <c r="C4333" s="13">
        <f t="shared" ref="C4333:N4333" si="888">SUM(C4332:C4332)</f>
        <v>15</v>
      </c>
      <c r="D4333" s="18">
        <f t="shared" si="888"/>
        <v>0</v>
      </c>
      <c r="E4333" s="18">
        <f t="shared" si="888"/>
        <v>0.21990000000000001</v>
      </c>
      <c r="F4333" s="13">
        <f t="shared" si="888"/>
        <v>0</v>
      </c>
      <c r="G4333" s="13">
        <f t="shared" si="888"/>
        <v>67603</v>
      </c>
      <c r="H4333" s="13">
        <f t="shared" si="888"/>
        <v>67603</v>
      </c>
      <c r="I4333" s="13">
        <f t="shared" si="888"/>
        <v>0</v>
      </c>
      <c r="J4333" s="13">
        <f t="shared" si="888"/>
        <v>23526</v>
      </c>
      <c r="K4333" s="13">
        <f t="shared" si="888"/>
        <v>676</v>
      </c>
      <c r="L4333" s="13">
        <f t="shared" si="888"/>
        <v>375</v>
      </c>
      <c r="M4333" s="13">
        <f t="shared" si="888"/>
        <v>0</v>
      </c>
      <c r="N4333" s="22">
        <f t="shared" si="888"/>
        <v>91504</v>
      </c>
    </row>
    <row r="4334" spans="1:14" x14ac:dyDescent="0.25">
      <c r="A4334" s="6" t="s">
        <v>970</v>
      </c>
      <c r="B4334" s="2"/>
      <c r="C4334" s="12">
        <f t="shared" ref="C4334:N4334" si="889">C4330+C4333</f>
        <v>15</v>
      </c>
      <c r="D4334" s="17">
        <f t="shared" si="889"/>
        <v>2</v>
      </c>
      <c r="E4334" s="17">
        <f t="shared" si="889"/>
        <v>0.77990000000000004</v>
      </c>
      <c r="F4334" s="12">
        <f t="shared" si="889"/>
        <v>986179</v>
      </c>
      <c r="G4334" s="12">
        <f t="shared" si="889"/>
        <v>225938</v>
      </c>
      <c r="H4334" s="12">
        <f t="shared" si="889"/>
        <v>1212117</v>
      </c>
      <c r="I4334" s="12">
        <f t="shared" si="889"/>
        <v>0</v>
      </c>
      <c r="J4334" s="12">
        <f t="shared" si="889"/>
        <v>421817</v>
      </c>
      <c r="K4334" s="12">
        <f t="shared" si="889"/>
        <v>12121</v>
      </c>
      <c r="L4334" s="12">
        <f t="shared" si="889"/>
        <v>6375</v>
      </c>
      <c r="M4334" s="12">
        <f t="shared" si="889"/>
        <v>0</v>
      </c>
      <c r="N4334" s="21">
        <f t="shared" si="889"/>
        <v>1640309</v>
      </c>
    </row>
    <row r="4335" spans="1:14" x14ac:dyDescent="0.25">
      <c r="A4335" s="4"/>
      <c r="B4335" s="5"/>
      <c r="C4335" s="14"/>
      <c r="D4335" s="19"/>
      <c r="E4335" s="19"/>
      <c r="F4335" s="14"/>
      <c r="G4335" s="14"/>
      <c r="H4335" s="14"/>
      <c r="I4335" s="14"/>
      <c r="J4335" s="14"/>
      <c r="K4335" s="14"/>
      <c r="L4335" s="14"/>
      <c r="M4335" s="14"/>
      <c r="N4335" s="23"/>
    </row>
    <row r="4336" spans="1:14" x14ac:dyDescent="0.25">
      <c r="A4336" s="6" t="s">
        <v>971</v>
      </c>
      <c r="B4336" s="2"/>
      <c r="C4336" s="12"/>
      <c r="D4336" s="17"/>
      <c r="E4336" s="17"/>
      <c r="F4336" s="12"/>
      <c r="G4336" s="12"/>
      <c r="H4336" s="12"/>
      <c r="I4336" s="12"/>
      <c r="J4336" s="12"/>
      <c r="K4336" s="12"/>
      <c r="L4336" s="12"/>
      <c r="M4336" s="12"/>
      <c r="N4336" s="21"/>
    </row>
    <row r="4337" spans="1:14" x14ac:dyDescent="0.25">
      <c r="A4337" s="6" t="s">
        <v>972</v>
      </c>
      <c r="B4337" s="2" t="s">
        <v>6</v>
      </c>
      <c r="C4337" s="12" t="s">
        <v>7</v>
      </c>
      <c r="D4337" s="17" t="s">
        <v>8</v>
      </c>
      <c r="E4337" s="17" t="s">
        <v>9</v>
      </c>
      <c r="F4337" s="12" t="s">
        <v>10</v>
      </c>
      <c r="G4337" s="12" t="s">
        <v>11</v>
      </c>
      <c r="H4337" s="12" t="s">
        <v>12</v>
      </c>
      <c r="I4337" s="12" t="s">
        <v>13</v>
      </c>
      <c r="J4337" s="12" t="s">
        <v>14</v>
      </c>
      <c r="K4337" s="12" t="s">
        <v>15</v>
      </c>
      <c r="L4337" s="12" t="s">
        <v>16</v>
      </c>
      <c r="M4337" s="12" t="s">
        <v>17</v>
      </c>
      <c r="N4337" s="21" t="s">
        <v>18</v>
      </c>
    </row>
    <row r="4338" spans="1:14" x14ac:dyDescent="0.25">
      <c r="A4338" s="7" t="s">
        <v>19</v>
      </c>
      <c r="B4338" s="3"/>
      <c r="C4338" s="13"/>
      <c r="D4338" s="18"/>
      <c r="E4338" s="18"/>
      <c r="F4338" s="13"/>
      <c r="G4338" s="13"/>
      <c r="H4338" s="13"/>
      <c r="I4338" s="13"/>
      <c r="J4338" s="13"/>
      <c r="K4338" s="13"/>
      <c r="L4338" s="13"/>
      <c r="M4338" s="13"/>
      <c r="N4338" s="22"/>
    </row>
    <row r="4339" spans="1:14" x14ac:dyDescent="0.25">
      <c r="A4339" s="4" t="s">
        <v>162</v>
      </c>
      <c r="B4339" s="5"/>
      <c r="C4339" s="14">
        <v>0</v>
      </c>
      <c r="D4339" s="19">
        <v>1</v>
      </c>
      <c r="E4339" s="19">
        <v>0</v>
      </c>
      <c r="F4339" s="14">
        <v>346447</v>
      </c>
      <c r="G4339" s="14">
        <v>0</v>
      </c>
      <c r="H4339" s="14">
        <v>346447</v>
      </c>
      <c r="I4339" s="14">
        <v>0</v>
      </c>
      <c r="J4339" s="14">
        <v>120563</v>
      </c>
      <c r="K4339" s="14">
        <v>3464</v>
      </c>
      <c r="L4339" s="14">
        <v>0</v>
      </c>
      <c r="M4339" s="14">
        <v>0</v>
      </c>
      <c r="N4339" s="23">
        <v>467010</v>
      </c>
    </row>
    <row r="4340" spans="1:14" x14ac:dyDescent="0.25">
      <c r="A4340" s="4" t="s">
        <v>40</v>
      </c>
      <c r="B4340" s="5"/>
      <c r="C4340" s="14">
        <v>0</v>
      </c>
      <c r="D4340" s="19">
        <v>0</v>
      </c>
      <c r="E4340" s="19">
        <v>0</v>
      </c>
      <c r="F4340" s="14">
        <v>-33600</v>
      </c>
      <c r="G4340" s="14">
        <v>0</v>
      </c>
      <c r="H4340" s="14">
        <v>-33600</v>
      </c>
      <c r="I4340" s="14">
        <v>0</v>
      </c>
      <c r="J4340" s="14">
        <v>-11693</v>
      </c>
      <c r="K4340" s="14">
        <v>-336</v>
      </c>
      <c r="L4340" s="14">
        <v>0</v>
      </c>
      <c r="M4340" s="14">
        <v>0</v>
      </c>
      <c r="N4340" s="23">
        <v>-45293</v>
      </c>
    </row>
    <row r="4341" spans="1:14" x14ac:dyDescent="0.25">
      <c r="A4341" s="4" t="s">
        <v>41</v>
      </c>
      <c r="B4341" s="5"/>
      <c r="C4341" s="14">
        <v>0</v>
      </c>
      <c r="D4341" s="19">
        <v>0</v>
      </c>
      <c r="E4341" s="19">
        <v>0</v>
      </c>
      <c r="F4341" s="14">
        <v>0</v>
      </c>
      <c r="G4341" s="14">
        <v>0</v>
      </c>
      <c r="H4341" s="14">
        <v>0</v>
      </c>
      <c r="I4341" s="14">
        <v>33600</v>
      </c>
      <c r="J4341" s="14">
        <v>11357</v>
      </c>
      <c r="K4341" s="14">
        <v>0</v>
      </c>
      <c r="L4341" s="14">
        <v>0</v>
      </c>
      <c r="M4341" s="14">
        <v>0</v>
      </c>
      <c r="N4341" s="23">
        <v>44957</v>
      </c>
    </row>
    <row r="4342" spans="1:14" x14ac:dyDescent="0.25">
      <c r="A4342" s="4" t="s">
        <v>22</v>
      </c>
      <c r="B4342" s="5"/>
      <c r="C4342" s="14">
        <v>0</v>
      </c>
      <c r="D4342" s="19">
        <v>4</v>
      </c>
      <c r="E4342" s="19">
        <v>0.8</v>
      </c>
      <c r="F4342" s="14">
        <v>2229905</v>
      </c>
      <c r="G4342" s="14">
        <v>189994</v>
      </c>
      <c r="H4342" s="14">
        <v>2419899</v>
      </c>
      <c r="I4342" s="14">
        <v>0</v>
      </c>
      <c r="J4342" s="14">
        <v>842125</v>
      </c>
      <c r="K4342" s="14">
        <v>24199</v>
      </c>
      <c r="L4342" s="14">
        <v>19200</v>
      </c>
      <c r="M4342" s="14">
        <v>0</v>
      </c>
      <c r="N4342" s="23">
        <v>3281224</v>
      </c>
    </row>
    <row r="4343" spans="1:14" x14ac:dyDescent="0.25">
      <c r="A4343" s="4" t="s">
        <v>23</v>
      </c>
      <c r="B4343" s="5"/>
      <c r="C4343" s="14">
        <v>0</v>
      </c>
      <c r="D4343" s="19">
        <v>0</v>
      </c>
      <c r="E4343" s="19">
        <v>0.4</v>
      </c>
      <c r="F4343" s="14">
        <v>0</v>
      </c>
      <c r="G4343" s="14">
        <v>145675</v>
      </c>
      <c r="H4343" s="14">
        <v>145675</v>
      </c>
      <c r="I4343" s="14">
        <v>0</v>
      </c>
      <c r="J4343" s="14">
        <v>50695</v>
      </c>
      <c r="K4343" s="14">
        <v>1457</v>
      </c>
      <c r="L4343" s="14">
        <v>0</v>
      </c>
      <c r="M4343" s="14">
        <v>0</v>
      </c>
      <c r="N4343" s="23">
        <v>196370</v>
      </c>
    </row>
    <row r="4344" spans="1:14" x14ac:dyDescent="0.25">
      <c r="A4344" s="7" t="s">
        <v>24</v>
      </c>
      <c r="B4344" s="3"/>
      <c r="C4344" s="13">
        <f t="shared" ref="C4344:N4344" si="890">SUM(C4339:C4343)</f>
        <v>0</v>
      </c>
      <c r="D4344" s="18">
        <f t="shared" si="890"/>
        <v>5</v>
      </c>
      <c r="E4344" s="18">
        <f t="shared" si="890"/>
        <v>1.2000000000000002</v>
      </c>
      <c r="F4344" s="13">
        <f t="shared" si="890"/>
        <v>2542752</v>
      </c>
      <c r="G4344" s="13">
        <f t="shared" si="890"/>
        <v>335669</v>
      </c>
      <c r="H4344" s="13">
        <f t="shared" si="890"/>
        <v>2878421</v>
      </c>
      <c r="I4344" s="13">
        <f t="shared" si="890"/>
        <v>33600</v>
      </c>
      <c r="J4344" s="13">
        <f t="shared" si="890"/>
        <v>1013047</v>
      </c>
      <c r="K4344" s="13">
        <f t="shared" si="890"/>
        <v>28784</v>
      </c>
      <c r="L4344" s="13">
        <f t="shared" si="890"/>
        <v>19200</v>
      </c>
      <c r="M4344" s="13">
        <f t="shared" si="890"/>
        <v>0</v>
      </c>
      <c r="N4344" s="22">
        <f t="shared" si="890"/>
        <v>3944268</v>
      </c>
    </row>
    <row r="4345" spans="1:14" x14ac:dyDescent="0.25">
      <c r="A4345" s="7" t="s">
        <v>25</v>
      </c>
      <c r="B4345" s="3"/>
      <c r="C4345" s="13"/>
      <c r="D4345" s="18"/>
      <c r="E4345" s="18"/>
      <c r="F4345" s="13"/>
      <c r="G4345" s="13"/>
      <c r="H4345" s="13"/>
      <c r="I4345" s="13"/>
      <c r="J4345" s="13"/>
      <c r="K4345" s="13"/>
      <c r="L4345" s="13"/>
      <c r="M4345" s="13"/>
      <c r="N4345" s="22"/>
    </row>
    <row r="4346" spans="1:14" x14ac:dyDescent="0.25">
      <c r="A4346" s="4" t="s">
        <v>26</v>
      </c>
      <c r="B4346" s="5"/>
      <c r="C4346" s="14">
        <v>47</v>
      </c>
      <c r="D4346" s="19">
        <v>0</v>
      </c>
      <c r="E4346" s="19">
        <v>1.5488999999999999</v>
      </c>
      <c r="F4346" s="14">
        <v>0</v>
      </c>
      <c r="G4346" s="14">
        <v>476175</v>
      </c>
      <c r="H4346" s="14">
        <v>476175</v>
      </c>
      <c r="I4346" s="14">
        <v>0</v>
      </c>
      <c r="J4346" s="14">
        <v>165709</v>
      </c>
      <c r="K4346" s="14">
        <v>4762</v>
      </c>
      <c r="L4346" s="14">
        <v>3995</v>
      </c>
      <c r="M4346" s="14">
        <v>0</v>
      </c>
      <c r="N4346" s="23">
        <v>645879</v>
      </c>
    </row>
    <row r="4347" spans="1:14" x14ac:dyDescent="0.25">
      <c r="A4347" s="7" t="s">
        <v>24</v>
      </c>
      <c r="B4347" s="3"/>
      <c r="C4347" s="13">
        <f t="shared" ref="C4347:N4347" si="891">SUM(C4346:C4346)</f>
        <v>47</v>
      </c>
      <c r="D4347" s="18">
        <f t="shared" si="891"/>
        <v>0</v>
      </c>
      <c r="E4347" s="18">
        <f t="shared" si="891"/>
        <v>1.5488999999999999</v>
      </c>
      <c r="F4347" s="13">
        <f t="shared" si="891"/>
        <v>0</v>
      </c>
      <c r="G4347" s="13">
        <f t="shared" si="891"/>
        <v>476175</v>
      </c>
      <c r="H4347" s="13">
        <f t="shared" si="891"/>
        <v>476175</v>
      </c>
      <c r="I4347" s="13">
        <f t="shared" si="891"/>
        <v>0</v>
      </c>
      <c r="J4347" s="13">
        <f t="shared" si="891"/>
        <v>165709</v>
      </c>
      <c r="K4347" s="13">
        <f t="shared" si="891"/>
        <v>4762</v>
      </c>
      <c r="L4347" s="13">
        <f t="shared" si="891"/>
        <v>3995</v>
      </c>
      <c r="M4347" s="13">
        <f t="shared" si="891"/>
        <v>0</v>
      </c>
      <c r="N4347" s="22">
        <f t="shared" si="891"/>
        <v>645879</v>
      </c>
    </row>
    <row r="4348" spans="1:14" x14ac:dyDescent="0.25">
      <c r="A4348" s="6" t="s">
        <v>973</v>
      </c>
      <c r="B4348" s="2"/>
      <c r="C4348" s="12">
        <f t="shared" ref="C4348:N4348" si="892">C4344+C4347</f>
        <v>47</v>
      </c>
      <c r="D4348" s="17">
        <f t="shared" si="892"/>
        <v>5</v>
      </c>
      <c r="E4348" s="17">
        <f t="shared" si="892"/>
        <v>2.7488999999999999</v>
      </c>
      <c r="F4348" s="12">
        <f t="shared" si="892"/>
        <v>2542752</v>
      </c>
      <c r="G4348" s="12">
        <f t="shared" si="892"/>
        <v>811844</v>
      </c>
      <c r="H4348" s="12">
        <f t="shared" si="892"/>
        <v>3354596</v>
      </c>
      <c r="I4348" s="12">
        <f t="shared" si="892"/>
        <v>33600</v>
      </c>
      <c r="J4348" s="12">
        <f t="shared" si="892"/>
        <v>1178756</v>
      </c>
      <c r="K4348" s="12">
        <f t="shared" si="892"/>
        <v>33546</v>
      </c>
      <c r="L4348" s="12">
        <f t="shared" si="892"/>
        <v>23195</v>
      </c>
      <c r="M4348" s="12">
        <f t="shared" si="892"/>
        <v>0</v>
      </c>
      <c r="N4348" s="21">
        <f t="shared" si="892"/>
        <v>4590147</v>
      </c>
    </row>
    <row r="4349" spans="1:14" x14ac:dyDescent="0.25">
      <c r="A4349" s="4"/>
      <c r="B4349" s="5"/>
      <c r="C4349" s="14"/>
      <c r="D4349" s="19"/>
      <c r="E4349" s="19"/>
      <c r="F4349" s="14"/>
      <c r="G4349" s="14"/>
      <c r="H4349" s="14"/>
      <c r="I4349" s="14"/>
      <c r="J4349" s="14"/>
      <c r="K4349" s="14"/>
      <c r="L4349" s="14"/>
      <c r="M4349" s="14"/>
      <c r="N4349" s="23"/>
    </row>
    <row r="4350" spans="1:14" x14ac:dyDescent="0.25">
      <c r="A4350" s="6" t="s">
        <v>974</v>
      </c>
      <c r="B4350" s="2"/>
      <c r="C4350" s="12"/>
      <c r="D4350" s="17"/>
      <c r="E4350" s="17"/>
      <c r="F4350" s="12"/>
      <c r="G4350" s="12"/>
      <c r="H4350" s="12"/>
      <c r="I4350" s="12"/>
      <c r="J4350" s="12"/>
      <c r="K4350" s="12"/>
      <c r="L4350" s="12"/>
      <c r="M4350" s="12"/>
      <c r="N4350" s="21"/>
    </row>
    <row r="4351" spans="1:14" x14ac:dyDescent="0.25">
      <c r="A4351" s="6" t="s">
        <v>975</v>
      </c>
      <c r="B4351" s="2" t="s">
        <v>6</v>
      </c>
      <c r="C4351" s="12" t="s">
        <v>7</v>
      </c>
      <c r="D4351" s="17" t="s">
        <v>8</v>
      </c>
      <c r="E4351" s="17" t="s">
        <v>9</v>
      </c>
      <c r="F4351" s="12" t="s">
        <v>10</v>
      </c>
      <c r="G4351" s="12" t="s">
        <v>11</v>
      </c>
      <c r="H4351" s="12" t="s">
        <v>12</v>
      </c>
      <c r="I4351" s="12" t="s">
        <v>13</v>
      </c>
      <c r="J4351" s="12" t="s">
        <v>14</v>
      </c>
      <c r="K4351" s="12" t="s">
        <v>15</v>
      </c>
      <c r="L4351" s="12" t="s">
        <v>16</v>
      </c>
      <c r="M4351" s="12" t="s">
        <v>17</v>
      </c>
      <c r="N4351" s="21" t="s">
        <v>18</v>
      </c>
    </row>
    <row r="4352" spans="1:14" x14ac:dyDescent="0.25">
      <c r="A4352" s="7" t="s">
        <v>19</v>
      </c>
      <c r="B4352" s="3"/>
      <c r="C4352" s="13"/>
      <c r="D4352" s="18"/>
      <c r="E4352" s="18"/>
      <c r="F4352" s="13"/>
      <c r="G4352" s="13"/>
      <c r="H4352" s="13"/>
      <c r="I4352" s="13"/>
      <c r="J4352" s="13"/>
      <c r="K4352" s="13"/>
      <c r="L4352" s="13"/>
      <c r="M4352" s="13"/>
      <c r="N4352" s="22"/>
    </row>
    <row r="4353" spans="1:14" x14ac:dyDescent="0.25">
      <c r="A4353" s="4" t="s">
        <v>162</v>
      </c>
      <c r="B4353" s="5"/>
      <c r="C4353" s="14">
        <v>0</v>
      </c>
      <c r="D4353" s="19">
        <v>0.63890000000000002</v>
      </c>
      <c r="E4353" s="19">
        <v>0</v>
      </c>
      <c r="F4353" s="14">
        <v>221345</v>
      </c>
      <c r="G4353" s="14">
        <v>0</v>
      </c>
      <c r="H4353" s="14">
        <v>221345</v>
      </c>
      <c r="I4353" s="14">
        <v>0</v>
      </c>
      <c r="J4353" s="14">
        <v>77028</v>
      </c>
      <c r="K4353" s="14">
        <v>2213</v>
      </c>
      <c r="L4353" s="14">
        <v>0</v>
      </c>
      <c r="M4353" s="14">
        <v>0</v>
      </c>
      <c r="N4353" s="23">
        <v>298373</v>
      </c>
    </row>
    <row r="4354" spans="1:14" x14ac:dyDescent="0.25">
      <c r="A4354" s="4" t="s">
        <v>40</v>
      </c>
      <c r="B4354" s="5"/>
      <c r="C4354" s="14">
        <v>0</v>
      </c>
      <c r="D4354" s="19">
        <v>-6.7199999999999996E-2</v>
      </c>
      <c r="E4354" s="19">
        <v>0</v>
      </c>
      <c r="F4354" s="14">
        <v>-33600</v>
      </c>
      <c r="G4354" s="14">
        <v>0</v>
      </c>
      <c r="H4354" s="14">
        <v>-33600</v>
      </c>
      <c r="I4354" s="14">
        <v>0</v>
      </c>
      <c r="J4354" s="14">
        <v>-11693</v>
      </c>
      <c r="K4354" s="14">
        <v>-336</v>
      </c>
      <c r="L4354" s="14">
        <v>0</v>
      </c>
      <c r="M4354" s="14">
        <v>0</v>
      </c>
      <c r="N4354" s="23">
        <v>-45293</v>
      </c>
    </row>
    <row r="4355" spans="1:14" x14ac:dyDescent="0.25">
      <c r="A4355" s="4" t="s">
        <v>41</v>
      </c>
      <c r="B4355" s="5"/>
      <c r="C4355" s="14">
        <v>0</v>
      </c>
      <c r="D4355" s="19">
        <v>0</v>
      </c>
      <c r="E4355" s="19">
        <v>0</v>
      </c>
      <c r="F4355" s="14">
        <v>0</v>
      </c>
      <c r="G4355" s="14">
        <v>0</v>
      </c>
      <c r="H4355" s="14">
        <v>0</v>
      </c>
      <c r="I4355" s="14">
        <v>33600</v>
      </c>
      <c r="J4355" s="14">
        <v>11357</v>
      </c>
      <c r="K4355" s="14">
        <v>0</v>
      </c>
      <c r="L4355" s="14">
        <v>0</v>
      </c>
      <c r="M4355" s="14">
        <v>0</v>
      </c>
      <c r="N4355" s="23">
        <v>44957</v>
      </c>
    </row>
    <row r="4356" spans="1:14" x14ac:dyDescent="0.25">
      <c r="A4356" s="4" t="s">
        <v>22</v>
      </c>
      <c r="B4356" s="5"/>
      <c r="C4356" s="14">
        <v>0</v>
      </c>
      <c r="D4356" s="19">
        <v>2</v>
      </c>
      <c r="E4356" s="19">
        <v>0.4</v>
      </c>
      <c r="F4356" s="14">
        <v>1090555</v>
      </c>
      <c r="G4356" s="14">
        <v>94997</v>
      </c>
      <c r="H4356" s="14">
        <v>1185552</v>
      </c>
      <c r="I4356" s="14">
        <v>0</v>
      </c>
      <c r="J4356" s="14">
        <v>412573</v>
      </c>
      <c r="K4356" s="14">
        <v>11856</v>
      </c>
      <c r="L4356" s="14">
        <v>10400</v>
      </c>
      <c r="M4356" s="14">
        <v>0</v>
      </c>
      <c r="N4356" s="23">
        <v>1608525</v>
      </c>
    </row>
    <row r="4357" spans="1:14" x14ac:dyDescent="0.25">
      <c r="A4357" s="4" t="s">
        <v>23</v>
      </c>
      <c r="B4357" s="5"/>
      <c r="C4357" s="14">
        <v>0</v>
      </c>
      <c r="D4357" s="19">
        <v>0</v>
      </c>
      <c r="E4357" s="19">
        <v>0.2</v>
      </c>
      <c r="F4357" s="14">
        <v>0</v>
      </c>
      <c r="G4357" s="14">
        <v>72838</v>
      </c>
      <c r="H4357" s="14">
        <v>72838</v>
      </c>
      <c r="I4357" s="14">
        <v>0</v>
      </c>
      <c r="J4357" s="14">
        <v>25347</v>
      </c>
      <c r="K4357" s="14">
        <v>728</v>
      </c>
      <c r="L4357" s="14">
        <v>0</v>
      </c>
      <c r="M4357" s="14">
        <v>0</v>
      </c>
      <c r="N4357" s="23">
        <v>98185</v>
      </c>
    </row>
    <row r="4358" spans="1:14" x14ac:dyDescent="0.25">
      <c r="A4358" s="7" t="s">
        <v>24</v>
      </c>
      <c r="B4358" s="3"/>
      <c r="C4358" s="13">
        <f t="shared" ref="C4358:N4358" si="893">SUM(C4353:C4357)</f>
        <v>0</v>
      </c>
      <c r="D4358" s="18">
        <f t="shared" si="893"/>
        <v>2.5716999999999999</v>
      </c>
      <c r="E4358" s="18">
        <f t="shared" si="893"/>
        <v>0.60000000000000009</v>
      </c>
      <c r="F4358" s="13">
        <f t="shared" si="893"/>
        <v>1278300</v>
      </c>
      <c r="G4358" s="13">
        <f t="shared" si="893"/>
        <v>167835</v>
      </c>
      <c r="H4358" s="13">
        <f t="shared" si="893"/>
        <v>1446135</v>
      </c>
      <c r="I4358" s="13">
        <f t="shared" si="893"/>
        <v>33600</v>
      </c>
      <c r="J4358" s="13">
        <f t="shared" si="893"/>
        <v>514612</v>
      </c>
      <c r="K4358" s="13">
        <f t="shared" si="893"/>
        <v>14461</v>
      </c>
      <c r="L4358" s="13">
        <f t="shared" si="893"/>
        <v>10400</v>
      </c>
      <c r="M4358" s="13">
        <f t="shared" si="893"/>
        <v>0</v>
      </c>
      <c r="N4358" s="22">
        <f t="shared" si="893"/>
        <v>2004747</v>
      </c>
    </row>
    <row r="4359" spans="1:14" x14ac:dyDescent="0.25">
      <c r="A4359" s="7" t="s">
        <v>25</v>
      </c>
      <c r="B4359" s="3"/>
      <c r="C4359" s="13"/>
      <c r="D4359" s="18"/>
      <c r="E4359" s="18"/>
      <c r="F4359" s="13"/>
      <c r="G4359" s="13"/>
      <c r="H4359" s="13"/>
      <c r="I4359" s="13"/>
      <c r="J4359" s="13"/>
      <c r="K4359" s="13"/>
      <c r="L4359" s="13"/>
      <c r="M4359" s="13"/>
      <c r="N4359" s="22"/>
    </row>
    <row r="4360" spans="1:14" x14ac:dyDescent="0.25">
      <c r="A4360" s="4" t="s">
        <v>26</v>
      </c>
      <c r="B4360" s="5"/>
      <c r="C4360" s="14">
        <v>26</v>
      </c>
      <c r="D4360" s="19">
        <v>0</v>
      </c>
      <c r="E4360" s="19">
        <v>1.0226999999999999</v>
      </c>
      <c r="F4360" s="14">
        <v>0</v>
      </c>
      <c r="G4360" s="14">
        <v>314407</v>
      </c>
      <c r="H4360" s="14">
        <v>314407</v>
      </c>
      <c r="I4360" s="14">
        <v>0</v>
      </c>
      <c r="J4360" s="14">
        <v>109414</v>
      </c>
      <c r="K4360" s="14">
        <v>3144</v>
      </c>
      <c r="L4360" s="14">
        <v>2210</v>
      </c>
      <c r="M4360" s="14">
        <v>0</v>
      </c>
      <c r="N4360" s="23">
        <v>426031</v>
      </c>
    </row>
    <row r="4361" spans="1:14" x14ac:dyDescent="0.25">
      <c r="A4361" s="7" t="s">
        <v>24</v>
      </c>
      <c r="B4361" s="3"/>
      <c r="C4361" s="13">
        <f t="shared" ref="C4361:N4361" si="894">SUM(C4360:C4360)</f>
        <v>26</v>
      </c>
      <c r="D4361" s="18">
        <f t="shared" si="894"/>
        <v>0</v>
      </c>
      <c r="E4361" s="18">
        <f t="shared" si="894"/>
        <v>1.0226999999999999</v>
      </c>
      <c r="F4361" s="13">
        <f t="shared" si="894"/>
        <v>0</v>
      </c>
      <c r="G4361" s="13">
        <f t="shared" si="894"/>
        <v>314407</v>
      </c>
      <c r="H4361" s="13">
        <f t="shared" si="894"/>
        <v>314407</v>
      </c>
      <c r="I4361" s="13">
        <f t="shared" si="894"/>
        <v>0</v>
      </c>
      <c r="J4361" s="13">
        <f t="shared" si="894"/>
        <v>109414</v>
      </c>
      <c r="K4361" s="13">
        <f t="shared" si="894"/>
        <v>3144</v>
      </c>
      <c r="L4361" s="13">
        <f t="shared" si="894"/>
        <v>2210</v>
      </c>
      <c r="M4361" s="13">
        <f t="shared" si="894"/>
        <v>0</v>
      </c>
      <c r="N4361" s="22">
        <f t="shared" si="894"/>
        <v>426031</v>
      </c>
    </row>
    <row r="4362" spans="1:14" x14ac:dyDescent="0.25">
      <c r="A4362" s="6" t="s">
        <v>976</v>
      </c>
      <c r="B4362" s="2"/>
      <c r="C4362" s="12">
        <f t="shared" ref="C4362:N4362" si="895">C4358+C4361</f>
        <v>26</v>
      </c>
      <c r="D4362" s="17">
        <f t="shared" si="895"/>
        <v>2.5716999999999999</v>
      </c>
      <c r="E4362" s="17">
        <f t="shared" si="895"/>
        <v>1.6227</v>
      </c>
      <c r="F4362" s="12">
        <f t="shared" si="895"/>
        <v>1278300</v>
      </c>
      <c r="G4362" s="12">
        <f t="shared" si="895"/>
        <v>482242</v>
      </c>
      <c r="H4362" s="12">
        <f t="shared" si="895"/>
        <v>1760542</v>
      </c>
      <c r="I4362" s="12">
        <f t="shared" si="895"/>
        <v>33600</v>
      </c>
      <c r="J4362" s="12">
        <f t="shared" si="895"/>
        <v>624026</v>
      </c>
      <c r="K4362" s="12">
        <f t="shared" si="895"/>
        <v>17605</v>
      </c>
      <c r="L4362" s="12">
        <f t="shared" si="895"/>
        <v>12610</v>
      </c>
      <c r="M4362" s="12">
        <f t="shared" si="895"/>
        <v>0</v>
      </c>
      <c r="N4362" s="21">
        <f t="shared" si="895"/>
        <v>2430778</v>
      </c>
    </row>
    <row r="4363" spans="1:14" x14ac:dyDescent="0.25">
      <c r="A4363" s="4"/>
      <c r="B4363" s="5"/>
      <c r="C4363" s="14"/>
      <c r="D4363" s="19"/>
      <c r="E4363" s="19"/>
      <c r="F4363" s="14"/>
      <c r="G4363" s="14"/>
      <c r="H4363" s="14"/>
      <c r="I4363" s="14"/>
      <c r="J4363" s="14"/>
      <c r="K4363" s="14"/>
      <c r="L4363" s="14"/>
      <c r="M4363" s="14"/>
      <c r="N4363" s="23"/>
    </row>
    <row r="4364" spans="1:14" x14ac:dyDescent="0.25">
      <c r="A4364" s="6" t="s">
        <v>977</v>
      </c>
      <c r="B4364" s="2"/>
      <c r="C4364" s="12"/>
      <c r="D4364" s="17"/>
      <c r="E4364" s="17"/>
      <c r="F4364" s="12"/>
      <c r="G4364" s="12"/>
      <c r="H4364" s="12"/>
      <c r="I4364" s="12"/>
      <c r="J4364" s="12"/>
      <c r="K4364" s="12"/>
      <c r="L4364" s="12"/>
      <c r="M4364" s="12"/>
      <c r="N4364" s="21"/>
    </row>
    <row r="4365" spans="1:14" x14ac:dyDescent="0.25">
      <c r="A4365" s="6" t="s">
        <v>978</v>
      </c>
      <c r="B4365" s="2" t="s">
        <v>6</v>
      </c>
      <c r="C4365" s="12" t="s">
        <v>7</v>
      </c>
      <c r="D4365" s="17" t="s">
        <v>8</v>
      </c>
      <c r="E4365" s="17" t="s">
        <v>9</v>
      </c>
      <c r="F4365" s="12" t="s">
        <v>10</v>
      </c>
      <c r="G4365" s="12" t="s">
        <v>11</v>
      </c>
      <c r="H4365" s="12" t="s">
        <v>12</v>
      </c>
      <c r="I4365" s="12" t="s">
        <v>13</v>
      </c>
      <c r="J4365" s="12" t="s">
        <v>14</v>
      </c>
      <c r="K4365" s="12" t="s">
        <v>15</v>
      </c>
      <c r="L4365" s="12" t="s">
        <v>16</v>
      </c>
      <c r="M4365" s="12" t="s">
        <v>17</v>
      </c>
      <c r="N4365" s="21" t="s">
        <v>18</v>
      </c>
    </row>
    <row r="4366" spans="1:14" x14ac:dyDescent="0.25">
      <c r="A4366" s="7" t="s">
        <v>19</v>
      </c>
      <c r="B4366" s="3"/>
      <c r="C4366" s="13"/>
      <c r="D4366" s="18"/>
      <c r="E4366" s="18"/>
      <c r="F4366" s="13"/>
      <c r="G4366" s="13"/>
      <c r="H4366" s="13"/>
      <c r="I4366" s="13"/>
      <c r="J4366" s="13"/>
      <c r="K4366" s="13"/>
      <c r="L4366" s="13"/>
      <c r="M4366" s="13"/>
      <c r="N4366" s="22"/>
    </row>
    <row r="4367" spans="1:14" x14ac:dyDescent="0.25">
      <c r="A4367" s="4" t="s">
        <v>162</v>
      </c>
      <c r="B4367" s="5"/>
      <c r="C4367" s="14">
        <v>0</v>
      </c>
      <c r="D4367" s="19">
        <v>2</v>
      </c>
      <c r="E4367" s="19">
        <v>0</v>
      </c>
      <c r="F4367" s="14">
        <v>692893</v>
      </c>
      <c r="G4367" s="14">
        <v>0</v>
      </c>
      <c r="H4367" s="14">
        <v>692893</v>
      </c>
      <c r="I4367" s="14">
        <v>0</v>
      </c>
      <c r="J4367" s="14">
        <v>241126</v>
      </c>
      <c r="K4367" s="14">
        <v>6929</v>
      </c>
      <c r="L4367" s="14">
        <v>0</v>
      </c>
      <c r="M4367" s="14">
        <v>0</v>
      </c>
      <c r="N4367" s="23">
        <v>934019</v>
      </c>
    </row>
    <row r="4368" spans="1:14" x14ac:dyDescent="0.25">
      <c r="A4368" s="4" t="s">
        <v>40</v>
      </c>
      <c r="B4368" s="5"/>
      <c r="C4368" s="14">
        <v>0</v>
      </c>
      <c r="D4368" s="19">
        <v>-5.04E-2</v>
      </c>
      <c r="E4368" s="19">
        <v>0</v>
      </c>
      <c r="F4368" s="14">
        <v>-25200</v>
      </c>
      <c r="G4368" s="14">
        <v>0</v>
      </c>
      <c r="H4368" s="14">
        <v>-25200</v>
      </c>
      <c r="I4368" s="14">
        <v>0</v>
      </c>
      <c r="J4368" s="14">
        <v>-8770</v>
      </c>
      <c r="K4368" s="14">
        <v>-252</v>
      </c>
      <c r="L4368" s="14">
        <v>0</v>
      </c>
      <c r="M4368" s="14">
        <v>0</v>
      </c>
      <c r="N4368" s="23">
        <v>-33970</v>
      </c>
    </row>
    <row r="4369" spans="1:14" x14ac:dyDescent="0.25">
      <c r="A4369" s="4" t="s">
        <v>41</v>
      </c>
      <c r="B4369" s="5"/>
      <c r="C4369" s="14">
        <v>0</v>
      </c>
      <c r="D4369" s="19">
        <v>0</v>
      </c>
      <c r="E4369" s="19">
        <v>0</v>
      </c>
      <c r="F4369" s="14">
        <v>0</v>
      </c>
      <c r="G4369" s="14">
        <v>0</v>
      </c>
      <c r="H4369" s="14">
        <v>0</v>
      </c>
      <c r="I4369" s="14">
        <v>25200</v>
      </c>
      <c r="J4369" s="14">
        <v>8518</v>
      </c>
      <c r="K4369" s="14">
        <v>0</v>
      </c>
      <c r="L4369" s="14">
        <v>0</v>
      </c>
      <c r="M4369" s="14">
        <v>0</v>
      </c>
      <c r="N4369" s="23">
        <v>33718</v>
      </c>
    </row>
    <row r="4370" spans="1:14" x14ac:dyDescent="0.25">
      <c r="A4370" s="4" t="s">
        <v>163</v>
      </c>
      <c r="B4370" s="5"/>
      <c r="C4370" s="14">
        <v>0</v>
      </c>
      <c r="D4370" s="19">
        <v>0</v>
      </c>
      <c r="E4370" s="19">
        <v>0</v>
      </c>
      <c r="F4370" s="14">
        <v>0</v>
      </c>
      <c r="G4370" s="14">
        <v>0</v>
      </c>
      <c r="H4370" s="14">
        <v>0</v>
      </c>
      <c r="I4370" s="14">
        <v>0</v>
      </c>
      <c r="J4370" s="14">
        <v>1</v>
      </c>
      <c r="K4370" s="14">
        <v>0</v>
      </c>
      <c r="L4370" s="14">
        <v>0</v>
      </c>
      <c r="M4370" s="14">
        <v>0</v>
      </c>
      <c r="N4370" s="23">
        <v>1</v>
      </c>
    </row>
    <row r="4371" spans="1:14" x14ac:dyDescent="0.25">
      <c r="A4371" s="4" t="s">
        <v>22</v>
      </c>
      <c r="B4371" s="5"/>
      <c r="C4371" s="14">
        <v>0</v>
      </c>
      <c r="D4371" s="19">
        <v>25</v>
      </c>
      <c r="E4371" s="19">
        <v>4.8</v>
      </c>
      <c r="F4371" s="14">
        <v>13945975</v>
      </c>
      <c r="G4371" s="14">
        <v>1139964</v>
      </c>
      <c r="H4371" s="14">
        <v>15085939</v>
      </c>
      <c r="I4371" s="14">
        <v>0</v>
      </c>
      <c r="J4371" s="14">
        <v>5249906</v>
      </c>
      <c r="K4371" s="14">
        <v>150859</v>
      </c>
      <c r="L4371" s="14">
        <v>118000</v>
      </c>
      <c r="M4371" s="14">
        <v>0</v>
      </c>
      <c r="N4371" s="23">
        <v>20453845</v>
      </c>
    </row>
    <row r="4372" spans="1:14" x14ac:dyDescent="0.25">
      <c r="A4372" s="4" t="s">
        <v>31</v>
      </c>
      <c r="B4372" s="5"/>
      <c r="C4372" s="14">
        <v>0</v>
      </c>
      <c r="D4372" s="19">
        <v>0</v>
      </c>
      <c r="E4372" s="19">
        <v>0</v>
      </c>
      <c r="F4372" s="14">
        <v>48000</v>
      </c>
      <c r="G4372" s="14">
        <v>0</v>
      </c>
      <c r="H4372" s="14">
        <v>48000</v>
      </c>
      <c r="I4372" s="14">
        <v>0</v>
      </c>
      <c r="J4372" s="14">
        <v>16704</v>
      </c>
      <c r="K4372" s="14">
        <v>480</v>
      </c>
      <c r="L4372" s="14">
        <v>4500</v>
      </c>
      <c r="M4372" s="14">
        <v>0</v>
      </c>
      <c r="N4372" s="23">
        <v>69204</v>
      </c>
    </row>
    <row r="4373" spans="1:14" x14ac:dyDescent="0.25">
      <c r="A4373" s="4" t="s">
        <v>32</v>
      </c>
      <c r="B4373" s="5"/>
      <c r="C4373" s="14">
        <v>0</v>
      </c>
      <c r="D4373" s="19">
        <v>0</v>
      </c>
      <c r="E4373" s="19">
        <v>0.8</v>
      </c>
      <c r="F4373" s="14">
        <v>0</v>
      </c>
      <c r="G4373" s="14">
        <v>211766</v>
      </c>
      <c r="H4373" s="14">
        <v>211766</v>
      </c>
      <c r="I4373" s="14">
        <v>0</v>
      </c>
      <c r="J4373" s="14">
        <v>73695</v>
      </c>
      <c r="K4373" s="14">
        <v>2118</v>
      </c>
      <c r="L4373" s="14">
        <v>0</v>
      </c>
      <c r="M4373" s="14">
        <v>0</v>
      </c>
      <c r="N4373" s="23">
        <v>285461</v>
      </c>
    </row>
    <row r="4374" spans="1:14" x14ac:dyDescent="0.25">
      <c r="A4374" s="4" t="s">
        <v>23</v>
      </c>
      <c r="B4374" s="5"/>
      <c r="C4374" s="14">
        <v>0</v>
      </c>
      <c r="D4374" s="19">
        <v>0</v>
      </c>
      <c r="E4374" s="19">
        <v>1.67</v>
      </c>
      <c r="F4374" s="14">
        <v>0</v>
      </c>
      <c r="G4374" s="14">
        <v>608194</v>
      </c>
      <c r="H4374" s="14">
        <v>608194</v>
      </c>
      <c r="I4374" s="14">
        <v>0</v>
      </c>
      <c r="J4374" s="14">
        <v>211652</v>
      </c>
      <c r="K4374" s="14">
        <v>6082</v>
      </c>
      <c r="L4374" s="14">
        <v>0</v>
      </c>
      <c r="M4374" s="14">
        <v>0</v>
      </c>
      <c r="N4374" s="23">
        <v>819846</v>
      </c>
    </row>
    <row r="4375" spans="1:14" x14ac:dyDescent="0.25">
      <c r="A4375" s="7" t="s">
        <v>24</v>
      </c>
      <c r="B4375" s="3"/>
      <c r="C4375" s="13">
        <f t="shared" ref="C4375:N4375" si="896">SUM(C4367:C4374)</f>
        <v>0</v>
      </c>
      <c r="D4375" s="18">
        <f t="shared" si="896"/>
        <v>26.9496</v>
      </c>
      <c r="E4375" s="18">
        <f t="shared" si="896"/>
        <v>7.27</v>
      </c>
      <c r="F4375" s="13">
        <f t="shared" si="896"/>
        <v>14661668</v>
      </c>
      <c r="G4375" s="13">
        <f t="shared" si="896"/>
        <v>1959924</v>
      </c>
      <c r="H4375" s="13">
        <f t="shared" si="896"/>
        <v>16621592</v>
      </c>
      <c r="I4375" s="13">
        <f t="shared" si="896"/>
        <v>25200</v>
      </c>
      <c r="J4375" s="13">
        <f t="shared" si="896"/>
        <v>5792832</v>
      </c>
      <c r="K4375" s="13">
        <f t="shared" si="896"/>
        <v>166216</v>
      </c>
      <c r="L4375" s="13">
        <f t="shared" si="896"/>
        <v>122500</v>
      </c>
      <c r="M4375" s="13">
        <f t="shared" si="896"/>
        <v>0</v>
      </c>
      <c r="N4375" s="22">
        <f t="shared" si="896"/>
        <v>22562124</v>
      </c>
    </row>
    <row r="4376" spans="1:14" x14ac:dyDescent="0.25">
      <c r="A4376" s="7" t="s">
        <v>25</v>
      </c>
      <c r="B4376" s="3"/>
      <c r="C4376" s="13"/>
      <c r="D4376" s="18"/>
      <c r="E4376" s="18"/>
      <c r="F4376" s="13"/>
      <c r="G4376" s="13"/>
      <c r="H4376" s="13"/>
      <c r="I4376" s="13"/>
      <c r="J4376" s="13"/>
      <c r="K4376" s="13"/>
      <c r="L4376" s="13"/>
      <c r="M4376" s="13"/>
      <c r="N4376" s="22"/>
    </row>
    <row r="4377" spans="1:14" x14ac:dyDescent="0.25">
      <c r="A4377" s="4" t="s">
        <v>26</v>
      </c>
      <c r="B4377" s="5"/>
      <c r="C4377" s="14">
        <v>24</v>
      </c>
      <c r="D4377" s="19">
        <v>0</v>
      </c>
      <c r="E4377" s="19">
        <v>0.96350000000000002</v>
      </c>
      <c r="F4377" s="14">
        <v>0</v>
      </c>
      <c r="G4377" s="14">
        <v>296207</v>
      </c>
      <c r="H4377" s="14">
        <v>296207</v>
      </c>
      <c r="I4377" s="14">
        <v>0</v>
      </c>
      <c r="J4377" s="14">
        <v>103080</v>
      </c>
      <c r="K4377" s="14">
        <v>2962</v>
      </c>
      <c r="L4377" s="14">
        <v>2040</v>
      </c>
      <c r="M4377" s="14">
        <v>0</v>
      </c>
      <c r="N4377" s="23">
        <v>401327</v>
      </c>
    </row>
    <row r="4378" spans="1:14" x14ac:dyDescent="0.25">
      <c r="A4378" s="4" t="s">
        <v>26</v>
      </c>
      <c r="B4378" s="5"/>
      <c r="C4378" s="14">
        <v>130</v>
      </c>
      <c r="D4378" s="19">
        <v>0</v>
      </c>
      <c r="E4378" s="19">
        <v>3.1349</v>
      </c>
      <c r="F4378" s="14">
        <v>0</v>
      </c>
      <c r="G4378" s="14">
        <v>963756</v>
      </c>
      <c r="H4378" s="14">
        <v>963756</v>
      </c>
      <c r="I4378" s="14">
        <v>0</v>
      </c>
      <c r="J4378" s="14">
        <v>335387</v>
      </c>
      <c r="K4378" s="14">
        <v>9638</v>
      </c>
      <c r="L4378" s="14">
        <v>11050</v>
      </c>
      <c r="M4378" s="14">
        <v>0</v>
      </c>
      <c r="N4378" s="23">
        <v>1310193</v>
      </c>
    </row>
    <row r="4379" spans="1:14" x14ac:dyDescent="0.25">
      <c r="A4379" s="4" t="s">
        <v>56</v>
      </c>
      <c r="B4379" s="5"/>
      <c r="C4379" s="14">
        <v>141</v>
      </c>
      <c r="D4379" s="19">
        <v>0</v>
      </c>
      <c r="E4379" s="19">
        <v>1.1093</v>
      </c>
      <c r="F4379" s="14">
        <v>0</v>
      </c>
      <c r="G4379" s="14">
        <v>341030</v>
      </c>
      <c r="H4379" s="14">
        <v>341030</v>
      </c>
      <c r="I4379" s="14">
        <v>0</v>
      </c>
      <c r="J4379" s="14">
        <v>118678</v>
      </c>
      <c r="K4379" s="14">
        <v>3410</v>
      </c>
      <c r="L4379" s="14">
        <v>3525</v>
      </c>
      <c r="M4379" s="14">
        <v>0</v>
      </c>
      <c r="N4379" s="23">
        <v>463233</v>
      </c>
    </row>
    <row r="4380" spans="1:14" x14ac:dyDescent="0.25">
      <c r="A4380" s="4" t="s">
        <v>89</v>
      </c>
      <c r="B4380" s="5"/>
      <c r="C4380" s="14">
        <v>16</v>
      </c>
      <c r="D4380" s="19">
        <v>0</v>
      </c>
      <c r="E4380" s="19">
        <v>0.44690000000000002</v>
      </c>
      <c r="F4380" s="14">
        <v>0</v>
      </c>
      <c r="G4380" s="14">
        <v>137390</v>
      </c>
      <c r="H4380" s="14">
        <v>137390</v>
      </c>
      <c r="I4380" s="14">
        <v>0</v>
      </c>
      <c r="J4380" s="14">
        <v>47812</v>
      </c>
      <c r="K4380" s="14">
        <v>1374</v>
      </c>
      <c r="L4380" s="14">
        <v>976</v>
      </c>
      <c r="M4380" s="14">
        <v>0</v>
      </c>
      <c r="N4380" s="23">
        <v>186178</v>
      </c>
    </row>
    <row r="4381" spans="1:14" x14ac:dyDescent="0.25">
      <c r="A4381" s="7" t="s">
        <v>24</v>
      </c>
      <c r="B4381" s="3"/>
      <c r="C4381" s="13">
        <f t="shared" ref="C4381:N4381" si="897">SUM(C4377:C4380)</f>
        <v>311</v>
      </c>
      <c r="D4381" s="18">
        <f t="shared" si="897"/>
        <v>0</v>
      </c>
      <c r="E4381" s="18">
        <f t="shared" si="897"/>
        <v>5.6546000000000003</v>
      </c>
      <c r="F4381" s="13">
        <f t="shared" si="897"/>
        <v>0</v>
      </c>
      <c r="G4381" s="13">
        <f t="shared" si="897"/>
        <v>1738383</v>
      </c>
      <c r="H4381" s="13">
        <f t="shared" si="897"/>
        <v>1738383</v>
      </c>
      <c r="I4381" s="13">
        <f t="shared" si="897"/>
        <v>0</v>
      </c>
      <c r="J4381" s="13">
        <f t="shared" si="897"/>
        <v>604957</v>
      </c>
      <c r="K4381" s="13">
        <f t="shared" si="897"/>
        <v>17384</v>
      </c>
      <c r="L4381" s="13">
        <f t="shared" si="897"/>
        <v>17591</v>
      </c>
      <c r="M4381" s="13">
        <f t="shared" si="897"/>
        <v>0</v>
      </c>
      <c r="N4381" s="22">
        <f t="shared" si="897"/>
        <v>2360931</v>
      </c>
    </row>
    <row r="4382" spans="1:14" x14ac:dyDescent="0.25">
      <c r="A4382" s="6" t="s">
        <v>979</v>
      </c>
      <c r="B4382" s="2"/>
      <c r="C4382" s="12">
        <f t="shared" ref="C4382:N4382" si="898">C4375+C4381</f>
        <v>311</v>
      </c>
      <c r="D4382" s="17">
        <f t="shared" si="898"/>
        <v>26.9496</v>
      </c>
      <c r="E4382" s="17">
        <f t="shared" si="898"/>
        <v>12.9246</v>
      </c>
      <c r="F4382" s="12">
        <f t="shared" si="898"/>
        <v>14661668</v>
      </c>
      <c r="G4382" s="12">
        <f t="shared" si="898"/>
        <v>3698307</v>
      </c>
      <c r="H4382" s="12">
        <f t="shared" si="898"/>
        <v>18359975</v>
      </c>
      <c r="I4382" s="12">
        <f t="shared" si="898"/>
        <v>25200</v>
      </c>
      <c r="J4382" s="12">
        <f t="shared" si="898"/>
        <v>6397789</v>
      </c>
      <c r="K4382" s="12">
        <f t="shared" si="898"/>
        <v>183600</v>
      </c>
      <c r="L4382" s="12">
        <f t="shared" si="898"/>
        <v>140091</v>
      </c>
      <c r="M4382" s="12">
        <f t="shared" si="898"/>
        <v>0</v>
      </c>
      <c r="N4382" s="21">
        <f t="shared" si="898"/>
        <v>24923055</v>
      </c>
    </row>
    <row r="4383" spans="1:14" x14ac:dyDescent="0.25">
      <c r="A4383" s="4"/>
      <c r="B4383" s="5"/>
      <c r="C4383" s="14"/>
      <c r="D4383" s="19"/>
      <c r="E4383" s="19"/>
      <c r="F4383" s="14"/>
      <c r="G4383" s="14"/>
      <c r="H4383" s="14"/>
      <c r="I4383" s="14"/>
      <c r="J4383" s="14"/>
      <c r="K4383" s="14"/>
      <c r="L4383" s="14"/>
      <c r="M4383" s="14"/>
      <c r="N4383" s="23"/>
    </row>
    <row r="4384" spans="1:14" x14ac:dyDescent="0.25">
      <c r="A4384" s="6" t="s">
        <v>980</v>
      </c>
      <c r="B4384" s="2"/>
      <c r="C4384" s="12"/>
      <c r="D4384" s="17"/>
      <c r="E4384" s="17"/>
      <c r="F4384" s="12"/>
      <c r="G4384" s="12"/>
      <c r="H4384" s="12"/>
      <c r="I4384" s="12"/>
      <c r="J4384" s="12"/>
      <c r="K4384" s="12"/>
      <c r="L4384" s="12"/>
      <c r="M4384" s="12"/>
      <c r="N4384" s="21"/>
    </row>
    <row r="4385" spans="1:14" x14ac:dyDescent="0.25">
      <c r="A4385" s="6" t="s">
        <v>981</v>
      </c>
      <c r="B4385" s="2" t="s">
        <v>6</v>
      </c>
      <c r="C4385" s="12" t="s">
        <v>7</v>
      </c>
      <c r="D4385" s="17" t="s">
        <v>8</v>
      </c>
      <c r="E4385" s="17" t="s">
        <v>9</v>
      </c>
      <c r="F4385" s="12" t="s">
        <v>10</v>
      </c>
      <c r="G4385" s="12" t="s">
        <v>11</v>
      </c>
      <c r="H4385" s="12" t="s">
        <v>12</v>
      </c>
      <c r="I4385" s="12" t="s">
        <v>13</v>
      </c>
      <c r="J4385" s="12" t="s">
        <v>14</v>
      </c>
      <c r="K4385" s="12" t="s">
        <v>15</v>
      </c>
      <c r="L4385" s="12" t="s">
        <v>16</v>
      </c>
      <c r="M4385" s="12" t="s">
        <v>17</v>
      </c>
      <c r="N4385" s="21" t="s">
        <v>18</v>
      </c>
    </row>
    <row r="4386" spans="1:14" x14ac:dyDescent="0.25">
      <c r="A4386" s="7" t="s">
        <v>19</v>
      </c>
      <c r="B4386" s="3"/>
      <c r="C4386" s="13"/>
      <c r="D4386" s="18"/>
      <c r="E4386" s="18"/>
      <c r="F4386" s="13"/>
      <c r="G4386" s="13"/>
      <c r="H4386" s="13"/>
      <c r="I4386" s="13"/>
      <c r="J4386" s="13"/>
      <c r="K4386" s="13"/>
      <c r="L4386" s="13"/>
      <c r="M4386" s="13"/>
      <c r="N4386" s="22"/>
    </row>
    <row r="4387" spans="1:14" x14ac:dyDescent="0.25">
      <c r="A4387" s="4" t="s">
        <v>162</v>
      </c>
      <c r="B4387" s="5"/>
      <c r="C4387" s="14">
        <v>0</v>
      </c>
      <c r="D4387" s="19">
        <v>1.3889</v>
      </c>
      <c r="E4387" s="19">
        <v>0</v>
      </c>
      <c r="F4387" s="14">
        <v>481180</v>
      </c>
      <c r="G4387" s="14">
        <v>0</v>
      </c>
      <c r="H4387" s="14">
        <v>481180</v>
      </c>
      <c r="I4387" s="14">
        <v>0</v>
      </c>
      <c r="J4387" s="14">
        <v>167451</v>
      </c>
      <c r="K4387" s="14">
        <v>4812</v>
      </c>
      <c r="L4387" s="14">
        <v>0</v>
      </c>
      <c r="M4387" s="14">
        <v>0</v>
      </c>
      <c r="N4387" s="23">
        <v>648631</v>
      </c>
    </row>
    <row r="4388" spans="1:14" x14ac:dyDescent="0.25">
      <c r="A4388" s="4" t="s">
        <v>40</v>
      </c>
      <c r="B4388" s="5"/>
      <c r="C4388" s="14">
        <v>0</v>
      </c>
      <c r="D4388" s="19">
        <v>-8.3999999999999995E-3</v>
      </c>
      <c r="E4388" s="19">
        <v>0</v>
      </c>
      <c r="F4388" s="14">
        <v>-8400</v>
      </c>
      <c r="G4388" s="14">
        <v>0</v>
      </c>
      <c r="H4388" s="14">
        <v>-8400</v>
      </c>
      <c r="I4388" s="14">
        <v>0</v>
      </c>
      <c r="J4388" s="14">
        <v>-2923</v>
      </c>
      <c r="K4388" s="14">
        <v>-84</v>
      </c>
      <c r="L4388" s="14">
        <v>0</v>
      </c>
      <c r="M4388" s="14">
        <v>0</v>
      </c>
      <c r="N4388" s="23">
        <v>-11323</v>
      </c>
    </row>
    <row r="4389" spans="1:14" x14ac:dyDescent="0.25">
      <c r="A4389" s="4" t="s">
        <v>41</v>
      </c>
      <c r="B4389" s="5"/>
      <c r="C4389" s="14">
        <v>0</v>
      </c>
      <c r="D4389" s="19">
        <v>0</v>
      </c>
      <c r="E4389" s="19">
        <v>0</v>
      </c>
      <c r="F4389" s="14">
        <v>0</v>
      </c>
      <c r="G4389" s="14">
        <v>0</v>
      </c>
      <c r="H4389" s="14">
        <v>0</v>
      </c>
      <c r="I4389" s="14">
        <v>8400</v>
      </c>
      <c r="J4389" s="14">
        <v>2839</v>
      </c>
      <c r="K4389" s="14">
        <v>0</v>
      </c>
      <c r="L4389" s="14">
        <v>0</v>
      </c>
      <c r="M4389" s="14">
        <v>0</v>
      </c>
      <c r="N4389" s="23">
        <v>11239</v>
      </c>
    </row>
    <row r="4390" spans="1:14" x14ac:dyDescent="0.25">
      <c r="A4390" s="4" t="s">
        <v>22</v>
      </c>
      <c r="B4390" s="5"/>
      <c r="C4390" s="14">
        <v>0</v>
      </c>
      <c r="D4390" s="19">
        <v>4.0419999999999998</v>
      </c>
      <c r="E4390" s="19">
        <v>0.72</v>
      </c>
      <c r="F4390" s="14">
        <v>2004677</v>
      </c>
      <c r="G4390" s="14">
        <v>170994</v>
      </c>
      <c r="H4390" s="14">
        <v>2175671</v>
      </c>
      <c r="I4390" s="14">
        <v>0</v>
      </c>
      <c r="J4390" s="14">
        <v>757133</v>
      </c>
      <c r="K4390" s="14">
        <v>21756</v>
      </c>
      <c r="L4390" s="14">
        <v>13600</v>
      </c>
      <c r="M4390" s="14">
        <v>0</v>
      </c>
      <c r="N4390" s="23">
        <v>2946404</v>
      </c>
    </row>
    <row r="4391" spans="1:14" x14ac:dyDescent="0.25">
      <c r="A4391" s="4" t="s">
        <v>23</v>
      </c>
      <c r="B4391" s="5"/>
      <c r="C4391" s="14">
        <v>0</v>
      </c>
      <c r="D4391" s="19">
        <v>0</v>
      </c>
      <c r="E4391" s="19">
        <v>0.4</v>
      </c>
      <c r="F4391" s="14">
        <v>0</v>
      </c>
      <c r="G4391" s="14">
        <v>145675</v>
      </c>
      <c r="H4391" s="14">
        <v>145675</v>
      </c>
      <c r="I4391" s="14">
        <v>0</v>
      </c>
      <c r="J4391" s="14">
        <v>50695</v>
      </c>
      <c r="K4391" s="14">
        <v>1457</v>
      </c>
      <c r="L4391" s="14">
        <v>0</v>
      </c>
      <c r="M4391" s="14">
        <v>0</v>
      </c>
      <c r="N4391" s="23">
        <v>196370</v>
      </c>
    </row>
    <row r="4392" spans="1:14" x14ac:dyDescent="0.25">
      <c r="A4392" s="7" t="s">
        <v>24</v>
      </c>
      <c r="B4392" s="3"/>
      <c r="C4392" s="13">
        <f t="shared" ref="C4392:N4392" si="899">SUM(C4387:C4391)</f>
        <v>0</v>
      </c>
      <c r="D4392" s="18">
        <f t="shared" si="899"/>
        <v>5.4224999999999994</v>
      </c>
      <c r="E4392" s="18">
        <f t="shared" si="899"/>
        <v>1.1200000000000001</v>
      </c>
      <c r="F4392" s="13">
        <f t="shared" si="899"/>
        <v>2477457</v>
      </c>
      <c r="G4392" s="13">
        <f t="shared" si="899"/>
        <v>316669</v>
      </c>
      <c r="H4392" s="13">
        <f t="shared" si="899"/>
        <v>2794126</v>
      </c>
      <c r="I4392" s="13">
        <f t="shared" si="899"/>
        <v>8400</v>
      </c>
      <c r="J4392" s="13">
        <f t="shared" si="899"/>
        <v>975195</v>
      </c>
      <c r="K4392" s="13">
        <f t="shared" si="899"/>
        <v>27941</v>
      </c>
      <c r="L4392" s="13">
        <f t="shared" si="899"/>
        <v>13600</v>
      </c>
      <c r="M4392" s="13">
        <f t="shared" si="899"/>
        <v>0</v>
      </c>
      <c r="N4392" s="22">
        <f t="shared" si="899"/>
        <v>3791321</v>
      </c>
    </row>
    <row r="4393" spans="1:14" x14ac:dyDescent="0.25">
      <c r="A4393" s="7" t="s">
        <v>25</v>
      </c>
      <c r="B4393" s="3"/>
      <c r="C4393" s="13"/>
      <c r="D4393" s="18"/>
      <c r="E4393" s="18"/>
      <c r="F4393" s="13"/>
      <c r="G4393" s="13"/>
      <c r="H4393" s="13"/>
      <c r="I4393" s="13"/>
      <c r="J4393" s="13"/>
      <c r="K4393" s="13"/>
      <c r="L4393" s="13"/>
      <c r="M4393" s="13"/>
      <c r="N4393" s="22"/>
    </row>
    <row r="4394" spans="1:14" x14ac:dyDescent="0.25">
      <c r="A4394" s="4" t="s">
        <v>26</v>
      </c>
      <c r="B4394" s="5"/>
      <c r="C4394" s="14">
        <v>33</v>
      </c>
      <c r="D4394" s="19">
        <v>0</v>
      </c>
      <c r="E4394" s="19">
        <v>1.2151000000000001</v>
      </c>
      <c r="F4394" s="14">
        <v>0</v>
      </c>
      <c r="G4394" s="14">
        <v>373556</v>
      </c>
      <c r="H4394" s="14">
        <v>373556</v>
      </c>
      <c r="I4394" s="14">
        <v>0</v>
      </c>
      <c r="J4394" s="14">
        <v>129998</v>
      </c>
      <c r="K4394" s="14">
        <v>3736</v>
      </c>
      <c r="L4394" s="14">
        <v>2805</v>
      </c>
      <c r="M4394" s="14">
        <v>0</v>
      </c>
      <c r="N4394" s="23">
        <v>506359</v>
      </c>
    </row>
    <row r="4395" spans="1:14" x14ac:dyDescent="0.25">
      <c r="A4395" s="7" t="s">
        <v>24</v>
      </c>
      <c r="B4395" s="3"/>
      <c r="C4395" s="13">
        <f t="shared" ref="C4395:N4395" si="900">SUM(C4394:C4394)</f>
        <v>33</v>
      </c>
      <c r="D4395" s="18">
        <f t="shared" si="900"/>
        <v>0</v>
      </c>
      <c r="E4395" s="18">
        <f t="shared" si="900"/>
        <v>1.2151000000000001</v>
      </c>
      <c r="F4395" s="13">
        <f t="shared" si="900"/>
        <v>0</v>
      </c>
      <c r="G4395" s="13">
        <f t="shared" si="900"/>
        <v>373556</v>
      </c>
      <c r="H4395" s="13">
        <f t="shared" si="900"/>
        <v>373556</v>
      </c>
      <c r="I4395" s="13">
        <f t="shared" si="900"/>
        <v>0</v>
      </c>
      <c r="J4395" s="13">
        <f t="shared" si="900"/>
        <v>129998</v>
      </c>
      <c r="K4395" s="13">
        <f t="shared" si="900"/>
        <v>3736</v>
      </c>
      <c r="L4395" s="13">
        <f t="shared" si="900"/>
        <v>2805</v>
      </c>
      <c r="M4395" s="13">
        <f t="shared" si="900"/>
        <v>0</v>
      </c>
      <c r="N4395" s="22">
        <f t="shared" si="900"/>
        <v>506359</v>
      </c>
    </row>
    <row r="4396" spans="1:14" x14ac:dyDescent="0.25">
      <c r="A4396" s="6" t="s">
        <v>982</v>
      </c>
      <c r="B4396" s="2"/>
      <c r="C4396" s="12">
        <f t="shared" ref="C4396:N4396" si="901">C4392+C4395</f>
        <v>33</v>
      </c>
      <c r="D4396" s="17">
        <f t="shared" si="901"/>
        <v>5.4224999999999994</v>
      </c>
      <c r="E4396" s="17">
        <f t="shared" si="901"/>
        <v>2.3351000000000002</v>
      </c>
      <c r="F4396" s="12">
        <f t="shared" si="901"/>
        <v>2477457</v>
      </c>
      <c r="G4396" s="12">
        <f t="shared" si="901"/>
        <v>690225</v>
      </c>
      <c r="H4396" s="12">
        <f t="shared" si="901"/>
        <v>3167682</v>
      </c>
      <c r="I4396" s="12">
        <f t="shared" si="901"/>
        <v>8400</v>
      </c>
      <c r="J4396" s="12">
        <f t="shared" si="901"/>
        <v>1105193</v>
      </c>
      <c r="K4396" s="12">
        <f t="shared" si="901"/>
        <v>31677</v>
      </c>
      <c r="L4396" s="12">
        <f t="shared" si="901"/>
        <v>16405</v>
      </c>
      <c r="M4396" s="12">
        <f t="shared" si="901"/>
        <v>0</v>
      </c>
      <c r="N4396" s="21">
        <f t="shared" si="901"/>
        <v>4297680</v>
      </c>
    </row>
    <row r="4397" spans="1:14" x14ac:dyDescent="0.25">
      <c r="A4397" s="4"/>
      <c r="B4397" s="5"/>
      <c r="C4397" s="14"/>
      <c r="D4397" s="19"/>
      <c r="E4397" s="19"/>
      <c r="F4397" s="14"/>
      <c r="G4397" s="14"/>
      <c r="H4397" s="14"/>
      <c r="I4397" s="14"/>
      <c r="J4397" s="14"/>
      <c r="K4397" s="14"/>
      <c r="L4397" s="14"/>
      <c r="M4397" s="14"/>
      <c r="N4397" s="23"/>
    </row>
    <row r="4398" spans="1:14" x14ac:dyDescent="0.25">
      <c r="A4398" s="6" t="s">
        <v>983</v>
      </c>
      <c r="B4398" s="2"/>
      <c r="C4398" s="12"/>
      <c r="D4398" s="17"/>
      <c r="E4398" s="17"/>
      <c r="F4398" s="12"/>
      <c r="G4398" s="12"/>
      <c r="H4398" s="12"/>
      <c r="I4398" s="12"/>
      <c r="J4398" s="12"/>
      <c r="K4398" s="12"/>
      <c r="L4398" s="12"/>
      <c r="M4398" s="12"/>
      <c r="N4398" s="21"/>
    </row>
    <row r="4399" spans="1:14" x14ac:dyDescent="0.25">
      <c r="A4399" s="6" t="s">
        <v>984</v>
      </c>
      <c r="B4399" s="2" t="s">
        <v>6</v>
      </c>
      <c r="C4399" s="12" t="s">
        <v>7</v>
      </c>
      <c r="D4399" s="17" t="s">
        <v>8</v>
      </c>
      <c r="E4399" s="17" t="s">
        <v>9</v>
      </c>
      <c r="F4399" s="12" t="s">
        <v>10</v>
      </c>
      <c r="G4399" s="12" t="s">
        <v>11</v>
      </c>
      <c r="H4399" s="12" t="s">
        <v>12</v>
      </c>
      <c r="I4399" s="12" t="s">
        <v>13</v>
      </c>
      <c r="J4399" s="12" t="s">
        <v>14</v>
      </c>
      <c r="K4399" s="12" t="s">
        <v>15</v>
      </c>
      <c r="L4399" s="12" t="s">
        <v>16</v>
      </c>
      <c r="M4399" s="12" t="s">
        <v>17</v>
      </c>
      <c r="N4399" s="21" t="s">
        <v>18</v>
      </c>
    </row>
    <row r="4400" spans="1:14" x14ac:dyDescent="0.25">
      <c r="A4400" s="7" t="s">
        <v>19</v>
      </c>
      <c r="B4400" s="3"/>
      <c r="C4400" s="13"/>
      <c r="D4400" s="18"/>
      <c r="E4400" s="18"/>
      <c r="F4400" s="13"/>
      <c r="G4400" s="13"/>
      <c r="H4400" s="13"/>
      <c r="I4400" s="13"/>
      <c r="J4400" s="13"/>
      <c r="K4400" s="13"/>
      <c r="L4400" s="13"/>
      <c r="M4400" s="13"/>
      <c r="N4400" s="22"/>
    </row>
    <row r="4401" spans="1:14" x14ac:dyDescent="0.25">
      <c r="A4401" s="4" t="s">
        <v>162</v>
      </c>
      <c r="B4401" s="5"/>
      <c r="C4401" s="14">
        <v>0</v>
      </c>
      <c r="D4401" s="19">
        <v>1.25</v>
      </c>
      <c r="E4401" s="19">
        <v>0</v>
      </c>
      <c r="F4401" s="14">
        <v>433058</v>
      </c>
      <c r="G4401" s="14">
        <v>0</v>
      </c>
      <c r="H4401" s="14">
        <v>433058</v>
      </c>
      <c r="I4401" s="14">
        <v>0</v>
      </c>
      <c r="J4401" s="14">
        <v>150704</v>
      </c>
      <c r="K4401" s="14">
        <v>4331</v>
      </c>
      <c r="L4401" s="14">
        <v>0</v>
      </c>
      <c r="M4401" s="14">
        <v>0</v>
      </c>
      <c r="N4401" s="23">
        <v>583762</v>
      </c>
    </row>
    <row r="4402" spans="1:14" x14ac:dyDescent="0.25">
      <c r="A4402" s="4" t="s">
        <v>40</v>
      </c>
      <c r="B4402" s="5"/>
      <c r="C4402" s="14">
        <v>0</v>
      </c>
      <c r="D4402" s="19">
        <v>0</v>
      </c>
      <c r="E4402" s="19">
        <v>0</v>
      </c>
      <c r="F4402" s="14">
        <v>-16800</v>
      </c>
      <c r="G4402" s="14">
        <v>0</v>
      </c>
      <c r="H4402" s="14">
        <v>-16800</v>
      </c>
      <c r="I4402" s="14">
        <v>0</v>
      </c>
      <c r="J4402" s="14">
        <v>-5846</v>
      </c>
      <c r="K4402" s="14">
        <v>-168</v>
      </c>
      <c r="L4402" s="14">
        <v>0</v>
      </c>
      <c r="M4402" s="14">
        <v>0</v>
      </c>
      <c r="N4402" s="23">
        <v>-22646</v>
      </c>
    </row>
    <row r="4403" spans="1:14" x14ac:dyDescent="0.25">
      <c r="A4403" s="4" t="s">
        <v>41</v>
      </c>
      <c r="B4403" s="5"/>
      <c r="C4403" s="14">
        <v>0</v>
      </c>
      <c r="D4403" s="19">
        <v>0</v>
      </c>
      <c r="E4403" s="19">
        <v>0</v>
      </c>
      <c r="F4403" s="14">
        <v>0</v>
      </c>
      <c r="G4403" s="14">
        <v>0</v>
      </c>
      <c r="H4403" s="14">
        <v>0</v>
      </c>
      <c r="I4403" s="14">
        <v>16800</v>
      </c>
      <c r="J4403" s="14">
        <v>5678</v>
      </c>
      <c r="K4403" s="14">
        <v>0</v>
      </c>
      <c r="L4403" s="14">
        <v>0</v>
      </c>
      <c r="M4403" s="14">
        <v>0</v>
      </c>
      <c r="N4403" s="23">
        <v>22478</v>
      </c>
    </row>
    <row r="4404" spans="1:14" x14ac:dyDescent="0.25">
      <c r="A4404" s="4" t="s">
        <v>163</v>
      </c>
      <c r="B4404" s="5"/>
      <c r="C4404" s="14">
        <v>0</v>
      </c>
      <c r="D4404" s="19">
        <v>0</v>
      </c>
      <c r="E4404" s="19">
        <v>0</v>
      </c>
      <c r="F4404" s="14">
        <v>0</v>
      </c>
      <c r="G4404" s="14">
        <v>0</v>
      </c>
      <c r="H4404" s="14">
        <v>0</v>
      </c>
      <c r="I4404" s="14">
        <v>0</v>
      </c>
      <c r="J4404" s="14">
        <v>1</v>
      </c>
      <c r="K4404" s="14">
        <v>0</v>
      </c>
      <c r="L4404" s="14">
        <v>0</v>
      </c>
      <c r="M4404" s="14">
        <v>0</v>
      </c>
      <c r="N4404" s="23">
        <v>1</v>
      </c>
    </row>
    <row r="4405" spans="1:14" x14ac:dyDescent="0.25">
      <c r="A4405" s="4" t="s">
        <v>22</v>
      </c>
      <c r="B4405" s="5"/>
      <c r="C4405" s="14">
        <v>0</v>
      </c>
      <c r="D4405" s="19">
        <v>10.411199999999999</v>
      </c>
      <c r="E4405" s="19">
        <v>2</v>
      </c>
      <c r="F4405" s="14">
        <v>5811102</v>
      </c>
      <c r="G4405" s="14">
        <v>474985</v>
      </c>
      <c r="H4405" s="14">
        <v>6286087</v>
      </c>
      <c r="I4405" s="14">
        <v>0</v>
      </c>
      <c r="J4405" s="14">
        <v>2187558</v>
      </c>
      <c r="K4405" s="14">
        <v>62861</v>
      </c>
      <c r="L4405" s="14">
        <v>49600</v>
      </c>
      <c r="M4405" s="14">
        <v>0</v>
      </c>
      <c r="N4405" s="23">
        <v>8523245</v>
      </c>
    </row>
    <row r="4406" spans="1:14" x14ac:dyDescent="0.25">
      <c r="A4406" s="4" t="s">
        <v>32</v>
      </c>
      <c r="B4406" s="5"/>
      <c r="C4406" s="14">
        <v>0</v>
      </c>
      <c r="D4406" s="19">
        <v>0</v>
      </c>
      <c r="E4406" s="19">
        <v>0.4</v>
      </c>
      <c r="F4406" s="14">
        <v>0</v>
      </c>
      <c r="G4406" s="14">
        <v>105883</v>
      </c>
      <c r="H4406" s="14">
        <v>105883</v>
      </c>
      <c r="I4406" s="14">
        <v>0</v>
      </c>
      <c r="J4406" s="14">
        <v>36847</v>
      </c>
      <c r="K4406" s="14">
        <v>1059</v>
      </c>
      <c r="L4406" s="14">
        <v>0</v>
      </c>
      <c r="M4406" s="14">
        <v>0</v>
      </c>
      <c r="N4406" s="23">
        <v>142730</v>
      </c>
    </row>
    <row r="4407" spans="1:14" x14ac:dyDescent="0.25">
      <c r="A4407" s="4" t="s">
        <v>23</v>
      </c>
      <c r="B4407" s="5"/>
      <c r="C4407" s="14">
        <v>0</v>
      </c>
      <c r="D4407" s="19">
        <v>0</v>
      </c>
      <c r="E4407" s="19">
        <v>0.99</v>
      </c>
      <c r="F4407" s="14">
        <v>0</v>
      </c>
      <c r="G4407" s="14">
        <v>360546</v>
      </c>
      <c r="H4407" s="14">
        <v>360546</v>
      </c>
      <c r="I4407" s="14">
        <v>0</v>
      </c>
      <c r="J4407" s="14">
        <v>125470</v>
      </c>
      <c r="K4407" s="14">
        <v>3605</v>
      </c>
      <c r="L4407" s="14">
        <v>0</v>
      </c>
      <c r="M4407" s="14">
        <v>0</v>
      </c>
      <c r="N4407" s="23">
        <v>486016</v>
      </c>
    </row>
    <row r="4408" spans="1:14" x14ac:dyDescent="0.25">
      <c r="A4408" s="7" t="s">
        <v>24</v>
      </c>
      <c r="B4408" s="3"/>
      <c r="C4408" s="13">
        <f t="shared" ref="C4408:N4408" si="902">SUM(C4401:C4407)</f>
        <v>0</v>
      </c>
      <c r="D4408" s="18">
        <f t="shared" si="902"/>
        <v>11.661199999999999</v>
      </c>
      <c r="E4408" s="18">
        <f t="shared" si="902"/>
        <v>3.3899999999999997</v>
      </c>
      <c r="F4408" s="13">
        <f t="shared" si="902"/>
        <v>6227360</v>
      </c>
      <c r="G4408" s="13">
        <f t="shared" si="902"/>
        <v>941414</v>
      </c>
      <c r="H4408" s="13">
        <f t="shared" si="902"/>
        <v>7168774</v>
      </c>
      <c r="I4408" s="13">
        <f t="shared" si="902"/>
        <v>16800</v>
      </c>
      <c r="J4408" s="13">
        <f t="shared" si="902"/>
        <v>2500412</v>
      </c>
      <c r="K4408" s="13">
        <f t="shared" si="902"/>
        <v>71688</v>
      </c>
      <c r="L4408" s="13">
        <f t="shared" si="902"/>
        <v>49600</v>
      </c>
      <c r="M4408" s="13">
        <f t="shared" si="902"/>
        <v>0</v>
      </c>
      <c r="N4408" s="22">
        <f t="shared" si="902"/>
        <v>9735586</v>
      </c>
    </row>
    <row r="4409" spans="1:14" x14ac:dyDescent="0.25">
      <c r="A4409" s="7" t="s">
        <v>25</v>
      </c>
      <c r="B4409" s="3"/>
      <c r="C4409" s="13"/>
      <c r="D4409" s="18"/>
      <c r="E4409" s="18"/>
      <c r="F4409" s="13"/>
      <c r="G4409" s="13"/>
      <c r="H4409" s="13"/>
      <c r="I4409" s="13"/>
      <c r="J4409" s="13"/>
      <c r="K4409" s="13"/>
      <c r="L4409" s="13"/>
      <c r="M4409" s="13"/>
      <c r="N4409" s="22"/>
    </row>
    <row r="4410" spans="1:14" x14ac:dyDescent="0.25">
      <c r="A4410" s="4" t="s">
        <v>56</v>
      </c>
      <c r="B4410" s="5"/>
      <c r="C4410" s="14">
        <v>23</v>
      </c>
      <c r="D4410" s="19">
        <v>0</v>
      </c>
      <c r="E4410" s="19">
        <v>0.30790000000000001</v>
      </c>
      <c r="F4410" s="14">
        <v>0</v>
      </c>
      <c r="G4410" s="14">
        <v>94657</v>
      </c>
      <c r="H4410" s="14">
        <v>94657</v>
      </c>
      <c r="I4410" s="14">
        <v>0</v>
      </c>
      <c r="J4410" s="14">
        <v>32941</v>
      </c>
      <c r="K4410" s="14">
        <v>947</v>
      </c>
      <c r="L4410" s="14">
        <v>575</v>
      </c>
      <c r="M4410" s="14">
        <v>0</v>
      </c>
      <c r="N4410" s="23">
        <v>128173</v>
      </c>
    </row>
    <row r="4411" spans="1:14" x14ac:dyDescent="0.25">
      <c r="A4411" s="7" t="s">
        <v>24</v>
      </c>
      <c r="B4411" s="3"/>
      <c r="C4411" s="13">
        <f t="shared" ref="C4411:N4411" si="903">SUM(C4410:C4410)</f>
        <v>23</v>
      </c>
      <c r="D4411" s="18">
        <f t="shared" si="903"/>
        <v>0</v>
      </c>
      <c r="E4411" s="18">
        <f t="shared" si="903"/>
        <v>0.30790000000000001</v>
      </c>
      <c r="F4411" s="13">
        <f t="shared" si="903"/>
        <v>0</v>
      </c>
      <c r="G4411" s="13">
        <f t="shared" si="903"/>
        <v>94657</v>
      </c>
      <c r="H4411" s="13">
        <f t="shared" si="903"/>
        <v>94657</v>
      </c>
      <c r="I4411" s="13">
        <f t="shared" si="903"/>
        <v>0</v>
      </c>
      <c r="J4411" s="13">
        <f t="shared" si="903"/>
        <v>32941</v>
      </c>
      <c r="K4411" s="13">
        <f t="shared" si="903"/>
        <v>947</v>
      </c>
      <c r="L4411" s="13">
        <f t="shared" si="903"/>
        <v>575</v>
      </c>
      <c r="M4411" s="13">
        <f t="shared" si="903"/>
        <v>0</v>
      </c>
      <c r="N4411" s="22">
        <f t="shared" si="903"/>
        <v>128173</v>
      </c>
    </row>
    <row r="4412" spans="1:14" x14ac:dyDescent="0.25">
      <c r="A4412" s="6" t="s">
        <v>985</v>
      </c>
      <c r="B4412" s="2"/>
      <c r="C4412" s="12">
        <f t="shared" ref="C4412:N4412" si="904">C4408+C4411</f>
        <v>23</v>
      </c>
      <c r="D4412" s="17">
        <f t="shared" si="904"/>
        <v>11.661199999999999</v>
      </c>
      <c r="E4412" s="17">
        <f t="shared" si="904"/>
        <v>3.6978999999999997</v>
      </c>
      <c r="F4412" s="12">
        <f t="shared" si="904"/>
        <v>6227360</v>
      </c>
      <c r="G4412" s="12">
        <f t="shared" si="904"/>
        <v>1036071</v>
      </c>
      <c r="H4412" s="12">
        <f t="shared" si="904"/>
        <v>7263431</v>
      </c>
      <c r="I4412" s="12">
        <f t="shared" si="904"/>
        <v>16800</v>
      </c>
      <c r="J4412" s="12">
        <f t="shared" si="904"/>
        <v>2533353</v>
      </c>
      <c r="K4412" s="12">
        <f t="shared" si="904"/>
        <v>72635</v>
      </c>
      <c r="L4412" s="12">
        <f t="shared" si="904"/>
        <v>50175</v>
      </c>
      <c r="M4412" s="12">
        <f t="shared" si="904"/>
        <v>0</v>
      </c>
      <c r="N4412" s="21">
        <f t="shared" si="904"/>
        <v>9863759</v>
      </c>
    </row>
    <row r="4413" spans="1:14" x14ac:dyDescent="0.25">
      <c r="A4413" s="4"/>
      <c r="B4413" s="5"/>
      <c r="C4413" s="14"/>
      <c r="D4413" s="19"/>
      <c r="E4413" s="19"/>
      <c r="F4413" s="14"/>
      <c r="G4413" s="14"/>
      <c r="H4413" s="14"/>
      <c r="I4413" s="14"/>
      <c r="J4413" s="14"/>
      <c r="K4413" s="14"/>
      <c r="L4413" s="14"/>
      <c r="M4413" s="14"/>
      <c r="N4413" s="23"/>
    </row>
    <row r="4414" spans="1:14" x14ac:dyDescent="0.25">
      <c r="A4414" s="6" t="s">
        <v>986</v>
      </c>
      <c r="B4414" s="2"/>
      <c r="C4414" s="12"/>
      <c r="D4414" s="17"/>
      <c r="E4414" s="17"/>
      <c r="F4414" s="12"/>
      <c r="G4414" s="12"/>
      <c r="H4414" s="12"/>
      <c r="I4414" s="12"/>
      <c r="J4414" s="12"/>
      <c r="K4414" s="12"/>
      <c r="L4414" s="12"/>
      <c r="M4414" s="12"/>
      <c r="N4414" s="21"/>
    </row>
    <row r="4415" spans="1:14" x14ac:dyDescent="0.25">
      <c r="A4415" s="6" t="s">
        <v>987</v>
      </c>
      <c r="B4415" s="2" t="s">
        <v>6</v>
      </c>
      <c r="C4415" s="12" t="s">
        <v>7</v>
      </c>
      <c r="D4415" s="17" t="s">
        <v>8</v>
      </c>
      <c r="E4415" s="17" t="s">
        <v>9</v>
      </c>
      <c r="F4415" s="12" t="s">
        <v>10</v>
      </c>
      <c r="G4415" s="12" t="s">
        <v>11</v>
      </c>
      <c r="H4415" s="12" t="s">
        <v>12</v>
      </c>
      <c r="I4415" s="12" t="s">
        <v>13</v>
      </c>
      <c r="J4415" s="12" t="s">
        <v>14</v>
      </c>
      <c r="K4415" s="12" t="s">
        <v>15</v>
      </c>
      <c r="L4415" s="12" t="s">
        <v>16</v>
      </c>
      <c r="M4415" s="12" t="s">
        <v>17</v>
      </c>
      <c r="N4415" s="21" t="s">
        <v>18</v>
      </c>
    </row>
    <row r="4416" spans="1:14" x14ac:dyDescent="0.25">
      <c r="A4416" s="7" t="s">
        <v>19</v>
      </c>
      <c r="B4416" s="3"/>
      <c r="C4416" s="13"/>
      <c r="D4416" s="18"/>
      <c r="E4416" s="18"/>
      <c r="F4416" s="13"/>
      <c r="G4416" s="13"/>
      <c r="H4416" s="13"/>
      <c r="I4416" s="13"/>
      <c r="J4416" s="13"/>
      <c r="K4416" s="13"/>
      <c r="L4416" s="13"/>
      <c r="M4416" s="13"/>
      <c r="N4416" s="22"/>
    </row>
    <row r="4417" spans="1:14" x14ac:dyDescent="0.25">
      <c r="A4417" s="4" t="s">
        <v>162</v>
      </c>
      <c r="B4417" s="5"/>
      <c r="C4417" s="14">
        <v>0</v>
      </c>
      <c r="D4417" s="19">
        <v>0.88890000000000002</v>
      </c>
      <c r="E4417" s="19">
        <v>0</v>
      </c>
      <c r="F4417" s="14">
        <v>307957</v>
      </c>
      <c r="G4417" s="14">
        <v>0</v>
      </c>
      <c r="H4417" s="14">
        <v>307957</v>
      </c>
      <c r="I4417" s="14">
        <v>0</v>
      </c>
      <c r="J4417" s="14">
        <v>107169</v>
      </c>
      <c r="K4417" s="14">
        <v>3080</v>
      </c>
      <c r="L4417" s="14">
        <v>0</v>
      </c>
      <c r="M4417" s="14">
        <v>0</v>
      </c>
      <c r="N4417" s="23">
        <v>415126</v>
      </c>
    </row>
    <row r="4418" spans="1:14" x14ac:dyDescent="0.25">
      <c r="A4418" s="4" t="s">
        <v>22</v>
      </c>
      <c r="B4418" s="5"/>
      <c r="C4418" s="14">
        <v>0</v>
      </c>
      <c r="D4418" s="19">
        <v>6.2419000000000002</v>
      </c>
      <c r="E4418" s="19">
        <v>1.2</v>
      </c>
      <c r="F4418" s="14">
        <v>3499522</v>
      </c>
      <c r="G4418" s="14">
        <v>284991</v>
      </c>
      <c r="H4418" s="14">
        <v>3784513</v>
      </c>
      <c r="I4418" s="14">
        <v>0</v>
      </c>
      <c r="J4418" s="14">
        <v>1317011</v>
      </c>
      <c r="K4418" s="14">
        <v>37845</v>
      </c>
      <c r="L4418" s="14">
        <v>30400</v>
      </c>
      <c r="M4418" s="14">
        <v>0</v>
      </c>
      <c r="N4418" s="23">
        <v>5131924</v>
      </c>
    </row>
    <row r="4419" spans="1:14" x14ac:dyDescent="0.25">
      <c r="A4419" s="4" t="s">
        <v>23</v>
      </c>
      <c r="B4419" s="5"/>
      <c r="C4419" s="14">
        <v>0</v>
      </c>
      <c r="D4419" s="19">
        <v>0</v>
      </c>
      <c r="E4419" s="19">
        <v>0.6</v>
      </c>
      <c r="F4419" s="14">
        <v>0</v>
      </c>
      <c r="G4419" s="14">
        <v>218513</v>
      </c>
      <c r="H4419" s="14">
        <v>218513</v>
      </c>
      <c r="I4419" s="14">
        <v>0</v>
      </c>
      <c r="J4419" s="14">
        <v>76042</v>
      </c>
      <c r="K4419" s="14">
        <v>2185</v>
      </c>
      <c r="L4419" s="14">
        <v>0</v>
      </c>
      <c r="M4419" s="14">
        <v>0</v>
      </c>
      <c r="N4419" s="23">
        <v>294555</v>
      </c>
    </row>
    <row r="4420" spans="1:14" x14ac:dyDescent="0.25">
      <c r="A4420" s="7" t="s">
        <v>24</v>
      </c>
      <c r="B4420" s="3"/>
      <c r="C4420" s="13">
        <f t="shared" ref="C4420:N4420" si="905">SUM(C4417:C4419)</f>
        <v>0</v>
      </c>
      <c r="D4420" s="18">
        <f t="shared" si="905"/>
        <v>7.1308000000000007</v>
      </c>
      <c r="E4420" s="18">
        <f t="shared" si="905"/>
        <v>1.7999999999999998</v>
      </c>
      <c r="F4420" s="13">
        <f t="shared" si="905"/>
        <v>3807479</v>
      </c>
      <c r="G4420" s="13">
        <f t="shared" si="905"/>
        <v>503504</v>
      </c>
      <c r="H4420" s="13">
        <f t="shared" si="905"/>
        <v>4310983</v>
      </c>
      <c r="I4420" s="13">
        <f t="shared" si="905"/>
        <v>0</v>
      </c>
      <c r="J4420" s="13">
        <f t="shared" si="905"/>
        <v>1500222</v>
      </c>
      <c r="K4420" s="13">
        <f t="shared" si="905"/>
        <v>43110</v>
      </c>
      <c r="L4420" s="13">
        <f t="shared" si="905"/>
        <v>30400</v>
      </c>
      <c r="M4420" s="13">
        <f t="shared" si="905"/>
        <v>0</v>
      </c>
      <c r="N4420" s="22">
        <f t="shared" si="905"/>
        <v>5841605</v>
      </c>
    </row>
    <row r="4421" spans="1:14" x14ac:dyDescent="0.25">
      <c r="A4421" s="7" t="s">
        <v>25</v>
      </c>
      <c r="B4421" s="3"/>
      <c r="C4421" s="13"/>
      <c r="D4421" s="18"/>
      <c r="E4421" s="18"/>
      <c r="F4421" s="13"/>
      <c r="G4421" s="13"/>
      <c r="H4421" s="13"/>
      <c r="I4421" s="13"/>
      <c r="J4421" s="13"/>
      <c r="K4421" s="13"/>
      <c r="L4421" s="13"/>
      <c r="M4421" s="13"/>
      <c r="N4421" s="22"/>
    </row>
    <row r="4422" spans="1:14" x14ac:dyDescent="0.25">
      <c r="A4422" s="4" t="s">
        <v>56</v>
      </c>
      <c r="B4422" s="5"/>
      <c r="C4422" s="14">
        <v>76</v>
      </c>
      <c r="D4422" s="19">
        <v>0</v>
      </c>
      <c r="E4422" s="19">
        <v>0.70169999999999999</v>
      </c>
      <c r="F4422" s="14">
        <v>0</v>
      </c>
      <c r="G4422" s="14">
        <v>215722</v>
      </c>
      <c r="H4422" s="14">
        <v>215722</v>
      </c>
      <c r="I4422" s="14">
        <v>0</v>
      </c>
      <c r="J4422" s="14">
        <v>75071</v>
      </c>
      <c r="K4422" s="14">
        <v>2157</v>
      </c>
      <c r="L4422" s="14">
        <v>1900</v>
      </c>
      <c r="M4422" s="14">
        <v>0</v>
      </c>
      <c r="N4422" s="23">
        <v>292693</v>
      </c>
    </row>
    <row r="4423" spans="1:14" x14ac:dyDescent="0.25">
      <c r="A4423" s="7" t="s">
        <v>24</v>
      </c>
      <c r="B4423" s="3"/>
      <c r="C4423" s="13">
        <f t="shared" ref="C4423:N4423" si="906">SUM(C4422:C4422)</f>
        <v>76</v>
      </c>
      <c r="D4423" s="18">
        <f t="shared" si="906"/>
        <v>0</v>
      </c>
      <c r="E4423" s="18">
        <f t="shared" si="906"/>
        <v>0.70169999999999999</v>
      </c>
      <c r="F4423" s="13">
        <f t="shared" si="906"/>
        <v>0</v>
      </c>
      <c r="G4423" s="13">
        <f t="shared" si="906"/>
        <v>215722</v>
      </c>
      <c r="H4423" s="13">
        <f t="shared" si="906"/>
        <v>215722</v>
      </c>
      <c r="I4423" s="13">
        <f t="shared" si="906"/>
        <v>0</v>
      </c>
      <c r="J4423" s="13">
        <f t="shared" si="906"/>
        <v>75071</v>
      </c>
      <c r="K4423" s="13">
        <f t="shared" si="906"/>
        <v>2157</v>
      </c>
      <c r="L4423" s="13">
        <f t="shared" si="906"/>
        <v>1900</v>
      </c>
      <c r="M4423" s="13">
        <f t="shared" si="906"/>
        <v>0</v>
      </c>
      <c r="N4423" s="22">
        <f t="shared" si="906"/>
        <v>292693</v>
      </c>
    </row>
    <row r="4424" spans="1:14" x14ac:dyDescent="0.25">
      <c r="A4424" s="6" t="s">
        <v>988</v>
      </c>
      <c r="B4424" s="2"/>
      <c r="C4424" s="12">
        <f t="shared" ref="C4424:N4424" si="907">C4420+C4423</f>
        <v>76</v>
      </c>
      <c r="D4424" s="17">
        <f t="shared" si="907"/>
        <v>7.1308000000000007</v>
      </c>
      <c r="E4424" s="17">
        <f t="shared" si="907"/>
        <v>2.5016999999999996</v>
      </c>
      <c r="F4424" s="12">
        <f t="shared" si="907"/>
        <v>3807479</v>
      </c>
      <c r="G4424" s="12">
        <f t="shared" si="907"/>
        <v>719226</v>
      </c>
      <c r="H4424" s="12">
        <f t="shared" si="907"/>
        <v>4526705</v>
      </c>
      <c r="I4424" s="12">
        <f t="shared" si="907"/>
        <v>0</v>
      </c>
      <c r="J4424" s="12">
        <f t="shared" si="907"/>
        <v>1575293</v>
      </c>
      <c r="K4424" s="12">
        <f t="shared" si="907"/>
        <v>45267</v>
      </c>
      <c r="L4424" s="12">
        <f t="shared" si="907"/>
        <v>32300</v>
      </c>
      <c r="M4424" s="12">
        <f t="shared" si="907"/>
        <v>0</v>
      </c>
      <c r="N4424" s="21">
        <f t="shared" si="907"/>
        <v>6134298</v>
      </c>
    </row>
    <row r="4425" spans="1:14" x14ac:dyDescent="0.25">
      <c r="A4425" s="4"/>
      <c r="B4425" s="5"/>
      <c r="C4425" s="14"/>
      <c r="D4425" s="19"/>
      <c r="E4425" s="19"/>
      <c r="F4425" s="14"/>
      <c r="G4425" s="14"/>
      <c r="H4425" s="14"/>
      <c r="I4425" s="14"/>
      <c r="J4425" s="14"/>
      <c r="K4425" s="14"/>
      <c r="L4425" s="14"/>
      <c r="M4425" s="14"/>
      <c r="N4425" s="23"/>
    </row>
    <row r="4426" spans="1:14" x14ac:dyDescent="0.25">
      <c r="A4426" s="6" t="s">
        <v>989</v>
      </c>
      <c r="B4426" s="2"/>
      <c r="C4426" s="12"/>
      <c r="D4426" s="17"/>
      <c r="E4426" s="17"/>
      <c r="F4426" s="12"/>
      <c r="G4426" s="12"/>
      <c r="H4426" s="12"/>
      <c r="I4426" s="12"/>
      <c r="J4426" s="12"/>
      <c r="K4426" s="12"/>
      <c r="L4426" s="12"/>
      <c r="M4426" s="12"/>
      <c r="N4426" s="21"/>
    </row>
    <row r="4427" spans="1:14" x14ac:dyDescent="0.25">
      <c r="A4427" s="6" t="s">
        <v>990</v>
      </c>
      <c r="B4427" s="2" t="s">
        <v>6</v>
      </c>
      <c r="C4427" s="12" t="s">
        <v>7</v>
      </c>
      <c r="D4427" s="17" t="s">
        <v>8</v>
      </c>
      <c r="E4427" s="17" t="s">
        <v>9</v>
      </c>
      <c r="F4427" s="12" t="s">
        <v>10</v>
      </c>
      <c r="G4427" s="12" t="s">
        <v>11</v>
      </c>
      <c r="H4427" s="12" t="s">
        <v>12</v>
      </c>
      <c r="I4427" s="12" t="s">
        <v>13</v>
      </c>
      <c r="J4427" s="12" t="s">
        <v>14</v>
      </c>
      <c r="K4427" s="12" t="s">
        <v>15</v>
      </c>
      <c r="L4427" s="12" t="s">
        <v>16</v>
      </c>
      <c r="M4427" s="12" t="s">
        <v>17</v>
      </c>
      <c r="N4427" s="21" t="s">
        <v>18</v>
      </c>
    </row>
    <row r="4428" spans="1:14" x14ac:dyDescent="0.25">
      <c r="A4428" s="7" t="s">
        <v>19</v>
      </c>
      <c r="B4428" s="3"/>
      <c r="C4428" s="13"/>
      <c r="D4428" s="18"/>
      <c r="E4428" s="18"/>
      <c r="F4428" s="13"/>
      <c r="G4428" s="13"/>
      <c r="H4428" s="13"/>
      <c r="I4428" s="13"/>
      <c r="J4428" s="13"/>
      <c r="K4428" s="13"/>
      <c r="L4428" s="13"/>
      <c r="M4428" s="13"/>
      <c r="N4428" s="22"/>
    </row>
    <row r="4429" spans="1:14" x14ac:dyDescent="0.25">
      <c r="A4429" s="4" t="s">
        <v>162</v>
      </c>
      <c r="B4429" s="5"/>
      <c r="C4429" s="14">
        <v>0</v>
      </c>
      <c r="D4429" s="19">
        <v>4.6388999999999996</v>
      </c>
      <c r="E4429" s="19">
        <v>0</v>
      </c>
      <c r="F4429" s="14">
        <v>1607131</v>
      </c>
      <c r="G4429" s="14">
        <v>0</v>
      </c>
      <c r="H4429" s="14">
        <v>1607131</v>
      </c>
      <c r="I4429" s="14">
        <v>0</v>
      </c>
      <c r="J4429" s="14">
        <v>559281</v>
      </c>
      <c r="K4429" s="14">
        <v>16071</v>
      </c>
      <c r="L4429" s="14">
        <v>0</v>
      </c>
      <c r="M4429" s="14">
        <v>0</v>
      </c>
      <c r="N4429" s="23">
        <v>2166412</v>
      </c>
    </row>
    <row r="4430" spans="1:14" x14ac:dyDescent="0.25">
      <c r="A4430" s="4" t="s">
        <v>163</v>
      </c>
      <c r="B4430" s="5"/>
      <c r="C4430" s="14">
        <v>0</v>
      </c>
      <c r="D4430" s="19">
        <v>0</v>
      </c>
      <c r="E4430" s="19">
        <v>0</v>
      </c>
      <c r="F4430" s="14">
        <v>0</v>
      </c>
      <c r="G4430" s="14">
        <v>0</v>
      </c>
      <c r="H4430" s="14">
        <v>0</v>
      </c>
      <c r="I4430" s="14">
        <v>0</v>
      </c>
      <c r="J4430" s="14">
        <v>3</v>
      </c>
      <c r="K4430" s="14">
        <v>0</v>
      </c>
      <c r="L4430" s="14">
        <v>0</v>
      </c>
      <c r="M4430" s="14">
        <v>0</v>
      </c>
      <c r="N4430" s="23">
        <v>3</v>
      </c>
    </row>
    <row r="4431" spans="1:14" x14ac:dyDescent="0.25">
      <c r="A4431" s="4" t="s">
        <v>22</v>
      </c>
      <c r="B4431" s="5"/>
      <c r="C4431" s="14">
        <v>0</v>
      </c>
      <c r="D4431" s="19">
        <v>48.75</v>
      </c>
      <c r="E4431" s="19">
        <v>9.36</v>
      </c>
      <c r="F4431" s="14">
        <v>25661984</v>
      </c>
      <c r="G4431" s="14">
        <v>2222922</v>
      </c>
      <c r="H4431" s="14">
        <v>27884906</v>
      </c>
      <c r="I4431" s="14">
        <v>0</v>
      </c>
      <c r="J4431" s="14">
        <v>9703947</v>
      </c>
      <c r="K4431" s="14">
        <v>278849</v>
      </c>
      <c r="L4431" s="14">
        <v>196400</v>
      </c>
      <c r="M4431" s="14">
        <v>0</v>
      </c>
      <c r="N4431" s="23">
        <v>37785253</v>
      </c>
    </row>
    <row r="4432" spans="1:14" x14ac:dyDescent="0.25">
      <c r="A4432" s="4" t="s">
        <v>31</v>
      </c>
      <c r="B4432" s="5"/>
      <c r="C4432" s="14">
        <v>0</v>
      </c>
      <c r="D4432" s="19">
        <v>0</v>
      </c>
      <c r="E4432" s="19">
        <v>0</v>
      </c>
      <c r="F4432" s="14">
        <v>144000</v>
      </c>
      <c r="G4432" s="14">
        <v>0</v>
      </c>
      <c r="H4432" s="14">
        <v>144000</v>
      </c>
      <c r="I4432" s="14">
        <v>0</v>
      </c>
      <c r="J4432" s="14">
        <v>50112</v>
      </c>
      <c r="K4432" s="14">
        <v>1440</v>
      </c>
      <c r="L4432" s="14">
        <v>22500</v>
      </c>
      <c r="M4432" s="14">
        <v>0</v>
      </c>
      <c r="N4432" s="23">
        <v>216612</v>
      </c>
    </row>
    <row r="4433" spans="1:14" x14ac:dyDescent="0.25">
      <c r="A4433" s="4" t="s">
        <v>32</v>
      </c>
      <c r="B4433" s="5"/>
      <c r="C4433" s="14">
        <v>0</v>
      </c>
      <c r="D4433" s="19">
        <v>0</v>
      </c>
      <c r="E4433" s="19">
        <v>2</v>
      </c>
      <c r="F4433" s="14">
        <v>0</v>
      </c>
      <c r="G4433" s="14">
        <v>529415</v>
      </c>
      <c r="H4433" s="14">
        <v>529415</v>
      </c>
      <c r="I4433" s="14">
        <v>0</v>
      </c>
      <c r="J4433" s="14">
        <v>184236</v>
      </c>
      <c r="K4433" s="14">
        <v>5294</v>
      </c>
      <c r="L4433" s="14">
        <v>0</v>
      </c>
      <c r="M4433" s="14">
        <v>0</v>
      </c>
      <c r="N4433" s="23">
        <v>713651</v>
      </c>
    </row>
    <row r="4434" spans="1:14" x14ac:dyDescent="0.25">
      <c r="A4434" s="4" t="s">
        <v>23</v>
      </c>
      <c r="B4434" s="5"/>
      <c r="C4434" s="14">
        <v>0</v>
      </c>
      <c r="D4434" s="19">
        <v>0</v>
      </c>
      <c r="E4434" s="19">
        <v>2.27</v>
      </c>
      <c r="F4434" s="14">
        <v>0</v>
      </c>
      <c r="G4434" s="14">
        <v>826707</v>
      </c>
      <c r="H4434" s="14">
        <v>826707</v>
      </c>
      <c r="I4434" s="14">
        <v>0</v>
      </c>
      <c r="J4434" s="14">
        <v>287694</v>
      </c>
      <c r="K4434" s="14">
        <v>8267</v>
      </c>
      <c r="L4434" s="14">
        <v>0</v>
      </c>
      <c r="M4434" s="14">
        <v>0</v>
      </c>
      <c r="N4434" s="23">
        <v>1114401</v>
      </c>
    </row>
    <row r="4435" spans="1:14" x14ac:dyDescent="0.25">
      <c r="A4435" s="7" t="s">
        <v>24</v>
      </c>
      <c r="B4435" s="3"/>
      <c r="C4435" s="13">
        <f t="shared" ref="C4435:N4435" si="908">SUM(C4429:C4434)</f>
        <v>0</v>
      </c>
      <c r="D4435" s="18">
        <f t="shared" si="908"/>
        <v>53.3889</v>
      </c>
      <c r="E4435" s="18">
        <f t="shared" si="908"/>
        <v>13.629999999999999</v>
      </c>
      <c r="F4435" s="13">
        <f t="shared" si="908"/>
        <v>27413115</v>
      </c>
      <c r="G4435" s="13">
        <f t="shared" si="908"/>
        <v>3579044</v>
      </c>
      <c r="H4435" s="13">
        <f t="shared" si="908"/>
        <v>30992159</v>
      </c>
      <c r="I4435" s="13">
        <f t="shared" si="908"/>
        <v>0</v>
      </c>
      <c r="J4435" s="13">
        <f t="shared" si="908"/>
        <v>10785273</v>
      </c>
      <c r="K4435" s="13">
        <f t="shared" si="908"/>
        <v>309921</v>
      </c>
      <c r="L4435" s="13">
        <f t="shared" si="908"/>
        <v>218900</v>
      </c>
      <c r="M4435" s="13">
        <f t="shared" si="908"/>
        <v>0</v>
      </c>
      <c r="N4435" s="22">
        <f t="shared" si="908"/>
        <v>41996332</v>
      </c>
    </row>
    <row r="4436" spans="1:14" x14ac:dyDescent="0.25">
      <c r="A4436" s="7" t="s">
        <v>25</v>
      </c>
      <c r="B4436" s="3"/>
      <c r="C4436" s="13"/>
      <c r="D4436" s="18"/>
      <c r="E4436" s="18"/>
      <c r="F4436" s="13"/>
      <c r="G4436" s="13"/>
      <c r="H4436" s="13"/>
      <c r="I4436" s="13"/>
      <c r="J4436" s="13"/>
      <c r="K4436" s="13"/>
      <c r="L4436" s="13"/>
      <c r="M4436" s="13"/>
      <c r="N4436" s="22"/>
    </row>
    <row r="4437" spans="1:14" x14ac:dyDescent="0.25">
      <c r="A4437" s="4" t="s">
        <v>26</v>
      </c>
      <c r="B4437" s="5"/>
      <c r="C4437" s="14">
        <v>21</v>
      </c>
      <c r="D4437" s="19">
        <v>0</v>
      </c>
      <c r="E4437" s="19">
        <v>0.87039999999999995</v>
      </c>
      <c r="F4437" s="14">
        <v>0</v>
      </c>
      <c r="G4437" s="14">
        <v>267585</v>
      </c>
      <c r="H4437" s="14">
        <v>267585</v>
      </c>
      <c r="I4437" s="14">
        <v>0</v>
      </c>
      <c r="J4437" s="14">
        <v>93120</v>
      </c>
      <c r="K4437" s="14">
        <v>2676</v>
      </c>
      <c r="L4437" s="14">
        <v>1785</v>
      </c>
      <c r="M4437" s="14">
        <v>0</v>
      </c>
      <c r="N4437" s="23">
        <v>362490</v>
      </c>
    </row>
    <row r="4438" spans="1:14" x14ac:dyDescent="0.25">
      <c r="A4438" s="4" t="s">
        <v>26</v>
      </c>
      <c r="B4438" s="5"/>
      <c r="C4438" s="14">
        <v>94</v>
      </c>
      <c r="D4438" s="19">
        <v>0</v>
      </c>
      <c r="E4438" s="19">
        <v>2.4559000000000002</v>
      </c>
      <c r="F4438" s="14">
        <v>0</v>
      </c>
      <c r="G4438" s="14">
        <v>755012</v>
      </c>
      <c r="H4438" s="14">
        <v>755012</v>
      </c>
      <c r="I4438" s="14">
        <v>0</v>
      </c>
      <c r="J4438" s="14">
        <v>262744</v>
      </c>
      <c r="K4438" s="14">
        <v>7550</v>
      </c>
      <c r="L4438" s="14">
        <v>7990</v>
      </c>
      <c r="M4438" s="14">
        <v>0</v>
      </c>
      <c r="N4438" s="23">
        <v>1025746</v>
      </c>
    </row>
    <row r="4439" spans="1:14" x14ac:dyDescent="0.25">
      <c r="A4439" s="4" t="s">
        <v>26</v>
      </c>
      <c r="B4439" s="5"/>
      <c r="C4439" s="14">
        <v>94</v>
      </c>
      <c r="D4439" s="19">
        <v>0</v>
      </c>
      <c r="E4439" s="19">
        <v>2.4559000000000002</v>
      </c>
      <c r="F4439" s="14">
        <v>0</v>
      </c>
      <c r="G4439" s="14">
        <v>755012</v>
      </c>
      <c r="H4439" s="14">
        <v>755012</v>
      </c>
      <c r="I4439" s="14">
        <v>0</v>
      </c>
      <c r="J4439" s="14">
        <v>262744</v>
      </c>
      <c r="K4439" s="14">
        <v>7550</v>
      </c>
      <c r="L4439" s="14">
        <v>7990</v>
      </c>
      <c r="M4439" s="14">
        <v>0</v>
      </c>
      <c r="N4439" s="23">
        <v>1025746</v>
      </c>
    </row>
    <row r="4440" spans="1:14" x14ac:dyDescent="0.25">
      <c r="A4440" s="4" t="s">
        <v>26</v>
      </c>
      <c r="B4440" s="5"/>
      <c r="C4440" s="14">
        <v>158</v>
      </c>
      <c r="D4440" s="19">
        <v>0</v>
      </c>
      <c r="E4440" s="19">
        <v>3.7418999999999998</v>
      </c>
      <c r="F4440" s="14">
        <v>0</v>
      </c>
      <c r="G4440" s="14">
        <v>1150365</v>
      </c>
      <c r="H4440" s="14">
        <v>1150365</v>
      </c>
      <c r="I4440" s="14">
        <v>0</v>
      </c>
      <c r="J4440" s="14">
        <v>400328</v>
      </c>
      <c r="K4440" s="14">
        <v>11504</v>
      </c>
      <c r="L4440" s="14">
        <v>13430</v>
      </c>
      <c r="M4440" s="14">
        <v>0</v>
      </c>
      <c r="N4440" s="23">
        <v>1564123</v>
      </c>
    </row>
    <row r="4441" spans="1:14" x14ac:dyDescent="0.25">
      <c r="A4441" s="4" t="s">
        <v>26</v>
      </c>
      <c r="B4441" s="5"/>
      <c r="C4441" s="14">
        <v>20</v>
      </c>
      <c r="D4441" s="19">
        <v>0</v>
      </c>
      <c r="E4441" s="19">
        <v>0.83819999999999995</v>
      </c>
      <c r="F4441" s="14">
        <v>0</v>
      </c>
      <c r="G4441" s="14">
        <v>257686</v>
      </c>
      <c r="H4441" s="14">
        <v>257686</v>
      </c>
      <c r="I4441" s="14">
        <v>0</v>
      </c>
      <c r="J4441" s="14">
        <v>89675</v>
      </c>
      <c r="K4441" s="14">
        <v>2577</v>
      </c>
      <c r="L4441" s="14">
        <v>1700</v>
      </c>
      <c r="M4441" s="14">
        <v>0</v>
      </c>
      <c r="N4441" s="23">
        <v>349061</v>
      </c>
    </row>
    <row r="4442" spans="1:14" x14ac:dyDescent="0.25">
      <c r="A4442" s="4" t="s">
        <v>26</v>
      </c>
      <c r="B4442" s="5"/>
      <c r="C4442" s="14">
        <v>111</v>
      </c>
      <c r="D4442" s="19">
        <v>0</v>
      </c>
      <c r="E4442" s="19">
        <v>2.7685</v>
      </c>
      <c r="F4442" s="14">
        <v>0</v>
      </c>
      <c r="G4442" s="14">
        <v>851114</v>
      </c>
      <c r="H4442" s="14">
        <v>851114</v>
      </c>
      <c r="I4442" s="14">
        <v>0</v>
      </c>
      <c r="J4442" s="14">
        <v>296187</v>
      </c>
      <c r="K4442" s="14">
        <v>8511</v>
      </c>
      <c r="L4442" s="14">
        <v>9435</v>
      </c>
      <c r="M4442" s="14">
        <v>0</v>
      </c>
      <c r="N4442" s="23">
        <v>1156736</v>
      </c>
    </row>
    <row r="4443" spans="1:14" x14ac:dyDescent="0.25">
      <c r="A4443" s="7" t="s">
        <v>24</v>
      </c>
      <c r="B4443" s="3"/>
      <c r="C4443" s="13">
        <f t="shared" ref="C4443:N4443" si="909">SUM(C4437:C4442)</f>
        <v>498</v>
      </c>
      <c r="D4443" s="18">
        <f t="shared" si="909"/>
        <v>0</v>
      </c>
      <c r="E4443" s="18">
        <f t="shared" si="909"/>
        <v>13.130800000000001</v>
      </c>
      <c r="F4443" s="13">
        <f t="shared" si="909"/>
        <v>0</v>
      </c>
      <c r="G4443" s="13">
        <f t="shared" si="909"/>
        <v>4036774</v>
      </c>
      <c r="H4443" s="13">
        <f t="shared" si="909"/>
        <v>4036774</v>
      </c>
      <c r="I4443" s="13">
        <f t="shared" si="909"/>
        <v>0</v>
      </c>
      <c r="J4443" s="13">
        <f t="shared" si="909"/>
        <v>1404798</v>
      </c>
      <c r="K4443" s="13">
        <f t="shared" si="909"/>
        <v>40368</v>
      </c>
      <c r="L4443" s="13">
        <f t="shared" si="909"/>
        <v>42330</v>
      </c>
      <c r="M4443" s="13">
        <f t="shared" si="909"/>
        <v>0</v>
      </c>
      <c r="N4443" s="22">
        <f t="shared" si="909"/>
        <v>5483902</v>
      </c>
    </row>
    <row r="4444" spans="1:14" x14ac:dyDescent="0.25">
      <c r="A4444" s="6" t="s">
        <v>991</v>
      </c>
      <c r="B4444" s="2"/>
      <c r="C4444" s="12">
        <f t="shared" ref="C4444:N4444" si="910">C4435+C4443</f>
        <v>498</v>
      </c>
      <c r="D4444" s="17">
        <f t="shared" si="910"/>
        <v>53.3889</v>
      </c>
      <c r="E4444" s="17">
        <f t="shared" si="910"/>
        <v>26.7608</v>
      </c>
      <c r="F4444" s="12">
        <f t="shared" si="910"/>
        <v>27413115</v>
      </c>
      <c r="G4444" s="12">
        <f t="shared" si="910"/>
        <v>7615818</v>
      </c>
      <c r="H4444" s="12">
        <f t="shared" si="910"/>
        <v>35028933</v>
      </c>
      <c r="I4444" s="12">
        <f t="shared" si="910"/>
        <v>0</v>
      </c>
      <c r="J4444" s="12">
        <f t="shared" si="910"/>
        <v>12190071</v>
      </c>
      <c r="K4444" s="12">
        <f t="shared" si="910"/>
        <v>350289</v>
      </c>
      <c r="L4444" s="12">
        <f t="shared" si="910"/>
        <v>261230</v>
      </c>
      <c r="M4444" s="12">
        <f t="shared" si="910"/>
        <v>0</v>
      </c>
      <c r="N4444" s="21">
        <f t="shared" si="910"/>
        <v>47480234</v>
      </c>
    </row>
    <row r="4445" spans="1:14" x14ac:dyDescent="0.25">
      <c r="A4445" s="4"/>
      <c r="B4445" s="5"/>
      <c r="C4445" s="14"/>
      <c r="D4445" s="19"/>
      <c r="E4445" s="19"/>
      <c r="F4445" s="14"/>
      <c r="G4445" s="14"/>
      <c r="H4445" s="14"/>
      <c r="I4445" s="14"/>
      <c r="J4445" s="14"/>
      <c r="K4445" s="14"/>
      <c r="L4445" s="14"/>
      <c r="M4445" s="14"/>
      <c r="N4445" s="23"/>
    </row>
    <row r="4446" spans="1:14" x14ac:dyDescent="0.25">
      <c r="A4446" s="6" t="s">
        <v>992</v>
      </c>
      <c r="B4446" s="2"/>
      <c r="C4446" s="12"/>
      <c r="D4446" s="17"/>
      <c r="E4446" s="17"/>
      <c r="F4446" s="12"/>
      <c r="G4446" s="12"/>
      <c r="H4446" s="12"/>
      <c r="I4446" s="12"/>
      <c r="J4446" s="12"/>
      <c r="K4446" s="12"/>
      <c r="L4446" s="12"/>
      <c r="M4446" s="12"/>
      <c r="N4446" s="21"/>
    </row>
    <row r="4447" spans="1:14" x14ac:dyDescent="0.25">
      <c r="A4447" s="6" t="s">
        <v>993</v>
      </c>
      <c r="B4447" s="2" t="s">
        <v>6</v>
      </c>
      <c r="C4447" s="12" t="s">
        <v>7</v>
      </c>
      <c r="D4447" s="17" t="s">
        <v>8</v>
      </c>
      <c r="E4447" s="17" t="s">
        <v>9</v>
      </c>
      <c r="F4447" s="12" t="s">
        <v>10</v>
      </c>
      <c r="G4447" s="12" t="s">
        <v>11</v>
      </c>
      <c r="H4447" s="12" t="s">
        <v>12</v>
      </c>
      <c r="I4447" s="12" t="s">
        <v>13</v>
      </c>
      <c r="J4447" s="12" t="s">
        <v>14</v>
      </c>
      <c r="K4447" s="12" t="s">
        <v>15</v>
      </c>
      <c r="L4447" s="12" t="s">
        <v>16</v>
      </c>
      <c r="M4447" s="12" t="s">
        <v>17</v>
      </c>
      <c r="N4447" s="21" t="s">
        <v>18</v>
      </c>
    </row>
    <row r="4448" spans="1:14" x14ac:dyDescent="0.25">
      <c r="A4448" s="7" t="s">
        <v>19</v>
      </c>
      <c r="B4448" s="3"/>
      <c r="C4448" s="13"/>
      <c r="D4448" s="18"/>
      <c r="E4448" s="18"/>
      <c r="F4448" s="13"/>
      <c r="G4448" s="13"/>
      <c r="H4448" s="13"/>
      <c r="I4448" s="13"/>
      <c r="J4448" s="13"/>
      <c r="K4448" s="13"/>
      <c r="L4448" s="13"/>
      <c r="M4448" s="13"/>
      <c r="N4448" s="22"/>
    </row>
    <row r="4449" spans="1:14" x14ac:dyDescent="0.25">
      <c r="A4449" s="4" t="s">
        <v>162</v>
      </c>
      <c r="B4449" s="5"/>
      <c r="C4449" s="14">
        <v>0</v>
      </c>
      <c r="D4449" s="19">
        <v>2.25</v>
      </c>
      <c r="E4449" s="19">
        <v>0</v>
      </c>
      <c r="F4449" s="14">
        <v>779505</v>
      </c>
      <c r="G4449" s="14">
        <v>0</v>
      </c>
      <c r="H4449" s="14">
        <v>779505</v>
      </c>
      <c r="I4449" s="14">
        <v>0</v>
      </c>
      <c r="J4449" s="14">
        <v>271267</v>
      </c>
      <c r="K4449" s="14">
        <v>7795</v>
      </c>
      <c r="L4449" s="14">
        <v>0</v>
      </c>
      <c r="M4449" s="14">
        <v>0</v>
      </c>
      <c r="N4449" s="23">
        <v>1050772</v>
      </c>
    </row>
    <row r="4450" spans="1:14" x14ac:dyDescent="0.25">
      <c r="A4450" s="4" t="s">
        <v>45</v>
      </c>
      <c r="B4450" s="5"/>
      <c r="C4450" s="14">
        <v>0</v>
      </c>
      <c r="D4450" s="19">
        <v>0.45829999999999999</v>
      </c>
      <c r="E4450" s="19">
        <v>0</v>
      </c>
      <c r="F4450" s="14">
        <v>158788</v>
      </c>
      <c r="G4450" s="14">
        <v>0</v>
      </c>
      <c r="H4450" s="14">
        <v>158788</v>
      </c>
      <c r="I4450" s="14">
        <v>0</v>
      </c>
      <c r="J4450" s="14">
        <v>55258</v>
      </c>
      <c r="K4450" s="14">
        <v>1588</v>
      </c>
      <c r="L4450" s="14">
        <v>0</v>
      </c>
      <c r="M4450" s="14">
        <v>0</v>
      </c>
      <c r="N4450" s="23">
        <v>214046</v>
      </c>
    </row>
    <row r="4451" spans="1:14" x14ac:dyDescent="0.25">
      <c r="A4451" s="4" t="s">
        <v>40</v>
      </c>
      <c r="B4451" s="5"/>
      <c r="C4451" s="14">
        <v>0</v>
      </c>
      <c r="D4451" s="19">
        <v>-6.7199999999999996E-2</v>
      </c>
      <c r="E4451" s="19">
        <v>0</v>
      </c>
      <c r="F4451" s="14">
        <v>-42000</v>
      </c>
      <c r="G4451" s="14">
        <v>0</v>
      </c>
      <c r="H4451" s="14">
        <v>-42000</v>
      </c>
      <c r="I4451" s="14">
        <v>0</v>
      </c>
      <c r="J4451" s="14">
        <v>-14616</v>
      </c>
      <c r="K4451" s="14">
        <v>-420</v>
      </c>
      <c r="L4451" s="14">
        <v>0</v>
      </c>
      <c r="M4451" s="14">
        <v>0</v>
      </c>
      <c r="N4451" s="23">
        <v>-56616</v>
      </c>
    </row>
    <row r="4452" spans="1:14" x14ac:dyDescent="0.25">
      <c r="A4452" s="4" t="s">
        <v>41</v>
      </c>
      <c r="B4452" s="5"/>
      <c r="C4452" s="14">
        <v>0</v>
      </c>
      <c r="D4452" s="19">
        <v>0</v>
      </c>
      <c r="E4452" s="19">
        <v>0</v>
      </c>
      <c r="F4452" s="14">
        <v>0</v>
      </c>
      <c r="G4452" s="14">
        <v>0</v>
      </c>
      <c r="H4452" s="14">
        <v>0</v>
      </c>
      <c r="I4452" s="14">
        <v>42000</v>
      </c>
      <c r="J4452" s="14">
        <v>14196</v>
      </c>
      <c r="K4452" s="14">
        <v>0</v>
      </c>
      <c r="L4452" s="14">
        <v>0</v>
      </c>
      <c r="M4452" s="14">
        <v>0</v>
      </c>
      <c r="N4452" s="23">
        <v>56196</v>
      </c>
    </row>
    <row r="4453" spans="1:14" x14ac:dyDescent="0.25">
      <c r="A4453" s="4" t="s">
        <v>163</v>
      </c>
      <c r="B4453" s="5"/>
      <c r="C4453" s="14">
        <v>0</v>
      </c>
      <c r="D4453" s="19">
        <v>0</v>
      </c>
      <c r="E4453" s="19">
        <v>0</v>
      </c>
      <c r="F4453" s="14">
        <v>0</v>
      </c>
      <c r="G4453" s="14">
        <v>0</v>
      </c>
      <c r="H4453" s="14">
        <v>0</v>
      </c>
      <c r="I4453" s="14">
        <v>0</v>
      </c>
      <c r="J4453" s="14">
        <v>1</v>
      </c>
      <c r="K4453" s="14">
        <v>0</v>
      </c>
      <c r="L4453" s="14">
        <v>0</v>
      </c>
      <c r="M4453" s="14">
        <v>0</v>
      </c>
      <c r="N4453" s="23">
        <v>1</v>
      </c>
    </row>
    <row r="4454" spans="1:14" x14ac:dyDescent="0.25">
      <c r="A4454" s="4" t="s">
        <v>22</v>
      </c>
      <c r="B4454" s="5"/>
      <c r="C4454" s="14">
        <v>0</v>
      </c>
      <c r="D4454" s="19">
        <v>6.0644999999999998</v>
      </c>
      <c r="E4454" s="19">
        <v>1.2</v>
      </c>
      <c r="F4454" s="14">
        <v>3446987</v>
      </c>
      <c r="G4454" s="14">
        <v>284991</v>
      </c>
      <c r="H4454" s="14">
        <v>3731978</v>
      </c>
      <c r="I4454" s="14">
        <v>0</v>
      </c>
      <c r="J4454" s="14">
        <v>1298729</v>
      </c>
      <c r="K4454" s="14">
        <v>37320</v>
      </c>
      <c r="L4454" s="14">
        <v>28000</v>
      </c>
      <c r="M4454" s="14">
        <v>0</v>
      </c>
      <c r="N4454" s="23">
        <v>5058707</v>
      </c>
    </row>
    <row r="4455" spans="1:14" x14ac:dyDescent="0.25">
      <c r="A4455" s="4" t="s">
        <v>32</v>
      </c>
      <c r="B4455" s="5"/>
      <c r="C4455" s="14">
        <v>0</v>
      </c>
      <c r="D4455" s="19">
        <v>0</v>
      </c>
      <c r="E4455" s="19">
        <v>0.4</v>
      </c>
      <c r="F4455" s="14">
        <v>0</v>
      </c>
      <c r="G4455" s="14">
        <v>105883</v>
      </c>
      <c r="H4455" s="14">
        <v>105883</v>
      </c>
      <c r="I4455" s="14">
        <v>0</v>
      </c>
      <c r="J4455" s="14">
        <v>36847</v>
      </c>
      <c r="K4455" s="14">
        <v>1059</v>
      </c>
      <c r="L4455" s="14">
        <v>0</v>
      </c>
      <c r="M4455" s="14">
        <v>0</v>
      </c>
      <c r="N4455" s="23">
        <v>142730</v>
      </c>
    </row>
    <row r="4456" spans="1:14" x14ac:dyDescent="0.25">
      <c r="A4456" s="4" t="s">
        <v>23</v>
      </c>
      <c r="B4456" s="5"/>
      <c r="C4456" s="14">
        <v>0</v>
      </c>
      <c r="D4456" s="19">
        <v>0</v>
      </c>
      <c r="E4456" s="19">
        <v>0.6</v>
      </c>
      <c r="F4456" s="14">
        <v>0</v>
      </c>
      <c r="G4456" s="14">
        <v>218513</v>
      </c>
      <c r="H4456" s="14">
        <v>218513</v>
      </c>
      <c r="I4456" s="14">
        <v>0</v>
      </c>
      <c r="J4456" s="14">
        <v>76042</v>
      </c>
      <c r="K4456" s="14">
        <v>2185</v>
      </c>
      <c r="L4456" s="14">
        <v>0</v>
      </c>
      <c r="M4456" s="14">
        <v>0</v>
      </c>
      <c r="N4456" s="23">
        <v>294555</v>
      </c>
    </row>
    <row r="4457" spans="1:14" x14ac:dyDescent="0.25">
      <c r="A4457" s="7" t="s">
        <v>24</v>
      </c>
      <c r="B4457" s="3"/>
      <c r="C4457" s="13">
        <f t="shared" ref="C4457:N4457" si="911">SUM(C4449:C4456)</f>
        <v>0</v>
      </c>
      <c r="D4457" s="18">
        <f t="shared" si="911"/>
        <v>8.7056000000000004</v>
      </c>
      <c r="E4457" s="18">
        <f t="shared" si="911"/>
        <v>2.2000000000000002</v>
      </c>
      <c r="F4457" s="13">
        <f t="shared" si="911"/>
        <v>4343280</v>
      </c>
      <c r="G4457" s="13">
        <f t="shared" si="911"/>
        <v>609387</v>
      </c>
      <c r="H4457" s="13">
        <f t="shared" si="911"/>
        <v>4952667</v>
      </c>
      <c r="I4457" s="13">
        <f t="shared" si="911"/>
        <v>42000</v>
      </c>
      <c r="J4457" s="13">
        <f t="shared" si="911"/>
        <v>1737724</v>
      </c>
      <c r="K4457" s="13">
        <f t="shared" si="911"/>
        <v>49527</v>
      </c>
      <c r="L4457" s="13">
        <f t="shared" si="911"/>
        <v>28000</v>
      </c>
      <c r="M4457" s="13">
        <f t="shared" si="911"/>
        <v>0</v>
      </c>
      <c r="N4457" s="22">
        <f t="shared" si="911"/>
        <v>6760391</v>
      </c>
    </row>
    <row r="4458" spans="1:14" x14ac:dyDescent="0.25">
      <c r="A4458" s="7" t="s">
        <v>25</v>
      </c>
      <c r="B4458" s="3"/>
      <c r="C4458" s="13"/>
      <c r="D4458" s="18"/>
      <c r="E4458" s="18"/>
      <c r="F4458" s="13"/>
      <c r="G4458" s="13"/>
      <c r="H4458" s="13"/>
      <c r="I4458" s="13"/>
      <c r="J4458" s="13"/>
      <c r="K4458" s="13"/>
      <c r="L4458" s="13"/>
      <c r="M4458" s="13"/>
      <c r="N4458" s="22"/>
    </row>
    <row r="4459" spans="1:14" x14ac:dyDescent="0.25">
      <c r="A4459" s="4" t="s">
        <v>56</v>
      </c>
      <c r="B4459" s="5"/>
      <c r="C4459" s="14">
        <v>50</v>
      </c>
      <c r="D4459" s="19">
        <v>0</v>
      </c>
      <c r="E4459" s="19">
        <v>0.53269999999999995</v>
      </c>
      <c r="F4459" s="14">
        <v>0</v>
      </c>
      <c r="G4459" s="14">
        <v>163767</v>
      </c>
      <c r="H4459" s="14">
        <v>163767</v>
      </c>
      <c r="I4459" s="14">
        <v>0</v>
      </c>
      <c r="J4459" s="14">
        <v>56991</v>
      </c>
      <c r="K4459" s="14">
        <v>1638</v>
      </c>
      <c r="L4459" s="14">
        <v>1250</v>
      </c>
      <c r="M4459" s="14">
        <v>0</v>
      </c>
      <c r="N4459" s="23">
        <v>222008</v>
      </c>
    </row>
    <row r="4460" spans="1:14" x14ac:dyDescent="0.25">
      <c r="A4460" s="4" t="s">
        <v>56</v>
      </c>
      <c r="B4460" s="5"/>
      <c r="C4460" s="14">
        <v>20</v>
      </c>
      <c r="D4460" s="19">
        <v>0</v>
      </c>
      <c r="E4460" s="19">
        <v>0.27660000000000001</v>
      </c>
      <c r="F4460" s="14">
        <v>0</v>
      </c>
      <c r="G4460" s="14">
        <v>85035</v>
      </c>
      <c r="H4460" s="14">
        <v>85035</v>
      </c>
      <c r="I4460" s="14">
        <v>0</v>
      </c>
      <c r="J4460" s="14">
        <v>29592</v>
      </c>
      <c r="K4460" s="14">
        <v>850</v>
      </c>
      <c r="L4460" s="14">
        <v>500</v>
      </c>
      <c r="M4460" s="14">
        <v>0</v>
      </c>
      <c r="N4460" s="23">
        <v>115127</v>
      </c>
    </row>
    <row r="4461" spans="1:14" x14ac:dyDescent="0.25">
      <c r="A4461" s="7" t="s">
        <v>24</v>
      </c>
      <c r="B4461" s="3"/>
      <c r="C4461" s="13">
        <f t="shared" ref="C4461:N4461" si="912">SUM(C4459:C4460)</f>
        <v>70</v>
      </c>
      <c r="D4461" s="18">
        <f t="shared" si="912"/>
        <v>0</v>
      </c>
      <c r="E4461" s="18">
        <f t="shared" si="912"/>
        <v>0.80929999999999991</v>
      </c>
      <c r="F4461" s="13">
        <f t="shared" si="912"/>
        <v>0</v>
      </c>
      <c r="G4461" s="13">
        <f t="shared" si="912"/>
        <v>248802</v>
      </c>
      <c r="H4461" s="13">
        <f t="shared" si="912"/>
        <v>248802</v>
      </c>
      <c r="I4461" s="13">
        <f t="shared" si="912"/>
        <v>0</v>
      </c>
      <c r="J4461" s="13">
        <f t="shared" si="912"/>
        <v>86583</v>
      </c>
      <c r="K4461" s="13">
        <f t="shared" si="912"/>
        <v>2488</v>
      </c>
      <c r="L4461" s="13">
        <f t="shared" si="912"/>
        <v>1750</v>
      </c>
      <c r="M4461" s="13">
        <f t="shared" si="912"/>
        <v>0</v>
      </c>
      <c r="N4461" s="22">
        <f t="shared" si="912"/>
        <v>337135</v>
      </c>
    </row>
    <row r="4462" spans="1:14" x14ac:dyDescent="0.25">
      <c r="A4462" s="6" t="s">
        <v>994</v>
      </c>
      <c r="B4462" s="2"/>
      <c r="C4462" s="12">
        <f t="shared" ref="C4462:N4462" si="913">C4457+C4461</f>
        <v>70</v>
      </c>
      <c r="D4462" s="17">
        <f t="shared" si="913"/>
        <v>8.7056000000000004</v>
      </c>
      <c r="E4462" s="17">
        <f t="shared" si="913"/>
        <v>3.0093000000000001</v>
      </c>
      <c r="F4462" s="12">
        <f t="shared" si="913"/>
        <v>4343280</v>
      </c>
      <c r="G4462" s="12">
        <f t="shared" si="913"/>
        <v>858189</v>
      </c>
      <c r="H4462" s="12">
        <f t="shared" si="913"/>
        <v>5201469</v>
      </c>
      <c r="I4462" s="12">
        <f t="shared" si="913"/>
        <v>42000</v>
      </c>
      <c r="J4462" s="12">
        <f t="shared" si="913"/>
        <v>1824307</v>
      </c>
      <c r="K4462" s="12">
        <f t="shared" si="913"/>
        <v>52015</v>
      </c>
      <c r="L4462" s="12">
        <f t="shared" si="913"/>
        <v>29750</v>
      </c>
      <c r="M4462" s="12">
        <f t="shared" si="913"/>
        <v>0</v>
      </c>
      <c r="N4462" s="21">
        <f t="shared" si="913"/>
        <v>7097526</v>
      </c>
    </row>
    <row r="4463" spans="1:14" x14ac:dyDescent="0.25">
      <c r="A4463" s="4"/>
      <c r="B4463" s="5"/>
      <c r="C4463" s="14"/>
      <c r="D4463" s="19"/>
      <c r="E4463" s="19"/>
      <c r="F4463" s="14"/>
      <c r="G4463" s="14"/>
      <c r="H4463" s="14"/>
      <c r="I4463" s="14"/>
      <c r="J4463" s="14"/>
      <c r="K4463" s="14"/>
      <c r="L4463" s="14"/>
      <c r="M4463" s="14"/>
      <c r="N4463" s="23"/>
    </row>
    <row r="4464" spans="1:14" x14ac:dyDescent="0.25">
      <c r="A4464" s="6" t="s">
        <v>995</v>
      </c>
      <c r="B4464" s="2"/>
      <c r="C4464" s="12"/>
      <c r="D4464" s="17"/>
      <c r="E4464" s="17"/>
      <c r="F4464" s="12"/>
      <c r="G4464" s="12"/>
      <c r="H4464" s="12"/>
      <c r="I4464" s="12"/>
      <c r="J4464" s="12"/>
      <c r="K4464" s="12"/>
      <c r="L4464" s="12"/>
      <c r="M4464" s="12"/>
      <c r="N4464" s="21"/>
    </row>
    <row r="4465" spans="1:14" x14ac:dyDescent="0.25">
      <c r="A4465" s="6" t="s">
        <v>996</v>
      </c>
      <c r="B4465" s="2" t="s">
        <v>6</v>
      </c>
      <c r="C4465" s="12" t="s">
        <v>7</v>
      </c>
      <c r="D4465" s="17" t="s">
        <v>8</v>
      </c>
      <c r="E4465" s="17" t="s">
        <v>9</v>
      </c>
      <c r="F4465" s="12" t="s">
        <v>10</v>
      </c>
      <c r="G4465" s="12" t="s">
        <v>11</v>
      </c>
      <c r="H4465" s="12" t="s">
        <v>12</v>
      </c>
      <c r="I4465" s="12" t="s">
        <v>13</v>
      </c>
      <c r="J4465" s="12" t="s">
        <v>14</v>
      </c>
      <c r="K4465" s="12" t="s">
        <v>15</v>
      </c>
      <c r="L4465" s="12" t="s">
        <v>16</v>
      </c>
      <c r="M4465" s="12" t="s">
        <v>17</v>
      </c>
      <c r="N4465" s="21" t="s">
        <v>18</v>
      </c>
    </row>
    <row r="4466" spans="1:14" x14ac:dyDescent="0.25">
      <c r="A4466" s="7" t="s">
        <v>19</v>
      </c>
      <c r="B4466" s="3"/>
      <c r="C4466" s="13"/>
      <c r="D4466" s="18"/>
      <c r="E4466" s="18"/>
      <c r="F4466" s="13"/>
      <c r="G4466" s="13"/>
      <c r="H4466" s="13"/>
      <c r="I4466" s="13"/>
      <c r="J4466" s="13"/>
      <c r="K4466" s="13"/>
      <c r="L4466" s="13"/>
      <c r="M4466" s="13"/>
      <c r="N4466" s="22"/>
    </row>
    <row r="4467" spans="1:14" x14ac:dyDescent="0.25">
      <c r="A4467" s="4" t="s">
        <v>162</v>
      </c>
      <c r="B4467" s="5"/>
      <c r="C4467" s="14">
        <v>0</v>
      </c>
      <c r="D4467" s="19">
        <v>1.3</v>
      </c>
      <c r="E4467" s="19">
        <v>0</v>
      </c>
      <c r="F4467" s="14">
        <v>456194</v>
      </c>
      <c r="G4467" s="14">
        <v>0</v>
      </c>
      <c r="H4467" s="14">
        <v>456194</v>
      </c>
      <c r="I4467" s="14">
        <v>0</v>
      </c>
      <c r="J4467" s="14">
        <v>158755</v>
      </c>
      <c r="K4467" s="14">
        <v>4562</v>
      </c>
      <c r="L4467" s="14">
        <v>0</v>
      </c>
      <c r="M4467" s="14">
        <v>0</v>
      </c>
      <c r="N4467" s="23">
        <v>614949</v>
      </c>
    </row>
    <row r="4468" spans="1:14" x14ac:dyDescent="0.25">
      <c r="A4468" s="4" t="s">
        <v>40</v>
      </c>
      <c r="B4468" s="5"/>
      <c r="C4468" s="14">
        <v>0</v>
      </c>
      <c r="D4468" s="19">
        <v>-8.4000000000000005E-2</v>
      </c>
      <c r="E4468" s="19">
        <v>0</v>
      </c>
      <c r="F4468" s="14">
        <v>-42000</v>
      </c>
      <c r="G4468" s="14">
        <v>0</v>
      </c>
      <c r="H4468" s="14">
        <v>-42000</v>
      </c>
      <c r="I4468" s="14">
        <v>0</v>
      </c>
      <c r="J4468" s="14">
        <v>-14616</v>
      </c>
      <c r="K4468" s="14">
        <v>-420</v>
      </c>
      <c r="L4468" s="14">
        <v>0</v>
      </c>
      <c r="M4468" s="14">
        <v>0</v>
      </c>
      <c r="N4468" s="23">
        <v>-56616</v>
      </c>
    </row>
    <row r="4469" spans="1:14" x14ac:dyDescent="0.25">
      <c r="A4469" s="4" t="s">
        <v>41</v>
      </c>
      <c r="B4469" s="5"/>
      <c r="C4469" s="14">
        <v>0</v>
      </c>
      <c r="D4469" s="19">
        <v>0</v>
      </c>
      <c r="E4469" s="19">
        <v>0</v>
      </c>
      <c r="F4469" s="14">
        <v>0</v>
      </c>
      <c r="G4469" s="14">
        <v>0</v>
      </c>
      <c r="H4469" s="14">
        <v>0</v>
      </c>
      <c r="I4469" s="14">
        <v>42000</v>
      </c>
      <c r="J4469" s="14">
        <v>14196</v>
      </c>
      <c r="K4469" s="14">
        <v>0</v>
      </c>
      <c r="L4469" s="14">
        <v>0</v>
      </c>
      <c r="M4469" s="14">
        <v>0</v>
      </c>
      <c r="N4469" s="23">
        <v>56196</v>
      </c>
    </row>
    <row r="4470" spans="1:14" x14ac:dyDescent="0.25">
      <c r="A4470" s="4" t="s">
        <v>163</v>
      </c>
      <c r="B4470" s="5"/>
      <c r="C4470" s="14">
        <v>0</v>
      </c>
      <c r="D4470" s="19">
        <v>0</v>
      </c>
      <c r="E4470" s="19">
        <v>0</v>
      </c>
      <c r="F4470" s="14">
        <v>0</v>
      </c>
      <c r="G4470" s="14">
        <v>0</v>
      </c>
      <c r="H4470" s="14">
        <v>0</v>
      </c>
      <c r="I4470" s="14">
        <v>0</v>
      </c>
      <c r="J4470" s="14">
        <v>2</v>
      </c>
      <c r="K4470" s="14">
        <v>0</v>
      </c>
      <c r="L4470" s="14">
        <v>0</v>
      </c>
      <c r="M4470" s="14">
        <v>0</v>
      </c>
      <c r="N4470" s="23">
        <v>2</v>
      </c>
    </row>
    <row r="4471" spans="1:14" x14ac:dyDescent="0.25">
      <c r="A4471" s="4" t="s">
        <v>22</v>
      </c>
      <c r="B4471" s="5"/>
      <c r="C4471" s="14">
        <v>0</v>
      </c>
      <c r="D4471" s="19">
        <v>8</v>
      </c>
      <c r="E4471" s="19">
        <v>1.6</v>
      </c>
      <c r="F4471" s="14">
        <v>4662230</v>
      </c>
      <c r="G4471" s="14">
        <v>379988</v>
      </c>
      <c r="H4471" s="14">
        <v>5042218</v>
      </c>
      <c r="I4471" s="14">
        <v>0</v>
      </c>
      <c r="J4471" s="14">
        <v>1754692</v>
      </c>
      <c r="K4471" s="14">
        <v>50422</v>
      </c>
      <c r="L4471" s="14">
        <v>42000</v>
      </c>
      <c r="M4471" s="14">
        <v>0</v>
      </c>
      <c r="N4471" s="23">
        <v>6838910</v>
      </c>
    </row>
    <row r="4472" spans="1:14" x14ac:dyDescent="0.25">
      <c r="A4472" s="4" t="s">
        <v>23</v>
      </c>
      <c r="B4472" s="5"/>
      <c r="C4472" s="14">
        <v>0</v>
      </c>
      <c r="D4472" s="19">
        <v>0</v>
      </c>
      <c r="E4472" s="19">
        <v>0.8</v>
      </c>
      <c r="F4472" s="14">
        <v>0</v>
      </c>
      <c r="G4472" s="14">
        <v>291350</v>
      </c>
      <c r="H4472" s="14">
        <v>291350</v>
      </c>
      <c r="I4472" s="14">
        <v>0</v>
      </c>
      <c r="J4472" s="14">
        <v>101390</v>
      </c>
      <c r="K4472" s="14">
        <v>2914</v>
      </c>
      <c r="L4472" s="14">
        <v>0</v>
      </c>
      <c r="M4472" s="14">
        <v>0</v>
      </c>
      <c r="N4472" s="23">
        <v>392740</v>
      </c>
    </row>
    <row r="4473" spans="1:14" x14ac:dyDescent="0.25">
      <c r="A4473" s="7" t="s">
        <v>24</v>
      </c>
      <c r="B4473" s="3"/>
      <c r="C4473" s="13">
        <f t="shared" ref="C4473:N4473" si="914">SUM(C4467:C4472)</f>
        <v>0</v>
      </c>
      <c r="D4473" s="18">
        <f t="shared" si="914"/>
        <v>9.2159999999999993</v>
      </c>
      <c r="E4473" s="18">
        <f t="shared" si="914"/>
        <v>2.4000000000000004</v>
      </c>
      <c r="F4473" s="13">
        <f t="shared" si="914"/>
        <v>5076424</v>
      </c>
      <c r="G4473" s="13">
        <f t="shared" si="914"/>
        <v>671338</v>
      </c>
      <c r="H4473" s="13">
        <f t="shared" si="914"/>
        <v>5747762</v>
      </c>
      <c r="I4473" s="13">
        <f t="shared" si="914"/>
        <v>42000</v>
      </c>
      <c r="J4473" s="13">
        <f t="shared" si="914"/>
        <v>2014419</v>
      </c>
      <c r="K4473" s="13">
        <f t="shared" si="914"/>
        <v>57478</v>
      </c>
      <c r="L4473" s="13">
        <f t="shared" si="914"/>
        <v>42000</v>
      </c>
      <c r="M4473" s="13">
        <f t="shared" si="914"/>
        <v>0</v>
      </c>
      <c r="N4473" s="22">
        <f t="shared" si="914"/>
        <v>7846181</v>
      </c>
    </row>
    <row r="4474" spans="1:14" x14ac:dyDescent="0.25">
      <c r="A4474" s="7" t="s">
        <v>25</v>
      </c>
      <c r="B4474" s="3"/>
      <c r="C4474" s="13"/>
      <c r="D4474" s="18"/>
      <c r="E4474" s="18"/>
      <c r="F4474" s="13"/>
      <c r="G4474" s="13"/>
      <c r="H4474" s="13"/>
      <c r="I4474" s="13"/>
      <c r="J4474" s="13"/>
      <c r="K4474" s="13"/>
      <c r="L4474" s="13"/>
      <c r="M4474" s="13"/>
      <c r="N4474" s="22"/>
    </row>
    <row r="4475" spans="1:14" x14ac:dyDescent="0.25">
      <c r="A4475" s="4" t="s">
        <v>26</v>
      </c>
      <c r="B4475" s="5"/>
      <c r="C4475" s="14">
        <v>105</v>
      </c>
      <c r="D4475" s="19">
        <v>0</v>
      </c>
      <c r="E4475" s="19">
        <v>2.6572</v>
      </c>
      <c r="F4475" s="14">
        <v>0</v>
      </c>
      <c r="G4475" s="14">
        <v>816898</v>
      </c>
      <c r="H4475" s="14">
        <v>816898</v>
      </c>
      <c r="I4475" s="14">
        <v>0</v>
      </c>
      <c r="J4475" s="14">
        <v>284281</v>
      </c>
      <c r="K4475" s="14">
        <v>8169</v>
      </c>
      <c r="L4475" s="14">
        <v>8925</v>
      </c>
      <c r="M4475" s="14">
        <v>0</v>
      </c>
      <c r="N4475" s="23">
        <v>1110104</v>
      </c>
    </row>
    <row r="4476" spans="1:14" x14ac:dyDescent="0.25">
      <c r="A4476" s="7" t="s">
        <v>24</v>
      </c>
      <c r="B4476" s="3"/>
      <c r="C4476" s="13">
        <f t="shared" ref="C4476:N4476" si="915">SUM(C4475:C4475)</f>
        <v>105</v>
      </c>
      <c r="D4476" s="18">
        <f t="shared" si="915"/>
        <v>0</v>
      </c>
      <c r="E4476" s="18">
        <f t="shared" si="915"/>
        <v>2.6572</v>
      </c>
      <c r="F4476" s="13">
        <f t="shared" si="915"/>
        <v>0</v>
      </c>
      <c r="G4476" s="13">
        <f t="shared" si="915"/>
        <v>816898</v>
      </c>
      <c r="H4476" s="13">
        <f t="shared" si="915"/>
        <v>816898</v>
      </c>
      <c r="I4476" s="13">
        <f t="shared" si="915"/>
        <v>0</v>
      </c>
      <c r="J4476" s="13">
        <f t="shared" si="915"/>
        <v>284281</v>
      </c>
      <c r="K4476" s="13">
        <f t="shared" si="915"/>
        <v>8169</v>
      </c>
      <c r="L4476" s="13">
        <f t="shared" si="915"/>
        <v>8925</v>
      </c>
      <c r="M4476" s="13">
        <f t="shared" si="915"/>
        <v>0</v>
      </c>
      <c r="N4476" s="22">
        <f t="shared" si="915"/>
        <v>1110104</v>
      </c>
    </row>
    <row r="4477" spans="1:14" x14ac:dyDescent="0.25">
      <c r="A4477" s="6" t="s">
        <v>997</v>
      </c>
      <c r="B4477" s="2"/>
      <c r="C4477" s="12">
        <f t="shared" ref="C4477:N4477" si="916">C4473+C4476</f>
        <v>105</v>
      </c>
      <c r="D4477" s="17">
        <f t="shared" si="916"/>
        <v>9.2159999999999993</v>
      </c>
      <c r="E4477" s="17">
        <f t="shared" si="916"/>
        <v>5.0571999999999999</v>
      </c>
      <c r="F4477" s="12">
        <f t="shared" si="916"/>
        <v>5076424</v>
      </c>
      <c r="G4477" s="12">
        <f t="shared" si="916"/>
        <v>1488236</v>
      </c>
      <c r="H4477" s="12">
        <f t="shared" si="916"/>
        <v>6564660</v>
      </c>
      <c r="I4477" s="12">
        <f t="shared" si="916"/>
        <v>42000</v>
      </c>
      <c r="J4477" s="12">
        <f t="shared" si="916"/>
        <v>2298700</v>
      </c>
      <c r="K4477" s="12">
        <f t="shared" si="916"/>
        <v>65647</v>
      </c>
      <c r="L4477" s="12">
        <f t="shared" si="916"/>
        <v>50925</v>
      </c>
      <c r="M4477" s="12">
        <f t="shared" si="916"/>
        <v>0</v>
      </c>
      <c r="N4477" s="21">
        <f t="shared" si="916"/>
        <v>8956285</v>
      </c>
    </row>
    <row r="4478" spans="1:14" x14ac:dyDescent="0.25">
      <c r="A4478" s="4"/>
      <c r="B4478" s="5"/>
      <c r="C4478" s="14"/>
      <c r="D4478" s="19"/>
      <c r="E4478" s="19"/>
      <c r="F4478" s="14"/>
      <c r="G4478" s="14"/>
      <c r="H4478" s="14"/>
      <c r="I4478" s="14"/>
      <c r="J4478" s="14"/>
      <c r="K4478" s="14"/>
      <c r="L4478" s="14"/>
      <c r="M4478" s="14"/>
      <c r="N4478" s="23"/>
    </row>
    <row r="4479" spans="1:14" x14ac:dyDescent="0.25">
      <c r="A4479" s="6" t="s">
        <v>998</v>
      </c>
      <c r="B4479" s="2"/>
      <c r="C4479" s="12"/>
      <c r="D4479" s="17"/>
      <c r="E4479" s="17"/>
      <c r="F4479" s="12"/>
      <c r="G4479" s="12"/>
      <c r="H4479" s="12"/>
      <c r="I4479" s="12"/>
      <c r="J4479" s="12"/>
      <c r="K4479" s="12"/>
      <c r="L4479" s="12"/>
      <c r="M4479" s="12"/>
      <c r="N4479" s="21"/>
    </row>
    <row r="4480" spans="1:14" x14ac:dyDescent="0.25">
      <c r="A4480" s="6" t="s">
        <v>999</v>
      </c>
      <c r="B4480" s="2" t="s">
        <v>6</v>
      </c>
      <c r="C4480" s="12" t="s">
        <v>7</v>
      </c>
      <c r="D4480" s="17" t="s">
        <v>8</v>
      </c>
      <c r="E4480" s="17" t="s">
        <v>9</v>
      </c>
      <c r="F4480" s="12" t="s">
        <v>10</v>
      </c>
      <c r="G4480" s="12" t="s">
        <v>11</v>
      </c>
      <c r="H4480" s="12" t="s">
        <v>12</v>
      </c>
      <c r="I4480" s="12" t="s">
        <v>13</v>
      </c>
      <c r="J4480" s="12" t="s">
        <v>14</v>
      </c>
      <c r="K4480" s="12" t="s">
        <v>15</v>
      </c>
      <c r="L4480" s="12" t="s">
        <v>16</v>
      </c>
      <c r="M4480" s="12" t="s">
        <v>17</v>
      </c>
      <c r="N4480" s="21" t="s">
        <v>18</v>
      </c>
    </row>
    <row r="4481" spans="1:14" x14ac:dyDescent="0.25">
      <c r="A4481" s="7" t="s">
        <v>19</v>
      </c>
      <c r="B4481" s="3"/>
      <c r="C4481" s="13"/>
      <c r="D4481" s="18"/>
      <c r="E4481" s="18"/>
      <c r="F4481" s="13"/>
      <c r="G4481" s="13"/>
      <c r="H4481" s="13"/>
      <c r="I4481" s="13"/>
      <c r="J4481" s="13"/>
      <c r="K4481" s="13"/>
      <c r="L4481" s="13"/>
      <c r="M4481" s="13"/>
      <c r="N4481" s="22"/>
    </row>
    <row r="4482" spans="1:14" x14ac:dyDescent="0.25">
      <c r="A4482" s="4" t="s">
        <v>584</v>
      </c>
      <c r="B4482" s="5"/>
      <c r="C4482" s="14">
        <v>0</v>
      </c>
      <c r="D4482" s="19">
        <v>0.50409999999999999</v>
      </c>
      <c r="E4482" s="19">
        <v>0</v>
      </c>
      <c r="F4482" s="14">
        <v>179996</v>
      </c>
      <c r="G4482" s="14">
        <v>0</v>
      </c>
      <c r="H4482" s="14">
        <v>179996</v>
      </c>
      <c r="I4482" s="14">
        <v>0</v>
      </c>
      <c r="J4482" s="14">
        <v>62639</v>
      </c>
      <c r="K4482" s="14">
        <v>1800</v>
      </c>
      <c r="L4482" s="14">
        <v>0</v>
      </c>
      <c r="M4482" s="14">
        <v>0</v>
      </c>
      <c r="N4482" s="23">
        <v>242635</v>
      </c>
    </row>
    <row r="4483" spans="1:14" x14ac:dyDescent="0.25">
      <c r="A4483" s="4" t="s">
        <v>1000</v>
      </c>
      <c r="B4483" s="5"/>
      <c r="C4483" s="14">
        <v>0</v>
      </c>
      <c r="D4483" s="19">
        <v>0</v>
      </c>
      <c r="E4483" s="19">
        <v>0</v>
      </c>
      <c r="F4483" s="14">
        <v>0</v>
      </c>
      <c r="G4483" s="14">
        <v>0</v>
      </c>
      <c r="H4483" s="14">
        <v>0</v>
      </c>
      <c r="I4483" s="14">
        <v>0</v>
      </c>
      <c r="J4483" s="14">
        <v>0</v>
      </c>
      <c r="K4483" s="14">
        <v>0</v>
      </c>
      <c r="L4483" s="14">
        <v>1500</v>
      </c>
      <c r="M4483" s="14">
        <v>0</v>
      </c>
      <c r="N4483" s="23">
        <v>1500</v>
      </c>
    </row>
    <row r="4484" spans="1:14" x14ac:dyDescent="0.25">
      <c r="A4484" s="4" t="s">
        <v>22</v>
      </c>
      <c r="B4484" s="5"/>
      <c r="C4484" s="14">
        <v>0</v>
      </c>
      <c r="D4484" s="19">
        <v>2.371</v>
      </c>
      <c r="E4484" s="19">
        <v>0.4</v>
      </c>
      <c r="F4484" s="14">
        <v>1262841</v>
      </c>
      <c r="G4484" s="14">
        <v>94997</v>
      </c>
      <c r="H4484" s="14">
        <v>1357838</v>
      </c>
      <c r="I4484" s="14">
        <v>0</v>
      </c>
      <c r="J4484" s="14">
        <v>472528</v>
      </c>
      <c r="K4484" s="14">
        <v>13579</v>
      </c>
      <c r="L4484" s="14">
        <v>8400</v>
      </c>
      <c r="M4484" s="14">
        <v>0</v>
      </c>
      <c r="N4484" s="23">
        <v>1838766</v>
      </c>
    </row>
    <row r="4485" spans="1:14" x14ac:dyDescent="0.25">
      <c r="A4485" s="4" t="s">
        <v>23</v>
      </c>
      <c r="B4485" s="5"/>
      <c r="C4485" s="14">
        <v>0</v>
      </c>
      <c r="D4485" s="19">
        <v>0</v>
      </c>
      <c r="E4485" s="19">
        <v>0.2</v>
      </c>
      <c r="F4485" s="14">
        <v>0</v>
      </c>
      <c r="G4485" s="14">
        <v>72838</v>
      </c>
      <c r="H4485" s="14">
        <v>72838</v>
      </c>
      <c r="I4485" s="14">
        <v>0</v>
      </c>
      <c r="J4485" s="14">
        <v>25347</v>
      </c>
      <c r="K4485" s="14">
        <v>728</v>
      </c>
      <c r="L4485" s="14">
        <v>0</v>
      </c>
      <c r="M4485" s="14">
        <v>0</v>
      </c>
      <c r="N4485" s="23">
        <v>98185</v>
      </c>
    </row>
    <row r="4486" spans="1:14" x14ac:dyDescent="0.25">
      <c r="A4486" s="7" t="s">
        <v>24</v>
      </c>
      <c r="B4486" s="3"/>
      <c r="C4486" s="13">
        <f t="shared" ref="C4486:N4486" si="917">SUM(C4482:C4485)</f>
        <v>0</v>
      </c>
      <c r="D4486" s="18">
        <f t="shared" si="917"/>
        <v>2.8750999999999998</v>
      </c>
      <c r="E4486" s="18">
        <f t="shared" si="917"/>
        <v>0.60000000000000009</v>
      </c>
      <c r="F4486" s="13">
        <f t="shared" si="917"/>
        <v>1442837</v>
      </c>
      <c r="G4486" s="13">
        <f t="shared" si="917"/>
        <v>167835</v>
      </c>
      <c r="H4486" s="13">
        <f t="shared" si="917"/>
        <v>1610672</v>
      </c>
      <c r="I4486" s="13">
        <f t="shared" si="917"/>
        <v>0</v>
      </c>
      <c r="J4486" s="13">
        <f t="shared" si="917"/>
        <v>560514</v>
      </c>
      <c r="K4486" s="13">
        <f t="shared" si="917"/>
        <v>16107</v>
      </c>
      <c r="L4486" s="13">
        <f t="shared" si="917"/>
        <v>9900</v>
      </c>
      <c r="M4486" s="13">
        <f t="shared" si="917"/>
        <v>0</v>
      </c>
      <c r="N4486" s="22">
        <f t="shared" si="917"/>
        <v>2181086</v>
      </c>
    </row>
    <row r="4487" spans="1:14" x14ac:dyDescent="0.25">
      <c r="A4487" s="7" t="s">
        <v>25</v>
      </c>
      <c r="B4487" s="3"/>
      <c r="C4487" s="13"/>
      <c r="D4487" s="18"/>
      <c r="E4487" s="18"/>
      <c r="F4487" s="13"/>
      <c r="G4487" s="13"/>
      <c r="H4487" s="13"/>
      <c r="I4487" s="13"/>
      <c r="J4487" s="13"/>
      <c r="K4487" s="13"/>
      <c r="L4487" s="13"/>
      <c r="M4487" s="13"/>
      <c r="N4487" s="22"/>
    </row>
    <row r="4488" spans="1:14" x14ac:dyDescent="0.25">
      <c r="A4488" s="4" t="s">
        <v>26</v>
      </c>
      <c r="B4488" s="5"/>
      <c r="C4488" s="14">
        <v>21</v>
      </c>
      <c r="D4488" s="19">
        <v>0</v>
      </c>
      <c r="E4488" s="19">
        <v>0.87039999999999995</v>
      </c>
      <c r="F4488" s="14">
        <v>0</v>
      </c>
      <c r="G4488" s="14">
        <v>267585</v>
      </c>
      <c r="H4488" s="14">
        <v>267585</v>
      </c>
      <c r="I4488" s="14">
        <v>0</v>
      </c>
      <c r="J4488" s="14">
        <v>93120</v>
      </c>
      <c r="K4488" s="14">
        <v>2676</v>
      </c>
      <c r="L4488" s="14">
        <v>1785</v>
      </c>
      <c r="M4488" s="14">
        <v>0</v>
      </c>
      <c r="N4488" s="23">
        <v>362490</v>
      </c>
    </row>
    <row r="4489" spans="1:14" x14ac:dyDescent="0.25">
      <c r="A4489" s="7" t="s">
        <v>24</v>
      </c>
      <c r="B4489" s="3"/>
      <c r="C4489" s="13">
        <f t="shared" ref="C4489:N4489" si="918">SUM(C4488:C4488)</f>
        <v>21</v>
      </c>
      <c r="D4489" s="18">
        <f t="shared" si="918"/>
        <v>0</v>
      </c>
      <c r="E4489" s="18">
        <f t="shared" si="918"/>
        <v>0.87039999999999995</v>
      </c>
      <c r="F4489" s="13">
        <f t="shared" si="918"/>
        <v>0</v>
      </c>
      <c r="G4489" s="13">
        <f t="shared" si="918"/>
        <v>267585</v>
      </c>
      <c r="H4489" s="13">
        <f t="shared" si="918"/>
        <v>267585</v>
      </c>
      <c r="I4489" s="13">
        <f t="shared" si="918"/>
        <v>0</v>
      </c>
      <c r="J4489" s="13">
        <f t="shared" si="918"/>
        <v>93120</v>
      </c>
      <c r="K4489" s="13">
        <f t="shared" si="918"/>
        <v>2676</v>
      </c>
      <c r="L4489" s="13">
        <f t="shared" si="918"/>
        <v>1785</v>
      </c>
      <c r="M4489" s="13">
        <f t="shared" si="918"/>
        <v>0</v>
      </c>
      <c r="N4489" s="22">
        <f t="shared" si="918"/>
        <v>362490</v>
      </c>
    </row>
    <row r="4490" spans="1:14" x14ac:dyDescent="0.25">
      <c r="A4490" s="6" t="s">
        <v>1001</v>
      </c>
      <c r="B4490" s="2"/>
      <c r="C4490" s="12">
        <f t="shared" ref="C4490:N4490" si="919">C4486+C4489</f>
        <v>21</v>
      </c>
      <c r="D4490" s="17">
        <f t="shared" si="919"/>
        <v>2.8750999999999998</v>
      </c>
      <c r="E4490" s="17">
        <f t="shared" si="919"/>
        <v>1.4704000000000002</v>
      </c>
      <c r="F4490" s="12">
        <f t="shared" si="919"/>
        <v>1442837</v>
      </c>
      <c r="G4490" s="12">
        <f t="shared" si="919"/>
        <v>435420</v>
      </c>
      <c r="H4490" s="12">
        <f t="shared" si="919"/>
        <v>1878257</v>
      </c>
      <c r="I4490" s="12">
        <f t="shared" si="919"/>
        <v>0</v>
      </c>
      <c r="J4490" s="12">
        <f t="shared" si="919"/>
        <v>653634</v>
      </c>
      <c r="K4490" s="12">
        <f t="shared" si="919"/>
        <v>18783</v>
      </c>
      <c r="L4490" s="12">
        <f t="shared" si="919"/>
        <v>11685</v>
      </c>
      <c r="M4490" s="12">
        <f t="shared" si="919"/>
        <v>0</v>
      </c>
      <c r="N4490" s="21">
        <f t="shared" si="919"/>
        <v>2543576</v>
      </c>
    </row>
    <row r="4491" spans="1:14" x14ac:dyDescent="0.25">
      <c r="A4491" s="4"/>
      <c r="B4491" s="5"/>
      <c r="C4491" s="14"/>
      <c r="D4491" s="19"/>
      <c r="E4491" s="19"/>
      <c r="F4491" s="14"/>
      <c r="G4491" s="14"/>
      <c r="H4491" s="14"/>
      <c r="I4491" s="14"/>
      <c r="J4491" s="14"/>
      <c r="K4491" s="14"/>
      <c r="L4491" s="14"/>
      <c r="M4491" s="14"/>
      <c r="N4491" s="23"/>
    </row>
    <row r="4492" spans="1:14" x14ac:dyDescent="0.25">
      <c r="A4492" s="6" t="s">
        <v>1002</v>
      </c>
      <c r="B4492" s="2"/>
      <c r="C4492" s="12"/>
      <c r="D4492" s="17"/>
      <c r="E4492" s="17"/>
      <c r="F4492" s="12"/>
      <c r="G4492" s="12"/>
      <c r="H4492" s="12"/>
      <c r="I4492" s="12"/>
      <c r="J4492" s="12"/>
      <c r="K4492" s="12"/>
      <c r="L4492" s="12"/>
      <c r="M4492" s="12"/>
      <c r="N4492" s="21"/>
    </row>
    <row r="4493" spans="1:14" x14ac:dyDescent="0.25">
      <c r="A4493" s="6" t="s">
        <v>1003</v>
      </c>
      <c r="B4493" s="2" t="s">
        <v>6</v>
      </c>
      <c r="C4493" s="12" t="s">
        <v>7</v>
      </c>
      <c r="D4493" s="17" t="s">
        <v>8</v>
      </c>
      <c r="E4493" s="17" t="s">
        <v>9</v>
      </c>
      <c r="F4493" s="12" t="s">
        <v>10</v>
      </c>
      <c r="G4493" s="12" t="s">
        <v>11</v>
      </c>
      <c r="H4493" s="12" t="s">
        <v>12</v>
      </c>
      <c r="I4493" s="12" t="s">
        <v>13</v>
      </c>
      <c r="J4493" s="12" t="s">
        <v>14</v>
      </c>
      <c r="K4493" s="12" t="s">
        <v>15</v>
      </c>
      <c r="L4493" s="12" t="s">
        <v>16</v>
      </c>
      <c r="M4493" s="12" t="s">
        <v>17</v>
      </c>
      <c r="N4493" s="21" t="s">
        <v>18</v>
      </c>
    </row>
    <row r="4494" spans="1:14" x14ac:dyDescent="0.25">
      <c r="A4494" s="7" t="s">
        <v>19</v>
      </c>
      <c r="B4494" s="3"/>
      <c r="C4494" s="13"/>
      <c r="D4494" s="18"/>
      <c r="E4494" s="18"/>
      <c r="F4494" s="13"/>
      <c r="G4494" s="13"/>
      <c r="H4494" s="13"/>
      <c r="I4494" s="13"/>
      <c r="J4494" s="13"/>
      <c r="K4494" s="13"/>
      <c r="L4494" s="13"/>
      <c r="M4494" s="13"/>
      <c r="N4494" s="22"/>
    </row>
    <row r="4495" spans="1:14" x14ac:dyDescent="0.25">
      <c r="A4495" s="4" t="s">
        <v>162</v>
      </c>
      <c r="B4495" s="5"/>
      <c r="C4495" s="14">
        <v>0</v>
      </c>
      <c r="D4495" s="19">
        <v>0.75</v>
      </c>
      <c r="E4495" s="19">
        <v>0</v>
      </c>
      <c r="F4495" s="14">
        <v>259835</v>
      </c>
      <c r="G4495" s="14">
        <v>0</v>
      </c>
      <c r="H4495" s="14">
        <v>259835</v>
      </c>
      <c r="I4495" s="14">
        <v>0</v>
      </c>
      <c r="J4495" s="14">
        <v>90422</v>
      </c>
      <c r="K4495" s="14">
        <v>2598</v>
      </c>
      <c r="L4495" s="14">
        <v>0</v>
      </c>
      <c r="M4495" s="14">
        <v>0</v>
      </c>
      <c r="N4495" s="23">
        <v>350257</v>
      </c>
    </row>
    <row r="4496" spans="1:14" x14ac:dyDescent="0.25">
      <c r="A4496" s="4" t="s">
        <v>163</v>
      </c>
      <c r="B4496" s="5"/>
      <c r="C4496" s="14">
        <v>0</v>
      </c>
      <c r="D4496" s="19">
        <v>0</v>
      </c>
      <c r="E4496" s="19">
        <v>0</v>
      </c>
      <c r="F4496" s="14">
        <v>0</v>
      </c>
      <c r="G4496" s="14">
        <v>0</v>
      </c>
      <c r="H4496" s="14">
        <v>0</v>
      </c>
      <c r="I4496" s="14">
        <v>0</v>
      </c>
      <c r="J4496" s="14">
        <v>1</v>
      </c>
      <c r="K4496" s="14">
        <v>0</v>
      </c>
      <c r="L4496" s="14">
        <v>0</v>
      </c>
      <c r="M4496" s="14">
        <v>0</v>
      </c>
      <c r="N4496" s="23">
        <v>1</v>
      </c>
    </row>
    <row r="4497" spans="1:14" x14ac:dyDescent="0.25">
      <c r="A4497" s="4" t="s">
        <v>22</v>
      </c>
      <c r="B4497" s="5"/>
      <c r="C4497" s="14">
        <v>0</v>
      </c>
      <c r="D4497" s="19">
        <v>4</v>
      </c>
      <c r="E4497" s="19">
        <v>0.8</v>
      </c>
      <c r="F4497" s="14">
        <v>2199063</v>
      </c>
      <c r="G4497" s="14">
        <v>189994</v>
      </c>
      <c r="H4497" s="14">
        <v>2389057</v>
      </c>
      <c r="I4497" s="14">
        <v>0</v>
      </c>
      <c r="J4497" s="14">
        <v>831391</v>
      </c>
      <c r="K4497" s="14">
        <v>23890</v>
      </c>
      <c r="L4497" s="14">
        <v>16800</v>
      </c>
      <c r="M4497" s="14">
        <v>0</v>
      </c>
      <c r="N4497" s="23">
        <v>3237248</v>
      </c>
    </row>
    <row r="4498" spans="1:14" x14ac:dyDescent="0.25">
      <c r="A4498" s="4" t="s">
        <v>31</v>
      </c>
      <c r="B4498" s="5"/>
      <c r="C4498" s="14">
        <v>0</v>
      </c>
      <c r="D4498" s="19">
        <v>0</v>
      </c>
      <c r="E4498" s="19">
        <v>0</v>
      </c>
      <c r="F4498" s="14">
        <v>12000</v>
      </c>
      <c r="G4498" s="14">
        <v>0</v>
      </c>
      <c r="H4498" s="14">
        <v>12000</v>
      </c>
      <c r="I4498" s="14">
        <v>0</v>
      </c>
      <c r="J4498" s="14">
        <v>4176</v>
      </c>
      <c r="K4498" s="14">
        <v>120</v>
      </c>
      <c r="L4498" s="14">
        <v>0</v>
      </c>
      <c r="M4498" s="14">
        <v>0</v>
      </c>
      <c r="N4498" s="23">
        <v>16176</v>
      </c>
    </row>
    <row r="4499" spans="1:14" x14ac:dyDescent="0.25">
      <c r="A4499" s="4" t="s">
        <v>23</v>
      </c>
      <c r="B4499" s="5"/>
      <c r="C4499" s="14">
        <v>0</v>
      </c>
      <c r="D4499" s="19">
        <v>0</v>
      </c>
      <c r="E4499" s="19">
        <v>0.4</v>
      </c>
      <c r="F4499" s="14">
        <v>0</v>
      </c>
      <c r="G4499" s="14">
        <v>145675</v>
      </c>
      <c r="H4499" s="14">
        <v>145675</v>
      </c>
      <c r="I4499" s="14">
        <v>0</v>
      </c>
      <c r="J4499" s="14">
        <v>50695</v>
      </c>
      <c r="K4499" s="14">
        <v>1457</v>
      </c>
      <c r="L4499" s="14">
        <v>0</v>
      </c>
      <c r="M4499" s="14">
        <v>0</v>
      </c>
      <c r="N4499" s="23">
        <v>196370</v>
      </c>
    </row>
    <row r="4500" spans="1:14" x14ac:dyDescent="0.25">
      <c r="A4500" s="7" t="s">
        <v>24</v>
      </c>
      <c r="B4500" s="3"/>
      <c r="C4500" s="13">
        <f t="shared" ref="C4500:N4500" si="920">SUM(C4495:C4499)</f>
        <v>0</v>
      </c>
      <c r="D4500" s="18">
        <f t="shared" si="920"/>
        <v>4.75</v>
      </c>
      <c r="E4500" s="18">
        <f t="shared" si="920"/>
        <v>1.2000000000000002</v>
      </c>
      <c r="F4500" s="13">
        <f t="shared" si="920"/>
        <v>2470898</v>
      </c>
      <c r="G4500" s="13">
        <f t="shared" si="920"/>
        <v>335669</v>
      </c>
      <c r="H4500" s="13">
        <f t="shared" si="920"/>
        <v>2806567</v>
      </c>
      <c r="I4500" s="13">
        <f t="shared" si="920"/>
        <v>0</v>
      </c>
      <c r="J4500" s="13">
        <f t="shared" si="920"/>
        <v>976685</v>
      </c>
      <c r="K4500" s="13">
        <f t="shared" si="920"/>
        <v>28065</v>
      </c>
      <c r="L4500" s="13">
        <f t="shared" si="920"/>
        <v>16800</v>
      </c>
      <c r="M4500" s="13">
        <f t="shared" si="920"/>
        <v>0</v>
      </c>
      <c r="N4500" s="22">
        <f t="shared" si="920"/>
        <v>3800052</v>
      </c>
    </row>
    <row r="4501" spans="1:14" x14ac:dyDescent="0.25">
      <c r="A4501" s="7" t="s">
        <v>25</v>
      </c>
      <c r="B4501" s="3"/>
      <c r="C4501" s="13"/>
      <c r="D4501" s="18"/>
      <c r="E4501" s="18"/>
      <c r="F4501" s="13"/>
      <c r="G4501" s="13"/>
      <c r="H4501" s="13"/>
      <c r="I4501" s="13"/>
      <c r="J4501" s="13"/>
      <c r="K4501" s="13"/>
      <c r="L4501" s="13"/>
      <c r="M4501" s="13"/>
      <c r="N4501" s="22"/>
    </row>
    <row r="4502" spans="1:14" x14ac:dyDescent="0.25">
      <c r="A4502" s="4" t="s">
        <v>26</v>
      </c>
      <c r="B4502" s="5"/>
      <c r="C4502" s="14">
        <v>42</v>
      </c>
      <c r="D4502" s="19">
        <v>0</v>
      </c>
      <c r="E4502" s="19">
        <v>1.4359</v>
      </c>
      <c r="F4502" s="14">
        <v>0</v>
      </c>
      <c r="G4502" s="14">
        <v>441436</v>
      </c>
      <c r="H4502" s="14">
        <v>441436</v>
      </c>
      <c r="I4502" s="14">
        <v>0</v>
      </c>
      <c r="J4502" s="14">
        <v>153619</v>
      </c>
      <c r="K4502" s="14">
        <v>4414</v>
      </c>
      <c r="L4502" s="14">
        <v>3570</v>
      </c>
      <c r="M4502" s="14">
        <v>0</v>
      </c>
      <c r="N4502" s="23">
        <v>598625</v>
      </c>
    </row>
    <row r="4503" spans="1:14" x14ac:dyDescent="0.25">
      <c r="A4503" s="4" t="s">
        <v>69</v>
      </c>
      <c r="B4503" s="5"/>
      <c r="C4503" s="14">
        <v>52</v>
      </c>
      <c r="D4503" s="19">
        <v>0</v>
      </c>
      <c r="E4503" s="19">
        <v>1.2245999999999999</v>
      </c>
      <c r="F4503" s="14">
        <v>0</v>
      </c>
      <c r="G4503" s="14">
        <v>376476</v>
      </c>
      <c r="H4503" s="14">
        <v>376476</v>
      </c>
      <c r="I4503" s="14">
        <v>0</v>
      </c>
      <c r="J4503" s="14">
        <v>131014</v>
      </c>
      <c r="K4503" s="14">
        <v>3765</v>
      </c>
      <c r="L4503" s="14">
        <v>3172</v>
      </c>
      <c r="M4503" s="14">
        <v>0</v>
      </c>
      <c r="N4503" s="23">
        <v>510662</v>
      </c>
    </row>
    <row r="4504" spans="1:14" x14ac:dyDescent="0.25">
      <c r="A4504" s="7" t="s">
        <v>24</v>
      </c>
      <c r="B4504" s="3"/>
      <c r="C4504" s="13">
        <f t="shared" ref="C4504:N4504" si="921">SUM(C4502:C4503)</f>
        <v>94</v>
      </c>
      <c r="D4504" s="18">
        <f t="shared" si="921"/>
        <v>0</v>
      </c>
      <c r="E4504" s="18">
        <f t="shared" si="921"/>
        <v>2.6604999999999999</v>
      </c>
      <c r="F4504" s="13">
        <f t="shared" si="921"/>
        <v>0</v>
      </c>
      <c r="G4504" s="13">
        <f t="shared" si="921"/>
        <v>817912</v>
      </c>
      <c r="H4504" s="13">
        <f t="shared" si="921"/>
        <v>817912</v>
      </c>
      <c r="I4504" s="13">
        <f t="shared" si="921"/>
        <v>0</v>
      </c>
      <c r="J4504" s="13">
        <f t="shared" si="921"/>
        <v>284633</v>
      </c>
      <c r="K4504" s="13">
        <f t="shared" si="921"/>
        <v>8179</v>
      </c>
      <c r="L4504" s="13">
        <f t="shared" si="921"/>
        <v>6742</v>
      </c>
      <c r="M4504" s="13">
        <f t="shared" si="921"/>
        <v>0</v>
      </c>
      <c r="N4504" s="22">
        <f t="shared" si="921"/>
        <v>1109287</v>
      </c>
    </row>
    <row r="4505" spans="1:14" x14ac:dyDescent="0.25">
      <c r="A4505" s="6" t="s">
        <v>1004</v>
      </c>
      <c r="B4505" s="2"/>
      <c r="C4505" s="12">
        <f t="shared" ref="C4505:N4505" si="922">C4500+C4504</f>
        <v>94</v>
      </c>
      <c r="D4505" s="17">
        <f t="shared" si="922"/>
        <v>4.75</v>
      </c>
      <c r="E4505" s="17">
        <f t="shared" si="922"/>
        <v>3.8605</v>
      </c>
      <c r="F4505" s="12">
        <f t="shared" si="922"/>
        <v>2470898</v>
      </c>
      <c r="G4505" s="12">
        <f t="shared" si="922"/>
        <v>1153581</v>
      </c>
      <c r="H4505" s="12">
        <f t="shared" si="922"/>
        <v>3624479</v>
      </c>
      <c r="I4505" s="12">
        <f t="shared" si="922"/>
        <v>0</v>
      </c>
      <c r="J4505" s="12">
        <f t="shared" si="922"/>
        <v>1261318</v>
      </c>
      <c r="K4505" s="12">
        <f t="shared" si="922"/>
        <v>36244</v>
      </c>
      <c r="L4505" s="12">
        <f t="shared" si="922"/>
        <v>23542</v>
      </c>
      <c r="M4505" s="12">
        <f t="shared" si="922"/>
        <v>0</v>
      </c>
      <c r="N4505" s="21">
        <f t="shared" si="922"/>
        <v>4909339</v>
      </c>
    </row>
    <row r="4506" spans="1:14" x14ac:dyDescent="0.25">
      <c r="A4506" s="4"/>
      <c r="B4506" s="5"/>
      <c r="C4506" s="14"/>
      <c r="D4506" s="19"/>
      <c r="E4506" s="19"/>
      <c r="F4506" s="14"/>
      <c r="G4506" s="14"/>
      <c r="H4506" s="14"/>
      <c r="I4506" s="14"/>
      <c r="J4506" s="14"/>
      <c r="K4506" s="14"/>
      <c r="L4506" s="14"/>
      <c r="M4506" s="14"/>
      <c r="N4506" s="23"/>
    </row>
    <row r="4507" spans="1:14" x14ac:dyDescent="0.25">
      <c r="A4507" s="6" t="s">
        <v>1005</v>
      </c>
      <c r="B4507" s="2"/>
      <c r="C4507" s="12"/>
      <c r="D4507" s="17"/>
      <c r="E4507" s="17"/>
      <c r="F4507" s="12"/>
      <c r="G4507" s="12"/>
      <c r="H4507" s="12"/>
      <c r="I4507" s="12"/>
      <c r="J4507" s="12"/>
      <c r="K4507" s="12"/>
      <c r="L4507" s="12"/>
      <c r="M4507" s="12"/>
      <c r="N4507" s="21"/>
    </row>
    <row r="4508" spans="1:14" x14ac:dyDescent="0.25">
      <c r="A4508" s="6" t="s">
        <v>1006</v>
      </c>
      <c r="B4508" s="2" t="s">
        <v>6</v>
      </c>
      <c r="C4508" s="12" t="s">
        <v>7</v>
      </c>
      <c r="D4508" s="17" t="s">
        <v>8</v>
      </c>
      <c r="E4508" s="17" t="s">
        <v>9</v>
      </c>
      <c r="F4508" s="12" t="s">
        <v>10</v>
      </c>
      <c r="G4508" s="12" t="s">
        <v>11</v>
      </c>
      <c r="H4508" s="12" t="s">
        <v>12</v>
      </c>
      <c r="I4508" s="12" t="s">
        <v>13</v>
      </c>
      <c r="J4508" s="12" t="s">
        <v>14</v>
      </c>
      <c r="K4508" s="12" t="s">
        <v>15</v>
      </c>
      <c r="L4508" s="12" t="s">
        <v>16</v>
      </c>
      <c r="M4508" s="12" t="s">
        <v>17</v>
      </c>
      <c r="N4508" s="21" t="s">
        <v>18</v>
      </c>
    </row>
    <row r="4509" spans="1:14" x14ac:dyDescent="0.25">
      <c r="A4509" s="7" t="s">
        <v>19</v>
      </c>
      <c r="B4509" s="3"/>
      <c r="C4509" s="13"/>
      <c r="D4509" s="18"/>
      <c r="E4509" s="18"/>
      <c r="F4509" s="13"/>
      <c r="G4509" s="13"/>
      <c r="H4509" s="13"/>
      <c r="I4509" s="13"/>
      <c r="J4509" s="13"/>
      <c r="K4509" s="13"/>
      <c r="L4509" s="13"/>
      <c r="M4509" s="13"/>
      <c r="N4509" s="22"/>
    </row>
    <row r="4510" spans="1:14" x14ac:dyDescent="0.25">
      <c r="A4510" s="4" t="s">
        <v>162</v>
      </c>
      <c r="B4510" s="5"/>
      <c r="C4510" s="14">
        <v>0</v>
      </c>
      <c r="D4510" s="19">
        <v>1.1000000000000001</v>
      </c>
      <c r="E4510" s="19">
        <v>0</v>
      </c>
      <c r="F4510" s="14">
        <v>392719</v>
      </c>
      <c r="G4510" s="14">
        <v>0</v>
      </c>
      <c r="H4510" s="14">
        <v>392719</v>
      </c>
      <c r="I4510" s="14">
        <v>0</v>
      </c>
      <c r="J4510" s="14">
        <v>136666</v>
      </c>
      <c r="K4510" s="14">
        <v>3927</v>
      </c>
      <c r="L4510" s="14">
        <v>0</v>
      </c>
      <c r="M4510" s="14">
        <v>0</v>
      </c>
      <c r="N4510" s="23">
        <v>529385</v>
      </c>
    </row>
    <row r="4511" spans="1:14" x14ac:dyDescent="0.25">
      <c r="A4511" s="4" t="s">
        <v>40</v>
      </c>
      <c r="B4511" s="5"/>
      <c r="C4511" s="14">
        <v>0</v>
      </c>
      <c r="D4511" s="19">
        <v>-8.4000000000000005E-2</v>
      </c>
      <c r="E4511" s="19">
        <v>0</v>
      </c>
      <c r="F4511" s="14">
        <v>-42000</v>
      </c>
      <c r="G4511" s="14">
        <v>0</v>
      </c>
      <c r="H4511" s="14">
        <v>-42000</v>
      </c>
      <c r="I4511" s="14">
        <v>0</v>
      </c>
      <c r="J4511" s="14">
        <v>-14616</v>
      </c>
      <c r="K4511" s="14">
        <v>-420</v>
      </c>
      <c r="L4511" s="14">
        <v>0</v>
      </c>
      <c r="M4511" s="14">
        <v>0</v>
      </c>
      <c r="N4511" s="23">
        <v>-56616</v>
      </c>
    </row>
    <row r="4512" spans="1:14" x14ac:dyDescent="0.25">
      <c r="A4512" s="4" t="s">
        <v>41</v>
      </c>
      <c r="B4512" s="5"/>
      <c r="C4512" s="14">
        <v>0</v>
      </c>
      <c r="D4512" s="19">
        <v>0</v>
      </c>
      <c r="E4512" s="19">
        <v>0</v>
      </c>
      <c r="F4512" s="14">
        <v>0</v>
      </c>
      <c r="G4512" s="14">
        <v>0</v>
      </c>
      <c r="H4512" s="14">
        <v>0</v>
      </c>
      <c r="I4512" s="14">
        <v>42000</v>
      </c>
      <c r="J4512" s="14">
        <v>14196</v>
      </c>
      <c r="K4512" s="14">
        <v>0</v>
      </c>
      <c r="L4512" s="14">
        <v>0</v>
      </c>
      <c r="M4512" s="14">
        <v>0</v>
      </c>
      <c r="N4512" s="23">
        <v>56196</v>
      </c>
    </row>
    <row r="4513" spans="1:14" x14ac:dyDescent="0.25">
      <c r="A4513" s="4" t="s">
        <v>22</v>
      </c>
      <c r="B4513" s="5"/>
      <c r="C4513" s="14">
        <v>0</v>
      </c>
      <c r="D4513" s="19">
        <v>8.4525000000000006</v>
      </c>
      <c r="E4513" s="19">
        <v>1.44</v>
      </c>
      <c r="F4513" s="14">
        <v>4396221</v>
      </c>
      <c r="G4513" s="14">
        <v>341988</v>
      </c>
      <c r="H4513" s="14">
        <v>4738209</v>
      </c>
      <c r="I4513" s="14">
        <v>0</v>
      </c>
      <c r="J4513" s="14">
        <v>1648897</v>
      </c>
      <c r="K4513" s="14">
        <v>47382</v>
      </c>
      <c r="L4513" s="14">
        <v>32800</v>
      </c>
      <c r="M4513" s="14">
        <v>0</v>
      </c>
      <c r="N4513" s="23">
        <v>6419906</v>
      </c>
    </row>
    <row r="4514" spans="1:14" x14ac:dyDescent="0.25">
      <c r="A4514" s="4" t="s">
        <v>31</v>
      </c>
      <c r="B4514" s="5"/>
      <c r="C4514" s="14">
        <v>0</v>
      </c>
      <c r="D4514" s="19">
        <v>0</v>
      </c>
      <c r="E4514" s="19">
        <v>0</v>
      </c>
      <c r="F4514" s="14">
        <v>48000</v>
      </c>
      <c r="G4514" s="14">
        <v>0</v>
      </c>
      <c r="H4514" s="14">
        <v>48000</v>
      </c>
      <c r="I4514" s="14">
        <v>0</v>
      </c>
      <c r="J4514" s="14">
        <v>16704</v>
      </c>
      <c r="K4514" s="14">
        <v>480</v>
      </c>
      <c r="L4514" s="14">
        <v>9000</v>
      </c>
      <c r="M4514" s="14">
        <v>0</v>
      </c>
      <c r="N4514" s="23">
        <v>73704</v>
      </c>
    </row>
    <row r="4515" spans="1:14" x14ac:dyDescent="0.25">
      <c r="A4515" s="4" t="s">
        <v>23</v>
      </c>
      <c r="B4515" s="5"/>
      <c r="C4515" s="14">
        <v>0</v>
      </c>
      <c r="D4515" s="19">
        <v>0</v>
      </c>
      <c r="E4515" s="19">
        <v>0.8</v>
      </c>
      <c r="F4515" s="14">
        <v>0</v>
      </c>
      <c r="G4515" s="14">
        <v>291350</v>
      </c>
      <c r="H4515" s="14">
        <v>291350</v>
      </c>
      <c r="I4515" s="14">
        <v>0</v>
      </c>
      <c r="J4515" s="14">
        <v>101390</v>
      </c>
      <c r="K4515" s="14">
        <v>2914</v>
      </c>
      <c r="L4515" s="14">
        <v>0</v>
      </c>
      <c r="M4515" s="14">
        <v>0</v>
      </c>
      <c r="N4515" s="23">
        <v>392740</v>
      </c>
    </row>
    <row r="4516" spans="1:14" x14ac:dyDescent="0.25">
      <c r="A4516" s="7" t="s">
        <v>24</v>
      </c>
      <c r="B4516" s="3"/>
      <c r="C4516" s="13">
        <f t="shared" ref="C4516:N4516" si="923">SUM(C4510:C4515)</f>
        <v>0</v>
      </c>
      <c r="D4516" s="18">
        <f t="shared" si="923"/>
        <v>9.4685000000000006</v>
      </c>
      <c r="E4516" s="18">
        <f t="shared" si="923"/>
        <v>2.2400000000000002</v>
      </c>
      <c r="F4516" s="13">
        <f t="shared" si="923"/>
        <v>4794940</v>
      </c>
      <c r="G4516" s="13">
        <f t="shared" si="923"/>
        <v>633338</v>
      </c>
      <c r="H4516" s="13">
        <f t="shared" si="923"/>
        <v>5428278</v>
      </c>
      <c r="I4516" s="13">
        <f t="shared" si="923"/>
        <v>42000</v>
      </c>
      <c r="J4516" s="13">
        <f t="shared" si="923"/>
        <v>1903237</v>
      </c>
      <c r="K4516" s="13">
        <f t="shared" si="923"/>
        <v>54283</v>
      </c>
      <c r="L4516" s="13">
        <f t="shared" si="923"/>
        <v>41800</v>
      </c>
      <c r="M4516" s="13">
        <f t="shared" si="923"/>
        <v>0</v>
      </c>
      <c r="N4516" s="22">
        <f t="shared" si="923"/>
        <v>7415315</v>
      </c>
    </row>
    <row r="4517" spans="1:14" x14ac:dyDescent="0.25">
      <c r="A4517" s="7" t="s">
        <v>25</v>
      </c>
      <c r="B4517" s="3"/>
      <c r="C4517" s="13"/>
      <c r="D4517" s="18"/>
      <c r="E4517" s="18"/>
      <c r="F4517" s="13"/>
      <c r="G4517" s="13"/>
      <c r="H4517" s="13"/>
      <c r="I4517" s="13"/>
      <c r="J4517" s="13"/>
      <c r="K4517" s="13"/>
      <c r="L4517" s="13"/>
      <c r="M4517" s="13"/>
      <c r="N4517" s="22"/>
    </row>
    <row r="4518" spans="1:14" x14ac:dyDescent="0.25">
      <c r="A4518" s="4" t="s">
        <v>56</v>
      </c>
      <c r="B4518" s="5"/>
      <c r="C4518" s="14">
        <v>82</v>
      </c>
      <c r="D4518" s="19">
        <v>0</v>
      </c>
      <c r="E4518" s="19">
        <v>0.73819999999999997</v>
      </c>
      <c r="F4518" s="14">
        <v>0</v>
      </c>
      <c r="G4518" s="14">
        <v>226943</v>
      </c>
      <c r="H4518" s="14">
        <v>226943</v>
      </c>
      <c r="I4518" s="14">
        <v>0</v>
      </c>
      <c r="J4518" s="14">
        <v>78976</v>
      </c>
      <c r="K4518" s="14">
        <v>2269</v>
      </c>
      <c r="L4518" s="14">
        <v>2050</v>
      </c>
      <c r="M4518" s="14">
        <v>0</v>
      </c>
      <c r="N4518" s="23">
        <v>307969</v>
      </c>
    </row>
    <row r="4519" spans="1:14" x14ac:dyDescent="0.25">
      <c r="A4519" s="7" t="s">
        <v>24</v>
      </c>
      <c r="B4519" s="3"/>
      <c r="C4519" s="13">
        <f t="shared" ref="C4519:N4519" si="924">SUM(C4518:C4518)</f>
        <v>82</v>
      </c>
      <c r="D4519" s="18">
        <f t="shared" si="924"/>
        <v>0</v>
      </c>
      <c r="E4519" s="18">
        <f t="shared" si="924"/>
        <v>0.73819999999999997</v>
      </c>
      <c r="F4519" s="13">
        <f t="shared" si="924"/>
        <v>0</v>
      </c>
      <c r="G4519" s="13">
        <f t="shared" si="924"/>
        <v>226943</v>
      </c>
      <c r="H4519" s="13">
        <f t="shared" si="924"/>
        <v>226943</v>
      </c>
      <c r="I4519" s="13">
        <f t="shared" si="924"/>
        <v>0</v>
      </c>
      <c r="J4519" s="13">
        <f t="shared" si="924"/>
        <v>78976</v>
      </c>
      <c r="K4519" s="13">
        <f t="shared" si="924"/>
        <v>2269</v>
      </c>
      <c r="L4519" s="13">
        <f t="shared" si="924"/>
        <v>2050</v>
      </c>
      <c r="M4519" s="13">
        <f t="shared" si="924"/>
        <v>0</v>
      </c>
      <c r="N4519" s="22">
        <f t="shared" si="924"/>
        <v>307969</v>
      </c>
    </row>
    <row r="4520" spans="1:14" x14ac:dyDescent="0.25">
      <c r="A4520" s="6" t="s">
        <v>1007</v>
      </c>
      <c r="B4520" s="2"/>
      <c r="C4520" s="12">
        <f t="shared" ref="C4520:N4520" si="925">C4516+C4519</f>
        <v>82</v>
      </c>
      <c r="D4520" s="17">
        <f t="shared" si="925"/>
        <v>9.4685000000000006</v>
      </c>
      <c r="E4520" s="17">
        <f t="shared" si="925"/>
        <v>2.9782000000000002</v>
      </c>
      <c r="F4520" s="12">
        <f t="shared" si="925"/>
        <v>4794940</v>
      </c>
      <c r="G4520" s="12">
        <f t="shared" si="925"/>
        <v>860281</v>
      </c>
      <c r="H4520" s="12">
        <f t="shared" si="925"/>
        <v>5655221</v>
      </c>
      <c r="I4520" s="12">
        <f t="shared" si="925"/>
        <v>42000</v>
      </c>
      <c r="J4520" s="12">
        <f t="shared" si="925"/>
        <v>1982213</v>
      </c>
      <c r="K4520" s="12">
        <f t="shared" si="925"/>
        <v>56552</v>
      </c>
      <c r="L4520" s="12">
        <f t="shared" si="925"/>
        <v>43850</v>
      </c>
      <c r="M4520" s="12">
        <f t="shared" si="925"/>
        <v>0</v>
      </c>
      <c r="N4520" s="21">
        <f t="shared" si="925"/>
        <v>7723284</v>
      </c>
    </row>
    <row r="4521" spans="1:14" x14ac:dyDescent="0.25">
      <c r="A4521" s="4"/>
      <c r="B4521" s="5"/>
      <c r="C4521" s="14"/>
      <c r="D4521" s="19"/>
      <c r="E4521" s="19"/>
      <c r="F4521" s="14"/>
      <c r="G4521" s="14"/>
      <c r="H4521" s="14"/>
      <c r="I4521" s="14"/>
      <c r="J4521" s="14"/>
      <c r="K4521" s="14"/>
      <c r="L4521" s="14"/>
      <c r="M4521" s="14"/>
      <c r="N4521" s="23"/>
    </row>
    <row r="4522" spans="1:14" x14ac:dyDescent="0.25">
      <c r="A4522" s="6" t="s">
        <v>1008</v>
      </c>
      <c r="B4522" s="2"/>
      <c r="C4522" s="12"/>
      <c r="D4522" s="17"/>
      <c r="E4522" s="17"/>
      <c r="F4522" s="12"/>
      <c r="G4522" s="12"/>
      <c r="H4522" s="12"/>
      <c r="I4522" s="12"/>
      <c r="J4522" s="12"/>
      <c r="K4522" s="12"/>
      <c r="L4522" s="12"/>
      <c r="M4522" s="12"/>
      <c r="N4522" s="21"/>
    </row>
    <row r="4523" spans="1:14" x14ac:dyDescent="0.25">
      <c r="A4523" s="6" t="s">
        <v>1009</v>
      </c>
      <c r="B4523" s="2" t="s">
        <v>6</v>
      </c>
      <c r="C4523" s="12" t="s">
        <v>7</v>
      </c>
      <c r="D4523" s="17" t="s">
        <v>8</v>
      </c>
      <c r="E4523" s="17" t="s">
        <v>9</v>
      </c>
      <c r="F4523" s="12" t="s">
        <v>10</v>
      </c>
      <c r="G4523" s="12" t="s">
        <v>11</v>
      </c>
      <c r="H4523" s="12" t="s">
        <v>12</v>
      </c>
      <c r="I4523" s="12" t="s">
        <v>13</v>
      </c>
      <c r="J4523" s="12" t="s">
        <v>14</v>
      </c>
      <c r="K4523" s="12" t="s">
        <v>15</v>
      </c>
      <c r="L4523" s="12" t="s">
        <v>16</v>
      </c>
      <c r="M4523" s="12" t="s">
        <v>17</v>
      </c>
      <c r="N4523" s="21" t="s">
        <v>18</v>
      </c>
    </row>
    <row r="4524" spans="1:14" x14ac:dyDescent="0.25">
      <c r="A4524" s="7" t="s">
        <v>19</v>
      </c>
      <c r="B4524" s="3"/>
      <c r="C4524" s="13"/>
      <c r="D4524" s="18"/>
      <c r="E4524" s="18"/>
      <c r="F4524" s="13"/>
      <c r="G4524" s="13"/>
      <c r="H4524" s="13"/>
      <c r="I4524" s="13"/>
      <c r="J4524" s="13"/>
      <c r="K4524" s="13"/>
      <c r="L4524" s="13"/>
      <c r="M4524" s="13"/>
      <c r="N4524" s="22"/>
    </row>
    <row r="4525" spans="1:14" x14ac:dyDescent="0.25">
      <c r="A4525" s="4" t="s">
        <v>162</v>
      </c>
      <c r="B4525" s="5"/>
      <c r="C4525" s="14">
        <v>0</v>
      </c>
      <c r="D4525" s="19">
        <v>0.5</v>
      </c>
      <c r="E4525" s="19">
        <v>0</v>
      </c>
      <c r="F4525" s="14">
        <v>173223</v>
      </c>
      <c r="G4525" s="14">
        <v>0</v>
      </c>
      <c r="H4525" s="14">
        <v>173223</v>
      </c>
      <c r="I4525" s="14">
        <v>0</v>
      </c>
      <c r="J4525" s="14">
        <v>60281</v>
      </c>
      <c r="K4525" s="14">
        <v>1732</v>
      </c>
      <c r="L4525" s="14">
        <v>0</v>
      </c>
      <c r="M4525" s="14">
        <v>0</v>
      </c>
      <c r="N4525" s="23">
        <v>233504</v>
      </c>
    </row>
    <row r="4526" spans="1:14" x14ac:dyDescent="0.25">
      <c r="A4526" s="4" t="s">
        <v>40</v>
      </c>
      <c r="B4526" s="5"/>
      <c r="C4526" s="14">
        <v>0</v>
      </c>
      <c r="D4526" s="19">
        <v>0</v>
      </c>
      <c r="E4526" s="19">
        <v>0</v>
      </c>
      <c r="F4526" s="14">
        <v>-16800</v>
      </c>
      <c r="G4526" s="14">
        <v>0</v>
      </c>
      <c r="H4526" s="14">
        <v>-16800</v>
      </c>
      <c r="I4526" s="14">
        <v>0</v>
      </c>
      <c r="J4526" s="14">
        <v>-5846</v>
      </c>
      <c r="K4526" s="14">
        <v>-168</v>
      </c>
      <c r="L4526" s="14">
        <v>0</v>
      </c>
      <c r="M4526" s="14">
        <v>0</v>
      </c>
      <c r="N4526" s="23">
        <v>-22646</v>
      </c>
    </row>
    <row r="4527" spans="1:14" x14ac:dyDescent="0.25">
      <c r="A4527" s="4" t="s">
        <v>41</v>
      </c>
      <c r="B4527" s="5"/>
      <c r="C4527" s="14">
        <v>0</v>
      </c>
      <c r="D4527" s="19">
        <v>0</v>
      </c>
      <c r="E4527" s="19">
        <v>0</v>
      </c>
      <c r="F4527" s="14">
        <v>0</v>
      </c>
      <c r="G4527" s="14">
        <v>0</v>
      </c>
      <c r="H4527" s="14">
        <v>0</v>
      </c>
      <c r="I4527" s="14">
        <v>16800</v>
      </c>
      <c r="J4527" s="14">
        <v>5678</v>
      </c>
      <c r="K4527" s="14">
        <v>0</v>
      </c>
      <c r="L4527" s="14">
        <v>0</v>
      </c>
      <c r="M4527" s="14">
        <v>0</v>
      </c>
      <c r="N4527" s="23">
        <v>22478</v>
      </c>
    </row>
    <row r="4528" spans="1:14" x14ac:dyDescent="0.25">
      <c r="A4528" s="4" t="s">
        <v>163</v>
      </c>
      <c r="B4528" s="5"/>
      <c r="C4528" s="14">
        <v>0</v>
      </c>
      <c r="D4528" s="19">
        <v>0</v>
      </c>
      <c r="E4528" s="19">
        <v>0</v>
      </c>
      <c r="F4528" s="14">
        <v>0</v>
      </c>
      <c r="G4528" s="14">
        <v>0</v>
      </c>
      <c r="H4528" s="14">
        <v>0</v>
      </c>
      <c r="I4528" s="14">
        <v>0</v>
      </c>
      <c r="J4528" s="14">
        <v>1</v>
      </c>
      <c r="K4528" s="14">
        <v>0</v>
      </c>
      <c r="L4528" s="14">
        <v>0</v>
      </c>
      <c r="M4528" s="14">
        <v>0</v>
      </c>
      <c r="N4528" s="23">
        <v>1</v>
      </c>
    </row>
    <row r="4529" spans="1:14" x14ac:dyDescent="0.25">
      <c r="A4529" s="4" t="s">
        <v>22</v>
      </c>
      <c r="B4529" s="5"/>
      <c r="C4529" s="14">
        <v>0</v>
      </c>
      <c r="D4529" s="19">
        <v>3.5059999999999998</v>
      </c>
      <c r="E4529" s="19">
        <v>0.72</v>
      </c>
      <c r="F4529" s="14">
        <v>2089040</v>
      </c>
      <c r="G4529" s="14">
        <v>170994</v>
      </c>
      <c r="H4529" s="14">
        <v>2260034</v>
      </c>
      <c r="I4529" s="14">
        <v>0</v>
      </c>
      <c r="J4529" s="14">
        <v>786492</v>
      </c>
      <c r="K4529" s="14">
        <v>22600</v>
      </c>
      <c r="L4529" s="14">
        <v>15200</v>
      </c>
      <c r="M4529" s="14">
        <v>0</v>
      </c>
      <c r="N4529" s="23">
        <v>3061726</v>
      </c>
    </row>
    <row r="4530" spans="1:14" x14ac:dyDescent="0.25">
      <c r="A4530" s="4" t="s">
        <v>23</v>
      </c>
      <c r="B4530" s="5"/>
      <c r="C4530" s="14">
        <v>0</v>
      </c>
      <c r="D4530" s="19">
        <v>0</v>
      </c>
      <c r="E4530" s="19">
        <v>0.4</v>
      </c>
      <c r="F4530" s="14">
        <v>0</v>
      </c>
      <c r="G4530" s="14">
        <v>145675</v>
      </c>
      <c r="H4530" s="14">
        <v>145675</v>
      </c>
      <c r="I4530" s="14">
        <v>0</v>
      </c>
      <c r="J4530" s="14">
        <v>50695</v>
      </c>
      <c r="K4530" s="14">
        <v>1457</v>
      </c>
      <c r="L4530" s="14">
        <v>0</v>
      </c>
      <c r="M4530" s="14">
        <v>0</v>
      </c>
      <c r="N4530" s="23">
        <v>196370</v>
      </c>
    </row>
    <row r="4531" spans="1:14" x14ac:dyDescent="0.25">
      <c r="A4531" s="7" t="s">
        <v>24</v>
      </c>
      <c r="B4531" s="3"/>
      <c r="C4531" s="13">
        <f t="shared" ref="C4531:N4531" si="926">SUM(C4525:C4530)</f>
        <v>0</v>
      </c>
      <c r="D4531" s="18">
        <f t="shared" si="926"/>
        <v>4.0060000000000002</v>
      </c>
      <c r="E4531" s="18">
        <f t="shared" si="926"/>
        <v>1.1200000000000001</v>
      </c>
      <c r="F4531" s="13">
        <f t="shared" si="926"/>
        <v>2245463</v>
      </c>
      <c r="G4531" s="13">
        <f t="shared" si="926"/>
        <v>316669</v>
      </c>
      <c r="H4531" s="13">
        <f t="shared" si="926"/>
        <v>2562132</v>
      </c>
      <c r="I4531" s="13">
        <f t="shared" si="926"/>
        <v>16800</v>
      </c>
      <c r="J4531" s="13">
        <f t="shared" si="926"/>
        <v>897301</v>
      </c>
      <c r="K4531" s="13">
        <f t="shared" si="926"/>
        <v>25621</v>
      </c>
      <c r="L4531" s="13">
        <f t="shared" si="926"/>
        <v>15200</v>
      </c>
      <c r="M4531" s="13">
        <f t="shared" si="926"/>
        <v>0</v>
      </c>
      <c r="N4531" s="22">
        <f t="shared" si="926"/>
        <v>3491433</v>
      </c>
    </row>
    <row r="4532" spans="1:14" x14ac:dyDescent="0.25">
      <c r="A4532" s="7" t="s">
        <v>25</v>
      </c>
      <c r="B4532" s="3"/>
      <c r="C4532" s="13"/>
      <c r="D4532" s="18"/>
      <c r="E4532" s="18"/>
      <c r="F4532" s="13"/>
      <c r="G4532" s="13"/>
      <c r="H4532" s="13"/>
      <c r="I4532" s="13"/>
      <c r="J4532" s="13"/>
      <c r="K4532" s="13"/>
      <c r="L4532" s="13"/>
      <c r="M4532" s="13"/>
      <c r="N4532" s="22"/>
    </row>
    <row r="4533" spans="1:14" x14ac:dyDescent="0.25">
      <c r="A4533" s="4" t="s">
        <v>26</v>
      </c>
      <c r="B4533" s="5"/>
      <c r="C4533" s="14">
        <v>38</v>
      </c>
      <c r="D4533" s="19">
        <v>0</v>
      </c>
      <c r="E4533" s="19">
        <v>1.3409</v>
      </c>
      <c r="F4533" s="14">
        <v>0</v>
      </c>
      <c r="G4533" s="14">
        <v>412230</v>
      </c>
      <c r="H4533" s="14">
        <v>412230</v>
      </c>
      <c r="I4533" s="14">
        <v>0</v>
      </c>
      <c r="J4533" s="14">
        <v>143456</v>
      </c>
      <c r="K4533" s="14">
        <v>4122</v>
      </c>
      <c r="L4533" s="14">
        <v>3230</v>
      </c>
      <c r="M4533" s="14">
        <v>0</v>
      </c>
      <c r="N4533" s="23">
        <v>558916</v>
      </c>
    </row>
    <row r="4534" spans="1:14" x14ac:dyDescent="0.25">
      <c r="A4534" s="4" t="s">
        <v>89</v>
      </c>
      <c r="B4534" s="5"/>
      <c r="C4534" s="14">
        <v>13</v>
      </c>
      <c r="D4534" s="19">
        <v>0</v>
      </c>
      <c r="E4534" s="19">
        <v>0.36309999999999998</v>
      </c>
      <c r="F4534" s="14">
        <v>0</v>
      </c>
      <c r="G4534" s="14">
        <v>111627</v>
      </c>
      <c r="H4534" s="14">
        <v>111627</v>
      </c>
      <c r="I4534" s="14">
        <v>0</v>
      </c>
      <c r="J4534" s="14">
        <v>38845</v>
      </c>
      <c r="K4534" s="14">
        <v>1116</v>
      </c>
      <c r="L4534" s="14">
        <v>793</v>
      </c>
      <c r="M4534" s="14">
        <v>0</v>
      </c>
      <c r="N4534" s="23">
        <v>151265</v>
      </c>
    </row>
    <row r="4535" spans="1:14" x14ac:dyDescent="0.25">
      <c r="A4535" s="4" t="s">
        <v>206</v>
      </c>
      <c r="B4535" s="5"/>
      <c r="C4535" s="14">
        <v>0</v>
      </c>
      <c r="D4535" s="19">
        <v>0</v>
      </c>
      <c r="E4535" s="19">
        <v>-0.1198</v>
      </c>
      <c r="F4535" s="14">
        <v>0</v>
      </c>
      <c r="G4535" s="14">
        <v>-36836</v>
      </c>
      <c r="H4535" s="14">
        <v>-36836</v>
      </c>
      <c r="I4535" s="14">
        <v>0</v>
      </c>
      <c r="J4535" s="14">
        <v>-12818</v>
      </c>
      <c r="K4535" s="14">
        <v>-368</v>
      </c>
      <c r="L4535" s="14">
        <v>0</v>
      </c>
      <c r="M4535" s="14">
        <v>0</v>
      </c>
      <c r="N4535" s="23">
        <v>-49654</v>
      </c>
    </row>
    <row r="4536" spans="1:14" x14ac:dyDescent="0.25">
      <c r="A4536" s="4" t="s">
        <v>207</v>
      </c>
      <c r="B4536" s="5"/>
      <c r="C4536" s="14">
        <v>0</v>
      </c>
      <c r="D4536" s="19">
        <v>0</v>
      </c>
      <c r="E4536" s="19">
        <v>0</v>
      </c>
      <c r="F4536" s="14">
        <v>0</v>
      </c>
      <c r="G4536" s="14">
        <v>0</v>
      </c>
      <c r="H4536" s="14">
        <v>0</v>
      </c>
      <c r="I4536" s="14">
        <v>0</v>
      </c>
      <c r="J4536" s="14">
        <v>0</v>
      </c>
      <c r="K4536" s="14">
        <v>0</v>
      </c>
      <c r="L4536" s="14">
        <v>-260</v>
      </c>
      <c r="M4536" s="14">
        <v>0</v>
      </c>
      <c r="N4536" s="23">
        <v>-260</v>
      </c>
    </row>
    <row r="4537" spans="1:14" x14ac:dyDescent="0.25">
      <c r="A4537" s="7" t="s">
        <v>24</v>
      </c>
      <c r="B4537" s="3"/>
      <c r="C4537" s="13">
        <f t="shared" ref="C4537:N4537" si="927">SUM(C4533:C4536)</f>
        <v>51</v>
      </c>
      <c r="D4537" s="18">
        <f t="shared" si="927"/>
        <v>0</v>
      </c>
      <c r="E4537" s="18">
        <f t="shared" si="927"/>
        <v>1.5842000000000001</v>
      </c>
      <c r="F4537" s="13">
        <f t="shared" si="927"/>
        <v>0</v>
      </c>
      <c r="G4537" s="13">
        <f t="shared" si="927"/>
        <v>487021</v>
      </c>
      <c r="H4537" s="13">
        <f t="shared" si="927"/>
        <v>487021</v>
      </c>
      <c r="I4537" s="13">
        <f t="shared" si="927"/>
        <v>0</v>
      </c>
      <c r="J4537" s="13">
        <f t="shared" si="927"/>
        <v>169483</v>
      </c>
      <c r="K4537" s="13">
        <f t="shared" si="927"/>
        <v>4870</v>
      </c>
      <c r="L4537" s="13">
        <f t="shared" si="927"/>
        <v>3763</v>
      </c>
      <c r="M4537" s="13">
        <f t="shared" si="927"/>
        <v>0</v>
      </c>
      <c r="N4537" s="22">
        <f t="shared" si="927"/>
        <v>660267</v>
      </c>
    </row>
    <row r="4538" spans="1:14" x14ac:dyDescent="0.25">
      <c r="A4538" s="6" t="s">
        <v>1010</v>
      </c>
      <c r="B4538" s="2"/>
      <c r="C4538" s="12">
        <f t="shared" ref="C4538:N4538" si="928">C4531+C4537</f>
        <v>51</v>
      </c>
      <c r="D4538" s="17">
        <f t="shared" si="928"/>
        <v>4.0060000000000002</v>
      </c>
      <c r="E4538" s="17">
        <f t="shared" si="928"/>
        <v>2.7042000000000002</v>
      </c>
      <c r="F4538" s="12">
        <f t="shared" si="928"/>
        <v>2245463</v>
      </c>
      <c r="G4538" s="12">
        <f t="shared" si="928"/>
        <v>803690</v>
      </c>
      <c r="H4538" s="12">
        <f t="shared" si="928"/>
        <v>3049153</v>
      </c>
      <c r="I4538" s="12">
        <f t="shared" si="928"/>
        <v>16800</v>
      </c>
      <c r="J4538" s="12">
        <f t="shared" si="928"/>
        <v>1066784</v>
      </c>
      <c r="K4538" s="12">
        <f t="shared" si="928"/>
        <v>30491</v>
      </c>
      <c r="L4538" s="12">
        <f t="shared" si="928"/>
        <v>18963</v>
      </c>
      <c r="M4538" s="12">
        <f t="shared" si="928"/>
        <v>0</v>
      </c>
      <c r="N4538" s="21">
        <f t="shared" si="928"/>
        <v>4151700</v>
      </c>
    </row>
    <row r="4539" spans="1:14" x14ac:dyDescent="0.25">
      <c r="A4539" s="4"/>
      <c r="B4539" s="5"/>
      <c r="C4539" s="14"/>
      <c r="D4539" s="19"/>
      <c r="E4539" s="19"/>
      <c r="F4539" s="14"/>
      <c r="G4539" s="14"/>
      <c r="H4539" s="14"/>
      <c r="I4539" s="14"/>
      <c r="J4539" s="14"/>
      <c r="K4539" s="14"/>
      <c r="L4539" s="14"/>
      <c r="M4539" s="14"/>
      <c r="N4539" s="23"/>
    </row>
    <row r="4540" spans="1:14" x14ac:dyDescent="0.25">
      <c r="A4540" s="6" t="s">
        <v>1011</v>
      </c>
      <c r="B4540" s="2"/>
      <c r="C4540" s="12"/>
      <c r="D4540" s="17"/>
      <c r="E4540" s="17"/>
      <c r="F4540" s="12"/>
      <c r="G4540" s="12"/>
      <c r="H4540" s="12"/>
      <c r="I4540" s="12"/>
      <c r="J4540" s="12"/>
      <c r="K4540" s="12"/>
      <c r="L4540" s="12"/>
      <c r="M4540" s="12"/>
      <c r="N4540" s="21"/>
    </row>
    <row r="4541" spans="1:14" x14ac:dyDescent="0.25">
      <c r="A4541" s="6" t="s">
        <v>1012</v>
      </c>
      <c r="B4541" s="2" t="s">
        <v>6</v>
      </c>
      <c r="C4541" s="12" t="s">
        <v>7</v>
      </c>
      <c r="D4541" s="17" t="s">
        <v>8</v>
      </c>
      <c r="E4541" s="17" t="s">
        <v>9</v>
      </c>
      <c r="F4541" s="12" t="s">
        <v>10</v>
      </c>
      <c r="G4541" s="12" t="s">
        <v>11</v>
      </c>
      <c r="H4541" s="12" t="s">
        <v>12</v>
      </c>
      <c r="I4541" s="12" t="s">
        <v>13</v>
      </c>
      <c r="J4541" s="12" t="s">
        <v>14</v>
      </c>
      <c r="K4541" s="12" t="s">
        <v>15</v>
      </c>
      <c r="L4541" s="12" t="s">
        <v>16</v>
      </c>
      <c r="M4541" s="12" t="s">
        <v>17</v>
      </c>
      <c r="N4541" s="21" t="s">
        <v>18</v>
      </c>
    </row>
    <row r="4542" spans="1:14" x14ac:dyDescent="0.25">
      <c r="A4542" s="7" t="s">
        <v>19</v>
      </c>
      <c r="B4542" s="3"/>
      <c r="C4542" s="13"/>
      <c r="D4542" s="18"/>
      <c r="E4542" s="18"/>
      <c r="F4542" s="13"/>
      <c r="G4542" s="13"/>
      <c r="H4542" s="13"/>
      <c r="I4542" s="13"/>
      <c r="J4542" s="13"/>
      <c r="K4542" s="13"/>
      <c r="L4542" s="13"/>
      <c r="M4542" s="13"/>
      <c r="N4542" s="22"/>
    </row>
    <row r="4543" spans="1:14" x14ac:dyDescent="0.25">
      <c r="A4543" s="4" t="s">
        <v>162</v>
      </c>
      <c r="B4543" s="5"/>
      <c r="C4543" s="14">
        <v>0</v>
      </c>
      <c r="D4543" s="19">
        <v>0.5</v>
      </c>
      <c r="E4543" s="19">
        <v>0</v>
      </c>
      <c r="F4543" s="14">
        <v>173223</v>
      </c>
      <c r="G4543" s="14">
        <v>0</v>
      </c>
      <c r="H4543" s="14">
        <v>173223</v>
      </c>
      <c r="I4543" s="14">
        <v>0</v>
      </c>
      <c r="J4543" s="14">
        <v>60281</v>
      </c>
      <c r="K4543" s="14">
        <v>1732</v>
      </c>
      <c r="L4543" s="14">
        <v>0</v>
      </c>
      <c r="M4543" s="14">
        <v>0</v>
      </c>
      <c r="N4543" s="23">
        <v>233504</v>
      </c>
    </row>
    <row r="4544" spans="1:14" x14ac:dyDescent="0.25">
      <c r="A4544" s="4" t="s">
        <v>163</v>
      </c>
      <c r="B4544" s="5"/>
      <c r="C4544" s="14">
        <v>0</v>
      </c>
      <c r="D4544" s="19">
        <v>0</v>
      </c>
      <c r="E4544" s="19">
        <v>0</v>
      </c>
      <c r="F4544" s="14">
        <v>0</v>
      </c>
      <c r="G4544" s="14">
        <v>0</v>
      </c>
      <c r="H4544" s="14">
        <v>0</v>
      </c>
      <c r="I4544" s="14">
        <v>0</v>
      </c>
      <c r="J4544" s="14">
        <v>1</v>
      </c>
      <c r="K4544" s="14">
        <v>0</v>
      </c>
      <c r="L4544" s="14">
        <v>0</v>
      </c>
      <c r="M4544" s="14">
        <v>0</v>
      </c>
      <c r="N4544" s="23">
        <v>1</v>
      </c>
    </row>
    <row r="4545" spans="1:14" x14ac:dyDescent="0.25">
      <c r="A4545" s="4" t="s">
        <v>22</v>
      </c>
      <c r="B4545" s="5"/>
      <c r="C4545" s="14">
        <v>0</v>
      </c>
      <c r="D4545" s="19">
        <v>2.29</v>
      </c>
      <c r="E4545" s="19">
        <v>0.36</v>
      </c>
      <c r="F4545" s="14">
        <v>1283922</v>
      </c>
      <c r="G4545" s="14">
        <v>85497</v>
      </c>
      <c r="H4545" s="14">
        <v>1369419</v>
      </c>
      <c r="I4545" s="14">
        <v>0</v>
      </c>
      <c r="J4545" s="14">
        <v>476559</v>
      </c>
      <c r="K4545" s="14">
        <v>13695</v>
      </c>
      <c r="L4545" s="14">
        <v>8000</v>
      </c>
      <c r="M4545" s="14">
        <v>0</v>
      </c>
      <c r="N4545" s="23">
        <v>1853978</v>
      </c>
    </row>
    <row r="4546" spans="1:14" x14ac:dyDescent="0.25">
      <c r="A4546" s="4" t="s">
        <v>23</v>
      </c>
      <c r="B4546" s="5"/>
      <c r="C4546" s="14">
        <v>0</v>
      </c>
      <c r="D4546" s="19">
        <v>0</v>
      </c>
      <c r="E4546" s="19">
        <v>0.2</v>
      </c>
      <c r="F4546" s="14">
        <v>0</v>
      </c>
      <c r="G4546" s="14">
        <v>72838</v>
      </c>
      <c r="H4546" s="14">
        <v>72838</v>
      </c>
      <c r="I4546" s="14">
        <v>0</v>
      </c>
      <c r="J4546" s="14">
        <v>25347</v>
      </c>
      <c r="K4546" s="14">
        <v>728</v>
      </c>
      <c r="L4546" s="14">
        <v>0</v>
      </c>
      <c r="M4546" s="14">
        <v>0</v>
      </c>
      <c r="N4546" s="23">
        <v>98185</v>
      </c>
    </row>
    <row r="4547" spans="1:14" x14ac:dyDescent="0.25">
      <c r="A4547" s="7" t="s">
        <v>24</v>
      </c>
      <c r="B4547" s="3"/>
      <c r="C4547" s="13">
        <f t="shared" ref="C4547:N4547" si="929">SUM(C4543:C4546)</f>
        <v>0</v>
      </c>
      <c r="D4547" s="18">
        <f t="shared" si="929"/>
        <v>2.79</v>
      </c>
      <c r="E4547" s="18">
        <f t="shared" si="929"/>
        <v>0.56000000000000005</v>
      </c>
      <c r="F4547" s="13">
        <f t="shared" si="929"/>
        <v>1457145</v>
      </c>
      <c r="G4547" s="13">
        <f t="shared" si="929"/>
        <v>158335</v>
      </c>
      <c r="H4547" s="13">
        <f t="shared" si="929"/>
        <v>1615480</v>
      </c>
      <c r="I4547" s="13">
        <f t="shared" si="929"/>
        <v>0</v>
      </c>
      <c r="J4547" s="13">
        <f t="shared" si="929"/>
        <v>562188</v>
      </c>
      <c r="K4547" s="13">
        <f t="shared" si="929"/>
        <v>16155</v>
      </c>
      <c r="L4547" s="13">
        <f t="shared" si="929"/>
        <v>8000</v>
      </c>
      <c r="M4547" s="13">
        <f t="shared" si="929"/>
        <v>0</v>
      </c>
      <c r="N4547" s="22">
        <f t="shared" si="929"/>
        <v>2185668</v>
      </c>
    </row>
    <row r="4548" spans="1:14" x14ac:dyDescent="0.25">
      <c r="A4548" s="7" t="s">
        <v>25</v>
      </c>
      <c r="B4548" s="3"/>
      <c r="C4548" s="13"/>
      <c r="D4548" s="18"/>
      <c r="E4548" s="18"/>
      <c r="F4548" s="13"/>
      <c r="G4548" s="13"/>
      <c r="H4548" s="13"/>
      <c r="I4548" s="13"/>
      <c r="J4548" s="13"/>
      <c r="K4548" s="13"/>
      <c r="L4548" s="13"/>
      <c r="M4548" s="13"/>
      <c r="N4548" s="22"/>
    </row>
    <row r="4549" spans="1:14" x14ac:dyDescent="0.25">
      <c r="A4549" s="4" t="s">
        <v>56</v>
      </c>
      <c r="B4549" s="5"/>
      <c r="C4549" s="14">
        <v>20</v>
      </c>
      <c r="D4549" s="19">
        <v>0</v>
      </c>
      <c r="E4549" s="19">
        <v>0.27660000000000001</v>
      </c>
      <c r="F4549" s="14">
        <v>0</v>
      </c>
      <c r="G4549" s="14">
        <v>85035</v>
      </c>
      <c r="H4549" s="14">
        <v>85035</v>
      </c>
      <c r="I4549" s="14">
        <v>0</v>
      </c>
      <c r="J4549" s="14">
        <v>29592</v>
      </c>
      <c r="K4549" s="14">
        <v>850</v>
      </c>
      <c r="L4549" s="14">
        <v>500</v>
      </c>
      <c r="M4549" s="14">
        <v>0</v>
      </c>
      <c r="N4549" s="23">
        <v>115127</v>
      </c>
    </row>
    <row r="4550" spans="1:14" x14ac:dyDescent="0.25">
      <c r="A4550" s="7" t="s">
        <v>24</v>
      </c>
      <c r="B4550" s="3"/>
      <c r="C4550" s="13">
        <f t="shared" ref="C4550:N4550" si="930">SUM(C4549:C4549)</f>
        <v>20</v>
      </c>
      <c r="D4550" s="18">
        <f t="shared" si="930"/>
        <v>0</v>
      </c>
      <c r="E4550" s="18">
        <f t="shared" si="930"/>
        <v>0.27660000000000001</v>
      </c>
      <c r="F4550" s="13">
        <f t="shared" si="930"/>
        <v>0</v>
      </c>
      <c r="G4550" s="13">
        <f t="shared" si="930"/>
        <v>85035</v>
      </c>
      <c r="H4550" s="13">
        <f t="shared" si="930"/>
        <v>85035</v>
      </c>
      <c r="I4550" s="13">
        <f t="shared" si="930"/>
        <v>0</v>
      </c>
      <c r="J4550" s="13">
        <f t="shared" si="930"/>
        <v>29592</v>
      </c>
      <c r="K4550" s="13">
        <f t="shared" si="930"/>
        <v>850</v>
      </c>
      <c r="L4550" s="13">
        <f t="shared" si="930"/>
        <v>500</v>
      </c>
      <c r="M4550" s="13">
        <f t="shared" si="930"/>
        <v>0</v>
      </c>
      <c r="N4550" s="22">
        <f t="shared" si="930"/>
        <v>115127</v>
      </c>
    </row>
    <row r="4551" spans="1:14" x14ac:dyDescent="0.25">
      <c r="A4551" s="6" t="s">
        <v>1013</v>
      </c>
      <c r="B4551" s="2"/>
      <c r="C4551" s="12">
        <f t="shared" ref="C4551:N4551" si="931">C4547+C4550</f>
        <v>20</v>
      </c>
      <c r="D4551" s="17">
        <f t="shared" si="931"/>
        <v>2.79</v>
      </c>
      <c r="E4551" s="17">
        <f t="shared" si="931"/>
        <v>0.83660000000000001</v>
      </c>
      <c r="F4551" s="12">
        <f t="shared" si="931"/>
        <v>1457145</v>
      </c>
      <c r="G4551" s="12">
        <f t="shared" si="931"/>
        <v>243370</v>
      </c>
      <c r="H4551" s="12">
        <f t="shared" si="931"/>
        <v>1700515</v>
      </c>
      <c r="I4551" s="12">
        <f t="shared" si="931"/>
        <v>0</v>
      </c>
      <c r="J4551" s="12">
        <f t="shared" si="931"/>
        <v>591780</v>
      </c>
      <c r="K4551" s="12">
        <f t="shared" si="931"/>
        <v>17005</v>
      </c>
      <c r="L4551" s="12">
        <f t="shared" si="931"/>
        <v>8500</v>
      </c>
      <c r="M4551" s="12">
        <f t="shared" si="931"/>
        <v>0</v>
      </c>
      <c r="N4551" s="21">
        <f t="shared" si="931"/>
        <v>2300795</v>
      </c>
    </row>
    <row r="4552" spans="1:14" x14ac:dyDescent="0.25">
      <c r="A4552" s="4"/>
      <c r="B4552" s="5"/>
      <c r="C4552" s="14"/>
      <c r="D4552" s="19"/>
      <c r="E4552" s="19"/>
      <c r="F4552" s="14"/>
      <c r="G4552" s="14"/>
      <c r="H4552" s="14"/>
      <c r="I4552" s="14"/>
      <c r="J4552" s="14"/>
      <c r="K4552" s="14"/>
      <c r="L4552" s="14"/>
      <c r="M4552" s="14"/>
      <c r="N4552" s="23"/>
    </row>
    <row r="4553" spans="1:14" x14ac:dyDescent="0.25">
      <c r="A4553" s="6" t="s">
        <v>1014</v>
      </c>
      <c r="B4553" s="2"/>
      <c r="C4553" s="12"/>
      <c r="D4553" s="17"/>
      <c r="E4553" s="17"/>
      <c r="F4553" s="12"/>
      <c r="G4553" s="12"/>
      <c r="H4553" s="12"/>
      <c r="I4553" s="12"/>
      <c r="J4553" s="12"/>
      <c r="K4553" s="12"/>
      <c r="L4553" s="12"/>
      <c r="M4553" s="12"/>
      <c r="N4553" s="21"/>
    </row>
    <row r="4554" spans="1:14" x14ac:dyDescent="0.25">
      <c r="A4554" s="6" t="s">
        <v>1015</v>
      </c>
      <c r="B4554" s="2" t="s">
        <v>6</v>
      </c>
      <c r="C4554" s="12" t="s">
        <v>7</v>
      </c>
      <c r="D4554" s="17" t="s">
        <v>8</v>
      </c>
      <c r="E4554" s="17" t="s">
        <v>9</v>
      </c>
      <c r="F4554" s="12" t="s">
        <v>10</v>
      </c>
      <c r="G4554" s="12" t="s">
        <v>11</v>
      </c>
      <c r="H4554" s="12" t="s">
        <v>12</v>
      </c>
      <c r="I4554" s="12" t="s">
        <v>13</v>
      </c>
      <c r="J4554" s="12" t="s">
        <v>14</v>
      </c>
      <c r="K4554" s="12" t="s">
        <v>15</v>
      </c>
      <c r="L4554" s="12" t="s">
        <v>16</v>
      </c>
      <c r="M4554" s="12" t="s">
        <v>17</v>
      </c>
      <c r="N4554" s="21" t="s">
        <v>18</v>
      </c>
    </row>
    <row r="4555" spans="1:14" x14ac:dyDescent="0.25">
      <c r="A4555" s="7" t="s">
        <v>19</v>
      </c>
      <c r="B4555" s="3"/>
      <c r="C4555" s="13"/>
      <c r="D4555" s="18"/>
      <c r="E4555" s="18"/>
      <c r="F4555" s="13"/>
      <c r="G4555" s="13"/>
      <c r="H4555" s="13"/>
      <c r="I4555" s="13"/>
      <c r="J4555" s="13"/>
      <c r="K4555" s="13"/>
      <c r="L4555" s="13"/>
      <c r="M4555" s="13"/>
      <c r="N4555" s="22"/>
    </row>
    <row r="4556" spans="1:14" x14ac:dyDescent="0.25">
      <c r="A4556" s="4" t="s">
        <v>162</v>
      </c>
      <c r="B4556" s="5"/>
      <c r="C4556" s="14">
        <v>0</v>
      </c>
      <c r="D4556" s="19">
        <v>0.15</v>
      </c>
      <c r="E4556" s="19">
        <v>0</v>
      </c>
      <c r="F4556" s="14">
        <v>69408</v>
      </c>
      <c r="G4556" s="14">
        <v>0</v>
      </c>
      <c r="H4556" s="14">
        <v>69408</v>
      </c>
      <c r="I4556" s="14">
        <v>0</v>
      </c>
      <c r="J4556" s="14">
        <v>24154</v>
      </c>
      <c r="K4556" s="14">
        <v>694</v>
      </c>
      <c r="L4556" s="14">
        <v>0</v>
      </c>
      <c r="M4556" s="14">
        <v>0</v>
      </c>
      <c r="N4556" s="23">
        <v>93562</v>
      </c>
    </row>
    <row r="4557" spans="1:14" x14ac:dyDescent="0.25">
      <c r="A4557" s="4" t="s">
        <v>40</v>
      </c>
      <c r="B4557" s="5"/>
      <c r="C4557" s="14">
        <v>0</v>
      </c>
      <c r="D4557" s="19">
        <v>0</v>
      </c>
      <c r="E4557" s="19">
        <v>0</v>
      </c>
      <c r="F4557" s="14">
        <v>-16800</v>
      </c>
      <c r="G4557" s="14">
        <v>0</v>
      </c>
      <c r="H4557" s="14">
        <v>-16800</v>
      </c>
      <c r="I4557" s="14">
        <v>0</v>
      </c>
      <c r="J4557" s="14">
        <v>-5846</v>
      </c>
      <c r="K4557" s="14">
        <v>-168</v>
      </c>
      <c r="L4557" s="14">
        <v>0</v>
      </c>
      <c r="M4557" s="14">
        <v>0</v>
      </c>
      <c r="N4557" s="23">
        <v>-22646</v>
      </c>
    </row>
    <row r="4558" spans="1:14" x14ac:dyDescent="0.25">
      <c r="A4558" s="4" t="s">
        <v>41</v>
      </c>
      <c r="B4558" s="5"/>
      <c r="C4558" s="14">
        <v>0</v>
      </c>
      <c r="D4558" s="19">
        <v>0</v>
      </c>
      <c r="E4558" s="19">
        <v>0</v>
      </c>
      <c r="F4558" s="14">
        <v>0</v>
      </c>
      <c r="G4558" s="14">
        <v>0</v>
      </c>
      <c r="H4558" s="14">
        <v>0</v>
      </c>
      <c r="I4558" s="14">
        <v>16800</v>
      </c>
      <c r="J4558" s="14">
        <v>5678</v>
      </c>
      <c r="K4558" s="14">
        <v>0</v>
      </c>
      <c r="L4558" s="14">
        <v>0</v>
      </c>
      <c r="M4558" s="14">
        <v>0</v>
      </c>
      <c r="N4558" s="23">
        <v>22478</v>
      </c>
    </row>
    <row r="4559" spans="1:14" x14ac:dyDescent="0.25">
      <c r="A4559" s="4" t="s">
        <v>163</v>
      </c>
      <c r="B4559" s="5"/>
      <c r="C4559" s="14">
        <v>0</v>
      </c>
      <c r="D4559" s="19">
        <v>0</v>
      </c>
      <c r="E4559" s="19">
        <v>0</v>
      </c>
      <c r="F4559" s="14">
        <v>0</v>
      </c>
      <c r="G4559" s="14">
        <v>0</v>
      </c>
      <c r="H4559" s="14">
        <v>0</v>
      </c>
      <c r="I4559" s="14">
        <v>0</v>
      </c>
      <c r="J4559" s="14">
        <v>2</v>
      </c>
      <c r="K4559" s="14">
        <v>0</v>
      </c>
      <c r="L4559" s="14">
        <v>0</v>
      </c>
      <c r="M4559" s="14">
        <v>0</v>
      </c>
      <c r="N4559" s="23">
        <v>2</v>
      </c>
    </row>
    <row r="4560" spans="1:14" x14ac:dyDescent="0.25">
      <c r="A4560" s="4" t="s">
        <v>22</v>
      </c>
      <c r="B4560" s="5"/>
      <c r="C4560" s="14">
        <v>0</v>
      </c>
      <c r="D4560" s="19">
        <v>2.29</v>
      </c>
      <c r="E4560" s="19">
        <v>0.4</v>
      </c>
      <c r="F4560" s="14">
        <v>1249354</v>
      </c>
      <c r="G4560" s="14">
        <v>94997</v>
      </c>
      <c r="H4560" s="14">
        <v>1344351</v>
      </c>
      <c r="I4560" s="14">
        <v>0</v>
      </c>
      <c r="J4560" s="14">
        <v>467835</v>
      </c>
      <c r="K4560" s="14">
        <v>13444</v>
      </c>
      <c r="L4560" s="14">
        <v>8800</v>
      </c>
      <c r="M4560" s="14">
        <v>0</v>
      </c>
      <c r="N4560" s="23">
        <v>1820986</v>
      </c>
    </row>
    <row r="4561" spans="1:14" x14ac:dyDescent="0.25">
      <c r="A4561" s="4" t="s">
        <v>23</v>
      </c>
      <c r="B4561" s="5"/>
      <c r="C4561" s="14">
        <v>0</v>
      </c>
      <c r="D4561" s="19">
        <v>0</v>
      </c>
      <c r="E4561" s="19">
        <v>0.2</v>
      </c>
      <c r="F4561" s="14">
        <v>0</v>
      </c>
      <c r="G4561" s="14">
        <v>72838</v>
      </c>
      <c r="H4561" s="14">
        <v>72838</v>
      </c>
      <c r="I4561" s="14">
        <v>0</v>
      </c>
      <c r="J4561" s="14">
        <v>25347</v>
      </c>
      <c r="K4561" s="14">
        <v>728</v>
      </c>
      <c r="L4561" s="14">
        <v>0</v>
      </c>
      <c r="M4561" s="14">
        <v>0</v>
      </c>
      <c r="N4561" s="23">
        <v>98185</v>
      </c>
    </row>
    <row r="4562" spans="1:14" x14ac:dyDescent="0.25">
      <c r="A4562" s="7" t="s">
        <v>24</v>
      </c>
      <c r="B4562" s="3"/>
      <c r="C4562" s="13">
        <f t="shared" ref="C4562:N4562" si="932">SUM(C4556:C4561)</f>
        <v>0</v>
      </c>
      <c r="D4562" s="18">
        <f t="shared" si="932"/>
        <v>2.44</v>
      </c>
      <c r="E4562" s="18">
        <f t="shared" si="932"/>
        <v>0.60000000000000009</v>
      </c>
      <c r="F4562" s="13">
        <f t="shared" si="932"/>
        <v>1301962</v>
      </c>
      <c r="G4562" s="13">
        <f t="shared" si="932"/>
        <v>167835</v>
      </c>
      <c r="H4562" s="13">
        <f t="shared" si="932"/>
        <v>1469797</v>
      </c>
      <c r="I4562" s="13">
        <f t="shared" si="932"/>
        <v>16800</v>
      </c>
      <c r="J4562" s="13">
        <f t="shared" si="932"/>
        <v>517170</v>
      </c>
      <c r="K4562" s="13">
        <f t="shared" si="932"/>
        <v>14698</v>
      </c>
      <c r="L4562" s="13">
        <f t="shared" si="932"/>
        <v>8800</v>
      </c>
      <c r="M4562" s="13">
        <f t="shared" si="932"/>
        <v>0</v>
      </c>
      <c r="N4562" s="22">
        <f t="shared" si="932"/>
        <v>2012567</v>
      </c>
    </row>
    <row r="4563" spans="1:14" x14ac:dyDescent="0.25">
      <c r="A4563" s="7" t="s">
        <v>25</v>
      </c>
      <c r="B4563" s="3"/>
      <c r="C4563" s="13"/>
      <c r="D4563" s="18"/>
      <c r="E4563" s="18"/>
      <c r="F4563" s="13"/>
      <c r="G4563" s="13"/>
      <c r="H4563" s="13"/>
      <c r="I4563" s="13"/>
      <c r="J4563" s="13"/>
      <c r="K4563" s="13"/>
      <c r="L4563" s="13"/>
      <c r="M4563" s="13"/>
      <c r="N4563" s="22"/>
    </row>
    <row r="4564" spans="1:14" x14ac:dyDescent="0.25">
      <c r="A4564" s="4" t="s">
        <v>26</v>
      </c>
      <c r="B4564" s="5"/>
      <c r="C4564" s="14">
        <v>22</v>
      </c>
      <c r="D4564" s="19">
        <v>0</v>
      </c>
      <c r="E4564" s="19">
        <v>0.90200000000000002</v>
      </c>
      <c r="F4564" s="14">
        <v>0</v>
      </c>
      <c r="G4564" s="14">
        <v>277300</v>
      </c>
      <c r="H4564" s="14">
        <v>277300</v>
      </c>
      <c r="I4564" s="14">
        <v>0</v>
      </c>
      <c r="J4564" s="14">
        <v>96500</v>
      </c>
      <c r="K4564" s="14">
        <v>2773</v>
      </c>
      <c r="L4564" s="14">
        <v>1870</v>
      </c>
      <c r="M4564" s="14">
        <v>0</v>
      </c>
      <c r="N4564" s="23">
        <v>375670</v>
      </c>
    </row>
    <row r="4565" spans="1:14" x14ac:dyDescent="0.25">
      <c r="A4565" s="7" t="s">
        <v>24</v>
      </c>
      <c r="B4565" s="3"/>
      <c r="C4565" s="13">
        <f t="shared" ref="C4565:N4565" si="933">SUM(C4564:C4564)</f>
        <v>22</v>
      </c>
      <c r="D4565" s="18">
        <f t="shared" si="933"/>
        <v>0</v>
      </c>
      <c r="E4565" s="18">
        <f t="shared" si="933"/>
        <v>0.90200000000000002</v>
      </c>
      <c r="F4565" s="13">
        <f t="shared" si="933"/>
        <v>0</v>
      </c>
      <c r="G4565" s="13">
        <f t="shared" si="933"/>
        <v>277300</v>
      </c>
      <c r="H4565" s="13">
        <f t="shared" si="933"/>
        <v>277300</v>
      </c>
      <c r="I4565" s="13">
        <f t="shared" si="933"/>
        <v>0</v>
      </c>
      <c r="J4565" s="13">
        <f t="shared" si="933"/>
        <v>96500</v>
      </c>
      <c r="K4565" s="13">
        <f t="shared" si="933"/>
        <v>2773</v>
      </c>
      <c r="L4565" s="13">
        <f t="shared" si="933"/>
        <v>1870</v>
      </c>
      <c r="M4565" s="13">
        <f t="shared" si="933"/>
        <v>0</v>
      </c>
      <c r="N4565" s="22">
        <f t="shared" si="933"/>
        <v>375670</v>
      </c>
    </row>
    <row r="4566" spans="1:14" x14ac:dyDescent="0.25">
      <c r="A4566" s="6" t="s">
        <v>1016</v>
      </c>
      <c r="B4566" s="2"/>
      <c r="C4566" s="12">
        <f t="shared" ref="C4566:N4566" si="934">C4562+C4565</f>
        <v>22</v>
      </c>
      <c r="D4566" s="17">
        <f t="shared" si="934"/>
        <v>2.44</v>
      </c>
      <c r="E4566" s="17">
        <f t="shared" si="934"/>
        <v>1.5020000000000002</v>
      </c>
      <c r="F4566" s="12">
        <f t="shared" si="934"/>
        <v>1301962</v>
      </c>
      <c r="G4566" s="12">
        <f t="shared" si="934"/>
        <v>445135</v>
      </c>
      <c r="H4566" s="12">
        <f t="shared" si="934"/>
        <v>1747097</v>
      </c>
      <c r="I4566" s="12">
        <f t="shared" si="934"/>
        <v>16800</v>
      </c>
      <c r="J4566" s="12">
        <f t="shared" si="934"/>
        <v>613670</v>
      </c>
      <c r="K4566" s="12">
        <f t="shared" si="934"/>
        <v>17471</v>
      </c>
      <c r="L4566" s="12">
        <f t="shared" si="934"/>
        <v>10670</v>
      </c>
      <c r="M4566" s="12">
        <f t="shared" si="934"/>
        <v>0</v>
      </c>
      <c r="N4566" s="21">
        <f t="shared" si="934"/>
        <v>2388237</v>
      </c>
    </row>
    <row r="4567" spans="1:14" x14ac:dyDescent="0.25">
      <c r="A4567" s="4"/>
      <c r="B4567" s="5"/>
      <c r="C4567" s="14"/>
      <c r="D4567" s="19"/>
      <c r="E4567" s="19"/>
      <c r="F4567" s="14"/>
      <c r="G4567" s="14"/>
      <c r="H4567" s="14"/>
      <c r="I4567" s="14"/>
      <c r="J4567" s="14"/>
      <c r="K4567" s="14"/>
      <c r="L4567" s="14"/>
      <c r="M4567" s="14"/>
      <c r="N4567" s="23"/>
    </row>
    <row r="4568" spans="1:14" x14ac:dyDescent="0.25">
      <c r="A4568" s="6" t="s">
        <v>1017</v>
      </c>
      <c r="B4568" s="2"/>
      <c r="C4568" s="12"/>
      <c r="D4568" s="17"/>
      <c r="E4568" s="17"/>
      <c r="F4568" s="12"/>
      <c r="G4568" s="12"/>
      <c r="H4568" s="12"/>
      <c r="I4568" s="12"/>
      <c r="J4568" s="12"/>
      <c r="K4568" s="12"/>
      <c r="L4568" s="12"/>
      <c r="M4568" s="12"/>
      <c r="N4568" s="21"/>
    </row>
    <row r="4569" spans="1:14" x14ac:dyDescent="0.25">
      <c r="A4569" s="6" t="s">
        <v>1018</v>
      </c>
      <c r="B4569" s="2" t="s">
        <v>6</v>
      </c>
      <c r="C4569" s="12" t="s">
        <v>7</v>
      </c>
      <c r="D4569" s="17" t="s">
        <v>8</v>
      </c>
      <c r="E4569" s="17" t="s">
        <v>9</v>
      </c>
      <c r="F4569" s="12" t="s">
        <v>10</v>
      </c>
      <c r="G4569" s="12" t="s">
        <v>11</v>
      </c>
      <c r="H4569" s="12" t="s">
        <v>12</v>
      </c>
      <c r="I4569" s="12" t="s">
        <v>13</v>
      </c>
      <c r="J4569" s="12" t="s">
        <v>14</v>
      </c>
      <c r="K4569" s="12" t="s">
        <v>15</v>
      </c>
      <c r="L4569" s="12" t="s">
        <v>16</v>
      </c>
      <c r="M4569" s="12" t="s">
        <v>17</v>
      </c>
      <c r="N4569" s="21" t="s">
        <v>18</v>
      </c>
    </row>
    <row r="4570" spans="1:14" x14ac:dyDescent="0.25">
      <c r="A4570" s="7" t="s">
        <v>19</v>
      </c>
      <c r="B4570" s="3"/>
      <c r="C4570" s="13"/>
      <c r="D4570" s="18"/>
      <c r="E4570" s="18"/>
      <c r="F4570" s="13"/>
      <c r="G4570" s="13"/>
      <c r="H4570" s="13"/>
      <c r="I4570" s="13"/>
      <c r="J4570" s="13"/>
      <c r="K4570" s="13"/>
      <c r="L4570" s="13"/>
      <c r="M4570" s="13"/>
      <c r="N4570" s="22"/>
    </row>
    <row r="4571" spans="1:14" x14ac:dyDescent="0.25">
      <c r="A4571" s="4" t="s">
        <v>22</v>
      </c>
      <c r="B4571" s="5"/>
      <c r="C4571" s="14">
        <v>0</v>
      </c>
      <c r="D4571" s="19">
        <v>2.29</v>
      </c>
      <c r="E4571" s="19">
        <v>0.4</v>
      </c>
      <c r="F4571" s="14">
        <v>1237512</v>
      </c>
      <c r="G4571" s="14">
        <v>94997</v>
      </c>
      <c r="H4571" s="14">
        <v>1332509</v>
      </c>
      <c r="I4571" s="14">
        <v>0</v>
      </c>
      <c r="J4571" s="14">
        <v>463713</v>
      </c>
      <c r="K4571" s="14">
        <v>13325</v>
      </c>
      <c r="L4571" s="14">
        <v>8800</v>
      </c>
      <c r="M4571" s="14">
        <v>0</v>
      </c>
      <c r="N4571" s="23">
        <v>1805022</v>
      </c>
    </row>
    <row r="4572" spans="1:14" x14ac:dyDescent="0.25">
      <c r="A4572" s="4" t="s">
        <v>23</v>
      </c>
      <c r="B4572" s="5"/>
      <c r="C4572" s="14">
        <v>0</v>
      </c>
      <c r="D4572" s="19">
        <v>0</v>
      </c>
      <c r="E4572" s="19">
        <v>0.2</v>
      </c>
      <c r="F4572" s="14">
        <v>0</v>
      </c>
      <c r="G4572" s="14">
        <v>72838</v>
      </c>
      <c r="H4572" s="14">
        <v>72838</v>
      </c>
      <c r="I4572" s="14">
        <v>0</v>
      </c>
      <c r="J4572" s="14">
        <v>25347</v>
      </c>
      <c r="K4572" s="14">
        <v>728</v>
      </c>
      <c r="L4572" s="14">
        <v>0</v>
      </c>
      <c r="M4572" s="14">
        <v>0</v>
      </c>
      <c r="N4572" s="23">
        <v>98185</v>
      </c>
    </row>
    <row r="4573" spans="1:14" x14ac:dyDescent="0.25">
      <c r="A4573" s="7" t="s">
        <v>24</v>
      </c>
      <c r="B4573" s="3"/>
      <c r="C4573" s="13">
        <f t="shared" ref="C4573:N4573" si="935">SUM(C4571:C4572)</f>
        <v>0</v>
      </c>
      <c r="D4573" s="18">
        <f t="shared" si="935"/>
        <v>2.29</v>
      </c>
      <c r="E4573" s="18">
        <f t="shared" si="935"/>
        <v>0.60000000000000009</v>
      </c>
      <c r="F4573" s="13">
        <f t="shared" si="935"/>
        <v>1237512</v>
      </c>
      <c r="G4573" s="13">
        <f t="shared" si="935"/>
        <v>167835</v>
      </c>
      <c r="H4573" s="13">
        <f t="shared" si="935"/>
        <v>1405347</v>
      </c>
      <c r="I4573" s="13">
        <f t="shared" si="935"/>
        <v>0</v>
      </c>
      <c r="J4573" s="13">
        <f t="shared" si="935"/>
        <v>489060</v>
      </c>
      <c r="K4573" s="13">
        <f t="shared" si="935"/>
        <v>14053</v>
      </c>
      <c r="L4573" s="13">
        <f t="shared" si="935"/>
        <v>8800</v>
      </c>
      <c r="M4573" s="13">
        <f t="shared" si="935"/>
        <v>0</v>
      </c>
      <c r="N4573" s="22">
        <f t="shared" si="935"/>
        <v>1903207</v>
      </c>
    </row>
    <row r="4574" spans="1:14" x14ac:dyDescent="0.25">
      <c r="A4574" s="7" t="s">
        <v>25</v>
      </c>
      <c r="B4574" s="3"/>
      <c r="C4574" s="13"/>
      <c r="D4574" s="18"/>
      <c r="E4574" s="18"/>
      <c r="F4574" s="13"/>
      <c r="G4574" s="13"/>
      <c r="H4574" s="13"/>
      <c r="I4574" s="13"/>
      <c r="J4574" s="13"/>
      <c r="K4574" s="13"/>
      <c r="L4574" s="13"/>
      <c r="M4574" s="13"/>
      <c r="N4574" s="22"/>
    </row>
    <row r="4575" spans="1:14" x14ac:dyDescent="0.25">
      <c r="A4575" s="4" t="s">
        <v>26</v>
      </c>
      <c r="B4575" s="5"/>
      <c r="C4575" s="14">
        <v>22</v>
      </c>
      <c r="D4575" s="19">
        <v>0</v>
      </c>
      <c r="E4575" s="19">
        <v>0.90200000000000002</v>
      </c>
      <c r="F4575" s="14">
        <v>0</v>
      </c>
      <c r="G4575" s="14">
        <v>277300</v>
      </c>
      <c r="H4575" s="14">
        <v>277300</v>
      </c>
      <c r="I4575" s="14">
        <v>0</v>
      </c>
      <c r="J4575" s="14">
        <v>96500</v>
      </c>
      <c r="K4575" s="14">
        <v>2773</v>
      </c>
      <c r="L4575" s="14">
        <v>1870</v>
      </c>
      <c r="M4575" s="14">
        <v>0</v>
      </c>
      <c r="N4575" s="23">
        <v>375670</v>
      </c>
    </row>
    <row r="4576" spans="1:14" x14ac:dyDescent="0.25">
      <c r="A4576" s="7" t="s">
        <v>24</v>
      </c>
      <c r="B4576" s="3"/>
      <c r="C4576" s="13">
        <f t="shared" ref="C4576:N4576" si="936">SUM(C4575:C4575)</f>
        <v>22</v>
      </c>
      <c r="D4576" s="18">
        <f t="shared" si="936"/>
        <v>0</v>
      </c>
      <c r="E4576" s="18">
        <f t="shared" si="936"/>
        <v>0.90200000000000002</v>
      </c>
      <c r="F4576" s="13">
        <f t="shared" si="936"/>
        <v>0</v>
      </c>
      <c r="G4576" s="13">
        <f t="shared" si="936"/>
        <v>277300</v>
      </c>
      <c r="H4576" s="13">
        <f t="shared" si="936"/>
        <v>277300</v>
      </c>
      <c r="I4576" s="13">
        <f t="shared" si="936"/>
        <v>0</v>
      </c>
      <c r="J4576" s="13">
        <f t="shared" si="936"/>
        <v>96500</v>
      </c>
      <c r="K4576" s="13">
        <f t="shared" si="936"/>
        <v>2773</v>
      </c>
      <c r="L4576" s="13">
        <f t="shared" si="936"/>
        <v>1870</v>
      </c>
      <c r="M4576" s="13">
        <f t="shared" si="936"/>
        <v>0</v>
      </c>
      <c r="N4576" s="22">
        <f t="shared" si="936"/>
        <v>375670</v>
      </c>
    </row>
    <row r="4577" spans="1:14" x14ac:dyDescent="0.25">
      <c r="A4577" s="6" t="s">
        <v>1019</v>
      </c>
      <c r="B4577" s="2"/>
      <c r="C4577" s="12">
        <f t="shared" ref="C4577:N4577" si="937">C4573+C4576</f>
        <v>22</v>
      </c>
      <c r="D4577" s="17">
        <f t="shared" si="937"/>
        <v>2.29</v>
      </c>
      <c r="E4577" s="17">
        <f t="shared" si="937"/>
        <v>1.5020000000000002</v>
      </c>
      <c r="F4577" s="12">
        <f t="shared" si="937"/>
        <v>1237512</v>
      </c>
      <c r="G4577" s="12">
        <f t="shared" si="937"/>
        <v>445135</v>
      </c>
      <c r="H4577" s="12">
        <f t="shared" si="937"/>
        <v>1682647</v>
      </c>
      <c r="I4577" s="12">
        <f t="shared" si="937"/>
        <v>0</v>
      </c>
      <c r="J4577" s="12">
        <f t="shared" si="937"/>
        <v>585560</v>
      </c>
      <c r="K4577" s="12">
        <f t="shared" si="937"/>
        <v>16826</v>
      </c>
      <c r="L4577" s="12">
        <f t="shared" si="937"/>
        <v>10670</v>
      </c>
      <c r="M4577" s="12">
        <f t="shared" si="937"/>
        <v>0</v>
      </c>
      <c r="N4577" s="21">
        <f t="shared" si="937"/>
        <v>2278877</v>
      </c>
    </row>
    <row r="4578" spans="1:14" x14ac:dyDescent="0.25">
      <c r="A4578" s="4"/>
      <c r="B4578" s="5"/>
      <c r="C4578" s="14"/>
      <c r="D4578" s="19"/>
      <c r="E4578" s="19"/>
      <c r="F4578" s="14"/>
      <c r="G4578" s="14"/>
      <c r="H4578" s="14"/>
      <c r="I4578" s="14"/>
      <c r="J4578" s="14"/>
      <c r="K4578" s="14"/>
      <c r="L4578" s="14"/>
      <c r="M4578" s="14"/>
      <c r="N4578" s="23"/>
    </row>
    <row r="4579" spans="1:14" x14ac:dyDescent="0.25">
      <c r="A4579" s="6" t="s">
        <v>1020</v>
      </c>
      <c r="B4579" s="2"/>
      <c r="C4579" s="12"/>
      <c r="D4579" s="17"/>
      <c r="E4579" s="17"/>
      <c r="F4579" s="12"/>
      <c r="G4579" s="12"/>
      <c r="H4579" s="12"/>
      <c r="I4579" s="12"/>
      <c r="J4579" s="12"/>
      <c r="K4579" s="12"/>
      <c r="L4579" s="12"/>
      <c r="M4579" s="12"/>
      <c r="N4579" s="21"/>
    </row>
    <row r="4580" spans="1:14" x14ac:dyDescent="0.25">
      <c r="A4580" s="6" t="s">
        <v>1021</v>
      </c>
      <c r="B4580" s="2" t="s">
        <v>6</v>
      </c>
      <c r="C4580" s="12" t="s">
        <v>7</v>
      </c>
      <c r="D4580" s="17" t="s">
        <v>8</v>
      </c>
      <c r="E4580" s="17" t="s">
        <v>9</v>
      </c>
      <c r="F4580" s="12" t="s">
        <v>10</v>
      </c>
      <c r="G4580" s="12" t="s">
        <v>11</v>
      </c>
      <c r="H4580" s="12" t="s">
        <v>12</v>
      </c>
      <c r="I4580" s="12" t="s">
        <v>13</v>
      </c>
      <c r="J4580" s="12" t="s">
        <v>14</v>
      </c>
      <c r="K4580" s="12" t="s">
        <v>15</v>
      </c>
      <c r="L4580" s="12" t="s">
        <v>16</v>
      </c>
      <c r="M4580" s="12" t="s">
        <v>17</v>
      </c>
      <c r="N4580" s="21" t="s">
        <v>18</v>
      </c>
    </row>
    <row r="4581" spans="1:14" x14ac:dyDescent="0.25">
      <c r="A4581" s="7" t="s">
        <v>19</v>
      </c>
      <c r="B4581" s="3"/>
      <c r="C4581" s="13"/>
      <c r="D4581" s="18"/>
      <c r="E4581" s="18"/>
      <c r="F4581" s="13"/>
      <c r="G4581" s="13"/>
      <c r="H4581" s="13"/>
      <c r="I4581" s="13"/>
      <c r="J4581" s="13"/>
      <c r="K4581" s="13"/>
      <c r="L4581" s="13"/>
      <c r="M4581" s="13"/>
      <c r="N4581" s="22"/>
    </row>
    <row r="4582" spans="1:14" x14ac:dyDescent="0.25">
      <c r="A4582" s="4" t="s">
        <v>22</v>
      </c>
      <c r="B4582" s="5"/>
      <c r="C4582" s="14">
        <v>0</v>
      </c>
      <c r="D4582" s="19">
        <v>2.2902999999999998</v>
      </c>
      <c r="E4582" s="19">
        <v>0.4</v>
      </c>
      <c r="F4582" s="14">
        <v>1324815</v>
      </c>
      <c r="G4582" s="14">
        <v>94997</v>
      </c>
      <c r="H4582" s="14">
        <v>1419812</v>
      </c>
      <c r="I4582" s="14">
        <v>0</v>
      </c>
      <c r="J4582" s="14">
        <v>494096</v>
      </c>
      <c r="K4582" s="14">
        <v>14199</v>
      </c>
      <c r="L4582" s="14">
        <v>9200</v>
      </c>
      <c r="M4582" s="14">
        <v>0</v>
      </c>
      <c r="N4582" s="23">
        <v>1923108</v>
      </c>
    </row>
    <row r="4583" spans="1:14" x14ac:dyDescent="0.25">
      <c r="A4583" s="4" t="s">
        <v>23</v>
      </c>
      <c r="B4583" s="5"/>
      <c r="C4583" s="14">
        <v>0</v>
      </c>
      <c r="D4583" s="19">
        <v>0</v>
      </c>
      <c r="E4583" s="19">
        <v>0.2</v>
      </c>
      <c r="F4583" s="14">
        <v>0</v>
      </c>
      <c r="G4583" s="14">
        <v>72838</v>
      </c>
      <c r="H4583" s="14">
        <v>72838</v>
      </c>
      <c r="I4583" s="14">
        <v>0</v>
      </c>
      <c r="J4583" s="14">
        <v>25347</v>
      </c>
      <c r="K4583" s="14">
        <v>728</v>
      </c>
      <c r="L4583" s="14">
        <v>0</v>
      </c>
      <c r="M4583" s="14">
        <v>0</v>
      </c>
      <c r="N4583" s="23">
        <v>98185</v>
      </c>
    </row>
    <row r="4584" spans="1:14" x14ac:dyDescent="0.25">
      <c r="A4584" s="7" t="s">
        <v>24</v>
      </c>
      <c r="B4584" s="3"/>
      <c r="C4584" s="13">
        <f t="shared" ref="C4584:N4584" si="938">SUM(C4582:C4583)</f>
        <v>0</v>
      </c>
      <c r="D4584" s="18">
        <f t="shared" si="938"/>
        <v>2.2902999999999998</v>
      </c>
      <c r="E4584" s="18">
        <f t="shared" si="938"/>
        <v>0.60000000000000009</v>
      </c>
      <c r="F4584" s="13">
        <f t="shared" si="938"/>
        <v>1324815</v>
      </c>
      <c r="G4584" s="13">
        <f t="shared" si="938"/>
        <v>167835</v>
      </c>
      <c r="H4584" s="13">
        <f t="shared" si="938"/>
        <v>1492650</v>
      </c>
      <c r="I4584" s="13">
        <f t="shared" si="938"/>
        <v>0</v>
      </c>
      <c r="J4584" s="13">
        <f t="shared" si="938"/>
        <v>519443</v>
      </c>
      <c r="K4584" s="13">
        <f t="shared" si="938"/>
        <v>14927</v>
      </c>
      <c r="L4584" s="13">
        <f t="shared" si="938"/>
        <v>9200</v>
      </c>
      <c r="M4584" s="13">
        <f t="shared" si="938"/>
        <v>0</v>
      </c>
      <c r="N4584" s="22">
        <f t="shared" si="938"/>
        <v>2021293</v>
      </c>
    </row>
    <row r="4585" spans="1:14" x14ac:dyDescent="0.25">
      <c r="A4585" s="7" t="s">
        <v>25</v>
      </c>
      <c r="B4585" s="3"/>
      <c r="C4585" s="13"/>
      <c r="D4585" s="18"/>
      <c r="E4585" s="18"/>
      <c r="F4585" s="13"/>
      <c r="G4585" s="13"/>
      <c r="H4585" s="13"/>
      <c r="I4585" s="13"/>
      <c r="J4585" s="13"/>
      <c r="K4585" s="13"/>
      <c r="L4585" s="13"/>
      <c r="M4585" s="13"/>
      <c r="N4585" s="22"/>
    </row>
    <row r="4586" spans="1:14" x14ac:dyDescent="0.25">
      <c r="A4586" s="4" t="s">
        <v>26</v>
      </c>
      <c r="B4586" s="5"/>
      <c r="C4586" s="14">
        <v>23</v>
      </c>
      <c r="D4586" s="19">
        <v>0</v>
      </c>
      <c r="E4586" s="19">
        <v>0.93300000000000005</v>
      </c>
      <c r="F4586" s="14">
        <v>0</v>
      </c>
      <c r="G4586" s="14">
        <v>286830</v>
      </c>
      <c r="H4586" s="14">
        <v>286830</v>
      </c>
      <c r="I4586" s="14">
        <v>0</v>
      </c>
      <c r="J4586" s="14">
        <v>99817</v>
      </c>
      <c r="K4586" s="14">
        <v>2868</v>
      </c>
      <c r="L4586" s="14">
        <v>1955</v>
      </c>
      <c r="M4586" s="14">
        <v>0</v>
      </c>
      <c r="N4586" s="23">
        <v>388602</v>
      </c>
    </row>
    <row r="4587" spans="1:14" x14ac:dyDescent="0.25">
      <c r="A4587" s="7" t="s">
        <v>24</v>
      </c>
      <c r="B4587" s="3"/>
      <c r="C4587" s="13">
        <f t="shared" ref="C4587:N4587" si="939">SUM(C4586:C4586)</f>
        <v>23</v>
      </c>
      <c r="D4587" s="18">
        <f t="shared" si="939"/>
        <v>0</v>
      </c>
      <c r="E4587" s="18">
        <f t="shared" si="939"/>
        <v>0.93300000000000005</v>
      </c>
      <c r="F4587" s="13">
        <f t="shared" si="939"/>
        <v>0</v>
      </c>
      <c r="G4587" s="13">
        <f t="shared" si="939"/>
        <v>286830</v>
      </c>
      <c r="H4587" s="13">
        <f t="shared" si="939"/>
        <v>286830</v>
      </c>
      <c r="I4587" s="13">
        <f t="shared" si="939"/>
        <v>0</v>
      </c>
      <c r="J4587" s="13">
        <f t="shared" si="939"/>
        <v>99817</v>
      </c>
      <c r="K4587" s="13">
        <f t="shared" si="939"/>
        <v>2868</v>
      </c>
      <c r="L4587" s="13">
        <f t="shared" si="939"/>
        <v>1955</v>
      </c>
      <c r="M4587" s="13">
        <f t="shared" si="939"/>
        <v>0</v>
      </c>
      <c r="N4587" s="22">
        <f t="shared" si="939"/>
        <v>388602</v>
      </c>
    </row>
    <row r="4588" spans="1:14" x14ac:dyDescent="0.25">
      <c r="A4588" s="6" t="s">
        <v>1022</v>
      </c>
      <c r="B4588" s="2"/>
      <c r="C4588" s="12">
        <f t="shared" ref="C4588:N4588" si="940">C4584+C4587</f>
        <v>23</v>
      </c>
      <c r="D4588" s="17">
        <f t="shared" si="940"/>
        <v>2.2902999999999998</v>
      </c>
      <c r="E4588" s="17">
        <f t="shared" si="940"/>
        <v>1.5330000000000001</v>
      </c>
      <c r="F4588" s="12">
        <f t="shared" si="940"/>
        <v>1324815</v>
      </c>
      <c r="G4588" s="12">
        <f t="shared" si="940"/>
        <v>454665</v>
      </c>
      <c r="H4588" s="12">
        <f t="shared" si="940"/>
        <v>1779480</v>
      </c>
      <c r="I4588" s="12">
        <f t="shared" si="940"/>
        <v>0</v>
      </c>
      <c r="J4588" s="12">
        <f t="shared" si="940"/>
        <v>619260</v>
      </c>
      <c r="K4588" s="12">
        <f t="shared" si="940"/>
        <v>17795</v>
      </c>
      <c r="L4588" s="12">
        <f t="shared" si="940"/>
        <v>11155</v>
      </c>
      <c r="M4588" s="12">
        <f t="shared" si="940"/>
        <v>0</v>
      </c>
      <c r="N4588" s="21">
        <f t="shared" si="940"/>
        <v>2409895</v>
      </c>
    </row>
    <row r="4589" spans="1:14" x14ac:dyDescent="0.25">
      <c r="A4589" s="4"/>
      <c r="B4589" s="5"/>
      <c r="C4589" s="14"/>
      <c r="D4589" s="19"/>
      <c r="E4589" s="19"/>
      <c r="F4589" s="14"/>
      <c r="G4589" s="14"/>
      <c r="H4589" s="14"/>
      <c r="I4589" s="14"/>
      <c r="J4589" s="14"/>
      <c r="K4589" s="14"/>
      <c r="L4589" s="14"/>
      <c r="M4589" s="14"/>
      <c r="N4589" s="23"/>
    </row>
    <row r="4590" spans="1:14" x14ac:dyDescent="0.25">
      <c r="A4590" s="6" t="s">
        <v>1023</v>
      </c>
      <c r="B4590" s="2"/>
      <c r="C4590" s="12"/>
      <c r="D4590" s="17"/>
      <c r="E4590" s="17"/>
      <c r="F4590" s="12"/>
      <c r="G4590" s="12"/>
      <c r="H4590" s="12"/>
      <c r="I4590" s="12"/>
      <c r="J4590" s="12"/>
      <c r="K4590" s="12"/>
      <c r="L4590" s="12"/>
      <c r="M4590" s="12"/>
      <c r="N4590" s="21"/>
    </row>
    <row r="4591" spans="1:14" x14ac:dyDescent="0.25">
      <c r="A4591" s="6" t="s">
        <v>1024</v>
      </c>
      <c r="B4591" s="2" t="s">
        <v>6</v>
      </c>
      <c r="C4591" s="12" t="s">
        <v>7</v>
      </c>
      <c r="D4591" s="17" t="s">
        <v>8</v>
      </c>
      <c r="E4591" s="17" t="s">
        <v>9</v>
      </c>
      <c r="F4591" s="12" t="s">
        <v>10</v>
      </c>
      <c r="G4591" s="12" t="s">
        <v>11</v>
      </c>
      <c r="H4591" s="12" t="s">
        <v>12</v>
      </c>
      <c r="I4591" s="12" t="s">
        <v>13</v>
      </c>
      <c r="J4591" s="12" t="s">
        <v>14</v>
      </c>
      <c r="K4591" s="12" t="s">
        <v>15</v>
      </c>
      <c r="L4591" s="12" t="s">
        <v>16</v>
      </c>
      <c r="M4591" s="12" t="s">
        <v>17</v>
      </c>
      <c r="N4591" s="21" t="s">
        <v>18</v>
      </c>
    </row>
    <row r="4592" spans="1:14" x14ac:dyDescent="0.25">
      <c r="A4592" s="7" t="s">
        <v>19</v>
      </c>
      <c r="B4592" s="3"/>
      <c r="C4592" s="13"/>
      <c r="D4592" s="18"/>
      <c r="E4592" s="18"/>
      <c r="F4592" s="13"/>
      <c r="G4592" s="13"/>
      <c r="H4592" s="13"/>
      <c r="I4592" s="13"/>
      <c r="J4592" s="13"/>
      <c r="K4592" s="13"/>
      <c r="L4592" s="13"/>
      <c r="M4592" s="13"/>
      <c r="N4592" s="22"/>
    </row>
    <row r="4593" spans="1:14" x14ac:dyDescent="0.25">
      <c r="A4593" s="4" t="s">
        <v>162</v>
      </c>
      <c r="B4593" s="5"/>
      <c r="C4593" s="14">
        <v>0</v>
      </c>
      <c r="D4593" s="19">
        <v>2.5</v>
      </c>
      <c r="E4593" s="19">
        <v>0</v>
      </c>
      <c r="F4593" s="14">
        <v>866117</v>
      </c>
      <c r="G4593" s="14">
        <v>0</v>
      </c>
      <c r="H4593" s="14">
        <v>866117</v>
      </c>
      <c r="I4593" s="14">
        <v>0</v>
      </c>
      <c r="J4593" s="14">
        <v>301409</v>
      </c>
      <c r="K4593" s="14">
        <v>8661</v>
      </c>
      <c r="L4593" s="14">
        <v>0</v>
      </c>
      <c r="M4593" s="14">
        <v>0</v>
      </c>
      <c r="N4593" s="23">
        <v>1167526</v>
      </c>
    </row>
    <row r="4594" spans="1:14" x14ac:dyDescent="0.25">
      <c r="A4594" s="4" t="s">
        <v>40</v>
      </c>
      <c r="B4594" s="5"/>
      <c r="C4594" s="14">
        <v>0</v>
      </c>
      <c r="D4594" s="19">
        <v>0</v>
      </c>
      <c r="E4594" s="19">
        <v>0</v>
      </c>
      <c r="F4594" s="14">
        <v>-8400</v>
      </c>
      <c r="G4594" s="14">
        <v>0</v>
      </c>
      <c r="H4594" s="14">
        <v>-8400</v>
      </c>
      <c r="I4594" s="14">
        <v>0</v>
      </c>
      <c r="J4594" s="14">
        <v>-2923</v>
      </c>
      <c r="K4594" s="14">
        <v>-84</v>
      </c>
      <c r="L4594" s="14">
        <v>0</v>
      </c>
      <c r="M4594" s="14">
        <v>0</v>
      </c>
      <c r="N4594" s="23">
        <v>-11323</v>
      </c>
    </row>
    <row r="4595" spans="1:14" x14ac:dyDescent="0.25">
      <c r="A4595" s="4" t="s">
        <v>41</v>
      </c>
      <c r="B4595" s="5"/>
      <c r="C4595" s="14">
        <v>0</v>
      </c>
      <c r="D4595" s="19">
        <v>0</v>
      </c>
      <c r="E4595" s="19">
        <v>0</v>
      </c>
      <c r="F4595" s="14">
        <v>0</v>
      </c>
      <c r="G4595" s="14">
        <v>0</v>
      </c>
      <c r="H4595" s="14">
        <v>0</v>
      </c>
      <c r="I4595" s="14">
        <v>8400</v>
      </c>
      <c r="J4595" s="14">
        <v>2839</v>
      </c>
      <c r="K4595" s="14">
        <v>0</v>
      </c>
      <c r="L4595" s="14">
        <v>0</v>
      </c>
      <c r="M4595" s="14">
        <v>0</v>
      </c>
      <c r="N4595" s="23">
        <v>11239</v>
      </c>
    </row>
    <row r="4596" spans="1:14" x14ac:dyDescent="0.25">
      <c r="A4596" s="4" t="s">
        <v>22</v>
      </c>
      <c r="B4596" s="5"/>
      <c r="C4596" s="14">
        <v>0</v>
      </c>
      <c r="D4596" s="19">
        <v>10.853999999999999</v>
      </c>
      <c r="E4596" s="19">
        <v>2</v>
      </c>
      <c r="F4596" s="14">
        <v>5986519</v>
      </c>
      <c r="G4596" s="14">
        <v>474985</v>
      </c>
      <c r="H4596" s="14">
        <v>6461504</v>
      </c>
      <c r="I4596" s="14">
        <v>0</v>
      </c>
      <c r="J4596" s="14">
        <v>2248603</v>
      </c>
      <c r="K4596" s="14">
        <v>64615</v>
      </c>
      <c r="L4596" s="14">
        <v>44000</v>
      </c>
      <c r="M4596" s="14">
        <v>0</v>
      </c>
      <c r="N4596" s="23">
        <v>8754107</v>
      </c>
    </row>
    <row r="4597" spans="1:14" x14ac:dyDescent="0.25">
      <c r="A4597" s="4" t="s">
        <v>32</v>
      </c>
      <c r="B4597" s="5"/>
      <c r="C4597" s="14">
        <v>0</v>
      </c>
      <c r="D4597" s="19">
        <v>0</v>
      </c>
      <c r="E4597" s="19">
        <v>0.4</v>
      </c>
      <c r="F4597" s="14">
        <v>0</v>
      </c>
      <c r="G4597" s="14">
        <v>105883</v>
      </c>
      <c r="H4597" s="14">
        <v>105883</v>
      </c>
      <c r="I4597" s="14">
        <v>0</v>
      </c>
      <c r="J4597" s="14">
        <v>36847</v>
      </c>
      <c r="K4597" s="14">
        <v>1059</v>
      </c>
      <c r="L4597" s="14">
        <v>0</v>
      </c>
      <c r="M4597" s="14">
        <v>0</v>
      </c>
      <c r="N4597" s="23">
        <v>142730</v>
      </c>
    </row>
    <row r="4598" spans="1:14" x14ac:dyDescent="0.25">
      <c r="A4598" s="4" t="s">
        <v>23</v>
      </c>
      <c r="B4598" s="5"/>
      <c r="C4598" s="14">
        <v>0</v>
      </c>
      <c r="D4598" s="19">
        <v>0</v>
      </c>
      <c r="E4598" s="19">
        <v>0.99</v>
      </c>
      <c r="F4598" s="14">
        <v>0</v>
      </c>
      <c r="G4598" s="14">
        <v>360546</v>
      </c>
      <c r="H4598" s="14">
        <v>360546</v>
      </c>
      <c r="I4598" s="14">
        <v>0</v>
      </c>
      <c r="J4598" s="14">
        <v>125470</v>
      </c>
      <c r="K4598" s="14">
        <v>3605</v>
      </c>
      <c r="L4598" s="14">
        <v>0</v>
      </c>
      <c r="M4598" s="14">
        <v>0</v>
      </c>
      <c r="N4598" s="23">
        <v>486016</v>
      </c>
    </row>
    <row r="4599" spans="1:14" x14ac:dyDescent="0.25">
      <c r="A4599" s="7" t="s">
        <v>24</v>
      </c>
      <c r="B4599" s="3"/>
      <c r="C4599" s="13">
        <f t="shared" ref="C4599:N4599" si="941">SUM(C4593:C4598)</f>
        <v>0</v>
      </c>
      <c r="D4599" s="18">
        <f t="shared" si="941"/>
        <v>13.353999999999999</v>
      </c>
      <c r="E4599" s="18">
        <f t="shared" si="941"/>
        <v>3.3899999999999997</v>
      </c>
      <c r="F4599" s="13">
        <f t="shared" si="941"/>
        <v>6844236</v>
      </c>
      <c r="G4599" s="13">
        <f t="shared" si="941"/>
        <v>941414</v>
      </c>
      <c r="H4599" s="13">
        <f t="shared" si="941"/>
        <v>7785650</v>
      </c>
      <c r="I4599" s="13">
        <f t="shared" si="941"/>
        <v>8400</v>
      </c>
      <c r="J4599" s="13">
        <f t="shared" si="941"/>
        <v>2712245</v>
      </c>
      <c r="K4599" s="13">
        <f t="shared" si="941"/>
        <v>77856</v>
      </c>
      <c r="L4599" s="13">
        <f t="shared" si="941"/>
        <v>44000</v>
      </c>
      <c r="M4599" s="13">
        <f t="shared" si="941"/>
        <v>0</v>
      </c>
      <c r="N4599" s="22">
        <f t="shared" si="941"/>
        <v>10550295</v>
      </c>
    </row>
    <row r="4600" spans="1:14" x14ac:dyDescent="0.25">
      <c r="A4600" s="7" t="s">
        <v>25</v>
      </c>
      <c r="B4600" s="3"/>
      <c r="C4600" s="13"/>
      <c r="D4600" s="18"/>
      <c r="E4600" s="18"/>
      <c r="F4600" s="13"/>
      <c r="G4600" s="13"/>
      <c r="H4600" s="13"/>
      <c r="I4600" s="13"/>
      <c r="J4600" s="13"/>
      <c r="K4600" s="13"/>
      <c r="L4600" s="13"/>
      <c r="M4600" s="13"/>
      <c r="N4600" s="22"/>
    </row>
    <row r="4601" spans="1:14" x14ac:dyDescent="0.25">
      <c r="A4601" s="4" t="s">
        <v>26</v>
      </c>
      <c r="B4601" s="5"/>
      <c r="C4601" s="14">
        <v>88</v>
      </c>
      <c r="D4601" s="19">
        <v>0</v>
      </c>
      <c r="E4601" s="19">
        <v>2.3466999999999998</v>
      </c>
      <c r="F4601" s="14">
        <v>0</v>
      </c>
      <c r="G4601" s="14">
        <v>721441</v>
      </c>
      <c r="H4601" s="14">
        <v>721441</v>
      </c>
      <c r="I4601" s="14">
        <v>0</v>
      </c>
      <c r="J4601" s="14">
        <v>251061</v>
      </c>
      <c r="K4601" s="14">
        <v>7214</v>
      </c>
      <c r="L4601" s="14">
        <v>7480</v>
      </c>
      <c r="M4601" s="14">
        <v>0</v>
      </c>
      <c r="N4601" s="23">
        <v>979982</v>
      </c>
    </row>
    <row r="4602" spans="1:14" x14ac:dyDescent="0.25">
      <c r="A4602" s="4" t="s">
        <v>76</v>
      </c>
      <c r="B4602" s="5"/>
      <c r="C4602" s="14">
        <v>22</v>
      </c>
      <c r="D4602" s="19">
        <v>0</v>
      </c>
      <c r="E4602" s="19">
        <v>0.60440000000000005</v>
      </c>
      <c r="F4602" s="14">
        <v>0</v>
      </c>
      <c r="G4602" s="14">
        <v>185809</v>
      </c>
      <c r="H4602" s="14">
        <v>185809</v>
      </c>
      <c r="I4602" s="14">
        <v>0</v>
      </c>
      <c r="J4602" s="14">
        <v>64662</v>
      </c>
      <c r="K4602" s="14">
        <v>1858</v>
      </c>
      <c r="L4602" s="14">
        <v>1320</v>
      </c>
      <c r="M4602" s="14">
        <v>0</v>
      </c>
      <c r="N4602" s="23">
        <v>251791</v>
      </c>
    </row>
    <row r="4603" spans="1:14" x14ac:dyDescent="0.25">
      <c r="A4603" s="4" t="s">
        <v>56</v>
      </c>
      <c r="B4603" s="5"/>
      <c r="C4603" s="14">
        <v>22</v>
      </c>
      <c r="D4603" s="19">
        <v>0</v>
      </c>
      <c r="E4603" s="19">
        <v>0.29770000000000002</v>
      </c>
      <c r="F4603" s="14">
        <v>0</v>
      </c>
      <c r="G4603" s="14">
        <v>91521</v>
      </c>
      <c r="H4603" s="14">
        <v>91521</v>
      </c>
      <c r="I4603" s="14">
        <v>0</v>
      </c>
      <c r="J4603" s="14">
        <v>31849</v>
      </c>
      <c r="K4603" s="14">
        <v>915</v>
      </c>
      <c r="L4603" s="14">
        <v>550</v>
      </c>
      <c r="M4603" s="14">
        <v>0</v>
      </c>
      <c r="N4603" s="23">
        <v>123920</v>
      </c>
    </row>
    <row r="4604" spans="1:14" x14ac:dyDescent="0.25">
      <c r="A4604" s="7" t="s">
        <v>24</v>
      </c>
      <c r="B4604" s="3"/>
      <c r="C4604" s="13">
        <f t="shared" ref="C4604:N4604" si="942">SUM(C4601:C4603)</f>
        <v>132</v>
      </c>
      <c r="D4604" s="18">
        <f t="shared" si="942"/>
        <v>0</v>
      </c>
      <c r="E4604" s="18">
        <f t="shared" si="942"/>
        <v>3.2487999999999997</v>
      </c>
      <c r="F4604" s="13">
        <f t="shared" si="942"/>
        <v>0</v>
      </c>
      <c r="G4604" s="13">
        <f t="shared" si="942"/>
        <v>998771</v>
      </c>
      <c r="H4604" s="13">
        <f t="shared" si="942"/>
        <v>998771</v>
      </c>
      <c r="I4604" s="13">
        <f t="shared" si="942"/>
        <v>0</v>
      </c>
      <c r="J4604" s="13">
        <f t="shared" si="942"/>
        <v>347572</v>
      </c>
      <c r="K4604" s="13">
        <f t="shared" si="942"/>
        <v>9987</v>
      </c>
      <c r="L4604" s="13">
        <f t="shared" si="942"/>
        <v>9350</v>
      </c>
      <c r="M4604" s="13">
        <f t="shared" si="942"/>
        <v>0</v>
      </c>
      <c r="N4604" s="22">
        <f t="shared" si="942"/>
        <v>1355693</v>
      </c>
    </row>
    <row r="4605" spans="1:14" x14ac:dyDescent="0.25">
      <c r="A4605" s="6" t="s">
        <v>1025</v>
      </c>
      <c r="B4605" s="2"/>
      <c r="C4605" s="12">
        <f t="shared" ref="C4605:N4605" si="943">C4599+C4604</f>
        <v>132</v>
      </c>
      <c r="D4605" s="17">
        <f t="shared" si="943"/>
        <v>13.353999999999999</v>
      </c>
      <c r="E4605" s="17">
        <f t="shared" si="943"/>
        <v>6.6387999999999998</v>
      </c>
      <c r="F4605" s="12">
        <f t="shared" si="943"/>
        <v>6844236</v>
      </c>
      <c r="G4605" s="12">
        <f t="shared" si="943"/>
        <v>1940185</v>
      </c>
      <c r="H4605" s="12">
        <f t="shared" si="943"/>
        <v>8784421</v>
      </c>
      <c r="I4605" s="12">
        <f t="shared" si="943"/>
        <v>8400</v>
      </c>
      <c r="J4605" s="12">
        <f t="shared" si="943"/>
        <v>3059817</v>
      </c>
      <c r="K4605" s="12">
        <f t="shared" si="943"/>
        <v>87843</v>
      </c>
      <c r="L4605" s="12">
        <f t="shared" si="943"/>
        <v>53350</v>
      </c>
      <c r="M4605" s="12">
        <f t="shared" si="943"/>
        <v>0</v>
      </c>
      <c r="N4605" s="21">
        <f t="shared" si="943"/>
        <v>11905988</v>
      </c>
    </row>
    <row r="4606" spans="1:14" x14ac:dyDescent="0.25">
      <c r="A4606" s="4"/>
      <c r="B4606" s="5"/>
      <c r="C4606" s="14"/>
      <c r="D4606" s="19"/>
      <c r="E4606" s="19"/>
      <c r="F4606" s="14"/>
      <c r="G4606" s="14"/>
      <c r="H4606" s="14"/>
      <c r="I4606" s="14"/>
      <c r="J4606" s="14"/>
      <c r="K4606" s="14"/>
      <c r="L4606" s="14"/>
      <c r="M4606" s="14"/>
      <c r="N4606" s="23"/>
    </row>
    <row r="4607" spans="1:14" x14ac:dyDescent="0.25">
      <c r="A4607" s="6" t="s">
        <v>1026</v>
      </c>
      <c r="B4607" s="2"/>
      <c r="C4607" s="12"/>
      <c r="D4607" s="17"/>
      <c r="E4607" s="17"/>
      <c r="F4607" s="12"/>
      <c r="G4607" s="12"/>
      <c r="H4607" s="12"/>
      <c r="I4607" s="12"/>
      <c r="J4607" s="12"/>
      <c r="K4607" s="12"/>
      <c r="L4607" s="12"/>
      <c r="M4607" s="12"/>
      <c r="N4607" s="21"/>
    </row>
    <row r="4608" spans="1:14" x14ac:dyDescent="0.25">
      <c r="A4608" s="6" t="s">
        <v>1027</v>
      </c>
      <c r="B4608" s="2" t="s">
        <v>6</v>
      </c>
      <c r="C4608" s="12" t="s">
        <v>7</v>
      </c>
      <c r="D4608" s="17" t="s">
        <v>8</v>
      </c>
      <c r="E4608" s="17" t="s">
        <v>9</v>
      </c>
      <c r="F4608" s="12" t="s">
        <v>10</v>
      </c>
      <c r="G4608" s="12" t="s">
        <v>11</v>
      </c>
      <c r="H4608" s="12" t="s">
        <v>12</v>
      </c>
      <c r="I4608" s="12" t="s">
        <v>13</v>
      </c>
      <c r="J4608" s="12" t="s">
        <v>14</v>
      </c>
      <c r="K4608" s="12" t="s">
        <v>15</v>
      </c>
      <c r="L4608" s="12" t="s">
        <v>16</v>
      </c>
      <c r="M4608" s="12" t="s">
        <v>17</v>
      </c>
      <c r="N4608" s="21" t="s">
        <v>18</v>
      </c>
    </row>
    <row r="4609" spans="1:14" x14ac:dyDescent="0.25">
      <c r="A4609" s="7" t="s">
        <v>19</v>
      </c>
      <c r="B4609" s="3"/>
      <c r="C4609" s="13"/>
      <c r="D4609" s="18"/>
      <c r="E4609" s="18"/>
      <c r="F4609" s="13"/>
      <c r="G4609" s="13"/>
      <c r="H4609" s="13"/>
      <c r="I4609" s="13"/>
      <c r="J4609" s="13"/>
      <c r="K4609" s="13"/>
      <c r="L4609" s="13"/>
      <c r="M4609" s="13"/>
      <c r="N4609" s="22"/>
    </row>
    <row r="4610" spans="1:14" x14ac:dyDescent="0.25">
      <c r="A4610" s="4" t="s">
        <v>40</v>
      </c>
      <c r="B4610" s="5"/>
      <c r="C4610" s="14">
        <v>0</v>
      </c>
      <c r="D4610" s="19">
        <v>-0.1008</v>
      </c>
      <c r="E4610" s="19">
        <v>0</v>
      </c>
      <c r="F4610" s="14">
        <v>-50400</v>
      </c>
      <c r="G4610" s="14">
        <v>0</v>
      </c>
      <c r="H4610" s="14">
        <v>-50400</v>
      </c>
      <c r="I4610" s="14">
        <v>0</v>
      </c>
      <c r="J4610" s="14">
        <v>-17539</v>
      </c>
      <c r="K4610" s="14">
        <v>-504</v>
      </c>
      <c r="L4610" s="14">
        <v>0</v>
      </c>
      <c r="M4610" s="14">
        <v>0</v>
      </c>
      <c r="N4610" s="23">
        <v>-67939</v>
      </c>
    </row>
    <row r="4611" spans="1:14" x14ac:dyDescent="0.25">
      <c r="A4611" s="4" t="s">
        <v>41</v>
      </c>
      <c r="B4611" s="5"/>
      <c r="C4611" s="14">
        <v>0</v>
      </c>
      <c r="D4611" s="19">
        <v>0</v>
      </c>
      <c r="E4611" s="19">
        <v>0</v>
      </c>
      <c r="F4611" s="14">
        <v>0</v>
      </c>
      <c r="G4611" s="14">
        <v>0</v>
      </c>
      <c r="H4611" s="14">
        <v>0</v>
      </c>
      <c r="I4611" s="14">
        <v>50400</v>
      </c>
      <c r="J4611" s="14">
        <v>17035</v>
      </c>
      <c r="K4611" s="14">
        <v>0</v>
      </c>
      <c r="L4611" s="14">
        <v>0</v>
      </c>
      <c r="M4611" s="14">
        <v>0</v>
      </c>
      <c r="N4611" s="23">
        <v>67435</v>
      </c>
    </row>
    <row r="4612" spans="1:14" x14ac:dyDescent="0.25">
      <c r="A4612" s="4" t="s">
        <v>22</v>
      </c>
      <c r="B4612" s="5"/>
      <c r="C4612" s="14">
        <v>0</v>
      </c>
      <c r="D4612" s="19">
        <v>4</v>
      </c>
      <c r="E4612" s="19">
        <v>0.72</v>
      </c>
      <c r="F4612" s="14">
        <v>2056013</v>
      </c>
      <c r="G4612" s="14">
        <v>170994</v>
      </c>
      <c r="H4612" s="14">
        <v>2227007</v>
      </c>
      <c r="I4612" s="14">
        <v>0</v>
      </c>
      <c r="J4612" s="14">
        <v>774999</v>
      </c>
      <c r="K4612" s="14">
        <v>22270</v>
      </c>
      <c r="L4612" s="14">
        <v>16000</v>
      </c>
      <c r="M4612" s="14">
        <v>0</v>
      </c>
      <c r="N4612" s="23">
        <v>3018006</v>
      </c>
    </row>
    <row r="4613" spans="1:14" x14ac:dyDescent="0.25">
      <c r="A4613" s="4" t="s">
        <v>31</v>
      </c>
      <c r="B4613" s="5"/>
      <c r="C4613" s="14">
        <v>0</v>
      </c>
      <c r="D4613" s="19">
        <v>0</v>
      </c>
      <c r="E4613" s="19">
        <v>0</v>
      </c>
      <c r="F4613" s="14">
        <v>12000</v>
      </c>
      <c r="G4613" s="14">
        <v>0</v>
      </c>
      <c r="H4613" s="14">
        <v>12000</v>
      </c>
      <c r="I4613" s="14">
        <v>0</v>
      </c>
      <c r="J4613" s="14">
        <v>4176</v>
      </c>
      <c r="K4613" s="14">
        <v>120</v>
      </c>
      <c r="L4613" s="14">
        <v>0</v>
      </c>
      <c r="M4613" s="14">
        <v>0</v>
      </c>
      <c r="N4613" s="23">
        <v>16176</v>
      </c>
    </row>
    <row r="4614" spans="1:14" x14ac:dyDescent="0.25">
      <c r="A4614" s="4" t="s">
        <v>23</v>
      </c>
      <c r="B4614" s="5"/>
      <c r="C4614" s="14">
        <v>0</v>
      </c>
      <c r="D4614" s="19">
        <v>0</v>
      </c>
      <c r="E4614" s="19">
        <v>0.4</v>
      </c>
      <c r="F4614" s="14">
        <v>0</v>
      </c>
      <c r="G4614" s="14">
        <v>145675</v>
      </c>
      <c r="H4614" s="14">
        <v>145675</v>
      </c>
      <c r="I4614" s="14">
        <v>0</v>
      </c>
      <c r="J4614" s="14">
        <v>50695</v>
      </c>
      <c r="K4614" s="14">
        <v>1457</v>
      </c>
      <c r="L4614" s="14">
        <v>0</v>
      </c>
      <c r="M4614" s="14">
        <v>0</v>
      </c>
      <c r="N4614" s="23">
        <v>196370</v>
      </c>
    </row>
    <row r="4615" spans="1:14" x14ac:dyDescent="0.25">
      <c r="A4615" s="7" t="s">
        <v>24</v>
      </c>
      <c r="B4615" s="3"/>
      <c r="C4615" s="13">
        <f t="shared" ref="C4615:N4615" si="944">SUM(C4610:C4614)</f>
        <v>0</v>
      </c>
      <c r="D4615" s="18">
        <f t="shared" si="944"/>
        <v>3.8992</v>
      </c>
      <c r="E4615" s="18">
        <f t="shared" si="944"/>
        <v>1.1200000000000001</v>
      </c>
      <c r="F4615" s="13">
        <f t="shared" si="944"/>
        <v>2017613</v>
      </c>
      <c r="G4615" s="13">
        <f t="shared" si="944"/>
        <v>316669</v>
      </c>
      <c r="H4615" s="13">
        <f t="shared" si="944"/>
        <v>2334282</v>
      </c>
      <c r="I4615" s="13">
        <f t="shared" si="944"/>
        <v>50400</v>
      </c>
      <c r="J4615" s="13">
        <f t="shared" si="944"/>
        <v>829366</v>
      </c>
      <c r="K4615" s="13">
        <f t="shared" si="944"/>
        <v>23343</v>
      </c>
      <c r="L4615" s="13">
        <f t="shared" si="944"/>
        <v>16000</v>
      </c>
      <c r="M4615" s="13">
        <f t="shared" si="944"/>
        <v>0</v>
      </c>
      <c r="N4615" s="22">
        <f t="shared" si="944"/>
        <v>3230048</v>
      </c>
    </row>
    <row r="4616" spans="1:14" x14ac:dyDescent="0.25">
      <c r="A4616" s="7" t="s">
        <v>25</v>
      </c>
      <c r="B4616" s="3"/>
      <c r="C4616" s="13"/>
      <c r="D4616" s="18"/>
      <c r="E4616" s="18"/>
      <c r="F4616" s="13"/>
      <c r="G4616" s="13"/>
      <c r="H4616" s="13"/>
      <c r="I4616" s="13"/>
      <c r="J4616" s="13"/>
      <c r="K4616" s="13"/>
      <c r="L4616" s="13"/>
      <c r="M4616" s="13"/>
      <c r="N4616" s="22"/>
    </row>
    <row r="4617" spans="1:14" x14ac:dyDescent="0.25">
      <c r="A4617" s="4" t="s">
        <v>26</v>
      </c>
      <c r="B4617" s="5"/>
      <c r="C4617" s="14">
        <v>40</v>
      </c>
      <c r="D4617" s="19">
        <v>0</v>
      </c>
      <c r="E4617" s="19">
        <v>1.389</v>
      </c>
      <c r="F4617" s="14">
        <v>0</v>
      </c>
      <c r="G4617" s="14">
        <v>427017</v>
      </c>
      <c r="H4617" s="14">
        <v>427017</v>
      </c>
      <c r="I4617" s="14">
        <v>0</v>
      </c>
      <c r="J4617" s="14">
        <v>148602</v>
      </c>
      <c r="K4617" s="14">
        <v>4270</v>
      </c>
      <c r="L4617" s="14">
        <v>3400</v>
      </c>
      <c r="M4617" s="14">
        <v>0</v>
      </c>
      <c r="N4617" s="23">
        <v>579019</v>
      </c>
    </row>
    <row r="4618" spans="1:14" x14ac:dyDescent="0.25">
      <c r="A4618" s="7" t="s">
        <v>24</v>
      </c>
      <c r="B4618" s="3"/>
      <c r="C4618" s="13">
        <f t="shared" ref="C4618:N4618" si="945">SUM(C4617:C4617)</f>
        <v>40</v>
      </c>
      <c r="D4618" s="18">
        <f t="shared" si="945"/>
        <v>0</v>
      </c>
      <c r="E4618" s="18">
        <f t="shared" si="945"/>
        <v>1.389</v>
      </c>
      <c r="F4618" s="13">
        <f t="shared" si="945"/>
        <v>0</v>
      </c>
      <c r="G4618" s="13">
        <f t="shared" si="945"/>
        <v>427017</v>
      </c>
      <c r="H4618" s="13">
        <f t="shared" si="945"/>
        <v>427017</v>
      </c>
      <c r="I4618" s="13">
        <f t="shared" si="945"/>
        <v>0</v>
      </c>
      <c r="J4618" s="13">
        <f t="shared" si="945"/>
        <v>148602</v>
      </c>
      <c r="K4618" s="13">
        <f t="shared" si="945"/>
        <v>4270</v>
      </c>
      <c r="L4618" s="13">
        <f t="shared" si="945"/>
        <v>3400</v>
      </c>
      <c r="M4618" s="13">
        <f t="shared" si="945"/>
        <v>0</v>
      </c>
      <c r="N4618" s="22">
        <f t="shared" si="945"/>
        <v>579019</v>
      </c>
    </row>
    <row r="4619" spans="1:14" x14ac:dyDescent="0.25">
      <c r="A4619" s="6" t="s">
        <v>1028</v>
      </c>
      <c r="B4619" s="2"/>
      <c r="C4619" s="12">
        <f t="shared" ref="C4619:N4619" si="946">C4615+C4618</f>
        <v>40</v>
      </c>
      <c r="D4619" s="17">
        <f t="shared" si="946"/>
        <v>3.8992</v>
      </c>
      <c r="E4619" s="17">
        <f t="shared" si="946"/>
        <v>2.5090000000000003</v>
      </c>
      <c r="F4619" s="12">
        <f t="shared" si="946"/>
        <v>2017613</v>
      </c>
      <c r="G4619" s="12">
        <f t="shared" si="946"/>
        <v>743686</v>
      </c>
      <c r="H4619" s="12">
        <f t="shared" si="946"/>
        <v>2761299</v>
      </c>
      <c r="I4619" s="12">
        <f t="shared" si="946"/>
        <v>50400</v>
      </c>
      <c r="J4619" s="12">
        <f t="shared" si="946"/>
        <v>977968</v>
      </c>
      <c r="K4619" s="12">
        <f t="shared" si="946"/>
        <v>27613</v>
      </c>
      <c r="L4619" s="12">
        <f t="shared" si="946"/>
        <v>19400</v>
      </c>
      <c r="M4619" s="12">
        <f t="shared" si="946"/>
        <v>0</v>
      </c>
      <c r="N4619" s="21">
        <f t="shared" si="946"/>
        <v>3809067</v>
      </c>
    </row>
    <row r="4620" spans="1:14" x14ac:dyDescent="0.25">
      <c r="A4620" s="4"/>
      <c r="B4620" s="5"/>
      <c r="C4620" s="14"/>
      <c r="D4620" s="19"/>
      <c r="E4620" s="19"/>
      <c r="F4620" s="14"/>
      <c r="G4620" s="14"/>
      <c r="H4620" s="14"/>
      <c r="I4620" s="14"/>
      <c r="J4620" s="14"/>
      <c r="K4620" s="14"/>
      <c r="L4620" s="14"/>
      <c r="M4620" s="14"/>
      <c r="N4620" s="23"/>
    </row>
    <row r="4621" spans="1:14" x14ac:dyDescent="0.25">
      <c r="A4621" s="6" t="s">
        <v>1029</v>
      </c>
      <c r="B4621" s="2"/>
      <c r="C4621" s="12"/>
      <c r="D4621" s="17"/>
      <c r="E4621" s="17"/>
      <c r="F4621" s="12"/>
      <c r="G4621" s="12"/>
      <c r="H4621" s="12"/>
      <c r="I4621" s="12"/>
      <c r="J4621" s="12"/>
      <c r="K4621" s="12"/>
      <c r="L4621" s="12"/>
      <c r="M4621" s="12"/>
      <c r="N4621" s="21"/>
    </row>
    <row r="4622" spans="1:14" x14ac:dyDescent="0.25">
      <c r="A4622" s="6" t="s">
        <v>1030</v>
      </c>
      <c r="B4622" s="2" t="s">
        <v>6</v>
      </c>
      <c r="C4622" s="12" t="s">
        <v>7</v>
      </c>
      <c r="D4622" s="17" t="s">
        <v>8</v>
      </c>
      <c r="E4622" s="17" t="s">
        <v>9</v>
      </c>
      <c r="F4622" s="12" t="s">
        <v>10</v>
      </c>
      <c r="G4622" s="12" t="s">
        <v>11</v>
      </c>
      <c r="H4622" s="12" t="s">
        <v>12</v>
      </c>
      <c r="I4622" s="12" t="s">
        <v>13</v>
      </c>
      <c r="J4622" s="12" t="s">
        <v>14</v>
      </c>
      <c r="K4622" s="12" t="s">
        <v>15</v>
      </c>
      <c r="L4622" s="12" t="s">
        <v>16</v>
      </c>
      <c r="M4622" s="12" t="s">
        <v>17</v>
      </c>
      <c r="N4622" s="21" t="s">
        <v>18</v>
      </c>
    </row>
    <row r="4623" spans="1:14" x14ac:dyDescent="0.25">
      <c r="A4623" s="7" t="s">
        <v>19</v>
      </c>
      <c r="B4623" s="3"/>
      <c r="C4623" s="13"/>
      <c r="D4623" s="18"/>
      <c r="E4623" s="18"/>
      <c r="F4623" s="13"/>
      <c r="G4623" s="13"/>
      <c r="H4623" s="13"/>
      <c r="I4623" s="13"/>
      <c r="J4623" s="13"/>
      <c r="K4623" s="13"/>
      <c r="L4623" s="13"/>
      <c r="M4623" s="13"/>
      <c r="N4623" s="22"/>
    </row>
    <row r="4624" spans="1:14" x14ac:dyDescent="0.25">
      <c r="A4624" s="4" t="s">
        <v>162</v>
      </c>
      <c r="B4624" s="5"/>
      <c r="C4624" s="14">
        <v>0</v>
      </c>
      <c r="D4624" s="19">
        <v>0.75</v>
      </c>
      <c r="E4624" s="19">
        <v>0</v>
      </c>
      <c r="F4624" s="14">
        <v>259835</v>
      </c>
      <c r="G4624" s="14">
        <v>0</v>
      </c>
      <c r="H4624" s="14">
        <v>259835</v>
      </c>
      <c r="I4624" s="14">
        <v>0</v>
      </c>
      <c r="J4624" s="14">
        <v>90422</v>
      </c>
      <c r="K4624" s="14">
        <v>2598</v>
      </c>
      <c r="L4624" s="14">
        <v>0</v>
      </c>
      <c r="M4624" s="14">
        <v>0</v>
      </c>
      <c r="N4624" s="23">
        <v>350257</v>
      </c>
    </row>
    <row r="4625" spans="1:14" x14ac:dyDescent="0.25">
      <c r="A4625" s="4" t="s">
        <v>40</v>
      </c>
      <c r="B4625" s="5"/>
      <c r="C4625" s="14">
        <v>0</v>
      </c>
      <c r="D4625" s="19">
        <v>0</v>
      </c>
      <c r="E4625" s="19">
        <v>0</v>
      </c>
      <c r="F4625" s="14">
        <v>-4200</v>
      </c>
      <c r="G4625" s="14">
        <v>0</v>
      </c>
      <c r="H4625" s="14">
        <v>-4200</v>
      </c>
      <c r="I4625" s="14">
        <v>0</v>
      </c>
      <c r="J4625" s="14">
        <v>-1462</v>
      </c>
      <c r="K4625" s="14">
        <v>-42</v>
      </c>
      <c r="L4625" s="14">
        <v>0</v>
      </c>
      <c r="M4625" s="14">
        <v>0</v>
      </c>
      <c r="N4625" s="23">
        <v>-5662</v>
      </c>
    </row>
    <row r="4626" spans="1:14" x14ac:dyDescent="0.25">
      <c r="A4626" s="4" t="s">
        <v>41</v>
      </c>
      <c r="B4626" s="5"/>
      <c r="C4626" s="14">
        <v>0</v>
      </c>
      <c r="D4626" s="19">
        <v>0</v>
      </c>
      <c r="E4626" s="19">
        <v>0</v>
      </c>
      <c r="F4626" s="14">
        <v>0</v>
      </c>
      <c r="G4626" s="14">
        <v>0</v>
      </c>
      <c r="H4626" s="14">
        <v>0</v>
      </c>
      <c r="I4626" s="14">
        <v>4200</v>
      </c>
      <c r="J4626" s="14">
        <v>1420</v>
      </c>
      <c r="K4626" s="14">
        <v>0</v>
      </c>
      <c r="L4626" s="14">
        <v>0</v>
      </c>
      <c r="M4626" s="14">
        <v>0</v>
      </c>
      <c r="N4626" s="23">
        <v>5620</v>
      </c>
    </row>
    <row r="4627" spans="1:14" x14ac:dyDescent="0.25">
      <c r="A4627" s="4" t="s">
        <v>163</v>
      </c>
      <c r="B4627" s="5"/>
      <c r="C4627" s="14">
        <v>0</v>
      </c>
      <c r="D4627" s="19">
        <v>0</v>
      </c>
      <c r="E4627" s="19">
        <v>0</v>
      </c>
      <c r="F4627" s="14">
        <v>0</v>
      </c>
      <c r="G4627" s="14">
        <v>0</v>
      </c>
      <c r="H4627" s="14">
        <v>0</v>
      </c>
      <c r="I4627" s="14">
        <v>0</v>
      </c>
      <c r="J4627" s="14">
        <v>1</v>
      </c>
      <c r="K4627" s="14">
        <v>0</v>
      </c>
      <c r="L4627" s="14">
        <v>0</v>
      </c>
      <c r="M4627" s="14">
        <v>0</v>
      </c>
      <c r="N4627" s="23">
        <v>1</v>
      </c>
    </row>
    <row r="4628" spans="1:14" x14ac:dyDescent="0.25">
      <c r="A4628" s="4" t="s">
        <v>22</v>
      </c>
      <c r="B4628" s="5"/>
      <c r="C4628" s="14">
        <v>0</v>
      </c>
      <c r="D4628" s="19">
        <v>4</v>
      </c>
      <c r="E4628" s="19">
        <v>0.72</v>
      </c>
      <c r="F4628" s="14">
        <v>2057081</v>
      </c>
      <c r="G4628" s="14">
        <v>170994</v>
      </c>
      <c r="H4628" s="14">
        <v>2228075</v>
      </c>
      <c r="I4628" s="14">
        <v>0</v>
      </c>
      <c r="J4628" s="14">
        <v>775371</v>
      </c>
      <c r="K4628" s="14">
        <v>22281</v>
      </c>
      <c r="L4628" s="14">
        <v>14000</v>
      </c>
      <c r="M4628" s="14">
        <v>0</v>
      </c>
      <c r="N4628" s="23">
        <v>3017446</v>
      </c>
    </row>
    <row r="4629" spans="1:14" x14ac:dyDescent="0.25">
      <c r="A4629" s="4" t="s">
        <v>31</v>
      </c>
      <c r="B4629" s="5"/>
      <c r="C4629" s="14">
        <v>0</v>
      </c>
      <c r="D4629" s="19">
        <v>0</v>
      </c>
      <c r="E4629" s="19">
        <v>0</v>
      </c>
      <c r="F4629" s="14">
        <v>48000</v>
      </c>
      <c r="G4629" s="14">
        <v>0</v>
      </c>
      <c r="H4629" s="14">
        <v>48000</v>
      </c>
      <c r="I4629" s="14">
        <v>0</v>
      </c>
      <c r="J4629" s="14">
        <v>16704</v>
      </c>
      <c r="K4629" s="14">
        <v>480</v>
      </c>
      <c r="L4629" s="14">
        <v>9000</v>
      </c>
      <c r="M4629" s="14">
        <v>0</v>
      </c>
      <c r="N4629" s="23">
        <v>73704</v>
      </c>
    </row>
    <row r="4630" spans="1:14" x14ac:dyDescent="0.25">
      <c r="A4630" s="4" t="s">
        <v>23</v>
      </c>
      <c r="B4630" s="5"/>
      <c r="C4630" s="14">
        <v>0</v>
      </c>
      <c r="D4630" s="19">
        <v>0</v>
      </c>
      <c r="E4630" s="19">
        <v>0.4</v>
      </c>
      <c r="F4630" s="14">
        <v>0</v>
      </c>
      <c r="G4630" s="14">
        <v>145675</v>
      </c>
      <c r="H4630" s="14">
        <v>145675</v>
      </c>
      <c r="I4630" s="14">
        <v>0</v>
      </c>
      <c r="J4630" s="14">
        <v>50695</v>
      </c>
      <c r="K4630" s="14">
        <v>1457</v>
      </c>
      <c r="L4630" s="14">
        <v>0</v>
      </c>
      <c r="M4630" s="14">
        <v>0</v>
      </c>
      <c r="N4630" s="23">
        <v>196370</v>
      </c>
    </row>
    <row r="4631" spans="1:14" x14ac:dyDescent="0.25">
      <c r="A4631" s="7" t="s">
        <v>24</v>
      </c>
      <c r="B4631" s="3"/>
      <c r="C4631" s="13">
        <f t="shared" ref="C4631:N4631" si="947">SUM(C4624:C4630)</f>
        <v>0</v>
      </c>
      <c r="D4631" s="18">
        <f t="shared" si="947"/>
        <v>4.75</v>
      </c>
      <c r="E4631" s="18">
        <f t="shared" si="947"/>
        <v>1.1200000000000001</v>
      </c>
      <c r="F4631" s="13">
        <f t="shared" si="947"/>
        <v>2360716</v>
      </c>
      <c r="G4631" s="13">
        <f t="shared" si="947"/>
        <v>316669</v>
      </c>
      <c r="H4631" s="13">
        <f t="shared" si="947"/>
        <v>2677385</v>
      </c>
      <c r="I4631" s="13">
        <f t="shared" si="947"/>
        <v>4200</v>
      </c>
      <c r="J4631" s="13">
        <f t="shared" si="947"/>
        <v>933151</v>
      </c>
      <c r="K4631" s="13">
        <f t="shared" si="947"/>
        <v>26774</v>
      </c>
      <c r="L4631" s="13">
        <f t="shared" si="947"/>
        <v>23000</v>
      </c>
      <c r="M4631" s="13">
        <f t="shared" si="947"/>
        <v>0</v>
      </c>
      <c r="N4631" s="22">
        <f t="shared" si="947"/>
        <v>3637736</v>
      </c>
    </row>
    <row r="4632" spans="1:14" x14ac:dyDescent="0.25">
      <c r="A4632" s="7" t="s">
        <v>25</v>
      </c>
      <c r="B4632" s="3"/>
      <c r="C4632" s="13"/>
      <c r="D4632" s="18"/>
      <c r="E4632" s="18"/>
      <c r="F4632" s="13"/>
      <c r="G4632" s="13"/>
      <c r="H4632" s="13"/>
      <c r="I4632" s="13"/>
      <c r="J4632" s="13"/>
      <c r="K4632" s="13"/>
      <c r="L4632" s="13"/>
      <c r="M4632" s="13"/>
      <c r="N4632" s="22"/>
    </row>
    <row r="4633" spans="1:14" x14ac:dyDescent="0.25">
      <c r="A4633" s="4" t="s">
        <v>26</v>
      </c>
      <c r="B4633" s="5"/>
      <c r="C4633" s="14">
        <v>35</v>
      </c>
      <c r="D4633" s="19">
        <v>0</v>
      </c>
      <c r="E4633" s="19">
        <v>1.2665</v>
      </c>
      <c r="F4633" s="14">
        <v>0</v>
      </c>
      <c r="G4633" s="14">
        <v>389358</v>
      </c>
      <c r="H4633" s="14">
        <v>389358</v>
      </c>
      <c r="I4633" s="14">
        <v>0</v>
      </c>
      <c r="J4633" s="14">
        <v>135497</v>
      </c>
      <c r="K4633" s="14">
        <v>3894</v>
      </c>
      <c r="L4633" s="14">
        <v>2975</v>
      </c>
      <c r="M4633" s="14">
        <v>0</v>
      </c>
      <c r="N4633" s="23">
        <v>527830</v>
      </c>
    </row>
    <row r="4634" spans="1:14" x14ac:dyDescent="0.25">
      <c r="A4634" s="7" t="s">
        <v>24</v>
      </c>
      <c r="B4634" s="3"/>
      <c r="C4634" s="13">
        <f t="shared" ref="C4634:N4634" si="948">SUM(C4633:C4633)</f>
        <v>35</v>
      </c>
      <c r="D4634" s="18">
        <f t="shared" si="948"/>
        <v>0</v>
      </c>
      <c r="E4634" s="18">
        <f t="shared" si="948"/>
        <v>1.2665</v>
      </c>
      <c r="F4634" s="13">
        <f t="shared" si="948"/>
        <v>0</v>
      </c>
      <c r="G4634" s="13">
        <f t="shared" si="948"/>
        <v>389358</v>
      </c>
      <c r="H4634" s="13">
        <f t="shared" si="948"/>
        <v>389358</v>
      </c>
      <c r="I4634" s="13">
        <f t="shared" si="948"/>
        <v>0</v>
      </c>
      <c r="J4634" s="13">
        <f t="shared" si="948"/>
        <v>135497</v>
      </c>
      <c r="K4634" s="13">
        <f t="shared" si="948"/>
        <v>3894</v>
      </c>
      <c r="L4634" s="13">
        <f t="shared" si="948"/>
        <v>2975</v>
      </c>
      <c r="M4634" s="13">
        <f t="shared" si="948"/>
        <v>0</v>
      </c>
      <c r="N4634" s="22">
        <f t="shared" si="948"/>
        <v>527830</v>
      </c>
    </row>
    <row r="4635" spans="1:14" x14ac:dyDescent="0.25">
      <c r="A4635" s="6" t="s">
        <v>1031</v>
      </c>
      <c r="B4635" s="2"/>
      <c r="C4635" s="12">
        <f t="shared" ref="C4635:N4635" si="949">C4631+C4634</f>
        <v>35</v>
      </c>
      <c r="D4635" s="17">
        <f t="shared" si="949"/>
        <v>4.75</v>
      </c>
      <c r="E4635" s="17">
        <f t="shared" si="949"/>
        <v>2.3864999999999998</v>
      </c>
      <c r="F4635" s="12">
        <f t="shared" si="949"/>
        <v>2360716</v>
      </c>
      <c r="G4635" s="12">
        <f t="shared" si="949"/>
        <v>706027</v>
      </c>
      <c r="H4635" s="12">
        <f t="shared" si="949"/>
        <v>3066743</v>
      </c>
      <c r="I4635" s="12">
        <f t="shared" si="949"/>
        <v>4200</v>
      </c>
      <c r="J4635" s="12">
        <f t="shared" si="949"/>
        <v>1068648</v>
      </c>
      <c r="K4635" s="12">
        <f t="shared" si="949"/>
        <v>30668</v>
      </c>
      <c r="L4635" s="12">
        <f t="shared" si="949"/>
        <v>25975</v>
      </c>
      <c r="M4635" s="12">
        <f t="shared" si="949"/>
        <v>0</v>
      </c>
      <c r="N4635" s="21">
        <f t="shared" si="949"/>
        <v>4165566</v>
      </c>
    </row>
    <row r="4636" spans="1:14" x14ac:dyDescent="0.25">
      <c r="A4636" s="4"/>
      <c r="B4636" s="5"/>
      <c r="C4636" s="14"/>
      <c r="D4636" s="19"/>
      <c r="E4636" s="19"/>
      <c r="F4636" s="14"/>
      <c r="G4636" s="14"/>
      <c r="H4636" s="14"/>
      <c r="I4636" s="14"/>
      <c r="J4636" s="14"/>
      <c r="K4636" s="14"/>
      <c r="L4636" s="14"/>
      <c r="M4636" s="14"/>
      <c r="N4636" s="23"/>
    </row>
    <row r="4637" spans="1:14" x14ac:dyDescent="0.25">
      <c r="A4637" s="6" t="s">
        <v>1032</v>
      </c>
      <c r="B4637" s="2"/>
      <c r="C4637" s="12"/>
      <c r="D4637" s="17"/>
      <c r="E4637" s="17"/>
      <c r="F4637" s="12"/>
      <c r="G4637" s="12"/>
      <c r="H4637" s="12"/>
      <c r="I4637" s="12"/>
      <c r="J4637" s="12"/>
      <c r="K4637" s="12"/>
      <c r="L4637" s="12"/>
      <c r="M4637" s="12"/>
      <c r="N4637" s="21"/>
    </row>
    <row r="4638" spans="1:14" x14ac:dyDescent="0.25">
      <c r="A4638" s="6" t="s">
        <v>1033</v>
      </c>
      <c r="B4638" s="2" t="s">
        <v>6</v>
      </c>
      <c r="C4638" s="12" t="s">
        <v>7</v>
      </c>
      <c r="D4638" s="17" t="s">
        <v>8</v>
      </c>
      <c r="E4638" s="17" t="s">
        <v>9</v>
      </c>
      <c r="F4638" s="12" t="s">
        <v>10</v>
      </c>
      <c r="G4638" s="12" t="s">
        <v>11</v>
      </c>
      <c r="H4638" s="12" t="s">
        <v>12</v>
      </c>
      <c r="I4638" s="12" t="s">
        <v>13</v>
      </c>
      <c r="J4638" s="12" t="s">
        <v>14</v>
      </c>
      <c r="K4638" s="12" t="s">
        <v>15</v>
      </c>
      <c r="L4638" s="12" t="s">
        <v>16</v>
      </c>
      <c r="M4638" s="12" t="s">
        <v>17</v>
      </c>
      <c r="N4638" s="21" t="s">
        <v>18</v>
      </c>
    </row>
    <row r="4639" spans="1:14" x14ac:dyDescent="0.25">
      <c r="A4639" s="7" t="s">
        <v>19</v>
      </c>
      <c r="B4639" s="3"/>
      <c r="C4639" s="13"/>
      <c r="D4639" s="18"/>
      <c r="E4639" s="18"/>
      <c r="F4639" s="13"/>
      <c r="G4639" s="13"/>
      <c r="H4639" s="13"/>
      <c r="I4639" s="13"/>
      <c r="J4639" s="13"/>
      <c r="K4639" s="13"/>
      <c r="L4639" s="13"/>
      <c r="M4639" s="13"/>
      <c r="N4639" s="22"/>
    </row>
    <row r="4640" spans="1:14" x14ac:dyDescent="0.25">
      <c r="A4640" s="4" t="s">
        <v>40</v>
      </c>
      <c r="B4640" s="5"/>
      <c r="C4640" s="14">
        <v>0</v>
      </c>
      <c r="D4640" s="19">
        <v>0</v>
      </c>
      <c r="E4640" s="19">
        <v>0</v>
      </c>
      <c r="F4640" s="14">
        <v>-2520</v>
      </c>
      <c r="G4640" s="14">
        <v>0</v>
      </c>
      <c r="H4640" s="14">
        <v>-2520</v>
      </c>
      <c r="I4640" s="14">
        <v>0</v>
      </c>
      <c r="J4640" s="14">
        <v>-877</v>
      </c>
      <c r="K4640" s="14">
        <v>-25</v>
      </c>
      <c r="L4640" s="14">
        <v>0</v>
      </c>
      <c r="M4640" s="14">
        <v>0</v>
      </c>
      <c r="N4640" s="23">
        <v>-3397</v>
      </c>
    </row>
    <row r="4641" spans="1:14" x14ac:dyDescent="0.25">
      <c r="A4641" s="4" t="s">
        <v>41</v>
      </c>
      <c r="B4641" s="5"/>
      <c r="C4641" s="14">
        <v>0</v>
      </c>
      <c r="D4641" s="19">
        <v>0</v>
      </c>
      <c r="E4641" s="19">
        <v>0</v>
      </c>
      <c r="F4641" s="14">
        <v>0</v>
      </c>
      <c r="G4641" s="14">
        <v>0</v>
      </c>
      <c r="H4641" s="14">
        <v>0</v>
      </c>
      <c r="I4641" s="14">
        <v>2520</v>
      </c>
      <c r="J4641" s="14">
        <v>852</v>
      </c>
      <c r="K4641" s="14">
        <v>0</v>
      </c>
      <c r="L4641" s="14">
        <v>0</v>
      </c>
      <c r="M4641" s="14">
        <v>0</v>
      </c>
      <c r="N4641" s="23">
        <v>3372</v>
      </c>
    </row>
    <row r="4642" spans="1:14" x14ac:dyDescent="0.25">
      <c r="A4642" s="4" t="s">
        <v>22</v>
      </c>
      <c r="B4642" s="5"/>
      <c r="C4642" s="14">
        <v>0</v>
      </c>
      <c r="D4642" s="19">
        <v>2.2902999999999998</v>
      </c>
      <c r="E4642" s="19">
        <v>0.36</v>
      </c>
      <c r="F4642" s="14">
        <v>1203511</v>
      </c>
      <c r="G4642" s="14">
        <v>85497</v>
      </c>
      <c r="H4642" s="14">
        <v>1289008</v>
      </c>
      <c r="I4642" s="14">
        <v>0</v>
      </c>
      <c r="J4642" s="14">
        <v>448575</v>
      </c>
      <c r="K4642" s="14">
        <v>12890</v>
      </c>
      <c r="L4642" s="14">
        <v>8000</v>
      </c>
      <c r="M4642" s="14">
        <v>0</v>
      </c>
      <c r="N4642" s="23">
        <v>1745583</v>
      </c>
    </row>
    <row r="4643" spans="1:14" x14ac:dyDescent="0.25">
      <c r="A4643" s="4" t="s">
        <v>23</v>
      </c>
      <c r="B4643" s="5"/>
      <c r="C4643" s="14">
        <v>0</v>
      </c>
      <c r="D4643" s="19">
        <v>0</v>
      </c>
      <c r="E4643" s="19">
        <v>0.2</v>
      </c>
      <c r="F4643" s="14">
        <v>0</v>
      </c>
      <c r="G4643" s="14">
        <v>72838</v>
      </c>
      <c r="H4643" s="14">
        <v>72838</v>
      </c>
      <c r="I4643" s="14">
        <v>0</v>
      </c>
      <c r="J4643" s="14">
        <v>25347</v>
      </c>
      <c r="K4643" s="14">
        <v>728</v>
      </c>
      <c r="L4643" s="14">
        <v>0</v>
      </c>
      <c r="M4643" s="14">
        <v>0</v>
      </c>
      <c r="N4643" s="23">
        <v>98185</v>
      </c>
    </row>
    <row r="4644" spans="1:14" x14ac:dyDescent="0.25">
      <c r="A4644" s="7" t="s">
        <v>24</v>
      </c>
      <c r="B4644" s="3"/>
      <c r="C4644" s="13">
        <f t="shared" ref="C4644:N4644" si="950">SUM(C4640:C4643)</f>
        <v>0</v>
      </c>
      <c r="D4644" s="18">
        <f t="shared" si="950"/>
        <v>2.2902999999999998</v>
      </c>
      <c r="E4644" s="18">
        <f t="shared" si="950"/>
        <v>0.56000000000000005</v>
      </c>
      <c r="F4644" s="13">
        <f t="shared" si="950"/>
        <v>1200991</v>
      </c>
      <c r="G4644" s="13">
        <f t="shared" si="950"/>
        <v>158335</v>
      </c>
      <c r="H4644" s="13">
        <f t="shared" si="950"/>
        <v>1359326</v>
      </c>
      <c r="I4644" s="13">
        <f t="shared" si="950"/>
        <v>2520</v>
      </c>
      <c r="J4644" s="13">
        <f t="shared" si="950"/>
        <v>473897</v>
      </c>
      <c r="K4644" s="13">
        <f t="shared" si="950"/>
        <v>13593</v>
      </c>
      <c r="L4644" s="13">
        <f t="shared" si="950"/>
        <v>8000</v>
      </c>
      <c r="M4644" s="13">
        <f t="shared" si="950"/>
        <v>0</v>
      </c>
      <c r="N4644" s="22">
        <f t="shared" si="950"/>
        <v>1843743</v>
      </c>
    </row>
    <row r="4645" spans="1:14" x14ac:dyDescent="0.25">
      <c r="A4645" s="7" t="s">
        <v>25</v>
      </c>
      <c r="B4645" s="3"/>
      <c r="C4645" s="13"/>
      <c r="D4645" s="18"/>
      <c r="E4645" s="18"/>
      <c r="F4645" s="13"/>
      <c r="G4645" s="13"/>
      <c r="H4645" s="13"/>
      <c r="I4645" s="13"/>
      <c r="J4645" s="13"/>
      <c r="K4645" s="13"/>
      <c r="L4645" s="13"/>
      <c r="M4645" s="13"/>
      <c r="N4645" s="22"/>
    </row>
    <row r="4646" spans="1:14" x14ac:dyDescent="0.25">
      <c r="A4646" s="4" t="s">
        <v>26</v>
      </c>
      <c r="B4646" s="5"/>
      <c r="C4646" s="14">
        <v>20</v>
      </c>
      <c r="D4646" s="19">
        <v>0</v>
      </c>
      <c r="E4646" s="19">
        <v>0.83819999999999995</v>
      </c>
      <c r="F4646" s="14">
        <v>0</v>
      </c>
      <c r="G4646" s="14">
        <v>257686</v>
      </c>
      <c r="H4646" s="14">
        <v>257686</v>
      </c>
      <c r="I4646" s="14">
        <v>0</v>
      </c>
      <c r="J4646" s="14">
        <v>89675</v>
      </c>
      <c r="K4646" s="14">
        <v>2577</v>
      </c>
      <c r="L4646" s="14">
        <v>1700</v>
      </c>
      <c r="M4646" s="14">
        <v>0</v>
      </c>
      <c r="N4646" s="23">
        <v>349061</v>
      </c>
    </row>
    <row r="4647" spans="1:14" x14ac:dyDescent="0.25">
      <c r="A4647" s="7" t="s">
        <v>24</v>
      </c>
      <c r="B4647" s="3"/>
      <c r="C4647" s="13">
        <f t="shared" ref="C4647:N4647" si="951">SUM(C4646:C4646)</f>
        <v>20</v>
      </c>
      <c r="D4647" s="18">
        <f t="shared" si="951"/>
        <v>0</v>
      </c>
      <c r="E4647" s="18">
        <f t="shared" si="951"/>
        <v>0.83819999999999995</v>
      </c>
      <c r="F4647" s="13">
        <f t="shared" si="951"/>
        <v>0</v>
      </c>
      <c r="G4647" s="13">
        <f t="shared" si="951"/>
        <v>257686</v>
      </c>
      <c r="H4647" s="13">
        <f t="shared" si="951"/>
        <v>257686</v>
      </c>
      <c r="I4647" s="13">
        <f t="shared" si="951"/>
        <v>0</v>
      </c>
      <c r="J4647" s="13">
        <f t="shared" si="951"/>
        <v>89675</v>
      </c>
      <c r="K4647" s="13">
        <f t="shared" si="951"/>
        <v>2577</v>
      </c>
      <c r="L4647" s="13">
        <f t="shared" si="951"/>
        <v>1700</v>
      </c>
      <c r="M4647" s="13">
        <f t="shared" si="951"/>
        <v>0</v>
      </c>
      <c r="N4647" s="22">
        <f t="shared" si="951"/>
        <v>349061</v>
      </c>
    </row>
    <row r="4648" spans="1:14" x14ac:dyDescent="0.25">
      <c r="A4648" s="6" t="s">
        <v>1034</v>
      </c>
      <c r="B4648" s="2"/>
      <c r="C4648" s="12">
        <f t="shared" ref="C4648:N4648" si="952">C4644+C4647</f>
        <v>20</v>
      </c>
      <c r="D4648" s="17">
        <f t="shared" si="952"/>
        <v>2.2902999999999998</v>
      </c>
      <c r="E4648" s="17">
        <f t="shared" si="952"/>
        <v>1.3982000000000001</v>
      </c>
      <c r="F4648" s="12">
        <f t="shared" si="952"/>
        <v>1200991</v>
      </c>
      <c r="G4648" s="12">
        <f t="shared" si="952"/>
        <v>416021</v>
      </c>
      <c r="H4648" s="12">
        <f t="shared" si="952"/>
        <v>1617012</v>
      </c>
      <c r="I4648" s="12">
        <f t="shared" si="952"/>
        <v>2520</v>
      </c>
      <c r="J4648" s="12">
        <f t="shared" si="952"/>
        <v>563572</v>
      </c>
      <c r="K4648" s="12">
        <f t="shared" si="952"/>
        <v>16170</v>
      </c>
      <c r="L4648" s="12">
        <f t="shared" si="952"/>
        <v>9700</v>
      </c>
      <c r="M4648" s="12">
        <f t="shared" si="952"/>
        <v>0</v>
      </c>
      <c r="N4648" s="21">
        <f t="shared" si="952"/>
        <v>2192804</v>
      </c>
    </row>
    <row r="4649" spans="1:14" x14ac:dyDescent="0.25">
      <c r="A4649" s="4"/>
      <c r="B4649" s="5"/>
      <c r="C4649" s="14"/>
      <c r="D4649" s="19"/>
      <c r="E4649" s="19"/>
      <c r="F4649" s="14"/>
      <c r="G4649" s="14"/>
      <c r="H4649" s="14"/>
      <c r="I4649" s="14"/>
      <c r="J4649" s="14"/>
      <c r="K4649" s="14"/>
      <c r="L4649" s="14"/>
      <c r="M4649" s="14"/>
      <c r="N4649" s="23"/>
    </row>
    <row r="4650" spans="1:14" x14ac:dyDescent="0.25">
      <c r="A4650" s="6" t="s">
        <v>1035</v>
      </c>
      <c r="B4650" s="2"/>
      <c r="C4650" s="12"/>
      <c r="D4650" s="17"/>
      <c r="E4650" s="17"/>
      <c r="F4650" s="12"/>
      <c r="G4650" s="12"/>
      <c r="H4650" s="12"/>
      <c r="I4650" s="12"/>
      <c r="J4650" s="12"/>
      <c r="K4650" s="12"/>
      <c r="L4650" s="12"/>
      <c r="M4650" s="12"/>
      <c r="N4650" s="21"/>
    </row>
    <row r="4651" spans="1:14" x14ac:dyDescent="0.25">
      <c r="A4651" s="6" t="s">
        <v>1036</v>
      </c>
      <c r="B4651" s="2" t="s">
        <v>6</v>
      </c>
      <c r="C4651" s="12" t="s">
        <v>7</v>
      </c>
      <c r="D4651" s="17" t="s">
        <v>8</v>
      </c>
      <c r="E4651" s="17" t="s">
        <v>9</v>
      </c>
      <c r="F4651" s="12" t="s">
        <v>10</v>
      </c>
      <c r="G4651" s="12" t="s">
        <v>11</v>
      </c>
      <c r="H4651" s="12" t="s">
        <v>12</v>
      </c>
      <c r="I4651" s="12" t="s">
        <v>13</v>
      </c>
      <c r="J4651" s="12" t="s">
        <v>14</v>
      </c>
      <c r="K4651" s="12" t="s">
        <v>15</v>
      </c>
      <c r="L4651" s="12" t="s">
        <v>16</v>
      </c>
      <c r="M4651" s="12" t="s">
        <v>17</v>
      </c>
      <c r="N4651" s="21" t="s">
        <v>18</v>
      </c>
    </row>
    <row r="4652" spans="1:14" x14ac:dyDescent="0.25">
      <c r="A4652" s="7" t="s">
        <v>19</v>
      </c>
      <c r="B4652" s="3"/>
      <c r="C4652" s="13"/>
      <c r="D4652" s="18"/>
      <c r="E4652" s="18"/>
      <c r="F4652" s="13"/>
      <c r="G4652" s="13"/>
      <c r="H4652" s="13"/>
      <c r="I4652" s="13"/>
      <c r="J4652" s="13"/>
      <c r="K4652" s="13"/>
      <c r="L4652" s="13"/>
      <c r="M4652" s="13"/>
      <c r="N4652" s="22"/>
    </row>
    <row r="4653" spans="1:14" x14ac:dyDescent="0.25">
      <c r="A4653" s="4" t="s">
        <v>162</v>
      </c>
      <c r="B4653" s="5"/>
      <c r="C4653" s="14">
        <v>0</v>
      </c>
      <c r="D4653" s="19">
        <v>1</v>
      </c>
      <c r="E4653" s="19">
        <v>0</v>
      </c>
      <c r="F4653" s="14">
        <v>300245</v>
      </c>
      <c r="G4653" s="14">
        <v>0</v>
      </c>
      <c r="H4653" s="14">
        <v>300245</v>
      </c>
      <c r="I4653" s="14">
        <v>0</v>
      </c>
      <c r="J4653" s="14">
        <v>104485</v>
      </c>
      <c r="K4653" s="14">
        <v>3002</v>
      </c>
      <c r="L4653" s="14">
        <v>0</v>
      </c>
      <c r="M4653" s="14">
        <v>0</v>
      </c>
      <c r="N4653" s="23">
        <v>404730</v>
      </c>
    </row>
    <row r="4654" spans="1:14" x14ac:dyDescent="0.25">
      <c r="A4654" s="4" t="s">
        <v>40</v>
      </c>
      <c r="B4654" s="5"/>
      <c r="C4654" s="14">
        <v>0</v>
      </c>
      <c r="D4654" s="19">
        <v>0</v>
      </c>
      <c r="E4654" s="19">
        <v>0</v>
      </c>
      <c r="F4654" s="14">
        <v>-4200</v>
      </c>
      <c r="G4654" s="14">
        <v>0</v>
      </c>
      <c r="H4654" s="14">
        <v>-4200</v>
      </c>
      <c r="I4654" s="14">
        <v>0</v>
      </c>
      <c r="J4654" s="14">
        <v>-1462</v>
      </c>
      <c r="K4654" s="14">
        <v>-42</v>
      </c>
      <c r="L4654" s="14">
        <v>0</v>
      </c>
      <c r="M4654" s="14">
        <v>0</v>
      </c>
      <c r="N4654" s="23">
        <v>-5662</v>
      </c>
    </row>
    <row r="4655" spans="1:14" x14ac:dyDescent="0.25">
      <c r="A4655" s="4" t="s">
        <v>41</v>
      </c>
      <c r="B4655" s="5"/>
      <c r="C4655" s="14">
        <v>0</v>
      </c>
      <c r="D4655" s="19">
        <v>0</v>
      </c>
      <c r="E4655" s="19">
        <v>0</v>
      </c>
      <c r="F4655" s="14">
        <v>0</v>
      </c>
      <c r="G4655" s="14">
        <v>0</v>
      </c>
      <c r="H4655" s="14">
        <v>0</v>
      </c>
      <c r="I4655" s="14">
        <v>4200</v>
      </c>
      <c r="J4655" s="14">
        <v>1420</v>
      </c>
      <c r="K4655" s="14">
        <v>0</v>
      </c>
      <c r="L4655" s="14">
        <v>0</v>
      </c>
      <c r="M4655" s="14">
        <v>0</v>
      </c>
      <c r="N4655" s="23">
        <v>5620</v>
      </c>
    </row>
    <row r="4656" spans="1:14" x14ac:dyDescent="0.25">
      <c r="A4656" s="4" t="s">
        <v>22</v>
      </c>
      <c r="B4656" s="5"/>
      <c r="C4656" s="14">
        <v>0</v>
      </c>
      <c r="D4656" s="19">
        <v>2.2400000000000002</v>
      </c>
      <c r="E4656" s="19">
        <v>0.36</v>
      </c>
      <c r="F4656" s="14">
        <v>1153786</v>
      </c>
      <c r="G4656" s="14">
        <v>85497</v>
      </c>
      <c r="H4656" s="14">
        <v>1239283</v>
      </c>
      <c r="I4656" s="14">
        <v>0</v>
      </c>
      <c r="J4656" s="14">
        <v>431271</v>
      </c>
      <c r="K4656" s="14">
        <v>12393</v>
      </c>
      <c r="L4656" s="14">
        <v>6800</v>
      </c>
      <c r="M4656" s="14">
        <v>0</v>
      </c>
      <c r="N4656" s="23">
        <v>1677354</v>
      </c>
    </row>
    <row r="4657" spans="1:14" x14ac:dyDescent="0.25">
      <c r="A4657" s="4" t="s">
        <v>31</v>
      </c>
      <c r="B4657" s="5"/>
      <c r="C4657" s="14">
        <v>0</v>
      </c>
      <c r="D4657" s="19">
        <v>0</v>
      </c>
      <c r="E4657" s="19">
        <v>0</v>
      </c>
      <c r="F4657" s="14">
        <v>48000</v>
      </c>
      <c r="G4657" s="14">
        <v>0</v>
      </c>
      <c r="H4657" s="14">
        <v>48000</v>
      </c>
      <c r="I4657" s="14">
        <v>0</v>
      </c>
      <c r="J4657" s="14">
        <v>16704</v>
      </c>
      <c r="K4657" s="14">
        <v>480</v>
      </c>
      <c r="L4657" s="14">
        <v>9000</v>
      </c>
      <c r="M4657" s="14">
        <v>0</v>
      </c>
      <c r="N4657" s="23">
        <v>73704</v>
      </c>
    </row>
    <row r="4658" spans="1:14" x14ac:dyDescent="0.25">
      <c r="A4658" s="4" t="s">
        <v>23</v>
      </c>
      <c r="B4658" s="5"/>
      <c r="C4658" s="14">
        <v>0</v>
      </c>
      <c r="D4658" s="19">
        <v>0</v>
      </c>
      <c r="E4658" s="19">
        <v>0.2</v>
      </c>
      <c r="F4658" s="14">
        <v>0</v>
      </c>
      <c r="G4658" s="14">
        <v>72838</v>
      </c>
      <c r="H4658" s="14">
        <v>72838</v>
      </c>
      <c r="I4658" s="14">
        <v>0</v>
      </c>
      <c r="J4658" s="14">
        <v>25347</v>
      </c>
      <c r="K4658" s="14">
        <v>728</v>
      </c>
      <c r="L4658" s="14">
        <v>0</v>
      </c>
      <c r="M4658" s="14">
        <v>0</v>
      </c>
      <c r="N4658" s="23">
        <v>98185</v>
      </c>
    </row>
    <row r="4659" spans="1:14" x14ac:dyDescent="0.25">
      <c r="A4659" s="7" t="s">
        <v>24</v>
      </c>
      <c r="B4659" s="3"/>
      <c r="C4659" s="13">
        <f t="shared" ref="C4659:N4659" si="953">SUM(C4653:C4658)</f>
        <v>0</v>
      </c>
      <c r="D4659" s="18">
        <f t="shared" si="953"/>
        <v>3.24</v>
      </c>
      <c r="E4659" s="18">
        <f t="shared" si="953"/>
        <v>0.56000000000000005</v>
      </c>
      <c r="F4659" s="13">
        <f t="shared" si="953"/>
        <v>1497831</v>
      </c>
      <c r="G4659" s="13">
        <f t="shared" si="953"/>
        <v>158335</v>
      </c>
      <c r="H4659" s="13">
        <f t="shared" si="953"/>
        <v>1656166</v>
      </c>
      <c r="I4659" s="13">
        <f t="shared" si="953"/>
        <v>4200</v>
      </c>
      <c r="J4659" s="13">
        <f t="shared" si="953"/>
        <v>577765</v>
      </c>
      <c r="K4659" s="13">
        <f t="shared" si="953"/>
        <v>16561</v>
      </c>
      <c r="L4659" s="13">
        <f t="shared" si="953"/>
        <v>15800</v>
      </c>
      <c r="M4659" s="13">
        <f t="shared" si="953"/>
        <v>0</v>
      </c>
      <c r="N4659" s="22">
        <f t="shared" si="953"/>
        <v>2253931</v>
      </c>
    </row>
    <row r="4660" spans="1:14" x14ac:dyDescent="0.25">
      <c r="A4660" s="7" t="s">
        <v>25</v>
      </c>
      <c r="B4660" s="3"/>
      <c r="C4660" s="13"/>
      <c r="D4660" s="18"/>
      <c r="E4660" s="18"/>
      <c r="F4660" s="13"/>
      <c r="G4660" s="13"/>
      <c r="H4660" s="13"/>
      <c r="I4660" s="13"/>
      <c r="J4660" s="13"/>
      <c r="K4660" s="13"/>
      <c r="L4660" s="13"/>
      <c r="M4660" s="13"/>
      <c r="N4660" s="22"/>
    </row>
    <row r="4661" spans="1:14" x14ac:dyDescent="0.25">
      <c r="A4661" s="4" t="s">
        <v>56</v>
      </c>
      <c r="B4661" s="5"/>
      <c r="C4661" s="14">
        <v>17</v>
      </c>
      <c r="D4661" s="19">
        <v>0</v>
      </c>
      <c r="E4661" s="19">
        <v>0.24329999999999999</v>
      </c>
      <c r="F4661" s="14">
        <v>0</v>
      </c>
      <c r="G4661" s="14">
        <v>74797</v>
      </c>
      <c r="H4661" s="14">
        <v>74797</v>
      </c>
      <c r="I4661" s="14">
        <v>0</v>
      </c>
      <c r="J4661" s="14">
        <v>26030</v>
      </c>
      <c r="K4661" s="14">
        <v>748</v>
      </c>
      <c r="L4661" s="14">
        <v>425</v>
      </c>
      <c r="M4661" s="14">
        <v>0</v>
      </c>
      <c r="N4661" s="23">
        <v>101252</v>
      </c>
    </row>
    <row r="4662" spans="1:14" x14ac:dyDescent="0.25">
      <c r="A4662" s="7" t="s">
        <v>24</v>
      </c>
      <c r="B4662" s="3"/>
      <c r="C4662" s="13">
        <f t="shared" ref="C4662:N4662" si="954">SUM(C4661:C4661)</f>
        <v>17</v>
      </c>
      <c r="D4662" s="18">
        <f t="shared" si="954"/>
        <v>0</v>
      </c>
      <c r="E4662" s="18">
        <f t="shared" si="954"/>
        <v>0.24329999999999999</v>
      </c>
      <c r="F4662" s="13">
        <f t="shared" si="954"/>
        <v>0</v>
      </c>
      <c r="G4662" s="13">
        <f t="shared" si="954"/>
        <v>74797</v>
      </c>
      <c r="H4662" s="13">
        <f t="shared" si="954"/>
        <v>74797</v>
      </c>
      <c r="I4662" s="13">
        <f t="shared" si="954"/>
        <v>0</v>
      </c>
      <c r="J4662" s="13">
        <f t="shared" si="954"/>
        <v>26030</v>
      </c>
      <c r="K4662" s="13">
        <f t="shared" si="954"/>
        <v>748</v>
      </c>
      <c r="L4662" s="13">
        <f t="shared" si="954"/>
        <v>425</v>
      </c>
      <c r="M4662" s="13">
        <f t="shared" si="954"/>
        <v>0</v>
      </c>
      <c r="N4662" s="22">
        <f t="shared" si="954"/>
        <v>101252</v>
      </c>
    </row>
    <row r="4663" spans="1:14" x14ac:dyDescent="0.25">
      <c r="A4663" s="6" t="s">
        <v>1037</v>
      </c>
      <c r="B4663" s="2"/>
      <c r="C4663" s="12">
        <f t="shared" ref="C4663:N4663" si="955">C4659+C4662</f>
        <v>17</v>
      </c>
      <c r="D4663" s="17">
        <f t="shared" si="955"/>
        <v>3.24</v>
      </c>
      <c r="E4663" s="17">
        <f t="shared" si="955"/>
        <v>0.80330000000000001</v>
      </c>
      <c r="F4663" s="12">
        <f t="shared" si="955"/>
        <v>1497831</v>
      </c>
      <c r="G4663" s="12">
        <f t="shared" si="955"/>
        <v>233132</v>
      </c>
      <c r="H4663" s="12">
        <f t="shared" si="955"/>
        <v>1730963</v>
      </c>
      <c r="I4663" s="12">
        <f t="shared" si="955"/>
        <v>4200</v>
      </c>
      <c r="J4663" s="12">
        <f t="shared" si="955"/>
        <v>603795</v>
      </c>
      <c r="K4663" s="12">
        <f t="shared" si="955"/>
        <v>17309</v>
      </c>
      <c r="L4663" s="12">
        <f t="shared" si="955"/>
        <v>16225</v>
      </c>
      <c r="M4663" s="12">
        <f t="shared" si="955"/>
        <v>0</v>
      </c>
      <c r="N4663" s="21">
        <f t="shared" si="955"/>
        <v>2355183</v>
      </c>
    </row>
    <row r="4664" spans="1:14" x14ac:dyDescent="0.25">
      <c r="A4664" s="4"/>
      <c r="B4664" s="5"/>
      <c r="C4664" s="14"/>
      <c r="D4664" s="19"/>
      <c r="E4664" s="19"/>
      <c r="F4664" s="14"/>
      <c r="G4664" s="14"/>
      <c r="H4664" s="14"/>
      <c r="I4664" s="14"/>
      <c r="J4664" s="14"/>
      <c r="K4664" s="14"/>
      <c r="L4664" s="14"/>
      <c r="M4664" s="14"/>
      <c r="N4664" s="23"/>
    </row>
    <row r="4665" spans="1:14" x14ac:dyDescent="0.25">
      <c r="A4665" s="6" t="s">
        <v>1038</v>
      </c>
      <c r="B4665" s="2"/>
      <c r="C4665" s="12"/>
      <c r="D4665" s="17"/>
      <c r="E4665" s="17"/>
      <c r="F4665" s="12"/>
      <c r="G4665" s="12"/>
      <c r="H4665" s="12"/>
      <c r="I4665" s="12"/>
      <c r="J4665" s="12"/>
      <c r="K4665" s="12"/>
      <c r="L4665" s="12"/>
      <c r="M4665" s="12"/>
      <c r="N4665" s="21"/>
    </row>
    <row r="4666" spans="1:14" x14ac:dyDescent="0.25">
      <c r="A4666" s="6" t="s">
        <v>1039</v>
      </c>
      <c r="B4666" s="2" t="s">
        <v>6</v>
      </c>
      <c r="C4666" s="12" t="s">
        <v>7</v>
      </c>
      <c r="D4666" s="17" t="s">
        <v>8</v>
      </c>
      <c r="E4666" s="17" t="s">
        <v>9</v>
      </c>
      <c r="F4666" s="12" t="s">
        <v>10</v>
      </c>
      <c r="G4666" s="12" t="s">
        <v>11</v>
      </c>
      <c r="H4666" s="12" t="s">
        <v>12</v>
      </c>
      <c r="I4666" s="12" t="s">
        <v>13</v>
      </c>
      <c r="J4666" s="12" t="s">
        <v>14</v>
      </c>
      <c r="K4666" s="12" t="s">
        <v>15</v>
      </c>
      <c r="L4666" s="12" t="s">
        <v>16</v>
      </c>
      <c r="M4666" s="12" t="s">
        <v>17</v>
      </c>
      <c r="N4666" s="21" t="s">
        <v>18</v>
      </c>
    </row>
    <row r="4667" spans="1:14" x14ac:dyDescent="0.25">
      <c r="A4667" s="7" t="s">
        <v>19</v>
      </c>
      <c r="B4667" s="3"/>
      <c r="C4667" s="13"/>
      <c r="D4667" s="18"/>
      <c r="E4667" s="18"/>
      <c r="F4667" s="13"/>
      <c r="G4667" s="13"/>
      <c r="H4667" s="13"/>
      <c r="I4667" s="13"/>
      <c r="J4667" s="13"/>
      <c r="K4667" s="13"/>
      <c r="L4667" s="13"/>
      <c r="M4667" s="13"/>
      <c r="N4667" s="22"/>
    </row>
    <row r="4668" spans="1:14" x14ac:dyDescent="0.25">
      <c r="A4668" s="4" t="s">
        <v>20</v>
      </c>
      <c r="B4668" s="5"/>
      <c r="C4668" s="14">
        <v>0</v>
      </c>
      <c r="D4668" s="19">
        <v>0.75</v>
      </c>
      <c r="E4668" s="19">
        <v>0</v>
      </c>
      <c r="F4668" s="14">
        <v>259835</v>
      </c>
      <c r="G4668" s="14">
        <v>0</v>
      </c>
      <c r="H4668" s="14">
        <v>259835</v>
      </c>
      <c r="I4668" s="14">
        <v>0</v>
      </c>
      <c r="J4668" s="14">
        <v>90422</v>
      </c>
      <c r="K4668" s="14">
        <v>2598</v>
      </c>
      <c r="L4668" s="14">
        <v>0</v>
      </c>
      <c r="M4668" s="14">
        <v>0</v>
      </c>
      <c r="N4668" s="23">
        <v>350257</v>
      </c>
    </row>
    <row r="4669" spans="1:14" x14ac:dyDescent="0.25">
      <c r="A4669" s="4" t="s">
        <v>21</v>
      </c>
      <c r="B4669" s="5"/>
      <c r="C4669" s="14">
        <v>0</v>
      </c>
      <c r="D4669" s="19">
        <v>0</v>
      </c>
      <c r="E4669" s="19">
        <v>0</v>
      </c>
      <c r="F4669" s="14">
        <v>0</v>
      </c>
      <c r="G4669" s="14">
        <v>0</v>
      </c>
      <c r="H4669" s="14">
        <v>0</v>
      </c>
      <c r="I4669" s="14">
        <v>0</v>
      </c>
      <c r="J4669" s="14">
        <v>1</v>
      </c>
      <c r="K4669" s="14">
        <v>0</v>
      </c>
      <c r="L4669" s="14">
        <v>0</v>
      </c>
      <c r="M4669" s="14">
        <v>0</v>
      </c>
      <c r="N4669" s="23">
        <v>1</v>
      </c>
    </row>
    <row r="4670" spans="1:14" x14ac:dyDescent="0.25">
      <c r="A4670" s="4" t="s">
        <v>22</v>
      </c>
      <c r="B4670" s="5"/>
      <c r="C4670" s="14">
        <v>0</v>
      </c>
      <c r="D4670" s="19">
        <v>2.2902999999999998</v>
      </c>
      <c r="E4670" s="19">
        <v>0.4</v>
      </c>
      <c r="F4670" s="14">
        <v>1342084</v>
      </c>
      <c r="G4670" s="14">
        <v>94997</v>
      </c>
      <c r="H4670" s="14">
        <v>1437081</v>
      </c>
      <c r="I4670" s="14">
        <v>0</v>
      </c>
      <c r="J4670" s="14">
        <v>500105</v>
      </c>
      <c r="K4670" s="14">
        <v>14371</v>
      </c>
      <c r="L4670" s="14">
        <v>10400</v>
      </c>
      <c r="M4670" s="14">
        <v>0</v>
      </c>
      <c r="N4670" s="23">
        <v>1947586</v>
      </c>
    </row>
    <row r="4671" spans="1:14" x14ac:dyDescent="0.25">
      <c r="A4671" s="4" t="s">
        <v>23</v>
      </c>
      <c r="B4671" s="5"/>
      <c r="C4671" s="14">
        <v>0</v>
      </c>
      <c r="D4671" s="19">
        <v>0</v>
      </c>
      <c r="E4671" s="19">
        <v>0.2</v>
      </c>
      <c r="F4671" s="14">
        <v>0</v>
      </c>
      <c r="G4671" s="14">
        <v>72838</v>
      </c>
      <c r="H4671" s="14">
        <v>72838</v>
      </c>
      <c r="I4671" s="14">
        <v>0</v>
      </c>
      <c r="J4671" s="14">
        <v>25347</v>
      </c>
      <c r="K4671" s="14">
        <v>728</v>
      </c>
      <c r="L4671" s="14">
        <v>0</v>
      </c>
      <c r="M4671" s="14">
        <v>0</v>
      </c>
      <c r="N4671" s="23">
        <v>98185</v>
      </c>
    </row>
    <row r="4672" spans="1:14" x14ac:dyDescent="0.25">
      <c r="A4672" s="7" t="s">
        <v>24</v>
      </c>
      <c r="B4672" s="3"/>
      <c r="C4672" s="13">
        <f t="shared" ref="C4672:N4672" si="956">SUM(C4668:C4671)</f>
        <v>0</v>
      </c>
      <c r="D4672" s="18">
        <f t="shared" si="956"/>
        <v>3.0402999999999998</v>
      </c>
      <c r="E4672" s="18">
        <f t="shared" si="956"/>
        <v>0.60000000000000009</v>
      </c>
      <c r="F4672" s="13">
        <f t="shared" si="956"/>
        <v>1601919</v>
      </c>
      <c r="G4672" s="13">
        <f t="shared" si="956"/>
        <v>167835</v>
      </c>
      <c r="H4672" s="13">
        <f t="shared" si="956"/>
        <v>1769754</v>
      </c>
      <c r="I4672" s="13">
        <f t="shared" si="956"/>
        <v>0</v>
      </c>
      <c r="J4672" s="13">
        <f t="shared" si="956"/>
        <v>615875</v>
      </c>
      <c r="K4672" s="13">
        <f t="shared" si="956"/>
        <v>17697</v>
      </c>
      <c r="L4672" s="13">
        <f t="shared" si="956"/>
        <v>10400</v>
      </c>
      <c r="M4672" s="13">
        <f t="shared" si="956"/>
        <v>0</v>
      </c>
      <c r="N4672" s="22">
        <f t="shared" si="956"/>
        <v>2396029</v>
      </c>
    </row>
    <row r="4673" spans="1:14" x14ac:dyDescent="0.25">
      <c r="A4673" s="6" t="s">
        <v>1040</v>
      </c>
      <c r="B4673" s="2"/>
      <c r="C4673" s="12">
        <f t="shared" ref="C4673:N4673" si="957">C4672</f>
        <v>0</v>
      </c>
      <c r="D4673" s="17">
        <f t="shared" si="957"/>
        <v>3.0402999999999998</v>
      </c>
      <c r="E4673" s="17">
        <f t="shared" si="957"/>
        <v>0.60000000000000009</v>
      </c>
      <c r="F4673" s="12">
        <f t="shared" si="957"/>
        <v>1601919</v>
      </c>
      <c r="G4673" s="12">
        <f t="shared" si="957"/>
        <v>167835</v>
      </c>
      <c r="H4673" s="12">
        <f t="shared" si="957"/>
        <v>1769754</v>
      </c>
      <c r="I4673" s="12">
        <f t="shared" si="957"/>
        <v>0</v>
      </c>
      <c r="J4673" s="12">
        <f t="shared" si="957"/>
        <v>615875</v>
      </c>
      <c r="K4673" s="12">
        <f t="shared" si="957"/>
        <v>17697</v>
      </c>
      <c r="L4673" s="12">
        <f t="shared" si="957"/>
        <v>10400</v>
      </c>
      <c r="M4673" s="12">
        <f t="shared" si="957"/>
        <v>0</v>
      </c>
      <c r="N4673" s="21">
        <f t="shared" si="957"/>
        <v>2396029</v>
      </c>
    </row>
    <row r="4674" spans="1:14" x14ac:dyDescent="0.25">
      <c r="A4674" s="4"/>
      <c r="B4674" s="5"/>
      <c r="C4674" s="14"/>
      <c r="D4674" s="19"/>
      <c r="E4674" s="19"/>
      <c r="F4674" s="14"/>
      <c r="G4674" s="14"/>
      <c r="H4674" s="14"/>
      <c r="I4674" s="14"/>
      <c r="J4674" s="14"/>
      <c r="K4674" s="14"/>
      <c r="L4674" s="14"/>
      <c r="M4674" s="14"/>
      <c r="N4674" s="23"/>
    </row>
    <row r="4675" spans="1:14" x14ac:dyDescent="0.25">
      <c r="A4675" s="6" t="s">
        <v>1041</v>
      </c>
      <c r="B4675" s="2"/>
      <c r="C4675" s="12"/>
      <c r="D4675" s="17"/>
      <c r="E4675" s="17"/>
      <c r="F4675" s="12"/>
      <c r="G4675" s="12"/>
      <c r="H4675" s="12"/>
      <c r="I4675" s="12"/>
      <c r="J4675" s="12"/>
      <c r="K4675" s="12"/>
      <c r="L4675" s="12"/>
      <c r="M4675" s="12"/>
      <c r="N4675" s="21"/>
    </row>
    <row r="4676" spans="1:14" x14ac:dyDescent="0.25">
      <c r="A4676" s="6" t="s">
        <v>1042</v>
      </c>
      <c r="B4676" s="2" t="s">
        <v>6</v>
      </c>
      <c r="C4676" s="12" t="s">
        <v>7</v>
      </c>
      <c r="D4676" s="17" t="s">
        <v>8</v>
      </c>
      <c r="E4676" s="17" t="s">
        <v>9</v>
      </c>
      <c r="F4676" s="12" t="s">
        <v>10</v>
      </c>
      <c r="G4676" s="12" t="s">
        <v>11</v>
      </c>
      <c r="H4676" s="12" t="s">
        <v>12</v>
      </c>
      <c r="I4676" s="12" t="s">
        <v>13</v>
      </c>
      <c r="J4676" s="12" t="s">
        <v>14</v>
      </c>
      <c r="K4676" s="12" t="s">
        <v>15</v>
      </c>
      <c r="L4676" s="12" t="s">
        <v>16</v>
      </c>
      <c r="M4676" s="12" t="s">
        <v>17</v>
      </c>
      <c r="N4676" s="21" t="s">
        <v>18</v>
      </c>
    </row>
    <row r="4677" spans="1:14" x14ac:dyDescent="0.25">
      <c r="A4677" s="7" t="s">
        <v>19</v>
      </c>
      <c r="B4677" s="3"/>
      <c r="C4677" s="13"/>
      <c r="D4677" s="18"/>
      <c r="E4677" s="18"/>
      <c r="F4677" s="13"/>
      <c r="G4677" s="13"/>
      <c r="H4677" s="13"/>
      <c r="I4677" s="13"/>
      <c r="J4677" s="13"/>
      <c r="K4677" s="13"/>
      <c r="L4677" s="13"/>
      <c r="M4677" s="13"/>
      <c r="N4677" s="22"/>
    </row>
    <row r="4678" spans="1:14" x14ac:dyDescent="0.25">
      <c r="A4678" s="4" t="s">
        <v>40</v>
      </c>
      <c r="B4678" s="5"/>
      <c r="C4678" s="14">
        <v>0</v>
      </c>
      <c r="D4678" s="19">
        <v>-0.126</v>
      </c>
      <c r="E4678" s="19">
        <v>0</v>
      </c>
      <c r="F4678" s="14">
        <v>-63000</v>
      </c>
      <c r="G4678" s="14">
        <v>0</v>
      </c>
      <c r="H4678" s="14">
        <v>-63000</v>
      </c>
      <c r="I4678" s="14">
        <v>0</v>
      </c>
      <c r="J4678" s="14">
        <v>-21924</v>
      </c>
      <c r="K4678" s="14">
        <v>-630</v>
      </c>
      <c r="L4678" s="14">
        <v>0</v>
      </c>
      <c r="M4678" s="14">
        <v>0</v>
      </c>
      <c r="N4678" s="23">
        <v>-84924</v>
      </c>
    </row>
    <row r="4679" spans="1:14" x14ac:dyDescent="0.25">
      <c r="A4679" s="4" t="s">
        <v>41</v>
      </c>
      <c r="B4679" s="5"/>
      <c r="C4679" s="14">
        <v>0</v>
      </c>
      <c r="D4679" s="19">
        <v>0</v>
      </c>
      <c r="E4679" s="19">
        <v>0</v>
      </c>
      <c r="F4679" s="14">
        <v>0</v>
      </c>
      <c r="G4679" s="14">
        <v>0</v>
      </c>
      <c r="H4679" s="14">
        <v>0</v>
      </c>
      <c r="I4679" s="14">
        <v>63000</v>
      </c>
      <c r="J4679" s="14">
        <v>21294</v>
      </c>
      <c r="K4679" s="14">
        <v>0</v>
      </c>
      <c r="L4679" s="14">
        <v>0</v>
      </c>
      <c r="M4679" s="14">
        <v>0</v>
      </c>
      <c r="N4679" s="23">
        <v>84294</v>
      </c>
    </row>
    <row r="4680" spans="1:14" x14ac:dyDescent="0.25">
      <c r="A4680" s="4" t="s">
        <v>22</v>
      </c>
      <c r="B4680" s="5"/>
      <c r="C4680" s="14">
        <v>0</v>
      </c>
      <c r="D4680" s="19">
        <v>2</v>
      </c>
      <c r="E4680" s="19">
        <v>0.4</v>
      </c>
      <c r="F4680" s="14">
        <v>1116475</v>
      </c>
      <c r="G4680" s="14">
        <v>94997</v>
      </c>
      <c r="H4680" s="14">
        <v>1211472</v>
      </c>
      <c r="I4680" s="14">
        <v>0</v>
      </c>
      <c r="J4680" s="14">
        <v>421593</v>
      </c>
      <c r="K4680" s="14">
        <v>12115</v>
      </c>
      <c r="L4680" s="14">
        <v>9600</v>
      </c>
      <c r="M4680" s="14">
        <v>0</v>
      </c>
      <c r="N4680" s="23">
        <v>1642665</v>
      </c>
    </row>
    <row r="4681" spans="1:14" x14ac:dyDescent="0.25">
      <c r="A4681" s="4" t="s">
        <v>23</v>
      </c>
      <c r="B4681" s="5"/>
      <c r="C4681" s="14">
        <v>0</v>
      </c>
      <c r="D4681" s="19">
        <v>0</v>
      </c>
      <c r="E4681" s="19">
        <v>0.2</v>
      </c>
      <c r="F4681" s="14">
        <v>0</v>
      </c>
      <c r="G4681" s="14">
        <v>72838</v>
      </c>
      <c r="H4681" s="14">
        <v>72838</v>
      </c>
      <c r="I4681" s="14">
        <v>0</v>
      </c>
      <c r="J4681" s="14">
        <v>25347</v>
      </c>
      <c r="K4681" s="14">
        <v>728</v>
      </c>
      <c r="L4681" s="14">
        <v>0</v>
      </c>
      <c r="M4681" s="14">
        <v>0</v>
      </c>
      <c r="N4681" s="23">
        <v>98185</v>
      </c>
    </row>
    <row r="4682" spans="1:14" x14ac:dyDescent="0.25">
      <c r="A4682" s="7" t="s">
        <v>24</v>
      </c>
      <c r="B4682" s="3"/>
      <c r="C4682" s="13">
        <f t="shared" ref="C4682:N4682" si="958">SUM(C4678:C4681)</f>
        <v>0</v>
      </c>
      <c r="D4682" s="18">
        <f t="shared" si="958"/>
        <v>1.8740000000000001</v>
      </c>
      <c r="E4682" s="18">
        <f t="shared" si="958"/>
        <v>0.60000000000000009</v>
      </c>
      <c r="F4682" s="13">
        <f t="shared" si="958"/>
        <v>1053475</v>
      </c>
      <c r="G4682" s="13">
        <f t="shared" si="958"/>
        <v>167835</v>
      </c>
      <c r="H4682" s="13">
        <f t="shared" si="958"/>
        <v>1221310</v>
      </c>
      <c r="I4682" s="13">
        <f t="shared" si="958"/>
        <v>63000</v>
      </c>
      <c r="J4682" s="13">
        <f t="shared" si="958"/>
        <v>446310</v>
      </c>
      <c r="K4682" s="13">
        <f t="shared" si="958"/>
        <v>12213</v>
      </c>
      <c r="L4682" s="13">
        <f t="shared" si="958"/>
        <v>9600</v>
      </c>
      <c r="M4682" s="13">
        <f t="shared" si="958"/>
        <v>0</v>
      </c>
      <c r="N4682" s="22">
        <f t="shared" si="958"/>
        <v>1740220</v>
      </c>
    </row>
    <row r="4683" spans="1:14" x14ac:dyDescent="0.25">
      <c r="A4683" s="7" t="s">
        <v>25</v>
      </c>
      <c r="B4683" s="3"/>
      <c r="C4683" s="13"/>
      <c r="D4683" s="18"/>
      <c r="E4683" s="18"/>
      <c r="F4683" s="13"/>
      <c r="G4683" s="13"/>
      <c r="H4683" s="13"/>
      <c r="I4683" s="13"/>
      <c r="J4683" s="13"/>
      <c r="K4683" s="13"/>
      <c r="L4683" s="13"/>
      <c r="M4683" s="13"/>
      <c r="N4683" s="22"/>
    </row>
    <row r="4684" spans="1:14" x14ac:dyDescent="0.25">
      <c r="A4684" s="4" t="s">
        <v>56</v>
      </c>
      <c r="B4684" s="5"/>
      <c r="C4684" s="14">
        <v>22</v>
      </c>
      <c r="D4684" s="19">
        <v>0</v>
      </c>
      <c r="E4684" s="19">
        <v>0.29770000000000002</v>
      </c>
      <c r="F4684" s="14">
        <v>0</v>
      </c>
      <c r="G4684" s="14">
        <v>91521</v>
      </c>
      <c r="H4684" s="14">
        <v>91521</v>
      </c>
      <c r="I4684" s="14">
        <v>0</v>
      </c>
      <c r="J4684" s="14">
        <v>31849</v>
      </c>
      <c r="K4684" s="14">
        <v>915</v>
      </c>
      <c r="L4684" s="14">
        <v>550</v>
      </c>
      <c r="M4684" s="14">
        <v>0</v>
      </c>
      <c r="N4684" s="23">
        <v>123920</v>
      </c>
    </row>
    <row r="4685" spans="1:14" x14ac:dyDescent="0.25">
      <c r="A4685" s="7" t="s">
        <v>24</v>
      </c>
      <c r="B4685" s="3"/>
      <c r="C4685" s="13">
        <f t="shared" ref="C4685:N4685" si="959">SUM(C4684:C4684)</f>
        <v>22</v>
      </c>
      <c r="D4685" s="18">
        <f t="shared" si="959"/>
        <v>0</v>
      </c>
      <c r="E4685" s="18">
        <f t="shared" si="959"/>
        <v>0.29770000000000002</v>
      </c>
      <c r="F4685" s="13">
        <f t="shared" si="959"/>
        <v>0</v>
      </c>
      <c r="G4685" s="13">
        <f t="shared" si="959"/>
        <v>91521</v>
      </c>
      <c r="H4685" s="13">
        <f t="shared" si="959"/>
        <v>91521</v>
      </c>
      <c r="I4685" s="13">
        <f t="shared" si="959"/>
        <v>0</v>
      </c>
      <c r="J4685" s="13">
        <f t="shared" si="959"/>
        <v>31849</v>
      </c>
      <c r="K4685" s="13">
        <f t="shared" si="959"/>
        <v>915</v>
      </c>
      <c r="L4685" s="13">
        <f t="shared" si="959"/>
        <v>550</v>
      </c>
      <c r="M4685" s="13">
        <f t="shared" si="959"/>
        <v>0</v>
      </c>
      <c r="N4685" s="22">
        <f t="shared" si="959"/>
        <v>123920</v>
      </c>
    </row>
    <row r="4686" spans="1:14" x14ac:dyDescent="0.25">
      <c r="A4686" s="6" t="s">
        <v>1043</v>
      </c>
      <c r="B4686" s="2"/>
      <c r="C4686" s="12">
        <f t="shared" ref="C4686:N4686" si="960">C4682+C4685</f>
        <v>22</v>
      </c>
      <c r="D4686" s="17">
        <f t="shared" si="960"/>
        <v>1.8740000000000001</v>
      </c>
      <c r="E4686" s="17">
        <f t="shared" si="960"/>
        <v>0.89770000000000016</v>
      </c>
      <c r="F4686" s="12">
        <f t="shared" si="960"/>
        <v>1053475</v>
      </c>
      <c r="G4686" s="12">
        <f t="shared" si="960"/>
        <v>259356</v>
      </c>
      <c r="H4686" s="12">
        <f t="shared" si="960"/>
        <v>1312831</v>
      </c>
      <c r="I4686" s="12">
        <f t="shared" si="960"/>
        <v>63000</v>
      </c>
      <c r="J4686" s="12">
        <f t="shared" si="960"/>
        <v>478159</v>
      </c>
      <c r="K4686" s="12">
        <f t="shared" si="960"/>
        <v>13128</v>
      </c>
      <c r="L4686" s="12">
        <f t="shared" si="960"/>
        <v>10150</v>
      </c>
      <c r="M4686" s="12">
        <f t="shared" si="960"/>
        <v>0</v>
      </c>
      <c r="N4686" s="21">
        <f t="shared" si="960"/>
        <v>1864140</v>
      </c>
    </row>
    <row r="4687" spans="1:14" x14ac:dyDescent="0.25">
      <c r="A4687" s="4"/>
      <c r="B4687" s="5"/>
      <c r="C4687" s="14"/>
      <c r="D4687" s="19"/>
      <c r="E4687" s="19"/>
      <c r="F4687" s="14"/>
      <c r="G4687" s="14"/>
      <c r="H4687" s="14"/>
      <c r="I4687" s="14"/>
      <c r="J4687" s="14"/>
      <c r="K4687" s="14"/>
      <c r="L4687" s="14"/>
      <c r="M4687" s="14"/>
      <c r="N4687" s="23"/>
    </row>
    <row r="4688" spans="1:14" x14ac:dyDescent="0.25">
      <c r="A4688" s="6" t="s">
        <v>1044</v>
      </c>
      <c r="B4688" s="2"/>
      <c r="C4688" s="12"/>
      <c r="D4688" s="17"/>
      <c r="E4688" s="17"/>
      <c r="F4688" s="12"/>
      <c r="G4688" s="12"/>
      <c r="H4688" s="12"/>
      <c r="I4688" s="12"/>
      <c r="J4688" s="12"/>
      <c r="K4688" s="12"/>
      <c r="L4688" s="12"/>
      <c r="M4688" s="12"/>
      <c r="N4688" s="21"/>
    </row>
    <row r="4689" spans="1:14" x14ac:dyDescent="0.25">
      <c r="A4689" s="6" t="s">
        <v>1045</v>
      </c>
      <c r="B4689" s="2" t="s">
        <v>6</v>
      </c>
      <c r="C4689" s="12" t="s">
        <v>7</v>
      </c>
      <c r="D4689" s="17" t="s">
        <v>8</v>
      </c>
      <c r="E4689" s="17" t="s">
        <v>9</v>
      </c>
      <c r="F4689" s="12" t="s">
        <v>10</v>
      </c>
      <c r="G4689" s="12" t="s">
        <v>11</v>
      </c>
      <c r="H4689" s="12" t="s">
        <v>12</v>
      </c>
      <c r="I4689" s="12" t="s">
        <v>13</v>
      </c>
      <c r="J4689" s="12" t="s">
        <v>14</v>
      </c>
      <c r="K4689" s="12" t="s">
        <v>15</v>
      </c>
      <c r="L4689" s="12" t="s">
        <v>16</v>
      </c>
      <c r="M4689" s="12" t="s">
        <v>17</v>
      </c>
      <c r="N4689" s="21" t="s">
        <v>18</v>
      </c>
    </row>
    <row r="4690" spans="1:14" x14ac:dyDescent="0.25">
      <c r="A4690" s="7" t="s">
        <v>19</v>
      </c>
      <c r="B4690" s="3"/>
      <c r="C4690" s="13"/>
      <c r="D4690" s="18"/>
      <c r="E4690" s="18"/>
      <c r="F4690" s="13"/>
      <c r="G4690" s="13"/>
      <c r="H4690" s="13"/>
      <c r="I4690" s="13"/>
      <c r="J4690" s="13"/>
      <c r="K4690" s="13"/>
      <c r="L4690" s="13"/>
      <c r="M4690" s="13"/>
      <c r="N4690" s="22"/>
    </row>
    <row r="4691" spans="1:14" x14ac:dyDescent="0.25">
      <c r="A4691" s="4" t="s">
        <v>22</v>
      </c>
      <c r="B4691" s="5"/>
      <c r="C4691" s="14">
        <v>0</v>
      </c>
      <c r="D4691" s="19">
        <v>2</v>
      </c>
      <c r="E4691" s="19">
        <v>0.4</v>
      </c>
      <c r="F4691" s="14">
        <v>1114555</v>
      </c>
      <c r="G4691" s="14">
        <v>94997</v>
      </c>
      <c r="H4691" s="14">
        <v>1209552</v>
      </c>
      <c r="I4691" s="14">
        <v>0</v>
      </c>
      <c r="J4691" s="14">
        <v>420925</v>
      </c>
      <c r="K4691" s="14">
        <v>12096</v>
      </c>
      <c r="L4691" s="14">
        <v>9600</v>
      </c>
      <c r="M4691" s="14">
        <v>0</v>
      </c>
      <c r="N4691" s="23">
        <v>1640077</v>
      </c>
    </row>
    <row r="4692" spans="1:14" x14ac:dyDescent="0.25">
      <c r="A4692" s="4" t="s">
        <v>31</v>
      </c>
      <c r="B4692" s="5"/>
      <c r="C4692" s="14">
        <v>0</v>
      </c>
      <c r="D4692" s="19">
        <v>0</v>
      </c>
      <c r="E4692" s="19">
        <v>0</v>
      </c>
      <c r="F4692" s="14">
        <v>12000</v>
      </c>
      <c r="G4692" s="14">
        <v>0</v>
      </c>
      <c r="H4692" s="14">
        <v>12000</v>
      </c>
      <c r="I4692" s="14">
        <v>0</v>
      </c>
      <c r="J4692" s="14">
        <v>4176</v>
      </c>
      <c r="K4692" s="14">
        <v>120</v>
      </c>
      <c r="L4692" s="14">
        <v>0</v>
      </c>
      <c r="M4692" s="14">
        <v>0</v>
      </c>
      <c r="N4692" s="23">
        <v>16176</v>
      </c>
    </row>
    <row r="4693" spans="1:14" x14ac:dyDescent="0.25">
      <c r="A4693" s="4" t="s">
        <v>23</v>
      </c>
      <c r="B4693" s="5"/>
      <c r="C4693" s="14">
        <v>0</v>
      </c>
      <c r="D4693" s="19">
        <v>0</v>
      </c>
      <c r="E4693" s="19">
        <v>0.2</v>
      </c>
      <c r="F4693" s="14">
        <v>0</v>
      </c>
      <c r="G4693" s="14">
        <v>72838</v>
      </c>
      <c r="H4693" s="14">
        <v>72838</v>
      </c>
      <c r="I4693" s="14">
        <v>0</v>
      </c>
      <c r="J4693" s="14">
        <v>25347</v>
      </c>
      <c r="K4693" s="14">
        <v>728</v>
      </c>
      <c r="L4693" s="14">
        <v>0</v>
      </c>
      <c r="M4693" s="14">
        <v>0</v>
      </c>
      <c r="N4693" s="23">
        <v>98185</v>
      </c>
    </row>
    <row r="4694" spans="1:14" x14ac:dyDescent="0.25">
      <c r="A4694" s="7" t="s">
        <v>24</v>
      </c>
      <c r="B4694" s="3"/>
      <c r="C4694" s="13">
        <f t="shared" ref="C4694:N4694" si="961">SUM(C4691:C4693)</f>
        <v>0</v>
      </c>
      <c r="D4694" s="18">
        <f t="shared" si="961"/>
        <v>2</v>
      </c>
      <c r="E4694" s="18">
        <f t="shared" si="961"/>
        <v>0.60000000000000009</v>
      </c>
      <c r="F4694" s="13">
        <f t="shared" si="961"/>
        <v>1126555</v>
      </c>
      <c r="G4694" s="13">
        <f t="shared" si="961"/>
        <v>167835</v>
      </c>
      <c r="H4694" s="13">
        <f t="shared" si="961"/>
        <v>1294390</v>
      </c>
      <c r="I4694" s="13">
        <f t="shared" si="961"/>
        <v>0</v>
      </c>
      <c r="J4694" s="13">
        <f t="shared" si="961"/>
        <v>450448</v>
      </c>
      <c r="K4694" s="13">
        <f t="shared" si="961"/>
        <v>12944</v>
      </c>
      <c r="L4694" s="13">
        <f t="shared" si="961"/>
        <v>9600</v>
      </c>
      <c r="M4694" s="13">
        <f t="shared" si="961"/>
        <v>0</v>
      </c>
      <c r="N4694" s="22">
        <f t="shared" si="961"/>
        <v>1754438</v>
      </c>
    </row>
    <row r="4695" spans="1:14" x14ac:dyDescent="0.25">
      <c r="A4695" s="6" t="s">
        <v>1046</v>
      </c>
      <c r="B4695" s="2"/>
      <c r="C4695" s="12">
        <f t="shared" ref="C4695:N4695" si="962">C4694</f>
        <v>0</v>
      </c>
      <c r="D4695" s="17">
        <f t="shared" si="962"/>
        <v>2</v>
      </c>
      <c r="E4695" s="17">
        <f t="shared" si="962"/>
        <v>0.60000000000000009</v>
      </c>
      <c r="F4695" s="12">
        <f t="shared" si="962"/>
        <v>1126555</v>
      </c>
      <c r="G4695" s="12">
        <f t="shared" si="962"/>
        <v>167835</v>
      </c>
      <c r="H4695" s="12">
        <f t="shared" si="962"/>
        <v>1294390</v>
      </c>
      <c r="I4695" s="12">
        <f t="shared" si="962"/>
        <v>0</v>
      </c>
      <c r="J4695" s="12">
        <f t="shared" si="962"/>
        <v>450448</v>
      </c>
      <c r="K4695" s="12">
        <f t="shared" si="962"/>
        <v>12944</v>
      </c>
      <c r="L4695" s="12">
        <f t="shared" si="962"/>
        <v>9600</v>
      </c>
      <c r="M4695" s="12">
        <f t="shared" si="962"/>
        <v>0</v>
      </c>
      <c r="N4695" s="21">
        <f t="shared" si="962"/>
        <v>1754438</v>
      </c>
    </row>
    <row r="4696" spans="1:14" x14ac:dyDescent="0.25">
      <c r="A4696" s="4"/>
      <c r="B4696" s="5"/>
      <c r="C4696" s="14"/>
      <c r="D4696" s="19"/>
      <c r="E4696" s="19"/>
      <c r="F4696" s="14"/>
      <c r="G4696" s="14"/>
      <c r="H4696" s="14"/>
      <c r="I4696" s="14"/>
      <c r="J4696" s="14"/>
      <c r="K4696" s="14"/>
      <c r="L4696" s="14"/>
      <c r="M4696" s="14"/>
      <c r="N4696" s="23"/>
    </row>
    <row r="4697" spans="1:14" x14ac:dyDescent="0.25">
      <c r="A4697" s="6" t="s">
        <v>1047</v>
      </c>
      <c r="B4697" s="2"/>
      <c r="C4697" s="12"/>
      <c r="D4697" s="17"/>
      <c r="E4697" s="17"/>
      <c r="F4697" s="12"/>
      <c r="G4697" s="12"/>
      <c r="H4697" s="12"/>
      <c r="I4697" s="12"/>
      <c r="J4697" s="12"/>
      <c r="K4697" s="12"/>
      <c r="L4697" s="12"/>
      <c r="M4697" s="12"/>
      <c r="N4697" s="21"/>
    </row>
    <row r="4698" spans="1:14" x14ac:dyDescent="0.25">
      <c r="A4698" s="6" t="s">
        <v>1048</v>
      </c>
      <c r="B4698" s="2" t="s">
        <v>6</v>
      </c>
      <c r="C4698" s="12" t="s">
        <v>7</v>
      </c>
      <c r="D4698" s="17" t="s">
        <v>8</v>
      </c>
      <c r="E4698" s="17" t="s">
        <v>9</v>
      </c>
      <c r="F4698" s="12" t="s">
        <v>10</v>
      </c>
      <c r="G4698" s="12" t="s">
        <v>11</v>
      </c>
      <c r="H4698" s="12" t="s">
        <v>12</v>
      </c>
      <c r="I4698" s="12" t="s">
        <v>13</v>
      </c>
      <c r="J4698" s="12" t="s">
        <v>14</v>
      </c>
      <c r="K4698" s="12" t="s">
        <v>15</v>
      </c>
      <c r="L4698" s="12" t="s">
        <v>16</v>
      </c>
      <c r="M4698" s="12" t="s">
        <v>17</v>
      </c>
      <c r="N4698" s="21" t="s">
        <v>18</v>
      </c>
    </row>
    <row r="4699" spans="1:14" x14ac:dyDescent="0.25">
      <c r="A4699" s="7" t="s">
        <v>19</v>
      </c>
      <c r="B4699" s="3"/>
      <c r="C4699" s="13"/>
      <c r="D4699" s="18"/>
      <c r="E4699" s="18"/>
      <c r="F4699" s="13"/>
      <c r="G4699" s="13"/>
      <c r="H4699" s="13"/>
      <c r="I4699" s="13"/>
      <c r="J4699" s="13"/>
      <c r="K4699" s="13"/>
      <c r="L4699" s="13"/>
      <c r="M4699" s="13"/>
      <c r="N4699" s="22"/>
    </row>
    <row r="4700" spans="1:14" x14ac:dyDescent="0.25">
      <c r="A4700" s="4" t="s">
        <v>40</v>
      </c>
      <c r="B4700" s="5"/>
      <c r="C4700" s="14">
        <v>0</v>
      </c>
      <c r="D4700" s="19">
        <v>0</v>
      </c>
      <c r="E4700" s="19">
        <v>0</v>
      </c>
      <c r="F4700" s="14">
        <v>-25200</v>
      </c>
      <c r="G4700" s="14">
        <v>0</v>
      </c>
      <c r="H4700" s="14">
        <v>-25200</v>
      </c>
      <c r="I4700" s="14">
        <v>0</v>
      </c>
      <c r="J4700" s="14">
        <v>-8770</v>
      </c>
      <c r="K4700" s="14">
        <v>-252</v>
      </c>
      <c r="L4700" s="14">
        <v>0</v>
      </c>
      <c r="M4700" s="14">
        <v>0</v>
      </c>
      <c r="N4700" s="23">
        <v>-33970</v>
      </c>
    </row>
    <row r="4701" spans="1:14" x14ac:dyDescent="0.25">
      <c r="A4701" s="4" t="s">
        <v>41</v>
      </c>
      <c r="B4701" s="5"/>
      <c r="C4701" s="14">
        <v>0</v>
      </c>
      <c r="D4701" s="19">
        <v>0</v>
      </c>
      <c r="E4701" s="19">
        <v>0</v>
      </c>
      <c r="F4701" s="14">
        <v>0</v>
      </c>
      <c r="G4701" s="14">
        <v>0</v>
      </c>
      <c r="H4701" s="14">
        <v>0</v>
      </c>
      <c r="I4701" s="14">
        <v>25200</v>
      </c>
      <c r="J4701" s="14">
        <v>8518</v>
      </c>
      <c r="K4701" s="14">
        <v>0</v>
      </c>
      <c r="L4701" s="14">
        <v>0</v>
      </c>
      <c r="M4701" s="14">
        <v>0</v>
      </c>
      <c r="N4701" s="23">
        <v>33718</v>
      </c>
    </row>
    <row r="4702" spans="1:14" x14ac:dyDescent="0.25">
      <c r="A4702" s="4" t="s">
        <v>22</v>
      </c>
      <c r="B4702" s="5"/>
      <c r="C4702" s="14">
        <v>0</v>
      </c>
      <c r="D4702" s="19">
        <v>4</v>
      </c>
      <c r="E4702" s="19">
        <v>0.8</v>
      </c>
      <c r="F4702" s="14">
        <v>2277092</v>
      </c>
      <c r="G4702" s="14">
        <v>189994</v>
      </c>
      <c r="H4702" s="14">
        <v>2467086</v>
      </c>
      <c r="I4702" s="14">
        <v>0</v>
      </c>
      <c r="J4702" s="14">
        <v>858546</v>
      </c>
      <c r="K4702" s="14">
        <v>24671</v>
      </c>
      <c r="L4702" s="14">
        <v>18400</v>
      </c>
      <c r="M4702" s="14">
        <v>0</v>
      </c>
      <c r="N4702" s="23">
        <v>3344032</v>
      </c>
    </row>
    <row r="4703" spans="1:14" x14ac:dyDescent="0.25">
      <c r="A4703" s="4" t="s">
        <v>23</v>
      </c>
      <c r="B4703" s="5"/>
      <c r="C4703" s="14">
        <v>0</v>
      </c>
      <c r="D4703" s="19">
        <v>0</v>
      </c>
      <c r="E4703" s="19">
        <v>0.4</v>
      </c>
      <c r="F4703" s="14">
        <v>0</v>
      </c>
      <c r="G4703" s="14">
        <v>145675</v>
      </c>
      <c r="H4703" s="14">
        <v>145675</v>
      </c>
      <c r="I4703" s="14">
        <v>0</v>
      </c>
      <c r="J4703" s="14">
        <v>50695</v>
      </c>
      <c r="K4703" s="14">
        <v>1457</v>
      </c>
      <c r="L4703" s="14">
        <v>0</v>
      </c>
      <c r="M4703" s="14">
        <v>0</v>
      </c>
      <c r="N4703" s="23">
        <v>196370</v>
      </c>
    </row>
    <row r="4704" spans="1:14" x14ac:dyDescent="0.25">
      <c r="A4704" s="7" t="s">
        <v>24</v>
      </c>
      <c r="B4704" s="3"/>
      <c r="C4704" s="13">
        <f t="shared" ref="C4704:N4704" si="963">SUM(C4700:C4703)</f>
        <v>0</v>
      </c>
      <c r="D4704" s="18">
        <f t="shared" si="963"/>
        <v>4</v>
      </c>
      <c r="E4704" s="18">
        <f t="shared" si="963"/>
        <v>1.2000000000000002</v>
      </c>
      <c r="F4704" s="13">
        <f t="shared" si="963"/>
        <v>2251892</v>
      </c>
      <c r="G4704" s="13">
        <f t="shared" si="963"/>
        <v>335669</v>
      </c>
      <c r="H4704" s="13">
        <f t="shared" si="963"/>
        <v>2587561</v>
      </c>
      <c r="I4704" s="13">
        <f t="shared" si="963"/>
        <v>25200</v>
      </c>
      <c r="J4704" s="13">
        <f t="shared" si="963"/>
        <v>908989</v>
      </c>
      <c r="K4704" s="13">
        <f t="shared" si="963"/>
        <v>25876</v>
      </c>
      <c r="L4704" s="13">
        <f t="shared" si="963"/>
        <v>18400</v>
      </c>
      <c r="M4704" s="13">
        <f t="shared" si="963"/>
        <v>0</v>
      </c>
      <c r="N4704" s="22">
        <f t="shared" si="963"/>
        <v>3540150</v>
      </c>
    </row>
    <row r="4705" spans="1:14" x14ac:dyDescent="0.25">
      <c r="A4705" s="7" t="s">
        <v>25</v>
      </c>
      <c r="B4705" s="3"/>
      <c r="C4705" s="13"/>
      <c r="D4705" s="18"/>
      <c r="E4705" s="18"/>
      <c r="F4705" s="13"/>
      <c r="G4705" s="13"/>
      <c r="H4705" s="13"/>
      <c r="I4705" s="13"/>
      <c r="J4705" s="13"/>
      <c r="K4705" s="13"/>
      <c r="L4705" s="13"/>
      <c r="M4705" s="13"/>
      <c r="N4705" s="22"/>
    </row>
    <row r="4706" spans="1:14" x14ac:dyDescent="0.25">
      <c r="A4706" s="4" t="s">
        <v>26</v>
      </c>
      <c r="B4706" s="5"/>
      <c r="C4706" s="14">
        <v>46</v>
      </c>
      <c r="D4706" s="19">
        <v>0</v>
      </c>
      <c r="E4706" s="19">
        <v>1.5267999999999999</v>
      </c>
      <c r="F4706" s="14">
        <v>0</v>
      </c>
      <c r="G4706" s="14">
        <v>469381</v>
      </c>
      <c r="H4706" s="14">
        <v>469381</v>
      </c>
      <c r="I4706" s="14">
        <v>0</v>
      </c>
      <c r="J4706" s="14">
        <v>163344</v>
      </c>
      <c r="K4706" s="14">
        <v>4694</v>
      </c>
      <c r="L4706" s="14">
        <v>3910</v>
      </c>
      <c r="M4706" s="14">
        <v>0</v>
      </c>
      <c r="N4706" s="23">
        <v>636635</v>
      </c>
    </row>
    <row r="4707" spans="1:14" x14ac:dyDescent="0.25">
      <c r="A4707" s="7" t="s">
        <v>24</v>
      </c>
      <c r="B4707" s="3"/>
      <c r="C4707" s="13">
        <f t="shared" ref="C4707:N4707" si="964">SUM(C4706:C4706)</f>
        <v>46</v>
      </c>
      <c r="D4707" s="18">
        <f t="shared" si="964"/>
        <v>0</v>
      </c>
      <c r="E4707" s="18">
        <f t="shared" si="964"/>
        <v>1.5267999999999999</v>
      </c>
      <c r="F4707" s="13">
        <f t="shared" si="964"/>
        <v>0</v>
      </c>
      <c r="G4707" s="13">
        <f t="shared" si="964"/>
        <v>469381</v>
      </c>
      <c r="H4707" s="13">
        <f t="shared" si="964"/>
        <v>469381</v>
      </c>
      <c r="I4707" s="13">
        <f t="shared" si="964"/>
        <v>0</v>
      </c>
      <c r="J4707" s="13">
        <f t="shared" si="964"/>
        <v>163344</v>
      </c>
      <c r="K4707" s="13">
        <f t="shared" si="964"/>
        <v>4694</v>
      </c>
      <c r="L4707" s="13">
        <f t="shared" si="964"/>
        <v>3910</v>
      </c>
      <c r="M4707" s="13">
        <f t="shared" si="964"/>
        <v>0</v>
      </c>
      <c r="N4707" s="22">
        <f t="shared" si="964"/>
        <v>636635</v>
      </c>
    </row>
    <row r="4708" spans="1:14" x14ac:dyDescent="0.25">
      <c r="A4708" s="6" t="s">
        <v>1049</v>
      </c>
      <c r="B4708" s="2"/>
      <c r="C4708" s="12">
        <f t="shared" ref="C4708:N4708" si="965">C4704+C4707</f>
        <v>46</v>
      </c>
      <c r="D4708" s="17">
        <f t="shared" si="965"/>
        <v>4</v>
      </c>
      <c r="E4708" s="17">
        <f t="shared" si="965"/>
        <v>2.7267999999999999</v>
      </c>
      <c r="F4708" s="12">
        <f t="shared" si="965"/>
        <v>2251892</v>
      </c>
      <c r="G4708" s="12">
        <f t="shared" si="965"/>
        <v>805050</v>
      </c>
      <c r="H4708" s="12">
        <f t="shared" si="965"/>
        <v>3056942</v>
      </c>
      <c r="I4708" s="12">
        <f t="shared" si="965"/>
        <v>25200</v>
      </c>
      <c r="J4708" s="12">
        <f t="shared" si="965"/>
        <v>1072333</v>
      </c>
      <c r="K4708" s="12">
        <f t="shared" si="965"/>
        <v>30570</v>
      </c>
      <c r="L4708" s="12">
        <f t="shared" si="965"/>
        <v>22310</v>
      </c>
      <c r="M4708" s="12">
        <f t="shared" si="965"/>
        <v>0</v>
      </c>
      <c r="N4708" s="21">
        <f t="shared" si="965"/>
        <v>4176785</v>
      </c>
    </row>
    <row r="4709" spans="1:14" x14ac:dyDescent="0.25">
      <c r="A4709" s="4"/>
      <c r="B4709" s="5"/>
      <c r="C4709" s="14"/>
      <c r="D4709" s="19"/>
      <c r="E4709" s="19"/>
      <c r="F4709" s="14"/>
      <c r="G4709" s="14"/>
      <c r="H4709" s="14"/>
      <c r="I4709" s="14"/>
      <c r="J4709" s="14"/>
      <c r="K4709" s="14"/>
      <c r="L4709" s="14"/>
      <c r="M4709" s="14"/>
      <c r="N4709" s="23"/>
    </row>
    <row r="4710" spans="1:14" x14ac:dyDescent="0.25">
      <c r="A4710" s="6" t="s">
        <v>1050</v>
      </c>
      <c r="B4710" s="2"/>
      <c r="C4710" s="12"/>
      <c r="D4710" s="17"/>
      <c r="E4710" s="17"/>
      <c r="F4710" s="12"/>
      <c r="G4710" s="12"/>
      <c r="H4710" s="12"/>
      <c r="I4710" s="12"/>
      <c r="J4710" s="12"/>
      <c r="K4710" s="12"/>
      <c r="L4710" s="12"/>
      <c r="M4710" s="12"/>
      <c r="N4710" s="21"/>
    </row>
    <row r="4711" spans="1:14" x14ac:dyDescent="0.25">
      <c r="A4711" s="6" t="s">
        <v>1051</v>
      </c>
      <c r="B4711" s="2" t="s">
        <v>6</v>
      </c>
      <c r="C4711" s="12" t="s">
        <v>7</v>
      </c>
      <c r="D4711" s="17" t="s">
        <v>8</v>
      </c>
      <c r="E4711" s="17" t="s">
        <v>9</v>
      </c>
      <c r="F4711" s="12" t="s">
        <v>10</v>
      </c>
      <c r="G4711" s="12" t="s">
        <v>11</v>
      </c>
      <c r="H4711" s="12" t="s">
        <v>12</v>
      </c>
      <c r="I4711" s="12" t="s">
        <v>13</v>
      </c>
      <c r="J4711" s="12" t="s">
        <v>14</v>
      </c>
      <c r="K4711" s="12" t="s">
        <v>15</v>
      </c>
      <c r="L4711" s="12" t="s">
        <v>16</v>
      </c>
      <c r="M4711" s="12" t="s">
        <v>17</v>
      </c>
      <c r="N4711" s="21" t="s">
        <v>18</v>
      </c>
    </row>
    <row r="4712" spans="1:14" x14ac:dyDescent="0.25">
      <c r="A4712" s="7" t="s">
        <v>19</v>
      </c>
      <c r="B4712" s="3"/>
      <c r="C4712" s="13"/>
      <c r="D4712" s="18"/>
      <c r="E4712" s="18"/>
      <c r="F4712" s="13"/>
      <c r="G4712" s="13"/>
      <c r="H4712" s="13"/>
      <c r="I4712" s="13"/>
      <c r="J4712" s="13"/>
      <c r="K4712" s="13"/>
      <c r="L4712" s="13"/>
      <c r="M4712" s="13"/>
      <c r="N4712" s="22"/>
    </row>
    <row r="4713" spans="1:14" x14ac:dyDescent="0.25">
      <c r="A4713" s="4" t="s">
        <v>20</v>
      </c>
      <c r="B4713" s="5"/>
      <c r="C4713" s="14">
        <v>0</v>
      </c>
      <c r="D4713" s="19">
        <v>0.5</v>
      </c>
      <c r="E4713" s="19">
        <v>0</v>
      </c>
      <c r="F4713" s="14">
        <v>173223</v>
      </c>
      <c r="G4713" s="14">
        <v>0</v>
      </c>
      <c r="H4713" s="14">
        <v>173223</v>
      </c>
      <c r="I4713" s="14">
        <v>0</v>
      </c>
      <c r="J4713" s="14">
        <v>60281</v>
      </c>
      <c r="K4713" s="14">
        <v>1732</v>
      </c>
      <c r="L4713" s="14">
        <v>0</v>
      </c>
      <c r="M4713" s="14">
        <v>0</v>
      </c>
      <c r="N4713" s="23">
        <v>233504</v>
      </c>
    </row>
    <row r="4714" spans="1:14" x14ac:dyDescent="0.25">
      <c r="A4714" s="4" t="s">
        <v>21</v>
      </c>
      <c r="B4714" s="5"/>
      <c r="C4714" s="14">
        <v>0</v>
      </c>
      <c r="D4714" s="19">
        <v>0</v>
      </c>
      <c r="E4714" s="19">
        <v>0</v>
      </c>
      <c r="F4714" s="14">
        <v>0</v>
      </c>
      <c r="G4714" s="14">
        <v>0</v>
      </c>
      <c r="H4714" s="14">
        <v>0</v>
      </c>
      <c r="I4714" s="14">
        <v>0</v>
      </c>
      <c r="J4714" s="14">
        <v>1</v>
      </c>
      <c r="K4714" s="14">
        <v>0</v>
      </c>
      <c r="L4714" s="14">
        <v>0</v>
      </c>
      <c r="M4714" s="14">
        <v>0</v>
      </c>
      <c r="N4714" s="23">
        <v>1</v>
      </c>
    </row>
    <row r="4715" spans="1:14" x14ac:dyDescent="0.25">
      <c r="A4715" s="4" t="s">
        <v>22</v>
      </c>
      <c r="B4715" s="5"/>
      <c r="C4715" s="14">
        <v>0</v>
      </c>
      <c r="D4715" s="19">
        <v>8</v>
      </c>
      <c r="E4715" s="19">
        <v>1.6</v>
      </c>
      <c r="F4715" s="14">
        <v>4599875</v>
      </c>
      <c r="G4715" s="14">
        <v>379988</v>
      </c>
      <c r="H4715" s="14">
        <v>4979863</v>
      </c>
      <c r="I4715" s="14">
        <v>0</v>
      </c>
      <c r="J4715" s="14">
        <v>1732992</v>
      </c>
      <c r="K4715" s="14">
        <v>49798</v>
      </c>
      <c r="L4715" s="14">
        <v>36400</v>
      </c>
      <c r="M4715" s="14">
        <v>0</v>
      </c>
      <c r="N4715" s="23">
        <v>6749255</v>
      </c>
    </row>
    <row r="4716" spans="1:14" x14ac:dyDescent="0.25">
      <c r="A4716" s="4" t="s">
        <v>23</v>
      </c>
      <c r="B4716" s="5"/>
      <c r="C4716" s="14">
        <v>0</v>
      </c>
      <c r="D4716" s="19">
        <v>0</v>
      </c>
      <c r="E4716" s="19">
        <v>0.8</v>
      </c>
      <c r="F4716" s="14">
        <v>0</v>
      </c>
      <c r="G4716" s="14">
        <v>291350</v>
      </c>
      <c r="H4716" s="14">
        <v>291350</v>
      </c>
      <c r="I4716" s="14">
        <v>0</v>
      </c>
      <c r="J4716" s="14">
        <v>101390</v>
      </c>
      <c r="K4716" s="14">
        <v>2914</v>
      </c>
      <c r="L4716" s="14">
        <v>0</v>
      </c>
      <c r="M4716" s="14">
        <v>0</v>
      </c>
      <c r="N4716" s="23">
        <v>392740</v>
      </c>
    </row>
    <row r="4717" spans="1:14" x14ac:dyDescent="0.25">
      <c r="A4717" s="7" t="s">
        <v>24</v>
      </c>
      <c r="B4717" s="3"/>
      <c r="C4717" s="13">
        <f t="shared" ref="C4717:N4717" si="966">SUM(C4713:C4716)</f>
        <v>0</v>
      </c>
      <c r="D4717" s="18">
        <f t="shared" si="966"/>
        <v>8.5</v>
      </c>
      <c r="E4717" s="18">
        <f t="shared" si="966"/>
        <v>2.4000000000000004</v>
      </c>
      <c r="F4717" s="13">
        <f t="shared" si="966"/>
        <v>4773098</v>
      </c>
      <c r="G4717" s="13">
        <f t="shared" si="966"/>
        <v>671338</v>
      </c>
      <c r="H4717" s="13">
        <f t="shared" si="966"/>
        <v>5444436</v>
      </c>
      <c r="I4717" s="13">
        <f t="shared" si="966"/>
        <v>0</v>
      </c>
      <c r="J4717" s="13">
        <f t="shared" si="966"/>
        <v>1894664</v>
      </c>
      <c r="K4717" s="13">
        <f t="shared" si="966"/>
        <v>54444</v>
      </c>
      <c r="L4717" s="13">
        <f t="shared" si="966"/>
        <v>36400</v>
      </c>
      <c r="M4717" s="13">
        <f t="shared" si="966"/>
        <v>0</v>
      </c>
      <c r="N4717" s="22">
        <f t="shared" si="966"/>
        <v>7375500</v>
      </c>
    </row>
    <row r="4718" spans="1:14" x14ac:dyDescent="0.25">
      <c r="A4718" s="7" t="s">
        <v>25</v>
      </c>
      <c r="B4718" s="3"/>
      <c r="C4718" s="13"/>
      <c r="D4718" s="18"/>
      <c r="E4718" s="18"/>
      <c r="F4718" s="13"/>
      <c r="G4718" s="13"/>
      <c r="H4718" s="13"/>
      <c r="I4718" s="13"/>
      <c r="J4718" s="13"/>
      <c r="K4718" s="13"/>
      <c r="L4718" s="13"/>
      <c r="M4718" s="13"/>
      <c r="N4718" s="22"/>
    </row>
    <row r="4719" spans="1:14" x14ac:dyDescent="0.25">
      <c r="A4719" s="4" t="s">
        <v>225</v>
      </c>
      <c r="B4719" s="5"/>
      <c r="C4719" s="14">
        <v>20</v>
      </c>
      <c r="D4719" s="19">
        <v>0</v>
      </c>
      <c r="E4719" s="19">
        <v>0.46800000000000003</v>
      </c>
      <c r="F4719" s="14">
        <v>0</v>
      </c>
      <c r="G4719" s="14">
        <v>143876</v>
      </c>
      <c r="H4719" s="14">
        <v>143876</v>
      </c>
      <c r="I4719" s="14">
        <v>0</v>
      </c>
      <c r="J4719" s="14">
        <v>50069</v>
      </c>
      <c r="K4719" s="14">
        <v>1439</v>
      </c>
      <c r="L4719" s="14">
        <v>1200</v>
      </c>
      <c r="M4719" s="14">
        <v>0</v>
      </c>
      <c r="N4719" s="23">
        <v>195145</v>
      </c>
    </row>
    <row r="4720" spans="1:14" x14ac:dyDescent="0.25">
      <c r="A4720" s="4" t="s">
        <v>26</v>
      </c>
      <c r="B4720" s="5"/>
      <c r="C4720" s="14">
        <v>91</v>
      </c>
      <c r="D4720" s="19">
        <v>0</v>
      </c>
      <c r="E4720" s="19">
        <v>2.4013</v>
      </c>
      <c r="F4720" s="14">
        <v>0</v>
      </c>
      <c r="G4720" s="14">
        <v>738227</v>
      </c>
      <c r="H4720" s="14">
        <v>738227</v>
      </c>
      <c r="I4720" s="14">
        <v>0</v>
      </c>
      <c r="J4720" s="14">
        <v>256902</v>
      </c>
      <c r="K4720" s="14">
        <v>7382</v>
      </c>
      <c r="L4720" s="14">
        <v>7735</v>
      </c>
      <c r="M4720" s="14">
        <v>0</v>
      </c>
      <c r="N4720" s="23">
        <v>1002864</v>
      </c>
    </row>
    <row r="4721" spans="1:14" x14ac:dyDescent="0.25">
      <c r="A4721" s="7" t="s">
        <v>24</v>
      </c>
      <c r="B4721" s="3"/>
      <c r="C4721" s="13">
        <f t="shared" ref="C4721:N4721" si="967">SUM(C4719:C4720)</f>
        <v>111</v>
      </c>
      <c r="D4721" s="18">
        <f t="shared" si="967"/>
        <v>0</v>
      </c>
      <c r="E4721" s="18">
        <f t="shared" si="967"/>
        <v>2.8693</v>
      </c>
      <c r="F4721" s="13">
        <f t="shared" si="967"/>
        <v>0</v>
      </c>
      <c r="G4721" s="13">
        <f t="shared" si="967"/>
        <v>882103</v>
      </c>
      <c r="H4721" s="13">
        <f t="shared" si="967"/>
        <v>882103</v>
      </c>
      <c r="I4721" s="13">
        <f t="shared" si="967"/>
        <v>0</v>
      </c>
      <c r="J4721" s="13">
        <f t="shared" si="967"/>
        <v>306971</v>
      </c>
      <c r="K4721" s="13">
        <f t="shared" si="967"/>
        <v>8821</v>
      </c>
      <c r="L4721" s="13">
        <f t="shared" si="967"/>
        <v>8935</v>
      </c>
      <c r="M4721" s="13">
        <f t="shared" si="967"/>
        <v>0</v>
      </c>
      <c r="N4721" s="22">
        <f t="shared" si="967"/>
        <v>1198009</v>
      </c>
    </row>
    <row r="4722" spans="1:14" x14ac:dyDescent="0.25">
      <c r="A4722" s="6" t="s">
        <v>1052</v>
      </c>
      <c r="B4722" s="2"/>
      <c r="C4722" s="12">
        <f t="shared" ref="C4722:N4722" si="968">C4717+C4721</f>
        <v>111</v>
      </c>
      <c r="D4722" s="17">
        <f t="shared" si="968"/>
        <v>8.5</v>
      </c>
      <c r="E4722" s="17">
        <f t="shared" si="968"/>
        <v>5.2693000000000003</v>
      </c>
      <c r="F4722" s="12">
        <f t="shared" si="968"/>
        <v>4773098</v>
      </c>
      <c r="G4722" s="12">
        <f t="shared" si="968"/>
        <v>1553441</v>
      </c>
      <c r="H4722" s="12">
        <f t="shared" si="968"/>
        <v>6326539</v>
      </c>
      <c r="I4722" s="12">
        <f t="shared" si="968"/>
        <v>0</v>
      </c>
      <c r="J4722" s="12">
        <f t="shared" si="968"/>
        <v>2201635</v>
      </c>
      <c r="K4722" s="12">
        <f t="shared" si="968"/>
        <v>63265</v>
      </c>
      <c r="L4722" s="12">
        <f t="shared" si="968"/>
        <v>45335</v>
      </c>
      <c r="M4722" s="12">
        <f t="shared" si="968"/>
        <v>0</v>
      </c>
      <c r="N4722" s="21">
        <f t="shared" si="968"/>
        <v>8573509</v>
      </c>
    </row>
    <row r="4723" spans="1:14" x14ac:dyDescent="0.25">
      <c r="A4723" s="4"/>
      <c r="B4723" s="5"/>
      <c r="C4723" s="14"/>
      <c r="D4723" s="19"/>
      <c r="E4723" s="19"/>
      <c r="F4723" s="14"/>
      <c r="G4723" s="14"/>
      <c r="H4723" s="14"/>
      <c r="I4723" s="14"/>
      <c r="J4723" s="14"/>
      <c r="K4723" s="14"/>
      <c r="L4723" s="14"/>
      <c r="M4723" s="14"/>
      <c r="N4723" s="23"/>
    </row>
    <row r="4724" spans="1:14" x14ac:dyDescent="0.25">
      <c r="A4724" s="6" t="s">
        <v>1053</v>
      </c>
      <c r="B4724" s="2"/>
      <c r="C4724" s="12"/>
      <c r="D4724" s="17"/>
      <c r="E4724" s="17"/>
      <c r="F4724" s="12"/>
      <c r="G4724" s="12"/>
      <c r="H4724" s="12"/>
      <c r="I4724" s="12"/>
      <c r="J4724" s="12"/>
      <c r="K4724" s="12"/>
      <c r="L4724" s="12"/>
      <c r="M4724" s="12"/>
      <c r="N4724" s="21"/>
    </row>
    <row r="4725" spans="1:14" x14ac:dyDescent="0.25">
      <c r="A4725" s="6" t="s">
        <v>1054</v>
      </c>
      <c r="B4725" s="2" t="s">
        <v>6</v>
      </c>
      <c r="C4725" s="12" t="s">
        <v>7</v>
      </c>
      <c r="D4725" s="17" t="s">
        <v>8</v>
      </c>
      <c r="E4725" s="17" t="s">
        <v>9</v>
      </c>
      <c r="F4725" s="12" t="s">
        <v>10</v>
      </c>
      <c r="G4725" s="12" t="s">
        <v>11</v>
      </c>
      <c r="H4725" s="12" t="s">
        <v>12</v>
      </c>
      <c r="I4725" s="12" t="s">
        <v>13</v>
      </c>
      <c r="J4725" s="12" t="s">
        <v>14</v>
      </c>
      <c r="K4725" s="12" t="s">
        <v>15</v>
      </c>
      <c r="L4725" s="12" t="s">
        <v>16</v>
      </c>
      <c r="M4725" s="12" t="s">
        <v>17</v>
      </c>
      <c r="N4725" s="21" t="s">
        <v>18</v>
      </c>
    </row>
    <row r="4726" spans="1:14" x14ac:dyDescent="0.25">
      <c r="A4726" s="7" t="s">
        <v>19</v>
      </c>
      <c r="B4726" s="3"/>
      <c r="C4726" s="13"/>
      <c r="D4726" s="18"/>
      <c r="E4726" s="18"/>
      <c r="F4726" s="13"/>
      <c r="G4726" s="13"/>
      <c r="H4726" s="13"/>
      <c r="I4726" s="13"/>
      <c r="J4726" s="13"/>
      <c r="K4726" s="13"/>
      <c r="L4726" s="13"/>
      <c r="M4726" s="13"/>
      <c r="N4726" s="22"/>
    </row>
    <row r="4727" spans="1:14" x14ac:dyDescent="0.25">
      <c r="A4727" s="4" t="s">
        <v>22</v>
      </c>
      <c r="B4727" s="5"/>
      <c r="C4727" s="14">
        <v>0</v>
      </c>
      <c r="D4727" s="19">
        <v>4</v>
      </c>
      <c r="E4727" s="19">
        <v>0.72</v>
      </c>
      <c r="F4727" s="14">
        <v>2114165</v>
      </c>
      <c r="G4727" s="14">
        <v>170994</v>
      </c>
      <c r="H4727" s="14">
        <v>2285159</v>
      </c>
      <c r="I4727" s="14">
        <v>0</v>
      </c>
      <c r="J4727" s="14">
        <v>795235</v>
      </c>
      <c r="K4727" s="14">
        <v>22851</v>
      </c>
      <c r="L4727" s="14">
        <v>15200</v>
      </c>
      <c r="M4727" s="14">
        <v>0</v>
      </c>
      <c r="N4727" s="23">
        <v>3095594</v>
      </c>
    </row>
    <row r="4728" spans="1:14" x14ac:dyDescent="0.25">
      <c r="A4728" s="4" t="s">
        <v>23</v>
      </c>
      <c r="B4728" s="5"/>
      <c r="C4728" s="14">
        <v>0</v>
      </c>
      <c r="D4728" s="19">
        <v>0</v>
      </c>
      <c r="E4728" s="19">
        <v>0.4</v>
      </c>
      <c r="F4728" s="14">
        <v>0</v>
      </c>
      <c r="G4728" s="14">
        <v>145675</v>
      </c>
      <c r="H4728" s="14">
        <v>145675</v>
      </c>
      <c r="I4728" s="14">
        <v>0</v>
      </c>
      <c r="J4728" s="14">
        <v>50695</v>
      </c>
      <c r="K4728" s="14">
        <v>1457</v>
      </c>
      <c r="L4728" s="14">
        <v>0</v>
      </c>
      <c r="M4728" s="14">
        <v>0</v>
      </c>
      <c r="N4728" s="23">
        <v>196370</v>
      </c>
    </row>
    <row r="4729" spans="1:14" x14ac:dyDescent="0.25">
      <c r="A4729" s="7" t="s">
        <v>24</v>
      </c>
      <c r="B4729" s="3"/>
      <c r="C4729" s="13">
        <f t="shared" ref="C4729:N4729" si="969">SUM(C4727:C4728)</f>
        <v>0</v>
      </c>
      <c r="D4729" s="18">
        <f t="shared" si="969"/>
        <v>4</v>
      </c>
      <c r="E4729" s="18">
        <f t="shared" si="969"/>
        <v>1.1200000000000001</v>
      </c>
      <c r="F4729" s="13">
        <f t="shared" si="969"/>
        <v>2114165</v>
      </c>
      <c r="G4729" s="13">
        <f t="shared" si="969"/>
        <v>316669</v>
      </c>
      <c r="H4729" s="13">
        <f t="shared" si="969"/>
        <v>2430834</v>
      </c>
      <c r="I4729" s="13">
        <f t="shared" si="969"/>
        <v>0</v>
      </c>
      <c r="J4729" s="13">
        <f t="shared" si="969"/>
        <v>845930</v>
      </c>
      <c r="K4729" s="13">
        <f t="shared" si="969"/>
        <v>24308</v>
      </c>
      <c r="L4729" s="13">
        <f t="shared" si="969"/>
        <v>15200</v>
      </c>
      <c r="M4729" s="13">
        <f t="shared" si="969"/>
        <v>0</v>
      </c>
      <c r="N4729" s="22">
        <f t="shared" si="969"/>
        <v>3291964</v>
      </c>
    </row>
    <row r="4730" spans="1:14" x14ac:dyDescent="0.25">
      <c r="A4730" s="7" t="s">
        <v>25</v>
      </c>
      <c r="B4730" s="3"/>
      <c r="C4730" s="13"/>
      <c r="D4730" s="18"/>
      <c r="E4730" s="18"/>
      <c r="F4730" s="13"/>
      <c r="G4730" s="13"/>
      <c r="H4730" s="13"/>
      <c r="I4730" s="13"/>
      <c r="J4730" s="13"/>
      <c r="K4730" s="13"/>
      <c r="L4730" s="13"/>
      <c r="M4730" s="13"/>
      <c r="N4730" s="22"/>
    </row>
    <row r="4731" spans="1:14" x14ac:dyDescent="0.25">
      <c r="A4731" s="4" t="s">
        <v>26</v>
      </c>
      <c r="B4731" s="5"/>
      <c r="C4731" s="14">
        <v>38</v>
      </c>
      <c r="D4731" s="19">
        <v>0</v>
      </c>
      <c r="E4731" s="19">
        <v>1.3409</v>
      </c>
      <c r="F4731" s="14">
        <v>0</v>
      </c>
      <c r="G4731" s="14">
        <v>412230</v>
      </c>
      <c r="H4731" s="14">
        <v>412230</v>
      </c>
      <c r="I4731" s="14">
        <v>0</v>
      </c>
      <c r="J4731" s="14">
        <v>143456</v>
      </c>
      <c r="K4731" s="14">
        <v>4122</v>
      </c>
      <c r="L4731" s="14">
        <v>3230</v>
      </c>
      <c r="M4731" s="14">
        <v>0</v>
      </c>
      <c r="N4731" s="23">
        <v>558916</v>
      </c>
    </row>
    <row r="4732" spans="1:14" x14ac:dyDescent="0.25">
      <c r="A4732" s="7" t="s">
        <v>24</v>
      </c>
      <c r="B4732" s="3"/>
      <c r="C4732" s="13">
        <f t="shared" ref="C4732:N4732" si="970">SUM(C4731:C4731)</f>
        <v>38</v>
      </c>
      <c r="D4732" s="18">
        <f t="shared" si="970"/>
        <v>0</v>
      </c>
      <c r="E4732" s="18">
        <f t="shared" si="970"/>
        <v>1.3409</v>
      </c>
      <c r="F4732" s="13">
        <f t="shared" si="970"/>
        <v>0</v>
      </c>
      <c r="G4732" s="13">
        <f t="shared" si="970"/>
        <v>412230</v>
      </c>
      <c r="H4732" s="13">
        <f t="shared" si="970"/>
        <v>412230</v>
      </c>
      <c r="I4732" s="13">
        <f t="shared" si="970"/>
        <v>0</v>
      </c>
      <c r="J4732" s="13">
        <f t="shared" si="970"/>
        <v>143456</v>
      </c>
      <c r="K4732" s="13">
        <f t="shared" si="970"/>
        <v>4122</v>
      </c>
      <c r="L4732" s="13">
        <f t="shared" si="970"/>
        <v>3230</v>
      </c>
      <c r="M4732" s="13">
        <f t="shared" si="970"/>
        <v>0</v>
      </c>
      <c r="N4732" s="22">
        <f t="shared" si="970"/>
        <v>558916</v>
      </c>
    </row>
    <row r="4733" spans="1:14" x14ac:dyDescent="0.25">
      <c r="A4733" s="6" t="s">
        <v>1055</v>
      </c>
      <c r="B4733" s="2"/>
      <c r="C4733" s="12">
        <f t="shared" ref="C4733:N4733" si="971">C4729+C4732</f>
        <v>38</v>
      </c>
      <c r="D4733" s="17">
        <f t="shared" si="971"/>
        <v>4</v>
      </c>
      <c r="E4733" s="17">
        <f t="shared" si="971"/>
        <v>2.4609000000000001</v>
      </c>
      <c r="F4733" s="12">
        <f t="shared" si="971"/>
        <v>2114165</v>
      </c>
      <c r="G4733" s="12">
        <f t="shared" si="971"/>
        <v>728899</v>
      </c>
      <c r="H4733" s="12">
        <f t="shared" si="971"/>
        <v>2843064</v>
      </c>
      <c r="I4733" s="12">
        <f t="shared" si="971"/>
        <v>0</v>
      </c>
      <c r="J4733" s="12">
        <f t="shared" si="971"/>
        <v>989386</v>
      </c>
      <c r="K4733" s="12">
        <f t="shared" si="971"/>
        <v>28430</v>
      </c>
      <c r="L4733" s="12">
        <f t="shared" si="971"/>
        <v>18430</v>
      </c>
      <c r="M4733" s="12">
        <f t="shared" si="971"/>
        <v>0</v>
      </c>
      <c r="N4733" s="21">
        <f t="shared" si="971"/>
        <v>3850880</v>
      </c>
    </row>
    <row r="4734" spans="1:14" x14ac:dyDescent="0.25">
      <c r="A4734" s="4"/>
      <c r="B4734" s="5"/>
      <c r="C4734" s="14"/>
      <c r="D4734" s="19"/>
      <c r="E4734" s="19"/>
      <c r="F4734" s="14"/>
      <c r="G4734" s="14"/>
      <c r="H4734" s="14"/>
      <c r="I4734" s="14"/>
      <c r="J4734" s="14"/>
      <c r="K4734" s="14"/>
      <c r="L4734" s="14"/>
      <c r="M4734" s="14"/>
      <c r="N4734" s="23"/>
    </row>
    <row r="4735" spans="1:14" x14ac:dyDescent="0.25">
      <c r="A4735" s="6" t="s">
        <v>1056</v>
      </c>
      <c r="B4735" s="2"/>
      <c r="C4735" s="12"/>
      <c r="D4735" s="17"/>
      <c r="E4735" s="17"/>
      <c r="F4735" s="12"/>
      <c r="G4735" s="12"/>
      <c r="H4735" s="12"/>
      <c r="I4735" s="12"/>
      <c r="J4735" s="12"/>
      <c r="K4735" s="12"/>
      <c r="L4735" s="12"/>
      <c r="M4735" s="12"/>
      <c r="N4735" s="21"/>
    </row>
    <row r="4736" spans="1:14" x14ac:dyDescent="0.25">
      <c r="A4736" s="6" t="s">
        <v>1057</v>
      </c>
      <c r="B4736" s="2" t="s">
        <v>6</v>
      </c>
      <c r="C4736" s="12" t="s">
        <v>7</v>
      </c>
      <c r="D4736" s="17" t="s">
        <v>8</v>
      </c>
      <c r="E4736" s="17" t="s">
        <v>9</v>
      </c>
      <c r="F4736" s="12" t="s">
        <v>10</v>
      </c>
      <c r="G4736" s="12" t="s">
        <v>11</v>
      </c>
      <c r="H4736" s="12" t="s">
        <v>12</v>
      </c>
      <c r="I4736" s="12" t="s">
        <v>13</v>
      </c>
      <c r="J4736" s="12" t="s">
        <v>14</v>
      </c>
      <c r="K4736" s="12" t="s">
        <v>15</v>
      </c>
      <c r="L4736" s="12" t="s">
        <v>16</v>
      </c>
      <c r="M4736" s="12" t="s">
        <v>17</v>
      </c>
      <c r="N4736" s="21" t="s">
        <v>18</v>
      </c>
    </row>
    <row r="4737" spans="1:14" x14ac:dyDescent="0.25">
      <c r="A4737" s="7" t="s">
        <v>19</v>
      </c>
      <c r="B4737" s="3"/>
      <c r="C4737" s="13"/>
      <c r="D4737" s="18"/>
      <c r="E4737" s="18"/>
      <c r="F4737" s="13"/>
      <c r="G4737" s="13"/>
      <c r="H4737" s="13"/>
      <c r="I4737" s="13"/>
      <c r="J4737" s="13"/>
      <c r="K4737" s="13"/>
      <c r="L4737" s="13"/>
      <c r="M4737" s="13"/>
      <c r="N4737" s="22"/>
    </row>
    <row r="4738" spans="1:14" x14ac:dyDescent="0.25">
      <c r="A4738" s="4" t="s">
        <v>20</v>
      </c>
      <c r="B4738" s="5"/>
      <c r="C4738" s="14">
        <v>0</v>
      </c>
      <c r="D4738" s="19">
        <v>0.63890000000000002</v>
      </c>
      <c r="E4738" s="19">
        <v>0</v>
      </c>
      <c r="F4738" s="14">
        <v>221345</v>
      </c>
      <c r="G4738" s="14">
        <v>0</v>
      </c>
      <c r="H4738" s="14">
        <v>221345</v>
      </c>
      <c r="I4738" s="14">
        <v>0</v>
      </c>
      <c r="J4738" s="14">
        <v>77028</v>
      </c>
      <c r="K4738" s="14">
        <v>2213</v>
      </c>
      <c r="L4738" s="14">
        <v>0</v>
      </c>
      <c r="M4738" s="14">
        <v>0</v>
      </c>
      <c r="N4738" s="23">
        <v>298373</v>
      </c>
    </row>
    <row r="4739" spans="1:14" x14ac:dyDescent="0.25">
      <c r="A4739" s="4" t="s">
        <v>40</v>
      </c>
      <c r="B4739" s="5"/>
      <c r="C4739" s="14">
        <v>0</v>
      </c>
      <c r="D4739" s="19">
        <v>0</v>
      </c>
      <c r="E4739" s="19">
        <v>0</v>
      </c>
      <c r="F4739" s="14">
        <v>-25200</v>
      </c>
      <c r="G4739" s="14">
        <v>0</v>
      </c>
      <c r="H4739" s="14">
        <v>-25200</v>
      </c>
      <c r="I4739" s="14">
        <v>0</v>
      </c>
      <c r="J4739" s="14">
        <v>-8770</v>
      </c>
      <c r="K4739" s="14">
        <v>-252</v>
      </c>
      <c r="L4739" s="14">
        <v>0</v>
      </c>
      <c r="M4739" s="14">
        <v>0</v>
      </c>
      <c r="N4739" s="23">
        <v>-33970</v>
      </c>
    </row>
    <row r="4740" spans="1:14" x14ac:dyDescent="0.25">
      <c r="A4740" s="4" t="s">
        <v>41</v>
      </c>
      <c r="B4740" s="5"/>
      <c r="C4740" s="14">
        <v>0</v>
      </c>
      <c r="D4740" s="19">
        <v>0</v>
      </c>
      <c r="E4740" s="19">
        <v>0</v>
      </c>
      <c r="F4740" s="14">
        <v>0</v>
      </c>
      <c r="G4740" s="14">
        <v>0</v>
      </c>
      <c r="H4740" s="14">
        <v>0</v>
      </c>
      <c r="I4740" s="14">
        <v>25200</v>
      </c>
      <c r="J4740" s="14">
        <v>8518</v>
      </c>
      <c r="K4740" s="14">
        <v>0</v>
      </c>
      <c r="L4740" s="14">
        <v>0</v>
      </c>
      <c r="M4740" s="14">
        <v>0</v>
      </c>
      <c r="N4740" s="23">
        <v>33718</v>
      </c>
    </row>
    <row r="4741" spans="1:14" x14ac:dyDescent="0.25">
      <c r="A4741" s="4" t="s">
        <v>22</v>
      </c>
      <c r="B4741" s="5"/>
      <c r="C4741" s="14">
        <v>0</v>
      </c>
      <c r="D4741" s="19">
        <v>4</v>
      </c>
      <c r="E4741" s="19">
        <v>0.8</v>
      </c>
      <c r="F4741" s="14">
        <v>2313919</v>
      </c>
      <c r="G4741" s="14">
        <v>189994</v>
      </c>
      <c r="H4741" s="14">
        <v>2503913</v>
      </c>
      <c r="I4741" s="14">
        <v>0</v>
      </c>
      <c r="J4741" s="14">
        <v>871362</v>
      </c>
      <c r="K4741" s="14">
        <v>25039</v>
      </c>
      <c r="L4741" s="14">
        <v>19600</v>
      </c>
      <c r="M4741" s="14">
        <v>0</v>
      </c>
      <c r="N4741" s="23">
        <v>3394875</v>
      </c>
    </row>
    <row r="4742" spans="1:14" x14ac:dyDescent="0.25">
      <c r="A4742" s="4" t="s">
        <v>23</v>
      </c>
      <c r="B4742" s="5"/>
      <c r="C4742" s="14">
        <v>0</v>
      </c>
      <c r="D4742" s="19">
        <v>0</v>
      </c>
      <c r="E4742" s="19">
        <v>0.4</v>
      </c>
      <c r="F4742" s="14">
        <v>0</v>
      </c>
      <c r="G4742" s="14">
        <v>145675</v>
      </c>
      <c r="H4742" s="14">
        <v>145675</v>
      </c>
      <c r="I4742" s="14">
        <v>0</v>
      </c>
      <c r="J4742" s="14">
        <v>50695</v>
      </c>
      <c r="K4742" s="14">
        <v>1457</v>
      </c>
      <c r="L4742" s="14">
        <v>0</v>
      </c>
      <c r="M4742" s="14">
        <v>0</v>
      </c>
      <c r="N4742" s="23">
        <v>196370</v>
      </c>
    </row>
    <row r="4743" spans="1:14" x14ac:dyDescent="0.25">
      <c r="A4743" s="7" t="s">
        <v>24</v>
      </c>
      <c r="B4743" s="3"/>
      <c r="C4743" s="13">
        <f t="shared" ref="C4743:N4743" si="972">SUM(C4738:C4742)</f>
        <v>0</v>
      </c>
      <c r="D4743" s="18">
        <f t="shared" si="972"/>
        <v>4.6388999999999996</v>
      </c>
      <c r="E4743" s="18">
        <f t="shared" si="972"/>
        <v>1.2000000000000002</v>
      </c>
      <c r="F4743" s="13">
        <f t="shared" si="972"/>
        <v>2510064</v>
      </c>
      <c r="G4743" s="13">
        <f t="shared" si="972"/>
        <v>335669</v>
      </c>
      <c r="H4743" s="13">
        <f t="shared" si="972"/>
        <v>2845733</v>
      </c>
      <c r="I4743" s="13">
        <f t="shared" si="972"/>
        <v>25200</v>
      </c>
      <c r="J4743" s="13">
        <f t="shared" si="972"/>
        <v>998833</v>
      </c>
      <c r="K4743" s="13">
        <f t="shared" si="972"/>
        <v>28457</v>
      </c>
      <c r="L4743" s="13">
        <f t="shared" si="972"/>
        <v>19600</v>
      </c>
      <c r="M4743" s="13">
        <f t="shared" si="972"/>
        <v>0</v>
      </c>
      <c r="N4743" s="22">
        <f t="shared" si="972"/>
        <v>3889366</v>
      </c>
    </row>
    <row r="4744" spans="1:14" x14ac:dyDescent="0.25">
      <c r="A4744" s="7" t="s">
        <v>25</v>
      </c>
      <c r="B4744" s="3"/>
      <c r="C4744" s="13"/>
      <c r="D4744" s="18"/>
      <c r="E4744" s="18"/>
      <c r="F4744" s="13"/>
      <c r="G4744" s="13"/>
      <c r="H4744" s="13"/>
      <c r="I4744" s="13"/>
      <c r="J4744" s="13"/>
      <c r="K4744" s="13"/>
      <c r="L4744" s="13"/>
      <c r="M4744" s="13"/>
      <c r="N4744" s="22"/>
    </row>
    <row r="4745" spans="1:14" x14ac:dyDescent="0.25">
      <c r="A4745" s="4" t="s">
        <v>26</v>
      </c>
      <c r="B4745" s="5"/>
      <c r="C4745" s="14">
        <v>49</v>
      </c>
      <c r="D4745" s="19">
        <v>0</v>
      </c>
      <c r="E4745" s="19">
        <v>1.5926</v>
      </c>
      <c r="F4745" s="14">
        <v>0</v>
      </c>
      <c r="G4745" s="14">
        <v>489610</v>
      </c>
      <c r="H4745" s="14">
        <v>489610</v>
      </c>
      <c r="I4745" s="14">
        <v>0</v>
      </c>
      <c r="J4745" s="14">
        <v>170384</v>
      </c>
      <c r="K4745" s="14">
        <v>4896</v>
      </c>
      <c r="L4745" s="14">
        <v>4165</v>
      </c>
      <c r="M4745" s="14">
        <v>0</v>
      </c>
      <c r="N4745" s="23">
        <v>664159</v>
      </c>
    </row>
    <row r="4746" spans="1:14" x14ac:dyDescent="0.25">
      <c r="A4746" s="7" t="s">
        <v>24</v>
      </c>
      <c r="B4746" s="3"/>
      <c r="C4746" s="13">
        <f t="shared" ref="C4746:N4746" si="973">SUM(C4745:C4745)</f>
        <v>49</v>
      </c>
      <c r="D4746" s="18">
        <f t="shared" si="973"/>
        <v>0</v>
      </c>
      <c r="E4746" s="18">
        <f t="shared" si="973"/>
        <v>1.5926</v>
      </c>
      <c r="F4746" s="13">
        <f t="shared" si="973"/>
        <v>0</v>
      </c>
      <c r="G4746" s="13">
        <f t="shared" si="973"/>
        <v>489610</v>
      </c>
      <c r="H4746" s="13">
        <f t="shared" si="973"/>
        <v>489610</v>
      </c>
      <c r="I4746" s="13">
        <f t="shared" si="973"/>
        <v>0</v>
      </c>
      <c r="J4746" s="13">
        <f t="shared" si="973"/>
        <v>170384</v>
      </c>
      <c r="K4746" s="13">
        <f t="shared" si="973"/>
        <v>4896</v>
      </c>
      <c r="L4746" s="13">
        <f t="shared" si="973"/>
        <v>4165</v>
      </c>
      <c r="M4746" s="13">
        <f t="shared" si="973"/>
        <v>0</v>
      </c>
      <c r="N4746" s="22">
        <f t="shared" si="973"/>
        <v>664159</v>
      </c>
    </row>
    <row r="4747" spans="1:14" x14ac:dyDescent="0.25">
      <c r="A4747" s="6" t="s">
        <v>1058</v>
      </c>
      <c r="B4747" s="2"/>
      <c r="C4747" s="12">
        <f t="shared" ref="C4747:N4747" si="974">C4743+C4746</f>
        <v>49</v>
      </c>
      <c r="D4747" s="17">
        <f t="shared" si="974"/>
        <v>4.6388999999999996</v>
      </c>
      <c r="E4747" s="17">
        <f t="shared" si="974"/>
        <v>2.7926000000000002</v>
      </c>
      <c r="F4747" s="12">
        <f t="shared" si="974"/>
        <v>2510064</v>
      </c>
      <c r="G4747" s="12">
        <f t="shared" si="974"/>
        <v>825279</v>
      </c>
      <c r="H4747" s="12">
        <f t="shared" si="974"/>
        <v>3335343</v>
      </c>
      <c r="I4747" s="12">
        <f t="shared" si="974"/>
        <v>25200</v>
      </c>
      <c r="J4747" s="12">
        <f t="shared" si="974"/>
        <v>1169217</v>
      </c>
      <c r="K4747" s="12">
        <f t="shared" si="974"/>
        <v>33353</v>
      </c>
      <c r="L4747" s="12">
        <f t="shared" si="974"/>
        <v>23765</v>
      </c>
      <c r="M4747" s="12">
        <f t="shared" si="974"/>
        <v>0</v>
      </c>
      <c r="N4747" s="21">
        <f t="shared" si="974"/>
        <v>4553525</v>
      </c>
    </row>
    <row r="4748" spans="1:14" x14ac:dyDescent="0.25">
      <c r="A4748" s="4"/>
      <c r="B4748" s="5"/>
      <c r="C4748" s="14"/>
      <c r="D4748" s="19"/>
      <c r="E4748" s="19"/>
      <c r="F4748" s="14"/>
      <c r="G4748" s="14"/>
      <c r="H4748" s="14"/>
      <c r="I4748" s="14"/>
      <c r="J4748" s="14"/>
      <c r="K4748" s="14"/>
      <c r="L4748" s="14"/>
      <c r="M4748" s="14"/>
      <c r="N4748" s="23"/>
    </row>
    <row r="4749" spans="1:14" x14ac:dyDescent="0.25">
      <c r="A4749" s="6" t="s">
        <v>1059</v>
      </c>
      <c r="B4749" s="2"/>
      <c r="C4749" s="12"/>
      <c r="D4749" s="17"/>
      <c r="E4749" s="17"/>
      <c r="F4749" s="12"/>
      <c r="G4749" s="12"/>
      <c r="H4749" s="12"/>
      <c r="I4749" s="12"/>
      <c r="J4749" s="12"/>
      <c r="K4749" s="12"/>
      <c r="L4749" s="12"/>
      <c r="M4749" s="12"/>
      <c r="N4749" s="21"/>
    </row>
    <row r="4750" spans="1:14" x14ac:dyDescent="0.25">
      <c r="A4750" s="6" t="s">
        <v>1060</v>
      </c>
      <c r="B4750" s="2" t="s">
        <v>6</v>
      </c>
      <c r="C4750" s="12" t="s">
        <v>7</v>
      </c>
      <c r="D4750" s="17" t="s">
        <v>8</v>
      </c>
      <c r="E4750" s="17" t="s">
        <v>9</v>
      </c>
      <c r="F4750" s="12" t="s">
        <v>10</v>
      </c>
      <c r="G4750" s="12" t="s">
        <v>11</v>
      </c>
      <c r="H4750" s="12" t="s">
        <v>12</v>
      </c>
      <c r="I4750" s="12" t="s">
        <v>13</v>
      </c>
      <c r="J4750" s="12" t="s">
        <v>14</v>
      </c>
      <c r="K4750" s="12" t="s">
        <v>15</v>
      </c>
      <c r="L4750" s="12" t="s">
        <v>16</v>
      </c>
      <c r="M4750" s="12" t="s">
        <v>17</v>
      </c>
      <c r="N4750" s="21" t="s">
        <v>18</v>
      </c>
    </row>
    <row r="4751" spans="1:14" x14ac:dyDescent="0.25">
      <c r="A4751" s="7" t="s">
        <v>19</v>
      </c>
      <c r="B4751" s="3"/>
      <c r="C4751" s="13"/>
      <c r="D4751" s="18"/>
      <c r="E4751" s="18"/>
      <c r="F4751" s="13"/>
      <c r="G4751" s="13"/>
      <c r="H4751" s="13"/>
      <c r="I4751" s="13"/>
      <c r="J4751" s="13"/>
      <c r="K4751" s="13"/>
      <c r="L4751" s="13"/>
      <c r="M4751" s="13"/>
      <c r="N4751" s="22"/>
    </row>
    <row r="4752" spans="1:14" x14ac:dyDescent="0.25">
      <c r="A4752" s="4" t="s">
        <v>20</v>
      </c>
      <c r="B4752" s="5"/>
      <c r="C4752" s="14">
        <v>0</v>
      </c>
      <c r="D4752" s="19">
        <v>4.1388999999999996</v>
      </c>
      <c r="E4752" s="19">
        <v>0</v>
      </c>
      <c r="F4752" s="14">
        <v>1433908</v>
      </c>
      <c r="G4752" s="14">
        <v>0</v>
      </c>
      <c r="H4752" s="14">
        <v>1433908</v>
      </c>
      <c r="I4752" s="14">
        <v>0</v>
      </c>
      <c r="J4752" s="14">
        <v>499000</v>
      </c>
      <c r="K4752" s="14">
        <v>14339</v>
      </c>
      <c r="L4752" s="14">
        <v>0</v>
      </c>
      <c r="M4752" s="14">
        <v>0</v>
      </c>
      <c r="N4752" s="23">
        <v>1932908</v>
      </c>
    </row>
    <row r="4753" spans="1:14" x14ac:dyDescent="0.25">
      <c r="A4753" s="4" t="s">
        <v>45</v>
      </c>
      <c r="B4753" s="5"/>
      <c r="C4753" s="14">
        <v>0</v>
      </c>
      <c r="D4753" s="19">
        <v>0.6875</v>
      </c>
      <c r="E4753" s="19">
        <v>0</v>
      </c>
      <c r="F4753" s="14">
        <v>238182</v>
      </c>
      <c r="G4753" s="14">
        <v>0</v>
      </c>
      <c r="H4753" s="14">
        <v>238182</v>
      </c>
      <c r="I4753" s="14">
        <v>0</v>
      </c>
      <c r="J4753" s="14">
        <v>82887</v>
      </c>
      <c r="K4753" s="14">
        <v>2382</v>
      </c>
      <c r="L4753" s="14">
        <v>0</v>
      </c>
      <c r="M4753" s="14">
        <v>0</v>
      </c>
      <c r="N4753" s="23">
        <v>321069</v>
      </c>
    </row>
    <row r="4754" spans="1:14" x14ac:dyDescent="0.25">
      <c r="A4754" s="4" t="s">
        <v>40</v>
      </c>
      <c r="B4754" s="5"/>
      <c r="C4754" s="14">
        <v>0</v>
      </c>
      <c r="D4754" s="19">
        <v>0</v>
      </c>
      <c r="E4754" s="19">
        <v>0</v>
      </c>
      <c r="F4754" s="14">
        <v>-16800</v>
      </c>
      <c r="G4754" s="14">
        <v>0</v>
      </c>
      <c r="H4754" s="14">
        <v>-16800</v>
      </c>
      <c r="I4754" s="14">
        <v>0</v>
      </c>
      <c r="J4754" s="14">
        <v>-5846</v>
      </c>
      <c r="K4754" s="14">
        <v>-168</v>
      </c>
      <c r="L4754" s="14">
        <v>0</v>
      </c>
      <c r="M4754" s="14">
        <v>0</v>
      </c>
      <c r="N4754" s="23">
        <v>-22646</v>
      </c>
    </row>
    <row r="4755" spans="1:14" x14ac:dyDescent="0.25">
      <c r="A4755" s="4" t="s">
        <v>129</v>
      </c>
      <c r="B4755" s="5"/>
      <c r="C4755" s="14">
        <v>0</v>
      </c>
      <c r="D4755" s="19">
        <v>0</v>
      </c>
      <c r="E4755" s="19">
        <v>0</v>
      </c>
      <c r="F4755" s="14">
        <v>0</v>
      </c>
      <c r="G4755" s="14">
        <v>0</v>
      </c>
      <c r="H4755" s="14">
        <v>0</v>
      </c>
      <c r="I4755" s="14">
        <v>1050</v>
      </c>
      <c r="J4755" s="14">
        <v>355</v>
      </c>
      <c r="K4755" s="14">
        <v>0</v>
      </c>
      <c r="L4755" s="14">
        <v>0</v>
      </c>
      <c r="M4755" s="14">
        <v>0</v>
      </c>
      <c r="N4755" s="23">
        <v>1405</v>
      </c>
    </row>
    <row r="4756" spans="1:14" x14ac:dyDescent="0.25">
      <c r="A4756" s="4" t="s">
        <v>41</v>
      </c>
      <c r="B4756" s="5"/>
      <c r="C4756" s="14">
        <v>0</v>
      </c>
      <c r="D4756" s="19">
        <v>0</v>
      </c>
      <c r="E4756" s="19">
        <v>0</v>
      </c>
      <c r="F4756" s="14">
        <v>0</v>
      </c>
      <c r="G4756" s="14">
        <v>0</v>
      </c>
      <c r="H4756" s="14">
        <v>0</v>
      </c>
      <c r="I4756" s="14">
        <v>16800</v>
      </c>
      <c r="J4756" s="14">
        <v>5678</v>
      </c>
      <c r="K4756" s="14">
        <v>0</v>
      </c>
      <c r="L4756" s="14">
        <v>0</v>
      </c>
      <c r="M4756" s="14">
        <v>0</v>
      </c>
      <c r="N4756" s="23">
        <v>22478</v>
      </c>
    </row>
    <row r="4757" spans="1:14" x14ac:dyDescent="0.25">
      <c r="A4757" s="4" t="s">
        <v>21</v>
      </c>
      <c r="B4757" s="5"/>
      <c r="C4757" s="14">
        <v>0</v>
      </c>
      <c r="D4757" s="19">
        <v>0</v>
      </c>
      <c r="E4757" s="19">
        <v>0</v>
      </c>
      <c r="F4757" s="14">
        <v>0</v>
      </c>
      <c r="G4757" s="14">
        <v>0</v>
      </c>
      <c r="H4757" s="14">
        <v>0</v>
      </c>
      <c r="I4757" s="14">
        <v>0</v>
      </c>
      <c r="J4757" s="14">
        <v>1</v>
      </c>
      <c r="K4757" s="14">
        <v>0</v>
      </c>
      <c r="L4757" s="14">
        <v>0</v>
      </c>
      <c r="M4757" s="14">
        <v>0</v>
      </c>
      <c r="N4757" s="23">
        <v>1</v>
      </c>
    </row>
    <row r="4758" spans="1:14" x14ac:dyDescent="0.25">
      <c r="A4758" s="4" t="s">
        <v>22</v>
      </c>
      <c r="B4758" s="5"/>
      <c r="C4758" s="14">
        <v>0</v>
      </c>
      <c r="D4758" s="19">
        <v>47.83</v>
      </c>
      <c r="E4758" s="19">
        <v>8.64</v>
      </c>
      <c r="F4758" s="14">
        <v>25513221</v>
      </c>
      <c r="G4758" s="14">
        <v>2051928</v>
      </c>
      <c r="H4758" s="14">
        <v>27565149</v>
      </c>
      <c r="I4758" s="14">
        <v>0</v>
      </c>
      <c r="J4758" s="14">
        <v>9592671</v>
      </c>
      <c r="K4758" s="14">
        <v>275651</v>
      </c>
      <c r="L4758" s="14">
        <v>189200</v>
      </c>
      <c r="M4758" s="14">
        <v>0</v>
      </c>
      <c r="N4758" s="23">
        <v>37347020</v>
      </c>
    </row>
    <row r="4759" spans="1:14" x14ac:dyDescent="0.25">
      <c r="A4759" s="4" t="s">
        <v>31</v>
      </c>
      <c r="B4759" s="5"/>
      <c r="C4759" s="14">
        <v>0</v>
      </c>
      <c r="D4759" s="19">
        <v>0</v>
      </c>
      <c r="E4759" s="19">
        <v>0</v>
      </c>
      <c r="F4759" s="14">
        <v>84000</v>
      </c>
      <c r="G4759" s="14">
        <v>0</v>
      </c>
      <c r="H4759" s="14">
        <v>84000</v>
      </c>
      <c r="I4759" s="14">
        <v>0</v>
      </c>
      <c r="J4759" s="14">
        <v>29232</v>
      </c>
      <c r="K4759" s="14">
        <v>840</v>
      </c>
      <c r="L4759" s="14">
        <v>13500</v>
      </c>
      <c r="M4759" s="14">
        <v>0</v>
      </c>
      <c r="N4759" s="23">
        <v>126732</v>
      </c>
    </row>
    <row r="4760" spans="1:14" x14ac:dyDescent="0.25">
      <c r="A4760" s="4" t="s">
        <v>32</v>
      </c>
      <c r="B4760" s="5"/>
      <c r="C4760" s="14">
        <v>0</v>
      </c>
      <c r="D4760" s="19">
        <v>0</v>
      </c>
      <c r="E4760" s="19">
        <v>3.2</v>
      </c>
      <c r="F4760" s="14">
        <v>0</v>
      </c>
      <c r="G4760" s="14">
        <v>847064</v>
      </c>
      <c r="H4760" s="14">
        <v>847064</v>
      </c>
      <c r="I4760" s="14">
        <v>0</v>
      </c>
      <c r="J4760" s="14">
        <v>294779</v>
      </c>
      <c r="K4760" s="14">
        <v>8471</v>
      </c>
      <c r="L4760" s="14">
        <v>0</v>
      </c>
      <c r="M4760" s="14">
        <v>0</v>
      </c>
      <c r="N4760" s="23">
        <v>1141843</v>
      </c>
    </row>
    <row r="4761" spans="1:14" x14ac:dyDescent="0.25">
      <c r="A4761" s="4" t="s">
        <v>23</v>
      </c>
      <c r="B4761" s="5"/>
      <c r="C4761" s="14">
        <v>0</v>
      </c>
      <c r="D4761" s="19">
        <v>0</v>
      </c>
      <c r="E4761" s="19">
        <v>2.21</v>
      </c>
      <c r="F4761" s="14">
        <v>0</v>
      </c>
      <c r="G4761" s="14">
        <v>804855</v>
      </c>
      <c r="H4761" s="14">
        <v>804855</v>
      </c>
      <c r="I4761" s="14">
        <v>0</v>
      </c>
      <c r="J4761" s="14">
        <v>280090</v>
      </c>
      <c r="K4761" s="14">
        <v>8049</v>
      </c>
      <c r="L4761" s="14">
        <v>0</v>
      </c>
      <c r="M4761" s="14">
        <v>0</v>
      </c>
      <c r="N4761" s="23">
        <v>1084945</v>
      </c>
    </row>
    <row r="4762" spans="1:14" x14ac:dyDescent="0.25">
      <c r="A4762" s="7" t="s">
        <v>24</v>
      </c>
      <c r="B4762" s="3"/>
      <c r="C4762" s="13">
        <f t="shared" ref="C4762:N4762" si="975">SUM(C4752:C4761)</f>
        <v>0</v>
      </c>
      <c r="D4762" s="18">
        <f t="shared" si="975"/>
        <v>52.656399999999998</v>
      </c>
      <c r="E4762" s="18">
        <f t="shared" si="975"/>
        <v>14.05</v>
      </c>
      <c r="F4762" s="13">
        <f t="shared" si="975"/>
        <v>27252511</v>
      </c>
      <c r="G4762" s="13">
        <f t="shared" si="975"/>
        <v>3703847</v>
      </c>
      <c r="H4762" s="13">
        <f t="shared" si="975"/>
        <v>30956358</v>
      </c>
      <c r="I4762" s="13">
        <f t="shared" si="975"/>
        <v>17850</v>
      </c>
      <c r="J4762" s="13">
        <f t="shared" si="975"/>
        <v>10778847</v>
      </c>
      <c r="K4762" s="13">
        <f t="shared" si="975"/>
        <v>309564</v>
      </c>
      <c r="L4762" s="13">
        <f t="shared" si="975"/>
        <v>202700</v>
      </c>
      <c r="M4762" s="13">
        <f t="shared" si="975"/>
        <v>0</v>
      </c>
      <c r="N4762" s="22">
        <f t="shared" si="975"/>
        <v>41955755</v>
      </c>
    </row>
    <row r="4763" spans="1:14" x14ac:dyDescent="0.25">
      <c r="A4763" s="7" t="s">
        <v>25</v>
      </c>
      <c r="B4763" s="3"/>
      <c r="C4763" s="13"/>
      <c r="D4763" s="18"/>
      <c r="E4763" s="18"/>
      <c r="F4763" s="13"/>
      <c r="G4763" s="13"/>
      <c r="H4763" s="13"/>
      <c r="I4763" s="13"/>
      <c r="J4763" s="13"/>
      <c r="K4763" s="13"/>
      <c r="L4763" s="13"/>
      <c r="M4763" s="13"/>
      <c r="N4763" s="22"/>
    </row>
    <row r="4764" spans="1:14" x14ac:dyDescent="0.25">
      <c r="A4764" s="4" t="s">
        <v>26</v>
      </c>
      <c r="B4764" s="5"/>
      <c r="C4764" s="14">
        <v>40</v>
      </c>
      <c r="D4764" s="19">
        <v>0</v>
      </c>
      <c r="E4764" s="19">
        <v>1.389</v>
      </c>
      <c r="F4764" s="14">
        <v>0</v>
      </c>
      <c r="G4764" s="14">
        <v>427017</v>
      </c>
      <c r="H4764" s="14">
        <v>427017</v>
      </c>
      <c r="I4764" s="14">
        <v>0</v>
      </c>
      <c r="J4764" s="14">
        <v>148602</v>
      </c>
      <c r="K4764" s="14">
        <v>4270</v>
      </c>
      <c r="L4764" s="14">
        <v>3400</v>
      </c>
      <c r="M4764" s="14">
        <v>0</v>
      </c>
      <c r="N4764" s="23">
        <v>579019</v>
      </c>
    </row>
    <row r="4765" spans="1:14" x14ac:dyDescent="0.25">
      <c r="A4765" s="4" t="s">
        <v>26</v>
      </c>
      <c r="B4765" s="5"/>
      <c r="C4765" s="14">
        <v>95</v>
      </c>
      <c r="D4765" s="19">
        <v>0</v>
      </c>
      <c r="E4765" s="19">
        <v>2.4742000000000002</v>
      </c>
      <c r="F4765" s="14">
        <v>0</v>
      </c>
      <c r="G4765" s="14">
        <v>760638</v>
      </c>
      <c r="H4765" s="14">
        <v>760638</v>
      </c>
      <c r="I4765" s="14">
        <v>0</v>
      </c>
      <c r="J4765" s="14">
        <v>264701</v>
      </c>
      <c r="K4765" s="14">
        <v>7606</v>
      </c>
      <c r="L4765" s="14">
        <v>8075</v>
      </c>
      <c r="M4765" s="14">
        <v>0</v>
      </c>
      <c r="N4765" s="23">
        <v>1033414</v>
      </c>
    </row>
    <row r="4766" spans="1:14" x14ac:dyDescent="0.25">
      <c r="A4766" s="4" t="s">
        <v>26</v>
      </c>
      <c r="B4766" s="5"/>
      <c r="C4766" s="14">
        <v>77</v>
      </c>
      <c r="D4766" s="19">
        <v>0</v>
      </c>
      <c r="E4766" s="19">
        <v>2.145</v>
      </c>
      <c r="F4766" s="14">
        <v>0</v>
      </c>
      <c r="G4766" s="14">
        <v>659433</v>
      </c>
      <c r="H4766" s="14">
        <v>659433</v>
      </c>
      <c r="I4766" s="14">
        <v>0</v>
      </c>
      <c r="J4766" s="14">
        <v>229482</v>
      </c>
      <c r="K4766" s="14">
        <v>6594</v>
      </c>
      <c r="L4766" s="14">
        <v>6545</v>
      </c>
      <c r="M4766" s="14">
        <v>0</v>
      </c>
      <c r="N4766" s="23">
        <v>895460</v>
      </c>
    </row>
    <row r="4767" spans="1:14" x14ac:dyDescent="0.25">
      <c r="A4767" s="4" t="s">
        <v>26</v>
      </c>
      <c r="B4767" s="5"/>
      <c r="C4767" s="14">
        <v>35</v>
      </c>
      <c r="D4767" s="19">
        <v>0</v>
      </c>
      <c r="E4767" s="19">
        <v>1.2665</v>
      </c>
      <c r="F4767" s="14">
        <v>0</v>
      </c>
      <c r="G4767" s="14">
        <v>389358</v>
      </c>
      <c r="H4767" s="14">
        <v>389358</v>
      </c>
      <c r="I4767" s="14">
        <v>0</v>
      </c>
      <c r="J4767" s="14">
        <v>135497</v>
      </c>
      <c r="K4767" s="14">
        <v>3894</v>
      </c>
      <c r="L4767" s="14">
        <v>2975</v>
      </c>
      <c r="M4767" s="14">
        <v>0</v>
      </c>
      <c r="N4767" s="23">
        <v>527830</v>
      </c>
    </row>
    <row r="4768" spans="1:14" x14ac:dyDescent="0.25">
      <c r="A4768" s="4" t="s">
        <v>26</v>
      </c>
      <c r="B4768" s="5"/>
      <c r="C4768" s="14">
        <v>68</v>
      </c>
      <c r="D4768" s="19">
        <v>0</v>
      </c>
      <c r="E4768" s="19">
        <v>1.976</v>
      </c>
      <c r="F4768" s="14">
        <v>0</v>
      </c>
      <c r="G4768" s="14">
        <v>607478</v>
      </c>
      <c r="H4768" s="14">
        <v>607478</v>
      </c>
      <c r="I4768" s="14">
        <v>0</v>
      </c>
      <c r="J4768" s="14">
        <v>211403</v>
      </c>
      <c r="K4768" s="14">
        <v>6075</v>
      </c>
      <c r="L4768" s="14">
        <v>5780</v>
      </c>
      <c r="M4768" s="14">
        <v>0</v>
      </c>
      <c r="N4768" s="23">
        <v>824661</v>
      </c>
    </row>
    <row r="4769" spans="1:14" x14ac:dyDescent="0.25">
      <c r="A4769" s="4" t="s">
        <v>26</v>
      </c>
      <c r="B4769" s="5"/>
      <c r="C4769" s="14">
        <v>40</v>
      </c>
      <c r="D4769" s="19">
        <v>0</v>
      </c>
      <c r="E4769" s="19">
        <v>1.389</v>
      </c>
      <c r="F4769" s="14">
        <v>0</v>
      </c>
      <c r="G4769" s="14">
        <v>427017</v>
      </c>
      <c r="H4769" s="14">
        <v>427017</v>
      </c>
      <c r="I4769" s="14">
        <v>0</v>
      </c>
      <c r="J4769" s="14">
        <v>148602</v>
      </c>
      <c r="K4769" s="14">
        <v>4270</v>
      </c>
      <c r="L4769" s="14">
        <v>3400</v>
      </c>
      <c r="M4769" s="14">
        <v>0</v>
      </c>
      <c r="N4769" s="23">
        <v>579019</v>
      </c>
    </row>
    <row r="4770" spans="1:14" x14ac:dyDescent="0.25">
      <c r="A4770" s="4" t="s">
        <v>76</v>
      </c>
      <c r="B4770" s="5"/>
      <c r="C4770" s="14">
        <v>39</v>
      </c>
      <c r="D4770" s="19">
        <v>0</v>
      </c>
      <c r="E4770" s="19">
        <v>0.91459999999999997</v>
      </c>
      <c r="F4770" s="14">
        <v>0</v>
      </c>
      <c r="G4770" s="14">
        <v>281174</v>
      </c>
      <c r="H4770" s="14">
        <v>281174</v>
      </c>
      <c r="I4770" s="14">
        <v>0</v>
      </c>
      <c r="J4770" s="14">
        <v>97849</v>
      </c>
      <c r="K4770" s="14">
        <v>2812</v>
      </c>
      <c r="L4770" s="14">
        <v>2340</v>
      </c>
      <c r="M4770" s="14">
        <v>0</v>
      </c>
      <c r="N4770" s="23">
        <v>381363</v>
      </c>
    </row>
    <row r="4771" spans="1:14" x14ac:dyDescent="0.25">
      <c r="A4771" s="4" t="s">
        <v>76</v>
      </c>
      <c r="B4771" s="5"/>
      <c r="C4771" s="14">
        <v>35</v>
      </c>
      <c r="D4771" s="19">
        <v>0</v>
      </c>
      <c r="E4771" s="19">
        <v>0.84850000000000003</v>
      </c>
      <c r="F4771" s="14">
        <v>0</v>
      </c>
      <c r="G4771" s="14">
        <v>260853</v>
      </c>
      <c r="H4771" s="14">
        <v>260853</v>
      </c>
      <c r="I4771" s="14">
        <v>0</v>
      </c>
      <c r="J4771" s="14">
        <v>90778</v>
      </c>
      <c r="K4771" s="14">
        <v>2609</v>
      </c>
      <c r="L4771" s="14">
        <v>2100</v>
      </c>
      <c r="M4771" s="14">
        <v>0</v>
      </c>
      <c r="N4771" s="23">
        <v>353731</v>
      </c>
    </row>
    <row r="4772" spans="1:14" x14ac:dyDescent="0.25">
      <c r="A4772" s="4" t="s">
        <v>76</v>
      </c>
      <c r="B4772" s="5"/>
      <c r="C4772" s="14">
        <v>52</v>
      </c>
      <c r="D4772" s="19">
        <v>0</v>
      </c>
      <c r="E4772" s="19">
        <v>1.1099000000000001</v>
      </c>
      <c r="F4772" s="14">
        <v>0</v>
      </c>
      <c r="G4772" s="14">
        <v>341214</v>
      </c>
      <c r="H4772" s="14">
        <v>341214</v>
      </c>
      <c r="I4772" s="14">
        <v>0</v>
      </c>
      <c r="J4772" s="14">
        <v>118742</v>
      </c>
      <c r="K4772" s="14">
        <v>3412</v>
      </c>
      <c r="L4772" s="14">
        <v>3120</v>
      </c>
      <c r="M4772" s="14">
        <v>0</v>
      </c>
      <c r="N4772" s="23">
        <v>463076</v>
      </c>
    </row>
    <row r="4773" spans="1:14" x14ac:dyDescent="0.25">
      <c r="A4773" s="4" t="s">
        <v>56</v>
      </c>
      <c r="B4773" s="5"/>
      <c r="C4773" s="14">
        <v>39</v>
      </c>
      <c r="D4773" s="19">
        <v>0</v>
      </c>
      <c r="E4773" s="19">
        <v>0.45050000000000001</v>
      </c>
      <c r="F4773" s="14">
        <v>0</v>
      </c>
      <c r="G4773" s="14">
        <v>138496</v>
      </c>
      <c r="H4773" s="14">
        <v>138496</v>
      </c>
      <c r="I4773" s="14">
        <v>0</v>
      </c>
      <c r="J4773" s="14">
        <v>48197</v>
      </c>
      <c r="K4773" s="14">
        <v>1385</v>
      </c>
      <c r="L4773" s="14">
        <v>975</v>
      </c>
      <c r="M4773" s="14">
        <v>0</v>
      </c>
      <c r="N4773" s="23">
        <v>187668</v>
      </c>
    </row>
    <row r="4774" spans="1:14" x14ac:dyDescent="0.25">
      <c r="A4774" s="4" t="s">
        <v>56</v>
      </c>
      <c r="B4774" s="5"/>
      <c r="C4774" s="14">
        <v>52</v>
      </c>
      <c r="D4774" s="19">
        <v>0</v>
      </c>
      <c r="E4774" s="19">
        <v>0.54669999999999996</v>
      </c>
      <c r="F4774" s="14">
        <v>0</v>
      </c>
      <c r="G4774" s="14">
        <v>168071</v>
      </c>
      <c r="H4774" s="14">
        <v>168071</v>
      </c>
      <c r="I4774" s="14">
        <v>0</v>
      </c>
      <c r="J4774" s="14">
        <v>58489</v>
      </c>
      <c r="K4774" s="14">
        <v>1681</v>
      </c>
      <c r="L4774" s="14">
        <v>1300</v>
      </c>
      <c r="M4774" s="14">
        <v>0</v>
      </c>
      <c r="N4774" s="23">
        <v>227860</v>
      </c>
    </row>
    <row r="4775" spans="1:14" x14ac:dyDescent="0.25">
      <c r="A4775" s="4" t="s">
        <v>56</v>
      </c>
      <c r="B4775" s="5"/>
      <c r="C4775" s="14">
        <v>35</v>
      </c>
      <c r="D4775" s="19">
        <v>0</v>
      </c>
      <c r="E4775" s="19">
        <v>0.41789999999999999</v>
      </c>
      <c r="F4775" s="14">
        <v>0</v>
      </c>
      <c r="G4775" s="14">
        <v>128474</v>
      </c>
      <c r="H4775" s="14">
        <v>128474</v>
      </c>
      <c r="I4775" s="14">
        <v>0</v>
      </c>
      <c r="J4775" s="14">
        <v>44710</v>
      </c>
      <c r="K4775" s="14">
        <v>1285</v>
      </c>
      <c r="L4775" s="14">
        <v>875</v>
      </c>
      <c r="M4775" s="14">
        <v>0</v>
      </c>
      <c r="N4775" s="23">
        <v>174059</v>
      </c>
    </row>
    <row r="4776" spans="1:14" x14ac:dyDescent="0.25">
      <c r="A4776" s="4" t="s">
        <v>90</v>
      </c>
      <c r="B4776" s="5"/>
      <c r="C4776" s="14">
        <v>177</v>
      </c>
      <c r="D4776" s="19">
        <v>0</v>
      </c>
      <c r="E4776" s="19">
        <v>2.0952000000000002</v>
      </c>
      <c r="F4776" s="14">
        <v>0</v>
      </c>
      <c r="G4776" s="14">
        <v>644123</v>
      </c>
      <c r="H4776" s="14">
        <v>644123</v>
      </c>
      <c r="I4776" s="14">
        <v>0</v>
      </c>
      <c r="J4776" s="14">
        <v>224155</v>
      </c>
      <c r="K4776" s="14">
        <v>6441</v>
      </c>
      <c r="L4776" s="14">
        <v>7257</v>
      </c>
      <c r="M4776" s="14">
        <v>0</v>
      </c>
      <c r="N4776" s="23">
        <v>875535</v>
      </c>
    </row>
    <row r="4777" spans="1:14" x14ac:dyDescent="0.25">
      <c r="A4777" s="4" t="s">
        <v>130</v>
      </c>
      <c r="B4777" s="5"/>
      <c r="C4777" s="14">
        <v>177</v>
      </c>
      <c r="D4777" s="19">
        <v>0</v>
      </c>
      <c r="E4777" s="19">
        <v>1.032</v>
      </c>
      <c r="F4777" s="14">
        <v>0</v>
      </c>
      <c r="G4777" s="14">
        <v>317266</v>
      </c>
      <c r="H4777" s="14">
        <v>317266</v>
      </c>
      <c r="I4777" s="14">
        <v>0</v>
      </c>
      <c r="J4777" s="14">
        <v>110409</v>
      </c>
      <c r="K4777" s="14">
        <v>3173</v>
      </c>
      <c r="L4777" s="14">
        <v>3540</v>
      </c>
      <c r="M4777" s="14">
        <v>0</v>
      </c>
      <c r="N4777" s="23">
        <v>431215</v>
      </c>
    </row>
    <row r="4778" spans="1:14" x14ac:dyDescent="0.25">
      <c r="A4778" s="7" t="s">
        <v>24</v>
      </c>
      <c r="B4778" s="3"/>
      <c r="C4778" s="13">
        <f t="shared" ref="C4778:N4778" si="976">SUM(C4764:C4777)</f>
        <v>961</v>
      </c>
      <c r="D4778" s="18">
        <f t="shared" si="976"/>
        <v>0</v>
      </c>
      <c r="E4778" s="18">
        <f t="shared" si="976"/>
        <v>18.054999999999996</v>
      </c>
      <c r="F4778" s="13">
        <f t="shared" si="976"/>
        <v>0</v>
      </c>
      <c r="G4778" s="13">
        <f t="shared" si="976"/>
        <v>5550612</v>
      </c>
      <c r="H4778" s="13">
        <f t="shared" si="976"/>
        <v>5550612</v>
      </c>
      <c r="I4778" s="13">
        <f t="shared" si="976"/>
        <v>0</v>
      </c>
      <c r="J4778" s="13">
        <f t="shared" si="976"/>
        <v>1931616</v>
      </c>
      <c r="K4778" s="13">
        <f t="shared" si="976"/>
        <v>55507</v>
      </c>
      <c r="L4778" s="13">
        <f t="shared" si="976"/>
        <v>51682</v>
      </c>
      <c r="M4778" s="13">
        <f t="shared" si="976"/>
        <v>0</v>
      </c>
      <c r="N4778" s="22">
        <f t="shared" si="976"/>
        <v>7533910</v>
      </c>
    </row>
    <row r="4779" spans="1:14" x14ac:dyDescent="0.25">
      <c r="A4779" s="6" t="s">
        <v>1061</v>
      </c>
      <c r="B4779" s="2"/>
      <c r="C4779" s="12">
        <f t="shared" ref="C4779:N4779" si="977">C4762+C4778</f>
        <v>961</v>
      </c>
      <c r="D4779" s="17">
        <f t="shared" si="977"/>
        <v>52.656399999999998</v>
      </c>
      <c r="E4779" s="17">
        <f t="shared" si="977"/>
        <v>32.104999999999997</v>
      </c>
      <c r="F4779" s="12">
        <f t="shared" si="977"/>
        <v>27252511</v>
      </c>
      <c r="G4779" s="12">
        <f t="shared" si="977"/>
        <v>9254459</v>
      </c>
      <c r="H4779" s="12">
        <f t="shared" si="977"/>
        <v>36506970</v>
      </c>
      <c r="I4779" s="12">
        <f t="shared" si="977"/>
        <v>17850</v>
      </c>
      <c r="J4779" s="12">
        <f t="shared" si="977"/>
        <v>12710463</v>
      </c>
      <c r="K4779" s="12">
        <f t="shared" si="977"/>
        <v>365071</v>
      </c>
      <c r="L4779" s="12">
        <f t="shared" si="977"/>
        <v>254382</v>
      </c>
      <c r="M4779" s="12">
        <f t="shared" si="977"/>
        <v>0</v>
      </c>
      <c r="N4779" s="21">
        <f t="shared" si="977"/>
        <v>49489665</v>
      </c>
    </row>
    <row r="4780" spans="1:14" x14ac:dyDescent="0.25">
      <c r="A4780" s="4"/>
      <c r="B4780" s="5"/>
      <c r="C4780" s="14"/>
      <c r="D4780" s="19"/>
      <c r="E4780" s="19"/>
      <c r="F4780" s="14"/>
      <c r="G4780" s="14"/>
      <c r="H4780" s="14"/>
      <c r="I4780" s="14"/>
      <c r="J4780" s="14"/>
      <c r="K4780" s="14"/>
      <c r="L4780" s="14"/>
      <c r="M4780" s="14"/>
      <c r="N4780" s="23"/>
    </row>
    <row r="4781" spans="1:14" x14ac:dyDescent="0.25">
      <c r="A4781" s="6" t="s">
        <v>1062</v>
      </c>
      <c r="B4781" s="2"/>
      <c r="C4781" s="12"/>
      <c r="D4781" s="17"/>
      <c r="E4781" s="17"/>
      <c r="F4781" s="12"/>
      <c r="G4781" s="12"/>
      <c r="H4781" s="12"/>
      <c r="I4781" s="12"/>
      <c r="J4781" s="12"/>
      <c r="K4781" s="12"/>
      <c r="L4781" s="12"/>
      <c r="M4781" s="12"/>
      <c r="N4781" s="21"/>
    </row>
    <row r="4782" spans="1:14" x14ac:dyDescent="0.25">
      <c r="A4782" s="6" t="s">
        <v>1063</v>
      </c>
      <c r="B4782" s="2" t="s">
        <v>6</v>
      </c>
      <c r="C4782" s="12" t="s">
        <v>7</v>
      </c>
      <c r="D4782" s="17" t="s">
        <v>8</v>
      </c>
      <c r="E4782" s="17" t="s">
        <v>9</v>
      </c>
      <c r="F4782" s="12" t="s">
        <v>10</v>
      </c>
      <c r="G4782" s="12" t="s">
        <v>11</v>
      </c>
      <c r="H4782" s="12" t="s">
        <v>12</v>
      </c>
      <c r="I4782" s="12" t="s">
        <v>13</v>
      </c>
      <c r="J4782" s="12" t="s">
        <v>14</v>
      </c>
      <c r="K4782" s="12" t="s">
        <v>15</v>
      </c>
      <c r="L4782" s="12" t="s">
        <v>16</v>
      </c>
      <c r="M4782" s="12" t="s">
        <v>17</v>
      </c>
      <c r="N4782" s="21" t="s">
        <v>18</v>
      </c>
    </row>
    <row r="4783" spans="1:14" x14ac:dyDescent="0.25">
      <c r="A4783" s="7" t="s">
        <v>19</v>
      </c>
      <c r="B4783" s="3"/>
      <c r="C4783" s="13"/>
      <c r="D4783" s="18"/>
      <c r="E4783" s="18"/>
      <c r="F4783" s="13"/>
      <c r="G4783" s="13"/>
      <c r="H4783" s="13"/>
      <c r="I4783" s="13"/>
      <c r="J4783" s="13"/>
      <c r="K4783" s="13"/>
      <c r="L4783" s="13"/>
      <c r="M4783" s="13"/>
      <c r="N4783" s="22"/>
    </row>
    <row r="4784" spans="1:14" x14ac:dyDescent="0.25">
      <c r="A4784" s="4" t="s">
        <v>22</v>
      </c>
      <c r="B4784" s="5"/>
      <c r="C4784" s="14">
        <v>0</v>
      </c>
      <c r="D4784" s="19">
        <v>4</v>
      </c>
      <c r="E4784" s="19">
        <v>0.72</v>
      </c>
      <c r="F4784" s="14">
        <v>2137814</v>
      </c>
      <c r="G4784" s="14">
        <v>170994</v>
      </c>
      <c r="H4784" s="14">
        <v>2308808</v>
      </c>
      <c r="I4784" s="14">
        <v>0</v>
      </c>
      <c r="J4784" s="14">
        <v>803465</v>
      </c>
      <c r="K4784" s="14">
        <v>23088</v>
      </c>
      <c r="L4784" s="14">
        <v>11600</v>
      </c>
      <c r="M4784" s="14">
        <v>0</v>
      </c>
      <c r="N4784" s="23">
        <v>3123873</v>
      </c>
    </row>
    <row r="4785" spans="1:14" x14ac:dyDescent="0.25">
      <c r="A4785" s="4" t="s">
        <v>23</v>
      </c>
      <c r="B4785" s="5"/>
      <c r="C4785" s="14">
        <v>0</v>
      </c>
      <c r="D4785" s="19">
        <v>0</v>
      </c>
      <c r="E4785" s="19">
        <v>0.4</v>
      </c>
      <c r="F4785" s="14">
        <v>0</v>
      </c>
      <c r="G4785" s="14">
        <v>145675</v>
      </c>
      <c r="H4785" s="14">
        <v>145675</v>
      </c>
      <c r="I4785" s="14">
        <v>0</v>
      </c>
      <c r="J4785" s="14">
        <v>50695</v>
      </c>
      <c r="K4785" s="14">
        <v>1457</v>
      </c>
      <c r="L4785" s="14">
        <v>0</v>
      </c>
      <c r="M4785" s="14">
        <v>0</v>
      </c>
      <c r="N4785" s="23">
        <v>196370</v>
      </c>
    </row>
    <row r="4786" spans="1:14" x14ac:dyDescent="0.25">
      <c r="A4786" s="7" t="s">
        <v>24</v>
      </c>
      <c r="B4786" s="3"/>
      <c r="C4786" s="13">
        <f t="shared" ref="C4786:N4786" si="978">SUM(C4784:C4785)</f>
        <v>0</v>
      </c>
      <c r="D4786" s="18">
        <f t="shared" si="978"/>
        <v>4</v>
      </c>
      <c r="E4786" s="18">
        <f t="shared" si="978"/>
        <v>1.1200000000000001</v>
      </c>
      <c r="F4786" s="13">
        <f t="shared" si="978"/>
        <v>2137814</v>
      </c>
      <c r="G4786" s="13">
        <f t="shared" si="978"/>
        <v>316669</v>
      </c>
      <c r="H4786" s="13">
        <f t="shared" si="978"/>
        <v>2454483</v>
      </c>
      <c r="I4786" s="13">
        <f t="shared" si="978"/>
        <v>0</v>
      </c>
      <c r="J4786" s="13">
        <f t="shared" si="978"/>
        <v>854160</v>
      </c>
      <c r="K4786" s="13">
        <f t="shared" si="978"/>
        <v>24545</v>
      </c>
      <c r="L4786" s="13">
        <f t="shared" si="978"/>
        <v>11600</v>
      </c>
      <c r="M4786" s="13">
        <f t="shared" si="978"/>
        <v>0</v>
      </c>
      <c r="N4786" s="22">
        <f t="shared" si="978"/>
        <v>3320243</v>
      </c>
    </row>
    <row r="4787" spans="1:14" x14ac:dyDescent="0.25">
      <c r="A4787" s="7" t="s">
        <v>25</v>
      </c>
      <c r="B4787" s="3"/>
      <c r="C4787" s="13"/>
      <c r="D4787" s="18"/>
      <c r="E4787" s="18"/>
      <c r="F4787" s="13"/>
      <c r="G4787" s="13"/>
      <c r="H4787" s="13"/>
      <c r="I4787" s="13"/>
      <c r="J4787" s="13"/>
      <c r="K4787" s="13"/>
      <c r="L4787" s="13"/>
      <c r="M4787" s="13"/>
      <c r="N4787" s="22"/>
    </row>
    <row r="4788" spans="1:14" x14ac:dyDescent="0.25">
      <c r="A4788" s="4" t="s">
        <v>26</v>
      </c>
      <c r="B4788" s="5"/>
      <c r="C4788" s="14">
        <v>29</v>
      </c>
      <c r="D4788" s="19">
        <v>0</v>
      </c>
      <c r="E4788" s="19">
        <v>1.1077999999999999</v>
      </c>
      <c r="F4788" s="14">
        <v>0</v>
      </c>
      <c r="G4788" s="14">
        <v>340569</v>
      </c>
      <c r="H4788" s="14">
        <v>340569</v>
      </c>
      <c r="I4788" s="14">
        <v>0</v>
      </c>
      <c r="J4788" s="14">
        <v>118518</v>
      </c>
      <c r="K4788" s="14">
        <v>3406</v>
      </c>
      <c r="L4788" s="14">
        <v>2465</v>
      </c>
      <c r="M4788" s="14">
        <v>0</v>
      </c>
      <c r="N4788" s="23">
        <v>461552</v>
      </c>
    </row>
    <row r="4789" spans="1:14" x14ac:dyDescent="0.25">
      <c r="A4789" s="7" t="s">
        <v>24</v>
      </c>
      <c r="B4789" s="3"/>
      <c r="C4789" s="13">
        <f t="shared" ref="C4789:N4789" si="979">SUM(C4788:C4788)</f>
        <v>29</v>
      </c>
      <c r="D4789" s="18">
        <f t="shared" si="979"/>
        <v>0</v>
      </c>
      <c r="E4789" s="18">
        <f t="shared" si="979"/>
        <v>1.1077999999999999</v>
      </c>
      <c r="F4789" s="13">
        <f t="shared" si="979"/>
        <v>0</v>
      </c>
      <c r="G4789" s="13">
        <f t="shared" si="979"/>
        <v>340569</v>
      </c>
      <c r="H4789" s="13">
        <f t="shared" si="979"/>
        <v>340569</v>
      </c>
      <c r="I4789" s="13">
        <f t="shared" si="979"/>
        <v>0</v>
      </c>
      <c r="J4789" s="13">
        <f t="shared" si="979"/>
        <v>118518</v>
      </c>
      <c r="K4789" s="13">
        <f t="shared" si="979"/>
        <v>3406</v>
      </c>
      <c r="L4789" s="13">
        <f t="shared" si="979"/>
        <v>2465</v>
      </c>
      <c r="M4789" s="13">
        <f t="shared" si="979"/>
        <v>0</v>
      </c>
      <c r="N4789" s="22">
        <f t="shared" si="979"/>
        <v>461552</v>
      </c>
    </row>
    <row r="4790" spans="1:14" x14ac:dyDescent="0.25">
      <c r="A4790" s="6" t="s">
        <v>1064</v>
      </c>
      <c r="B4790" s="2"/>
      <c r="C4790" s="12">
        <f t="shared" ref="C4790:N4790" si="980">C4786+C4789</f>
        <v>29</v>
      </c>
      <c r="D4790" s="17">
        <f t="shared" si="980"/>
        <v>4</v>
      </c>
      <c r="E4790" s="17">
        <f t="shared" si="980"/>
        <v>2.2278000000000002</v>
      </c>
      <c r="F4790" s="12">
        <f t="shared" si="980"/>
        <v>2137814</v>
      </c>
      <c r="G4790" s="12">
        <f t="shared" si="980"/>
        <v>657238</v>
      </c>
      <c r="H4790" s="12">
        <f t="shared" si="980"/>
        <v>2795052</v>
      </c>
      <c r="I4790" s="12">
        <f t="shared" si="980"/>
        <v>0</v>
      </c>
      <c r="J4790" s="12">
        <f t="shared" si="980"/>
        <v>972678</v>
      </c>
      <c r="K4790" s="12">
        <f t="shared" si="980"/>
        <v>27951</v>
      </c>
      <c r="L4790" s="12">
        <f t="shared" si="980"/>
        <v>14065</v>
      </c>
      <c r="M4790" s="12">
        <f t="shared" si="980"/>
        <v>0</v>
      </c>
      <c r="N4790" s="21">
        <f t="shared" si="980"/>
        <v>3781795</v>
      </c>
    </row>
    <row r="4791" spans="1:14" x14ac:dyDescent="0.25">
      <c r="A4791" s="4"/>
      <c r="B4791" s="5"/>
      <c r="C4791" s="14"/>
      <c r="D4791" s="19"/>
      <c r="E4791" s="19"/>
      <c r="F4791" s="14"/>
      <c r="G4791" s="14"/>
      <c r="H4791" s="14"/>
      <c r="I4791" s="14"/>
      <c r="J4791" s="14"/>
      <c r="K4791" s="14"/>
      <c r="L4791" s="14"/>
      <c r="M4791" s="14"/>
      <c r="N4791" s="23"/>
    </row>
    <row r="4792" spans="1:14" x14ac:dyDescent="0.25">
      <c r="A4792" s="6" t="s">
        <v>1065</v>
      </c>
      <c r="B4792" s="2"/>
      <c r="C4792" s="12"/>
      <c r="D4792" s="17"/>
      <c r="E4792" s="17"/>
      <c r="F4792" s="12"/>
      <c r="G4792" s="12"/>
      <c r="H4792" s="12"/>
      <c r="I4792" s="12"/>
      <c r="J4792" s="12"/>
      <c r="K4792" s="12"/>
      <c r="L4792" s="12"/>
      <c r="M4792" s="12"/>
      <c r="N4792" s="21"/>
    </row>
    <row r="4793" spans="1:14" x14ac:dyDescent="0.25">
      <c r="A4793" s="6" t="s">
        <v>1066</v>
      </c>
      <c r="B4793" s="2" t="s">
        <v>6</v>
      </c>
      <c r="C4793" s="12" t="s">
        <v>7</v>
      </c>
      <c r="D4793" s="17" t="s">
        <v>8</v>
      </c>
      <c r="E4793" s="17" t="s">
        <v>9</v>
      </c>
      <c r="F4793" s="12" t="s">
        <v>10</v>
      </c>
      <c r="G4793" s="12" t="s">
        <v>11</v>
      </c>
      <c r="H4793" s="12" t="s">
        <v>12</v>
      </c>
      <c r="I4793" s="12" t="s">
        <v>13</v>
      </c>
      <c r="J4793" s="12" t="s">
        <v>14</v>
      </c>
      <c r="K4793" s="12" t="s">
        <v>15</v>
      </c>
      <c r="L4793" s="12" t="s">
        <v>16</v>
      </c>
      <c r="M4793" s="12" t="s">
        <v>17</v>
      </c>
      <c r="N4793" s="21" t="s">
        <v>18</v>
      </c>
    </row>
    <row r="4794" spans="1:14" x14ac:dyDescent="0.25">
      <c r="A4794" s="7" t="s">
        <v>19</v>
      </c>
      <c r="B4794" s="3"/>
      <c r="C4794" s="13"/>
      <c r="D4794" s="18"/>
      <c r="E4794" s="18"/>
      <c r="F4794" s="13"/>
      <c r="G4794" s="13"/>
      <c r="H4794" s="13"/>
      <c r="I4794" s="13"/>
      <c r="J4794" s="13"/>
      <c r="K4794" s="13"/>
      <c r="L4794" s="13"/>
      <c r="M4794" s="13"/>
      <c r="N4794" s="22"/>
    </row>
    <row r="4795" spans="1:14" x14ac:dyDescent="0.25">
      <c r="A4795" s="4" t="s">
        <v>20</v>
      </c>
      <c r="B4795" s="5"/>
      <c r="C4795" s="14">
        <v>0</v>
      </c>
      <c r="D4795" s="19">
        <v>0.75</v>
      </c>
      <c r="E4795" s="19">
        <v>0</v>
      </c>
      <c r="F4795" s="14">
        <v>259835</v>
      </c>
      <c r="G4795" s="14">
        <v>0</v>
      </c>
      <c r="H4795" s="14">
        <v>259835</v>
      </c>
      <c r="I4795" s="14">
        <v>0</v>
      </c>
      <c r="J4795" s="14">
        <v>90422</v>
      </c>
      <c r="K4795" s="14">
        <v>2598</v>
      </c>
      <c r="L4795" s="14">
        <v>0</v>
      </c>
      <c r="M4795" s="14">
        <v>0</v>
      </c>
      <c r="N4795" s="23">
        <v>350257</v>
      </c>
    </row>
    <row r="4796" spans="1:14" x14ac:dyDescent="0.25">
      <c r="A4796" s="4" t="s">
        <v>21</v>
      </c>
      <c r="B4796" s="5"/>
      <c r="C4796" s="14">
        <v>0</v>
      </c>
      <c r="D4796" s="19">
        <v>0</v>
      </c>
      <c r="E4796" s="19">
        <v>0</v>
      </c>
      <c r="F4796" s="14">
        <v>0</v>
      </c>
      <c r="G4796" s="14">
        <v>0</v>
      </c>
      <c r="H4796" s="14">
        <v>0</v>
      </c>
      <c r="I4796" s="14">
        <v>0</v>
      </c>
      <c r="J4796" s="14">
        <v>1</v>
      </c>
      <c r="K4796" s="14">
        <v>0</v>
      </c>
      <c r="L4796" s="14">
        <v>0</v>
      </c>
      <c r="M4796" s="14">
        <v>0</v>
      </c>
      <c r="N4796" s="23">
        <v>1</v>
      </c>
    </row>
    <row r="4797" spans="1:14" x14ac:dyDescent="0.25">
      <c r="A4797" s="4" t="s">
        <v>22</v>
      </c>
      <c r="B4797" s="5"/>
      <c r="C4797" s="14">
        <v>0</v>
      </c>
      <c r="D4797" s="19">
        <v>2</v>
      </c>
      <c r="E4797" s="19">
        <v>0.36</v>
      </c>
      <c r="F4797" s="14">
        <v>1157642</v>
      </c>
      <c r="G4797" s="14">
        <v>85497</v>
      </c>
      <c r="H4797" s="14">
        <v>1243139</v>
      </c>
      <c r="I4797" s="14">
        <v>0</v>
      </c>
      <c r="J4797" s="14">
        <v>432613</v>
      </c>
      <c r="K4797" s="14">
        <v>12432</v>
      </c>
      <c r="L4797" s="14">
        <v>8000</v>
      </c>
      <c r="M4797" s="14">
        <v>0</v>
      </c>
      <c r="N4797" s="23">
        <v>1683752</v>
      </c>
    </row>
    <row r="4798" spans="1:14" x14ac:dyDescent="0.25">
      <c r="A4798" s="4" t="s">
        <v>23</v>
      </c>
      <c r="B4798" s="5"/>
      <c r="C4798" s="14">
        <v>0</v>
      </c>
      <c r="D4798" s="19">
        <v>0</v>
      </c>
      <c r="E4798" s="19">
        <v>0.2</v>
      </c>
      <c r="F4798" s="14">
        <v>0</v>
      </c>
      <c r="G4798" s="14">
        <v>72838</v>
      </c>
      <c r="H4798" s="14">
        <v>72838</v>
      </c>
      <c r="I4798" s="14">
        <v>0</v>
      </c>
      <c r="J4798" s="14">
        <v>25347</v>
      </c>
      <c r="K4798" s="14">
        <v>728</v>
      </c>
      <c r="L4798" s="14">
        <v>0</v>
      </c>
      <c r="M4798" s="14">
        <v>0</v>
      </c>
      <c r="N4798" s="23">
        <v>98185</v>
      </c>
    </row>
    <row r="4799" spans="1:14" x14ac:dyDescent="0.25">
      <c r="A4799" s="7" t="s">
        <v>24</v>
      </c>
      <c r="B4799" s="3"/>
      <c r="C4799" s="13">
        <f t="shared" ref="C4799:N4799" si="981">SUM(C4795:C4798)</f>
        <v>0</v>
      </c>
      <c r="D4799" s="18">
        <f t="shared" si="981"/>
        <v>2.75</v>
      </c>
      <c r="E4799" s="18">
        <f t="shared" si="981"/>
        <v>0.56000000000000005</v>
      </c>
      <c r="F4799" s="13">
        <f t="shared" si="981"/>
        <v>1417477</v>
      </c>
      <c r="G4799" s="13">
        <f t="shared" si="981"/>
        <v>158335</v>
      </c>
      <c r="H4799" s="13">
        <f t="shared" si="981"/>
        <v>1575812</v>
      </c>
      <c r="I4799" s="13">
        <f t="shared" si="981"/>
        <v>0</v>
      </c>
      <c r="J4799" s="13">
        <f t="shared" si="981"/>
        <v>548383</v>
      </c>
      <c r="K4799" s="13">
        <f t="shared" si="981"/>
        <v>15758</v>
      </c>
      <c r="L4799" s="13">
        <f t="shared" si="981"/>
        <v>8000</v>
      </c>
      <c r="M4799" s="13">
        <f t="shared" si="981"/>
        <v>0</v>
      </c>
      <c r="N4799" s="22">
        <f t="shared" si="981"/>
        <v>2132195</v>
      </c>
    </row>
    <row r="4800" spans="1:14" x14ac:dyDescent="0.25">
      <c r="A4800" s="7" t="s">
        <v>25</v>
      </c>
      <c r="B4800" s="3"/>
      <c r="C4800" s="13"/>
      <c r="D4800" s="18"/>
      <c r="E4800" s="18"/>
      <c r="F4800" s="13"/>
      <c r="G4800" s="13"/>
      <c r="H4800" s="13"/>
      <c r="I4800" s="13"/>
      <c r="J4800" s="13"/>
      <c r="K4800" s="13"/>
      <c r="L4800" s="13"/>
      <c r="M4800" s="13"/>
      <c r="N4800" s="22"/>
    </row>
    <row r="4801" spans="1:14" x14ac:dyDescent="0.25">
      <c r="A4801" s="4" t="s">
        <v>56</v>
      </c>
      <c r="B4801" s="5"/>
      <c r="C4801" s="14">
        <v>20</v>
      </c>
      <c r="D4801" s="19">
        <v>0</v>
      </c>
      <c r="E4801" s="19">
        <v>0.27660000000000001</v>
      </c>
      <c r="F4801" s="14">
        <v>0</v>
      </c>
      <c r="G4801" s="14">
        <v>85035</v>
      </c>
      <c r="H4801" s="14">
        <v>85035</v>
      </c>
      <c r="I4801" s="14">
        <v>0</v>
      </c>
      <c r="J4801" s="14">
        <v>29592</v>
      </c>
      <c r="K4801" s="14">
        <v>850</v>
      </c>
      <c r="L4801" s="14">
        <v>500</v>
      </c>
      <c r="M4801" s="14">
        <v>0</v>
      </c>
      <c r="N4801" s="23">
        <v>115127</v>
      </c>
    </row>
    <row r="4802" spans="1:14" x14ac:dyDescent="0.25">
      <c r="A4802" s="7" t="s">
        <v>24</v>
      </c>
      <c r="B4802" s="3"/>
      <c r="C4802" s="13">
        <f t="shared" ref="C4802:N4802" si="982">SUM(C4801:C4801)</f>
        <v>20</v>
      </c>
      <c r="D4802" s="18">
        <f t="shared" si="982"/>
        <v>0</v>
      </c>
      <c r="E4802" s="18">
        <f t="shared" si="982"/>
        <v>0.27660000000000001</v>
      </c>
      <c r="F4802" s="13">
        <f t="shared" si="982"/>
        <v>0</v>
      </c>
      <c r="G4802" s="13">
        <f t="shared" si="982"/>
        <v>85035</v>
      </c>
      <c r="H4802" s="13">
        <f t="shared" si="982"/>
        <v>85035</v>
      </c>
      <c r="I4802" s="13">
        <f t="shared" si="982"/>
        <v>0</v>
      </c>
      <c r="J4802" s="13">
        <f t="shared" si="982"/>
        <v>29592</v>
      </c>
      <c r="K4802" s="13">
        <f t="shared" si="982"/>
        <v>850</v>
      </c>
      <c r="L4802" s="13">
        <f t="shared" si="982"/>
        <v>500</v>
      </c>
      <c r="M4802" s="13">
        <f t="shared" si="982"/>
        <v>0</v>
      </c>
      <c r="N4802" s="22">
        <f t="shared" si="982"/>
        <v>115127</v>
      </c>
    </row>
    <row r="4803" spans="1:14" x14ac:dyDescent="0.25">
      <c r="A4803" s="6" t="s">
        <v>1067</v>
      </c>
      <c r="B4803" s="2"/>
      <c r="C4803" s="12">
        <f t="shared" ref="C4803:N4803" si="983">C4799+C4802</f>
        <v>20</v>
      </c>
      <c r="D4803" s="17">
        <f t="shared" si="983"/>
        <v>2.75</v>
      </c>
      <c r="E4803" s="17">
        <f t="shared" si="983"/>
        <v>0.83660000000000001</v>
      </c>
      <c r="F4803" s="12">
        <f t="shared" si="983"/>
        <v>1417477</v>
      </c>
      <c r="G4803" s="12">
        <f t="shared" si="983"/>
        <v>243370</v>
      </c>
      <c r="H4803" s="12">
        <f t="shared" si="983"/>
        <v>1660847</v>
      </c>
      <c r="I4803" s="12">
        <f t="shared" si="983"/>
        <v>0</v>
      </c>
      <c r="J4803" s="12">
        <f t="shared" si="983"/>
        <v>577975</v>
      </c>
      <c r="K4803" s="12">
        <f t="shared" si="983"/>
        <v>16608</v>
      </c>
      <c r="L4803" s="12">
        <f t="shared" si="983"/>
        <v>8500</v>
      </c>
      <c r="M4803" s="12">
        <f t="shared" si="983"/>
        <v>0</v>
      </c>
      <c r="N4803" s="21">
        <f t="shared" si="983"/>
        <v>2247322</v>
      </c>
    </row>
    <row r="4804" spans="1:14" x14ac:dyDescent="0.25">
      <c r="A4804" s="4"/>
      <c r="B4804" s="5"/>
      <c r="C4804" s="14"/>
      <c r="D4804" s="19"/>
      <c r="E4804" s="19"/>
      <c r="F4804" s="14"/>
      <c r="G4804" s="14"/>
      <c r="H4804" s="14"/>
      <c r="I4804" s="14"/>
      <c r="J4804" s="14"/>
      <c r="K4804" s="14"/>
      <c r="L4804" s="14"/>
      <c r="M4804" s="14"/>
      <c r="N4804" s="23"/>
    </row>
    <row r="4805" spans="1:14" x14ac:dyDescent="0.25">
      <c r="A4805" s="6" t="s">
        <v>1068</v>
      </c>
      <c r="B4805" s="2"/>
      <c r="C4805" s="12"/>
      <c r="D4805" s="17"/>
      <c r="E4805" s="17"/>
      <c r="F4805" s="12"/>
      <c r="G4805" s="12"/>
      <c r="H4805" s="12"/>
      <c r="I4805" s="12"/>
      <c r="J4805" s="12"/>
      <c r="K4805" s="12"/>
      <c r="L4805" s="12"/>
      <c r="M4805" s="12"/>
      <c r="N4805" s="21"/>
    </row>
    <row r="4806" spans="1:14" x14ac:dyDescent="0.25">
      <c r="A4806" s="6" t="s">
        <v>1069</v>
      </c>
      <c r="B4806" s="2" t="s">
        <v>6</v>
      </c>
      <c r="C4806" s="12" t="s">
        <v>7</v>
      </c>
      <c r="D4806" s="17" t="s">
        <v>8</v>
      </c>
      <c r="E4806" s="17" t="s">
        <v>9</v>
      </c>
      <c r="F4806" s="12" t="s">
        <v>10</v>
      </c>
      <c r="G4806" s="12" t="s">
        <v>11</v>
      </c>
      <c r="H4806" s="12" t="s">
        <v>12</v>
      </c>
      <c r="I4806" s="12" t="s">
        <v>13</v>
      </c>
      <c r="J4806" s="12" t="s">
        <v>14</v>
      </c>
      <c r="K4806" s="12" t="s">
        <v>15</v>
      </c>
      <c r="L4806" s="12" t="s">
        <v>16</v>
      </c>
      <c r="M4806" s="12" t="s">
        <v>17</v>
      </c>
      <c r="N4806" s="21" t="s">
        <v>18</v>
      </c>
    </row>
    <row r="4807" spans="1:14" x14ac:dyDescent="0.25">
      <c r="A4807" s="7" t="s">
        <v>19</v>
      </c>
      <c r="B4807" s="3"/>
      <c r="C4807" s="13"/>
      <c r="D4807" s="18"/>
      <c r="E4807" s="18"/>
      <c r="F4807" s="13"/>
      <c r="G4807" s="13"/>
      <c r="H4807" s="13"/>
      <c r="I4807" s="13"/>
      <c r="J4807" s="13"/>
      <c r="K4807" s="13"/>
      <c r="L4807" s="13"/>
      <c r="M4807" s="13"/>
      <c r="N4807" s="22"/>
    </row>
    <row r="4808" spans="1:14" x14ac:dyDescent="0.25">
      <c r="A4808" s="4" t="s">
        <v>22</v>
      </c>
      <c r="B4808" s="5"/>
      <c r="C4808" s="14">
        <v>0</v>
      </c>
      <c r="D4808" s="19">
        <v>2</v>
      </c>
      <c r="E4808" s="19">
        <v>0.36</v>
      </c>
      <c r="F4808" s="14">
        <v>1072166</v>
      </c>
      <c r="G4808" s="14">
        <v>85497</v>
      </c>
      <c r="H4808" s="14">
        <v>1157663</v>
      </c>
      <c r="I4808" s="14">
        <v>0</v>
      </c>
      <c r="J4808" s="14">
        <v>402867</v>
      </c>
      <c r="K4808" s="14">
        <v>11577</v>
      </c>
      <c r="L4808" s="14">
        <v>8000</v>
      </c>
      <c r="M4808" s="14">
        <v>0</v>
      </c>
      <c r="N4808" s="23">
        <v>1568530</v>
      </c>
    </row>
    <row r="4809" spans="1:14" x14ac:dyDescent="0.25">
      <c r="A4809" s="4" t="s">
        <v>23</v>
      </c>
      <c r="B4809" s="5"/>
      <c r="C4809" s="14">
        <v>0</v>
      </c>
      <c r="D4809" s="19">
        <v>0</v>
      </c>
      <c r="E4809" s="19">
        <v>0.2</v>
      </c>
      <c r="F4809" s="14">
        <v>0</v>
      </c>
      <c r="G4809" s="14">
        <v>72838</v>
      </c>
      <c r="H4809" s="14">
        <v>72838</v>
      </c>
      <c r="I4809" s="14">
        <v>0</v>
      </c>
      <c r="J4809" s="14">
        <v>25347</v>
      </c>
      <c r="K4809" s="14">
        <v>728</v>
      </c>
      <c r="L4809" s="14">
        <v>0</v>
      </c>
      <c r="M4809" s="14">
        <v>0</v>
      </c>
      <c r="N4809" s="23">
        <v>98185</v>
      </c>
    </row>
    <row r="4810" spans="1:14" x14ac:dyDescent="0.25">
      <c r="A4810" s="7" t="s">
        <v>24</v>
      </c>
      <c r="B4810" s="3"/>
      <c r="C4810" s="13">
        <f t="shared" ref="C4810:N4810" si="984">SUM(C4808:C4809)</f>
        <v>0</v>
      </c>
      <c r="D4810" s="18">
        <f t="shared" si="984"/>
        <v>2</v>
      </c>
      <c r="E4810" s="18">
        <f t="shared" si="984"/>
        <v>0.56000000000000005</v>
      </c>
      <c r="F4810" s="13">
        <f t="shared" si="984"/>
        <v>1072166</v>
      </c>
      <c r="G4810" s="13">
        <f t="shared" si="984"/>
        <v>158335</v>
      </c>
      <c r="H4810" s="13">
        <f t="shared" si="984"/>
        <v>1230501</v>
      </c>
      <c r="I4810" s="13">
        <f t="shared" si="984"/>
        <v>0</v>
      </c>
      <c r="J4810" s="13">
        <f t="shared" si="984"/>
        <v>428214</v>
      </c>
      <c r="K4810" s="13">
        <f t="shared" si="984"/>
        <v>12305</v>
      </c>
      <c r="L4810" s="13">
        <f t="shared" si="984"/>
        <v>8000</v>
      </c>
      <c r="M4810" s="13">
        <f t="shared" si="984"/>
        <v>0</v>
      </c>
      <c r="N4810" s="22">
        <f t="shared" si="984"/>
        <v>1666715</v>
      </c>
    </row>
    <row r="4811" spans="1:14" x14ac:dyDescent="0.25">
      <c r="A4811" s="7" t="s">
        <v>25</v>
      </c>
      <c r="B4811" s="3"/>
      <c r="C4811" s="13"/>
      <c r="D4811" s="18"/>
      <c r="E4811" s="18"/>
      <c r="F4811" s="13"/>
      <c r="G4811" s="13"/>
      <c r="H4811" s="13"/>
      <c r="I4811" s="13"/>
      <c r="J4811" s="13"/>
      <c r="K4811" s="13"/>
      <c r="L4811" s="13"/>
      <c r="M4811" s="13"/>
      <c r="N4811" s="22"/>
    </row>
    <row r="4812" spans="1:14" x14ac:dyDescent="0.25">
      <c r="A4812" s="4" t="s">
        <v>26</v>
      </c>
      <c r="B4812" s="5"/>
      <c r="C4812" s="14">
        <v>20</v>
      </c>
      <c r="D4812" s="19">
        <v>0</v>
      </c>
      <c r="E4812" s="19">
        <v>0.83819999999999995</v>
      </c>
      <c r="F4812" s="14">
        <v>0</v>
      </c>
      <c r="G4812" s="14">
        <v>257686</v>
      </c>
      <c r="H4812" s="14">
        <v>257686</v>
      </c>
      <c r="I4812" s="14">
        <v>0</v>
      </c>
      <c r="J4812" s="14">
        <v>89675</v>
      </c>
      <c r="K4812" s="14">
        <v>2577</v>
      </c>
      <c r="L4812" s="14">
        <v>1700</v>
      </c>
      <c r="M4812" s="14">
        <v>0</v>
      </c>
      <c r="N4812" s="23">
        <v>349061</v>
      </c>
    </row>
    <row r="4813" spans="1:14" x14ac:dyDescent="0.25">
      <c r="A4813" s="7" t="s">
        <v>24</v>
      </c>
      <c r="B4813" s="3"/>
      <c r="C4813" s="13">
        <f t="shared" ref="C4813:N4813" si="985">SUM(C4812:C4812)</f>
        <v>20</v>
      </c>
      <c r="D4813" s="18">
        <f t="shared" si="985"/>
        <v>0</v>
      </c>
      <c r="E4813" s="18">
        <f t="shared" si="985"/>
        <v>0.83819999999999995</v>
      </c>
      <c r="F4813" s="13">
        <f t="shared" si="985"/>
        <v>0</v>
      </c>
      <c r="G4813" s="13">
        <f t="shared" si="985"/>
        <v>257686</v>
      </c>
      <c r="H4813" s="13">
        <f t="shared" si="985"/>
        <v>257686</v>
      </c>
      <c r="I4813" s="13">
        <f t="shared" si="985"/>
        <v>0</v>
      </c>
      <c r="J4813" s="13">
        <f t="shared" si="985"/>
        <v>89675</v>
      </c>
      <c r="K4813" s="13">
        <f t="shared" si="985"/>
        <v>2577</v>
      </c>
      <c r="L4813" s="13">
        <f t="shared" si="985"/>
        <v>1700</v>
      </c>
      <c r="M4813" s="13">
        <f t="shared" si="985"/>
        <v>0</v>
      </c>
      <c r="N4813" s="22">
        <f t="shared" si="985"/>
        <v>349061</v>
      </c>
    </row>
    <row r="4814" spans="1:14" x14ac:dyDescent="0.25">
      <c r="A4814" s="6" t="s">
        <v>1070</v>
      </c>
      <c r="B4814" s="2"/>
      <c r="C4814" s="12">
        <f t="shared" ref="C4814:N4814" si="986">C4810+C4813</f>
        <v>20</v>
      </c>
      <c r="D4814" s="17">
        <f t="shared" si="986"/>
        <v>2</v>
      </c>
      <c r="E4814" s="17">
        <f t="shared" si="986"/>
        <v>1.3982000000000001</v>
      </c>
      <c r="F4814" s="12">
        <f t="shared" si="986"/>
        <v>1072166</v>
      </c>
      <c r="G4814" s="12">
        <f t="shared" si="986"/>
        <v>416021</v>
      </c>
      <c r="H4814" s="12">
        <f t="shared" si="986"/>
        <v>1488187</v>
      </c>
      <c r="I4814" s="12">
        <f t="shared" si="986"/>
        <v>0</v>
      </c>
      <c r="J4814" s="12">
        <f t="shared" si="986"/>
        <v>517889</v>
      </c>
      <c r="K4814" s="12">
        <f t="shared" si="986"/>
        <v>14882</v>
      </c>
      <c r="L4814" s="12">
        <f t="shared" si="986"/>
        <v>9700</v>
      </c>
      <c r="M4814" s="12">
        <f t="shared" si="986"/>
        <v>0</v>
      </c>
      <c r="N4814" s="21">
        <f t="shared" si="986"/>
        <v>2015776</v>
      </c>
    </row>
    <row r="4815" spans="1:14" x14ac:dyDescent="0.25">
      <c r="A4815" s="4"/>
      <c r="B4815" s="5"/>
      <c r="C4815" s="14"/>
      <c r="D4815" s="19"/>
      <c r="E4815" s="19"/>
      <c r="F4815" s="14"/>
      <c r="G4815" s="14"/>
      <c r="H4815" s="14"/>
      <c r="I4815" s="14"/>
      <c r="J4815" s="14"/>
      <c r="K4815" s="14"/>
      <c r="L4815" s="14"/>
      <c r="M4815" s="14"/>
      <c r="N4815" s="23"/>
    </row>
    <row r="4816" spans="1:14" x14ac:dyDescent="0.25">
      <c r="A4816" s="6" t="s">
        <v>1071</v>
      </c>
      <c r="B4816" s="2"/>
      <c r="C4816" s="12"/>
      <c r="D4816" s="17"/>
      <c r="E4816" s="17"/>
      <c r="F4816" s="12"/>
      <c r="G4816" s="12"/>
      <c r="H4816" s="12"/>
      <c r="I4816" s="12"/>
      <c r="J4816" s="12"/>
      <c r="K4816" s="12"/>
      <c r="L4816" s="12"/>
      <c r="M4816" s="12"/>
      <c r="N4816" s="21"/>
    </row>
    <row r="4817" spans="1:14" x14ac:dyDescent="0.25">
      <c r="A4817" s="6" t="s">
        <v>1072</v>
      </c>
      <c r="B4817" s="2" t="s">
        <v>6</v>
      </c>
      <c r="C4817" s="12" t="s">
        <v>7</v>
      </c>
      <c r="D4817" s="17" t="s">
        <v>8</v>
      </c>
      <c r="E4817" s="17" t="s">
        <v>9</v>
      </c>
      <c r="F4817" s="12" t="s">
        <v>10</v>
      </c>
      <c r="G4817" s="12" t="s">
        <v>11</v>
      </c>
      <c r="H4817" s="12" t="s">
        <v>12</v>
      </c>
      <c r="I4817" s="12" t="s">
        <v>13</v>
      </c>
      <c r="J4817" s="12" t="s">
        <v>14</v>
      </c>
      <c r="K4817" s="12" t="s">
        <v>15</v>
      </c>
      <c r="L4817" s="12" t="s">
        <v>16</v>
      </c>
      <c r="M4817" s="12" t="s">
        <v>17</v>
      </c>
      <c r="N4817" s="21" t="s">
        <v>18</v>
      </c>
    </row>
    <row r="4818" spans="1:14" x14ac:dyDescent="0.25">
      <c r="A4818" s="7" t="s">
        <v>19</v>
      </c>
      <c r="B4818" s="3"/>
      <c r="C4818" s="13"/>
      <c r="D4818" s="18"/>
      <c r="E4818" s="18"/>
      <c r="F4818" s="13"/>
      <c r="G4818" s="13"/>
      <c r="H4818" s="13"/>
      <c r="I4818" s="13"/>
      <c r="J4818" s="13"/>
      <c r="K4818" s="13"/>
      <c r="L4818" s="13"/>
      <c r="M4818" s="13"/>
      <c r="N4818" s="22"/>
    </row>
    <row r="4819" spans="1:14" x14ac:dyDescent="0.25">
      <c r="A4819" s="4" t="s">
        <v>20</v>
      </c>
      <c r="B4819" s="5"/>
      <c r="C4819" s="14">
        <v>0</v>
      </c>
      <c r="D4819" s="19">
        <v>0.5</v>
      </c>
      <c r="E4819" s="19">
        <v>0</v>
      </c>
      <c r="F4819" s="14">
        <v>173223</v>
      </c>
      <c r="G4819" s="14">
        <v>0</v>
      </c>
      <c r="H4819" s="14">
        <v>173223</v>
      </c>
      <c r="I4819" s="14">
        <v>0</v>
      </c>
      <c r="J4819" s="14">
        <v>60281</v>
      </c>
      <c r="K4819" s="14">
        <v>1732</v>
      </c>
      <c r="L4819" s="14">
        <v>0</v>
      </c>
      <c r="M4819" s="14">
        <v>0</v>
      </c>
      <c r="N4819" s="23">
        <v>233504</v>
      </c>
    </row>
    <row r="4820" spans="1:14" x14ac:dyDescent="0.25">
      <c r="A4820" s="4" t="s">
        <v>40</v>
      </c>
      <c r="B4820" s="5"/>
      <c r="C4820" s="14">
        <v>0</v>
      </c>
      <c r="D4820" s="19">
        <v>0</v>
      </c>
      <c r="E4820" s="19">
        <v>0</v>
      </c>
      <c r="F4820" s="14">
        <v>-4200</v>
      </c>
      <c r="G4820" s="14">
        <v>0</v>
      </c>
      <c r="H4820" s="14">
        <v>-4200</v>
      </c>
      <c r="I4820" s="14">
        <v>0</v>
      </c>
      <c r="J4820" s="14">
        <v>-1462</v>
      </c>
      <c r="K4820" s="14">
        <v>-42</v>
      </c>
      <c r="L4820" s="14">
        <v>0</v>
      </c>
      <c r="M4820" s="14">
        <v>0</v>
      </c>
      <c r="N4820" s="23">
        <v>-5662</v>
      </c>
    </row>
    <row r="4821" spans="1:14" x14ac:dyDescent="0.25">
      <c r="A4821" s="4" t="s">
        <v>41</v>
      </c>
      <c r="B4821" s="5"/>
      <c r="C4821" s="14">
        <v>0</v>
      </c>
      <c r="D4821" s="19">
        <v>0</v>
      </c>
      <c r="E4821" s="19">
        <v>0</v>
      </c>
      <c r="F4821" s="14">
        <v>0</v>
      </c>
      <c r="G4821" s="14">
        <v>0</v>
      </c>
      <c r="H4821" s="14">
        <v>0</v>
      </c>
      <c r="I4821" s="14">
        <v>4200</v>
      </c>
      <c r="J4821" s="14">
        <v>1420</v>
      </c>
      <c r="K4821" s="14">
        <v>0</v>
      </c>
      <c r="L4821" s="14">
        <v>0</v>
      </c>
      <c r="M4821" s="14">
        <v>0</v>
      </c>
      <c r="N4821" s="23">
        <v>5620</v>
      </c>
    </row>
    <row r="4822" spans="1:14" x14ac:dyDescent="0.25">
      <c r="A4822" s="4" t="s">
        <v>21</v>
      </c>
      <c r="B4822" s="5"/>
      <c r="C4822" s="14">
        <v>0</v>
      </c>
      <c r="D4822" s="19">
        <v>0</v>
      </c>
      <c r="E4822" s="19">
        <v>0</v>
      </c>
      <c r="F4822" s="14">
        <v>0</v>
      </c>
      <c r="G4822" s="14">
        <v>0</v>
      </c>
      <c r="H4822" s="14">
        <v>0</v>
      </c>
      <c r="I4822" s="14">
        <v>0</v>
      </c>
      <c r="J4822" s="14">
        <v>1</v>
      </c>
      <c r="K4822" s="14">
        <v>0</v>
      </c>
      <c r="L4822" s="14">
        <v>0</v>
      </c>
      <c r="M4822" s="14">
        <v>0</v>
      </c>
      <c r="N4822" s="23">
        <v>1</v>
      </c>
    </row>
    <row r="4823" spans="1:14" x14ac:dyDescent="0.25">
      <c r="A4823" s="4" t="s">
        <v>22</v>
      </c>
      <c r="B4823" s="5"/>
      <c r="C4823" s="14">
        <v>0</v>
      </c>
      <c r="D4823" s="19">
        <v>2.2799999999999998</v>
      </c>
      <c r="E4823" s="19">
        <v>0.4</v>
      </c>
      <c r="F4823" s="14">
        <v>1256063</v>
      </c>
      <c r="G4823" s="14">
        <v>94997</v>
      </c>
      <c r="H4823" s="14">
        <v>1351060</v>
      </c>
      <c r="I4823" s="14">
        <v>0</v>
      </c>
      <c r="J4823" s="14">
        <v>470170</v>
      </c>
      <c r="K4823" s="14">
        <v>13511</v>
      </c>
      <c r="L4823" s="14">
        <v>9200</v>
      </c>
      <c r="M4823" s="14">
        <v>0</v>
      </c>
      <c r="N4823" s="23">
        <v>1830430</v>
      </c>
    </row>
    <row r="4824" spans="1:14" x14ac:dyDescent="0.25">
      <c r="A4824" s="4" t="s">
        <v>23</v>
      </c>
      <c r="B4824" s="5"/>
      <c r="C4824" s="14">
        <v>0</v>
      </c>
      <c r="D4824" s="19">
        <v>0</v>
      </c>
      <c r="E4824" s="19">
        <v>0.2</v>
      </c>
      <c r="F4824" s="14">
        <v>0</v>
      </c>
      <c r="G4824" s="14">
        <v>72838</v>
      </c>
      <c r="H4824" s="14">
        <v>72838</v>
      </c>
      <c r="I4824" s="14">
        <v>0</v>
      </c>
      <c r="J4824" s="14">
        <v>25347</v>
      </c>
      <c r="K4824" s="14">
        <v>728</v>
      </c>
      <c r="L4824" s="14">
        <v>0</v>
      </c>
      <c r="M4824" s="14">
        <v>0</v>
      </c>
      <c r="N4824" s="23">
        <v>98185</v>
      </c>
    </row>
    <row r="4825" spans="1:14" x14ac:dyDescent="0.25">
      <c r="A4825" s="7" t="s">
        <v>24</v>
      </c>
      <c r="B4825" s="3"/>
      <c r="C4825" s="13">
        <f t="shared" ref="C4825:N4825" si="987">SUM(C4819:C4824)</f>
        <v>0</v>
      </c>
      <c r="D4825" s="18">
        <f t="shared" si="987"/>
        <v>2.78</v>
      </c>
      <c r="E4825" s="18">
        <f t="shared" si="987"/>
        <v>0.60000000000000009</v>
      </c>
      <c r="F4825" s="13">
        <f t="shared" si="987"/>
        <v>1425086</v>
      </c>
      <c r="G4825" s="13">
        <f t="shared" si="987"/>
        <v>167835</v>
      </c>
      <c r="H4825" s="13">
        <f t="shared" si="987"/>
        <v>1592921</v>
      </c>
      <c r="I4825" s="13">
        <f t="shared" si="987"/>
        <v>4200</v>
      </c>
      <c r="J4825" s="13">
        <f t="shared" si="987"/>
        <v>555757</v>
      </c>
      <c r="K4825" s="13">
        <f t="shared" si="987"/>
        <v>15929</v>
      </c>
      <c r="L4825" s="13">
        <f t="shared" si="987"/>
        <v>9200</v>
      </c>
      <c r="M4825" s="13">
        <f t="shared" si="987"/>
        <v>0</v>
      </c>
      <c r="N4825" s="22">
        <f t="shared" si="987"/>
        <v>2162078</v>
      </c>
    </row>
    <row r="4826" spans="1:14" x14ac:dyDescent="0.25">
      <c r="A4826" s="7" t="s">
        <v>25</v>
      </c>
      <c r="B4826" s="3"/>
      <c r="C4826" s="13"/>
      <c r="D4826" s="18"/>
      <c r="E4826" s="18"/>
      <c r="F4826" s="13"/>
      <c r="G4826" s="13"/>
      <c r="H4826" s="13"/>
      <c r="I4826" s="13"/>
      <c r="J4826" s="13"/>
      <c r="K4826" s="13"/>
      <c r="L4826" s="13"/>
      <c r="M4826" s="13"/>
      <c r="N4826" s="22"/>
    </row>
    <row r="4827" spans="1:14" x14ac:dyDescent="0.25">
      <c r="A4827" s="4" t="s">
        <v>56</v>
      </c>
      <c r="B4827" s="5"/>
      <c r="C4827" s="14">
        <v>23</v>
      </c>
      <c r="D4827" s="19">
        <v>0</v>
      </c>
      <c r="E4827" s="19">
        <v>0.30790000000000001</v>
      </c>
      <c r="F4827" s="14">
        <v>0</v>
      </c>
      <c r="G4827" s="14">
        <v>94657</v>
      </c>
      <c r="H4827" s="14">
        <v>94657</v>
      </c>
      <c r="I4827" s="14">
        <v>0</v>
      </c>
      <c r="J4827" s="14">
        <v>32941</v>
      </c>
      <c r="K4827" s="14">
        <v>947</v>
      </c>
      <c r="L4827" s="14">
        <v>575</v>
      </c>
      <c r="M4827" s="14">
        <v>0</v>
      </c>
      <c r="N4827" s="23">
        <v>128173</v>
      </c>
    </row>
    <row r="4828" spans="1:14" x14ac:dyDescent="0.25">
      <c r="A4828" s="7" t="s">
        <v>24</v>
      </c>
      <c r="B4828" s="3"/>
      <c r="C4828" s="13">
        <f t="shared" ref="C4828:N4828" si="988">SUM(C4827:C4827)</f>
        <v>23</v>
      </c>
      <c r="D4828" s="18">
        <f t="shared" si="988"/>
        <v>0</v>
      </c>
      <c r="E4828" s="18">
        <f t="shared" si="988"/>
        <v>0.30790000000000001</v>
      </c>
      <c r="F4828" s="13">
        <f t="shared" si="988"/>
        <v>0</v>
      </c>
      <c r="G4828" s="13">
        <f t="shared" si="988"/>
        <v>94657</v>
      </c>
      <c r="H4828" s="13">
        <f t="shared" si="988"/>
        <v>94657</v>
      </c>
      <c r="I4828" s="13">
        <f t="shared" si="988"/>
        <v>0</v>
      </c>
      <c r="J4828" s="13">
        <f t="shared" si="988"/>
        <v>32941</v>
      </c>
      <c r="K4828" s="13">
        <f t="shared" si="988"/>
        <v>947</v>
      </c>
      <c r="L4828" s="13">
        <f t="shared" si="988"/>
        <v>575</v>
      </c>
      <c r="M4828" s="13">
        <f t="shared" si="988"/>
        <v>0</v>
      </c>
      <c r="N4828" s="22">
        <f t="shared" si="988"/>
        <v>128173</v>
      </c>
    </row>
    <row r="4829" spans="1:14" x14ac:dyDescent="0.25">
      <c r="A4829" s="6" t="s">
        <v>1073</v>
      </c>
      <c r="B4829" s="2"/>
      <c r="C4829" s="12">
        <f t="shared" ref="C4829:N4829" si="989">C4825+C4828</f>
        <v>23</v>
      </c>
      <c r="D4829" s="17">
        <f t="shared" si="989"/>
        <v>2.78</v>
      </c>
      <c r="E4829" s="17">
        <f t="shared" si="989"/>
        <v>0.90790000000000015</v>
      </c>
      <c r="F4829" s="12">
        <f t="shared" si="989"/>
        <v>1425086</v>
      </c>
      <c r="G4829" s="12">
        <f t="shared" si="989"/>
        <v>262492</v>
      </c>
      <c r="H4829" s="12">
        <f t="shared" si="989"/>
        <v>1687578</v>
      </c>
      <c r="I4829" s="12">
        <f t="shared" si="989"/>
        <v>4200</v>
      </c>
      <c r="J4829" s="12">
        <f t="shared" si="989"/>
        <v>588698</v>
      </c>
      <c r="K4829" s="12">
        <f t="shared" si="989"/>
        <v>16876</v>
      </c>
      <c r="L4829" s="12">
        <f t="shared" si="989"/>
        <v>9775</v>
      </c>
      <c r="M4829" s="12">
        <f t="shared" si="989"/>
        <v>0</v>
      </c>
      <c r="N4829" s="21">
        <f t="shared" si="989"/>
        <v>2290251</v>
      </c>
    </row>
    <row r="4830" spans="1:14" x14ac:dyDescent="0.25">
      <c r="A4830" s="4"/>
      <c r="B4830" s="5"/>
      <c r="C4830" s="14"/>
      <c r="D4830" s="19"/>
      <c r="E4830" s="19"/>
      <c r="F4830" s="14"/>
      <c r="G4830" s="14"/>
      <c r="H4830" s="14"/>
      <c r="I4830" s="14"/>
      <c r="J4830" s="14"/>
      <c r="K4830" s="14"/>
      <c r="L4830" s="14"/>
      <c r="M4830" s="14"/>
      <c r="N4830" s="23"/>
    </row>
    <row r="4831" spans="1:14" x14ac:dyDescent="0.25">
      <c r="A4831" s="6" t="s">
        <v>1074</v>
      </c>
      <c r="B4831" s="2"/>
      <c r="C4831" s="12"/>
      <c r="D4831" s="17"/>
      <c r="E4831" s="17"/>
      <c r="F4831" s="12"/>
      <c r="G4831" s="12"/>
      <c r="H4831" s="12"/>
      <c r="I4831" s="12"/>
      <c r="J4831" s="12"/>
      <c r="K4831" s="12"/>
      <c r="L4831" s="12"/>
      <c r="M4831" s="12"/>
      <c r="N4831" s="21"/>
    </row>
    <row r="4832" spans="1:14" x14ac:dyDescent="0.25">
      <c r="A4832" s="6" t="s">
        <v>1075</v>
      </c>
      <c r="B4832" s="2" t="s">
        <v>6</v>
      </c>
      <c r="C4832" s="12" t="s">
        <v>7</v>
      </c>
      <c r="D4832" s="17" t="s">
        <v>8</v>
      </c>
      <c r="E4832" s="17" t="s">
        <v>9</v>
      </c>
      <c r="F4832" s="12" t="s">
        <v>10</v>
      </c>
      <c r="G4832" s="12" t="s">
        <v>11</v>
      </c>
      <c r="H4832" s="12" t="s">
        <v>12</v>
      </c>
      <c r="I4832" s="12" t="s">
        <v>13</v>
      </c>
      <c r="J4832" s="12" t="s">
        <v>14</v>
      </c>
      <c r="K4832" s="12" t="s">
        <v>15</v>
      </c>
      <c r="L4832" s="12" t="s">
        <v>16</v>
      </c>
      <c r="M4832" s="12" t="s">
        <v>17</v>
      </c>
      <c r="N4832" s="21" t="s">
        <v>18</v>
      </c>
    </row>
    <row r="4833" spans="1:14" x14ac:dyDescent="0.25">
      <c r="A4833" s="7" t="s">
        <v>19</v>
      </c>
      <c r="B4833" s="3"/>
      <c r="C4833" s="13"/>
      <c r="D4833" s="18"/>
      <c r="E4833" s="18"/>
      <c r="F4833" s="13"/>
      <c r="G4833" s="13"/>
      <c r="H4833" s="13"/>
      <c r="I4833" s="13"/>
      <c r="J4833" s="13"/>
      <c r="K4833" s="13"/>
      <c r="L4833" s="13"/>
      <c r="M4833" s="13"/>
      <c r="N4833" s="22"/>
    </row>
    <row r="4834" spans="1:14" x14ac:dyDescent="0.25">
      <c r="A4834" s="4" t="s">
        <v>40</v>
      </c>
      <c r="B4834" s="5"/>
      <c r="C4834" s="14">
        <v>0</v>
      </c>
      <c r="D4834" s="19">
        <v>-3.3599999999999998E-2</v>
      </c>
      <c r="E4834" s="19">
        <v>0</v>
      </c>
      <c r="F4834" s="14">
        <v>-29400</v>
      </c>
      <c r="G4834" s="14">
        <v>0</v>
      </c>
      <c r="H4834" s="14">
        <v>-29400</v>
      </c>
      <c r="I4834" s="14">
        <v>0</v>
      </c>
      <c r="J4834" s="14">
        <v>-10231</v>
      </c>
      <c r="K4834" s="14">
        <v>-294</v>
      </c>
      <c r="L4834" s="14">
        <v>0</v>
      </c>
      <c r="M4834" s="14">
        <v>0</v>
      </c>
      <c r="N4834" s="23">
        <v>-39631</v>
      </c>
    </row>
    <row r="4835" spans="1:14" x14ac:dyDescent="0.25">
      <c r="A4835" s="4" t="s">
        <v>41</v>
      </c>
      <c r="B4835" s="5"/>
      <c r="C4835" s="14">
        <v>0</v>
      </c>
      <c r="D4835" s="19">
        <v>0</v>
      </c>
      <c r="E4835" s="19">
        <v>0</v>
      </c>
      <c r="F4835" s="14">
        <v>0</v>
      </c>
      <c r="G4835" s="14">
        <v>0</v>
      </c>
      <c r="H4835" s="14">
        <v>0</v>
      </c>
      <c r="I4835" s="14">
        <v>29400</v>
      </c>
      <c r="J4835" s="14">
        <v>9937</v>
      </c>
      <c r="K4835" s="14">
        <v>0</v>
      </c>
      <c r="L4835" s="14">
        <v>0</v>
      </c>
      <c r="M4835" s="14">
        <v>0</v>
      </c>
      <c r="N4835" s="23">
        <v>39337</v>
      </c>
    </row>
    <row r="4836" spans="1:14" x14ac:dyDescent="0.25">
      <c r="A4836" s="4" t="s">
        <v>22</v>
      </c>
      <c r="B4836" s="5"/>
      <c r="C4836" s="14">
        <v>0</v>
      </c>
      <c r="D4836" s="19">
        <v>4.2256999999999998</v>
      </c>
      <c r="E4836" s="19">
        <v>0.8</v>
      </c>
      <c r="F4836" s="14">
        <v>2342965</v>
      </c>
      <c r="G4836" s="14">
        <v>189994</v>
      </c>
      <c r="H4836" s="14">
        <v>2532959</v>
      </c>
      <c r="I4836" s="14">
        <v>0</v>
      </c>
      <c r="J4836" s="14">
        <v>881469</v>
      </c>
      <c r="K4836" s="14">
        <v>25329</v>
      </c>
      <c r="L4836" s="14">
        <v>19200</v>
      </c>
      <c r="M4836" s="14">
        <v>0</v>
      </c>
      <c r="N4836" s="23">
        <v>3433628</v>
      </c>
    </row>
    <row r="4837" spans="1:14" x14ac:dyDescent="0.25">
      <c r="A4837" s="4" t="s">
        <v>23</v>
      </c>
      <c r="B4837" s="5"/>
      <c r="C4837" s="14">
        <v>0</v>
      </c>
      <c r="D4837" s="19">
        <v>0</v>
      </c>
      <c r="E4837" s="19">
        <v>0.4</v>
      </c>
      <c r="F4837" s="14">
        <v>0</v>
      </c>
      <c r="G4837" s="14">
        <v>145675</v>
      </c>
      <c r="H4837" s="14">
        <v>145675</v>
      </c>
      <c r="I4837" s="14">
        <v>0</v>
      </c>
      <c r="J4837" s="14">
        <v>50695</v>
      </c>
      <c r="K4837" s="14">
        <v>1457</v>
      </c>
      <c r="L4837" s="14">
        <v>0</v>
      </c>
      <c r="M4837" s="14">
        <v>0</v>
      </c>
      <c r="N4837" s="23">
        <v>196370</v>
      </c>
    </row>
    <row r="4838" spans="1:14" x14ac:dyDescent="0.25">
      <c r="A4838" s="7" t="s">
        <v>24</v>
      </c>
      <c r="B4838" s="3"/>
      <c r="C4838" s="13">
        <f t="shared" ref="C4838:N4838" si="990">SUM(C4834:C4837)</f>
        <v>0</v>
      </c>
      <c r="D4838" s="18">
        <f t="shared" si="990"/>
        <v>4.1920999999999999</v>
      </c>
      <c r="E4838" s="18">
        <f t="shared" si="990"/>
        <v>1.2000000000000002</v>
      </c>
      <c r="F4838" s="13">
        <f t="shared" si="990"/>
        <v>2313565</v>
      </c>
      <c r="G4838" s="13">
        <f t="shared" si="990"/>
        <v>335669</v>
      </c>
      <c r="H4838" s="13">
        <f t="shared" si="990"/>
        <v>2649234</v>
      </c>
      <c r="I4838" s="13">
        <f t="shared" si="990"/>
        <v>29400</v>
      </c>
      <c r="J4838" s="13">
        <f t="shared" si="990"/>
        <v>931870</v>
      </c>
      <c r="K4838" s="13">
        <f t="shared" si="990"/>
        <v>26492</v>
      </c>
      <c r="L4838" s="13">
        <f t="shared" si="990"/>
        <v>19200</v>
      </c>
      <c r="M4838" s="13">
        <f t="shared" si="990"/>
        <v>0</v>
      </c>
      <c r="N4838" s="22">
        <f t="shared" si="990"/>
        <v>3629704</v>
      </c>
    </row>
    <row r="4839" spans="1:14" x14ac:dyDescent="0.25">
      <c r="A4839" s="7" t="s">
        <v>25</v>
      </c>
      <c r="B4839" s="3"/>
      <c r="C4839" s="13"/>
      <c r="D4839" s="18"/>
      <c r="E4839" s="18"/>
      <c r="F4839" s="13"/>
      <c r="G4839" s="13"/>
      <c r="H4839" s="13"/>
      <c r="I4839" s="13"/>
      <c r="J4839" s="13"/>
      <c r="K4839" s="13"/>
      <c r="L4839" s="13"/>
      <c r="M4839" s="13"/>
      <c r="N4839" s="22"/>
    </row>
    <row r="4840" spans="1:14" x14ac:dyDescent="0.25">
      <c r="A4840" s="4" t="s">
        <v>56</v>
      </c>
      <c r="B4840" s="5"/>
      <c r="C4840" s="14">
        <v>48</v>
      </c>
      <c r="D4840" s="19">
        <v>0</v>
      </c>
      <c r="E4840" s="19">
        <v>0.51839999999999997</v>
      </c>
      <c r="F4840" s="14">
        <v>0</v>
      </c>
      <c r="G4840" s="14">
        <v>159371</v>
      </c>
      <c r="H4840" s="14">
        <v>159371</v>
      </c>
      <c r="I4840" s="14">
        <v>0</v>
      </c>
      <c r="J4840" s="14">
        <v>55461</v>
      </c>
      <c r="K4840" s="14">
        <v>1594</v>
      </c>
      <c r="L4840" s="14">
        <v>1200</v>
      </c>
      <c r="M4840" s="14">
        <v>0</v>
      </c>
      <c r="N4840" s="23">
        <v>216032</v>
      </c>
    </row>
    <row r="4841" spans="1:14" x14ac:dyDescent="0.25">
      <c r="A4841" s="7" t="s">
        <v>24</v>
      </c>
      <c r="B4841" s="3"/>
      <c r="C4841" s="13">
        <f t="shared" ref="C4841:N4841" si="991">SUM(C4840:C4840)</f>
        <v>48</v>
      </c>
      <c r="D4841" s="18">
        <f t="shared" si="991"/>
        <v>0</v>
      </c>
      <c r="E4841" s="18">
        <f t="shared" si="991"/>
        <v>0.51839999999999997</v>
      </c>
      <c r="F4841" s="13">
        <f t="shared" si="991"/>
        <v>0</v>
      </c>
      <c r="G4841" s="13">
        <f t="shared" si="991"/>
        <v>159371</v>
      </c>
      <c r="H4841" s="13">
        <f t="shared" si="991"/>
        <v>159371</v>
      </c>
      <c r="I4841" s="13">
        <f t="shared" si="991"/>
        <v>0</v>
      </c>
      <c r="J4841" s="13">
        <f t="shared" si="991"/>
        <v>55461</v>
      </c>
      <c r="K4841" s="13">
        <f t="shared" si="991"/>
        <v>1594</v>
      </c>
      <c r="L4841" s="13">
        <f t="shared" si="991"/>
        <v>1200</v>
      </c>
      <c r="M4841" s="13">
        <f t="shared" si="991"/>
        <v>0</v>
      </c>
      <c r="N4841" s="22">
        <f t="shared" si="991"/>
        <v>216032</v>
      </c>
    </row>
    <row r="4842" spans="1:14" x14ac:dyDescent="0.25">
      <c r="A4842" s="6" t="s">
        <v>1076</v>
      </c>
      <c r="B4842" s="2"/>
      <c r="C4842" s="12">
        <f t="shared" ref="C4842:N4842" si="992">C4838+C4841</f>
        <v>48</v>
      </c>
      <c r="D4842" s="17">
        <f t="shared" si="992"/>
        <v>4.1920999999999999</v>
      </c>
      <c r="E4842" s="17">
        <f t="shared" si="992"/>
        <v>1.7184000000000001</v>
      </c>
      <c r="F4842" s="12">
        <f t="shared" si="992"/>
        <v>2313565</v>
      </c>
      <c r="G4842" s="12">
        <f t="shared" si="992"/>
        <v>495040</v>
      </c>
      <c r="H4842" s="12">
        <f t="shared" si="992"/>
        <v>2808605</v>
      </c>
      <c r="I4842" s="12">
        <f t="shared" si="992"/>
        <v>29400</v>
      </c>
      <c r="J4842" s="12">
        <f t="shared" si="992"/>
        <v>987331</v>
      </c>
      <c r="K4842" s="12">
        <f t="shared" si="992"/>
        <v>28086</v>
      </c>
      <c r="L4842" s="12">
        <f t="shared" si="992"/>
        <v>20400</v>
      </c>
      <c r="M4842" s="12">
        <f t="shared" si="992"/>
        <v>0</v>
      </c>
      <c r="N4842" s="21">
        <f t="shared" si="992"/>
        <v>3845736</v>
      </c>
    </row>
    <row r="4843" spans="1:14" x14ac:dyDescent="0.25">
      <c r="A4843" s="4"/>
      <c r="B4843" s="5"/>
      <c r="C4843" s="14"/>
      <c r="D4843" s="19"/>
      <c r="E4843" s="19"/>
      <c r="F4843" s="14"/>
      <c r="G4843" s="14"/>
      <c r="H4843" s="14"/>
      <c r="I4843" s="14"/>
      <c r="J4843" s="14"/>
      <c r="K4843" s="14"/>
      <c r="L4843" s="14"/>
      <c r="M4843" s="14"/>
      <c r="N4843" s="23"/>
    </row>
    <row r="4844" spans="1:14" x14ac:dyDescent="0.25">
      <c r="A4844" s="6" t="s">
        <v>1077</v>
      </c>
      <c r="B4844" s="2"/>
      <c r="C4844" s="12"/>
      <c r="D4844" s="17"/>
      <c r="E4844" s="17"/>
      <c r="F4844" s="12"/>
      <c r="G4844" s="12"/>
      <c r="H4844" s="12"/>
      <c r="I4844" s="12"/>
      <c r="J4844" s="12"/>
      <c r="K4844" s="12"/>
      <c r="L4844" s="12"/>
      <c r="M4844" s="12"/>
      <c r="N4844" s="21"/>
    </row>
    <row r="4845" spans="1:14" x14ac:dyDescent="0.25">
      <c r="A4845" s="6" t="s">
        <v>1078</v>
      </c>
      <c r="B4845" s="2" t="s">
        <v>6</v>
      </c>
      <c r="C4845" s="12" t="s">
        <v>7</v>
      </c>
      <c r="D4845" s="17" t="s">
        <v>8</v>
      </c>
      <c r="E4845" s="17" t="s">
        <v>9</v>
      </c>
      <c r="F4845" s="12" t="s">
        <v>10</v>
      </c>
      <c r="G4845" s="12" t="s">
        <v>11</v>
      </c>
      <c r="H4845" s="12" t="s">
        <v>12</v>
      </c>
      <c r="I4845" s="12" t="s">
        <v>13</v>
      </c>
      <c r="J4845" s="12" t="s">
        <v>14</v>
      </c>
      <c r="K4845" s="12" t="s">
        <v>15</v>
      </c>
      <c r="L4845" s="12" t="s">
        <v>16</v>
      </c>
      <c r="M4845" s="12" t="s">
        <v>17</v>
      </c>
      <c r="N4845" s="21" t="s">
        <v>18</v>
      </c>
    </row>
    <row r="4846" spans="1:14" x14ac:dyDescent="0.25">
      <c r="A4846" s="7" t="s">
        <v>19</v>
      </c>
      <c r="B4846" s="3"/>
      <c r="C4846" s="13"/>
      <c r="D4846" s="18"/>
      <c r="E4846" s="18"/>
      <c r="F4846" s="13"/>
      <c r="G4846" s="13"/>
      <c r="H4846" s="13"/>
      <c r="I4846" s="13"/>
      <c r="J4846" s="13"/>
      <c r="K4846" s="13"/>
      <c r="L4846" s="13"/>
      <c r="M4846" s="13"/>
      <c r="N4846" s="22"/>
    </row>
    <row r="4847" spans="1:14" x14ac:dyDescent="0.25">
      <c r="A4847" s="4" t="s">
        <v>22</v>
      </c>
      <c r="B4847" s="5"/>
      <c r="C4847" s="14">
        <v>0</v>
      </c>
      <c r="D4847" s="19">
        <v>4</v>
      </c>
      <c r="E4847" s="19">
        <v>0.8</v>
      </c>
      <c r="F4847" s="14">
        <v>2268830</v>
      </c>
      <c r="G4847" s="14">
        <v>189994</v>
      </c>
      <c r="H4847" s="14">
        <v>2458824</v>
      </c>
      <c r="I4847" s="14">
        <v>0</v>
      </c>
      <c r="J4847" s="14">
        <v>855671</v>
      </c>
      <c r="K4847" s="14">
        <v>24588</v>
      </c>
      <c r="L4847" s="14">
        <v>20000</v>
      </c>
      <c r="M4847" s="14">
        <v>0</v>
      </c>
      <c r="N4847" s="23">
        <v>3334495</v>
      </c>
    </row>
    <row r="4848" spans="1:14" x14ac:dyDescent="0.25">
      <c r="A4848" s="4" t="s">
        <v>31</v>
      </c>
      <c r="B4848" s="5"/>
      <c r="C4848" s="14">
        <v>0</v>
      </c>
      <c r="D4848" s="19">
        <v>0</v>
      </c>
      <c r="E4848" s="19">
        <v>0</v>
      </c>
      <c r="F4848" s="14">
        <v>24000</v>
      </c>
      <c r="G4848" s="14">
        <v>0</v>
      </c>
      <c r="H4848" s="14">
        <v>24000</v>
      </c>
      <c r="I4848" s="14">
        <v>0</v>
      </c>
      <c r="J4848" s="14">
        <v>8352</v>
      </c>
      <c r="K4848" s="14">
        <v>240</v>
      </c>
      <c r="L4848" s="14">
        <v>4500</v>
      </c>
      <c r="M4848" s="14">
        <v>0</v>
      </c>
      <c r="N4848" s="23">
        <v>36852</v>
      </c>
    </row>
    <row r="4849" spans="1:14" x14ac:dyDescent="0.25">
      <c r="A4849" s="4" t="s">
        <v>23</v>
      </c>
      <c r="B4849" s="5"/>
      <c r="C4849" s="14">
        <v>0</v>
      </c>
      <c r="D4849" s="19">
        <v>0</v>
      </c>
      <c r="E4849" s="19">
        <v>0.4</v>
      </c>
      <c r="F4849" s="14">
        <v>0</v>
      </c>
      <c r="G4849" s="14">
        <v>145675</v>
      </c>
      <c r="H4849" s="14">
        <v>145675</v>
      </c>
      <c r="I4849" s="14">
        <v>0</v>
      </c>
      <c r="J4849" s="14">
        <v>50695</v>
      </c>
      <c r="K4849" s="14">
        <v>1457</v>
      </c>
      <c r="L4849" s="14">
        <v>0</v>
      </c>
      <c r="M4849" s="14">
        <v>0</v>
      </c>
      <c r="N4849" s="23">
        <v>196370</v>
      </c>
    </row>
    <row r="4850" spans="1:14" x14ac:dyDescent="0.25">
      <c r="A4850" s="7" t="s">
        <v>24</v>
      </c>
      <c r="B4850" s="3"/>
      <c r="C4850" s="13">
        <f t="shared" ref="C4850:N4850" si="993">SUM(C4847:C4849)</f>
        <v>0</v>
      </c>
      <c r="D4850" s="18">
        <f t="shared" si="993"/>
        <v>4</v>
      </c>
      <c r="E4850" s="18">
        <f t="shared" si="993"/>
        <v>1.2000000000000002</v>
      </c>
      <c r="F4850" s="13">
        <f t="shared" si="993"/>
        <v>2292830</v>
      </c>
      <c r="G4850" s="13">
        <f t="shared" si="993"/>
        <v>335669</v>
      </c>
      <c r="H4850" s="13">
        <f t="shared" si="993"/>
        <v>2628499</v>
      </c>
      <c r="I4850" s="13">
        <f t="shared" si="993"/>
        <v>0</v>
      </c>
      <c r="J4850" s="13">
        <f t="shared" si="993"/>
        <v>914718</v>
      </c>
      <c r="K4850" s="13">
        <f t="shared" si="993"/>
        <v>26285</v>
      </c>
      <c r="L4850" s="13">
        <f t="shared" si="993"/>
        <v>24500</v>
      </c>
      <c r="M4850" s="13">
        <f t="shared" si="993"/>
        <v>0</v>
      </c>
      <c r="N4850" s="22">
        <f t="shared" si="993"/>
        <v>3567717</v>
      </c>
    </row>
    <row r="4851" spans="1:14" x14ac:dyDescent="0.25">
      <c r="A4851" s="7" t="s">
        <v>25</v>
      </c>
      <c r="B4851" s="3"/>
      <c r="C4851" s="13"/>
      <c r="D4851" s="18"/>
      <c r="E4851" s="18"/>
      <c r="F4851" s="13"/>
      <c r="G4851" s="13"/>
      <c r="H4851" s="13"/>
      <c r="I4851" s="13"/>
      <c r="J4851" s="13"/>
      <c r="K4851" s="13"/>
      <c r="L4851" s="13"/>
      <c r="M4851" s="13"/>
      <c r="N4851" s="22"/>
    </row>
    <row r="4852" spans="1:14" x14ac:dyDescent="0.25">
      <c r="A4852" s="4" t="s">
        <v>26</v>
      </c>
      <c r="B4852" s="5"/>
      <c r="C4852" s="14">
        <v>50</v>
      </c>
      <c r="D4852" s="19">
        <v>0</v>
      </c>
      <c r="E4852" s="19">
        <v>1.6141000000000001</v>
      </c>
      <c r="F4852" s="14">
        <v>0</v>
      </c>
      <c r="G4852" s="14">
        <v>496220</v>
      </c>
      <c r="H4852" s="14">
        <v>496220</v>
      </c>
      <c r="I4852" s="14">
        <v>0</v>
      </c>
      <c r="J4852" s="14">
        <v>172685</v>
      </c>
      <c r="K4852" s="14">
        <v>4962</v>
      </c>
      <c r="L4852" s="14">
        <v>4250</v>
      </c>
      <c r="M4852" s="14">
        <v>0</v>
      </c>
      <c r="N4852" s="23">
        <v>673155</v>
      </c>
    </row>
    <row r="4853" spans="1:14" x14ac:dyDescent="0.25">
      <c r="A4853" s="7" t="s">
        <v>24</v>
      </c>
      <c r="B4853" s="3"/>
      <c r="C4853" s="13">
        <f t="shared" ref="C4853:N4853" si="994">SUM(C4852:C4852)</f>
        <v>50</v>
      </c>
      <c r="D4853" s="18">
        <f t="shared" si="994"/>
        <v>0</v>
      </c>
      <c r="E4853" s="18">
        <f t="shared" si="994"/>
        <v>1.6141000000000001</v>
      </c>
      <c r="F4853" s="13">
        <f t="shared" si="994"/>
        <v>0</v>
      </c>
      <c r="G4853" s="13">
        <f t="shared" si="994"/>
        <v>496220</v>
      </c>
      <c r="H4853" s="13">
        <f t="shared" si="994"/>
        <v>496220</v>
      </c>
      <c r="I4853" s="13">
        <f t="shared" si="994"/>
        <v>0</v>
      </c>
      <c r="J4853" s="13">
        <f t="shared" si="994"/>
        <v>172685</v>
      </c>
      <c r="K4853" s="13">
        <f t="shared" si="994"/>
        <v>4962</v>
      </c>
      <c r="L4853" s="13">
        <f t="shared" si="994"/>
        <v>4250</v>
      </c>
      <c r="M4853" s="13">
        <f t="shared" si="994"/>
        <v>0</v>
      </c>
      <c r="N4853" s="22">
        <f t="shared" si="994"/>
        <v>673155</v>
      </c>
    </row>
    <row r="4854" spans="1:14" x14ac:dyDescent="0.25">
      <c r="A4854" s="6" t="s">
        <v>1079</v>
      </c>
      <c r="B4854" s="2"/>
      <c r="C4854" s="12">
        <f t="shared" ref="C4854:N4854" si="995">C4850+C4853</f>
        <v>50</v>
      </c>
      <c r="D4854" s="17">
        <f t="shared" si="995"/>
        <v>4</v>
      </c>
      <c r="E4854" s="17">
        <f t="shared" si="995"/>
        <v>2.8141000000000003</v>
      </c>
      <c r="F4854" s="12">
        <f t="shared" si="995"/>
        <v>2292830</v>
      </c>
      <c r="G4854" s="12">
        <f t="shared" si="995"/>
        <v>831889</v>
      </c>
      <c r="H4854" s="12">
        <f t="shared" si="995"/>
        <v>3124719</v>
      </c>
      <c r="I4854" s="12">
        <f t="shared" si="995"/>
        <v>0</v>
      </c>
      <c r="J4854" s="12">
        <f t="shared" si="995"/>
        <v>1087403</v>
      </c>
      <c r="K4854" s="12">
        <f t="shared" si="995"/>
        <v>31247</v>
      </c>
      <c r="L4854" s="12">
        <f t="shared" si="995"/>
        <v>28750</v>
      </c>
      <c r="M4854" s="12">
        <f t="shared" si="995"/>
        <v>0</v>
      </c>
      <c r="N4854" s="21">
        <f t="shared" si="995"/>
        <v>4240872</v>
      </c>
    </row>
    <row r="4855" spans="1:14" x14ac:dyDescent="0.25">
      <c r="A4855" s="4"/>
      <c r="B4855" s="5"/>
      <c r="C4855" s="14"/>
      <c r="D4855" s="19"/>
      <c r="E4855" s="19"/>
      <c r="F4855" s="14"/>
      <c r="G4855" s="14"/>
      <c r="H4855" s="14"/>
      <c r="I4855" s="14"/>
      <c r="J4855" s="14"/>
      <c r="K4855" s="14"/>
      <c r="L4855" s="14"/>
      <c r="M4855" s="14"/>
      <c r="N4855" s="23"/>
    </row>
    <row r="4856" spans="1:14" x14ac:dyDescent="0.25">
      <c r="A4856" s="6" t="s">
        <v>1080</v>
      </c>
      <c r="B4856" s="2"/>
      <c r="C4856" s="12"/>
      <c r="D4856" s="17"/>
      <c r="E4856" s="17"/>
      <c r="F4856" s="12"/>
      <c r="G4856" s="12"/>
      <c r="H4856" s="12"/>
      <c r="I4856" s="12"/>
      <c r="J4856" s="12"/>
      <c r="K4856" s="12"/>
      <c r="L4856" s="12"/>
      <c r="M4856" s="12"/>
      <c r="N4856" s="21"/>
    </row>
    <row r="4857" spans="1:14" x14ac:dyDescent="0.25">
      <c r="A4857" s="6" t="s">
        <v>1081</v>
      </c>
      <c r="B4857" s="2" t="s">
        <v>6</v>
      </c>
      <c r="C4857" s="12" t="s">
        <v>7</v>
      </c>
      <c r="D4857" s="17" t="s">
        <v>8</v>
      </c>
      <c r="E4857" s="17" t="s">
        <v>9</v>
      </c>
      <c r="F4857" s="12" t="s">
        <v>10</v>
      </c>
      <c r="G4857" s="12" t="s">
        <v>11</v>
      </c>
      <c r="H4857" s="12" t="s">
        <v>12</v>
      </c>
      <c r="I4857" s="12" t="s">
        <v>13</v>
      </c>
      <c r="J4857" s="12" t="s">
        <v>14</v>
      </c>
      <c r="K4857" s="12" t="s">
        <v>15</v>
      </c>
      <c r="L4857" s="12" t="s">
        <v>16</v>
      </c>
      <c r="M4857" s="12" t="s">
        <v>17</v>
      </c>
      <c r="N4857" s="21" t="s">
        <v>18</v>
      </c>
    </row>
    <row r="4858" spans="1:14" x14ac:dyDescent="0.25">
      <c r="A4858" s="7" t="s">
        <v>19</v>
      </c>
      <c r="B4858" s="3"/>
      <c r="C4858" s="13"/>
      <c r="D4858" s="18"/>
      <c r="E4858" s="18"/>
      <c r="F4858" s="13"/>
      <c r="G4858" s="13"/>
      <c r="H4858" s="13"/>
      <c r="I4858" s="13"/>
      <c r="J4858" s="13"/>
      <c r="K4858" s="13"/>
      <c r="L4858" s="13"/>
      <c r="M4858" s="13"/>
      <c r="N4858" s="22"/>
    </row>
    <row r="4859" spans="1:14" x14ac:dyDescent="0.25">
      <c r="A4859" s="4" t="s">
        <v>162</v>
      </c>
      <c r="B4859" s="5"/>
      <c r="C4859" s="14">
        <v>0</v>
      </c>
      <c r="D4859" s="19">
        <v>0.5</v>
      </c>
      <c r="E4859" s="19">
        <v>0</v>
      </c>
      <c r="F4859" s="14">
        <v>173223</v>
      </c>
      <c r="G4859" s="14">
        <v>0</v>
      </c>
      <c r="H4859" s="14">
        <v>173223</v>
      </c>
      <c r="I4859" s="14">
        <v>0</v>
      </c>
      <c r="J4859" s="14">
        <v>60281</v>
      </c>
      <c r="K4859" s="14">
        <v>1732</v>
      </c>
      <c r="L4859" s="14">
        <v>0</v>
      </c>
      <c r="M4859" s="14">
        <v>0</v>
      </c>
      <c r="N4859" s="23">
        <v>233504</v>
      </c>
    </row>
    <row r="4860" spans="1:14" x14ac:dyDescent="0.25">
      <c r="A4860" s="4" t="s">
        <v>163</v>
      </c>
      <c r="B4860" s="5"/>
      <c r="C4860" s="14">
        <v>0</v>
      </c>
      <c r="D4860" s="19">
        <v>0</v>
      </c>
      <c r="E4860" s="19">
        <v>0</v>
      </c>
      <c r="F4860" s="14">
        <v>0</v>
      </c>
      <c r="G4860" s="14">
        <v>0</v>
      </c>
      <c r="H4860" s="14">
        <v>0</v>
      </c>
      <c r="I4860" s="14">
        <v>0</v>
      </c>
      <c r="J4860" s="14">
        <v>1</v>
      </c>
      <c r="K4860" s="14">
        <v>0</v>
      </c>
      <c r="L4860" s="14">
        <v>0</v>
      </c>
      <c r="M4860" s="14">
        <v>0</v>
      </c>
      <c r="N4860" s="23">
        <v>1</v>
      </c>
    </row>
    <row r="4861" spans="1:14" x14ac:dyDescent="0.25">
      <c r="A4861" s="4" t="s">
        <v>22</v>
      </c>
      <c r="B4861" s="5"/>
      <c r="C4861" s="14">
        <v>0</v>
      </c>
      <c r="D4861" s="19">
        <v>4.3869999999999996</v>
      </c>
      <c r="E4861" s="19">
        <v>0.8</v>
      </c>
      <c r="F4861" s="14">
        <v>2549198</v>
      </c>
      <c r="G4861" s="14">
        <v>189994</v>
      </c>
      <c r="H4861" s="14">
        <v>2739192</v>
      </c>
      <c r="I4861" s="14">
        <v>0</v>
      </c>
      <c r="J4861" s="14">
        <v>953239</v>
      </c>
      <c r="K4861" s="14">
        <v>27392</v>
      </c>
      <c r="L4861" s="14">
        <v>21600</v>
      </c>
      <c r="M4861" s="14">
        <v>0</v>
      </c>
      <c r="N4861" s="23">
        <v>3714031</v>
      </c>
    </row>
    <row r="4862" spans="1:14" x14ac:dyDescent="0.25">
      <c r="A4862" s="4" t="s">
        <v>23</v>
      </c>
      <c r="B4862" s="5"/>
      <c r="C4862" s="14">
        <v>0</v>
      </c>
      <c r="D4862" s="19">
        <v>0</v>
      </c>
      <c r="E4862" s="19">
        <v>0.4</v>
      </c>
      <c r="F4862" s="14">
        <v>0</v>
      </c>
      <c r="G4862" s="14">
        <v>145675</v>
      </c>
      <c r="H4862" s="14">
        <v>145675</v>
      </c>
      <c r="I4862" s="14">
        <v>0</v>
      </c>
      <c r="J4862" s="14">
        <v>50695</v>
      </c>
      <c r="K4862" s="14">
        <v>1457</v>
      </c>
      <c r="L4862" s="14">
        <v>0</v>
      </c>
      <c r="M4862" s="14">
        <v>0</v>
      </c>
      <c r="N4862" s="23">
        <v>196370</v>
      </c>
    </row>
    <row r="4863" spans="1:14" x14ac:dyDescent="0.25">
      <c r="A4863" s="7" t="s">
        <v>24</v>
      </c>
      <c r="B4863" s="3"/>
      <c r="C4863" s="13">
        <f t="shared" ref="C4863:N4863" si="996">SUM(C4859:C4862)</f>
        <v>0</v>
      </c>
      <c r="D4863" s="18">
        <f t="shared" si="996"/>
        <v>4.8869999999999996</v>
      </c>
      <c r="E4863" s="18">
        <f t="shared" si="996"/>
        <v>1.2000000000000002</v>
      </c>
      <c r="F4863" s="13">
        <f t="shared" si="996"/>
        <v>2722421</v>
      </c>
      <c r="G4863" s="13">
        <f t="shared" si="996"/>
        <v>335669</v>
      </c>
      <c r="H4863" s="13">
        <f t="shared" si="996"/>
        <v>3058090</v>
      </c>
      <c r="I4863" s="13">
        <f t="shared" si="996"/>
        <v>0</v>
      </c>
      <c r="J4863" s="13">
        <f t="shared" si="996"/>
        <v>1064216</v>
      </c>
      <c r="K4863" s="13">
        <f t="shared" si="996"/>
        <v>30581</v>
      </c>
      <c r="L4863" s="13">
        <f t="shared" si="996"/>
        <v>21600</v>
      </c>
      <c r="M4863" s="13">
        <f t="shared" si="996"/>
        <v>0</v>
      </c>
      <c r="N4863" s="22">
        <f t="shared" si="996"/>
        <v>4143906</v>
      </c>
    </row>
    <row r="4864" spans="1:14" x14ac:dyDescent="0.25">
      <c r="A4864" s="7" t="s">
        <v>25</v>
      </c>
      <c r="B4864" s="3"/>
      <c r="C4864" s="13"/>
      <c r="D4864" s="18"/>
      <c r="E4864" s="18"/>
      <c r="F4864" s="13"/>
      <c r="G4864" s="13"/>
      <c r="H4864" s="13"/>
      <c r="I4864" s="13"/>
      <c r="J4864" s="13"/>
      <c r="K4864" s="13"/>
      <c r="L4864" s="13"/>
      <c r="M4864" s="13"/>
      <c r="N4864" s="22"/>
    </row>
    <row r="4865" spans="1:14" x14ac:dyDescent="0.25">
      <c r="A4865" s="4" t="s">
        <v>26</v>
      </c>
      <c r="B4865" s="5"/>
      <c r="C4865" s="14">
        <v>52</v>
      </c>
      <c r="D4865" s="19">
        <v>0</v>
      </c>
      <c r="E4865" s="19">
        <v>1.6566000000000001</v>
      </c>
      <c r="F4865" s="14">
        <v>0</v>
      </c>
      <c r="G4865" s="14">
        <v>509285</v>
      </c>
      <c r="H4865" s="14">
        <v>509285</v>
      </c>
      <c r="I4865" s="14">
        <v>0</v>
      </c>
      <c r="J4865" s="14">
        <v>177232</v>
      </c>
      <c r="K4865" s="14">
        <v>5093</v>
      </c>
      <c r="L4865" s="14">
        <v>4420</v>
      </c>
      <c r="M4865" s="14">
        <v>0</v>
      </c>
      <c r="N4865" s="23">
        <v>690937</v>
      </c>
    </row>
    <row r="4866" spans="1:14" x14ac:dyDescent="0.25">
      <c r="A4866" s="7" t="s">
        <v>24</v>
      </c>
      <c r="B4866" s="3"/>
      <c r="C4866" s="13">
        <f t="shared" ref="C4866:N4866" si="997">SUM(C4865:C4865)</f>
        <v>52</v>
      </c>
      <c r="D4866" s="18">
        <f t="shared" si="997"/>
        <v>0</v>
      </c>
      <c r="E4866" s="18">
        <f t="shared" si="997"/>
        <v>1.6566000000000001</v>
      </c>
      <c r="F4866" s="13">
        <f t="shared" si="997"/>
        <v>0</v>
      </c>
      <c r="G4866" s="13">
        <f t="shared" si="997"/>
        <v>509285</v>
      </c>
      <c r="H4866" s="13">
        <f t="shared" si="997"/>
        <v>509285</v>
      </c>
      <c r="I4866" s="13">
        <f t="shared" si="997"/>
        <v>0</v>
      </c>
      <c r="J4866" s="13">
        <f t="shared" si="997"/>
        <v>177232</v>
      </c>
      <c r="K4866" s="13">
        <f t="shared" si="997"/>
        <v>5093</v>
      </c>
      <c r="L4866" s="13">
        <f t="shared" si="997"/>
        <v>4420</v>
      </c>
      <c r="M4866" s="13">
        <f t="shared" si="997"/>
        <v>0</v>
      </c>
      <c r="N4866" s="22">
        <f t="shared" si="997"/>
        <v>690937</v>
      </c>
    </row>
    <row r="4867" spans="1:14" x14ac:dyDescent="0.25">
      <c r="A4867" s="6" t="s">
        <v>1082</v>
      </c>
      <c r="B4867" s="2"/>
      <c r="C4867" s="12">
        <f t="shared" ref="C4867:N4867" si="998">C4863+C4866</f>
        <v>52</v>
      </c>
      <c r="D4867" s="17">
        <f t="shared" si="998"/>
        <v>4.8869999999999996</v>
      </c>
      <c r="E4867" s="17">
        <f t="shared" si="998"/>
        <v>2.8566000000000003</v>
      </c>
      <c r="F4867" s="12">
        <f t="shared" si="998"/>
        <v>2722421</v>
      </c>
      <c r="G4867" s="12">
        <f t="shared" si="998"/>
        <v>844954</v>
      </c>
      <c r="H4867" s="12">
        <f t="shared" si="998"/>
        <v>3567375</v>
      </c>
      <c r="I4867" s="12">
        <f t="shared" si="998"/>
        <v>0</v>
      </c>
      <c r="J4867" s="12">
        <f t="shared" si="998"/>
        <v>1241448</v>
      </c>
      <c r="K4867" s="12">
        <f t="shared" si="998"/>
        <v>35674</v>
      </c>
      <c r="L4867" s="12">
        <f t="shared" si="998"/>
        <v>26020</v>
      </c>
      <c r="M4867" s="12">
        <f t="shared" si="998"/>
        <v>0</v>
      </c>
      <c r="N4867" s="21">
        <f t="shared" si="998"/>
        <v>4834843</v>
      </c>
    </row>
    <row r="4868" spans="1:14" x14ac:dyDescent="0.25">
      <c r="A4868" s="4"/>
      <c r="B4868" s="5"/>
      <c r="C4868" s="14"/>
      <c r="D4868" s="19"/>
      <c r="E4868" s="19"/>
      <c r="F4868" s="14"/>
      <c r="G4868" s="14"/>
      <c r="H4868" s="14"/>
      <c r="I4868" s="14"/>
      <c r="J4868" s="14"/>
      <c r="K4868" s="14"/>
      <c r="L4868" s="14"/>
      <c r="M4868" s="14"/>
      <c r="N4868" s="23"/>
    </row>
    <row r="4869" spans="1:14" x14ac:dyDescent="0.25">
      <c r="A4869" s="6" t="s">
        <v>1083</v>
      </c>
      <c r="B4869" s="2"/>
      <c r="C4869" s="12"/>
      <c r="D4869" s="17"/>
      <c r="E4869" s="17"/>
      <c r="F4869" s="12"/>
      <c r="G4869" s="12"/>
      <c r="H4869" s="12"/>
      <c r="I4869" s="12"/>
      <c r="J4869" s="12"/>
      <c r="K4869" s="12"/>
      <c r="L4869" s="12"/>
      <c r="M4869" s="12"/>
      <c r="N4869" s="21"/>
    </row>
    <row r="4870" spans="1:14" x14ac:dyDescent="0.25">
      <c r="A4870" s="6" t="s">
        <v>1084</v>
      </c>
      <c r="B4870" s="2" t="s">
        <v>6</v>
      </c>
      <c r="C4870" s="12" t="s">
        <v>7</v>
      </c>
      <c r="D4870" s="17" t="s">
        <v>8</v>
      </c>
      <c r="E4870" s="17" t="s">
        <v>9</v>
      </c>
      <c r="F4870" s="12" t="s">
        <v>10</v>
      </c>
      <c r="G4870" s="12" t="s">
        <v>11</v>
      </c>
      <c r="H4870" s="12" t="s">
        <v>12</v>
      </c>
      <c r="I4870" s="12" t="s">
        <v>13</v>
      </c>
      <c r="J4870" s="12" t="s">
        <v>14</v>
      </c>
      <c r="K4870" s="12" t="s">
        <v>15</v>
      </c>
      <c r="L4870" s="12" t="s">
        <v>16</v>
      </c>
      <c r="M4870" s="12" t="s">
        <v>17</v>
      </c>
      <c r="N4870" s="21" t="s">
        <v>18</v>
      </c>
    </row>
    <row r="4871" spans="1:14" x14ac:dyDescent="0.25">
      <c r="A4871" s="7" t="s">
        <v>19</v>
      </c>
      <c r="B4871" s="3"/>
      <c r="C4871" s="13"/>
      <c r="D4871" s="18"/>
      <c r="E4871" s="18"/>
      <c r="F4871" s="13"/>
      <c r="G4871" s="13"/>
      <c r="H4871" s="13"/>
      <c r="I4871" s="13"/>
      <c r="J4871" s="13"/>
      <c r="K4871" s="13"/>
      <c r="L4871" s="13"/>
      <c r="M4871" s="13"/>
      <c r="N4871" s="22"/>
    </row>
    <row r="4872" spans="1:14" x14ac:dyDescent="0.25">
      <c r="A4872" s="4" t="s">
        <v>162</v>
      </c>
      <c r="B4872" s="5"/>
      <c r="C4872" s="14">
        <v>0</v>
      </c>
      <c r="D4872" s="19">
        <v>0.55000000000000004</v>
      </c>
      <c r="E4872" s="19">
        <v>0</v>
      </c>
      <c r="F4872" s="14">
        <v>196359</v>
      </c>
      <c r="G4872" s="14">
        <v>0</v>
      </c>
      <c r="H4872" s="14">
        <v>196359</v>
      </c>
      <c r="I4872" s="14">
        <v>0</v>
      </c>
      <c r="J4872" s="14">
        <v>68333</v>
      </c>
      <c r="K4872" s="14">
        <v>1964</v>
      </c>
      <c r="L4872" s="14">
        <v>0</v>
      </c>
      <c r="M4872" s="14">
        <v>0</v>
      </c>
      <c r="N4872" s="23">
        <v>264692</v>
      </c>
    </row>
    <row r="4873" spans="1:14" x14ac:dyDescent="0.25">
      <c r="A4873" s="4" t="s">
        <v>163</v>
      </c>
      <c r="B4873" s="5"/>
      <c r="C4873" s="14">
        <v>0</v>
      </c>
      <c r="D4873" s="19">
        <v>0</v>
      </c>
      <c r="E4873" s="19">
        <v>0</v>
      </c>
      <c r="F4873" s="14">
        <v>0</v>
      </c>
      <c r="G4873" s="14">
        <v>0</v>
      </c>
      <c r="H4873" s="14">
        <v>0</v>
      </c>
      <c r="I4873" s="14">
        <v>0</v>
      </c>
      <c r="J4873" s="14">
        <v>1</v>
      </c>
      <c r="K4873" s="14">
        <v>0</v>
      </c>
      <c r="L4873" s="14">
        <v>0</v>
      </c>
      <c r="M4873" s="14">
        <v>0</v>
      </c>
      <c r="N4873" s="23">
        <v>1</v>
      </c>
    </row>
    <row r="4874" spans="1:14" x14ac:dyDescent="0.25">
      <c r="A4874" s="4" t="s">
        <v>22</v>
      </c>
      <c r="B4874" s="5"/>
      <c r="C4874" s="14">
        <v>0</v>
      </c>
      <c r="D4874" s="19">
        <v>6.1816000000000004</v>
      </c>
      <c r="E4874" s="19">
        <v>1.2</v>
      </c>
      <c r="F4874" s="14">
        <v>3320287</v>
      </c>
      <c r="G4874" s="14">
        <v>284991</v>
      </c>
      <c r="H4874" s="14">
        <v>3605278</v>
      </c>
      <c r="I4874" s="14">
        <v>0</v>
      </c>
      <c r="J4874" s="14">
        <v>1254637</v>
      </c>
      <c r="K4874" s="14">
        <v>36053</v>
      </c>
      <c r="L4874" s="14">
        <v>28400</v>
      </c>
      <c r="M4874" s="14">
        <v>0</v>
      </c>
      <c r="N4874" s="23">
        <v>4888315</v>
      </c>
    </row>
    <row r="4875" spans="1:14" x14ac:dyDescent="0.25">
      <c r="A4875" s="4" t="s">
        <v>31</v>
      </c>
      <c r="B4875" s="5"/>
      <c r="C4875" s="14">
        <v>0</v>
      </c>
      <c r="D4875" s="19">
        <v>0</v>
      </c>
      <c r="E4875" s="19">
        <v>0</v>
      </c>
      <c r="F4875" s="14">
        <v>12000</v>
      </c>
      <c r="G4875" s="14">
        <v>0</v>
      </c>
      <c r="H4875" s="14">
        <v>12000</v>
      </c>
      <c r="I4875" s="14">
        <v>0</v>
      </c>
      <c r="J4875" s="14">
        <v>4176</v>
      </c>
      <c r="K4875" s="14">
        <v>120</v>
      </c>
      <c r="L4875" s="14">
        <v>0</v>
      </c>
      <c r="M4875" s="14">
        <v>0</v>
      </c>
      <c r="N4875" s="23">
        <v>16176</v>
      </c>
    </row>
    <row r="4876" spans="1:14" x14ac:dyDescent="0.25">
      <c r="A4876" s="4" t="s">
        <v>23</v>
      </c>
      <c r="B4876" s="5"/>
      <c r="C4876" s="14">
        <v>0</v>
      </c>
      <c r="D4876" s="19">
        <v>0</v>
      </c>
      <c r="E4876" s="19">
        <v>0.6</v>
      </c>
      <c r="F4876" s="14">
        <v>0</v>
      </c>
      <c r="G4876" s="14">
        <v>218513</v>
      </c>
      <c r="H4876" s="14">
        <v>218513</v>
      </c>
      <c r="I4876" s="14">
        <v>0</v>
      </c>
      <c r="J4876" s="14">
        <v>76042</v>
      </c>
      <c r="K4876" s="14">
        <v>2185</v>
      </c>
      <c r="L4876" s="14">
        <v>0</v>
      </c>
      <c r="M4876" s="14">
        <v>0</v>
      </c>
      <c r="N4876" s="23">
        <v>294555</v>
      </c>
    </row>
    <row r="4877" spans="1:14" x14ac:dyDescent="0.25">
      <c r="A4877" s="7" t="s">
        <v>24</v>
      </c>
      <c r="B4877" s="3"/>
      <c r="C4877" s="13">
        <f t="shared" ref="C4877:N4877" si="999">SUM(C4872:C4876)</f>
        <v>0</v>
      </c>
      <c r="D4877" s="18">
        <f t="shared" si="999"/>
        <v>6.7316000000000003</v>
      </c>
      <c r="E4877" s="18">
        <f t="shared" si="999"/>
        <v>1.7999999999999998</v>
      </c>
      <c r="F4877" s="13">
        <f t="shared" si="999"/>
        <v>3528646</v>
      </c>
      <c r="G4877" s="13">
        <f t="shared" si="999"/>
        <v>503504</v>
      </c>
      <c r="H4877" s="13">
        <f t="shared" si="999"/>
        <v>4032150</v>
      </c>
      <c r="I4877" s="13">
        <f t="shared" si="999"/>
        <v>0</v>
      </c>
      <c r="J4877" s="13">
        <f t="shared" si="999"/>
        <v>1403189</v>
      </c>
      <c r="K4877" s="13">
        <f t="shared" si="999"/>
        <v>40322</v>
      </c>
      <c r="L4877" s="13">
        <f t="shared" si="999"/>
        <v>28400</v>
      </c>
      <c r="M4877" s="13">
        <f t="shared" si="999"/>
        <v>0</v>
      </c>
      <c r="N4877" s="22">
        <f t="shared" si="999"/>
        <v>5463739</v>
      </c>
    </row>
    <row r="4878" spans="1:14" x14ac:dyDescent="0.25">
      <c r="A4878" s="7" t="s">
        <v>25</v>
      </c>
      <c r="B4878" s="3"/>
      <c r="C4878" s="13"/>
      <c r="D4878" s="18"/>
      <c r="E4878" s="18"/>
      <c r="F4878" s="13"/>
      <c r="G4878" s="13"/>
      <c r="H4878" s="13"/>
      <c r="I4878" s="13"/>
      <c r="J4878" s="13"/>
      <c r="K4878" s="13"/>
      <c r="L4878" s="13"/>
      <c r="M4878" s="13"/>
      <c r="N4878" s="22"/>
    </row>
    <row r="4879" spans="1:14" x14ac:dyDescent="0.25">
      <c r="A4879" s="4" t="s">
        <v>26</v>
      </c>
      <c r="B4879" s="5"/>
      <c r="C4879" s="14">
        <v>71</v>
      </c>
      <c r="D4879" s="19">
        <v>0</v>
      </c>
      <c r="E4879" s="19">
        <v>2.0329000000000002</v>
      </c>
      <c r="F4879" s="14">
        <v>0</v>
      </c>
      <c r="G4879" s="14">
        <v>624970</v>
      </c>
      <c r="H4879" s="14">
        <v>624970</v>
      </c>
      <c r="I4879" s="14">
        <v>0</v>
      </c>
      <c r="J4879" s="14">
        <v>217490</v>
      </c>
      <c r="K4879" s="14">
        <v>6250</v>
      </c>
      <c r="L4879" s="14">
        <v>6035</v>
      </c>
      <c r="M4879" s="14">
        <v>0</v>
      </c>
      <c r="N4879" s="23">
        <v>848495</v>
      </c>
    </row>
    <row r="4880" spans="1:14" x14ac:dyDescent="0.25">
      <c r="A4880" s="7" t="s">
        <v>24</v>
      </c>
      <c r="B4880" s="3"/>
      <c r="C4880" s="13">
        <f t="shared" ref="C4880:N4880" si="1000">SUM(C4879:C4879)</f>
        <v>71</v>
      </c>
      <c r="D4880" s="18">
        <f t="shared" si="1000"/>
        <v>0</v>
      </c>
      <c r="E4880" s="18">
        <f t="shared" si="1000"/>
        <v>2.0329000000000002</v>
      </c>
      <c r="F4880" s="13">
        <f t="shared" si="1000"/>
        <v>0</v>
      </c>
      <c r="G4880" s="13">
        <f t="shared" si="1000"/>
        <v>624970</v>
      </c>
      <c r="H4880" s="13">
        <f t="shared" si="1000"/>
        <v>624970</v>
      </c>
      <c r="I4880" s="13">
        <f t="shared" si="1000"/>
        <v>0</v>
      </c>
      <c r="J4880" s="13">
        <f t="shared" si="1000"/>
        <v>217490</v>
      </c>
      <c r="K4880" s="13">
        <f t="shared" si="1000"/>
        <v>6250</v>
      </c>
      <c r="L4880" s="13">
        <f t="shared" si="1000"/>
        <v>6035</v>
      </c>
      <c r="M4880" s="13">
        <f t="shared" si="1000"/>
        <v>0</v>
      </c>
      <c r="N4880" s="22">
        <f t="shared" si="1000"/>
        <v>848495</v>
      </c>
    </row>
    <row r="4881" spans="1:14" x14ac:dyDescent="0.25">
      <c r="A4881" s="6" t="s">
        <v>1085</v>
      </c>
      <c r="B4881" s="2"/>
      <c r="C4881" s="12">
        <f t="shared" ref="C4881:N4881" si="1001">C4877+C4880</f>
        <v>71</v>
      </c>
      <c r="D4881" s="17">
        <f t="shared" si="1001"/>
        <v>6.7316000000000003</v>
      </c>
      <c r="E4881" s="17">
        <f t="shared" si="1001"/>
        <v>3.8329</v>
      </c>
      <c r="F4881" s="12">
        <f t="shared" si="1001"/>
        <v>3528646</v>
      </c>
      <c r="G4881" s="12">
        <f t="shared" si="1001"/>
        <v>1128474</v>
      </c>
      <c r="H4881" s="12">
        <f t="shared" si="1001"/>
        <v>4657120</v>
      </c>
      <c r="I4881" s="12">
        <f t="shared" si="1001"/>
        <v>0</v>
      </c>
      <c r="J4881" s="12">
        <f t="shared" si="1001"/>
        <v>1620679</v>
      </c>
      <c r="K4881" s="12">
        <f t="shared" si="1001"/>
        <v>46572</v>
      </c>
      <c r="L4881" s="12">
        <f t="shared" si="1001"/>
        <v>34435</v>
      </c>
      <c r="M4881" s="12">
        <f t="shared" si="1001"/>
        <v>0</v>
      </c>
      <c r="N4881" s="21">
        <f t="shared" si="1001"/>
        <v>6312234</v>
      </c>
    </row>
    <row r="4882" spans="1:14" x14ac:dyDescent="0.25">
      <c r="A4882" s="4"/>
      <c r="B4882" s="5"/>
      <c r="C4882" s="14"/>
      <c r="D4882" s="19"/>
      <c r="E4882" s="19"/>
      <c r="F4882" s="14"/>
      <c r="G4882" s="14"/>
      <c r="H4882" s="14"/>
      <c r="I4882" s="14"/>
      <c r="J4882" s="14"/>
      <c r="K4882" s="14"/>
      <c r="L4882" s="14"/>
      <c r="M4882" s="14"/>
      <c r="N4882" s="23"/>
    </row>
    <row r="4883" spans="1:14" x14ac:dyDescent="0.25">
      <c r="A4883" s="6" t="s">
        <v>1086</v>
      </c>
      <c r="B4883" s="2"/>
      <c r="C4883" s="12"/>
      <c r="D4883" s="17"/>
      <c r="E4883" s="17"/>
      <c r="F4883" s="12"/>
      <c r="G4883" s="12"/>
      <c r="H4883" s="12"/>
      <c r="I4883" s="12"/>
      <c r="J4883" s="12"/>
      <c r="K4883" s="12"/>
      <c r="L4883" s="12"/>
      <c r="M4883" s="12"/>
      <c r="N4883" s="21"/>
    </row>
    <row r="4884" spans="1:14" x14ac:dyDescent="0.25">
      <c r="A4884" s="6" t="s">
        <v>1087</v>
      </c>
      <c r="B4884" s="2" t="s">
        <v>6</v>
      </c>
      <c r="C4884" s="12" t="s">
        <v>7</v>
      </c>
      <c r="D4884" s="17" t="s">
        <v>8</v>
      </c>
      <c r="E4884" s="17" t="s">
        <v>9</v>
      </c>
      <c r="F4884" s="12" t="s">
        <v>10</v>
      </c>
      <c r="G4884" s="12" t="s">
        <v>11</v>
      </c>
      <c r="H4884" s="12" t="s">
        <v>12</v>
      </c>
      <c r="I4884" s="12" t="s">
        <v>13</v>
      </c>
      <c r="J4884" s="12" t="s">
        <v>14</v>
      </c>
      <c r="K4884" s="12" t="s">
        <v>15</v>
      </c>
      <c r="L4884" s="12" t="s">
        <v>16</v>
      </c>
      <c r="M4884" s="12" t="s">
        <v>17</v>
      </c>
      <c r="N4884" s="21" t="s">
        <v>18</v>
      </c>
    </row>
    <row r="4885" spans="1:14" x14ac:dyDescent="0.25">
      <c r="A4885" s="7" t="s">
        <v>19</v>
      </c>
      <c r="B4885" s="3"/>
      <c r="C4885" s="13"/>
      <c r="D4885" s="18"/>
      <c r="E4885" s="18"/>
      <c r="F4885" s="13"/>
      <c r="G4885" s="13"/>
      <c r="H4885" s="13"/>
      <c r="I4885" s="13"/>
      <c r="J4885" s="13"/>
      <c r="K4885" s="13"/>
      <c r="L4885" s="13"/>
      <c r="M4885" s="13"/>
      <c r="N4885" s="22"/>
    </row>
    <row r="4886" spans="1:14" x14ac:dyDescent="0.25">
      <c r="A4886" s="4" t="s">
        <v>162</v>
      </c>
      <c r="B4886" s="5"/>
      <c r="C4886" s="14">
        <v>0</v>
      </c>
      <c r="D4886" s="19">
        <v>1.1389</v>
      </c>
      <c r="E4886" s="19">
        <v>0</v>
      </c>
      <c r="F4886" s="14">
        <v>335531</v>
      </c>
      <c r="G4886" s="14">
        <v>0</v>
      </c>
      <c r="H4886" s="14">
        <v>335531</v>
      </c>
      <c r="I4886" s="14">
        <v>0</v>
      </c>
      <c r="J4886" s="14">
        <v>116765</v>
      </c>
      <c r="K4886" s="14">
        <v>3355</v>
      </c>
      <c r="L4886" s="14">
        <v>0</v>
      </c>
      <c r="M4886" s="14">
        <v>0</v>
      </c>
      <c r="N4886" s="23">
        <v>452296</v>
      </c>
    </row>
    <row r="4887" spans="1:14" x14ac:dyDescent="0.25">
      <c r="A4887" s="4" t="s">
        <v>40</v>
      </c>
      <c r="B4887" s="5"/>
      <c r="C4887" s="14">
        <v>0</v>
      </c>
      <c r="D4887" s="19">
        <v>-1.09E-2</v>
      </c>
      <c r="E4887" s="19">
        <v>0</v>
      </c>
      <c r="F4887" s="14">
        <v>-5460</v>
      </c>
      <c r="G4887" s="14">
        <v>0</v>
      </c>
      <c r="H4887" s="14">
        <v>-5460</v>
      </c>
      <c r="I4887" s="14">
        <v>0</v>
      </c>
      <c r="J4887" s="14">
        <v>-1900</v>
      </c>
      <c r="K4887" s="14">
        <v>-55</v>
      </c>
      <c r="L4887" s="14">
        <v>0</v>
      </c>
      <c r="M4887" s="14">
        <v>0</v>
      </c>
      <c r="N4887" s="23">
        <v>-7360</v>
      </c>
    </row>
    <row r="4888" spans="1:14" x14ac:dyDescent="0.25">
      <c r="A4888" s="4" t="s">
        <v>41</v>
      </c>
      <c r="B4888" s="5"/>
      <c r="C4888" s="14">
        <v>0</v>
      </c>
      <c r="D4888" s="19">
        <v>0</v>
      </c>
      <c r="E4888" s="19">
        <v>0</v>
      </c>
      <c r="F4888" s="14">
        <v>0</v>
      </c>
      <c r="G4888" s="14">
        <v>0</v>
      </c>
      <c r="H4888" s="14">
        <v>0</v>
      </c>
      <c r="I4888" s="14">
        <v>5460</v>
      </c>
      <c r="J4888" s="14">
        <v>1845</v>
      </c>
      <c r="K4888" s="14">
        <v>0</v>
      </c>
      <c r="L4888" s="14">
        <v>0</v>
      </c>
      <c r="M4888" s="14">
        <v>0</v>
      </c>
      <c r="N4888" s="23">
        <v>7305</v>
      </c>
    </row>
    <row r="4889" spans="1:14" x14ac:dyDescent="0.25">
      <c r="A4889" s="4" t="s">
        <v>22</v>
      </c>
      <c r="B4889" s="5"/>
      <c r="C4889" s="14">
        <v>0</v>
      </c>
      <c r="D4889" s="19">
        <v>4</v>
      </c>
      <c r="E4889" s="19">
        <v>0.72</v>
      </c>
      <c r="F4889" s="14">
        <v>2000157</v>
      </c>
      <c r="G4889" s="14">
        <v>170994</v>
      </c>
      <c r="H4889" s="14">
        <v>2171151</v>
      </c>
      <c r="I4889" s="14">
        <v>0</v>
      </c>
      <c r="J4889" s="14">
        <v>755560</v>
      </c>
      <c r="K4889" s="14">
        <v>21711</v>
      </c>
      <c r="L4889" s="14">
        <v>13200</v>
      </c>
      <c r="M4889" s="14">
        <v>0</v>
      </c>
      <c r="N4889" s="23">
        <v>2939911</v>
      </c>
    </row>
    <row r="4890" spans="1:14" x14ac:dyDescent="0.25">
      <c r="A4890" s="4" t="s">
        <v>23</v>
      </c>
      <c r="B4890" s="5"/>
      <c r="C4890" s="14">
        <v>0</v>
      </c>
      <c r="D4890" s="19">
        <v>0</v>
      </c>
      <c r="E4890" s="19">
        <v>0.4</v>
      </c>
      <c r="F4890" s="14">
        <v>0</v>
      </c>
      <c r="G4890" s="14">
        <v>145675</v>
      </c>
      <c r="H4890" s="14">
        <v>145675</v>
      </c>
      <c r="I4890" s="14">
        <v>0</v>
      </c>
      <c r="J4890" s="14">
        <v>50695</v>
      </c>
      <c r="K4890" s="14">
        <v>1457</v>
      </c>
      <c r="L4890" s="14">
        <v>0</v>
      </c>
      <c r="M4890" s="14">
        <v>0</v>
      </c>
      <c r="N4890" s="23">
        <v>196370</v>
      </c>
    </row>
    <row r="4891" spans="1:14" x14ac:dyDescent="0.25">
      <c r="A4891" s="7" t="s">
        <v>24</v>
      </c>
      <c r="B4891" s="3"/>
      <c r="C4891" s="13">
        <f t="shared" ref="C4891:N4891" si="1002">SUM(C4886:C4890)</f>
        <v>0</v>
      </c>
      <c r="D4891" s="18">
        <f t="shared" si="1002"/>
        <v>5.1280000000000001</v>
      </c>
      <c r="E4891" s="18">
        <f t="shared" si="1002"/>
        <v>1.1200000000000001</v>
      </c>
      <c r="F4891" s="13">
        <f t="shared" si="1002"/>
        <v>2330228</v>
      </c>
      <c r="G4891" s="13">
        <f t="shared" si="1002"/>
        <v>316669</v>
      </c>
      <c r="H4891" s="13">
        <f t="shared" si="1002"/>
        <v>2646897</v>
      </c>
      <c r="I4891" s="13">
        <f t="shared" si="1002"/>
        <v>5460</v>
      </c>
      <c r="J4891" s="13">
        <f t="shared" si="1002"/>
        <v>922965</v>
      </c>
      <c r="K4891" s="13">
        <f t="shared" si="1002"/>
        <v>26468</v>
      </c>
      <c r="L4891" s="13">
        <f t="shared" si="1002"/>
        <v>13200</v>
      </c>
      <c r="M4891" s="13">
        <f t="shared" si="1002"/>
        <v>0</v>
      </c>
      <c r="N4891" s="22">
        <f t="shared" si="1002"/>
        <v>3588522</v>
      </c>
    </row>
    <row r="4892" spans="1:14" x14ac:dyDescent="0.25">
      <c r="A4892" s="7" t="s">
        <v>25</v>
      </c>
      <c r="B4892" s="3"/>
      <c r="C4892" s="13"/>
      <c r="D4892" s="18"/>
      <c r="E4892" s="18"/>
      <c r="F4892" s="13"/>
      <c r="G4892" s="13"/>
      <c r="H4892" s="13"/>
      <c r="I4892" s="13"/>
      <c r="J4892" s="13"/>
      <c r="K4892" s="13"/>
      <c r="L4892" s="13"/>
      <c r="M4892" s="13"/>
      <c r="N4892" s="22"/>
    </row>
    <row r="4893" spans="1:14" x14ac:dyDescent="0.25">
      <c r="A4893" s="4" t="s">
        <v>26</v>
      </c>
      <c r="B4893" s="5"/>
      <c r="C4893" s="14">
        <v>33</v>
      </c>
      <c r="D4893" s="19">
        <v>0</v>
      </c>
      <c r="E4893" s="19">
        <v>1.2151000000000001</v>
      </c>
      <c r="F4893" s="14">
        <v>0</v>
      </c>
      <c r="G4893" s="14">
        <v>373556</v>
      </c>
      <c r="H4893" s="14">
        <v>373556</v>
      </c>
      <c r="I4893" s="14">
        <v>0</v>
      </c>
      <c r="J4893" s="14">
        <v>129998</v>
      </c>
      <c r="K4893" s="14">
        <v>3736</v>
      </c>
      <c r="L4893" s="14">
        <v>2805</v>
      </c>
      <c r="M4893" s="14">
        <v>0</v>
      </c>
      <c r="N4893" s="23">
        <v>506359</v>
      </c>
    </row>
    <row r="4894" spans="1:14" x14ac:dyDescent="0.25">
      <c r="A4894" s="7" t="s">
        <v>24</v>
      </c>
      <c r="B4894" s="3"/>
      <c r="C4894" s="13">
        <f t="shared" ref="C4894:N4894" si="1003">SUM(C4893:C4893)</f>
        <v>33</v>
      </c>
      <c r="D4894" s="18">
        <f t="shared" si="1003"/>
        <v>0</v>
      </c>
      <c r="E4894" s="18">
        <f t="shared" si="1003"/>
        <v>1.2151000000000001</v>
      </c>
      <c r="F4894" s="13">
        <f t="shared" si="1003"/>
        <v>0</v>
      </c>
      <c r="G4894" s="13">
        <f t="shared" si="1003"/>
        <v>373556</v>
      </c>
      <c r="H4894" s="13">
        <f t="shared" si="1003"/>
        <v>373556</v>
      </c>
      <c r="I4894" s="13">
        <f t="shared" si="1003"/>
        <v>0</v>
      </c>
      <c r="J4894" s="13">
        <f t="shared" si="1003"/>
        <v>129998</v>
      </c>
      <c r="K4894" s="13">
        <f t="shared" si="1003"/>
        <v>3736</v>
      </c>
      <c r="L4894" s="13">
        <f t="shared" si="1003"/>
        <v>2805</v>
      </c>
      <c r="M4894" s="13">
        <f t="shared" si="1003"/>
        <v>0</v>
      </c>
      <c r="N4894" s="22">
        <f t="shared" si="1003"/>
        <v>506359</v>
      </c>
    </row>
    <row r="4895" spans="1:14" x14ac:dyDescent="0.25">
      <c r="A4895" s="6" t="s">
        <v>1088</v>
      </c>
      <c r="B4895" s="2"/>
      <c r="C4895" s="12">
        <f t="shared" ref="C4895:N4895" si="1004">C4891+C4894</f>
        <v>33</v>
      </c>
      <c r="D4895" s="17">
        <f t="shared" si="1004"/>
        <v>5.1280000000000001</v>
      </c>
      <c r="E4895" s="17">
        <f t="shared" si="1004"/>
        <v>2.3351000000000002</v>
      </c>
      <c r="F4895" s="12">
        <f t="shared" si="1004"/>
        <v>2330228</v>
      </c>
      <c r="G4895" s="12">
        <f t="shared" si="1004"/>
        <v>690225</v>
      </c>
      <c r="H4895" s="12">
        <f t="shared" si="1004"/>
        <v>3020453</v>
      </c>
      <c r="I4895" s="12">
        <f t="shared" si="1004"/>
        <v>5460</v>
      </c>
      <c r="J4895" s="12">
        <f t="shared" si="1004"/>
        <v>1052963</v>
      </c>
      <c r="K4895" s="12">
        <f t="shared" si="1004"/>
        <v>30204</v>
      </c>
      <c r="L4895" s="12">
        <f t="shared" si="1004"/>
        <v>16005</v>
      </c>
      <c r="M4895" s="12">
        <f t="shared" si="1004"/>
        <v>0</v>
      </c>
      <c r="N4895" s="21">
        <f t="shared" si="1004"/>
        <v>4094881</v>
      </c>
    </row>
    <row r="4896" spans="1:14" x14ac:dyDescent="0.25">
      <c r="A4896" s="4"/>
      <c r="B4896" s="5"/>
      <c r="C4896" s="14"/>
      <c r="D4896" s="19"/>
      <c r="E4896" s="19"/>
      <c r="F4896" s="14"/>
      <c r="G4896" s="14"/>
      <c r="H4896" s="14"/>
      <c r="I4896" s="14"/>
      <c r="J4896" s="14"/>
      <c r="K4896" s="14"/>
      <c r="L4896" s="14"/>
      <c r="M4896" s="14"/>
      <c r="N4896" s="23"/>
    </row>
    <row r="4897" spans="1:14" x14ac:dyDescent="0.25">
      <c r="A4897" s="6" t="s">
        <v>1089</v>
      </c>
      <c r="B4897" s="2"/>
      <c r="C4897" s="12"/>
      <c r="D4897" s="17"/>
      <c r="E4897" s="17"/>
      <c r="F4897" s="12"/>
      <c r="G4897" s="12"/>
      <c r="H4897" s="12"/>
      <c r="I4897" s="12"/>
      <c r="J4897" s="12"/>
      <c r="K4897" s="12"/>
      <c r="L4897" s="12"/>
      <c r="M4897" s="12"/>
      <c r="N4897" s="21"/>
    </row>
    <row r="4898" spans="1:14" x14ac:dyDescent="0.25">
      <c r="A4898" s="6" t="s">
        <v>1090</v>
      </c>
      <c r="B4898" s="2" t="s">
        <v>6</v>
      </c>
      <c r="C4898" s="12" t="s">
        <v>7</v>
      </c>
      <c r="D4898" s="17" t="s">
        <v>8</v>
      </c>
      <c r="E4898" s="17" t="s">
        <v>9</v>
      </c>
      <c r="F4898" s="12" t="s">
        <v>10</v>
      </c>
      <c r="G4898" s="12" t="s">
        <v>11</v>
      </c>
      <c r="H4898" s="12" t="s">
        <v>12</v>
      </c>
      <c r="I4898" s="12" t="s">
        <v>13</v>
      </c>
      <c r="J4898" s="12" t="s">
        <v>14</v>
      </c>
      <c r="K4898" s="12" t="s">
        <v>15</v>
      </c>
      <c r="L4898" s="12" t="s">
        <v>16</v>
      </c>
      <c r="M4898" s="12" t="s">
        <v>17</v>
      </c>
      <c r="N4898" s="21" t="s">
        <v>18</v>
      </c>
    </row>
    <row r="4899" spans="1:14" x14ac:dyDescent="0.25">
      <c r="A4899" s="7" t="s">
        <v>19</v>
      </c>
      <c r="B4899" s="3"/>
      <c r="C4899" s="13"/>
      <c r="D4899" s="18"/>
      <c r="E4899" s="18"/>
      <c r="F4899" s="13"/>
      <c r="G4899" s="13"/>
      <c r="H4899" s="13"/>
      <c r="I4899" s="13"/>
      <c r="J4899" s="13"/>
      <c r="K4899" s="13"/>
      <c r="L4899" s="13"/>
      <c r="M4899" s="13"/>
      <c r="N4899" s="22"/>
    </row>
    <row r="4900" spans="1:14" x14ac:dyDescent="0.25">
      <c r="A4900" s="4" t="s">
        <v>162</v>
      </c>
      <c r="B4900" s="5"/>
      <c r="C4900" s="14">
        <v>0</v>
      </c>
      <c r="D4900" s="19">
        <v>0.5</v>
      </c>
      <c r="E4900" s="19">
        <v>0</v>
      </c>
      <c r="F4900" s="14">
        <v>173223</v>
      </c>
      <c r="G4900" s="14">
        <v>0</v>
      </c>
      <c r="H4900" s="14">
        <v>173223</v>
      </c>
      <c r="I4900" s="14">
        <v>0</v>
      </c>
      <c r="J4900" s="14">
        <v>60281</v>
      </c>
      <c r="K4900" s="14">
        <v>1732</v>
      </c>
      <c r="L4900" s="14">
        <v>0</v>
      </c>
      <c r="M4900" s="14">
        <v>0</v>
      </c>
      <c r="N4900" s="23">
        <v>233504</v>
      </c>
    </row>
    <row r="4901" spans="1:14" x14ac:dyDescent="0.25">
      <c r="A4901" s="4" t="s">
        <v>163</v>
      </c>
      <c r="B4901" s="5"/>
      <c r="C4901" s="14">
        <v>0</v>
      </c>
      <c r="D4901" s="19">
        <v>0</v>
      </c>
      <c r="E4901" s="19">
        <v>0</v>
      </c>
      <c r="F4901" s="14">
        <v>0</v>
      </c>
      <c r="G4901" s="14">
        <v>0</v>
      </c>
      <c r="H4901" s="14">
        <v>0</v>
      </c>
      <c r="I4901" s="14">
        <v>0</v>
      </c>
      <c r="J4901" s="14">
        <v>1</v>
      </c>
      <c r="K4901" s="14">
        <v>0</v>
      </c>
      <c r="L4901" s="14">
        <v>0</v>
      </c>
      <c r="M4901" s="14">
        <v>0</v>
      </c>
      <c r="N4901" s="23">
        <v>1</v>
      </c>
    </row>
    <row r="4902" spans="1:14" x14ac:dyDescent="0.25">
      <c r="A4902" s="4" t="s">
        <v>22</v>
      </c>
      <c r="B4902" s="5"/>
      <c r="C4902" s="14">
        <v>0</v>
      </c>
      <c r="D4902" s="19">
        <v>3.85</v>
      </c>
      <c r="E4902" s="19">
        <v>0.72</v>
      </c>
      <c r="F4902" s="14">
        <v>1924559</v>
      </c>
      <c r="G4902" s="14">
        <v>170994</v>
      </c>
      <c r="H4902" s="14">
        <v>2095553</v>
      </c>
      <c r="I4902" s="14">
        <v>0</v>
      </c>
      <c r="J4902" s="14">
        <v>729252</v>
      </c>
      <c r="K4902" s="14">
        <v>20955</v>
      </c>
      <c r="L4902" s="14">
        <v>10000</v>
      </c>
      <c r="M4902" s="14">
        <v>0</v>
      </c>
      <c r="N4902" s="23">
        <v>2834805</v>
      </c>
    </row>
    <row r="4903" spans="1:14" x14ac:dyDescent="0.25">
      <c r="A4903" s="4" t="s">
        <v>23</v>
      </c>
      <c r="B4903" s="5"/>
      <c r="C4903" s="14">
        <v>0</v>
      </c>
      <c r="D4903" s="19">
        <v>0</v>
      </c>
      <c r="E4903" s="19">
        <v>0.4</v>
      </c>
      <c r="F4903" s="14">
        <v>0</v>
      </c>
      <c r="G4903" s="14">
        <v>145675</v>
      </c>
      <c r="H4903" s="14">
        <v>145675</v>
      </c>
      <c r="I4903" s="14">
        <v>0</v>
      </c>
      <c r="J4903" s="14">
        <v>50695</v>
      </c>
      <c r="K4903" s="14">
        <v>1457</v>
      </c>
      <c r="L4903" s="14">
        <v>0</v>
      </c>
      <c r="M4903" s="14">
        <v>0</v>
      </c>
      <c r="N4903" s="23">
        <v>196370</v>
      </c>
    </row>
    <row r="4904" spans="1:14" x14ac:dyDescent="0.25">
      <c r="A4904" s="7" t="s">
        <v>24</v>
      </c>
      <c r="B4904" s="3"/>
      <c r="C4904" s="13">
        <f t="shared" ref="C4904:N4904" si="1005">SUM(C4900:C4903)</f>
        <v>0</v>
      </c>
      <c r="D4904" s="18">
        <f t="shared" si="1005"/>
        <v>4.3499999999999996</v>
      </c>
      <c r="E4904" s="18">
        <f t="shared" si="1005"/>
        <v>1.1200000000000001</v>
      </c>
      <c r="F4904" s="13">
        <f t="shared" si="1005"/>
        <v>2097782</v>
      </c>
      <c r="G4904" s="13">
        <f t="shared" si="1005"/>
        <v>316669</v>
      </c>
      <c r="H4904" s="13">
        <f t="shared" si="1005"/>
        <v>2414451</v>
      </c>
      <c r="I4904" s="13">
        <f t="shared" si="1005"/>
        <v>0</v>
      </c>
      <c r="J4904" s="13">
        <f t="shared" si="1005"/>
        <v>840229</v>
      </c>
      <c r="K4904" s="13">
        <f t="shared" si="1005"/>
        <v>24144</v>
      </c>
      <c r="L4904" s="13">
        <f t="shared" si="1005"/>
        <v>10000</v>
      </c>
      <c r="M4904" s="13">
        <f t="shared" si="1005"/>
        <v>0</v>
      </c>
      <c r="N4904" s="22">
        <f t="shared" si="1005"/>
        <v>3264680</v>
      </c>
    </row>
    <row r="4905" spans="1:14" x14ac:dyDescent="0.25">
      <c r="A4905" s="7" t="s">
        <v>25</v>
      </c>
      <c r="B4905" s="3"/>
      <c r="C4905" s="13"/>
      <c r="D4905" s="18"/>
      <c r="E4905" s="18"/>
      <c r="F4905" s="13"/>
      <c r="G4905" s="13"/>
      <c r="H4905" s="13"/>
      <c r="I4905" s="13"/>
      <c r="J4905" s="13"/>
      <c r="K4905" s="13"/>
      <c r="L4905" s="13"/>
      <c r="M4905" s="13"/>
      <c r="N4905" s="22"/>
    </row>
    <row r="4906" spans="1:14" x14ac:dyDescent="0.25">
      <c r="A4906" s="4" t="s">
        <v>26</v>
      </c>
      <c r="B4906" s="5"/>
      <c r="C4906" s="14">
        <v>25</v>
      </c>
      <c r="D4906" s="19">
        <v>0</v>
      </c>
      <c r="E4906" s="19">
        <v>0.99329999999999996</v>
      </c>
      <c r="F4906" s="14">
        <v>0</v>
      </c>
      <c r="G4906" s="14">
        <v>305368</v>
      </c>
      <c r="H4906" s="14">
        <v>305368</v>
      </c>
      <c r="I4906" s="14">
        <v>0</v>
      </c>
      <c r="J4906" s="14">
        <v>106268</v>
      </c>
      <c r="K4906" s="14">
        <v>3054</v>
      </c>
      <c r="L4906" s="14">
        <v>2125</v>
      </c>
      <c r="M4906" s="14">
        <v>0</v>
      </c>
      <c r="N4906" s="23">
        <v>413761</v>
      </c>
    </row>
    <row r="4907" spans="1:14" x14ac:dyDescent="0.25">
      <c r="A4907" s="7" t="s">
        <v>24</v>
      </c>
      <c r="B4907" s="3"/>
      <c r="C4907" s="13">
        <f t="shared" ref="C4907:N4907" si="1006">SUM(C4906:C4906)</f>
        <v>25</v>
      </c>
      <c r="D4907" s="18">
        <f t="shared" si="1006"/>
        <v>0</v>
      </c>
      <c r="E4907" s="18">
        <f t="shared" si="1006"/>
        <v>0.99329999999999996</v>
      </c>
      <c r="F4907" s="13">
        <f t="shared" si="1006"/>
        <v>0</v>
      </c>
      <c r="G4907" s="13">
        <f t="shared" si="1006"/>
        <v>305368</v>
      </c>
      <c r="H4907" s="13">
        <f t="shared" si="1006"/>
        <v>305368</v>
      </c>
      <c r="I4907" s="13">
        <f t="shared" si="1006"/>
        <v>0</v>
      </c>
      <c r="J4907" s="13">
        <f t="shared" si="1006"/>
        <v>106268</v>
      </c>
      <c r="K4907" s="13">
        <f t="shared" si="1006"/>
        <v>3054</v>
      </c>
      <c r="L4907" s="13">
        <f t="shared" si="1006"/>
        <v>2125</v>
      </c>
      <c r="M4907" s="13">
        <f t="shared" si="1006"/>
        <v>0</v>
      </c>
      <c r="N4907" s="22">
        <f t="shared" si="1006"/>
        <v>413761</v>
      </c>
    </row>
    <row r="4908" spans="1:14" x14ac:dyDescent="0.25">
      <c r="A4908" s="6" t="s">
        <v>1091</v>
      </c>
      <c r="B4908" s="2"/>
      <c r="C4908" s="12">
        <f t="shared" ref="C4908:N4908" si="1007">C4904+C4907</f>
        <v>25</v>
      </c>
      <c r="D4908" s="17">
        <f t="shared" si="1007"/>
        <v>4.3499999999999996</v>
      </c>
      <c r="E4908" s="17">
        <f t="shared" si="1007"/>
        <v>2.1133000000000002</v>
      </c>
      <c r="F4908" s="12">
        <f t="shared" si="1007"/>
        <v>2097782</v>
      </c>
      <c r="G4908" s="12">
        <f t="shared" si="1007"/>
        <v>622037</v>
      </c>
      <c r="H4908" s="12">
        <f t="shared" si="1007"/>
        <v>2719819</v>
      </c>
      <c r="I4908" s="12">
        <f t="shared" si="1007"/>
        <v>0</v>
      </c>
      <c r="J4908" s="12">
        <f t="shared" si="1007"/>
        <v>946497</v>
      </c>
      <c r="K4908" s="12">
        <f t="shared" si="1007"/>
        <v>27198</v>
      </c>
      <c r="L4908" s="12">
        <f t="shared" si="1007"/>
        <v>12125</v>
      </c>
      <c r="M4908" s="12">
        <f t="shared" si="1007"/>
        <v>0</v>
      </c>
      <c r="N4908" s="21">
        <f t="shared" si="1007"/>
        <v>3678441</v>
      </c>
    </row>
    <row r="4909" spans="1:14" x14ac:dyDescent="0.25">
      <c r="A4909" s="4"/>
      <c r="B4909" s="5"/>
      <c r="C4909" s="14"/>
      <c r="D4909" s="19"/>
      <c r="E4909" s="19"/>
      <c r="F4909" s="14"/>
      <c r="G4909" s="14"/>
      <c r="H4909" s="14"/>
      <c r="I4909" s="14"/>
      <c r="J4909" s="14"/>
      <c r="K4909" s="14"/>
      <c r="L4909" s="14"/>
      <c r="M4909" s="14"/>
      <c r="N4909" s="23"/>
    </row>
    <row r="4910" spans="1:14" x14ac:dyDescent="0.25">
      <c r="A4910" s="6" t="s">
        <v>1092</v>
      </c>
      <c r="B4910" s="2"/>
      <c r="C4910" s="12"/>
      <c r="D4910" s="17"/>
      <c r="E4910" s="17"/>
      <c r="F4910" s="12"/>
      <c r="G4910" s="12"/>
      <c r="H4910" s="12"/>
      <c r="I4910" s="12"/>
      <c r="J4910" s="12"/>
      <c r="K4910" s="12"/>
      <c r="L4910" s="12"/>
      <c r="M4910" s="12"/>
      <c r="N4910" s="21"/>
    </row>
    <row r="4911" spans="1:14" x14ac:dyDescent="0.25">
      <c r="A4911" s="6" t="s">
        <v>1093</v>
      </c>
      <c r="B4911" s="2" t="s">
        <v>6</v>
      </c>
      <c r="C4911" s="12" t="s">
        <v>7</v>
      </c>
      <c r="D4911" s="17" t="s">
        <v>8</v>
      </c>
      <c r="E4911" s="17" t="s">
        <v>9</v>
      </c>
      <c r="F4911" s="12" t="s">
        <v>10</v>
      </c>
      <c r="G4911" s="12" t="s">
        <v>11</v>
      </c>
      <c r="H4911" s="12" t="s">
        <v>12</v>
      </c>
      <c r="I4911" s="12" t="s">
        <v>13</v>
      </c>
      <c r="J4911" s="12" t="s">
        <v>14</v>
      </c>
      <c r="K4911" s="12" t="s">
        <v>15</v>
      </c>
      <c r="L4911" s="12" t="s">
        <v>16</v>
      </c>
      <c r="M4911" s="12" t="s">
        <v>17</v>
      </c>
      <c r="N4911" s="21" t="s">
        <v>18</v>
      </c>
    </row>
    <row r="4912" spans="1:14" x14ac:dyDescent="0.25">
      <c r="A4912" s="7" t="s">
        <v>19</v>
      </c>
      <c r="B4912" s="3"/>
      <c r="C4912" s="13"/>
      <c r="D4912" s="18"/>
      <c r="E4912" s="18"/>
      <c r="F4912" s="13"/>
      <c r="G4912" s="13"/>
      <c r="H4912" s="13"/>
      <c r="I4912" s="13"/>
      <c r="J4912" s="13"/>
      <c r="K4912" s="13"/>
      <c r="L4912" s="13"/>
      <c r="M4912" s="13"/>
      <c r="N4912" s="22"/>
    </row>
    <row r="4913" spans="1:14" x14ac:dyDescent="0.25">
      <c r="A4913" s="4" t="s">
        <v>162</v>
      </c>
      <c r="B4913" s="5"/>
      <c r="C4913" s="14">
        <v>0</v>
      </c>
      <c r="D4913" s="19">
        <v>0.63890000000000002</v>
      </c>
      <c r="E4913" s="19">
        <v>0</v>
      </c>
      <c r="F4913" s="14">
        <v>221345</v>
      </c>
      <c r="G4913" s="14">
        <v>0</v>
      </c>
      <c r="H4913" s="14">
        <v>221345</v>
      </c>
      <c r="I4913" s="14">
        <v>0</v>
      </c>
      <c r="J4913" s="14">
        <v>77028</v>
      </c>
      <c r="K4913" s="14">
        <v>2213</v>
      </c>
      <c r="L4913" s="14">
        <v>0</v>
      </c>
      <c r="M4913" s="14">
        <v>0</v>
      </c>
      <c r="N4913" s="23">
        <v>298373</v>
      </c>
    </row>
    <row r="4914" spans="1:14" x14ac:dyDescent="0.25">
      <c r="A4914" s="4" t="s">
        <v>22</v>
      </c>
      <c r="B4914" s="5"/>
      <c r="C4914" s="14">
        <v>0</v>
      </c>
      <c r="D4914" s="19">
        <v>4</v>
      </c>
      <c r="E4914" s="19">
        <v>0.72</v>
      </c>
      <c r="F4914" s="14">
        <v>1997330</v>
      </c>
      <c r="G4914" s="14">
        <v>170994</v>
      </c>
      <c r="H4914" s="14">
        <v>2168324</v>
      </c>
      <c r="I4914" s="14">
        <v>0</v>
      </c>
      <c r="J4914" s="14">
        <v>754577</v>
      </c>
      <c r="K4914" s="14">
        <v>21683</v>
      </c>
      <c r="L4914" s="14">
        <v>11200</v>
      </c>
      <c r="M4914" s="14">
        <v>0</v>
      </c>
      <c r="N4914" s="23">
        <v>2934101</v>
      </c>
    </row>
    <row r="4915" spans="1:14" x14ac:dyDescent="0.25">
      <c r="A4915" s="4" t="s">
        <v>23</v>
      </c>
      <c r="B4915" s="5"/>
      <c r="C4915" s="14">
        <v>0</v>
      </c>
      <c r="D4915" s="19">
        <v>0</v>
      </c>
      <c r="E4915" s="19">
        <v>0.4</v>
      </c>
      <c r="F4915" s="14">
        <v>0</v>
      </c>
      <c r="G4915" s="14">
        <v>145675</v>
      </c>
      <c r="H4915" s="14">
        <v>145675</v>
      </c>
      <c r="I4915" s="14">
        <v>0</v>
      </c>
      <c r="J4915" s="14">
        <v>50695</v>
      </c>
      <c r="K4915" s="14">
        <v>1457</v>
      </c>
      <c r="L4915" s="14">
        <v>0</v>
      </c>
      <c r="M4915" s="14">
        <v>0</v>
      </c>
      <c r="N4915" s="23">
        <v>196370</v>
      </c>
    </row>
    <row r="4916" spans="1:14" x14ac:dyDescent="0.25">
      <c r="A4916" s="7" t="s">
        <v>24</v>
      </c>
      <c r="B4916" s="3"/>
      <c r="C4916" s="13">
        <f t="shared" ref="C4916:N4916" si="1008">SUM(C4913:C4915)</f>
        <v>0</v>
      </c>
      <c r="D4916" s="18">
        <f t="shared" si="1008"/>
        <v>4.6388999999999996</v>
      </c>
      <c r="E4916" s="18">
        <f t="shared" si="1008"/>
        <v>1.1200000000000001</v>
      </c>
      <c r="F4916" s="13">
        <f t="shared" si="1008"/>
        <v>2218675</v>
      </c>
      <c r="G4916" s="13">
        <f t="shared" si="1008"/>
        <v>316669</v>
      </c>
      <c r="H4916" s="13">
        <f t="shared" si="1008"/>
        <v>2535344</v>
      </c>
      <c r="I4916" s="13">
        <f t="shared" si="1008"/>
        <v>0</v>
      </c>
      <c r="J4916" s="13">
        <f t="shared" si="1008"/>
        <v>882300</v>
      </c>
      <c r="K4916" s="13">
        <f t="shared" si="1008"/>
        <v>25353</v>
      </c>
      <c r="L4916" s="13">
        <f t="shared" si="1008"/>
        <v>11200</v>
      </c>
      <c r="M4916" s="13">
        <f t="shared" si="1008"/>
        <v>0</v>
      </c>
      <c r="N4916" s="22">
        <f t="shared" si="1008"/>
        <v>3428844</v>
      </c>
    </row>
    <row r="4917" spans="1:14" x14ac:dyDescent="0.25">
      <c r="A4917" s="7" t="s">
        <v>25</v>
      </c>
      <c r="B4917" s="3"/>
      <c r="C4917" s="13"/>
      <c r="D4917" s="18"/>
      <c r="E4917" s="18"/>
      <c r="F4917" s="13"/>
      <c r="G4917" s="13"/>
      <c r="H4917" s="13"/>
      <c r="I4917" s="13"/>
      <c r="J4917" s="13"/>
      <c r="K4917" s="13"/>
      <c r="L4917" s="13"/>
      <c r="M4917" s="13"/>
      <c r="N4917" s="22"/>
    </row>
    <row r="4918" spans="1:14" x14ac:dyDescent="0.25">
      <c r="A4918" s="4" t="s">
        <v>26</v>
      </c>
      <c r="B4918" s="5"/>
      <c r="C4918" s="14">
        <v>28</v>
      </c>
      <c r="D4918" s="19">
        <v>0</v>
      </c>
      <c r="E4918" s="19">
        <v>1.0799000000000001</v>
      </c>
      <c r="F4918" s="14">
        <v>0</v>
      </c>
      <c r="G4918" s="14">
        <v>331991</v>
      </c>
      <c r="H4918" s="14">
        <v>331991</v>
      </c>
      <c r="I4918" s="14">
        <v>0</v>
      </c>
      <c r="J4918" s="14">
        <v>115533</v>
      </c>
      <c r="K4918" s="14">
        <v>3320</v>
      </c>
      <c r="L4918" s="14">
        <v>2380</v>
      </c>
      <c r="M4918" s="14">
        <v>0</v>
      </c>
      <c r="N4918" s="23">
        <v>449904</v>
      </c>
    </row>
    <row r="4919" spans="1:14" x14ac:dyDescent="0.25">
      <c r="A4919" s="7" t="s">
        <v>24</v>
      </c>
      <c r="B4919" s="3"/>
      <c r="C4919" s="13">
        <f t="shared" ref="C4919:N4919" si="1009">SUM(C4918:C4918)</f>
        <v>28</v>
      </c>
      <c r="D4919" s="18">
        <f t="shared" si="1009"/>
        <v>0</v>
      </c>
      <c r="E4919" s="18">
        <f t="shared" si="1009"/>
        <v>1.0799000000000001</v>
      </c>
      <c r="F4919" s="13">
        <f t="shared" si="1009"/>
        <v>0</v>
      </c>
      <c r="G4919" s="13">
        <f t="shared" si="1009"/>
        <v>331991</v>
      </c>
      <c r="H4919" s="13">
        <f t="shared" si="1009"/>
        <v>331991</v>
      </c>
      <c r="I4919" s="13">
        <f t="shared" si="1009"/>
        <v>0</v>
      </c>
      <c r="J4919" s="13">
        <f t="shared" si="1009"/>
        <v>115533</v>
      </c>
      <c r="K4919" s="13">
        <f t="shared" si="1009"/>
        <v>3320</v>
      </c>
      <c r="L4919" s="13">
        <f t="shared" si="1009"/>
        <v>2380</v>
      </c>
      <c r="M4919" s="13">
        <f t="shared" si="1009"/>
        <v>0</v>
      </c>
      <c r="N4919" s="22">
        <f t="shared" si="1009"/>
        <v>449904</v>
      </c>
    </row>
    <row r="4920" spans="1:14" x14ac:dyDescent="0.25">
      <c r="A4920" s="6" t="s">
        <v>1094</v>
      </c>
      <c r="B4920" s="2"/>
      <c r="C4920" s="12">
        <f t="shared" ref="C4920:N4920" si="1010">C4916+C4919</f>
        <v>28</v>
      </c>
      <c r="D4920" s="17">
        <f t="shared" si="1010"/>
        <v>4.6388999999999996</v>
      </c>
      <c r="E4920" s="17">
        <f t="shared" si="1010"/>
        <v>2.1999000000000004</v>
      </c>
      <c r="F4920" s="12">
        <f t="shared" si="1010"/>
        <v>2218675</v>
      </c>
      <c r="G4920" s="12">
        <f t="shared" si="1010"/>
        <v>648660</v>
      </c>
      <c r="H4920" s="12">
        <f t="shared" si="1010"/>
        <v>2867335</v>
      </c>
      <c r="I4920" s="12">
        <f t="shared" si="1010"/>
        <v>0</v>
      </c>
      <c r="J4920" s="12">
        <f t="shared" si="1010"/>
        <v>997833</v>
      </c>
      <c r="K4920" s="12">
        <f t="shared" si="1010"/>
        <v>28673</v>
      </c>
      <c r="L4920" s="12">
        <f t="shared" si="1010"/>
        <v>13580</v>
      </c>
      <c r="M4920" s="12">
        <f t="shared" si="1010"/>
        <v>0</v>
      </c>
      <c r="N4920" s="21">
        <f t="shared" si="1010"/>
        <v>3878748</v>
      </c>
    </row>
    <row r="4921" spans="1:14" x14ac:dyDescent="0.25">
      <c r="A4921" s="4"/>
      <c r="B4921" s="5"/>
      <c r="C4921" s="14"/>
      <c r="D4921" s="19"/>
      <c r="E4921" s="19"/>
      <c r="F4921" s="14"/>
      <c r="G4921" s="14"/>
      <c r="H4921" s="14"/>
      <c r="I4921" s="14"/>
      <c r="J4921" s="14"/>
      <c r="K4921" s="14"/>
      <c r="L4921" s="14"/>
      <c r="M4921" s="14"/>
      <c r="N4921" s="23"/>
    </row>
    <row r="4922" spans="1:14" x14ac:dyDescent="0.25">
      <c r="A4922" s="6" t="s">
        <v>1095</v>
      </c>
      <c r="B4922" s="2"/>
      <c r="C4922" s="12"/>
      <c r="D4922" s="17"/>
      <c r="E4922" s="17"/>
      <c r="F4922" s="12"/>
      <c r="G4922" s="12"/>
      <c r="H4922" s="12"/>
      <c r="I4922" s="12"/>
      <c r="J4922" s="12"/>
      <c r="K4922" s="12"/>
      <c r="L4922" s="12"/>
      <c r="M4922" s="12"/>
      <c r="N4922" s="21"/>
    </row>
    <row r="4923" spans="1:14" x14ac:dyDescent="0.25">
      <c r="A4923" s="6" t="s">
        <v>1096</v>
      </c>
      <c r="B4923" s="2" t="s">
        <v>6</v>
      </c>
      <c r="C4923" s="12" t="s">
        <v>7</v>
      </c>
      <c r="D4923" s="17" t="s">
        <v>8</v>
      </c>
      <c r="E4923" s="17" t="s">
        <v>9</v>
      </c>
      <c r="F4923" s="12" t="s">
        <v>10</v>
      </c>
      <c r="G4923" s="12" t="s">
        <v>11</v>
      </c>
      <c r="H4923" s="12" t="s">
        <v>12</v>
      </c>
      <c r="I4923" s="12" t="s">
        <v>13</v>
      </c>
      <c r="J4923" s="12" t="s">
        <v>14</v>
      </c>
      <c r="K4923" s="12" t="s">
        <v>15</v>
      </c>
      <c r="L4923" s="12" t="s">
        <v>16</v>
      </c>
      <c r="M4923" s="12" t="s">
        <v>17</v>
      </c>
      <c r="N4923" s="21" t="s">
        <v>18</v>
      </c>
    </row>
    <row r="4924" spans="1:14" x14ac:dyDescent="0.25">
      <c r="A4924" s="7" t="s">
        <v>19</v>
      </c>
      <c r="B4924" s="3"/>
      <c r="C4924" s="13"/>
      <c r="D4924" s="18"/>
      <c r="E4924" s="18"/>
      <c r="F4924" s="13"/>
      <c r="G4924" s="13"/>
      <c r="H4924" s="13"/>
      <c r="I4924" s="13"/>
      <c r="J4924" s="13"/>
      <c r="K4924" s="13"/>
      <c r="L4924" s="13"/>
      <c r="M4924" s="13"/>
      <c r="N4924" s="22"/>
    </row>
    <row r="4925" spans="1:14" x14ac:dyDescent="0.25">
      <c r="A4925" s="4" t="s">
        <v>162</v>
      </c>
      <c r="B4925" s="5"/>
      <c r="C4925" s="14">
        <v>0</v>
      </c>
      <c r="D4925" s="19">
        <v>0.5</v>
      </c>
      <c r="E4925" s="19">
        <v>0</v>
      </c>
      <c r="F4925" s="14">
        <v>173223</v>
      </c>
      <c r="G4925" s="14">
        <v>0</v>
      </c>
      <c r="H4925" s="14">
        <v>173223</v>
      </c>
      <c r="I4925" s="14">
        <v>0</v>
      </c>
      <c r="J4925" s="14">
        <v>60281</v>
      </c>
      <c r="K4925" s="14">
        <v>1732</v>
      </c>
      <c r="L4925" s="14">
        <v>0</v>
      </c>
      <c r="M4925" s="14">
        <v>0</v>
      </c>
      <c r="N4925" s="23">
        <v>233504</v>
      </c>
    </row>
    <row r="4926" spans="1:14" x14ac:dyDescent="0.25">
      <c r="A4926" s="4" t="s">
        <v>40</v>
      </c>
      <c r="B4926" s="5"/>
      <c r="C4926" s="14">
        <v>0</v>
      </c>
      <c r="D4926" s="19">
        <v>-3.2300000000000002E-2</v>
      </c>
      <c r="E4926" s="19">
        <v>0</v>
      </c>
      <c r="F4926" s="14">
        <v>-29568</v>
      </c>
      <c r="G4926" s="14">
        <v>0</v>
      </c>
      <c r="H4926" s="14">
        <v>-29568</v>
      </c>
      <c r="I4926" s="14">
        <v>0</v>
      </c>
      <c r="J4926" s="14">
        <v>-10290</v>
      </c>
      <c r="K4926" s="14">
        <v>-296</v>
      </c>
      <c r="L4926" s="14">
        <v>0</v>
      </c>
      <c r="M4926" s="14">
        <v>0</v>
      </c>
      <c r="N4926" s="23">
        <v>-39858</v>
      </c>
    </row>
    <row r="4927" spans="1:14" x14ac:dyDescent="0.25">
      <c r="A4927" s="4" t="s">
        <v>41</v>
      </c>
      <c r="B4927" s="5"/>
      <c r="C4927" s="14">
        <v>0</v>
      </c>
      <c r="D4927" s="19">
        <v>0</v>
      </c>
      <c r="E4927" s="19">
        <v>0</v>
      </c>
      <c r="F4927" s="14">
        <v>0</v>
      </c>
      <c r="G4927" s="14">
        <v>0</v>
      </c>
      <c r="H4927" s="14">
        <v>0</v>
      </c>
      <c r="I4927" s="14">
        <v>29568</v>
      </c>
      <c r="J4927" s="14">
        <v>9994</v>
      </c>
      <c r="K4927" s="14">
        <v>0</v>
      </c>
      <c r="L4927" s="14">
        <v>0</v>
      </c>
      <c r="M4927" s="14">
        <v>0</v>
      </c>
      <c r="N4927" s="23">
        <v>39562</v>
      </c>
    </row>
    <row r="4928" spans="1:14" x14ac:dyDescent="0.25">
      <c r="A4928" s="4" t="s">
        <v>163</v>
      </c>
      <c r="B4928" s="5"/>
      <c r="C4928" s="14">
        <v>0</v>
      </c>
      <c r="D4928" s="19">
        <v>0</v>
      </c>
      <c r="E4928" s="19">
        <v>0</v>
      </c>
      <c r="F4928" s="14">
        <v>0</v>
      </c>
      <c r="G4928" s="14">
        <v>0</v>
      </c>
      <c r="H4928" s="14">
        <v>0</v>
      </c>
      <c r="I4928" s="14">
        <v>0</v>
      </c>
      <c r="J4928" s="14">
        <v>1</v>
      </c>
      <c r="K4928" s="14">
        <v>0</v>
      </c>
      <c r="L4928" s="14">
        <v>0</v>
      </c>
      <c r="M4928" s="14">
        <v>0</v>
      </c>
      <c r="N4928" s="23">
        <v>1</v>
      </c>
    </row>
    <row r="4929" spans="1:14" x14ac:dyDescent="0.25">
      <c r="A4929" s="4" t="s">
        <v>22</v>
      </c>
      <c r="B4929" s="5"/>
      <c r="C4929" s="14">
        <v>0</v>
      </c>
      <c r="D4929" s="19">
        <v>4.0650000000000004</v>
      </c>
      <c r="E4929" s="19">
        <v>0.72</v>
      </c>
      <c r="F4929" s="14">
        <v>2022845</v>
      </c>
      <c r="G4929" s="14">
        <v>170994</v>
      </c>
      <c r="H4929" s="14">
        <v>2193839</v>
      </c>
      <c r="I4929" s="14">
        <v>0</v>
      </c>
      <c r="J4929" s="14">
        <v>763456</v>
      </c>
      <c r="K4929" s="14">
        <v>21938</v>
      </c>
      <c r="L4929" s="14">
        <v>11200</v>
      </c>
      <c r="M4929" s="14">
        <v>0</v>
      </c>
      <c r="N4929" s="23">
        <v>2968495</v>
      </c>
    </row>
    <row r="4930" spans="1:14" x14ac:dyDescent="0.25">
      <c r="A4930" s="4" t="s">
        <v>23</v>
      </c>
      <c r="B4930" s="5"/>
      <c r="C4930" s="14">
        <v>0</v>
      </c>
      <c r="D4930" s="19">
        <v>0</v>
      </c>
      <c r="E4930" s="19">
        <v>0.4</v>
      </c>
      <c r="F4930" s="14">
        <v>0</v>
      </c>
      <c r="G4930" s="14">
        <v>145675</v>
      </c>
      <c r="H4930" s="14">
        <v>145675</v>
      </c>
      <c r="I4930" s="14">
        <v>0</v>
      </c>
      <c r="J4930" s="14">
        <v>50695</v>
      </c>
      <c r="K4930" s="14">
        <v>1457</v>
      </c>
      <c r="L4930" s="14">
        <v>0</v>
      </c>
      <c r="M4930" s="14">
        <v>0</v>
      </c>
      <c r="N4930" s="23">
        <v>196370</v>
      </c>
    </row>
    <row r="4931" spans="1:14" x14ac:dyDescent="0.25">
      <c r="A4931" s="7" t="s">
        <v>24</v>
      </c>
      <c r="B4931" s="3"/>
      <c r="C4931" s="13">
        <f t="shared" ref="C4931:N4931" si="1011">SUM(C4925:C4930)</f>
        <v>0</v>
      </c>
      <c r="D4931" s="18">
        <f t="shared" si="1011"/>
        <v>4.5327000000000002</v>
      </c>
      <c r="E4931" s="18">
        <f t="shared" si="1011"/>
        <v>1.1200000000000001</v>
      </c>
      <c r="F4931" s="13">
        <f t="shared" si="1011"/>
        <v>2166500</v>
      </c>
      <c r="G4931" s="13">
        <f t="shared" si="1011"/>
        <v>316669</v>
      </c>
      <c r="H4931" s="13">
        <f t="shared" si="1011"/>
        <v>2483169</v>
      </c>
      <c r="I4931" s="13">
        <f t="shared" si="1011"/>
        <v>29568</v>
      </c>
      <c r="J4931" s="13">
        <f t="shared" si="1011"/>
        <v>874137</v>
      </c>
      <c r="K4931" s="13">
        <f t="shared" si="1011"/>
        <v>24831</v>
      </c>
      <c r="L4931" s="13">
        <f t="shared" si="1011"/>
        <v>11200</v>
      </c>
      <c r="M4931" s="13">
        <f t="shared" si="1011"/>
        <v>0</v>
      </c>
      <c r="N4931" s="22">
        <f t="shared" si="1011"/>
        <v>3398074</v>
      </c>
    </row>
    <row r="4932" spans="1:14" x14ac:dyDescent="0.25">
      <c r="A4932" s="7" t="s">
        <v>25</v>
      </c>
      <c r="B4932" s="3"/>
      <c r="C4932" s="13"/>
      <c r="D4932" s="18"/>
      <c r="E4932" s="18"/>
      <c r="F4932" s="13"/>
      <c r="G4932" s="13"/>
      <c r="H4932" s="13"/>
      <c r="I4932" s="13"/>
      <c r="J4932" s="13"/>
      <c r="K4932" s="13"/>
      <c r="L4932" s="13"/>
      <c r="M4932" s="13"/>
      <c r="N4932" s="22"/>
    </row>
    <row r="4933" spans="1:14" x14ac:dyDescent="0.25">
      <c r="A4933" s="4" t="s">
        <v>26</v>
      </c>
      <c r="B4933" s="5"/>
      <c r="C4933" s="14">
        <v>28</v>
      </c>
      <c r="D4933" s="19">
        <v>0</v>
      </c>
      <c r="E4933" s="19">
        <v>1.0799000000000001</v>
      </c>
      <c r="F4933" s="14">
        <v>0</v>
      </c>
      <c r="G4933" s="14">
        <v>331991</v>
      </c>
      <c r="H4933" s="14">
        <v>331991</v>
      </c>
      <c r="I4933" s="14">
        <v>0</v>
      </c>
      <c r="J4933" s="14">
        <v>115533</v>
      </c>
      <c r="K4933" s="14">
        <v>3320</v>
      </c>
      <c r="L4933" s="14">
        <v>2380</v>
      </c>
      <c r="M4933" s="14">
        <v>0</v>
      </c>
      <c r="N4933" s="23">
        <v>449904</v>
      </c>
    </row>
    <row r="4934" spans="1:14" x14ac:dyDescent="0.25">
      <c r="A4934" s="7" t="s">
        <v>24</v>
      </c>
      <c r="B4934" s="3"/>
      <c r="C4934" s="13">
        <f t="shared" ref="C4934:N4934" si="1012">SUM(C4933:C4933)</f>
        <v>28</v>
      </c>
      <c r="D4934" s="18">
        <f t="shared" si="1012"/>
        <v>0</v>
      </c>
      <c r="E4934" s="18">
        <f t="shared" si="1012"/>
        <v>1.0799000000000001</v>
      </c>
      <c r="F4934" s="13">
        <f t="shared" si="1012"/>
        <v>0</v>
      </c>
      <c r="G4934" s="13">
        <f t="shared" si="1012"/>
        <v>331991</v>
      </c>
      <c r="H4934" s="13">
        <f t="shared" si="1012"/>
        <v>331991</v>
      </c>
      <c r="I4934" s="13">
        <f t="shared" si="1012"/>
        <v>0</v>
      </c>
      <c r="J4934" s="13">
        <f t="shared" si="1012"/>
        <v>115533</v>
      </c>
      <c r="K4934" s="13">
        <f t="shared" si="1012"/>
        <v>3320</v>
      </c>
      <c r="L4934" s="13">
        <f t="shared" si="1012"/>
        <v>2380</v>
      </c>
      <c r="M4934" s="13">
        <f t="shared" si="1012"/>
        <v>0</v>
      </c>
      <c r="N4934" s="22">
        <f t="shared" si="1012"/>
        <v>449904</v>
      </c>
    </row>
    <row r="4935" spans="1:14" x14ac:dyDescent="0.25">
      <c r="A4935" s="6" t="s">
        <v>1097</v>
      </c>
      <c r="B4935" s="2"/>
      <c r="C4935" s="12">
        <f t="shared" ref="C4935:N4935" si="1013">C4931+C4934</f>
        <v>28</v>
      </c>
      <c r="D4935" s="17">
        <f t="shared" si="1013"/>
        <v>4.5327000000000002</v>
      </c>
      <c r="E4935" s="17">
        <f t="shared" si="1013"/>
        <v>2.1999000000000004</v>
      </c>
      <c r="F4935" s="12">
        <f t="shared" si="1013"/>
        <v>2166500</v>
      </c>
      <c r="G4935" s="12">
        <f t="shared" si="1013"/>
        <v>648660</v>
      </c>
      <c r="H4935" s="12">
        <f t="shared" si="1013"/>
        <v>2815160</v>
      </c>
      <c r="I4935" s="12">
        <f t="shared" si="1013"/>
        <v>29568</v>
      </c>
      <c r="J4935" s="12">
        <f t="shared" si="1013"/>
        <v>989670</v>
      </c>
      <c r="K4935" s="12">
        <f t="shared" si="1013"/>
        <v>28151</v>
      </c>
      <c r="L4935" s="12">
        <f t="shared" si="1013"/>
        <v>13580</v>
      </c>
      <c r="M4935" s="12">
        <f t="shared" si="1013"/>
        <v>0</v>
      </c>
      <c r="N4935" s="21">
        <f t="shared" si="1013"/>
        <v>3847978</v>
      </c>
    </row>
    <row r="4936" spans="1:14" x14ac:dyDescent="0.25">
      <c r="A4936" s="4"/>
      <c r="B4936" s="5"/>
      <c r="C4936" s="14"/>
      <c r="D4936" s="19"/>
      <c r="E4936" s="19"/>
      <c r="F4936" s="14"/>
      <c r="G4936" s="14"/>
      <c r="H4936" s="14"/>
      <c r="I4936" s="14"/>
      <c r="J4936" s="14"/>
      <c r="K4936" s="14"/>
      <c r="L4936" s="14"/>
      <c r="M4936" s="14"/>
      <c r="N4936" s="23"/>
    </row>
    <row r="4937" spans="1:14" x14ac:dyDescent="0.25">
      <c r="A4937" s="6" t="s">
        <v>1098</v>
      </c>
      <c r="B4937" s="2"/>
      <c r="C4937" s="12"/>
      <c r="D4937" s="17"/>
      <c r="E4937" s="17"/>
      <c r="F4937" s="12"/>
      <c r="G4937" s="12"/>
      <c r="H4937" s="12"/>
      <c r="I4937" s="12"/>
      <c r="J4937" s="12"/>
      <c r="K4937" s="12"/>
      <c r="L4937" s="12"/>
      <c r="M4937" s="12"/>
      <c r="N4937" s="21"/>
    </row>
    <row r="4938" spans="1:14" x14ac:dyDescent="0.25">
      <c r="A4938" s="6" t="s">
        <v>1099</v>
      </c>
      <c r="B4938" s="2" t="s">
        <v>6</v>
      </c>
      <c r="C4938" s="12" t="s">
        <v>7</v>
      </c>
      <c r="D4938" s="17" t="s">
        <v>8</v>
      </c>
      <c r="E4938" s="17" t="s">
        <v>9</v>
      </c>
      <c r="F4938" s="12" t="s">
        <v>10</v>
      </c>
      <c r="G4938" s="12" t="s">
        <v>11</v>
      </c>
      <c r="H4938" s="12" t="s">
        <v>12</v>
      </c>
      <c r="I4938" s="12" t="s">
        <v>13</v>
      </c>
      <c r="J4938" s="12" t="s">
        <v>14</v>
      </c>
      <c r="K4938" s="12" t="s">
        <v>15</v>
      </c>
      <c r="L4938" s="12" t="s">
        <v>16</v>
      </c>
      <c r="M4938" s="12" t="s">
        <v>17</v>
      </c>
      <c r="N4938" s="21" t="s">
        <v>18</v>
      </c>
    </row>
    <row r="4939" spans="1:14" x14ac:dyDescent="0.25">
      <c r="A4939" s="7" t="s">
        <v>19</v>
      </c>
      <c r="B4939" s="3"/>
      <c r="C4939" s="13"/>
      <c r="D4939" s="18"/>
      <c r="E4939" s="18"/>
      <c r="F4939" s="13"/>
      <c r="G4939" s="13"/>
      <c r="H4939" s="13"/>
      <c r="I4939" s="13"/>
      <c r="J4939" s="13"/>
      <c r="K4939" s="13"/>
      <c r="L4939" s="13"/>
      <c r="M4939" s="13"/>
      <c r="N4939" s="22"/>
    </row>
    <row r="4940" spans="1:14" x14ac:dyDescent="0.25">
      <c r="A4940" s="4" t="s">
        <v>162</v>
      </c>
      <c r="B4940" s="5"/>
      <c r="C4940" s="14">
        <v>0</v>
      </c>
      <c r="D4940" s="19">
        <v>1.7778</v>
      </c>
      <c r="E4940" s="19">
        <v>0</v>
      </c>
      <c r="F4940" s="14">
        <v>615913</v>
      </c>
      <c r="G4940" s="14">
        <v>0</v>
      </c>
      <c r="H4940" s="14">
        <v>615913</v>
      </c>
      <c r="I4940" s="14">
        <v>0</v>
      </c>
      <c r="J4940" s="14">
        <v>214337</v>
      </c>
      <c r="K4940" s="14">
        <v>6159</v>
      </c>
      <c r="L4940" s="14">
        <v>0</v>
      </c>
      <c r="M4940" s="14">
        <v>0</v>
      </c>
      <c r="N4940" s="23">
        <v>830250</v>
      </c>
    </row>
    <row r="4941" spans="1:14" x14ac:dyDescent="0.25">
      <c r="A4941" s="4" t="s">
        <v>40</v>
      </c>
      <c r="B4941" s="5"/>
      <c r="C4941" s="14">
        <v>0</v>
      </c>
      <c r="D4941" s="19">
        <v>-2.52E-2</v>
      </c>
      <c r="E4941" s="19">
        <v>0</v>
      </c>
      <c r="F4941" s="14">
        <v>-25200</v>
      </c>
      <c r="G4941" s="14">
        <v>0</v>
      </c>
      <c r="H4941" s="14">
        <v>-25200</v>
      </c>
      <c r="I4941" s="14">
        <v>0</v>
      </c>
      <c r="J4941" s="14">
        <v>-8770</v>
      </c>
      <c r="K4941" s="14">
        <v>-252</v>
      </c>
      <c r="L4941" s="14">
        <v>0</v>
      </c>
      <c r="M4941" s="14">
        <v>0</v>
      </c>
      <c r="N4941" s="23">
        <v>-33970</v>
      </c>
    </row>
    <row r="4942" spans="1:14" x14ac:dyDescent="0.25">
      <c r="A4942" s="4" t="s">
        <v>41</v>
      </c>
      <c r="B4942" s="5"/>
      <c r="C4942" s="14">
        <v>0</v>
      </c>
      <c r="D4942" s="19">
        <v>0</v>
      </c>
      <c r="E4942" s="19">
        <v>0</v>
      </c>
      <c r="F4942" s="14">
        <v>0</v>
      </c>
      <c r="G4942" s="14">
        <v>0</v>
      </c>
      <c r="H4942" s="14">
        <v>0</v>
      </c>
      <c r="I4942" s="14">
        <v>25200</v>
      </c>
      <c r="J4942" s="14">
        <v>8518</v>
      </c>
      <c r="K4942" s="14">
        <v>0</v>
      </c>
      <c r="L4942" s="14">
        <v>0</v>
      </c>
      <c r="M4942" s="14">
        <v>0</v>
      </c>
      <c r="N4942" s="23">
        <v>33718</v>
      </c>
    </row>
    <row r="4943" spans="1:14" x14ac:dyDescent="0.25">
      <c r="A4943" s="4" t="s">
        <v>163</v>
      </c>
      <c r="B4943" s="5"/>
      <c r="C4943" s="14">
        <v>0</v>
      </c>
      <c r="D4943" s="19">
        <v>0</v>
      </c>
      <c r="E4943" s="19">
        <v>0</v>
      </c>
      <c r="F4943" s="14">
        <v>0</v>
      </c>
      <c r="G4943" s="14">
        <v>0</v>
      </c>
      <c r="H4943" s="14">
        <v>0</v>
      </c>
      <c r="I4943" s="14">
        <v>0</v>
      </c>
      <c r="J4943" s="14">
        <v>1</v>
      </c>
      <c r="K4943" s="14">
        <v>0</v>
      </c>
      <c r="L4943" s="14">
        <v>0</v>
      </c>
      <c r="M4943" s="14">
        <v>0</v>
      </c>
      <c r="N4943" s="23">
        <v>1</v>
      </c>
    </row>
    <row r="4944" spans="1:14" x14ac:dyDescent="0.25">
      <c r="A4944" s="4" t="s">
        <v>22</v>
      </c>
      <c r="B4944" s="5"/>
      <c r="C4944" s="14">
        <v>0</v>
      </c>
      <c r="D4944" s="19">
        <v>8.4193999999999996</v>
      </c>
      <c r="E4944" s="19">
        <v>1.6</v>
      </c>
      <c r="F4944" s="14">
        <v>4501930</v>
      </c>
      <c r="G4944" s="14">
        <v>379988</v>
      </c>
      <c r="H4944" s="14">
        <v>4881918</v>
      </c>
      <c r="I4944" s="14">
        <v>0</v>
      </c>
      <c r="J4944" s="14">
        <v>1698908</v>
      </c>
      <c r="K4944" s="14">
        <v>48819</v>
      </c>
      <c r="L4944" s="14">
        <v>34000</v>
      </c>
      <c r="M4944" s="14">
        <v>0</v>
      </c>
      <c r="N4944" s="23">
        <v>6614826</v>
      </c>
    </row>
    <row r="4945" spans="1:14" x14ac:dyDescent="0.25">
      <c r="A4945" s="4" t="s">
        <v>31</v>
      </c>
      <c r="B4945" s="5"/>
      <c r="C4945" s="14">
        <v>0</v>
      </c>
      <c r="D4945" s="19">
        <v>0</v>
      </c>
      <c r="E4945" s="19">
        <v>0</v>
      </c>
      <c r="F4945" s="14">
        <v>48000</v>
      </c>
      <c r="G4945" s="14">
        <v>0</v>
      </c>
      <c r="H4945" s="14">
        <v>48000</v>
      </c>
      <c r="I4945" s="14">
        <v>0</v>
      </c>
      <c r="J4945" s="14">
        <v>16704</v>
      </c>
      <c r="K4945" s="14">
        <v>480</v>
      </c>
      <c r="L4945" s="14">
        <v>9000</v>
      </c>
      <c r="M4945" s="14">
        <v>0</v>
      </c>
      <c r="N4945" s="23">
        <v>73704</v>
      </c>
    </row>
    <row r="4946" spans="1:14" x14ac:dyDescent="0.25">
      <c r="A4946" s="4" t="s">
        <v>23</v>
      </c>
      <c r="B4946" s="5"/>
      <c r="C4946" s="14">
        <v>0</v>
      </c>
      <c r="D4946" s="19">
        <v>0</v>
      </c>
      <c r="E4946" s="19">
        <v>0.8</v>
      </c>
      <c r="F4946" s="14">
        <v>0</v>
      </c>
      <c r="G4946" s="14">
        <v>291350</v>
      </c>
      <c r="H4946" s="14">
        <v>291350</v>
      </c>
      <c r="I4946" s="14">
        <v>0</v>
      </c>
      <c r="J4946" s="14">
        <v>101390</v>
      </c>
      <c r="K4946" s="14">
        <v>2914</v>
      </c>
      <c r="L4946" s="14">
        <v>0</v>
      </c>
      <c r="M4946" s="14">
        <v>0</v>
      </c>
      <c r="N4946" s="23">
        <v>392740</v>
      </c>
    </row>
    <row r="4947" spans="1:14" x14ac:dyDescent="0.25">
      <c r="A4947" s="7" t="s">
        <v>24</v>
      </c>
      <c r="B4947" s="3"/>
      <c r="C4947" s="13">
        <f t="shared" ref="C4947:N4947" si="1014">SUM(C4940:C4946)</f>
        <v>0</v>
      </c>
      <c r="D4947" s="18">
        <f t="shared" si="1014"/>
        <v>10.172000000000001</v>
      </c>
      <c r="E4947" s="18">
        <f t="shared" si="1014"/>
        <v>2.4000000000000004</v>
      </c>
      <c r="F4947" s="13">
        <f t="shared" si="1014"/>
        <v>5140643</v>
      </c>
      <c r="G4947" s="13">
        <f t="shared" si="1014"/>
        <v>671338</v>
      </c>
      <c r="H4947" s="13">
        <f t="shared" si="1014"/>
        <v>5811981</v>
      </c>
      <c r="I4947" s="13">
        <f t="shared" si="1014"/>
        <v>25200</v>
      </c>
      <c r="J4947" s="13">
        <f t="shared" si="1014"/>
        <v>2031088</v>
      </c>
      <c r="K4947" s="13">
        <f t="shared" si="1014"/>
        <v>58120</v>
      </c>
      <c r="L4947" s="13">
        <f t="shared" si="1014"/>
        <v>43000</v>
      </c>
      <c r="M4947" s="13">
        <f t="shared" si="1014"/>
        <v>0</v>
      </c>
      <c r="N4947" s="22">
        <f t="shared" si="1014"/>
        <v>7911269</v>
      </c>
    </row>
    <row r="4948" spans="1:14" x14ac:dyDescent="0.25">
      <c r="A4948" s="7" t="s">
        <v>25</v>
      </c>
      <c r="B4948" s="3"/>
      <c r="C4948" s="13"/>
      <c r="D4948" s="18"/>
      <c r="E4948" s="18"/>
      <c r="F4948" s="13"/>
      <c r="G4948" s="13"/>
      <c r="H4948" s="13"/>
      <c r="I4948" s="13"/>
      <c r="J4948" s="13"/>
      <c r="K4948" s="13"/>
      <c r="L4948" s="13"/>
      <c r="M4948" s="13"/>
      <c r="N4948" s="22"/>
    </row>
    <row r="4949" spans="1:14" x14ac:dyDescent="0.25">
      <c r="A4949" s="4" t="s">
        <v>26</v>
      </c>
      <c r="B4949" s="5"/>
      <c r="C4949" s="14">
        <v>85</v>
      </c>
      <c r="D4949" s="19">
        <v>0</v>
      </c>
      <c r="E4949" s="19">
        <v>2.2919999999999998</v>
      </c>
      <c r="F4949" s="14">
        <v>0</v>
      </c>
      <c r="G4949" s="14">
        <v>704625</v>
      </c>
      <c r="H4949" s="14">
        <v>704625</v>
      </c>
      <c r="I4949" s="14">
        <v>0</v>
      </c>
      <c r="J4949" s="14">
        <v>245209</v>
      </c>
      <c r="K4949" s="14">
        <v>7046</v>
      </c>
      <c r="L4949" s="14">
        <v>7225</v>
      </c>
      <c r="M4949" s="14">
        <v>0</v>
      </c>
      <c r="N4949" s="23">
        <v>957059</v>
      </c>
    </row>
    <row r="4950" spans="1:14" x14ac:dyDescent="0.25">
      <c r="A4950" s="7" t="s">
        <v>24</v>
      </c>
      <c r="B4950" s="3"/>
      <c r="C4950" s="13">
        <f t="shared" ref="C4950:N4950" si="1015">SUM(C4949:C4949)</f>
        <v>85</v>
      </c>
      <c r="D4950" s="18">
        <f t="shared" si="1015"/>
        <v>0</v>
      </c>
      <c r="E4950" s="18">
        <f t="shared" si="1015"/>
        <v>2.2919999999999998</v>
      </c>
      <c r="F4950" s="13">
        <f t="shared" si="1015"/>
        <v>0</v>
      </c>
      <c r="G4950" s="13">
        <f t="shared" si="1015"/>
        <v>704625</v>
      </c>
      <c r="H4950" s="13">
        <f t="shared" si="1015"/>
        <v>704625</v>
      </c>
      <c r="I4950" s="13">
        <f t="shared" si="1015"/>
        <v>0</v>
      </c>
      <c r="J4950" s="13">
        <f t="shared" si="1015"/>
        <v>245209</v>
      </c>
      <c r="K4950" s="13">
        <f t="shared" si="1015"/>
        <v>7046</v>
      </c>
      <c r="L4950" s="13">
        <f t="shared" si="1015"/>
        <v>7225</v>
      </c>
      <c r="M4950" s="13">
        <f t="shared" si="1015"/>
        <v>0</v>
      </c>
      <c r="N4950" s="22">
        <f t="shared" si="1015"/>
        <v>957059</v>
      </c>
    </row>
    <row r="4951" spans="1:14" x14ac:dyDescent="0.25">
      <c r="A4951" s="6" t="s">
        <v>1100</v>
      </c>
      <c r="B4951" s="2"/>
      <c r="C4951" s="12">
        <f t="shared" ref="C4951:N4951" si="1016">C4947+C4950</f>
        <v>85</v>
      </c>
      <c r="D4951" s="17">
        <f t="shared" si="1016"/>
        <v>10.172000000000001</v>
      </c>
      <c r="E4951" s="17">
        <f t="shared" si="1016"/>
        <v>4.6920000000000002</v>
      </c>
      <c r="F4951" s="12">
        <f t="shared" si="1016"/>
        <v>5140643</v>
      </c>
      <c r="G4951" s="12">
        <f t="shared" si="1016"/>
        <v>1375963</v>
      </c>
      <c r="H4951" s="12">
        <f t="shared" si="1016"/>
        <v>6516606</v>
      </c>
      <c r="I4951" s="12">
        <f t="shared" si="1016"/>
        <v>25200</v>
      </c>
      <c r="J4951" s="12">
        <f t="shared" si="1016"/>
        <v>2276297</v>
      </c>
      <c r="K4951" s="12">
        <f t="shared" si="1016"/>
        <v>65166</v>
      </c>
      <c r="L4951" s="12">
        <f t="shared" si="1016"/>
        <v>50225</v>
      </c>
      <c r="M4951" s="12">
        <f t="shared" si="1016"/>
        <v>0</v>
      </c>
      <c r="N4951" s="21">
        <f t="shared" si="1016"/>
        <v>8868328</v>
      </c>
    </row>
    <row r="4952" spans="1:14" x14ac:dyDescent="0.25">
      <c r="A4952" s="4"/>
      <c r="B4952" s="5"/>
      <c r="C4952" s="14"/>
      <c r="D4952" s="19"/>
      <c r="E4952" s="19"/>
      <c r="F4952" s="14"/>
      <c r="G4952" s="14"/>
      <c r="H4952" s="14"/>
      <c r="I4952" s="14"/>
      <c r="J4952" s="14"/>
      <c r="K4952" s="14"/>
      <c r="L4952" s="14"/>
      <c r="M4952" s="14"/>
      <c r="N4952" s="23"/>
    </row>
    <row r="4953" spans="1:14" x14ac:dyDescent="0.25">
      <c r="A4953" s="6" t="s">
        <v>1101</v>
      </c>
      <c r="B4953" s="2"/>
      <c r="C4953" s="12"/>
      <c r="D4953" s="17"/>
      <c r="E4953" s="17"/>
      <c r="F4953" s="12"/>
      <c r="G4953" s="12"/>
      <c r="H4953" s="12"/>
      <c r="I4953" s="12"/>
      <c r="J4953" s="12"/>
      <c r="K4953" s="12"/>
      <c r="L4953" s="12"/>
      <c r="M4953" s="12"/>
      <c r="N4953" s="21"/>
    </row>
    <row r="4954" spans="1:14" x14ac:dyDescent="0.25">
      <c r="A4954" s="6" t="s">
        <v>1102</v>
      </c>
      <c r="B4954" s="2" t="s">
        <v>6</v>
      </c>
      <c r="C4954" s="12" t="s">
        <v>7</v>
      </c>
      <c r="D4954" s="17" t="s">
        <v>8</v>
      </c>
      <c r="E4954" s="17" t="s">
        <v>9</v>
      </c>
      <c r="F4954" s="12" t="s">
        <v>10</v>
      </c>
      <c r="G4954" s="12" t="s">
        <v>11</v>
      </c>
      <c r="H4954" s="12" t="s">
        <v>12</v>
      </c>
      <c r="I4954" s="12" t="s">
        <v>13</v>
      </c>
      <c r="J4954" s="12" t="s">
        <v>14</v>
      </c>
      <c r="K4954" s="12" t="s">
        <v>15</v>
      </c>
      <c r="L4954" s="12" t="s">
        <v>16</v>
      </c>
      <c r="M4954" s="12" t="s">
        <v>17</v>
      </c>
      <c r="N4954" s="21" t="s">
        <v>18</v>
      </c>
    </row>
    <row r="4955" spans="1:14" x14ac:dyDescent="0.25">
      <c r="A4955" s="7" t="s">
        <v>19</v>
      </c>
      <c r="B4955" s="3"/>
      <c r="C4955" s="13"/>
      <c r="D4955" s="18"/>
      <c r="E4955" s="18"/>
      <c r="F4955" s="13"/>
      <c r="G4955" s="13"/>
      <c r="H4955" s="13"/>
      <c r="I4955" s="13"/>
      <c r="J4955" s="13"/>
      <c r="K4955" s="13"/>
      <c r="L4955" s="13"/>
      <c r="M4955" s="13"/>
      <c r="N4955" s="22"/>
    </row>
    <row r="4956" spans="1:14" x14ac:dyDescent="0.25">
      <c r="A4956" s="4" t="s">
        <v>40</v>
      </c>
      <c r="B4956" s="5"/>
      <c r="C4956" s="14">
        <v>0</v>
      </c>
      <c r="D4956" s="19">
        <v>0</v>
      </c>
      <c r="E4956" s="19">
        <v>0</v>
      </c>
      <c r="F4956" s="14">
        <v>-16800</v>
      </c>
      <c r="G4956" s="14">
        <v>0</v>
      </c>
      <c r="H4956" s="14">
        <v>-16800</v>
      </c>
      <c r="I4956" s="14">
        <v>0</v>
      </c>
      <c r="J4956" s="14">
        <v>-5846</v>
      </c>
      <c r="K4956" s="14">
        <v>-168</v>
      </c>
      <c r="L4956" s="14">
        <v>0</v>
      </c>
      <c r="M4956" s="14">
        <v>0</v>
      </c>
      <c r="N4956" s="23">
        <v>-22646</v>
      </c>
    </row>
    <row r="4957" spans="1:14" x14ac:dyDescent="0.25">
      <c r="A4957" s="4" t="s">
        <v>41</v>
      </c>
      <c r="B4957" s="5"/>
      <c r="C4957" s="14">
        <v>0</v>
      </c>
      <c r="D4957" s="19">
        <v>0</v>
      </c>
      <c r="E4957" s="19">
        <v>0</v>
      </c>
      <c r="F4957" s="14">
        <v>0</v>
      </c>
      <c r="G4957" s="14">
        <v>0</v>
      </c>
      <c r="H4957" s="14">
        <v>0</v>
      </c>
      <c r="I4957" s="14">
        <v>16800</v>
      </c>
      <c r="J4957" s="14">
        <v>5678</v>
      </c>
      <c r="K4957" s="14">
        <v>0</v>
      </c>
      <c r="L4957" s="14">
        <v>0</v>
      </c>
      <c r="M4957" s="14">
        <v>0</v>
      </c>
      <c r="N4957" s="23">
        <v>22478</v>
      </c>
    </row>
    <row r="4958" spans="1:14" x14ac:dyDescent="0.25">
      <c r="A4958" s="4" t="s">
        <v>22</v>
      </c>
      <c r="B4958" s="5"/>
      <c r="C4958" s="14">
        <v>0</v>
      </c>
      <c r="D4958" s="19">
        <v>4.2</v>
      </c>
      <c r="E4958" s="19">
        <v>0.72</v>
      </c>
      <c r="F4958" s="14">
        <v>2122376</v>
      </c>
      <c r="G4958" s="14">
        <v>170994</v>
      </c>
      <c r="H4958" s="14">
        <v>2293370</v>
      </c>
      <c r="I4958" s="14">
        <v>0</v>
      </c>
      <c r="J4958" s="14">
        <v>798092</v>
      </c>
      <c r="K4958" s="14">
        <v>22933</v>
      </c>
      <c r="L4958" s="14">
        <v>10800</v>
      </c>
      <c r="M4958" s="14">
        <v>0</v>
      </c>
      <c r="N4958" s="23">
        <v>3102262</v>
      </c>
    </row>
    <row r="4959" spans="1:14" x14ac:dyDescent="0.25">
      <c r="A4959" s="4" t="s">
        <v>23</v>
      </c>
      <c r="B4959" s="5"/>
      <c r="C4959" s="14">
        <v>0</v>
      </c>
      <c r="D4959" s="19">
        <v>0</v>
      </c>
      <c r="E4959" s="19">
        <v>0.4</v>
      </c>
      <c r="F4959" s="14">
        <v>0</v>
      </c>
      <c r="G4959" s="14">
        <v>145675</v>
      </c>
      <c r="H4959" s="14">
        <v>145675</v>
      </c>
      <c r="I4959" s="14">
        <v>0</v>
      </c>
      <c r="J4959" s="14">
        <v>50695</v>
      </c>
      <c r="K4959" s="14">
        <v>1457</v>
      </c>
      <c r="L4959" s="14">
        <v>0</v>
      </c>
      <c r="M4959" s="14">
        <v>0</v>
      </c>
      <c r="N4959" s="23">
        <v>196370</v>
      </c>
    </row>
    <row r="4960" spans="1:14" x14ac:dyDescent="0.25">
      <c r="A4960" s="7" t="s">
        <v>24</v>
      </c>
      <c r="B4960" s="3"/>
      <c r="C4960" s="13">
        <f t="shared" ref="C4960:N4960" si="1017">SUM(C4956:C4959)</f>
        <v>0</v>
      </c>
      <c r="D4960" s="18">
        <f t="shared" si="1017"/>
        <v>4.2</v>
      </c>
      <c r="E4960" s="18">
        <f t="shared" si="1017"/>
        <v>1.1200000000000001</v>
      </c>
      <c r="F4960" s="13">
        <f t="shared" si="1017"/>
        <v>2105576</v>
      </c>
      <c r="G4960" s="13">
        <f t="shared" si="1017"/>
        <v>316669</v>
      </c>
      <c r="H4960" s="13">
        <f t="shared" si="1017"/>
        <v>2422245</v>
      </c>
      <c r="I4960" s="13">
        <f t="shared" si="1017"/>
        <v>16800</v>
      </c>
      <c r="J4960" s="13">
        <f t="shared" si="1017"/>
        <v>848619</v>
      </c>
      <c r="K4960" s="13">
        <f t="shared" si="1017"/>
        <v>24222</v>
      </c>
      <c r="L4960" s="13">
        <f t="shared" si="1017"/>
        <v>10800</v>
      </c>
      <c r="M4960" s="13">
        <f t="shared" si="1017"/>
        <v>0</v>
      </c>
      <c r="N4960" s="22">
        <f t="shared" si="1017"/>
        <v>3298464</v>
      </c>
    </row>
    <row r="4961" spans="1:14" x14ac:dyDescent="0.25">
      <c r="A4961" s="7" t="s">
        <v>25</v>
      </c>
      <c r="B4961" s="3"/>
      <c r="C4961" s="13"/>
      <c r="D4961" s="18"/>
      <c r="E4961" s="18"/>
      <c r="F4961" s="13"/>
      <c r="G4961" s="13"/>
      <c r="H4961" s="13"/>
      <c r="I4961" s="13"/>
      <c r="J4961" s="13"/>
      <c r="K4961" s="13"/>
      <c r="L4961" s="13"/>
      <c r="M4961" s="13"/>
      <c r="N4961" s="22"/>
    </row>
    <row r="4962" spans="1:14" x14ac:dyDescent="0.25">
      <c r="A4962" s="4" t="s">
        <v>26</v>
      </c>
      <c r="B4962" s="5"/>
      <c r="C4962" s="14">
        <v>27</v>
      </c>
      <c r="D4962" s="19">
        <v>0</v>
      </c>
      <c r="E4962" s="19">
        <v>1.0515000000000001</v>
      </c>
      <c r="F4962" s="14">
        <v>0</v>
      </c>
      <c r="G4962" s="14">
        <v>323261</v>
      </c>
      <c r="H4962" s="14">
        <v>323261</v>
      </c>
      <c r="I4962" s="14">
        <v>0</v>
      </c>
      <c r="J4962" s="14">
        <v>112495</v>
      </c>
      <c r="K4962" s="14">
        <v>3233</v>
      </c>
      <c r="L4962" s="14">
        <v>2295</v>
      </c>
      <c r="M4962" s="14">
        <v>0</v>
      </c>
      <c r="N4962" s="23">
        <v>438051</v>
      </c>
    </row>
    <row r="4963" spans="1:14" x14ac:dyDescent="0.25">
      <c r="A4963" s="7" t="s">
        <v>24</v>
      </c>
      <c r="B4963" s="3"/>
      <c r="C4963" s="13">
        <f t="shared" ref="C4963:N4963" si="1018">SUM(C4962:C4962)</f>
        <v>27</v>
      </c>
      <c r="D4963" s="18">
        <f t="shared" si="1018"/>
        <v>0</v>
      </c>
      <c r="E4963" s="18">
        <f t="shared" si="1018"/>
        <v>1.0515000000000001</v>
      </c>
      <c r="F4963" s="13">
        <f t="shared" si="1018"/>
        <v>0</v>
      </c>
      <c r="G4963" s="13">
        <f t="shared" si="1018"/>
        <v>323261</v>
      </c>
      <c r="H4963" s="13">
        <f t="shared" si="1018"/>
        <v>323261</v>
      </c>
      <c r="I4963" s="13">
        <f t="shared" si="1018"/>
        <v>0</v>
      </c>
      <c r="J4963" s="13">
        <f t="shared" si="1018"/>
        <v>112495</v>
      </c>
      <c r="K4963" s="13">
        <f t="shared" si="1018"/>
        <v>3233</v>
      </c>
      <c r="L4963" s="13">
        <f t="shared" si="1018"/>
        <v>2295</v>
      </c>
      <c r="M4963" s="13">
        <f t="shared" si="1018"/>
        <v>0</v>
      </c>
      <c r="N4963" s="22">
        <f t="shared" si="1018"/>
        <v>438051</v>
      </c>
    </row>
    <row r="4964" spans="1:14" x14ac:dyDescent="0.25">
      <c r="A4964" s="6" t="s">
        <v>1103</v>
      </c>
      <c r="B4964" s="2"/>
      <c r="C4964" s="12">
        <f t="shared" ref="C4964:N4964" si="1019">C4960+C4963</f>
        <v>27</v>
      </c>
      <c r="D4964" s="17">
        <f t="shared" si="1019"/>
        <v>4.2</v>
      </c>
      <c r="E4964" s="17">
        <f t="shared" si="1019"/>
        <v>2.1715</v>
      </c>
      <c r="F4964" s="12">
        <f t="shared" si="1019"/>
        <v>2105576</v>
      </c>
      <c r="G4964" s="12">
        <f t="shared" si="1019"/>
        <v>639930</v>
      </c>
      <c r="H4964" s="12">
        <f t="shared" si="1019"/>
        <v>2745506</v>
      </c>
      <c r="I4964" s="12">
        <f t="shared" si="1019"/>
        <v>16800</v>
      </c>
      <c r="J4964" s="12">
        <f t="shared" si="1019"/>
        <v>961114</v>
      </c>
      <c r="K4964" s="12">
        <f t="shared" si="1019"/>
        <v>27455</v>
      </c>
      <c r="L4964" s="12">
        <f t="shared" si="1019"/>
        <v>13095</v>
      </c>
      <c r="M4964" s="12">
        <f t="shared" si="1019"/>
        <v>0</v>
      </c>
      <c r="N4964" s="21">
        <f t="shared" si="1019"/>
        <v>3736515</v>
      </c>
    </row>
    <row r="4965" spans="1:14" x14ac:dyDescent="0.25">
      <c r="A4965" s="4"/>
      <c r="B4965" s="5"/>
      <c r="C4965" s="14"/>
      <c r="D4965" s="19"/>
      <c r="E4965" s="19"/>
      <c r="F4965" s="14"/>
      <c r="G4965" s="14"/>
      <c r="H4965" s="14"/>
      <c r="I4965" s="14"/>
      <c r="J4965" s="14"/>
      <c r="K4965" s="14"/>
      <c r="L4965" s="14"/>
      <c r="M4965" s="14"/>
      <c r="N4965" s="23"/>
    </row>
    <row r="4966" spans="1:14" x14ac:dyDescent="0.25">
      <c r="A4966" s="6" t="s">
        <v>1104</v>
      </c>
      <c r="B4966" s="2"/>
      <c r="C4966" s="12"/>
      <c r="D4966" s="17"/>
      <c r="E4966" s="17"/>
      <c r="F4966" s="12"/>
      <c r="G4966" s="12"/>
      <c r="H4966" s="12"/>
      <c r="I4966" s="12"/>
      <c r="J4966" s="12"/>
      <c r="K4966" s="12"/>
      <c r="L4966" s="12"/>
      <c r="M4966" s="12"/>
      <c r="N4966" s="21"/>
    </row>
    <row r="4967" spans="1:14" x14ac:dyDescent="0.25">
      <c r="A4967" s="6" t="s">
        <v>1105</v>
      </c>
      <c r="B4967" s="2" t="s">
        <v>6</v>
      </c>
      <c r="C4967" s="12" t="s">
        <v>7</v>
      </c>
      <c r="D4967" s="17" t="s">
        <v>8</v>
      </c>
      <c r="E4967" s="17" t="s">
        <v>9</v>
      </c>
      <c r="F4967" s="12" t="s">
        <v>10</v>
      </c>
      <c r="G4967" s="12" t="s">
        <v>11</v>
      </c>
      <c r="H4967" s="12" t="s">
        <v>12</v>
      </c>
      <c r="I4967" s="12" t="s">
        <v>13</v>
      </c>
      <c r="J4967" s="12" t="s">
        <v>14</v>
      </c>
      <c r="K4967" s="12" t="s">
        <v>15</v>
      </c>
      <c r="L4967" s="12" t="s">
        <v>16</v>
      </c>
      <c r="M4967" s="12" t="s">
        <v>17</v>
      </c>
      <c r="N4967" s="21" t="s">
        <v>18</v>
      </c>
    </row>
    <row r="4968" spans="1:14" x14ac:dyDescent="0.25">
      <c r="A4968" s="7" t="s">
        <v>19</v>
      </c>
      <c r="B4968" s="3"/>
      <c r="C4968" s="13"/>
      <c r="D4968" s="18"/>
      <c r="E4968" s="18"/>
      <c r="F4968" s="13"/>
      <c r="G4968" s="13"/>
      <c r="H4968" s="13"/>
      <c r="I4968" s="13"/>
      <c r="J4968" s="13"/>
      <c r="K4968" s="13"/>
      <c r="L4968" s="13"/>
      <c r="M4968" s="13"/>
      <c r="N4968" s="22"/>
    </row>
    <row r="4969" spans="1:14" x14ac:dyDescent="0.25">
      <c r="A4969" s="4" t="s">
        <v>22</v>
      </c>
      <c r="B4969" s="5"/>
      <c r="C4969" s="14">
        <v>0</v>
      </c>
      <c r="D4969" s="19">
        <v>4</v>
      </c>
      <c r="E4969" s="19">
        <v>0.72</v>
      </c>
      <c r="F4969" s="14">
        <v>2092253</v>
      </c>
      <c r="G4969" s="14">
        <v>170994</v>
      </c>
      <c r="H4969" s="14">
        <v>2263247</v>
      </c>
      <c r="I4969" s="14">
        <v>0</v>
      </c>
      <c r="J4969" s="14">
        <v>787610</v>
      </c>
      <c r="K4969" s="14">
        <v>22632</v>
      </c>
      <c r="L4969" s="14">
        <v>16000</v>
      </c>
      <c r="M4969" s="14">
        <v>0</v>
      </c>
      <c r="N4969" s="23">
        <v>3066857</v>
      </c>
    </row>
    <row r="4970" spans="1:14" x14ac:dyDescent="0.25">
      <c r="A4970" s="4" t="s">
        <v>23</v>
      </c>
      <c r="B4970" s="5"/>
      <c r="C4970" s="14">
        <v>0</v>
      </c>
      <c r="D4970" s="19">
        <v>0</v>
      </c>
      <c r="E4970" s="19">
        <v>0.4</v>
      </c>
      <c r="F4970" s="14">
        <v>0</v>
      </c>
      <c r="G4970" s="14">
        <v>145675</v>
      </c>
      <c r="H4970" s="14">
        <v>145675</v>
      </c>
      <c r="I4970" s="14">
        <v>0</v>
      </c>
      <c r="J4970" s="14">
        <v>50695</v>
      </c>
      <c r="K4970" s="14">
        <v>1457</v>
      </c>
      <c r="L4970" s="14">
        <v>0</v>
      </c>
      <c r="M4970" s="14">
        <v>0</v>
      </c>
      <c r="N4970" s="23">
        <v>196370</v>
      </c>
    </row>
    <row r="4971" spans="1:14" x14ac:dyDescent="0.25">
      <c r="A4971" s="7" t="s">
        <v>24</v>
      </c>
      <c r="B4971" s="3"/>
      <c r="C4971" s="13">
        <f t="shared" ref="C4971:N4971" si="1020">SUM(C4969:C4970)</f>
        <v>0</v>
      </c>
      <c r="D4971" s="18">
        <f t="shared" si="1020"/>
        <v>4</v>
      </c>
      <c r="E4971" s="18">
        <f t="shared" si="1020"/>
        <v>1.1200000000000001</v>
      </c>
      <c r="F4971" s="13">
        <f t="shared" si="1020"/>
        <v>2092253</v>
      </c>
      <c r="G4971" s="13">
        <f t="shared" si="1020"/>
        <v>316669</v>
      </c>
      <c r="H4971" s="13">
        <f t="shared" si="1020"/>
        <v>2408922</v>
      </c>
      <c r="I4971" s="13">
        <f t="shared" si="1020"/>
        <v>0</v>
      </c>
      <c r="J4971" s="13">
        <f t="shared" si="1020"/>
        <v>838305</v>
      </c>
      <c r="K4971" s="13">
        <f t="shared" si="1020"/>
        <v>24089</v>
      </c>
      <c r="L4971" s="13">
        <f t="shared" si="1020"/>
        <v>16000</v>
      </c>
      <c r="M4971" s="13">
        <f t="shared" si="1020"/>
        <v>0</v>
      </c>
      <c r="N4971" s="22">
        <f t="shared" si="1020"/>
        <v>3263227</v>
      </c>
    </row>
    <row r="4972" spans="1:14" x14ac:dyDescent="0.25">
      <c r="A4972" s="7" t="s">
        <v>25</v>
      </c>
      <c r="B4972" s="3"/>
      <c r="C4972" s="13"/>
      <c r="D4972" s="18"/>
      <c r="E4972" s="18"/>
      <c r="F4972" s="13"/>
      <c r="G4972" s="13"/>
      <c r="H4972" s="13"/>
      <c r="I4972" s="13"/>
      <c r="J4972" s="13"/>
      <c r="K4972" s="13"/>
      <c r="L4972" s="13"/>
      <c r="M4972" s="13"/>
      <c r="N4972" s="22"/>
    </row>
    <row r="4973" spans="1:14" x14ac:dyDescent="0.25">
      <c r="A4973" s="4" t="s">
        <v>26</v>
      </c>
      <c r="B4973" s="5"/>
      <c r="C4973" s="14">
        <v>40</v>
      </c>
      <c r="D4973" s="19">
        <v>0</v>
      </c>
      <c r="E4973" s="19">
        <v>1.389</v>
      </c>
      <c r="F4973" s="14">
        <v>0</v>
      </c>
      <c r="G4973" s="14">
        <v>427017</v>
      </c>
      <c r="H4973" s="14">
        <v>427017</v>
      </c>
      <c r="I4973" s="14">
        <v>0</v>
      </c>
      <c r="J4973" s="14">
        <v>148602</v>
      </c>
      <c r="K4973" s="14">
        <v>4270</v>
      </c>
      <c r="L4973" s="14">
        <v>3400</v>
      </c>
      <c r="M4973" s="14">
        <v>0</v>
      </c>
      <c r="N4973" s="23">
        <v>579019</v>
      </c>
    </row>
    <row r="4974" spans="1:14" x14ac:dyDescent="0.25">
      <c r="A4974" s="7" t="s">
        <v>24</v>
      </c>
      <c r="B4974" s="3"/>
      <c r="C4974" s="13">
        <f t="shared" ref="C4974:N4974" si="1021">SUM(C4973:C4973)</f>
        <v>40</v>
      </c>
      <c r="D4974" s="18">
        <f t="shared" si="1021"/>
        <v>0</v>
      </c>
      <c r="E4974" s="18">
        <f t="shared" si="1021"/>
        <v>1.389</v>
      </c>
      <c r="F4974" s="13">
        <f t="shared" si="1021"/>
        <v>0</v>
      </c>
      <c r="G4974" s="13">
        <f t="shared" si="1021"/>
        <v>427017</v>
      </c>
      <c r="H4974" s="13">
        <f t="shared" si="1021"/>
        <v>427017</v>
      </c>
      <c r="I4974" s="13">
        <f t="shared" si="1021"/>
        <v>0</v>
      </c>
      <c r="J4974" s="13">
        <f t="shared" si="1021"/>
        <v>148602</v>
      </c>
      <c r="K4974" s="13">
        <f t="shared" si="1021"/>
        <v>4270</v>
      </c>
      <c r="L4974" s="13">
        <f t="shared" si="1021"/>
        <v>3400</v>
      </c>
      <c r="M4974" s="13">
        <f t="shared" si="1021"/>
        <v>0</v>
      </c>
      <c r="N4974" s="22">
        <f t="shared" si="1021"/>
        <v>579019</v>
      </c>
    </row>
    <row r="4975" spans="1:14" x14ac:dyDescent="0.25">
      <c r="A4975" s="6" t="s">
        <v>1106</v>
      </c>
      <c r="B4975" s="2"/>
      <c r="C4975" s="12">
        <f t="shared" ref="C4975:N4975" si="1022">C4971+C4974</f>
        <v>40</v>
      </c>
      <c r="D4975" s="17">
        <f t="shared" si="1022"/>
        <v>4</v>
      </c>
      <c r="E4975" s="17">
        <f t="shared" si="1022"/>
        <v>2.5090000000000003</v>
      </c>
      <c r="F4975" s="12">
        <f t="shared" si="1022"/>
        <v>2092253</v>
      </c>
      <c r="G4975" s="12">
        <f t="shared" si="1022"/>
        <v>743686</v>
      </c>
      <c r="H4975" s="12">
        <f t="shared" si="1022"/>
        <v>2835939</v>
      </c>
      <c r="I4975" s="12">
        <f t="shared" si="1022"/>
        <v>0</v>
      </c>
      <c r="J4975" s="12">
        <f t="shared" si="1022"/>
        <v>986907</v>
      </c>
      <c r="K4975" s="12">
        <f t="shared" si="1022"/>
        <v>28359</v>
      </c>
      <c r="L4975" s="12">
        <f t="shared" si="1022"/>
        <v>19400</v>
      </c>
      <c r="M4975" s="12">
        <f t="shared" si="1022"/>
        <v>0</v>
      </c>
      <c r="N4975" s="21">
        <f t="shared" si="1022"/>
        <v>3842246</v>
      </c>
    </row>
    <row r="4976" spans="1:14" x14ac:dyDescent="0.25">
      <c r="A4976" s="4"/>
      <c r="B4976" s="5"/>
      <c r="C4976" s="14"/>
      <c r="D4976" s="19"/>
      <c r="E4976" s="19"/>
      <c r="F4976" s="14"/>
      <c r="G4976" s="14"/>
      <c r="H4976" s="14"/>
      <c r="I4976" s="14"/>
      <c r="J4976" s="14"/>
      <c r="K4976" s="14"/>
      <c r="L4976" s="14"/>
      <c r="M4976" s="14"/>
      <c r="N4976" s="23"/>
    </row>
    <row r="4977" spans="1:14" x14ac:dyDescent="0.25">
      <c r="A4977" s="6" t="s">
        <v>1107</v>
      </c>
      <c r="B4977" s="2"/>
      <c r="C4977" s="12"/>
      <c r="D4977" s="17"/>
      <c r="E4977" s="17"/>
      <c r="F4977" s="12"/>
      <c r="G4977" s="12"/>
      <c r="H4977" s="12"/>
      <c r="I4977" s="12"/>
      <c r="J4977" s="12"/>
      <c r="K4977" s="12"/>
      <c r="L4977" s="12"/>
      <c r="M4977" s="12"/>
      <c r="N4977" s="21"/>
    </row>
    <row r="4978" spans="1:14" x14ac:dyDescent="0.25">
      <c r="A4978" s="6" t="s">
        <v>1108</v>
      </c>
      <c r="B4978" s="2" t="s">
        <v>6</v>
      </c>
      <c r="C4978" s="12" t="s">
        <v>7</v>
      </c>
      <c r="D4978" s="17" t="s">
        <v>8</v>
      </c>
      <c r="E4978" s="17" t="s">
        <v>9</v>
      </c>
      <c r="F4978" s="12" t="s">
        <v>10</v>
      </c>
      <c r="G4978" s="12" t="s">
        <v>11</v>
      </c>
      <c r="H4978" s="12" t="s">
        <v>12</v>
      </c>
      <c r="I4978" s="12" t="s">
        <v>13</v>
      </c>
      <c r="J4978" s="12" t="s">
        <v>14</v>
      </c>
      <c r="K4978" s="12" t="s">
        <v>15</v>
      </c>
      <c r="L4978" s="12" t="s">
        <v>16</v>
      </c>
      <c r="M4978" s="12" t="s">
        <v>17</v>
      </c>
      <c r="N4978" s="21" t="s">
        <v>18</v>
      </c>
    </row>
    <row r="4979" spans="1:14" x14ac:dyDescent="0.25">
      <c r="A4979" s="7" t="s">
        <v>19</v>
      </c>
      <c r="B4979" s="3"/>
      <c r="C4979" s="13"/>
      <c r="D4979" s="18"/>
      <c r="E4979" s="18"/>
      <c r="F4979" s="13"/>
      <c r="G4979" s="13"/>
      <c r="H4979" s="13"/>
      <c r="I4979" s="13"/>
      <c r="J4979" s="13"/>
      <c r="K4979" s="13"/>
      <c r="L4979" s="13"/>
      <c r="M4979" s="13"/>
      <c r="N4979" s="22"/>
    </row>
    <row r="4980" spans="1:14" x14ac:dyDescent="0.25">
      <c r="A4980" s="4" t="s">
        <v>162</v>
      </c>
      <c r="B4980" s="5"/>
      <c r="C4980" s="14">
        <v>0</v>
      </c>
      <c r="D4980" s="19">
        <v>1.6389</v>
      </c>
      <c r="E4980" s="19">
        <v>0</v>
      </c>
      <c r="F4980" s="14">
        <v>567791</v>
      </c>
      <c r="G4980" s="14">
        <v>0</v>
      </c>
      <c r="H4980" s="14">
        <v>567791</v>
      </c>
      <c r="I4980" s="14">
        <v>0</v>
      </c>
      <c r="J4980" s="14">
        <v>197591</v>
      </c>
      <c r="K4980" s="14">
        <v>5678</v>
      </c>
      <c r="L4980" s="14">
        <v>0</v>
      </c>
      <c r="M4980" s="14">
        <v>0</v>
      </c>
      <c r="N4980" s="23">
        <v>765382</v>
      </c>
    </row>
    <row r="4981" spans="1:14" x14ac:dyDescent="0.25">
      <c r="A4981" s="4" t="s">
        <v>163</v>
      </c>
      <c r="B4981" s="5"/>
      <c r="C4981" s="14">
        <v>0</v>
      </c>
      <c r="D4981" s="19">
        <v>0</v>
      </c>
      <c r="E4981" s="19">
        <v>0</v>
      </c>
      <c r="F4981" s="14">
        <v>0</v>
      </c>
      <c r="G4981" s="14">
        <v>0</v>
      </c>
      <c r="H4981" s="14">
        <v>0</v>
      </c>
      <c r="I4981" s="14">
        <v>0</v>
      </c>
      <c r="J4981" s="14">
        <v>1</v>
      </c>
      <c r="K4981" s="14">
        <v>0</v>
      </c>
      <c r="L4981" s="14">
        <v>0</v>
      </c>
      <c r="M4981" s="14">
        <v>0</v>
      </c>
      <c r="N4981" s="23">
        <v>1</v>
      </c>
    </row>
    <row r="4982" spans="1:14" x14ac:dyDescent="0.25">
      <c r="A4982" s="4" t="s">
        <v>22</v>
      </c>
      <c r="B4982" s="5"/>
      <c r="C4982" s="14">
        <v>0</v>
      </c>
      <c r="D4982" s="19">
        <v>8.4517000000000007</v>
      </c>
      <c r="E4982" s="19">
        <v>1.6</v>
      </c>
      <c r="F4982" s="14">
        <v>4725796</v>
      </c>
      <c r="G4982" s="14">
        <v>379988</v>
      </c>
      <c r="H4982" s="14">
        <v>5105784</v>
      </c>
      <c r="I4982" s="14">
        <v>0</v>
      </c>
      <c r="J4982" s="14">
        <v>1776812</v>
      </c>
      <c r="K4982" s="14">
        <v>51057</v>
      </c>
      <c r="L4982" s="14">
        <v>36400</v>
      </c>
      <c r="M4982" s="14">
        <v>0</v>
      </c>
      <c r="N4982" s="23">
        <v>6918996</v>
      </c>
    </row>
    <row r="4983" spans="1:14" x14ac:dyDescent="0.25">
      <c r="A4983" s="4" t="s">
        <v>31</v>
      </c>
      <c r="B4983" s="5"/>
      <c r="C4983" s="14">
        <v>0</v>
      </c>
      <c r="D4983" s="19">
        <v>0</v>
      </c>
      <c r="E4983" s="19">
        <v>0</v>
      </c>
      <c r="F4983" s="14">
        <v>24000</v>
      </c>
      <c r="G4983" s="14">
        <v>0</v>
      </c>
      <c r="H4983" s="14">
        <v>24000</v>
      </c>
      <c r="I4983" s="14">
        <v>0</v>
      </c>
      <c r="J4983" s="14">
        <v>8352</v>
      </c>
      <c r="K4983" s="14">
        <v>240</v>
      </c>
      <c r="L4983" s="14">
        <v>4500</v>
      </c>
      <c r="M4983" s="14">
        <v>0</v>
      </c>
      <c r="N4983" s="23">
        <v>36852</v>
      </c>
    </row>
    <row r="4984" spans="1:14" x14ac:dyDescent="0.25">
      <c r="A4984" s="4" t="s">
        <v>23</v>
      </c>
      <c r="B4984" s="5"/>
      <c r="C4984" s="14">
        <v>0</v>
      </c>
      <c r="D4984" s="19">
        <v>0</v>
      </c>
      <c r="E4984" s="19">
        <v>0.8</v>
      </c>
      <c r="F4984" s="14">
        <v>0</v>
      </c>
      <c r="G4984" s="14">
        <v>291350</v>
      </c>
      <c r="H4984" s="14">
        <v>291350</v>
      </c>
      <c r="I4984" s="14">
        <v>0</v>
      </c>
      <c r="J4984" s="14">
        <v>101390</v>
      </c>
      <c r="K4984" s="14">
        <v>2914</v>
      </c>
      <c r="L4984" s="14">
        <v>0</v>
      </c>
      <c r="M4984" s="14">
        <v>0</v>
      </c>
      <c r="N4984" s="23">
        <v>392740</v>
      </c>
    </row>
    <row r="4985" spans="1:14" x14ac:dyDescent="0.25">
      <c r="A4985" s="7" t="s">
        <v>24</v>
      </c>
      <c r="B4985" s="3"/>
      <c r="C4985" s="13">
        <f t="shared" ref="C4985:N4985" si="1023">SUM(C4980:C4984)</f>
        <v>0</v>
      </c>
      <c r="D4985" s="18">
        <f t="shared" si="1023"/>
        <v>10.0906</v>
      </c>
      <c r="E4985" s="18">
        <f t="shared" si="1023"/>
        <v>2.4000000000000004</v>
      </c>
      <c r="F4985" s="13">
        <f t="shared" si="1023"/>
        <v>5317587</v>
      </c>
      <c r="G4985" s="13">
        <f t="shared" si="1023"/>
        <v>671338</v>
      </c>
      <c r="H4985" s="13">
        <f t="shared" si="1023"/>
        <v>5988925</v>
      </c>
      <c r="I4985" s="13">
        <f t="shared" si="1023"/>
        <v>0</v>
      </c>
      <c r="J4985" s="13">
        <f t="shared" si="1023"/>
        <v>2084146</v>
      </c>
      <c r="K4985" s="13">
        <f t="shared" si="1023"/>
        <v>59889</v>
      </c>
      <c r="L4985" s="13">
        <f t="shared" si="1023"/>
        <v>40900</v>
      </c>
      <c r="M4985" s="13">
        <f t="shared" si="1023"/>
        <v>0</v>
      </c>
      <c r="N4985" s="22">
        <f t="shared" si="1023"/>
        <v>8113971</v>
      </c>
    </row>
    <row r="4986" spans="1:14" x14ac:dyDescent="0.25">
      <c r="A4986" s="7" t="s">
        <v>25</v>
      </c>
      <c r="B4986" s="3"/>
      <c r="C4986" s="13"/>
      <c r="D4986" s="18"/>
      <c r="E4986" s="18"/>
      <c r="F4986" s="13"/>
      <c r="G4986" s="13"/>
      <c r="H4986" s="13"/>
      <c r="I4986" s="13"/>
      <c r="J4986" s="13"/>
      <c r="K4986" s="13"/>
      <c r="L4986" s="13"/>
      <c r="M4986" s="13"/>
      <c r="N4986" s="22"/>
    </row>
    <row r="4987" spans="1:14" x14ac:dyDescent="0.25">
      <c r="A4987" s="4" t="s">
        <v>26</v>
      </c>
      <c r="B4987" s="5"/>
      <c r="C4987" s="14">
        <v>35</v>
      </c>
      <c r="D4987" s="19">
        <v>0</v>
      </c>
      <c r="E4987" s="19">
        <v>1.2665</v>
      </c>
      <c r="F4987" s="14">
        <v>0</v>
      </c>
      <c r="G4987" s="14">
        <v>389358</v>
      </c>
      <c r="H4987" s="14">
        <v>389358</v>
      </c>
      <c r="I4987" s="14">
        <v>0</v>
      </c>
      <c r="J4987" s="14">
        <v>135497</v>
      </c>
      <c r="K4987" s="14">
        <v>3894</v>
      </c>
      <c r="L4987" s="14">
        <v>2975</v>
      </c>
      <c r="M4987" s="14">
        <v>0</v>
      </c>
      <c r="N4987" s="23">
        <v>527830</v>
      </c>
    </row>
    <row r="4988" spans="1:14" x14ac:dyDescent="0.25">
      <c r="A4988" s="4" t="s">
        <v>76</v>
      </c>
      <c r="B4988" s="5"/>
      <c r="C4988" s="14">
        <v>93</v>
      </c>
      <c r="D4988" s="19">
        <v>0</v>
      </c>
      <c r="E4988" s="19">
        <v>1.6333</v>
      </c>
      <c r="F4988" s="14">
        <v>0</v>
      </c>
      <c r="G4988" s="14">
        <v>502122</v>
      </c>
      <c r="H4988" s="14">
        <v>502122</v>
      </c>
      <c r="I4988" s="14">
        <v>0</v>
      </c>
      <c r="J4988" s="14">
        <v>174738</v>
      </c>
      <c r="K4988" s="14">
        <v>5021</v>
      </c>
      <c r="L4988" s="14">
        <v>5580</v>
      </c>
      <c r="M4988" s="14">
        <v>0</v>
      </c>
      <c r="N4988" s="23">
        <v>682440</v>
      </c>
    </row>
    <row r="4989" spans="1:14" x14ac:dyDescent="0.25">
      <c r="A4989" s="4" t="s">
        <v>56</v>
      </c>
      <c r="B4989" s="5"/>
      <c r="C4989" s="14">
        <v>93</v>
      </c>
      <c r="D4989" s="19">
        <v>0</v>
      </c>
      <c r="E4989" s="19">
        <v>0.80449999999999999</v>
      </c>
      <c r="F4989" s="14">
        <v>0</v>
      </c>
      <c r="G4989" s="14">
        <v>247326</v>
      </c>
      <c r="H4989" s="14">
        <v>247326</v>
      </c>
      <c r="I4989" s="14">
        <v>0</v>
      </c>
      <c r="J4989" s="14">
        <v>86069</v>
      </c>
      <c r="K4989" s="14">
        <v>2473</v>
      </c>
      <c r="L4989" s="14">
        <v>2325</v>
      </c>
      <c r="M4989" s="14">
        <v>0</v>
      </c>
      <c r="N4989" s="23">
        <v>335720</v>
      </c>
    </row>
    <row r="4990" spans="1:14" x14ac:dyDescent="0.25">
      <c r="A4990" s="7" t="s">
        <v>24</v>
      </c>
      <c r="B4990" s="3"/>
      <c r="C4990" s="13">
        <f t="shared" ref="C4990:N4990" si="1024">SUM(C4987:C4989)</f>
        <v>221</v>
      </c>
      <c r="D4990" s="18">
        <f t="shared" si="1024"/>
        <v>0</v>
      </c>
      <c r="E4990" s="18">
        <f t="shared" si="1024"/>
        <v>3.7042999999999999</v>
      </c>
      <c r="F4990" s="13">
        <f t="shared" si="1024"/>
        <v>0</v>
      </c>
      <c r="G4990" s="13">
        <f t="shared" si="1024"/>
        <v>1138806</v>
      </c>
      <c r="H4990" s="13">
        <f t="shared" si="1024"/>
        <v>1138806</v>
      </c>
      <c r="I4990" s="13">
        <f t="shared" si="1024"/>
        <v>0</v>
      </c>
      <c r="J4990" s="13">
        <f t="shared" si="1024"/>
        <v>396304</v>
      </c>
      <c r="K4990" s="13">
        <f t="shared" si="1024"/>
        <v>11388</v>
      </c>
      <c r="L4990" s="13">
        <f t="shared" si="1024"/>
        <v>10880</v>
      </c>
      <c r="M4990" s="13">
        <f t="shared" si="1024"/>
        <v>0</v>
      </c>
      <c r="N4990" s="22">
        <f t="shared" si="1024"/>
        <v>1545990</v>
      </c>
    </row>
    <row r="4991" spans="1:14" x14ac:dyDescent="0.25">
      <c r="A4991" s="6" t="s">
        <v>1109</v>
      </c>
      <c r="B4991" s="2"/>
      <c r="C4991" s="12">
        <f t="shared" ref="C4991:N4991" si="1025">C4985+C4990</f>
        <v>221</v>
      </c>
      <c r="D4991" s="17">
        <f t="shared" si="1025"/>
        <v>10.0906</v>
      </c>
      <c r="E4991" s="17">
        <f t="shared" si="1025"/>
        <v>6.1043000000000003</v>
      </c>
      <c r="F4991" s="12">
        <f t="shared" si="1025"/>
        <v>5317587</v>
      </c>
      <c r="G4991" s="12">
        <f t="shared" si="1025"/>
        <v>1810144</v>
      </c>
      <c r="H4991" s="12">
        <f t="shared" si="1025"/>
        <v>7127731</v>
      </c>
      <c r="I4991" s="12">
        <f t="shared" si="1025"/>
        <v>0</v>
      </c>
      <c r="J4991" s="12">
        <f t="shared" si="1025"/>
        <v>2480450</v>
      </c>
      <c r="K4991" s="12">
        <f t="shared" si="1025"/>
        <v>71277</v>
      </c>
      <c r="L4991" s="12">
        <f t="shared" si="1025"/>
        <v>51780</v>
      </c>
      <c r="M4991" s="12">
        <f t="shared" si="1025"/>
        <v>0</v>
      </c>
      <c r="N4991" s="21">
        <f t="shared" si="1025"/>
        <v>9659961</v>
      </c>
    </row>
    <row r="4992" spans="1:14" x14ac:dyDescent="0.25">
      <c r="A4992" s="4"/>
      <c r="B4992" s="5"/>
      <c r="C4992" s="14"/>
      <c r="D4992" s="19"/>
      <c r="E4992" s="19"/>
      <c r="F4992" s="14"/>
      <c r="G4992" s="14"/>
      <c r="H4992" s="14"/>
      <c r="I4992" s="14"/>
      <c r="J4992" s="14"/>
      <c r="K4992" s="14"/>
      <c r="L4992" s="14"/>
      <c r="M4992" s="14"/>
      <c r="N4992" s="23"/>
    </row>
    <row r="4993" spans="1:14" x14ac:dyDescent="0.25">
      <c r="A4993" s="6" t="s">
        <v>1110</v>
      </c>
      <c r="B4993" s="2"/>
      <c r="C4993" s="12"/>
      <c r="D4993" s="17"/>
      <c r="E4993" s="17"/>
      <c r="F4993" s="12"/>
      <c r="G4993" s="12"/>
      <c r="H4993" s="12"/>
      <c r="I4993" s="12"/>
      <c r="J4993" s="12"/>
      <c r="K4993" s="12"/>
      <c r="L4993" s="12"/>
      <c r="M4993" s="12"/>
      <c r="N4993" s="21"/>
    </row>
    <row r="4994" spans="1:14" x14ac:dyDescent="0.25">
      <c r="A4994" s="6" t="s">
        <v>1111</v>
      </c>
      <c r="B4994" s="2" t="s">
        <v>6</v>
      </c>
      <c r="C4994" s="12" t="s">
        <v>7</v>
      </c>
      <c r="D4994" s="17" t="s">
        <v>8</v>
      </c>
      <c r="E4994" s="17" t="s">
        <v>9</v>
      </c>
      <c r="F4994" s="12" t="s">
        <v>10</v>
      </c>
      <c r="G4994" s="12" t="s">
        <v>11</v>
      </c>
      <c r="H4994" s="12" t="s">
        <v>12</v>
      </c>
      <c r="I4994" s="12" t="s">
        <v>13</v>
      </c>
      <c r="J4994" s="12" t="s">
        <v>14</v>
      </c>
      <c r="K4994" s="12" t="s">
        <v>15</v>
      </c>
      <c r="L4994" s="12" t="s">
        <v>16</v>
      </c>
      <c r="M4994" s="12" t="s">
        <v>17</v>
      </c>
      <c r="N4994" s="21" t="s">
        <v>18</v>
      </c>
    </row>
    <row r="4995" spans="1:14" x14ac:dyDescent="0.25">
      <c r="A4995" s="7" t="s">
        <v>19</v>
      </c>
      <c r="B4995" s="3"/>
      <c r="C4995" s="13"/>
      <c r="D4995" s="18"/>
      <c r="E4995" s="18"/>
      <c r="F4995" s="13"/>
      <c r="G4995" s="13"/>
      <c r="H4995" s="13"/>
      <c r="I4995" s="13"/>
      <c r="J4995" s="13"/>
      <c r="K4995" s="13"/>
      <c r="L4995" s="13"/>
      <c r="M4995" s="13"/>
      <c r="N4995" s="22"/>
    </row>
    <row r="4996" spans="1:14" x14ac:dyDescent="0.25">
      <c r="A4996" s="4" t="s">
        <v>162</v>
      </c>
      <c r="B4996" s="5"/>
      <c r="C4996" s="14">
        <v>0</v>
      </c>
      <c r="D4996" s="19">
        <v>0.63890000000000002</v>
      </c>
      <c r="E4996" s="19">
        <v>0</v>
      </c>
      <c r="F4996" s="14">
        <v>221345</v>
      </c>
      <c r="G4996" s="14">
        <v>0</v>
      </c>
      <c r="H4996" s="14">
        <v>221345</v>
      </c>
      <c r="I4996" s="14">
        <v>0</v>
      </c>
      <c r="J4996" s="14">
        <v>77028</v>
      </c>
      <c r="K4996" s="14">
        <v>2213</v>
      </c>
      <c r="L4996" s="14">
        <v>0</v>
      </c>
      <c r="M4996" s="14">
        <v>0</v>
      </c>
      <c r="N4996" s="23">
        <v>298373</v>
      </c>
    </row>
    <row r="4997" spans="1:14" x14ac:dyDescent="0.25">
      <c r="A4997" s="4" t="s">
        <v>22</v>
      </c>
      <c r="B4997" s="5"/>
      <c r="C4997" s="14">
        <v>0</v>
      </c>
      <c r="D4997" s="19">
        <v>4.07</v>
      </c>
      <c r="E4997" s="19">
        <v>0.72</v>
      </c>
      <c r="F4997" s="14">
        <v>2207566</v>
      </c>
      <c r="G4997" s="14">
        <v>170994</v>
      </c>
      <c r="H4997" s="14">
        <v>2378560</v>
      </c>
      <c r="I4997" s="14">
        <v>0</v>
      </c>
      <c r="J4997" s="14">
        <v>827738</v>
      </c>
      <c r="K4997" s="14">
        <v>23785</v>
      </c>
      <c r="L4997" s="14">
        <v>15600</v>
      </c>
      <c r="M4997" s="14">
        <v>0</v>
      </c>
      <c r="N4997" s="23">
        <v>3221898</v>
      </c>
    </row>
    <row r="4998" spans="1:14" x14ac:dyDescent="0.25">
      <c r="A4998" s="4" t="s">
        <v>31</v>
      </c>
      <c r="B4998" s="5"/>
      <c r="C4998" s="14">
        <v>0</v>
      </c>
      <c r="D4998" s="19">
        <v>0</v>
      </c>
      <c r="E4998" s="19">
        <v>0</v>
      </c>
      <c r="F4998" s="14">
        <v>24000</v>
      </c>
      <c r="G4998" s="14">
        <v>0</v>
      </c>
      <c r="H4998" s="14">
        <v>24000</v>
      </c>
      <c r="I4998" s="14">
        <v>0</v>
      </c>
      <c r="J4998" s="14">
        <v>8352</v>
      </c>
      <c r="K4998" s="14">
        <v>240</v>
      </c>
      <c r="L4998" s="14">
        <v>4500</v>
      </c>
      <c r="M4998" s="14">
        <v>0</v>
      </c>
      <c r="N4998" s="23">
        <v>36852</v>
      </c>
    </row>
    <row r="4999" spans="1:14" x14ac:dyDescent="0.25">
      <c r="A4999" s="4" t="s">
        <v>23</v>
      </c>
      <c r="B4999" s="5"/>
      <c r="C4999" s="14">
        <v>0</v>
      </c>
      <c r="D4999" s="19">
        <v>0</v>
      </c>
      <c r="E4999" s="19">
        <v>0.4</v>
      </c>
      <c r="F4999" s="14">
        <v>0</v>
      </c>
      <c r="G4999" s="14">
        <v>145675</v>
      </c>
      <c r="H4999" s="14">
        <v>145675</v>
      </c>
      <c r="I4999" s="14">
        <v>0</v>
      </c>
      <c r="J4999" s="14">
        <v>50695</v>
      </c>
      <c r="K4999" s="14">
        <v>1457</v>
      </c>
      <c r="L4999" s="14">
        <v>0</v>
      </c>
      <c r="M4999" s="14">
        <v>0</v>
      </c>
      <c r="N4999" s="23">
        <v>196370</v>
      </c>
    </row>
    <row r="5000" spans="1:14" x14ac:dyDescent="0.25">
      <c r="A5000" s="7" t="s">
        <v>24</v>
      </c>
      <c r="B5000" s="3"/>
      <c r="C5000" s="13">
        <f t="shared" ref="C5000:N5000" si="1026">SUM(C4996:C4999)</f>
        <v>0</v>
      </c>
      <c r="D5000" s="18">
        <f t="shared" si="1026"/>
        <v>4.7088999999999999</v>
      </c>
      <c r="E5000" s="18">
        <f t="shared" si="1026"/>
        <v>1.1200000000000001</v>
      </c>
      <c r="F5000" s="13">
        <f t="shared" si="1026"/>
        <v>2452911</v>
      </c>
      <c r="G5000" s="13">
        <f t="shared" si="1026"/>
        <v>316669</v>
      </c>
      <c r="H5000" s="13">
        <f t="shared" si="1026"/>
        <v>2769580</v>
      </c>
      <c r="I5000" s="13">
        <f t="shared" si="1026"/>
        <v>0</v>
      </c>
      <c r="J5000" s="13">
        <f t="shared" si="1026"/>
        <v>963813</v>
      </c>
      <c r="K5000" s="13">
        <f t="shared" si="1026"/>
        <v>27695</v>
      </c>
      <c r="L5000" s="13">
        <f t="shared" si="1026"/>
        <v>20100</v>
      </c>
      <c r="M5000" s="13">
        <f t="shared" si="1026"/>
        <v>0</v>
      </c>
      <c r="N5000" s="22">
        <f t="shared" si="1026"/>
        <v>3753493</v>
      </c>
    </row>
    <row r="5001" spans="1:14" x14ac:dyDescent="0.25">
      <c r="A5001" s="7" t="s">
        <v>25</v>
      </c>
      <c r="B5001" s="3"/>
      <c r="C5001" s="13"/>
      <c r="D5001" s="18"/>
      <c r="E5001" s="18"/>
      <c r="F5001" s="13"/>
      <c r="G5001" s="13"/>
      <c r="H5001" s="13"/>
      <c r="I5001" s="13"/>
      <c r="J5001" s="13"/>
      <c r="K5001" s="13"/>
      <c r="L5001" s="13"/>
      <c r="M5001" s="13"/>
      <c r="N5001" s="22"/>
    </row>
    <row r="5002" spans="1:14" x14ac:dyDescent="0.25">
      <c r="A5002" s="4" t="s">
        <v>26</v>
      </c>
      <c r="B5002" s="5"/>
      <c r="C5002" s="14">
        <v>39</v>
      </c>
      <c r="D5002" s="19">
        <v>0</v>
      </c>
      <c r="E5002" s="19">
        <v>1.3651</v>
      </c>
      <c r="F5002" s="14">
        <v>0</v>
      </c>
      <c r="G5002" s="14">
        <v>419670</v>
      </c>
      <c r="H5002" s="14">
        <v>419670</v>
      </c>
      <c r="I5002" s="14">
        <v>0</v>
      </c>
      <c r="J5002" s="14">
        <v>146045</v>
      </c>
      <c r="K5002" s="14">
        <v>4197</v>
      </c>
      <c r="L5002" s="14">
        <v>3315</v>
      </c>
      <c r="M5002" s="14">
        <v>0</v>
      </c>
      <c r="N5002" s="23">
        <v>569030</v>
      </c>
    </row>
    <row r="5003" spans="1:14" x14ac:dyDescent="0.25">
      <c r="A5003" s="7" t="s">
        <v>24</v>
      </c>
      <c r="B5003" s="3"/>
      <c r="C5003" s="13">
        <f t="shared" ref="C5003:N5003" si="1027">SUM(C5002:C5002)</f>
        <v>39</v>
      </c>
      <c r="D5003" s="18">
        <f t="shared" si="1027"/>
        <v>0</v>
      </c>
      <c r="E5003" s="18">
        <f t="shared" si="1027"/>
        <v>1.3651</v>
      </c>
      <c r="F5003" s="13">
        <f t="shared" si="1027"/>
        <v>0</v>
      </c>
      <c r="G5003" s="13">
        <f t="shared" si="1027"/>
        <v>419670</v>
      </c>
      <c r="H5003" s="13">
        <f t="shared" si="1027"/>
        <v>419670</v>
      </c>
      <c r="I5003" s="13">
        <f t="shared" si="1027"/>
        <v>0</v>
      </c>
      <c r="J5003" s="13">
        <f t="shared" si="1027"/>
        <v>146045</v>
      </c>
      <c r="K5003" s="13">
        <f t="shared" si="1027"/>
        <v>4197</v>
      </c>
      <c r="L5003" s="13">
        <f t="shared" si="1027"/>
        <v>3315</v>
      </c>
      <c r="M5003" s="13">
        <f t="shared" si="1027"/>
        <v>0</v>
      </c>
      <c r="N5003" s="22">
        <f t="shared" si="1027"/>
        <v>569030</v>
      </c>
    </row>
    <row r="5004" spans="1:14" x14ac:dyDescent="0.25">
      <c r="A5004" s="6" t="s">
        <v>1112</v>
      </c>
      <c r="B5004" s="2"/>
      <c r="C5004" s="12">
        <f t="shared" ref="C5004:N5004" si="1028">C5000+C5003</f>
        <v>39</v>
      </c>
      <c r="D5004" s="17">
        <f t="shared" si="1028"/>
        <v>4.7088999999999999</v>
      </c>
      <c r="E5004" s="17">
        <f t="shared" si="1028"/>
        <v>2.4851000000000001</v>
      </c>
      <c r="F5004" s="12">
        <f t="shared" si="1028"/>
        <v>2452911</v>
      </c>
      <c r="G5004" s="12">
        <f t="shared" si="1028"/>
        <v>736339</v>
      </c>
      <c r="H5004" s="12">
        <f t="shared" si="1028"/>
        <v>3189250</v>
      </c>
      <c r="I5004" s="12">
        <f t="shared" si="1028"/>
        <v>0</v>
      </c>
      <c r="J5004" s="12">
        <f t="shared" si="1028"/>
        <v>1109858</v>
      </c>
      <c r="K5004" s="12">
        <f t="shared" si="1028"/>
        <v>31892</v>
      </c>
      <c r="L5004" s="12">
        <f t="shared" si="1028"/>
        <v>23415</v>
      </c>
      <c r="M5004" s="12">
        <f t="shared" si="1028"/>
        <v>0</v>
      </c>
      <c r="N5004" s="21">
        <f t="shared" si="1028"/>
        <v>4322523</v>
      </c>
    </row>
    <row r="5005" spans="1:14" x14ac:dyDescent="0.25">
      <c r="A5005" s="4"/>
      <c r="B5005" s="5"/>
      <c r="C5005" s="14"/>
      <c r="D5005" s="19"/>
      <c r="E5005" s="19"/>
      <c r="F5005" s="14"/>
      <c r="G5005" s="14"/>
      <c r="H5005" s="14"/>
      <c r="I5005" s="14"/>
      <c r="J5005" s="14"/>
      <c r="K5005" s="14"/>
      <c r="L5005" s="14"/>
      <c r="M5005" s="14"/>
      <c r="N5005" s="23"/>
    </row>
    <row r="5006" spans="1:14" x14ac:dyDescent="0.25">
      <c r="A5006" s="6" t="s">
        <v>1113</v>
      </c>
      <c r="B5006" s="2"/>
      <c r="C5006" s="12"/>
      <c r="D5006" s="17"/>
      <c r="E5006" s="17"/>
      <c r="F5006" s="12"/>
      <c r="G5006" s="12"/>
      <c r="H5006" s="12"/>
      <c r="I5006" s="12"/>
      <c r="J5006" s="12"/>
      <c r="K5006" s="12"/>
      <c r="L5006" s="12"/>
      <c r="M5006" s="12"/>
      <c r="N5006" s="21"/>
    </row>
    <row r="5007" spans="1:14" x14ac:dyDescent="0.25">
      <c r="A5007" s="6" t="s">
        <v>1114</v>
      </c>
      <c r="B5007" s="2" t="s">
        <v>6</v>
      </c>
      <c r="C5007" s="12" t="s">
        <v>7</v>
      </c>
      <c r="D5007" s="17" t="s">
        <v>8</v>
      </c>
      <c r="E5007" s="17" t="s">
        <v>9</v>
      </c>
      <c r="F5007" s="12" t="s">
        <v>10</v>
      </c>
      <c r="G5007" s="12" t="s">
        <v>11</v>
      </c>
      <c r="H5007" s="12" t="s">
        <v>12</v>
      </c>
      <c r="I5007" s="12" t="s">
        <v>13</v>
      </c>
      <c r="J5007" s="12" t="s">
        <v>14</v>
      </c>
      <c r="K5007" s="12" t="s">
        <v>15</v>
      </c>
      <c r="L5007" s="12" t="s">
        <v>16</v>
      </c>
      <c r="M5007" s="12" t="s">
        <v>17</v>
      </c>
      <c r="N5007" s="21" t="s">
        <v>18</v>
      </c>
    </row>
    <row r="5008" spans="1:14" x14ac:dyDescent="0.25">
      <c r="A5008" s="7" t="s">
        <v>19</v>
      </c>
      <c r="B5008" s="3"/>
      <c r="C5008" s="13"/>
      <c r="D5008" s="18"/>
      <c r="E5008" s="18"/>
      <c r="F5008" s="13"/>
      <c r="G5008" s="13"/>
      <c r="H5008" s="13"/>
      <c r="I5008" s="13"/>
      <c r="J5008" s="13"/>
      <c r="K5008" s="13"/>
      <c r="L5008" s="13"/>
      <c r="M5008" s="13"/>
      <c r="N5008" s="22"/>
    </row>
    <row r="5009" spans="1:14" x14ac:dyDescent="0.25">
      <c r="A5009" s="4" t="s">
        <v>162</v>
      </c>
      <c r="B5009" s="5"/>
      <c r="C5009" s="14">
        <v>0</v>
      </c>
      <c r="D5009" s="19">
        <v>2.2999999999999998</v>
      </c>
      <c r="E5009" s="19">
        <v>0</v>
      </c>
      <c r="F5009" s="14">
        <v>802641</v>
      </c>
      <c r="G5009" s="14">
        <v>0</v>
      </c>
      <c r="H5009" s="14">
        <v>802641</v>
      </c>
      <c r="I5009" s="14">
        <v>0</v>
      </c>
      <c r="J5009" s="14">
        <v>279319</v>
      </c>
      <c r="K5009" s="14">
        <v>8026</v>
      </c>
      <c r="L5009" s="14">
        <v>0</v>
      </c>
      <c r="M5009" s="14">
        <v>0</v>
      </c>
      <c r="N5009" s="23">
        <v>1081960</v>
      </c>
    </row>
    <row r="5010" spans="1:14" x14ac:dyDescent="0.25">
      <c r="A5010" s="4" t="s">
        <v>163</v>
      </c>
      <c r="B5010" s="5"/>
      <c r="C5010" s="14">
        <v>0</v>
      </c>
      <c r="D5010" s="19">
        <v>0</v>
      </c>
      <c r="E5010" s="19">
        <v>0</v>
      </c>
      <c r="F5010" s="14">
        <v>0</v>
      </c>
      <c r="G5010" s="14">
        <v>0</v>
      </c>
      <c r="H5010" s="14">
        <v>0</v>
      </c>
      <c r="I5010" s="14">
        <v>0</v>
      </c>
      <c r="J5010" s="14">
        <v>2</v>
      </c>
      <c r="K5010" s="14">
        <v>0</v>
      </c>
      <c r="L5010" s="14">
        <v>0</v>
      </c>
      <c r="M5010" s="14">
        <v>0</v>
      </c>
      <c r="N5010" s="23">
        <v>2</v>
      </c>
    </row>
    <row r="5011" spans="1:14" x14ac:dyDescent="0.25">
      <c r="A5011" s="4" t="s">
        <v>22</v>
      </c>
      <c r="B5011" s="5"/>
      <c r="C5011" s="14">
        <v>0</v>
      </c>
      <c r="D5011" s="19">
        <v>8.4499999999999993</v>
      </c>
      <c r="E5011" s="19">
        <v>1.6</v>
      </c>
      <c r="F5011" s="14">
        <v>4716103</v>
      </c>
      <c r="G5011" s="14">
        <v>379988</v>
      </c>
      <c r="H5011" s="14">
        <v>5096091</v>
      </c>
      <c r="I5011" s="14">
        <v>0</v>
      </c>
      <c r="J5011" s="14">
        <v>1773439</v>
      </c>
      <c r="K5011" s="14">
        <v>50960</v>
      </c>
      <c r="L5011" s="14">
        <v>41600</v>
      </c>
      <c r="M5011" s="14">
        <v>0</v>
      </c>
      <c r="N5011" s="23">
        <v>6911130</v>
      </c>
    </row>
    <row r="5012" spans="1:14" x14ac:dyDescent="0.25">
      <c r="A5012" s="4" t="s">
        <v>31</v>
      </c>
      <c r="B5012" s="5"/>
      <c r="C5012" s="14">
        <v>0</v>
      </c>
      <c r="D5012" s="19">
        <v>0</v>
      </c>
      <c r="E5012" s="19">
        <v>0</v>
      </c>
      <c r="F5012" s="14">
        <v>72000</v>
      </c>
      <c r="G5012" s="14">
        <v>0</v>
      </c>
      <c r="H5012" s="14">
        <v>72000</v>
      </c>
      <c r="I5012" s="14">
        <v>0</v>
      </c>
      <c r="J5012" s="14">
        <v>25056</v>
      </c>
      <c r="K5012" s="14">
        <v>720</v>
      </c>
      <c r="L5012" s="14">
        <v>13500</v>
      </c>
      <c r="M5012" s="14">
        <v>0</v>
      </c>
      <c r="N5012" s="23">
        <v>110556</v>
      </c>
    </row>
    <row r="5013" spans="1:14" x14ac:dyDescent="0.25">
      <c r="A5013" s="4" t="s">
        <v>23</v>
      </c>
      <c r="B5013" s="5"/>
      <c r="C5013" s="14">
        <v>0</v>
      </c>
      <c r="D5013" s="19">
        <v>0</v>
      </c>
      <c r="E5013" s="19">
        <v>0.8</v>
      </c>
      <c r="F5013" s="14">
        <v>0</v>
      </c>
      <c r="G5013" s="14">
        <v>291350</v>
      </c>
      <c r="H5013" s="14">
        <v>291350</v>
      </c>
      <c r="I5013" s="14">
        <v>0</v>
      </c>
      <c r="J5013" s="14">
        <v>101390</v>
      </c>
      <c r="K5013" s="14">
        <v>2914</v>
      </c>
      <c r="L5013" s="14">
        <v>0</v>
      </c>
      <c r="M5013" s="14">
        <v>0</v>
      </c>
      <c r="N5013" s="23">
        <v>392740</v>
      </c>
    </row>
    <row r="5014" spans="1:14" x14ac:dyDescent="0.25">
      <c r="A5014" s="7" t="s">
        <v>24</v>
      </c>
      <c r="B5014" s="3"/>
      <c r="C5014" s="13">
        <f t="shared" ref="C5014:N5014" si="1029">SUM(C5009:C5013)</f>
        <v>0</v>
      </c>
      <c r="D5014" s="18">
        <f t="shared" si="1029"/>
        <v>10.75</v>
      </c>
      <c r="E5014" s="18">
        <f t="shared" si="1029"/>
        <v>2.4000000000000004</v>
      </c>
      <c r="F5014" s="13">
        <f t="shared" si="1029"/>
        <v>5590744</v>
      </c>
      <c r="G5014" s="13">
        <f t="shared" si="1029"/>
        <v>671338</v>
      </c>
      <c r="H5014" s="13">
        <f t="shared" si="1029"/>
        <v>6262082</v>
      </c>
      <c r="I5014" s="13">
        <f t="shared" si="1029"/>
        <v>0</v>
      </c>
      <c r="J5014" s="13">
        <f t="shared" si="1029"/>
        <v>2179206</v>
      </c>
      <c r="K5014" s="13">
        <f t="shared" si="1029"/>
        <v>62620</v>
      </c>
      <c r="L5014" s="13">
        <f t="shared" si="1029"/>
        <v>55100</v>
      </c>
      <c r="M5014" s="13">
        <f t="shared" si="1029"/>
        <v>0</v>
      </c>
      <c r="N5014" s="22">
        <f t="shared" si="1029"/>
        <v>8496388</v>
      </c>
    </row>
    <row r="5015" spans="1:14" x14ac:dyDescent="0.25">
      <c r="A5015" s="7" t="s">
        <v>25</v>
      </c>
      <c r="B5015" s="3"/>
      <c r="C5015" s="13"/>
      <c r="D5015" s="18"/>
      <c r="E5015" s="18"/>
      <c r="F5015" s="13"/>
      <c r="G5015" s="13"/>
      <c r="H5015" s="13"/>
      <c r="I5015" s="13"/>
      <c r="J5015" s="13"/>
      <c r="K5015" s="13"/>
      <c r="L5015" s="13"/>
      <c r="M5015" s="13"/>
      <c r="N5015" s="22"/>
    </row>
    <row r="5016" spans="1:14" x14ac:dyDescent="0.25">
      <c r="A5016" s="4" t="s">
        <v>76</v>
      </c>
      <c r="B5016" s="5"/>
      <c r="C5016" s="14">
        <v>153</v>
      </c>
      <c r="D5016" s="19">
        <v>0</v>
      </c>
      <c r="E5016" s="19">
        <v>2.4291999999999998</v>
      </c>
      <c r="F5016" s="14">
        <v>0</v>
      </c>
      <c r="G5016" s="14">
        <v>746804</v>
      </c>
      <c r="H5016" s="14">
        <v>746804</v>
      </c>
      <c r="I5016" s="14">
        <v>0</v>
      </c>
      <c r="J5016" s="14">
        <v>259887</v>
      </c>
      <c r="K5016" s="14">
        <v>7468</v>
      </c>
      <c r="L5016" s="14">
        <v>9180</v>
      </c>
      <c r="M5016" s="14">
        <v>0</v>
      </c>
      <c r="N5016" s="23">
        <v>1015871</v>
      </c>
    </row>
    <row r="5017" spans="1:14" x14ac:dyDescent="0.25">
      <c r="A5017" s="4" t="s">
        <v>56</v>
      </c>
      <c r="B5017" s="5"/>
      <c r="C5017" s="14">
        <v>103</v>
      </c>
      <c r="D5017" s="19">
        <v>0</v>
      </c>
      <c r="E5017" s="19">
        <v>0.86470000000000002</v>
      </c>
      <c r="F5017" s="14">
        <v>0</v>
      </c>
      <c r="G5017" s="14">
        <v>265833</v>
      </c>
      <c r="H5017" s="14">
        <v>265833</v>
      </c>
      <c r="I5017" s="14">
        <v>0</v>
      </c>
      <c r="J5017" s="14">
        <v>92510</v>
      </c>
      <c r="K5017" s="14">
        <v>2658</v>
      </c>
      <c r="L5017" s="14">
        <v>2575</v>
      </c>
      <c r="M5017" s="14">
        <v>0</v>
      </c>
      <c r="N5017" s="23">
        <v>360918</v>
      </c>
    </row>
    <row r="5018" spans="1:14" x14ac:dyDescent="0.25">
      <c r="A5018" s="4" t="s">
        <v>56</v>
      </c>
      <c r="B5018" s="5"/>
      <c r="C5018" s="14">
        <v>50</v>
      </c>
      <c r="D5018" s="19">
        <v>0</v>
      </c>
      <c r="E5018" s="19">
        <v>0.53269999999999995</v>
      </c>
      <c r="F5018" s="14">
        <v>0</v>
      </c>
      <c r="G5018" s="14">
        <v>163767</v>
      </c>
      <c r="H5018" s="14">
        <v>163767</v>
      </c>
      <c r="I5018" s="14">
        <v>0</v>
      </c>
      <c r="J5018" s="14">
        <v>56991</v>
      </c>
      <c r="K5018" s="14">
        <v>1638</v>
      </c>
      <c r="L5018" s="14">
        <v>1250</v>
      </c>
      <c r="M5018" s="14">
        <v>0</v>
      </c>
      <c r="N5018" s="23">
        <v>222008</v>
      </c>
    </row>
    <row r="5019" spans="1:14" x14ac:dyDescent="0.25">
      <c r="A5019" s="7" t="s">
        <v>24</v>
      </c>
      <c r="B5019" s="3"/>
      <c r="C5019" s="13">
        <f t="shared" ref="C5019:N5019" si="1030">SUM(C5016:C5018)</f>
        <v>306</v>
      </c>
      <c r="D5019" s="18">
        <f t="shared" si="1030"/>
        <v>0</v>
      </c>
      <c r="E5019" s="18">
        <f t="shared" si="1030"/>
        <v>3.8266</v>
      </c>
      <c r="F5019" s="13">
        <f t="shared" si="1030"/>
        <v>0</v>
      </c>
      <c r="G5019" s="13">
        <f t="shared" si="1030"/>
        <v>1176404</v>
      </c>
      <c r="H5019" s="13">
        <f t="shared" si="1030"/>
        <v>1176404</v>
      </c>
      <c r="I5019" s="13">
        <f t="shared" si="1030"/>
        <v>0</v>
      </c>
      <c r="J5019" s="13">
        <f t="shared" si="1030"/>
        <v>409388</v>
      </c>
      <c r="K5019" s="13">
        <f t="shared" si="1030"/>
        <v>11764</v>
      </c>
      <c r="L5019" s="13">
        <f t="shared" si="1030"/>
        <v>13005</v>
      </c>
      <c r="M5019" s="13">
        <f t="shared" si="1030"/>
        <v>0</v>
      </c>
      <c r="N5019" s="22">
        <f t="shared" si="1030"/>
        <v>1598797</v>
      </c>
    </row>
    <row r="5020" spans="1:14" x14ac:dyDescent="0.25">
      <c r="A5020" s="6" t="s">
        <v>1115</v>
      </c>
      <c r="B5020" s="2"/>
      <c r="C5020" s="12">
        <f t="shared" ref="C5020:N5020" si="1031">C5014+C5019</f>
        <v>306</v>
      </c>
      <c r="D5020" s="17">
        <f t="shared" si="1031"/>
        <v>10.75</v>
      </c>
      <c r="E5020" s="17">
        <f t="shared" si="1031"/>
        <v>6.2266000000000004</v>
      </c>
      <c r="F5020" s="12">
        <f t="shared" si="1031"/>
        <v>5590744</v>
      </c>
      <c r="G5020" s="12">
        <f t="shared" si="1031"/>
        <v>1847742</v>
      </c>
      <c r="H5020" s="12">
        <f t="shared" si="1031"/>
        <v>7438486</v>
      </c>
      <c r="I5020" s="12">
        <f t="shared" si="1031"/>
        <v>0</v>
      </c>
      <c r="J5020" s="12">
        <f t="shared" si="1031"/>
        <v>2588594</v>
      </c>
      <c r="K5020" s="12">
        <f t="shared" si="1031"/>
        <v>74384</v>
      </c>
      <c r="L5020" s="12">
        <f t="shared" si="1031"/>
        <v>68105</v>
      </c>
      <c r="M5020" s="12">
        <f t="shared" si="1031"/>
        <v>0</v>
      </c>
      <c r="N5020" s="21">
        <f t="shared" si="1031"/>
        <v>10095185</v>
      </c>
    </row>
    <row r="5021" spans="1:14" x14ac:dyDescent="0.25">
      <c r="A5021" s="4"/>
      <c r="B5021" s="5"/>
      <c r="C5021" s="14"/>
      <c r="D5021" s="19"/>
      <c r="E5021" s="19"/>
      <c r="F5021" s="14"/>
      <c r="G5021" s="14"/>
      <c r="H5021" s="14"/>
      <c r="I5021" s="14"/>
      <c r="J5021" s="14"/>
      <c r="K5021" s="14"/>
      <c r="L5021" s="14"/>
      <c r="M5021" s="14"/>
      <c r="N5021" s="23"/>
    </row>
    <row r="5022" spans="1:14" x14ac:dyDescent="0.25">
      <c r="A5022" s="6" t="s">
        <v>1116</v>
      </c>
      <c r="B5022" s="2"/>
      <c r="C5022" s="12"/>
      <c r="D5022" s="17"/>
      <c r="E5022" s="17"/>
      <c r="F5022" s="12"/>
      <c r="G5022" s="12"/>
      <c r="H5022" s="12"/>
      <c r="I5022" s="12"/>
      <c r="J5022" s="12"/>
      <c r="K5022" s="12"/>
      <c r="L5022" s="12"/>
      <c r="M5022" s="12"/>
      <c r="N5022" s="21"/>
    </row>
    <row r="5023" spans="1:14" x14ac:dyDescent="0.25">
      <c r="A5023" s="6" t="s">
        <v>1117</v>
      </c>
      <c r="B5023" s="2" t="s">
        <v>6</v>
      </c>
      <c r="C5023" s="12" t="s">
        <v>7</v>
      </c>
      <c r="D5023" s="17" t="s">
        <v>8</v>
      </c>
      <c r="E5023" s="17" t="s">
        <v>9</v>
      </c>
      <c r="F5023" s="12" t="s">
        <v>10</v>
      </c>
      <c r="G5023" s="12" t="s">
        <v>11</v>
      </c>
      <c r="H5023" s="12" t="s">
        <v>12</v>
      </c>
      <c r="I5023" s="12" t="s">
        <v>13</v>
      </c>
      <c r="J5023" s="12" t="s">
        <v>14</v>
      </c>
      <c r="K5023" s="12" t="s">
        <v>15</v>
      </c>
      <c r="L5023" s="12" t="s">
        <v>16</v>
      </c>
      <c r="M5023" s="12" t="s">
        <v>17</v>
      </c>
      <c r="N5023" s="21" t="s">
        <v>18</v>
      </c>
    </row>
    <row r="5024" spans="1:14" x14ac:dyDescent="0.25">
      <c r="A5024" s="7" t="s">
        <v>19</v>
      </c>
      <c r="B5024" s="3"/>
      <c r="C5024" s="13"/>
      <c r="D5024" s="18"/>
      <c r="E5024" s="18"/>
      <c r="F5024" s="13"/>
      <c r="G5024" s="13"/>
      <c r="H5024" s="13"/>
      <c r="I5024" s="13"/>
      <c r="J5024" s="13"/>
      <c r="K5024" s="13"/>
      <c r="L5024" s="13"/>
      <c r="M5024" s="13"/>
      <c r="N5024" s="22"/>
    </row>
    <row r="5025" spans="1:14" x14ac:dyDescent="0.25">
      <c r="A5025" s="4" t="s">
        <v>162</v>
      </c>
      <c r="B5025" s="5"/>
      <c r="C5025" s="14">
        <v>0</v>
      </c>
      <c r="D5025" s="19">
        <v>1.2778</v>
      </c>
      <c r="E5025" s="19">
        <v>0</v>
      </c>
      <c r="F5025" s="14">
        <v>442690</v>
      </c>
      <c r="G5025" s="14">
        <v>0</v>
      </c>
      <c r="H5025" s="14">
        <v>442690</v>
      </c>
      <c r="I5025" s="14">
        <v>0</v>
      </c>
      <c r="J5025" s="14">
        <v>154056</v>
      </c>
      <c r="K5025" s="14">
        <v>4427</v>
      </c>
      <c r="L5025" s="14">
        <v>0</v>
      </c>
      <c r="M5025" s="14">
        <v>0</v>
      </c>
      <c r="N5025" s="23">
        <v>596746</v>
      </c>
    </row>
    <row r="5026" spans="1:14" x14ac:dyDescent="0.25">
      <c r="A5026" s="4" t="s">
        <v>22</v>
      </c>
      <c r="B5026" s="5"/>
      <c r="C5026" s="14">
        <v>0</v>
      </c>
      <c r="D5026" s="19">
        <v>4.2249999999999996</v>
      </c>
      <c r="E5026" s="19">
        <v>0.8</v>
      </c>
      <c r="F5026" s="14">
        <v>2492424</v>
      </c>
      <c r="G5026" s="14">
        <v>189994</v>
      </c>
      <c r="H5026" s="14">
        <v>2682418</v>
      </c>
      <c r="I5026" s="14">
        <v>0</v>
      </c>
      <c r="J5026" s="14">
        <v>933481</v>
      </c>
      <c r="K5026" s="14">
        <v>26824</v>
      </c>
      <c r="L5026" s="14">
        <v>20000</v>
      </c>
      <c r="M5026" s="14">
        <v>0</v>
      </c>
      <c r="N5026" s="23">
        <v>3635899</v>
      </c>
    </row>
    <row r="5027" spans="1:14" x14ac:dyDescent="0.25">
      <c r="A5027" s="4" t="s">
        <v>23</v>
      </c>
      <c r="B5027" s="5"/>
      <c r="C5027" s="14">
        <v>0</v>
      </c>
      <c r="D5027" s="19">
        <v>0</v>
      </c>
      <c r="E5027" s="19">
        <v>0.4</v>
      </c>
      <c r="F5027" s="14">
        <v>0</v>
      </c>
      <c r="G5027" s="14">
        <v>145675</v>
      </c>
      <c r="H5027" s="14">
        <v>145675</v>
      </c>
      <c r="I5027" s="14">
        <v>0</v>
      </c>
      <c r="J5027" s="14">
        <v>50695</v>
      </c>
      <c r="K5027" s="14">
        <v>1457</v>
      </c>
      <c r="L5027" s="14">
        <v>0</v>
      </c>
      <c r="M5027" s="14">
        <v>0</v>
      </c>
      <c r="N5027" s="23">
        <v>196370</v>
      </c>
    </row>
    <row r="5028" spans="1:14" x14ac:dyDescent="0.25">
      <c r="A5028" s="7" t="s">
        <v>24</v>
      </c>
      <c r="B5028" s="3"/>
      <c r="C5028" s="13">
        <f t="shared" ref="C5028:N5028" si="1032">SUM(C5025:C5027)</f>
        <v>0</v>
      </c>
      <c r="D5028" s="18">
        <f t="shared" si="1032"/>
        <v>5.5027999999999997</v>
      </c>
      <c r="E5028" s="18">
        <f t="shared" si="1032"/>
        <v>1.2000000000000002</v>
      </c>
      <c r="F5028" s="13">
        <f t="shared" si="1032"/>
        <v>2935114</v>
      </c>
      <c r="G5028" s="13">
        <f t="shared" si="1032"/>
        <v>335669</v>
      </c>
      <c r="H5028" s="13">
        <f t="shared" si="1032"/>
        <v>3270783</v>
      </c>
      <c r="I5028" s="13">
        <f t="shared" si="1032"/>
        <v>0</v>
      </c>
      <c r="J5028" s="13">
        <f t="shared" si="1032"/>
        <v>1138232</v>
      </c>
      <c r="K5028" s="13">
        <f t="shared" si="1032"/>
        <v>32708</v>
      </c>
      <c r="L5028" s="13">
        <f t="shared" si="1032"/>
        <v>20000</v>
      </c>
      <c r="M5028" s="13">
        <f t="shared" si="1032"/>
        <v>0</v>
      </c>
      <c r="N5028" s="22">
        <f t="shared" si="1032"/>
        <v>4429015</v>
      </c>
    </row>
    <row r="5029" spans="1:14" x14ac:dyDescent="0.25">
      <c r="A5029" s="6" t="s">
        <v>1118</v>
      </c>
      <c r="B5029" s="2"/>
      <c r="C5029" s="12">
        <f t="shared" ref="C5029:N5029" si="1033">C5028</f>
        <v>0</v>
      </c>
      <c r="D5029" s="17">
        <f t="shared" si="1033"/>
        <v>5.5027999999999997</v>
      </c>
      <c r="E5029" s="17">
        <f t="shared" si="1033"/>
        <v>1.2000000000000002</v>
      </c>
      <c r="F5029" s="12">
        <f t="shared" si="1033"/>
        <v>2935114</v>
      </c>
      <c r="G5029" s="12">
        <f t="shared" si="1033"/>
        <v>335669</v>
      </c>
      <c r="H5029" s="12">
        <f t="shared" si="1033"/>
        <v>3270783</v>
      </c>
      <c r="I5029" s="12">
        <f t="shared" si="1033"/>
        <v>0</v>
      </c>
      <c r="J5029" s="12">
        <f t="shared" si="1033"/>
        <v>1138232</v>
      </c>
      <c r="K5029" s="12">
        <f t="shared" si="1033"/>
        <v>32708</v>
      </c>
      <c r="L5029" s="12">
        <f t="shared" si="1033"/>
        <v>20000</v>
      </c>
      <c r="M5029" s="12">
        <f t="shared" si="1033"/>
        <v>0</v>
      </c>
      <c r="N5029" s="21">
        <f t="shared" si="1033"/>
        <v>4429015</v>
      </c>
    </row>
    <row r="5030" spans="1:14" x14ac:dyDescent="0.25">
      <c r="A5030" s="4"/>
      <c r="B5030" s="5"/>
      <c r="C5030" s="14"/>
      <c r="D5030" s="19"/>
      <c r="E5030" s="19"/>
      <c r="F5030" s="14"/>
      <c r="G5030" s="14"/>
      <c r="H5030" s="14"/>
      <c r="I5030" s="14"/>
      <c r="J5030" s="14"/>
      <c r="K5030" s="14"/>
      <c r="L5030" s="14"/>
      <c r="M5030" s="14"/>
      <c r="N5030" s="23"/>
    </row>
    <row r="5031" spans="1:14" x14ac:dyDescent="0.25">
      <c r="A5031" s="6" t="s">
        <v>1119</v>
      </c>
      <c r="B5031" s="2"/>
      <c r="C5031" s="12"/>
      <c r="D5031" s="17"/>
      <c r="E5031" s="17"/>
      <c r="F5031" s="12"/>
      <c r="G5031" s="12"/>
      <c r="H5031" s="12"/>
      <c r="I5031" s="12"/>
      <c r="J5031" s="12"/>
      <c r="K5031" s="12"/>
      <c r="L5031" s="12"/>
      <c r="M5031" s="12"/>
      <c r="N5031" s="21"/>
    </row>
    <row r="5032" spans="1:14" x14ac:dyDescent="0.25">
      <c r="A5032" s="6" t="s">
        <v>1120</v>
      </c>
      <c r="B5032" s="2" t="s">
        <v>6</v>
      </c>
      <c r="C5032" s="12" t="s">
        <v>7</v>
      </c>
      <c r="D5032" s="17" t="s">
        <v>8</v>
      </c>
      <c r="E5032" s="17" t="s">
        <v>9</v>
      </c>
      <c r="F5032" s="12" t="s">
        <v>10</v>
      </c>
      <c r="G5032" s="12" t="s">
        <v>11</v>
      </c>
      <c r="H5032" s="12" t="s">
        <v>12</v>
      </c>
      <c r="I5032" s="12" t="s">
        <v>13</v>
      </c>
      <c r="J5032" s="12" t="s">
        <v>14</v>
      </c>
      <c r="K5032" s="12" t="s">
        <v>15</v>
      </c>
      <c r="L5032" s="12" t="s">
        <v>16</v>
      </c>
      <c r="M5032" s="12" t="s">
        <v>17</v>
      </c>
      <c r="N5032" s="21" t="s">
        <v>18</v>
      </c>
    </row>
    <row r="5033" spans="1:14" x14ac:dyDescent="0.25">
      <c r="A5033" s="7" t="s">
        <v>19</v>
      </c>
      <c r="B5033" s="3"/>
      <c r="C5033" s="13"/>
      <c r="D5033" s="18"/>
      <c r="E5033" s="18"/>
      <c r="F5033" s="13"/>
      <c r="G5033" s="13"/>
      <c r="H5033" s="13"/>
      <c r="I5033" s="13"/>
      <c r="J5033" s="13"/>
      <c r="K5033" s="13"/>
      <c r="L5033" s="13"/>
      <c r="M5033" s="13"/>
      <c r="N5033" s="22"/>
    </row>
    <row r="5034" spans="1:14" x14ac:dyDescent="0.25">
      <c r="A5034" s="4" t="s">
        <v>22</v>
      </c>
      <c r="B5034" s="5"/>
      <c r="C5034" s="14">
        <v>0</v>
      </c>
      <c r="D5034" s="19">
        <v>4.2249999999999996</v>
      </c>
      <c r="E5034" s="19">
        <v>0.72</v>
      </c>
      <c r="F5034" s="14">
        <v>2412640</v>
      </c>
      <c r="G5034" s="14">
        <v>170994</v>
      </c>
      <c r="H5034" s="14">
        <v>2583634</v>
      </c>
      <c r="I5034" s="14">
        <v>0</v>
      </c>
      <c r="J5034" s="14">
        <v>899104</v>
      </c>
      <c r="K5034" s="14">
        <v>25836</v>
      </c>
      <c r="L5034" s="14">
        <v>16000</v>
      </c>
      <c r="M5034" s="14">
        <v>0</v>
      </c>
      <c r="N5034" s="23">
        <v>3498738</v>
      </c>
    </row>
    <row r="5035" spans="1:14" x14ac:dyDescent="0.25">
      <c r="A5035" s="4" t="s">
        <v>23</v>
      </c>
      <c r="B5035" s="5"/>
      <c r="C5035" s="14">
        <v>0</v>
      </c>
      <c r="D5035" s="19">
        <v>0</v>
      </c>
      <c r="E5035" s="19">
        <v>0.4</v>
      </c>
      <c r="F5035" s="14">
        <v>0</v>
      </c>
      <c r="G5035" s="14">
        <v>145675</v>
      </c>
      <c r="H5035" s="14">
        <v>145675</v>
      </c>
      <c r="I5035" s="14">
        <v>0</v>
      </c>
      <c r="J5035" s="14">
        <v>50695</v>
      </c>
      <c r="K5035" s="14">
        <v>1457</v>
      </c>
      <c r="L5035" s="14">
        <v>0</v>
      </c>
      <c r="M5035" s="14">
        <v>0</v>
      </c>
      <c r="N5035" s="23">
        <v>196370</v>
      </c>
    </row>
    <row r="5036" spans="1:14" x14ac:dyDescent="0.25">
      <c r="A5036" s="7" t="s">
        <v>24</v>
      </c>
      <c r="B5036" s="3"/>
      <c r="C5036" s="13">
        <f t="shared" ref="C5036:N5036" si="1034">SUM(C5034:C5035)</f>
        <v>0</v>
      </c>
      <c r="D5036" s="18">
        <f t="shared" si="1034"/>
        <v>4.2249999999999996</v>
      </c>
      <c r="E5036" s="18">
        <f t="shared" si="1034"/>
        <v>1.1200000000000001</v>
      </c>
      <c r="F5036" s="13">
        <f t="shared" si="1034"/>
        <v>2412640</v>
      </c>
      <c r="G5036" s="13">
        <f t="shared" si="1034"/>
        <v>316669</v>
      </c>
      <c r="H5036" s="13">
        <f t="shared" si="1034"/>
        <v>2729309</v>
      </c>
      <c r="I5036" s="13">
        <f t="shared" si="1034"/>
        <v>0</v>
      </c>
      <c r="J5036" s="13">
        <f t="shared" si="1034"/>
        <v>949799</v>
      </c>
      <c r="K5036" s="13">
        <f t="shared" si="1034"/>
        <v>27293</v>
      </c>
      <c r="L5036" s="13">
        <f t="shared" si="1034"/>
        <v>16000</v>
      </c>
      <c r="M5036" s="13">
        <f t="shared" si="1034"/>
        <v>0</v>
      </c>
      <c r="N5036" s="22">
        <f t="shared" si="1034"/>
        <v>3695108</v>
      </c>
    </row>
    <row r="5037" spans="1:14" x14ac:dyDescent="0.25">
      <c r="A5037" s="7" t="s">
        <v>25</v>
      </c>
      <c r="B5037" s="3"/>
      <c r="C5037" s="13"/>
      <c r="D5037" s="18"/>
      <c r="E5037" s="18"/>
      <c r="F5037" s="13"/>
      <c r="G5037" s="13"/>
      <c r="H5037" s="13"/>
      <c r="I5037" s="13"/>
      <c r="J5037" s="13"/>
      <c r="K5037" s="13"/>
      <c r="L5037" s="13"/>
      <c r="M5037" s="13"/>
      <c r="N5037" s="22"/>
    </row>
    <row r="5038" spans="1:14" x14ac:dyDescent="0.25">
      <c r="A5038" s="4" t="s">
        <v>26</v>
      </c>
      <c r="B5038" s="5"/>
      <c r="C5038" s="14">
        <v>40</v>
      </c>
      <c r="D5038" s="19">
        <v>0</v>
      </c>
      <c r="E5038" s="19">
        <v>1.389</v>
      </c>
      <c r="F5038" s="14">
        <v>0</v>
      </c>
      <c r="G5038" s="14">
        <v>427017</v>
      </c>
      <c r="H5038" s="14">
        <v>427017</v>
      </c>
      <c r="I5038" s="14">
        <v>0</v>
      </c>
      <c r="J5038" s="14">
        <v>148602</v>
      </c>
      <c r="K5038" s="14">
        <v>4270</v>
      </c>
      <c r="L5038" s="14">
        <v>3400</v>
      </c>
      <c r="M5038" s="14">
        <v>0</v>
      </c>
      <c r="N5038" s="23">
        <v>579019</v>
      </c>
    </row>
    <row r="5039" spans="1:14" x14ac:dyDescent="0.25">
      <c r="A5039" s="7" t="s">
        <v>24</v>
      </c>
      <c r="B5039" s="3"/>
      <c r="C5039" s="13">
        <f t="shared" ref="C5039:N5039" si="1035">SUM(C5038:C5038)</f>
        <v>40</v>
      </c>
      <c r="D5039" s="18">
        <f t="shared" si="1035"/>
        <v>0</v>
      </c>
      <c r="E5039" s="18">
        <f t="shared" si="1035"/>
        <v>1.389</v>
      </c>
      <c r="F5039" s="13">
        <f t="shared" si="1035"/>
        <v>0</v>
      </c>
      <c r="G5039" s="13">
        <f t="shared" si="1035"/>
        <v>427017</v>
      </c>
      <c r="H5039" s="13">
        <f t="shared" si="1035"/>
        <v>427017</v>
      </c>
      <c r="I5039" s="13">
        <f t="shared" si="1035"/>
        <v>0</v>
      </c>
      <c r="J5039" s="13">
        <f t="shared" si="1035"/>
        <v>148602</v>
      </c>
      <c r="K5039" s="13">
        <f t="shared" si="1035"/>
        <v>4270</v>
      </c>
      <c r="L5039" s="13">
        <f t="shared" si="1035"/>
        <v>3400</v>
      </c>
      <c r="M5039" s="13">
        <f t="shared" si="1035"/>
        <v>0</v>
      </c>
      <c r="N5039" s="22">
        <f t="shared" si="1035"/>
        <v>579019</v>
      </c>
    </row>
    <row r="5040" spans="1:14" x14ac:dyDescent="0.25">
      <c r="A5040" s="6" t="s">
        <v>1121</v>
      </c>
      <c r="B5040" s="2"/>
      <c r="C5040" s="12">
        <f t="shared" ref="C5040:N5040" si="1036">C5036+C5039</f>
        <v>40</v>
      </c>
      <c r="D5040" s="17">
        <f t="shared" si="1036"/>
        <v>4.2249999999999996</v>
      </c>
      <c r="E5040" s="17">
        <f t="shared" si="1036"/>
        <v>2.5090000000000003</v>
      </c>
      <c r="F5040" s="12">
        <f t="shared" si="1036"/>
        <v>2412640</v>
      </c>
      <c r="G5040" s="12">
        <f t="shared" si="1036"/>
        <v>743686</v>
      </c>
      <c r="H5040" s="12">
        <f t="shared" si="1036"/>
        <v>3156326</v>
      </c>
      <c r="I5040" s="12">
        <f t="shared" si="1036"/>
        <v>0</v>
      </c>
      <c r="J5040" s="12">
        <f t="shared" si="1036"/>
        <v>1098401</v>
      </c>
      <c r="K5040" s="12">
        <f t="shared" si="1036"/>
        <v>31563</v>
      </c>
      <c r="L5040" s="12">
        <f t="shared" si="1036"/>
        <v>19400</v>
      </c>
      <c r="M5040" s="12">
        <f t="shared" si="1036"/>
        <v>0</v>
      </c>
      <c r="N5040" s="21">
        <f t="shared" si="1036"/>
        <v>4274127</v>
      </c>
    </row>
    <row r="5041" spans="1:14" x14ac:dyDescent="0.25">
      <c r="A5041" s="4"/>
      <c r="B5041" s="5"/>
      <c r="C5041" s="14"/>
      <c r="D5041" s="19"/>
      <c r="E5041" s="19"/>
      <c r="F5041" s="14"/>
      <c r="G5041" s="14"/>
      <c r="H5041" s="14"/>
      <c r="I5041" s="14"/>
      <c r="J5041" s="14"/>
      <c r="K5041" s="14"/>
      <c r="L5041" s="14"/>
      <c r="M5041" s="14"/>
      <c r="N5041" s="23"/>
    </row>
    <row r="5042" spans="1:14" x14ac:dyDescent="0.25">
      <c r="A5042" s="6" t="s">
        <v>1122</v>
      </c>
      <c r="B5042" s="2"/>
      <c r="C5042" s="12"/>
      <c r="D5042" s="17"/>
      <c r="E5042" s="17"/>
      <c r="F5042" s="12"/>
      <c r="G5042" s="12"/>
      <c r="H5042" s="12"/>
      <c r="I5042" s="12"/>
      <c r="J5042" s="12"/>
      <c r="K5042" s="12"/>
      <c r="L5042" s="12"/>
      <c r="M5042" s="12"/>
      <c r="N5042" s="21"/>
    </row>
    <row r="5043" spans="1:14" x14ac:dyDescent="0.25">
      <c r="A5043" s="6" t="s">
        <v>1123</v>
      </c>
      <c r="B5043" s="2" t="s">
        <v>6</v>
      </c>
      <c r="C5043" s="12" t="s">
        <v>7</v>
      </c>
      <c r="D5043" s="17" t="s">
        <v>8</v>
      </c>
      <c r="E5043" s="17" t="s">
        <v>9</v>
      </c>
      <c r="F5043" s="12" t="s">
        <v>10</v>
      </c>
      <c r="G5043" s="12" t="s">
        <v>11</v>
      </c>
      <c r="H5043" s="12" t="s">
        <v>12</v>
      </c>
      <c r="I5043" s="12" t="s">
        <v>13</v>
      </c>
      <c r="J5043" s="12" t="s">
        <v>14</v>
      </c>
      <c r="K5043" s="12" t="s">
        <v>15</v>
      </c>
      <c r="L5043" s="12" t="s">
        <v>16</v>
      </c>
      <c r="M5043" s="12" t="s">
        <v>17</v>
      </c>
      <c r="N5043" s="21" t="s">
        <v>18</v>
      </c>
    </row>
    <row r="5044" spans="1:14" x14ac:dyDescent="0.25">
      <c r="A5044" s="7" t="s">
        <v>19</v>
      </c>
      <c r="B5044" s="3"/>
      <c r="C5044" s="13"/>
      <c r="D5044" s="18"/>
      <c r="E5044" s="18"/>
      <c r="F5044" s="13"/>
      <c r="G5044" s="13"/>
      <c r="H5044" s="13"/>
      <c r="I5044" s="13"/>
      <c r="J5044" s="13"/>
      <c r="K5044" s="13"/>
      <c r="L5044" s="13"/>
      <c r="M5044" s="13"/>
      <c r="N5044" s="22"/>
    </row>
    <row r="5045" spans="1:14" x14ac:dyDescent="0.25">
      <c r="A5045" s="4" t="s">
        <v>162</v>
      </c>
      <c r="B5045" s="5"/>
      <c r="C5045" s="14">
        <v>0</v>
      </c>
      <c r="D5045" s="19">
        <v>0.63890000000000002</v>
      </c>
      <c r="E5045" s="19">
        <v>0</v>
      </c>
      <c r="F5045" s="14">
        <v>221345</v>
      </c>
      <c r="G5045" s="14">
        <v>0</v>
      </c>
      <c r="H5045" s="14">
        <v>221345</v>
      </c>
      <c r="I5045" s="14">
        <v>0</v>
      </c>
      <c r="J5045" s="14">
        <v>77028</v>
      </c>
      <c r="K5045" s="14">
        <v>2213</v>
      </c>
      <c r="L5045" s="14">
        <v>0</v>
      </c>
      <c r="M5045" s="14">
        <v>0</v>
      </c>
      <c r="N5045" s="23">
        <v>298373</v>
      </c>
    </row>
    <row r="5046" spans="1:14" x14ac:dyDescent="0.25">
      <c r="A5046" s="4" t="s">
        <v>22</v>
      </c>
      <c r="B5046" s="5"/>
      <c r="C5046" s="14">
        <v>0</v>
      </c>
      <c r="D5046" s="19">
        <v>4.2249999999999996</v>
      </c>
      <c r="E5046" s="19">
        <v>0.8</v>
      </c>
      <c r="F5046" s="14">
        <v>2409834</v>
      </c>
      <c r="G5046" s="14">
        <v>189994</v>
      </c>
      <c r="H5046" s="14">
        <v>2599828</v>
      </c>
      <c r="I5046" s="14">
        <v>0</v>
      </c>
      <c r="J5046" s="14">
        <v>904740</v>
      </c>
      <c r="K5046" s="14">
        <v>25998</v>
      </c>
      <c r="L5046" s="14">
        <v>19600</v>
      </c>
      <c r="M5046" s="14">
        <v>0</v>
      </c>
      <c r="N5046" s="23">
        <v>3524168</v>
      </c>
    </row>
    <row r="5047" spans="1:14" x14ac:dyDescent="0.25">
      <c r="A5047" s="4" t="s">
        <v>23</v>
      </c>
      <c r="B5047" s="5"/>
      <c r="C5047" s="14">
        <v>0</v>
      </c>
      <c r="D5047" s="19">
        <v>0</v>
      </c>
      <c r="E5047" s="19">
        <v>0.4</v>
      </c>
      <c r="F5047" s="14">
        <v>0</v>
      </c>
      <c r="G5047" s="14">
        <v>145675</v>
      </c>
      <c r="H5047" s="14">
        <v>145675</v>
      </c>
      <c r="I5047" s="14">
        <v>0</v>
      </c>
      <c r="J5047" s="14">
        <v>50695</v>
      </c>
      <c r="K5047" s="14">
        <v>1457</v>
      </c>
      <c r="L5047" s="14">
        <v>0</v>
      </c>
      <c r="M5047" s="14">
        <v>0</v>
      </c>
      <c r="N5047" s="23">
        <v>196370</v>
      </c>
    </row>
    <row r="5048" spans="1:14" x14ac:dyDescent="0.25">
      <c r="A5048" s="7" t="s">
        <v>24</v>
      </c>
      <c r="B5048" s="3"/>
      <c r="C5048" s="13">
        <f t="shared" ref="C5048:N5048" si="1037">SUM(C5045:C5047)</f>
        <v>0</v>
      </c>
      <c r="D5048" s="18">
        <f t="shared" si="1037"/>
        <v>4.8638999999999992</v>
      </c>
      <c r="E5048" s="18">
        <f t="shared" si="1037"/>
        <v>1.2000000000000002</v>
      </c>
      <c r="F5048" s="13">
        <f t="shared" si="1037"/>
        <v>2631179</v>
      </c>
      <c r="G5048" s="13">
        <f t="shared" si="1037"/>
        <v>335669</v>
      </c>
      <c r="H5048" s="13">
        <f t="shared" si="1037"/>
        <v>2966848</v>
      </c>
      <c r="I5048" s="13">
        <f t="shared" si="1037"/>
        <v>0</v>
      </c>
      <c r="J5048" s="13">
        <f t="shared" si="1037"/>
        <v>1032463</v>
      </c>
      <c r="K5048" s="13">
        <f t="shared" si="1037"/>
        <v>29668</v>
      </c>
      <c r="L5048" s="13">
        <f t="shared" si="1037"/>
        <v>19600</v>
      </c>
      <c r="M5048" s="13">
        <f t="shared" si="1037"/>
        <v>0</v>
      </c>
      <c r="N5048" s="22">
        <f t="shared" si="1037"/>
        <v>4018911</v>
      </c>
    </row>
    <row r="5049" spans="1:14" x14ac:dyDescent="0.25">
      <c r="A5049" s="7" t="s">
        <v>25</v>
      </c>
      <c r="B5049" s="3"/>
      <c r="C5049" s="13"/>
      <c r="D5049" s="18"/>
      <c r="E5049" s="18"/>
      <c r="F5049" s="13"/>
      <c r="G5049" s="13"/>
      <c r="H5049" s="13"/>
      <c r="I5049" s="13"/>
      <c r="J5049" s="13"/>
      <c r="K5049" s="13"/>
      <c r="L5049" s="13"/>
      <c r="M5049" s="13"/>
      <c r="N5049" s="22"/>
    </row>
    <row r="5050" spans="1:14" x14ac:dyDescent="0.25">
      <c r="A5050" s="4" t="s">
        <v>26</v>
      </c>
      <c r="B5050" s="5"/>
      <c r="C5050" s="14">
        <v>48</v>
      </c>
      <c r="D5050" s="19">
        <v>0</v>
      </c>
      <c r="E5050" s="19">
        <v>1.5709</v>
      </c>
      <c r="F5050" s="14">
        <v>0</v>
      </c>
      <c r="G5050" s="14">
        <v>482939</v>
      </c>
      <c r="H5050" s="14">
        <v>482939</v>
      </c>
      <c r="I5050" s="14">
        <v>0</v>
      </c>
      <c r="J5050" s="14">
        <v>168063</v>
      </c>
      <c r="K5050" s="14">
        <v>4829</v>
      </c>
      <c r="L5050" s="14">
        <v>4080</v>
      </c>
      <c r="M5050" s="14">
        <v>0</v>
      </c>
      <c r="N5050" s="23">
        <v>655082</v>
      </c>
    </row>
    <row r="5051" spans="1:14" x14ac:dyDescent="0.25">
      <c r="A5051" s="7" t="s">
        <v>24</v>
      </c>
      <c r="B5051" s="3"/>
      <c r="C5051" s="13">
        <f t="shared" ref="C5051:N5051" si="1038">SUM(C5050:C5050)</f>
        <v>48</v>
      </c>
      <c r="D5051" s="18">
        <f t="shared" si="1038"/>
        <v>0</v>
      </c>
      <c r="E5051" s="18">
        <f t="shared" si="1038"/>
        <v>1.5709</v>
      </c>
      <c r="F5051" s="13">
        <f t="shared" si="1038"/>
        <v>0</v>
      </c>
      <c r="G5051" s="13">
        <f t="shared" si="1038"/>
        <v>482939</v>
      </c>
      <c r="H5051" s="13">
        <f t="shared" si="1038"/>
        <v>482939</v>
      </c>
      <c r="I5051" s="13">
        <f t="shared" si="1038"/>
        <v>0</v>
      </c>
      <c r="J5051" s="13">
        <f t="shared" si="1038"/>
        <v>168063</v>
      </c>
      <c r="K5051" s="13">
        <f t="shared" si="1038"/>
        <v>4829</v>
      </c>
      <c r="L5051" s="13">
        <f t="shared" si="1038"/>
        <v>4080</v>
      </c>
      <c r="M5051" s="13">
        <f t="shared" si="1038"/>
        <v>0</v>
      </c>
      <c r="N5051" s="22">
        <f t="shared" si="1038"/>
        <v>655082</v>
      </c>
    </row>
    <row r="5052" spans="1:14" x14ac:dyDescent="0.25">
      <c r="A5052" s="6" t="s">
        <v>1124</v>
      </c>
      <c r="B5052" s="2"/>
      <c r="C5052" s="12">
        <f t="shared" ref="C5052:N5052" si="1039">C5048+C5051</f>
        <v>48</v>
      </c>
      <c r="D5052" s="17">
        <f t="shared" si="1039"/>
        <v>4.8638999999999992</v>
      </c>
      <c r="E5052" s="17">
        <f t="shared" si="1039"/>
        <v>2.7709000000000001</v>
      </c>
      <c r="F5052" s="12">
        <f t="shared" si="1039"/>
        <v>2631179</v>
      </c>
      <c r="G5052" s="12">
        <f t="shared" si="1039"/>
        <v>818608</v>
      </c>
      <c r="H5052" s="12">
        <f t="shared" si="1039"/>
        <v>3449787</v>
      </c>
      <c r="I5052" s="12">
        <f t="shared" si="1039"/>
        <v>0</v>
      </c>
      <c r="J5052" s="12">
        <f t="shared" si="1039"/>
        <v>1200526</v>
      </c>
      <c r="K5052" s="12">
        <f t="shared" si="1039"/>
        <v>34497</v>
      </c>
      <c r="L5052" s="12">
        <f t="shared" si="1039"/>
        <v>23680</v>
      </c>
      <c r="M5052" s="12">
        <f t="shared" si="1039"/>
        <v>0</v>
      </c>
      <c r="N5052" s="21">
        <f t="shared" si="1039"/>
        <v>4673993</v>
      </c>
    </row>
    <row r="5053" spans="1:14" x14ac:dyDescent="0.25">
      <c r="A5053" s="4"/>
      <c r="B5053" s="5"/>
      <c r="C5053" s="14"/>
      <c r="D5053" s="19"/>
      <c r="E5053" s="19"/>
      <c r="F5053" s="14"/>
      <c r="G5053" s="14"/>
      <c r="H5053" s="14"/>
      <c r="I5053" s="14"/>
      <c r="J5053" s="14"/>
      <c r="K5053" s="14"/>
      <c r="L5053" s="14"/>
      <c r="M5053" s="14"/>
      <c r="N5053" s="23"/>
    </row>
    <row r="5054" spans="1:14" x14ac:dyDescent="0.25">
      <c r="A5054" s="6" t="s">
        <v>1125</v>
      </c>
      <c r="B5054" s="2"/>
      <c r="C5054" s="12"/>
      <c r="D5054" s="17"/>
      <c r="E5054" s="17"/>
      <c r="F5054" s="12"/>
      <c r="G5054" s="12"/>
      <c r="H5054" s="12"/>
      <c r="I5054" s="12"/>
      <c r="J5054" s="12"/>
      <c r="K5054" s="12"/>
      <c r="L5054" s="12"/>
      <c r="M5054" s="12"/>
      <c r="N5054" s="21"/>
    </row>
    <row r="5055" spans="1:14" x14ac:dyDescent="0.25">
      <c r="A5055" s="6" t="s">
        <v>1126</v>
      </c>
      <c r="B5055" s="2" t="s">
        <v>6</v>
      </c>
      <c r="C5055" s="12" t="s">
        <v>7</v>
      </c>
      <c r="D5055" s="17" t="s">
        <v>8</v>
      </c>
      <c r="E5055" s="17" t="s">
        <v>9</v>
      </c>
      <c r="F5055" s="12" t="s">
        <v>10</v>
      </c>
      <c r="G5055" s="12" t="s">
        <v>11</v>
      </c>
      <c r="H5055" s="12" t="s">
        <v>12</v>
      </c>
      <c r="I5055" s="12" t="s">
        <v>13</v>
      </c>
      <c r="J5055" s="12" t="s">
        <v>14</v>
      </c>
      <c r="K5055" s="12" t="s">
        <v>15</v>
      </c>
      <c r="L5055" s="12" t="s">
        <v>16</v>
      </c>
      <c r="M5055" s="12" t="s">
        <v>17</v>
      </c>
      <c r="N5055" s="21" t="s">
        <v>18</v>
      </c>
    </row>
    <row r="5056" spans="1:14" x14ac:dyDescent="0.25">
      <c r="A5056" s="7" t="s">
        <v>19</v>
      </c>
      <c r="B5056" s="3"/>
      <c r="C5056" s="13"/>
      <c r="D5056" s="18"/>
      <c r="E5056" s="18"/>
      <c r="F5056" s="13"/>
      <c r="G5056" s="13"/>
      <c r="H5056" s="13"/>
      <c r="I5056" s="13"/>
      <c r="J5056" s="13"/>
      <c r="K5056" s="13"/>
      <c r="L5056" s="13"/>
      <c r="M5056" s="13"/>
      <c r="N5056" s="22"/>
    </row>
    <row r="5057" spans="1:14" x14ac:dyDescent="0.25">
      <c r="A5057" s="4" t="s">
        <v>162</v>
      </c>
      <c r="B5057" s="5"/>
      <c r="C5057" s="14">
        <v>0</v>
      </c>
      <c r="D5057" s="19">
        <v>1.5</v>
      </c>
      <c r="E5057" s="19">
        <v>0</v>
      </c>
      <c r="F5057" s="14">
        <v>519670</v>
      </c>
      <c r="G5057" s="14">
        <v>0</v>
      </c>
      <c r="H5057" s="14">
        <v>519670</v>
      </c>
      <c r="I5057" s="14">
        <v>0</v>
      </c>
      <c r="J5057" s="14">
        <v>180845</v>
      </c>
      <c r="K5057" s="14">
        <v>5197</v>
      </c>
      <c r="L5057" s="14">
        <v>0</v>
      </c>
      <c r="M5057" s="14">
        <v>0</v>
      </c>
      <c r="N5057" s="23">
        <v>700515</v>
      </c>
    </row>
    <row r="5058" spans="1:14" x14ac:dyDescent="0.25">
      <c r="A5058" s="4" t="s">
        <v>163</v>
      </c>
      <c r="B5058" s="5"/>
      <c r="C5058" s="14">
        <v>0</v>
      </c>
      <c r="D5058" s="19">
        <v>0</v>
      </c>
      <c r="E5058" s="19">
        <v>0</v>
      </c>
      <c r="F5058" s="14">
        <v>0</v>
      </c>
      <c r="G5058" s="14">
        <v>0</v>
      </c>
      <c r="H5058" s="14">
        <v>0</v>
      </c>
      <c r="I5058" s="14">
        <v>0</v>
      </c>
      <c r="J5058" s="14">
        <v>1</v>
      </c>
      <c r="K5058" s="14">
        <v>0</v>
      </c>
      <c r="L5058" s="14">
        <v>0</v>
      </c>
      <c r="M5058" s="14">
        <v>0</v>
      </c>
      <c r="N5058" s="23">
        <v>1</v>
      </c>
    </row>
    <row r="5059" spans="1:14" x14ac:dyDescent="0.25">
      <c r="A5059" s="4" t="s">
        <v>22</v>
      </c>
      <c r="B5059" s="5"/>
      <c r="C5059" s="14">
        <v>0</v>
      </c>
      <c r="D5059" s="19">
        <v>6.4</v>
      </c>
      <c r="E5059" s="19">
        <v>1.2</v>
      </c>
      <c r="F5059" s="14">
        <v>3699663</v>
      </c>
      <c r="G5059" s="14">
        <v>284991</v>
      </c>
      <c r="H5059" s="14">
        <v>3984654</v>
      </c>
      <c r="I5059" s="14">
        <v>0</v>
      </c>
      <c r="J5059" s="14">
        <v>1386660</v>
      </c>
      <c r="K5059" s="14">
        <v>39847</v>
      </c>
      <c r="L5059" s="14">
        <v>28800</v>
      </c>
      <c r="M5059" s="14">
        <v>0</v>
      </c>
      <c r="N5059" s="23">
        <v>5400114</v>
      </c>
    </row>
    <row r="5060" spans="1:14" x14ac:dyDescent="0.25">
      <c r="A5060" s="4" t="s">
        <v>23</v>
      </c>
      <c r="B5060" s="5"/>
      <c r="C5060" s="14">
        <v>0</v>
      </c>
      <c r="D5060" s="19">
        <v>0</v>
      </c>
      <c r="E5060" s="19">
        <v>0.6</v>
      </c>
      <c r="F5060" s="14">
        <v>0</v>
      </c>
      <c r="G5060" s="14">
        <v>218513</v>
      </c>
      <c r="H5060" s="14">
        <v>218513</v>
      </c>
      <c r="I5060" s="14">
        <v>0</v>
      </c>
      <c r="J5060" s="14">
        <v>76042</v>
      </c>
      <c r="K5060" s="14">
        <v>2185</v>
      </c>
      <c r="L5060" s="14">
        <v>0</v>
      </c>
      <c r="M5060" s="14">
        <v>0</v>
      </c>
      <c r="N5060" s="23">
        <v>294555</v>
      </c>
    </row>
    <row r="5061" spans="1:14" x14ac:dyDescent="0.25">
      <c r="A5061" s="7" t="s">
        <v>24</v>
      </c>
      <c r="B5061" s="3"/>
      <c r="C5061" s="13">
        <f t="shared" ref="C5061:N5061" si="1040">SUM(C5057:C5060)</f>
        <v>0</v>
      </c>
      <c r="D5061" s="18">
        <f t="shared" si="1040"/>
        <v>7.9</v>
      </c>
      <c r="E5061" s="18">
        <f t="shared" si="1040"/>
        <v>1.7999999999999998</v>
      </c>
      <c r="F5061" s="13">
        <f t="shared" si="1040"/>
        <v>4219333</v>
      </c>
      <c r="G5061" s="13">
        <f t="shared" si="1040"/>
        <v>503504</v>
      </c>
      <c r="H5061" s="13">
        <f t="shared" si="1040"/>
        <v>4722837</v>
      </c>
      <c r="I5061" s="13">
        <f t="shared" si="1040"/>
        <v>0</v>
      </c>
      <c r="J5061" s="13">
        <f t="shared" si="1040"/>
        <v>1643548</v>
      </c>
      <c r="K5061" s="13">
        <f t="shared" si="1040"/>
        <v>47229</v>
      </c>
      <c r="L5061" s="13">
        <f t="shared" si="1040"/>
        <v>28800</v>
      </c>
      <c r="M5061" s="13">
        <f t="shared" si="1040"/>
        <v>0</v>
      </c>
      <c r="N5061" s="22">
        <f t="shared" si="1040"/>
        <v>6395185</v>
      </c>
    </row>
    <row r="5062" spans="1:14" x14ac:dyDescent="0.25">
      <c r="A5062" s="7" t="s">
        <v>25</v>
      </c>
      <c r="B5062" s="3"/>
      <c r="C5062" s="13"/>
      <c r="D5062" s="18"/>
      <c r="E5062" s="18"/>
      <c r="F5062" s="13"/>
      <c r="G5062" s="13"/>
      <c r="H5062" s="13"/>
      <c r="I5062" s="13"/>
      <c r="J5062" s="13"/>
      <c r="K5062" s="13"/>
      <c r="L5062" s="13"/>
      <c r="M5062" s="13"/>
      <c r="N5062" s="22"/>
    </row>
    <row r="5063" spans="1:14" x14ac:dyDescent="0.25">
      <c r="A5063" s="4" t="s">
        <v>26</v>
      </c>
      <c r="B5063" s="5"/>
      <c r="C5063" s="14">
        <v>73</v>
      </c>
      <c r="D5063" s="19">
        <v>0</v>
      </c>
      <c r="E5063" s="19">
        <v>2.0705</v>
      </c>
      <c r="F5063" s="14">
        <v>0</v>
      </c>
      <c r="G5063" s="14">
        <v>636530</v>
      </c>
      <c r="H5063" s="14">
        <v>636530</v>
      </c>
      <c r="I5063" s="14">
        <v>0</v>
      </c>
      <c r="J5063" s="14">
        <v>221512</v>
      </c>
      <c r="K5063" s="14">
        <v>6365</v>
      </c>
      <c r="L5063" s="14">
        <v>6205</v>
      </c>
      <c r="M5063" s="14">
        <v>0</v>
      </c>
      <c r="N5063" s="23">
        <v>864247</v>
      </c>
    </row>
    <row r="5064" spans="1:14" x14ac:dyDescent="0.25">
      <c r="A5064" s="7" t="s">
        <v>24</v>
      </c>
      <c r="B5064" s="3"/>
      <c r="C5064" s="13">
        <f t="shared" ref="C5064:N5064" si="1041">SUM(C5063:C5063)</f>
        <v>73</v>
      </c>
      <c r="D5064" s="18">
        <f t="shared" si="1041"/>
        <v>0</v>
      </c>
      <c r="E5064" s="18">
        <f t="shared" si="1041"/>
        <v>2.0705</v>
      </c>
      <c r="F5064" s="13">
        <f t="shared" si="1041"/>
        <v>0</v>
      </c>
      <c r="G5064" s="13">
        <f t="shared" si="1041"/>
        <v>636530</v>
      </c>
      <c r="H5064" s="13">
        <f t="shared" si="1041"/>
        <v>636530</v>
      </c>
      <c r="I5064" s="13">
        <f t="shared" si="1041"/>
        <v>0</v>
      </c>
      <c r="J5064" s="13">
        <f t="shared" si="1041"/>
        <v>221512</v>
      </c>
      <c r="K5064" s="13">
        <f t="shared" si="1041"/>
        <v>6365</v>
      </c>
      <c r="L5064" s="13">
        <f t="shared" si="1041"/>
        <v>6205</v>
      </c>
      <c r="M5064" s="13">
        <f t="shared" si="1041"/>
        <v>0</v>
      </c>
      <c r="N5064" s="22">
        <f t="shared" si="1041"/>
        <v>864247</v>
      </c>
    </row>
    <row r="5065" spans="1:14" x14ac:dyDescent="0.25">
      <c r="A5065" s="6" t="s">
        <v>1127</v>
      </c>
      <c r="B5065" s="2"/>
      <c r="C5065" s="12">
        <f t="shared" ref="C5065:N5065" si="1042">C5061+C5064</f>
        <v>73</v>
      </c>
      <c r="D5065" s="17">
        <f t="shared" si="1042"/>
        <v>7.9</v>
      </c>
      <c r="E5065" s="17">
        <f t="shared" si="1042"/>
        <v>3.8704999999999998</v>
      </c>
      <c r="F5065" s="12">
        <f t="shared" si="1042"/>
        <v>4219333</v>
      </c>
      <c r="G5065" s="12">
        <f t="shared" si="1042"/>
        <v>1140034</v>
      </c>
      <c r="H5065" s="12">
        <f t="shared" si="1042"/>
        <v>5359367</v>
      </c>
      <c r="I5065" s="12">
        <f t="shared" si="1042"/>
        <v>0</v>
      </c>
      <c r="J5065" s="12">
        <f t="shared" si="1042"/>
        <v>1865060</v>
      </c>
      <c r="K5065" s="12">
        <f t="shared" si="1042"/>
        <v>53594</v>
      </c>
      <c r="L5065" s="12">
        <f t="shared" si="1042"/>
        <v>35005</v>
      </c>
      <c r="M5065" s="12">
        <f t="shared" si="1042"/>
        <v>0</v>
      </c>
      <c r="N5065" s="21">
        <f t="shared" si="1042"/>
        <v>7259432</v>
      </c>
    </row>
    <row r="5066" spans="1:14" x14ac:dyDescent="0.25">
      <c r="A5066" s="4"/>
      <c r="B5066" s="5"/>
      <c r="C5066" s="14"/>
      <c r="D5066" s="19"/>
      <c r="E5066" s="19"/>
      <c r="F5066" s="14"/>
      <c r="G5066" s="14"/>
      <c r="H5066" s="14"/>
      <c r="I5066" s="14"/>
      <c r="J5066" s="14"/>
      <c r="K5066" s="14"/>
      <c r="L5066" s="14"/>
      <c r="M5066" s="14"/>
      <c r="N5066" s="23"/>
    </row>
    <row r="5067" spans="1:14" x14ac:dyDescent="0.25">
      <c r="A5067" s="6" t="s">
        <v>1128</v>
      </c>
      <c r="B5067" s="2"/>
      <c r="C5067" s="12"/>
      <c r="D5067" s="17"/>
      <c r="E5067" s="17"/>
      <c r="F5067" s="12"/>
      <c r="G5067" s="12"/>
      <c r="H5067" s="12"/>
      <c r="I5067" s="12"/>
      <c r="J5067" s="12"/>
      <c r="K5067" s="12"/>
      <c r="L5067" s="12"/>
      <c r="M5067" s="12"/>
      <c r="N5067" s="21"/>
    </row>
    <row r="5068" spans="1:14" x14ac:dyDescent="0.25">
      <c r="A5068" s="6" t="s">
        <v>1129</v>
      </c>
      <c r="B5068" s="2" t="s">
        <v>6</v>
      </c>
      <c r="C5068" s="12" t="s">
        <v>7</v>
      </c>
      <c r="D5068" s="17" t="s">
        <v>8</v>
      </c>
      <c r="E5068" s="17" t="s">
        <v>9</v>
      </c>
      <c r="F5068" s="12" t="s">
        <v>10</v>
      </c>
      <c r="G5068" s="12" t="s">
        <v>11</v>
      </c>
      <c r="H5068" s="12" t="s">
        <v>12</v>
      </c>
      <c r="I5068" s="12" t="s">
        <v>13</v>
      </c>
      <c r="J5068" s="12" t="s">
        <v>14</v>
      </c>
      <c r="K5068" s="12" t="s">
        <v>15</v>
      </c>
      <c r="L5068" s="12" t="s">
        <v>16</v>
      </c>
      <c r="M5068" s="12" t="s">
        <v>17</v>
      </c>
      <c r="N5068" s="21" t="s">
        <v>18</v>
      </c>
    </row>
    <row r="5069" spans="1:14" x14ac:dyDescent="0.25">
      <c r="A5069" s="7" t="s">
        <v>19</v>
      </c>
      <c r="B5069" s="3"/>
      <c r="C5069" s="13"/>
      <c r="D5069" s="18"/>
      <c r="E5069" s="18"/>
      <c r="F5069" s="13"/>
      <c r="G5069" s="13"/>
      <c r="H5069" s="13"/>
      <c r="I5069" s="13"/>
      <c r="J5069" s="13"/>
      <c r="K5069" s="13"/>
      <c r="L5069" s="13"/>
      <c r="M5069" s="13"/>
      <c r="N5069" s="22"/>
    </row>
    <row r="5070" spans="1:14" x14ac:dyDescent="0.25">
      <c r="A5070" s="4" t="s">
        <v>162</v>
      </c>
      <c r="B5070" s="5"/>
      <c r="C5070" s="14">
        <v>0</v>
      </c>
      <c r="D5070" s="19">
        <v>1.8889</v>
      </c>
      <c r="E5070" s="19">
        <v>0</v>
      </c>
      <c r="F5070" s="14">
        <v>654403</v>
      </c>
      <c r="G5070" s="14">
        <v>0</v>
      </c>
      <c r="H5070" s="14">
        <v>654403</v>
      </c>
      <c r="I5070" s="14">
        <v>0</v>
      </c>
      <c r="J5070" s="14">
        <v>227732</v>
      </c>
      <c r="K5070" s="14">
        <v>6544</v>
      </c>
      <c r="L5070" s="14">
        <v>0</v>
      </c>
      <c r="M5070" s="14">
        <v>0</v>
      </c>
      <c r="N5070" s="23">
        <v>882135</v>
      </c>
    </row>
    <row r="5071" spans="1:14" x14ac:dyDescent="0.25">
      <c r="A5071" s="4" t="s">
        <v>40</v>
      </c>
      <c r="B5071" s="5"/>
      <c r="C5071" s="14">
        <v>0</v>
      </c>
      <c r="D5071" s="19">
        <v>-8.4000000000000005E-2</v>
      </c>
      <c r="E5071" s="19">
        <v>0</v>
      </c>
      <c r="F5071" s="14">
        <v>-42000</v>
      </c>
      <c r="G5071" s="14">
        <v>0</v>
      </c>
      <c r="H5071" s="14">
        <v>-42000</v>
      </c>
      <c r="I5071" s="14">
        <v>0</v>
      </c>
      <c r="J5071" s="14">
        <v>-14616</v>
      </c>
      <c r="K5071" s="14">
        <v>-420</v>
      </c>
      <c r="L5071" s="14">
        <v>0</v>
      </c>
      <c r="M5071" s="14">
        <v>0</v>
      </c>
      <c r="N5071" s="23">
        <v>-56616</v>
      </c>
    </row>
    <row r="5072" spans="1:14" x14ac:dyDescent="0.25">
      <c r="A5072" s="4" t="s">
        <v>41</v>
      </c>
      <c r="B5072" s="5"/>
      <c r="C5072" s="14">
        <v>0</v>
      </c>
      <c r="D5072" s="19">
        <v>0</v>
      </c>
      <c r="E5072" s="19">
        <v>0</v>
      </c>
      <c r="F5072" s="14">
        <v>0</v>
      </c>
      <c r="G5072" s="14">
        <v>0</v>
      </c>
      <c r="H5072" s="14">
        <v>0</v>
      </c>
      <c r="I5072" s="14">
        <v>42000</v>
      </c>
      <c r="J5072" s="14">
        <v>14196</v>
      </c>
      <c r="K5072" s="14">
        <v>0</v>
      </c>
      <c r="L5072" s="14">
        <v>0</v>
      </c>
      <c r="M5072" s="14">
        <v>0</v>
      </c>
      <c r="N5072" s="23">
        <v>56196</v>
      </c>
    </row>
    <row r="5073" spans="1:14" x14ac:dyDescent="0.25">
      <c r="A5073" s="4" t="s">
        <v>163</v>
      </c>
      <c r="B5073" s="5"/>
      <c r="C5073" s="14">
        <v>0</v>
      </c>
      <c r="D5073" s="19">
        <v>0</v>
      </c>
      <c r="E5073" s="19">
        <v>0</v>
      </c>
      <c r="F5073" s="14">
        <v>0</v>
      </c>
      <c r="G5073" s="14">
        <v>0</v>
      </c>
      <c r="H5073" s="14">
        <v>0</v>
      </c>
      <c r="I5073" s="14">
        <v>0</v>
      </c>
      <c r="J5073" s="14">
        <v>1</v>
      </c>
      <c r="K5073" s="14">
        <v>0</v>
      </c>
      <c r="L5073" s="14">
        <v>0</v>
      </c>
      <c r="M5073" s="14">
        <v>0</v>
      </c>
      <c r="N5073" s="23">
        <v>1</v>
      </c>
    </row>
    <row r="5074" spans="1:14" x14ac:dyDescent="0.25">
      <c r="A5074" s="4" t="s">
        <v>22</v>
      </c>
      <c r="B5074" s="5"/>
      <c r="C5074" s="14">
        <v>0</v>
      </c>
      <c r="D5074" s="19">
        <v>17</v>
      </c>
      <c r="E5074" s="19">
        <v>3.2</v>
      </c>
      <c r="F5074" s="14">
        <v>9231104</v>
      </c>
      <c r="G5074" s="14">
        <v>759976</v>
      </c>
      <c r="H5074" s="14">
        <v>9991080</v>
      </c>
      <c r="I5074" s="14">
        <v>0</v>
      </c>
      <c r="J5074" s="14">
        <v>3476897</v>
      </c>
      <c r="K5074" s="14">
        <v>99911</v>
      </c>
      <c r="L5074" s="14">
        <v>71200</v>
      </c>
      <c r="M5074" s="14">
        <v>0</v>
      </c>
      <c r="N5074" s="23">
        <v>13539177</v>
      </c>
    </row>
    <row r="5075" spans="1:14" x14ac:dyDescent="0.25">
      <c r="A5075" s="4" t="s">
        <v>31</v>
      </c>
      <c r="B5075" s="5"/>
      <c r="C5075" s="14">
        <v>0</v>
      </c>
      <c r="D5075" s="19">
        <v>0</v>
      </c>
      <c r="E5075" s="19">
        <v>0</v>
      </c>
      <c r="F5075" s="14">
        <v>96000</v>
      </c>
      <c r="G5075" s="14">
        <v>0</v>
      </c>
      <c r="H5075" s="14">
        <v>96000</v>
      </c>
      <c r="I5075" s="14">
        <v>0</v>
      </c>
      <c r="J5075" s="14">
        <v>33408</v>
      </c>
      <c r="K5075" s="14">
        <v>960</v>
      </c>
      <c r="L5075" s="14">
        <v>13500</v>
      </c>
      <c r="M5075" s="14">
        <v>0</v>
      </c>
      <c r="N5075" s="23">
        <v>142908</v>
      </c>
    </row>
    <row r="5076" spans="1:14" x14ac:dyDescent="0.25">
      <c r="A5076" s="4" t="s">
        <v>32</v>
      </c>
      <c r="B5076" s="5"/>
      <c r="C5076" s="14">
        <v>0</v>
      </c>
      <c r="D5076" s="19">
        <v>0</v>
      </c>
      <c r="E5076" s="19">
        <v>0.4</v>
      </c>
      <c r="F5076" s="14">
        <v>0</v>
      </c>
      <c r="G5076" s="14">
        <v>105883</v>
      </c>
      <c r="H5076" s="14">
        <v>105883</v>
      </c>
      <c r="I5076" s="14">
        <v>0</v>
      </c>
      <c r="J5076" s="14">
        <v>36847</v>
      </c>
      <c r="K5076" s="14">
        <v>1059</v>
      </c>
      <c r="L5076" s="14">
        <v>0</v>
      </c>
      <c r="M5076" s="14">
        <v>0</v>
      </c>
      <c r="N5076" s="23">
        <v>142730</v>
      </c>
    </row>
    <row r="5077" spans="1:14" x14ac:dyDescent="0.25">
      <c r="A5077" s="4" t="s">
        <v>23</v>
      </c>
      <c r="B5077" s="5"/>
      <c r="C5077" s="14">
        <v>0</v>
      </c>
      <c r="D5077" s="19">
        <v>0</v>
      </c>
      <c r="E5077" s="19">
        <v>1.36</v>
      </c>
      <c r="F5077" s="14">
        <v>0</v>
      </c>
      <c r="G5077" s="14">
        <v>495296</v>
      </c>
      <c r="H5077" s="14">
        <v>495296</v>
      </c>
      <c r="I5077" s="14">
        <v>0</v>
      </c>
      <c r="J5077" s="14">
        <v>172363</v>
      </c>
      <c r="K5077" s="14">
        <v>4953</v>
      </c>
      <c r="L5077" s="14">
        <v>0</v>
      </c>
      <c r="M5077" s="14">
        <v>0</v>
      </c>
      <c r="N5077" s="23">
        <v>667659</v>
      </c>
    </row>
    <row r="5078" spans="1:14" x14ac:dyDescent="0.25">
      <c r="A5078" s="7" t="s">
        <v>24</v>
      </c>
      <c r="B5078" s="3"/>
      <c r="C5078" s="13">
        <f t="shared" ref="C5078:N5078" si="1043">SUM(C5070:C5077)</f>
        <v>0</v>
      </c>
      <c r="D5078" s="18">
        <f t="shared" si="1043"/>
        <v>18.8049</v>
      </c>
      <c r="E5078" s="18">
        <f t="shared" si="1043"/>
        <v>4.96</v>
      </c>
      <c r="F5078" s="13">
        <f t="shared" si="1043"/>
        <v>9939507</v>
      </c>
      <c r="G5078" s="13">
        <f t="shared" si="1043"/>
        <v>1361155</v>
      </c>
      <c r="H5078" s="13">
        <f t="shared" si="1043"/>
        <v>11300662</v>
      </c>
      <c r="I5078" s="13">
        <f t="shared" si="1043"/>
        <v>42000</v>
      </c>
      <c r="J5078" s="13">
        <f t="shared" si="1043"/>
        <v>3946828</v>
      </c>
      <c r="K5078" s="13">
        <f t="shared" si="1043"/>
        <v>113007</v>
      </c>
      <c r="L5078" s="13">
        <f t="shared" si="1043"/>
        <v>84700</v>
      </c>
      <c r="M5078" s="13">
        <f t="shared" si="1043"/>
        <v>0</v>
      </c>
      <c r="N5078" s="22">
        <f t="shared" si="1043"/>
        <v>15374190</v>
      </c>
    </row>
    <row r="5079" spans="1:14" x14ac:dyDescent="0.25">
      <c r="A5079" s="7" t="s">
        <v>25</v>
      </c>
      <c r="B5079" s="3"/>
      <c r="C5079" s="13"/>
      <c r="D5079" s="18"/>
      <c r="E5079" s="18"/>
      <c r="F5079" s="13"/>
      <c r="G5079" s="13"/>
      <c r="H5079" s="13"/>
      <c r="I5079" s="13"/>
      <c r="J5079" s="13"/>
      <c r="K5079" s="13"/>
      <c r="L5079" s="13"/>
      <c r="M5079" s="13"/>
      <c r="N5079" s="22"/>
    </row>
    <row r="5080" spans="1:14" x14ac:dyDescent="0.25">
      <c r="A5080" s="4" t="s">
        <v>26</v>
      </c>
      <c r="B5080" s="5"/>
      <c r="C5080" s="14">
        <v>92</v>
      </c>
      <c r="D5080" s="19">
        <v>0</v>
      </c>
      <c r="E5080" s="19">
        <v>2.4195000000000002</v>
      </c>
      <c r="F5080" s="14">
        <v>0</v>
      </c>
      <c r="G5080" s="14">
        <v>743822</v>
      </c>
      <c r="H5080" s="14">
        <v>743822</v>
      </c>
      <c r="I5080" s="14">
        <v>0</v>
      </c>
      <c r="J5080" s="14">
        <v>258850</v>
      </c>
      <c r="K5080" s="14">
        <v>7438</v>
      </c>
      <c r="L5080" s="14">
        <v>7820</v>
      </c>
      <c r="M5080" s="14">
        <v>0</v>
      </c>
      <c r="N5080" s="23">
        <v>1010492</v>
      </c>
    </row>
    <row r="5081" spans="1:14" x14ac:dyDescent="0.25">
      <c r="A5081" s="4" t="s">
        <v>26</v>
      </c>
      <c r="B5081" s="5"/>
      <c r="C5081" s="14">
        <v>98</v>
      </c>
      <c r="D5081" s="19">
        <v>0</v>
      </c>
      <c r="E5081" s="19">
        <v>2.5289000000000001</v>
      </c>
      <c r="F5081" s="14">
        <v>0</v>
      </c>
      <c r="G5081" s="14">
        <v>777455</v>
      </c>
      <c r="H5081" s="14">
        <v>777455</v>
      </c>
      <c r="I5081" s="14">
        <v>0</v>
      </c>
      <c r="J5081" s="14">
        <v>270555</v>
      </c>
      <c r="K5081" s="14">
        <v>7775</v>
      </c>
      <c r="L5081" s="14">
        <v>8330</v>
      </c>
      <c r="M5081" s="14">
        <v>0</v>
      </c>
      <c r="N5081" s="23">
        <v>1056340</v>
      </c>
    </row>
    <row r="5082" spans="1:14" x14ac:dyDescent="0.25">
      <c r="A5082" s="7" t="s">
        <v>24</v>
      </c>
      <c r="B5082" s="3"/>
      <c r="C5082" s="13">
        <f t="shared" ref="C5082:N5082" si="1044">SUM(C5080:C5081)</f>
        <v>190</v>
      </c>
      <c r="D5082" s="18">
        <f t="shared" si="1044"/>
        <v>0</v>
      </c>
      <c r="E5082" s="18">
        <f t="shared" si="1044"/>
        <v>4.9484000000000004</v>
      </c>
      <c r="F5082" s="13">
        <f t="shared" si="1044"/>
        <v>0</v>
      </c>
      <c r="G5082" s="13">
        <f t="shared" si="1044"/>
        <v>1521277</v>
      </c>
      <c r="H5082" s="13">
        <f t="shared" si="1044"/>
        <v>1521277</v>
      </c>
      <c r="I5082" s="13">
        <f t="shared" si="1044"/>
        <v>0</v>
      </c>
      <c r="J5082" s="13">
        <f t="shared" si="1044"/>
        <v>529405</v>
      </c>
      <c r="K5082" s="13">
        <f t="shared" si="1044"/>
        <v>15213</v>
      </c>
      <c r="L5082" s="13">
        <f t="shared" si="1044"/>
        <v>16150</v>
      </c>
      <c r="M5082" s="13">
        <f t="shared" si="1044"/>
        <v>0</v>
      </c>
      <c r="N5082" s="22">
        <f t="shared" si="1044"/>
        <v>2066832</v>
      </c>
    </row>
    <row r="5083" spans="1:14" x14ac:dyDescent="0.25">
      <c r="A5083" s="6" t="s">
        <v>1130</v>
      </c>
      <c r="B5083" s="2"/>
      <c r="C5083" s="12">
        <f t="shared" ref="C5083:N5083" si="1045">C5078+C5082</f>
        <v>190</v>
      </c>
      <c r="D5083" s="17">
        <f t="shared" si="1045"/>
        <v>18.8049</v>
      </c>
      <c r="E5083" s="17">
        <f t="shared" si="1045"/>
        <v>9.9084000000000003</v>
      </c>
      <c r="F5083" s="12">
        <f t="shared" si="1045"/>
        <v>9939507</v>
      </c>
      <c r="G5083" s="12">
        <f t="shared" si="1045"/>
        <v>2882432</v>
      </c>
      <c r="H5083" s="12">
        <f t="shared" si="1045"/>
        <v>12821939</v>
      </c>
      <c r="I5083" s="12">
        <f t="shared" si="1045"/>
        <v>42000</v>
      </c>
      <c r="J5083" s="12">
        <f t="shared" si="1045"/>
        <v>4476233</v>
      </c>
      <c r="K5083" s="12">
        <f t="shared" si="1045"/>
        <v>128220</v>
      </c>
      <c r="L5083" s="12">
        <f t="shared" si="1045"/>
        <v>100850</v>
      </c>
      <c r="M5083" s="12">
        <f t="shared" si="1045"/>
        <v>0</v>
      </c>
      <c r="N5083" s="21">
        <f t="shared" si="1045"/>
        <v>17441022</v>
      </c>
    </row>
    <row r="5084" spans="1:14" x14ac:dyDescent="0.25">
      <c r="A5084" s="4"/>
      <c r="B5084" s="5"/>
      <c r="C5084" s="14"/>
      <c r="D5084" s="19"/>
      <c r="E5084" s="19"/>
      <c r="F5084" s="14"/>
      <c r="G5084" s="14"/>
      <c r="H5084" s="14"/>
      <c r="I5084" s="14"/>
      <c r="J5084" s="14"/>
      <c r="K5084" s="14"/>
      <c r="L5084" s="14"/>
      <c r="M5084" s="14"/>
      <c r="N5084" s="23"/>
    </row>
    <row r="5085" spans="1:14" x14ac:dyDescent="0.25">
      <c r="A5085" s="6" t="s">
        <v>1131</v>
      </c>
      <c r="B5085" s="2"/>
      <c r="C5085" s="12"/>
      <c r="D5085" s="17"/>
      <c r="E5085" s="17"/>
      <c r="F5085" s="12"/>
      <c r="G5085" s="12"/>
      <c r="H5085" s="12"/>
      <c r="I5085" s="12"/>
      <c r="J5085" s="12"/>
      <c r="K5085" s="12"/>
      <c r="L5085" s="12"/>
      <c r="M5085" s="12"/>
      <c r="N5085" s="21"/>
    </row>
    <row r="5086" spans="1:14" x14ac:dyDescent="0.25">
      <c r="A5086" s="6" t="s">
        <v>1132</v>
      </c>
      <c r="B5086" s="2" t="s">
        <v>6</v>
      </c>
      <c r="C5086" s="12" t="s">
        <v>7</v>
      </c>
      <c r="D5086" s="17" t="s">
        <v>8</v>
      </c>
      <c r="E5086" s="17" t="s">
        <v>9</v>
      </c>
      <c r="F5086" s="12" t="s">
        <v>10</v>
      </c>
      <c r="G5086" s="12" t="s">
        <v>11</v>
      </c>
      <c r="H5086" s="12" t="s">
        <v>12</v>
      </c>
      <c r="I5086" s="12" t="s">
        <v>13</v>
      </c>
      <c r="J5086" s="12" t="s">
        <v>14</v>
      </c>
      <c r="K5086" s="12" t="s">
        <v>15</v>
      </c>
      <c r="L5086" s="12" t="s">
        <v>16</v>
      </c>
      <c r="M5086" s="12" t="s">
        <v>17</v>
      </c>
      <c r="N5086" s="21" t="s">
        <v>18</v>
      </c>
    </row>
    <row r="5087" spans="1:14" x14ac:dyDescent="0.25">
      <c r="A5087" s="7" t="s">
        <v>19</v>
      </c>
      <c r="B5087" s="3"/>
      <c r="C5087" s="13"/>
      <c r="D5087" s="18"/>
      <c r="E5087" s="18"/>
      <c r="F5087" s="13"/>
      <c r="G5087" s="13"/>
      <c r="H5087" s="13"/>
      <c r="I5087" s="13"/>
      <c r="J5087" s="13"/>
      <c r="K5087" s="13"/>
      <c r="L5087" s="13"/>
      <c r="M5087" s="13"/>
      <c r="N5087" s="22"/>
    </row>
    <row r="5088" spans="1:14" x14ac:dyDescent="0.25">
      <c r="A5088" s="4" t="s">
        <v>162</v>
      </c>
      <c r="B5088" s="5"/>
      <c r="C5088" s="14">
        <v>0</v>
      </c>
      <c r="D5088" s="19">
        <v>1.3889</v>
      </c>
      <c r="E5088" s="19">
        <v>0</v>
      </c>
      <c r="F5088" s="14">
        <v>481180</v>
      </c>
      <c r="G5088" s="14">
        <v>0</v>
      </c>
      <c r="H5088" s="14">
        <v>481180</v>
      </c>
      <c r="I5088" s="14">
        <v>0</v>
      </c>
      <c r="J5088" s="14">
        <v>167451</v>
      </c>
      <c r="K5088" s="14">
        <v>4812</v>
      </c>
      <c r="L5088" s="14">
        <v>0</v>
      </c>
      <c r="M5088" s="14">
        <v>0</v>
      </c>
      <c r="N5088" s="23">
        <v>648631</v>
      </c>
    </row>
    <row r="5089" spans="1:14" x14ac:dyDescent="0.25">
      <c r="A5089" s="4" t="s">
        <v>22</v>
      </c>
      <c r="B5089" s="5"/>
      <c r="C5089" s="14">
        <v>0</v>
      </c>
      <c r="D5089" s="19">
        <v>16.899999999999999</v>
      </c>
      <c r="E5089" s="19">
        <v>3.2</v>
      </c>
      <c r="F5089" s="14">
        <v>9343748</v>
      </c>
      <c r="G5089" s="14">
        <v>759976</v>
      </c>
      <c r="H5089" s="14">
        <v>10103724</v>
      </c>
      <c r="I5089" s="14">
        <v>0</v>
      </c>
      <c r="J5089" s="14">
        <v>3516096</v>
      </c>
      <c r="K5089" s="14">
        <v>101037</v>
      </c>
      <c r="L5089" s="14">
        <v>81200</v>
      </c>
      <c r="M5089" s="14">
        <v>0</v>
      </c>
      <c r="N5089" s="23">
        <v>13701020</v>
      </c>
    </row>
    <row r="5090" spans="1:14" x14ac:dyDescent="0.25">
      <c r="A5090" s="4" t="s">
        <v>31</v>
      </c>
      <c r="B5090" s="5"/>
      <c r="C5090" s="14">
        <v>0</v>
      </c>
      <c r="D5090" s="19">
        <v>0</v>
      </c>
      <c r="E5090" s="19">
        <v>0</v>
      </c>
      <c r="F5090" s="14">
        <v>12000</v>
      </c>
      <c r="G5090" s="14">
        <v>0</v>
      </c>
      <c r="H5090" s="14">
        <v>12000</v>
      </c>
      <c r="I5090" s="14">
        <v>0</v>
      </c>
      <c r="J5090" s="14">
        <v>4176</v>
      </c>
      <c r="K5090" s="14">
        <v>120</v>
      </c>
      <c r="L5090" s="14">
        <v>0</v>
      </c>
      <c r="M5090" s="14">
        <v>0</v>
      </c>
      <c r="N5090" s="23">
        <v>16176</v>
      </c>
    </row>
    <row r="5091" spans="1:14" x14ac:dyDescent="0.25">
      <c r="A5091" s="4" t="s">
        <v>32</v>
      </c>
      <c r="B5091" s="5"/>
      <c r="C5091" s="14">
        <v>0</v>
      </c>
      <c r="D5091" s="19">
        <v>0</v>
      </c>
      <c r="E5091" s="19">
        <v>0.4</v>
      </c>
      <c r="F5091" s="14">
        <v>0</v>
      </c>
      <c r="G5091" s="14">
        <v>105883</v>
      </c>
      <c r="H5091" s="14">
        <v>105883</v>
      </c>
      <c r="I5091" s="14">
        <v>0</v>
      </c>
      <c r="J5091" s="14">
        <v>36847</v>
      </c>
      <c r="K5091" s="14">
        <v>1059</v>
      </c>
      <c r="L5091" s="14">
        <v>0</v>
      </c>
      <c r="M5091" s="14">
        <v>0</v>
      </c>
      <c r="N5091" s="23">
        <v>142730</v>
      </c>
    </row>
    <row r="5092" spans="1:14" x14ac:dyDescent="0.25">
      <c r="A5092" s="4" t="s">
        <v>23</v>
      </c>
      <c r="B5092" s="5"/>
      <c r="C5092" s="14">
        <v>0</v>
      </c>
      <c r="D5092" s="19">
        <v>0</v>
      </c>
      <c r="E5092" s="19">
        <v>1.36</v>
      </c>
      <c r="F5092" s="14">
        <v>0</v>
      </c>
      <c r="G5092" s="14">
        <v>495296</v>
      </c>
      <c r="H5092" s="14">
        <v>495296</v>
      </c>
      <c r="I5092" s="14">
        <v>0</v>
      </c>
      <c r="J5092" s="14">
        <v>172363</v>
      </c>
      <c r="K5092" s="14">
        <v>4953</v>
      </c>
      <c r="L5092" s="14">
        <v>0</v>
      </c>
      <c r="M5092" s="14">
        <v>0</v>
      </c>
      <c r="N5092" s="23">
        <v>667659</v>
      </c>
    </row>
    <row r="5093" spans="1:14" x14ac:dyDescent="0.25">
      <c r="A5093" s="7" t="s">
        <v>24</v>
      </c>
      <c r="B5093" s="3"/>
      <c r="C5093" s="13">
        <f t="shared" ref="C5093:N5093" si="1046">SUM(C5088:C5092)</f>
        <v>0</v>
      </c>
      <c r="D5093" s="18">
        <f t="shared" si="1046"/>
        <v>18.288899999999998</v>
      </c>
      <c r="E5093" s="18">
        <f t="shared" si="1046"/>
        <v>4.96</v>
      </c>
      <c r="F5093" s="13">
        <f t="shared" si="1046"/>
        <v>9836928</v>
      </c>
      <c r="G5093" s="13">
        <f t="shared" si="1046"/>
        <v>1361155</v>
      </c>
      <c r="H5093" s="13">
        <f t="shared" si="1046"/>
        <v>11198083</v>
      </c>
      <c r="I5093" s="13">
        <f t="shared" si="1046"/>
        <v>0</v>
      </c>
      <c r="J5093" s="13">
        <f t="shared" si="1046"/>
        <v>3896933</v>
      </c>
      <c r="K5093" s="13">
        <f t="shared" si="1046"/>
        <v>111981</v>
      </c>
      <c r="L5093" s="13">
        <f t="shared" si="1046"/>
        <v>81200</v>
      </c>
      <c r="M5093" s="13">
        <f t="shared" si="1046"/>
        <v>0</v>
      </c>
      <c r="N5093" s="22">
        <f t="shared" si="1046"/>
        <v>15176216</v>
      </c>
    </row>
    <row r="5094" spans="1:14" x14ac:dyDescent="0.25">
      <c r="A5094" s="7" t="s">
        <v>25</v>
      </c>
      <c r="B5094" s="3"/>
      <c r="C5094" s="13"/>
      <c r="D5094" s="18"/>
      <c r="E5094" s="18"/>
      <c r="F5094" s="13"/>
      <c r="G5094" s="13"/>
      <c r="H5094" s="13"/>
      <c r="I5094" s="13"/>
      <c r="J5094" s="13"/>
      <c r="K5094" s="13"/>
      <c r="L5094" s="13"/>
      <c r="M5094" s="13"/>
      <c r="N5094" s="22"/>
    </row>
    <row r="5095" spans="1:14" x14ac:dyDescent="0.25">
      <c r="A5095" s="4" t="s">
        <v>753</v>
      </c>
      <c r="B5095" s="5"/>
      <c r="C5095" s="14">
        <v>203</v>
      </c>
      <c r="D5095" s="19">
        <v>0</v>
      </c>
      <c r="E5095" s="19">
        <v>3.2212000000000001</v>
      </c>
      <c r="F5095" s="14">
        <v>0</v>
      </c>
      <c r="G5095" s="14">
        <v>990287</v>
      </c>
      <c r="H5095" s="14">
        <v>990287</v>
      </c>
      <c r="I5095" s="14">
        <v>0</v>
      </c>
      <c r="J5095" s="14">
        <v>344620</v>
      </c>
      <c r="K5095" s="14">
        <v>9903</v>
      </c>
      <c r="L5095" s="14">
        <v>12180</v>
      </c>
      <c r="M5095" s="14">
        <v>0</v>
      </c>
      <c r="N5095" s="23">
        <v>1347087</v>
      </c>
    </row>
    <row r="5096" spans="1:14" x14ac:dyDescent="0.25">
      <c r="A5096" s="4" t="s">
        <v>56</v>
      </c>
      <c r="B5096" s="5"/>
      <c r="C5096" s="14">
        <v>94</v>
      </c>
      <c r="D5096" s="19">
        <v>0</v>
      </c>
      <c r="E5096" s="19">
        <v>0.8105</v>
      </c>
      <c r="F5096" s="14">
        <v>0</v>
      </c>
      <c r="G5096" s="14">
        <v>249170</v>
      </c>
      <c r="H5096" s="14">
        <v>249170</v>
      </c>
      <c r="I5096" s="14">
        <v>0</v>
      </c>
      <c r="J5096" s="14">
        <v>86711</v>
      </c>
      <c r="K5096" s="14">
        <v>2492</v>
      </c>
      <c r="L5096" s="14">
        <v>2350</v>
      </c>
      <c r="M5096" s="14">
        <v>0</v>
      </c>
      <c r="N5096" s="23">
        <v>338231</v>
      </c>
    </row>
    <row r="5097" spans="1:14" x14ac:dyDescent="0.25">
      <c r="A5097" s="4" t="s">
        <v>56</v>
      </c>
      <c r="B5097" s="5"/>
      <c r="C5097" s="14">
        <v>109</v>
      </c>
      <c r="D5097" s="19">
        <v>0</v>
      </c>
      <c r="E5097" s="19">
        <v>0.90129999999999999</v>
      </c>
      <c r="F5097" s="14">
        <v>0</v>
      </c>
      <c r="G5097" s="14">
        <v>277085</v>
      </c>
      <c r="H5097" s="14">
        <v>277085</v>
      </c>
      <c r="I5097" s="14">
        <v>0</v>
      </c>
      <c r="J5097" s="14">
        <v>96426</v>
      </c>
      <c r="K5097" s="14">
        <v>2771</v>
      </c>
      <c r="L5097" s="14">
        <v>2725</v>
      </c>
      <c r="M5097" s="14">
        <v>0</v>
      </c>
      <c r="N5097" s="23">
        <v>376236</v>
      </c>
    </row>
    <row r="5098" spans="1:14" x14ac:dyDescent="0.25">
      <c r="A5098" s="7" t="s">
        <v>24</v>
      </c>
      <c r="B5098" s="3"/>
      <c r="C5098" s="13">
        <f t="shared" ref="C5098:N5098" si="1047">SUM(C5095:C5097)</f>
        <v>406</v>
      </c>
      <c r="D5098" s="18">
        <f t="shared" si="1047"/>
        <v>0</v>
      </c>
      <c r="E5098" s="18">
        <f t="shared" si="1047"/>
        <v>4.9329999999999998</v>
      </c>
      <c r="F5098" s="13">
        <f t="shared" si="1047"/>
        <v>0</v>
      </c>
      <c r="G5098" s="13">
        <f t="shared" si="1047"/>
        <v>1516542</v>
      </c>
      <c r="H5098" s="13">
        <f t="shared" si="1047"/>
        <v>1516542</v>
      </c>
      <c r="I5098" s="13">
        <f t="shared" si="1047"/>
        <v>0</v>
      </c>
      <c r="J5098" s="13">
        <f t="shared" si="1047"/>
        <v>527757</v>
      </c>
      <c r="K5098" s="13">
        <f t="shared" si="1047"/>
        <v>15166</v>
      </c>
      <c r="L5098" s="13">
        <f t="shared" si="1047"/>
        <v>17255</v>
      </c>
      <c r="M5098" s="13">
        <f t="shared" si="1047"/>
        <v>0</v>
      </c>
      <c r="N5098" s="22">
        <f t="shared" si="1047"/>
        <v>2061554</v>
      </c>
    </row>
    <row r="5099" spans="1:14" x14ac:dyDescent="0.25">
      <c r="A5099" s="6" t="s">
        <v>1133</v>
      </c>
      <c r="B5099" s="2"/>
      <c r="C5099" s="12">
        <f t="shared" ref="C5099:N5099" si="1048">C5093+C5098</f>
        <v>406</v>
      </c>
      <c r="D5099" s="17">
        <f t="shared" si="1048"/>
        <v>18.288899999999998</v>
      </c>
      <c r="E5099" s="17">
        <f t="shared" si="1048"/>
        <v>9.8930000000000007</v>
      </c>
      <c r="F5099" s="12">
        <f t="shared" si="1048"/>
        <v>9836928</v>
      </c>
      <c r="G5099" s="12">
        <f t="shared" si="1048"/>
        <v>2877697</v>
      </c>
      <c r="H5099" s="12">
        <f t="shared" si="1048"/>
        <v>12714625</v>
      </c>
      <c r="I5099" s="12">
        <f t="shared" si="1048"/>
        <v>0</v>
      </c>
      <c r="J5099" s="12">
        <f t="shared" si="1048"/>
        <v>4424690</v>
      </c>
      <c r="K5099" s="12">
        <f t="shared" si="1048"/>
        <v>127147</v>
      </c>
      <c r="L5099" s="12">
        <f t="shared" si="1048"/>
        <v>98455</v>
      </c>
      <c r="M5099" s="12">
        <f t="shared" si="1048"/>
        <v>0</v>
      </c>
      <c r="N5099" s="21">
        <f t="shared" si="1048"/>
        <v>17237770</v>
      </c>
    </row>
    <row r="5100" spans="1:14" x14ac:dyDescent="0.25">
      <c r="A5100" s="4"/>
      <c r="B5100" s="5"/>
      <c r="C5100" s="14"/>
      <c r="D5100" s="19"/>
      <c r="E5100" s="19"/>
      <c r="F5100" s="14"/>
      <c r="G5100" s="14"/>
      <c r="H5100" s="14"/>
      <c r="I5100" s="14"/>
      <c r="J5100" s="14"/>
      <c r="K5100" s="14"/>
      <c r="L5100" s="14"/>
      <c r="M5100" s="14"/>
      <c r="N5100" s="23"/>
    </row>
    <row r="5101" spans="1:14" x14ac:dyDescent="0.25">
      <c r="A5101" s="6" t="s">
        <v>1134</v>
      </c>
      <c r="B5101" s="2"/>
      <c r="C5101" s="12"/>
      <c r="D5101" s="17"/>
      <c r="E5101" s="17"/>
      <c r="F5101" s="12"/>
      <c r="G5101" s="12"/>
      <c r="H5101" s="12"/>
      <c r="I5101" s="12"/>
      <c r="J5101" s="12"/>
      <c r="K5101" s="12"/>
      <c r="L5101" s="12"/>
      <c r="M5101" s="12"/>
      <c r="N5101" s="21"/>
    </row>
    <row r="5102" spans="1:14" x14ac:dyDescent="0.25">
      <c r="A5102" s="6" t="s">
        <v>1135</v>
      </c>
      <c r="B5102" s="2" t="s">
        <v>6</v>
      </c>
      <c r="C5102" s="12" t="s">
        <v>7</v>
      </c>
      <c r="D5102" s="17" t="s">
        <v>8</v>
      </c>
      <c r="E5102" s="17" t="s">
        <v>9</v>
      </c>
      <c r="F5102" s="12" t="s">
        <v>10</v>
      </c>
      <c r="G5102" s="12" t="s">
        <v>11</v>
      </c>
      <c r="H5102" s="12" t="s">
        <v>12</v>
      </c>
      <c r="I5102" s="12" t="s">
        <v>13</v>
      </c>
      <c r="J5102" s="12" t="s">
        <v>14</v>
      </c>
      <c r="K5102" s="12" t="s">
        <v>15</v>
      </c>
      <c r="L5102" s="12" t="s">
        <v>16</v>
      </c>
      <c r="M5102" s="12" t="s">
        <v>17</v>
      </c>
      <c r="N5102" s="21" t="s">
        <v>18</v>
      </c>
    </row>
    <row r="5103" spans="1:14" x14ac:dyDescent="0.25">
      <c r="A5103" s="7" t="s">
        <v>19</v>
      </c>
      <c r="B5103" s="3"/>
      <c r="C5103" s="13"/>
      <c r="D5103" s="18"/>
      <c r="E5103" s="18"/>
      <c r="F5103" s="13"/>
      <c r="G5103" s="13"/>
      <c r="H5103" s="13"/>
      <c r="I5103" s="13"/>
      <c r="J5103" s="13"/>
      <c r="K5103" s="13"/>
      <c r="L5103" s="13"/>
      <c r="M5103" s="13"/>
      <c r="N5103" s="22"/>
    </row>
    <row r="5104" spans="1:14" x14ac:dyDescent="0.25">
      <c r="A5104" s="4" t="s">
        <v>162</v>
      </c>
      <c r="B5104" s="5"/>
      <c r="C5104" s="14">
        <v>0</v>
      </c>
      <c r="D5104" s="19">
        <v>0.5</v>
      </c>
      <c r="E5104" s="19">
        <v>0</v>
      </c>
      <c r="F5104" s="14">
        <v>173223</v>
      </c>
      <c r="G5104" s="14">
        <v>0</v>
      </c>
      <c r="H5104" s="14">
        <v>173223</v>
      </c>
      <c r="I5104" s="14">
        <v>0</v>
      </c>
      <c r="J5104" s="14">
        <v>60281</v>
      </c>
      <c r="K5104" s="14">
        <v>1732</v>
      </c>
      <c r="L5104" s="14">
        <v>0</v>
      </c>
      <c r="M5104" s="14">
        <v>0</v>
      </c>
      <c r="N5104" s="23">
        <v>233504</v>
      </c>
    </row>
    <row r="5105" spans="1:14" x14ac:dyDescent="0.25">
      <c r="A5105" s="4" t="s">
        <v>163</v>
      </c>
      <c r="B5105" s="5"/>
      <c r="C5105" s="14">
        <v>0</v>
      </c>
      <c r="D5105" s="19">
        <v>0</v>
      </c>
      <c r="E5105" s="19">
        <v>0</v>
      </c>
      <c r="F5105" s="14">
        <v>0</v>
      </c>
      <c r="G5105" s="14">
        <v>0</v>
      </c>
      <c r="H5105" s="14">
        <v>0</v>
      </c>
      <c r="I5105" s="14">
        <v>0</v>
      </c>
      <c r="J5105" s="14">
        <v>1</v>
      </c>
      <c r="K5105" s="14">
        <v>0</v>
      </c>
      <c r="L5105" s="14">
        <v>0</v>
      </c>
      <c r="M5105" s="14">
        <v>0</v>
      </c>
      <c r="N5105" s="23">
        <v>1</v>
      </c>
    </row>
    <row r="5106" spans="1:14" x14ac:dyDescent="0.25">
      <c r="A5106" s="4" t="s">
        <v>22</v>
      </c>
      <c r="B5106" s="5"/>
      <c r="C5106" s="14">
        <v>0</v>
      </c>
      <c r="D5106" s="19">
        <v>6.48</v>
      </c>
      <c r="E5106" s="19">
        <v>1.2</v>
      </c>
      <c r="F5106" s="14">
        <v>3856918</v>
      </c>
      <c r="G5106" s="14">
        <v>284991</v>
      </c>
      <c r="H5106" s="14">
        <v>4141909</v>
      </c>
      <c r="I5106" s="14">
        <v>0</v>
      </c>
      <c r="J5106" s="14">
        <v>1441385</v>
      </c>
      <c r="K5106" s="14">
        <v>41419</v>
      </c>
      <c r="L5106" s="14">
        <v>28800</v>
      </c>
      <c r="M5106" s="14">
        <v>0</v>
      </c>
      <c r="N5106" s="23">
        <v>5612094</v>
      </c>
    </row>
    <row r="5107" spans="1:14" x14ac:dyDescent="0.25">
      <c r="A5107" s="4" t="s">
        <v>23</v>
      </c>
      <c r="B5107" s="5"/>
      <c r="C5107" s="14">
        <v>0</v>
      </c>
      <c r="D5107" s="19">
        <v>0</v>
      </c>
      <c r="E5107" s="19">
        <v>0.6</v>
      </c>
      <c r="F5107" s="14">
        <v>0</v>
      </c>
      <c r="G5107" s="14">
        <v>218513</v>
      </c>
      <c r="H5107" s="14">
        <v>218513</v>
      </c>
      <c r="I5107" s="14">
        <v>0</v>
      </c>
      <c r="J5107" s="14">
        <v>76042</v>
      </c>
      <c r="K5107" s="14">
        <v>2185</v>
      </c>
      <c r="L5107" s="14">
        <v>0</v>
      </c>
      <c r="M5107" s="14">
        <v>0</v>
      </c>
      <c r="N5107" s="23">
        <v>294555</v>
      </c>
    </row>
    <row r="5108" spans="1:14" x14ac:dyDescent="0.25">
      <c r="A5108" s="7" t="s">
        <v>24</v>
      </c>
      <c r="B5108" s="3"/>
      <c r="C5108" s="13">
        <f t="shared" ref="C5108:N5108" si="1049">SUM(C5104:C5107)</f>
        <v>0</v>
      </c>
      <c r="D5108" s="18">
        <f t="shared" si="1049"/>
        <v>6.98</v>
      </c>
      <c r="E5108" s="18">
        <f t="shared" si="1049"/>
        <v>1.7999999999999998</v>
      </c>
      <c r="F5108" s="13">
        <f t="shared" si="1049"/>
        <v>4030141</v>
      </c>
      <c r="G5108" s="13">
        <f t="shared" si="1049"/>
        <v>503504</v>
      </c>
      <c r="H5108" s="13">
        <f t="shared" si="1049"/>
        <v>4533645</v>
      </c>
      <c r="I5108" s="13">
        <f t="shared" si="1049"/>
        <v>0</v>
      </c>
      <c r="J5108" s="13">
        <f t="shared" si="1049"/>
        <v>1577709</v>
      </c>
      <c r="K5108" s="13">
        <f t="shared" si="1049"/>
        <v>45336</v>
      </c>
      <c r="L5108" s="13">
        <f t="shared" si="1049"/>
        <v>28800</v>
      </c>
      <c r="M5108" s="13">
        <f t="shared" si="1049"/>
        <v>0</v>
      </c>
      <c r="N5108" s="22">
        <f t="shared" si="1049"/>
        <v>6140154</v>
      </c>
    </row>
    <row r="5109" spans="1:14" x14ac:dyDescent="0.25">
      <c r="A5109" s="7" t="s">
        <v>25</v>
      </c>
      <c r="B5109" s="3"/>
      <c r="C5109" s="13"/>
      <c r="D5109" s="18"/>
      <c r="E5109" s="18"/>
      <c r="F5109" s="13"/>
      <c r="G5109" s="13"/>
      <c r="H5109" s="13"/>
      <c r="I5109" s="13"/>
      <c r="J5109" s="13"/>
      <c r="K5109" s="13"/>
      <c r="L5109" s="13"/>
      <c r="M5109" s="13"/>
      <c r="N5109" s="22"/>
    </row>
    <row r="5110" spans="1:14" x14ac:dyDescent="0.25">
      <c r="A5110" s="4" t="s">
        <v>26</v>
      </c>
      <c r="B5110" s="5"/>
      <c r="C5110" s="14">
        <v>72</v>
      </c>
      <c r="D5110" s="19">
        <v>0</v>
      </c>
      <c r="E5110" s="19">
        <v>2.0516999999999999</v>
      </c>
      <c r="F5110" s="14">
        <v>0</v>
      </c>
      <c r="G5110" s="14">
        <v>630750</v>
      </c>
      <c r="H5110" s="14">
        <v>630750</v>
      </c>
      <c r="I5110" s="14">
        <v>0</v>
      </c>
      <c r="J5110" s="14">
        <v>219502</v>
      </c>
      <c r="K5110" s="14">
        <v>6308</v>
      </c>
      <c r="L5110" s="14">
        <v>6120</v>
      </c>
      <c r="M5110" s="14">
        <v>0</v>
      </c>
      <c r="N5110" s="23">
        <v>856372</v>
      </c>
    </row>
    <row r="5111" spans="1:14" x14ac:dyDescent="0.25">
      <c r="A5111" s="7" t="s">
        <v>24</v>
      </c>
      <c r="B5111" s="3"/>
      <c r="C5111" s="13">
        <f t="shared" ref="C5111:N5111" si="1050">SUM(C5110:C5110)</f>
        <v>72</v>
      </c>
      <c r="D5111" s="18">
        <f t="shared" si="1050"/>
        <v>0</v>
      </c>
      <c r="E5111" s="18">
        <f t="shared" si="1050"/>
        <v>2.0516999999999999</v>
      </c>
      <c r="F5111" s="13">
        <f t="shared" si="1050"/>
        <v>0</v>
      </c>
      <c r="G5111" s="13">
        <f t="shared" si="1050"/>
        <v>630750</v>
      </c>
      <c r="H5111" s="13">
        <f t="shared" si="1050"/>
        <v>630750</v>
      </c>
      <c r="I5111" s="13">
        <f t="shared" si="1050"/>
        <v>0</v>
      </c>
      <c r="J5111" s="13">
        <f t="shared" si="1050"/>
        <v>219502</v>
      </c>
      <c r="K5111" s="13">
        <f t="shared" si="1050"/>
        <v>6308</v>
      </c>
      <c r="L5111" s="13">
        <f t="shared" si="1050"/>
        <v>6120</v>
      </c>
      <c r="M5111" s="13">
        <f t="shared" si="1050"/>
        <v>0</v>
      </c>
      <c r="N5111" s="22">
        <f t="shared" si="1050"/>
        <v>856372</v>
      </c>
    </row>
    <row r="5112" spans="1:14" x14ac:dyDescent="0.25">
      <c r="A5112" s="6" t="s">
        <v>1136</v>
      </c>
      <c r="B5112" s="2"/>
      <c r="C5112" s="12">
        <f t="shared" ref="C5112:N5112" si="1051">C5108+C5111</f>
        <v>72</v>
      </c>
      <c r="D5112" s="17">
        <f t="shared" si="1051"/>
        <v>6.98</v>
      </c>
      <c r="E5112" s="17">
        <f t="shared" si="1051"/>
        <v>3.8516999999999997</v>
      </c>
      <c r="F5112" s="12">
        <f t="shared" si="1051"/>
        <v>4030141</v>
      </c>
      <c r="G5112" s="12">
        <f t="shared" si="1051"/>
        <v>1134254</v>
      </c>
      <c r="H5112" s="12">
        <f t="shared" si="1051"/>
        <v>5164395</v>
      </c>
      <c r="I5112" s="12">
        <f t="shared" si="1051"/>
        <v>0</v>
      </c>
      <c r="J5112" s="12">
        <f t="shared" si="1051"/>
        <v>1797211</v>
      </c>
      <c r="K5112" s="12">
        <f t="shared" si="1051"/>
        <v>51644</v>
      </c>
      <c r="L5112" s="12">
        <f t="shared" si="1051"/>
        <v>34920</v>
      </c>
      <c r="M5112" s="12">
        <f t="shared" si="1051"/>
        <v>0</v>
      </c>
      <c r="N5112" s="21">
        <f t="shared" si="1051"/>
        <v>6996526</v>
      </c>
    </row>
    <row r="5113" spans="1:14" x14ac:dyDescent="0.25">
      <c r="A5113" s="4"/>
      <c r="B5113" s="5"/>
      <c r="C5113" s="14"/>
      <c r="D5113" s="19"/>
      <c r="E5113" s="19"/>
      <c r="F5113" s="14"/>
      <c r="G5113" s="14"/>
      <c r="H5113" s="14"/>
      <c r="I5113" s="14"/>
      <c r="J5113" s="14"/>
      <c r="K5113" s="14"/>
      <c r="L5113" s="14"/>
      <c r="M5113" s="14"/>
      <c r="N5113" s="23"/>
    </row>
    <row r="5114" spans="1:14" x14ac:dyDescent="0.25">
      <c r="A5114" s="6" t="s">
        <v>1137</v>
      </c>
      <c r="B5114" s="2"/>
      <c r="C5114" s="12"/>
      <c r="D5114" s="17"/>
      <c r="E5114" s="17"/>
      <c r="F5114" s="12"/>
      <c r="G5114" s="12"/>
      <c r="H5114" s="12"/>
      <c r="I5114" s="12"/>
      <c r="J5114" s="12"/>
      <c r="K5114" s="12"/>
      <c r="L5114" s="12"/>
      <c r="M5114" s="12"/>
      <c r="N5114" s="21"/>
    </row>
    <row r="5115" spans="1:14" x14ac:dyDescent="0.25">
      <c r="A5115" s="6" t="s">
        <v>1138</v>
      </c>
      <c r="B5115" s="2" t="s">
        <v>6</v>
      </c>
      <c r="C5115" s="12" t="s">
        <v>7</v>
      </c>
      <c r="D5115" s="17" t="s">
        <v>8</v>
      </c>
      <c r="E5115" s="17" t="s">
        <v>9</v>
      </c>
      <c r="F5115" s="12" t="s">
        <v>10</v>
      </c>
      <c r="G5115" s="12" t="s">
        <v>11</v>
      </c>
      <c r="H5115" s="12" t="s">
        <v>12</v>
      </c>
      <c r="I5115" s="12" t="s">
        <v>13</v>
      </c>
      <c r="J5115" s="12" t="s">
        <v>14</v>
      </c>
      <c r="K5115" s="12" t="s">
        <v>15</v>
      </c>
      <c r="L5115" s="12" t="s">
        <v>16</v>
      </c>
      <c r="M5115" s="12" t="s">
        <v>17</v>
      </c>
      <c r="N5115" s="21" t="s">
        <v>18</v>
      </c>
    </row>
    <row r="5116" spans="1:14" x14ac:dyDescent="0.25">
      <c r="A5116" s="7" t="s">
        <v>19</v>
      </c>
      <c r="B5116" s="3"/>
      <c r="C5116" s="13"/>
      <c r="D5116" s="18"/>
      <c r="E5116" s="18"/>
      <c r="F5116" s="13"/>
      <c r="G5116" s="13"/>
      <c r="H5116" s="13"/>
      <c r="I5116" s="13"/>
      <c r="J5116" s="13"/>
      <c r="K5116" s="13"/>
      <c r="L5116" s="13"/>
      <c r="M5116" s="13"/>
      <c r="N5116" s="22"/>
    </row>
    <row r="5117" spans="1:14" x14ac:dyDescent="0.25">
      <c r="A5117" s="4" t="s">
        <v>162</v>
      </c>
      <c r="B5117" s="5"/>
      <c r="C5117" s="14">
        <v>0</v>
      </c>
      <c r="D5117" s="19">
        <v>1.6389</v>
      </c>
      <c r="E5117" s="19">
        <v>0</v>
      </c>
      <c r="F5117" s="14">
        <v>567792</v>
      </c>
      <c r="G5117" s="14">
        <v>0</v>
      </c>
      <c r="H5117" s="14">
        <v>567792</v>
      </c>
      <c r="I5117" s="14">
        <v>0</v>
      </c>
      <c r="J5117" s="14">
        <v>197591</v>
      </c>
      <c r="K5117" s="14">
        <v>5678</v>
      </c>
      <c r="L5117" s="14">
        <v>0</v>
      </c>
      <c r="M5117" s="14">
        <v>0</v>
      </c>
      <c r="N5117" s="23">
        <v>765383</v>
      </c>
    </row>
    <row r="5118" spans="1:14" x14ac:dyDescent="0.25">
      <c r="A5118" s="4" t="s">
        <v>584</v>
      </c>
      <c r="B5118" s="5"/>
      <c r="C5118" s="14">
        <v>0</v>
      </c>
      <c r="D5118" s="19">
        <v>0.1018</v>
      </c>
      <c r="E5118" s="19">
        <v>0</v>
      </c>
      <c r="F5118" s="14">
        <v>35284</v>
      </c>
      <c r="G5118" s="14">
        <v>0</v>
      </c>
      <c r="H5118" s="14">
        <v>35284</v>
      </c>
      <c r="I5118" s="14">
        <v>0</v>
      </c>
      <c r="J5118" s="14">
        <v>12279</v>
      </c>
      <c r="K5118" s="14">
        <v>353</v>
      </c>
      <c r="L5118" s="14">
        <v>0</v>
      </c>
      <c r="M5118" s="14">
        <v>0</v>
      </c>
      <c r="N5118" s="23">
        <v>47563</v>
      </c>
    </row>
    <row r="5119" spans="1:14" x14ac:dyDescent="0.25">
      <c r="A5119" s="4" t="s">
        <v>40</v>
      </c>
      <c r="B5119" s="5"/>
      <c r="C5119" s="14">
        <v>0</v>
      </c>
      <c r="D5119" s="19">
        <v>-4.2000000000000003E-2</v>
      </c>
      <c r="E5119" s="19">
        <v>0</v>
      </c>
      <c r="F5119" s="14">
        <v>-21000</v>
      </c>
      <c r="G5119" s="14">
        <v>0</v>
      </c>
      <c r="H5119" s="14">
        <v>-21000</v>
      </c>
      <c r="I5119" s="14">
        <v>0</v>
      </c>
      <c r="J5119" s="14">
        <v>-7308</v>
      </c>
      <c r="K5119" s="14">
        <v>-210</v>
      </c>
      <c r="L5119" s="14">
        <v>0</v>
      </c>
      <c r="M5119" s="14">
        <v>0</v>
      </c>
      <c r="N5119" s="23">
        <v>-28308</v>
      </c>
    </row>
    <row r="5120" spans="1:14" x14ac:dyDescent="0.25">
      <c r="A5120" s="4" t="s">
        <v>41</v>
      </c>
      <c r="B5120" s="5"/>
      <c r="C5120" s="14">
        <v>0</v>
      </c>
      <c r="D5120" s="19">
        <v>0</v>
      </c>
      <c r="E5120" s="19">
        <v>0</v>
      </c>
      <c r="F5120" s="14">
        <v>0</v>
      </c>
      <c r="G5120" s="14">
        <v>0</v>
      </c>
      <c r="H5120" s="14">
        <v>0</v>
      </c>
      <c r="I5120" s="14">
        <v>21000</v>
      </c>
      <c r="J5120" s="14">
        <v>7098</v>
      </c>
      <c r="K5120" s="14">
        <v>0</v>
      </c>
      <c r="L5120" s="14">
        <v>0</v>
      </c>
      <c r="M5120" s="14">
        <v>0</v>
      </c>
      <c r="N5120" s="23">
        <v>28098</v>
      </c>
    </row>
    <row r="5121" spans="1:14" x14ac:dyDescent="0.25">
      <c r="A5121" s="4" t="s">
        <v>22</v>
      </c>
      <c r="B5121" s="5"/>
      <c r="C5121" s="14">
        <v>0</v>
      </c>
      <c r="D5121" s="19">
        <v>6.24</v>
      </c>
      <c r="E5121" s="19">
        <v>1.2</v>
      </c>
      <c r="F5121" s="14">
        <v>3596660</v>
      </c>
      <c r="G5121" s="14">
        <v>284991</v>
      </c>
      <c r="H5121" s="14">
        <v>3881651</v>
      </c>
      <c r="I5121" s="14">
        <v>0</v>
      </c>
      <c r="J5121" s="14">
        <v>1350815</v>
      </c>
      <c r="K5121" s="14">
        <v>38817</v>
      </c>
      <c r="L5121" s="14">
        <v>28800</v>
      </c>
      <c r="M5121" s="14">
        <v>0</v>
      </c>
      <c r="N5121" s="23">
        <v>5261266</v>
      </c>
    </row>
    <row r="5122" spans="1:14" x14ac:dyDescent="0.25">
      <c r="A5122" s="4" t="s">
        <v>23</v>
      </c>
      <c r="B5122" s="5"/>
      <c r="C5122" s="14">
        <v>0</v>
      </c>
      <c r="D5122" s="19">
        <v>0</v>
      </c>
      <c r="E5122" s="19">
        <v>0.6</v>
      </c>
      <c r="F5122" s="14">
        <v>0</v>
      </c>
      <c r="G5122" s="14">
        <v>218513</v>
      </c>
      <c r="H5122" s="14">
        <v>218513</v>
      </c>
      <c r="I5122" s="14">
        <v>0</v>
      </c>
      <c r="J5122" s="14">
        <v>76042</v>
      </c>
      <c r="K5122" s="14">
        <v>2185</v>
      </c>
      <c r="L5122" s="14">
        <v>0</v>
      </c>
      <c r="M5122" s="14">
        <v>0</v>
      </c>
      <c r="N5122" s="23">
        <v>294555</v>
      </c>
    </row>
    <row r="5123" spans="1:14" x14ac:dyDescent="0.25">
      <c r="A5123" s="7" t="s">
        <v>24</v>
      </c>
      <c r="B5123" s="3"/>
      <c r="C5123" s="13">
        <f t="shared" ref="C5123:N5123" si="1052">SUM(C5117:C5122)</f>
        <v>0</v>
      </c>
      <c r="D5123" s="18">
        <f t="shared" si="1052"/>
        <v>7.9386999999999999</v>
      </c>
      <c r="E5123" s="18">
        <f t="shared" si="1052"/>
        <v>1.7999999999999998</v>
      </c>
      <c r="F5123" s="13">
        <f t="shared" si="1052"/>
        <v>4178736</v>
      </c>
      <c r="G5123" s="13">
        <f t="shared" si="1052"/>
        <v>503504</v>
      </c>
      <c r="H5123" s="13">
        <f t="shared" si="1052"/>
        <v>4682240</v>
      </c>
      <c r="I5123" s="13">
        <f t="shared" si="1052"/>
        <v>21000</v>
      </c>
      <c r="J5123" s="13">
        <f t="shared" si="1052"/>
        <v>1636517</v>
      </c>
      <c r="K5123" s="13">
        <f t="shared" si="1052"/>
        <v>46823</v>
      </c>
      <c r="L5123" s="13">
        <f t="shared" si="1052"/>
        <v>28800</v>
      </c>
      <c r="M5123" s="13">
        <f t="shared" si="1052"/>
        <v>0</v>
      </c>
      <c r="N5123" s="22">
        <f t="shared" si="1052"/>
        <v>6368557</v>
      </c>
    </row>
    <row r="5124" spans="1:14" x14ac:dyDescent="0.25">
      <c r="A5124" s="7" t="s">
        <v>25</v>
      </c>
      <c r="B5124" s="3"/>
      <c r="C5124" s="13"/>
      <c r="D5124" s="18"/>
      <c r="E5124" s="18"/>
      <c r="F5124" s="13"/>
      <c r="G5124" s="13"/>
      <c r="H5124" s="13"/>
      <c r="I5124" s="13"/>
      <c r="J5124" s="13"/>
      <c r="K5124" s="13"/>
      <c r="L5124" s="13"/>
      <c r="M5124" s="13"/>
      <c r="N5124" s="22"/>
    </row>
    <row r="5125" spans="1:14" x14ac:dyDescent="0.25">
      <c r="A5125" s="4" t="s">
        <v>26</v>
      </c>
      <c r="B5125" s="5"/>
      <c r="C5125" s="14">
        <v>72</v>
      </c>
      <c r="D5125" s="19">
        <v>0</v>
      </c>
      <c r="E5125" s="19">
        <v>2.0516999999999999</v>
      </c>
      <c r="F5125" s="14">
        <v>0</v>
      </c>
      <c r="G5125" s="14">
        <v>630750</v>
      </c>
      <c r="H5125" s="14">
        <v>630750</v>
      </c>
      <c r="I5125" s="14">
        <v>0</v>
      </c>
      <c r="J5125" s="14">
        <v>219502</v>
      </c>
      <c r="K5125" s="14">
        <v>6308</v>
      </c>
      <c r="L5125" s="14">
        <v>6120</v>
      </c>
      <c r="M5125" s="14">
        <v>0</v>
      </c>
      <c r="N5125" s="23">
        <v>856372</v>
      </c>
    </row>
    <row r="5126" spans="1:14" x14ac:dyDescent="0.25">
      <c r="A5126" s="7" t="s">
        <v>24</v>
      </c>
      <c r="B5126" s="3"/>
      <c r="C5126" s="13">
        <f t="shared" ref="C5126:N5126" si="1053">SUM(C5125:C5125)</f>
        <v>72</v>
      </c>
      <c r="D5126" s="18">
        <f t="shared" si="1053"/>
        <v>0</v>
      </c>
      <c r="E5126" s="18">
        <f t="shared" si="1053"/>
        <v>2.0516999999999999</v>
      </c>
      <c r="F5126" s="13">
        <f t="shared" si="1053"/>
        <v>0</v>
      </c>
      <c r="G5126" s="13">
        <f t="shared" si="1053"/>
        <v>630750</v>
      </c>
      <c r="H5126" s="13">
        <f t="shared" si="1053"/>
        <v>630750</v>
      </c>
      <c r="I5126" s="13">
        <f t="shared" si="1053"/>
        <v>0</v>
      </c>
      <c r="J5126" s="13">
        <f t="shared" si="1053"/>
        <v>219502</v>
      </c>
      <c r="K5126" s="13">
        <f t="shared" si="1053"/>
        <v>6308</v>
      </c>
      <c r="L5126" s="13">
        <f t="shared" si="1053"/>
        <v>6120</v>
      </c>
      <c r="M5126" s="13">
        <f t="shared" si="1053"/>
        <v>0</v>
      </c>
      <c r="N5126" s="22">
        <f t="shared" si="1053"/>
        <v>856372</v>
      </c>
    </row>
    <row r="5127" spans="1:14" x14ac:dyDescent="0.25">
      <c r="A5127" s="6" t="s">
        <v>1139</v>
      </c>
      <c r="B5127" s="2"/>
      <c r="C5127" s="12">
        <f t="shared" ref="C5127:N5127" si="1054">C5123+C5126</f>
        <v>72</v>
      </c>
      <c r="D5127" s="17">
        <f t="shared" si="1054"/>
        <v>7.9386999999999999</v>
      </c>
      <c r="E5127" s="17">
        <f t="shared" si="1054"/>
        <v>3.8516999999999997</v>
      </c>
      <c r="F5127" s="12">
        <f t="shared" si="1054"/>
        <v>4178736</v>
      </c>
      <c r="G5127" s="12">
        <f t="shared" si="1054"/>
        <v>1134254</v>
      </c>
      <c r="H5127" s="12">
        <f t="shared" si="1054"/>
        <v>5312990</v>
      </c>
      <c r="I5127" s="12">
        <f t="shared" si="1054"/>
        <v>21000</v>
      </c>
      <c r="J5127" s="12">
        <f t="shared" si="1054"/>
        <v>1856019</v>
      </c>
      <c r="K5127" s="12">
        <f t="shared" si="1054"/>
        <v>53131</v>
      </c>
      <c r="L5127" s="12">
        <f t="shared" si="1054"/>
        <v>34920</v>
      </c>
      <c r="M5127" s="12">
        <f t="shared" si="1054"/>
        <v>0</v>
      </c>
      <c r="N5127" s="21">
        <f t="shared" si="1054"/>
        <v>7224929</v>
      </c>
    </row>
    <row r="5128" spans="1:14" x14ac:dyDescent="0.25">
      <c r="A5128" s="4"/>
      <c r="B5128" s="5"/>
      <c r="C5128" s="14"/>
      <c r="D5128" s="19"/>
      <c r="E5128" s="19"/>
      <c r="F5128" s="14"/>
      <c r="G5128" s="14"/>
      <c r="H5128" s="14"/>
      <c r="I5128" s="14"/>
      <c r="J5128" s="14"/>
      <c r="K5128" s="14"/>
      <c r="L5128" s="14"/>
      <c r="M5128" s="14"/>
      <c r="N5128" s="23"/>
    </row>
    <row r="5129" spans="1:14" x14ac:dyDescent="0.25">
      <c r="A5129" s="6" t="s">
        <v>1140</v>
      </c>
      <c r="B5129" s="2"/>
      <c r="C5129" s="12"/>
      <c r="D5129" s="17"/>
      <c r="E5129" s="17"/>
      <c r="F5129" s="12"/>
      <c r="G5129" s="12"/>
      <c r="H5129" s="12"/>
      <c r="I5129" s="12"/>
      <c r="J5129" s="12"/>
      <c r="K5129" s="12"/>
      <c r="L5129" s="12"/>
      <c r="M5129" s="12"/>
      <c r="N5129" s="21"/>
    </row>
    <row r="5130" spans="1:14" x14ac:dyDescent="0.25">
      <c r="A5130" s="6" t="s">
        <v>1141</v>
      </c>
      <c r="B5130" s="2" t="s">
        <v>6</v>
      </c>
      <c r="C5130" s="12" t="s">
        <v>7</v>
      </c>
      <c r="D5130" s="17" t="s">
        <v>8</v>
      </c>
      <c r="E5130" s="17" t="s">
        <v>9</v>
      </c>
      <c r="F5130" s="12" t="s">
        <v>10</v>
      </c>
      <c r="G5130" s="12" t="s">
        <v>11</v>
      </c>
      <c r="H5130" s="12" t="s">
        <v>12</v>
      </c>
      <c r="I5130" s="12" t="s">
        <v>13</v>
      </c>
      <c r="J5130" s="12" t="s">
        <v>14</v>
      </c>
      <c r="K5130" s="12" t="s">
        <v>15</v>
      </c>
      <c r="L5130" s="12" t="s">
        <v>16</v>
      </c>
      <c r="M5130" s="12" t="s">
        <v>17</v>
      </c>
      <c r="N5130" s="21" t="s">
        <v>18</v>
      </c>
    </row>
    <row r="5131" spans="1:14" x14ac:dyDescent="0.25">
      <c r="A5131" s="7" t="s">
        <v>19</v>
      </c>
      <c r="B5131" s="3"/>
      <c r="C5131" s="13"/>
      <c r="D5131" s="18"/>
      <c r="E5131" s="18"/>
      <c r="F5131" s="13"/>
      <c r="G5131" s="13"/>
      <c r="H5131" s="13"/>
      <c r="I5131" s="13"/>
      <c r="J5131" s="13"/>
      <c r="K5131" s="13"/>
      <c r="L5131" s="13"/>
      <c r="M5131" s="13"/>
      <c r="N5131" s="22"/>
    </row>
    <row r="5132" spans="1:14" x14ac:dyDescent="0.25">
      <c r="A5132" s="4" t="s">
        <v>22</v>
      </c>
      <c r="B5132" s="5"/>
      <c r="C5132" s="14">
        <v>0</v>
      </c>
      <c r="D5132" s="19">
        <v>3.8</v>
      </c>
      <c r="E5132" s="19">
        <v>0.72</v>
      </c>
      <c r="F5132" s="14">
        <v>2053640</v>
      </c>
      <c r="G5132" s="14">
        <v>170994</v>
      </c>
      <c r="H5132" s="14">
        <v>2224634</v>
      </c>
      <c r="I5132" s="14">
        <v>0</v>
      </c>
      <c r="J5132" s="14">
        <v>774172</v>
      </c>
      <c r="K5132" s="14">
        <v>22246</v>
      </c>
      <c r="L5132" s="14">
        <v>16000</v>
      </c>
      <c r="M5132" s="14">
        <v>0</v>
      </c>
      <c r="N5132" s="23">
        <v>3014806</v>
      </c>
    </row>
    <row r="5133" spans="1:14" x14ac:dyDescent="0.25">
      <c r="A5133" s="4" t="s">
        <v>23</v>
      </c>
      <c r="B5133" s="5"/>
      <c r="C5133" s="14">
        <v>0</v>
      </c>
      <c r="D5133" s="19">
        <v>0</v>
      </c>
      <c r="E5133" s="19">
        <v>0.4</v>
      </c>
      <c r="F5133" s="14">
        <v>0</v>
      </c>
      <c r="G5133" s="14">
        <v>145675</v>
      </c>
      <c r="H5133" s="14">
        <v>145675</v>
      </c>
      <c r="I5133" s="14">
        <v>0</v>
      </c>
      <c r="J5133" s="14">
        <v>50695</v>
      </c>
      <c r="K5133" s="14">
        <v>1457</v>
      </c>
      <c r="L5133" s="14">
        <v>0</v>
      </c>
      <c r="M5133" s="14">
        <v>0</v>
      </c>
      <c r="N5133" s="23">
        <v>196370</v>
      </c>
    </row>
    <row r="5134" spans="1:14" x14ac:dyDescent="0.25">
      <c r="A5134" s="7" t="s">
        <v>24</v>
      </c>
      <c r="B5134" s="3"/>
      <c r="C5134" s="13">
        <f t="shared" ref="C5134:N5134" si="1055">SUM(C5132:C5133)</f>
        <v>0</v>
      </c>
      <c r="D5134" s="18">
        <f t="shared" si="1055"/>
        <v>3.8</v>
      </c>
      <c r="E5134" s="18">
        <f t="shared" si="1055"/>
        <v>1.1200000000000001</v>
      </c>
      <c r="F5134" s="13">
        <f t="shared" si="1055"/>
        <v>2053640</v>
      </c>
      <c r="G5134" s="13">
        <f t="shared" si="1055"/>
        <v>316669</v>
      </c>
      <c r="H5134" s="13">
        <f t="shared" si="1055"/>
        <v>2370309</v>
      </c>
      <c r="I5134" s="13">
        <f t="shared" si="1055"/>
        <v>0</v>
      </c>
      <c r="J5134" s="13">
        <f t="shared" si="1055"/>
        <v>824867</v>
      </c>
      <c r="K5134" s="13">
        <f t="shared" si="1055"/>
        <v>23703</v>
      </c>
      <c r="L5134" s="13">
        <f t="shared" si="1055"/>
        <v>16000</v>
      </c>
      <c r="M5134" s="13">
        <f t="shared" si="1055"/>
        <v>0</v>
      </c>
      <c r="N5134" s="22">
        <f t="shared" si="1055"/>
        <v>3211176</v>
      </c>
    </row>
    <row r="5135" spans="1:14" x14ac:dyDescent="0.25">
      <c r="A5135" s="7" t="s">
        <v>25</v>
      </c>
      <c r="B5135" s="3"/>
      <c r="C5135" s="13"/>
      <c r="D5135" s="18"/>
      <c r="E5135" s="18"/>
      <c r="F5135" s="13"/>
      <c r="G5135" s="13"/>
      <c r="H5135" s="13"/>
      <c r="I5135" s="13"/>
      <c r="J5135" s="13"/>
      <c r="K5135" s="13"/>
      <c r="L5135" s="13"/>
      <c r="M5135" s="13"/>
      <c r="N5135" s="22"/>
    </row>
    <row r="5136" spans="1:14" x14ac:dyDescent="0.25">
      <c r="A5136" s="4" t="s">
        <v>26</v>
      </c>
      <c r="B5136" s="5"/>
      <c r="C5136" s="14">
        <v>20</v>
      </c>
      <c r="D5136" s="19">
        <v>0</v>
      </c>
      <c r="E5136" s="19">
        <v>0.83819999999999995</v>
      </c>
      <c r="F5136" s="14">
        <v>0</v>
      </c>
      <c r="G5136" s="14">
        <v>257686</v>
      </c>
      <c r="H5136" s="14">
        <v>257686</v>
      </c>
      <c r="I5136" s="14">
        <v>0</v>
      </c>
      <c r="J5136" s="14">
        <v>89675</v>
      </c>
      <c r="K5136" s="14">
        <v>2577</v>
      </c>
      <c r="L5136" s="14">
        <v>1700</v>
      </c>
      <c r="M5136" s="14">
        <v>0</v>
      </c>
      <c r="N5136" s="23">
        <v>349061</v>
      </c>
    </row>
    <row r="5137" spans="1:14" x14ac:dyDescent="0.25">
      <c r="A5137" s="4" t="s">
        <v>76</v>
      </c>
      <c r="B5137" s="5"/>
      <c r="C5137" s="14">
        <v>20</v>
      </c>
      <c r="D5137" s="19">
        <v>0</v>
      </c>
      <c r="E5137" s="19">
        <v>0.56159999999999999</v>
      </c>
      <c r="F5137" s="14">
        <v>0</v>
      </c>
      <c r="G5137" s="14">
        <v>172652</v>
      </c>
      <c r="H5137" s="14">
        <v>172652</v>
      </c>
      <c r="I5137" s="14">
        <v>0</v>
      </c>
      <c r="J5137" s="14">
        <v>60084</v>
      </c>
      <c r="K5137" s="14">
        <v>1727</v>
      </c>
      <c r="L5137" s="14">
        <v>1200</v>
      </c>
      <c r="M5137" s="14">
        <v>0</v>
      </c>
      <c r="N5137" s="23">
        <v>233936</v>
      </c>
    </row>
    <row r="5138" spans="1:14" x14ac:dyDescent="0.25">
      <c r="A5138" s="4" t="s">
        <v>56</v>
      </c>
      <c r="B5138" s="5"/>
      <c r="C5138" s="14">
        <v>20</v>
      </c>
      <c r="D5138" s="19">
        <v>0</v>
      </c>
      <c r="E5138" s="19">
        <v>0.27660000000000001</v>
      </c>
      <c r="F5138" s="14">
        <v>0</v>
      </c>
      <c r="G5138" s="14">
        <v>85035</v>
      </c>
      <c r="H5138" s="14">
        <v>85035</v>
      </c>
      <c r="I5138" s="14">
        <v>0</v>
      </c>
      <c r="J5138" s="14">
        <v>29592</v>
      </c>
      <c r="K5138" s="14">
        <v>850</v>
      </c>
      <c r="L5138" s="14">
        <v>500</v>
      </c>
      <c r="M5138" s="14">
        <v>0</v>
      </c>
      <c r="N5138" s="23">
        <v>115127</v>
      </c>
    </row>
    <row r="5139" spans="1:14" x14ac:dyDescent="0.25">
      <c r="A5139" s="7" t="s">
        <v>24</v>
      </c>
      <c r="B5139" s="3"/>
      <c r="C5139" s="13">
        <f t="shared" ref="C5139:N5139" si="1056">SUM(C5136:C5138)</f>
        <v>60</v>
      </c>
      <c r="D5139" s="18">
        <f t="shared" si="1056"/>
        <v>0</v>
      </c>
      <c r="E5139" s="18">
        <f t="shared" si="1056"/>
        <v>1.6763999999999999</v>
      </c>
      <c r="F5139" s="13">
        <f t="shared" si="1056"/>
        <v>0</v>
      </c>
      <c r="G5139" s="13">
        <f t="shared" si="1056"/>
        <v>515373</v>
      </c>
      <c r="H5139" s="13">
        <f t="shared" si="1056"/>
        <v>515373</v>
      </c>
      <c r="I5139" s="13">
        <f t="shared" si="1056"/>
        <v>0</v>
      </c>
      <c r="J5139" s="13">
        <f t="shared" si="1056"/>
        <v>179351</v>
      </c>
      <c r="K5139" s="13">
        <f t="shared" si="1056"/>
        <v>5154</v>
      </c>
      <c r="L5139" s="13">
        <f t="shared" si="1056"/>
        <v>3400</v>
      </c>
      <c r="M5139" s="13">
        <f t="shared" si="1056"/>
        <v>0</v>
      </c>
      <c r="N5139" s="22">
        <f t="shared" si="1056"/>
        <v>698124</v>
      </c>
    </row>
    <row r="5140" spans="1:14" x14ac:dyDescent="0.25">
      <c r="A5140" s="6" t="s">
        <v>1142</v>
      </c>
      <c r="B5140" s="2"/>
      <c r="C5140" s="12">
        <f t="shared" ref="C5140:N5140" si="1057">C5134+C5139</f>
        <v>60</v>
      </c>
      <c r="D5140" s="17">
        <f t="shared" si="1057"/>
        <v>3.8</v>
      </c>
      <c r="E5140" s="17">
        <f t="shared" si="1057"/>
        <v>2.7964000000000002</v>
      </c>
      <c r="F5140" s="12">
        <f t="shared" si="1057"/>
        <v>2053640</v>
      </c>
      <c r="G5140" s="12">
        <f t="shared" si="1057"/>
        <v>832042</v>
      </c>
      <c r="H5140" s="12">
        <f t="shared" si="1057"/>
        <v>2885682</v>
      </c>
      <c r="I5140" s="12">
        <f t="shared" si="1057"/>
        <v>0</v>
      </c>
      <c r="J5140" s="12">
        <f t="shared" si="1057"/>
        <v>1004218</v>
      </c>
      <c r="K5140" s="12">
        <f t="shared" si="1057"/>
        <v>28857</v>
      </c>
      <c r="L5140" s="12">
        <f t="shared" si="1057"/>
        <v>19400</v>
      </c>
      <c r="M5140" s="12">
        <f t="shared" si="1057"/>
        <v>0</v>
      </c>
      <c r="N5140" s="21">
        <f t="shared" si="1057"/>
        <v>3909300</v>
      </c>
    </row>
    <row r="5141" spans="1:14" x14ac:dyDescent="0.25">
      <c r="A5141" s="4"/>
      <c r="B5141" s="5"/>
      <c r="C5141" s="14"/>
      <c r="D5141" s="19"/>
      <c r="E5141" s="19"/>
      <c r="F5141" s="14"/>
      <c r="G5141" s="14"/>
      <c r="H5141" s="14"/>
      <c r="I5141" s="14"/>
      <c r="J5141" s="14"/>
      <c r="K5141" s="14"/>
      <c r="L5141" s="14"/>
      <c r="M5141" s="14"/>
      <c r="N5141" s="23"/>
    </row>
    <row r="5142" spans="1:14" x14ac:dyDescent="0.25">
      <c r="A5142" s="6" t="s">
        <v>1143</v>
      </c>
      <c r="B5142" s="2"/>
      <c r="C5142" s="12"/>
      <c r="D5142" s="17"/>
      <c r="E5142" s="17"/>
      <c r="F5142" s="12"/>
      <c r="G5142" s="12"/>
      <c r="H5142" s="12"/>
      <c r="I5142" s="12"/>
      <c r="J5142" s="12"/>
      <c r="K5142" s="12"/>
      <c r="L5142" s="12"/>
      <c r="M5142" s="12"/>
      <c r="N5142" s="21"/>
    </row>
    <row r="5143" spans="1:14" x14ac:dyDescent="0.25">
      <c r="A5143" s="6" t="s">
        <v>1144</v>
      </c>
      <c r="B5143" s="2" t="s">
        <v>6</v>
      </c>
      <c r="C5143" s="12" t="s">
        <v>7</v>
      </c>
      <c r="D5143" s="17" t="s">
        <v>8</v>
      </c>
      <c r="E5143" s="17" t="s">
        <v>9</v>
      </c>
      <c r="F5143" s="12" t="s">
        <v>10</v>
      </c>
      <c r="G5143" s="12" t="s">
        <v>11</v>
      </c>
      <c r="H5143" s="12" t="s">
        <v>12</v>
      </c>
      <c r="I5143" s="12" t="s">
        <v>13</v>
      </c>
      <c r="J5143" s="12" t="s">
        <v>14</v>
      </c>
      <c r="K5143" s="12" t="s">
        <v>15</v>
      </c>
      <c r="L5143" s="12" t="s">
        <v>16</v>
      </c>
      <c r="M5143" s="12" t="s">
        <v>17</v>
      </c>
      <c r="N5143" s="21" t="s">
        <v>18</v>
      </c>
    </row>
    <row r="5144" spans="1:14" x14ac:dyDescent="0.25">
      <c r="A5144" s="7" t="s">
        <v>19</v>
      </c>
      <c r="B5144" s="3"/>
      <c r="C5144" s="13"/>
      <c r="D5144" s="18"/>
      <c r="E5144" s="18"/>
      <c r="F5144" s="13"/>
      <c r="G5144" s="13"/>
      <c r="H5144" s="13"/>
      <c r="I5144" s="13"/>
      <c r="J5144" s="13"/>
      <c r="K5144" s="13"/>
      <c r="L5144" s="13"/>
      <c r="M5144" s="13"/>
      <c r="N5144" s="22"/>
    </row>
    <row r="5145" spans="1:14" x14ac:dyDescent="0.25">
      <c r="A5145" s="4" t="s">
        <v>162</v>
      </c>
      <c r="B5145" s="5"/>
      <c r="C5145" s="14">
        <v>0</v>
      </c>
      <c r="D5145" s="19">
        <v>2.8889</v>
      </c>
      <c r="E5145" s="19">
        <v>0</v>
      </c>
      <c r="F5145" s="14">
        <v>1000849</v>
      </c>
      <c r="G5145" s="14">
        <v>0</v>
      </c>
      <c r="H5145" s="14">
        <v>1000849</v>
      </c>
      <c r="I5145" s="14">
        <v>0</v>
      </c>
      <c r="J5145" s="14">
        <v>348295</v>
      </c>
      <c r="K5145" s="14">
        <v>10008</v>
      </c>
      <c r="L5145" s="14">
        <v>0</v>
      </c>
      <c r="M5145" s="14">
        <v>0</v>
      </c>
      <c r="N5145" s="23">
        <v>1349144</v>
      </c>
    </row>
    <row r="5146" spans="1:14" x14ac:dyDescent="0.25">
      <c r="A5146" s="4" t="s">
        <v>163</v>
      </c>
      <c r="B5146" s="5"/>
      <c r="C5146" s="14">
        <v>0</v>
      </c>
      <c r="D5146" s="19">
        <v>0</v>
      </c>
      <c r="E5146" s="19">
        <v>0</v>
      </c>
      <c r="F5146" s="14">
        <v>0</v>
      </c>
      <c r="G5146" s="14">
        <v>0</v>
      </c>
      <c r="H5146" s="14">
        <v>0</v>
      </c>
      <c r="I5146" s="14">
        <v>0</v>
      </c>
      <c r="J5146" s="14">
        <v>2</v>
      </c>
      <c r="K5146" s="14">
        <v>0</v>
      </c>
      <c r="L5146" s="14">
        <v>0</v>
      </c>
      <c r="M5146" s="14">
        <v>0</v>
      </c>
      <c r="N5146" s="23">
        <v>2</v>
      </c>
    </row>
    <row r="5147" spans="1:14" x14ac:dyDescent="0.25">
      <c r="A5147" s="4" t="s">
        <v>501</v>
      </c>
      <c r="B5147" s="5"/>
      <c r="C5147" s="14">
        <v>0</v>
      </c>
      <c r="D5147" s="19">
        <v>0</v>
      </c>
      <c r="E5147" s="19">
        <v>0</v>
      </c>
      <c r="F5147" s="14">
        <v>0</v>
      </c>
      <c r="G5147" s="14">
        <v>0</v>
      </c>
      <c r="H5147" s="14">
        <v>0</v>
      </c>
      <c r="I5147" s="14">
        <v>0</v>
      </c>
      <c r="J5147" s="14">
        <v>0</v>
      </c>
      <c r="K5147" s="14">
        <v>0</v>
      </c>
      <c r="L5147" s="14">
        <v>5750</v>
      </c>
      <c r="M5147" s="14">
        <v>0</v>
      </c>
      <c r="N5147" s="23">
        <v>5750</v>
      </c>
    </row>
    <row r="5148" spans="1:14" x14ac:dyDescent="0.25">
      <c r="A5148" s="4" t="s">
        <v>22</v>
      </c>
      <c r="B5148" s="5"/>
      <c r="C5148" s="14">
        <v>0</v>
      </c>
      <c r="D5148" s="19">
        <v>16.838000000000001</v>
      </c>
      <c r="E5148" s="19">
        <v>3.2</v>
      </c>
      <c r="F5148" s="14">
        <v>9504223</v>
      </c>
      <c r="G5148" s="14">
        <v>759976</v>
      </c>
      <c r="H5148" s="14">
        <v>10264199</v>
      </c>
      <c r="I5148" s="14">
        <v>0</v>
      </c>
      <c r="J5148" s="14">
        <v>3571941</v>
      </c>
      <c r="K5148" s="14">
        <v>102642</v>
      </c>
      <c r="L5148" s="14">
        <v>73200</v>
      </c>
      <c r="M5148" s="14">
        <v>0</v>
      </c>
      <c r="N5148" s="23">
        <v>13909340</v>
      </c>
    </row>
    <row r="5149" spans="1:14" x14ac:dyDescent="0.25">
      <c r="A5149" s="4" t="s">
        <v>31</v>
      </c>
      <c r="B5149" s="5"/>
      <c r="C5149" s="14">
        <v>0</v>
      </c>
      <c r="D5149" s="19">
        <v>0</v>
      </c>
      <c r="E5149" s="19">
        <v>0</v>
      </c>
      <c r="F5149" s="14">
        <v>12000</v>
      </c>
      <c r="G5149" s="14">
        <v>0</v>
      </c>
      <c r="H5149" s="14">
        <v>12000</v>
      </c>
      <c r="I5149" s="14">
        <v>0</v>
      </c>
      <c r="J5149" s="14">
        <v>4176</v>
      </c>
      <c r="K5149" s="14">
        <v>120</v>
      </c>
      <c r="L5149" s="14">
        <v>0</v>
      </c>
      <c r="M5149" s="14">
        <v>0</v>
      </c>
      <c r="N5149" s="23">
        <v>16176</v>
      </c>
    </row>
    <row r="5150" spans="1:14" x14ac:dyDescent="0.25">
      <c r="A5150" s="4" t="s">
        <v>23</v>
      </c>
      <c r="B5150" s="5"/>
      <c r="C5150" s="14">
        <v>0</v>
      </c>
      <c r="D5150" s="19">
        <v>0</v>
      </c>
      <c r="E5150" s="19">
        <v>1.36</v>
      </c>
      <c r="F5150" s="14">
        <v>0</v>
      </c>
      <c r="G5150" s="14">
        <v>495296</v>
      </c>
      <c r="H5150" s="14">
        <v>495296</v>
      </c>
      <c r="I5150" s="14">
        <v>0</v>
      </c>
      <c r="J5150" s="14">
        <v>172363</v>
      </c>
      <c r="K5150" s="14">
        <v>4953</v>
      </c>
      <c r="L5150" s="14">
        <v>0</v>
      </c>
      <c r="M5150" s="14">
        <v>0</v>
      </c>
      <c r="N5150" s="23">
        <v>667659</v>
      </c>
    </row>
    <row r="5151" spans="1:14" x14ac:dyDescent="0.25">
      <c r="A5151" s="7" t="s">
        <v>24</v>
      </c>
      <c r="B5151" s="3"/>
      <c r="C5151" s="13">
        <f t="shared" ref="C5151:N5151" si="1058">SUM(C5145:C5150)</f>
        <v>0</v>
      </c>
      <c r="D5151" s="18">
        <f t="shared" si="1058"/>
        <v>19.726900000000001</v>
      </c>
      <c r="E5151" s="18">
        <f t="shared" si="1058"/>
        <v>4.5600000000000005</v>
      </c>
      <c r="F5151" s="13">
        <f t="shared" si="1058"/>
        <v>10517072</v>
      </c>
      <c r="G5151" s="13">
        <f t="shared" si="1058"/>
        <v>1255272</v>
      </c>
      <c r="H5151" s="13">
        <f t="shared" si="1058"/>
        <v>11772344</v>
      </c>
      <c r="I5151" s="13">
        <f t="shared" si="1058"/>
        <v>0</v>
      </c>
      <c r="J5151" s="13">
        <f t="shared" si="1058"/>
        <v>4096777</v>
      </c>
      <c r="K5151" s="13">
        <f t="shared" si="1058"/>
        <v>117723</v>
      </c>
      <c r="L5151" s="13">
        <f t="shared" si="1058"/>
        <v>78950</v>
      </c>
      <c r="M5151" s="13">
        <f t="shared" si="1058"/>
        <v>0</v>
      </c>
      <c r="N5151" s="22">
        <f t="shared" si="1058"/>
        <v>15948071</v>
      </c>
    </row>
    <row r="5152" spans="1:14" x14ac:dyDescent="0.25">
      <c r="A5152" s="7" t="s">
        <v>25</v>
      </c>
      <c r="B5152" s="3"/>
      <c r="C5152" s="13"/>
      <c r="D5152" s="18"/>
      <c r="E5152" s="18"/>
      <c r="F5152" s="13"/>
      <c r="G5152" s="13"/>
      <c r="H5152" s="13"/>
      <c r="I5152" s="13"/>
      <c r="J5152" s="13"/>
      <c r="K5152" s="13"/>
      <c r="L5152" s="13"/>
      <c r="M5152" s="13"/>
      <c r="N5152" s="22"/>
    </row>
    <row r="5153" spans="1:14" x14ac:dyDescent="0.25">
      <c r="A5153" s="4" t="s">
        <v>753</v>
      </c>
      <c r="B5153" s="5"/>
      <c r="C5153" s="14">
        <v>182</v>
      </c>
      <c r="D5153" s="19">
        <v>0</v>
      </c>
      <c r="E5153" s="19">
        <v>2.8879999999999999</v>
      </c>
      <c r="F5153" s="14">
        <v>0</v>
      </c>
      <c r="G5153" s="14">
        <v>887852</v>
      </c>
      <c r="H5153" s="14">
        <v>887852</v>
      </c>
      <c r="I5153" s="14">
        <v>0</v>
      </c>
      <c r="J5153" s="14">
        <v>308973</v>
      </c>
      <c r="K5153" s="14">
        <v>8879</v>
      </c>
      <c r="L5153" s="14">
        <v>10920</v>
      </c>
      <c r="M5153" s="14">
        <v>0</v>
      </c>
      <c r="N5153" s="23">
        <v>1207745</v>
      </c>
    </row>
    <row r="5154" spans="1:14" x14ac:dyDescent="0.25">
      <c r="A5154" s="4" t="s">
        <v>56</v>
      </c>
      <c r="B5154" s="5"/>
      <c r="C5154" s="14">
        <v>90</v>
      </c>
      <c r="D5154" s="19">
        <v>0</v>
      </c>
      <c r="E5154" s="19">
        <v>0.78639999999999999</v>
      </c>
      <c r="F5154" s="14">
        <v>0</v>
      </c>
      <c r="G5154" s="14">
        <v>241761</v>
      </c>
      <c r="H5154" s="14">
        <v>241761</v>
      </c>
      <c r="I5154" s="14">
        <v>0</v>
      </c>
      <c r="J5154" s="14">
        <v>84133</v>
      </c>
      <c r="K5154" s="14">
        <v>2418</v>
      </c>
      <c r="L5154" s="14">
        <v>2250</v>
      </c>
      <c r="M5154" s="14">
        <v>0</v>
      </c>
      <c r="N5154" s="23">
        <v>328144</v>
      </c>
    </row>
    <row r="5155" spans="1:14" x14ac:dyDescent="0.25">
      <c r="A5155" s="4" t="s">
        <v>56</v>
      </c>
      <c r="B5155" s="5"/>
      <c r="C5155" s="14">
        <v>92</v>
      </c>
      <c r="D5155" s="19">
        <v>0</v>
      </c>
      <c r="E5155" s="19">
        <v>0.7984</v>
      </c>
      <c r="F5155" s="14">
        <v>0</v>
      </c>
      <c r="G5155" s="14">
        <v>245451</v>
      </c>
      <c r="H5155" s="14">
        <v>245451</v>
      </c>
      <c r="I5155" s="14">
        <v>0</v>
      </c>
      <c r="J5155" s="14">
        <v>85418</v>
      </c>
      <c r="K5155" s="14">
        <v>2455</v>
      </c>
      <c r="L5155" s="14">
        <v>2300</v>
      </c>
      <c r="M5155" s="14">
        <v>0</v>
      </c>
      <c r="N5155" s="23">
        <v>333169</v>
      </c>
    </row>
    <row r="5156" spans="1:14" x14ac:dyDescent="0.25">
      <c r="A5156" s="7" t="s">
        <v>24</v>
      </c>
      <c r="B5156" s="3"/>
      <c r="C5156" s="13">
        <f t="shared" ref="C5156:N5156" si="1059">SUM(C5153:C5155)</f>
        <v>364</v>
      </c>
      <c r="D5156" s="18">
        <f t="shared" si="1059"/>
        <v>0</v>
      </c>
      <c r="E5156" s="18">
        <f t="shared" si="1059"/>
        <v>4.4727999999999994</v>
      </c>
      <c r="F5156" s="13">
        <f t="shared" si="1059"/>
        <v>0</v>
      </c>
      <c r="G5156" s="13">
        <f t="shared" si="1059"/>
        <v>1375064</v>
      </c>
      <c r="H5156" s="13">
        <f t="shared" si="1059"/>
        <v>1375064</v>
      </c>
      <c r="I5156" s="13">
        <f t="shared" si="1059"/>
        <v>0</v>
      </c>
      <c r="J5156" s="13">
        <f t="shared" si="1059"/>
        <v>478524</v>
      </c>
      <c r="K5156" s="13">
        <f t="shared" si="1059"/>
        <v>13752</v>
      </c>
      <c r="L5156" s="13">
        <f t="shared" si="1059"/>
        <v>15470</v>
      </c>
      <c r="M5156" s="13">
        <f t="shared" si="1059"/>
        <v>0</v>
      </c>
      <c r="N5156" s="22">
        <f t="shared" si="1059"/>
        <v>1869058</v>
      </c>
    </row>
    <row r="5157" spans="1:14" x14ac:dyDescent="0.25">
      <c r="A5157" s="6" t="s">
        <v>1145</v>
      </c>
      <c r="B5157" s="2"/>
      <c r="C5157" s="12">
        <f t="shared" ref="C5157:N5157" si="1060">C5151+C5156</f>
        <v>364</v>
      </c>
      <c r="D5157" s="17">
        <f t="shared" si="1060"/>
        <v>19.726900000000001</v>
      </c>
      <c r="E5157" s="17">
        <f t="shared" si="1060"/>
        <v>9.0327999999999999</v>
      </c>
      <c r="F5157" s="12">
        <f t="shared" si="1060"/>
        <v>10517072</v>
      </c>
      <c r="G5157" s="12">
        <f t="shared" si="1060"/>
        <v>2630336</v>
      </c>
      <c r="H5157" s="12">
        <f t="shared" si="1060"/>
        <v>13147408</v>
      </c>
      <c r="I5157" s="12">
        <f t="shared" si="1060"/>
        <v>0</v>
      </c>
      <c r="J5157" s="12">
        <f t="shared" si="1060"/>
        <v>4575301</v>
      </c>
      <c r="K5157" s="12">
        <f t="shared" si="1060"/>
        <v>131475</v>
      </c>
      <c r="L5157" s="12">
        <f t="shared" si="1060"/>
        <v>94420</v>
      </c>
      <c r="M5157" s="12">
        <f t="shared" si="1060"/>
        <v>0</v>
      </c>
      <c r="N5157" s="21">
        <f t="shared" si="1060"/>
        <v>17817129</v>
      </c>
    </row>
    <row r="5158" spans="1:14" x14ac:dyDescent="0.25">
      <c r="A5158" s="4"/>
      <c r="B5158" s="5"/>
      <c r="C5158" s="14"/>
      <c r="D5158" s="19"/>
      <c r="E5158" s="19"/>
      <c r="F5158" s="14"/>
      <c r="G5158" s="14"/>
      <c r="H5158" s="14"/>
      <c r="I5158" s="14"/>
      <c r="J5158" s="14"/>
      <c r="K5158" s="14"/>
      <c r="L5158" s="14"/>
      <c r="M5158" s="14"/>
      <c r="N5158" s="23"/>
    </row>
    <row r="5159" spans="1:14" x14ac:dyDescent="0.25">
      <c r="A5159" s="6" t="s">
        <v>1146</v>
      </c>
      <c r="B5159" s="2"/>
      <c r="C5159" s="12"/>
      <c r="D5159" s="17"/>
      <c r="E5159" s="17"/>
      <c r="F5159" s="12"/>
      <c r="G5159" s="12"/>
      <c r="H5159" s="12"/>
      <c r="I5159" s="12"/>
      <c r="J5159" s="12"/>
      <c r="K5159" s="12"/>
      <c r="L5159" s="12"/>
      <c r="M5159" s="12"/>
      <c r="N5159" s="21"/>
    </row>
    <row r="5160" spans="1:14" x14ac:dyDescent="0.25">
      <c r="A5160" s="6" t="s">
        <v>1147</v>
      </c>
      <c r="B5160" s="2" t="s">
        <v>6</v>
      </c>
      <c r="C5160" s="12" t="s">
        <v>7</v>
      </c>
      <c r="D5160" s="17" t="s">
        <v>8</v>
      </c>
      <c r="E5160" s="17" t="s">
        <v>9</v>
      </c>
      <c r="F5160" s="12" t="s">
        <v>10</v>
      </c>
      <c r="G5160" s="12" t="s">
        <v>11</v>
      </c>
      <c r="H5160" s="12" t="s">
        <v>12</v>
      </c>
      <c r="I5160" s="12" t="s">
        <v>13</v>
      </c>
      <c r="J5160" s="12" t="s">
        <v>14</v>
      </c>
      <c r="K5160" s="12" t="s">
        <v>15</v>
      </c>
      <c r="L5160" s="12" t="s">
        <v>16</v>
      </c>
      <c r="M5160" s="12" t="s">
        <v>17</v>
      </c>
      <c r="N5160" s="21" t="s">
        <v>18</v>
      </c>
    </row>
    <row r="5161" spans="1:14" x14ac:dyDescent="0.25">
      <c r="A5161" s="7" t="s">
        <v>19</v>
      </c>
      <c r="B5161" s="3"/>
      <c r="C5161" s="13"/>
      <c r="D5161" s="18"/>
      <c r="E5161" s="18"/>
      <c r="F5161" s="13"/>
      <c r="G5161" s="13"/>
      <c r="H5161" s="13"/>
      <c r="I5161" s="13"/>
      <c r="J5161" s="13"/>
      <c r="K5161" s="13"/>
      <c r="L5161" s="13"/>
      <c r="M5161" s="13"/>
      <c r="N5161" s="22"/>
    </row>
    <row r="5162" spans="1:14" x14ac:dyDescent="0.25">
      <c r="A5162" s="4" t="s">
        <v>40</v>
      </c>
      <c r="B5162" s="5"/>
      <c r="C5162" s="14">
        <v>0</v>
      </c>
      <c r="D5162" s="19">
        <v>-1.6799999999999999E-2</v>
      </c>
      <c r="E5162" s="19">
        <v>0</v>
      </c>
      <c r="F5162" s="14">
        <v>-33600</v>
      </c>
      <c r="G5162" s="14">
        <v>0</v>
      </c>
      <c r="H5162" s="14">
        <v>-33600</v>
      </c>
      <c r="I5162" s="14">
        <v>0</v>
      </c>
      <c r="J5162" s="14">
        <v>-11693</v>
      </c>
      <c r="K5162" s="14">
        <v>-336</v>
      </c>
      <c r="L5162" s="14">
        <v>0</v>
      </c>
      <c r="M5162" s="14">
        <v>0</v>
      </c>
      <c r="N5162" s="23">
        <v>-45293</v>
      </c>
    </row>
    <row r="5163" spans="1:14" x14ac:dyDescent="0.25">
      <c r="A5163" s="4" t="s">
        <v>41</v>
      </c>
      <c r="B5163" s="5"/>
      <c r="C5163" s="14">
        <v>0</v>
      </c>
      <c r="D5163" s="19">
        <v>0</v>
      </c>
      <c r="E5163" s="19">
        <v>0</v>
      </c>
      <c r="F5163" s="14">
        <v>0</v>
      </c>
      <c r="G5163" s="14">
        <v>0</v>
      </c>
      <c r="H5163" s="14">
        <v>0</v>
      </c>
      <c r="I5163" s="14">
        <v>33600</v>
      </c>
      <c r="J5163" s="14">
        <v>11357</v>
      </c>
      <c r="K5163" s="14">
        <v>0</v>
      </c>
      <c r="L5163" s="14">
        <v>0</v>
      </c>
      <c r="M5163" s="14">
        <v>0</v>
      </c>
      <c r="N5163" s="23">
        <v>44957</v>
      </c>
    </row>
    <row r="5164" spans="1:14" x14ac:dyDescent="0.25">
      <c r="A5164" s="4" t="s">
        <v>22</v>
      </c>
      <c r="B5164" s="5"/>
      <c r="C5164" s="14">
        <v>0</v>
      </c>
      <c r="D5164" s="19">
        <v>14</v>
      </c>
      <c r="E5164" s="19">
        <v>2.52</v>
      </c>
      <c r="F5164" s="14">
        <v>7451197</v>
      </c>
      <c r="G5164" s="14">
        <v>598479</v>
      </c>
      <c r="H5164" s="14">
        <v>8049676</v>
      </c>
      <c r="I5164" s="14">
        <v>0</v>
      </c>
      <c r="J5164" s="14">
        <v>2801288</v>
      </c>
      <c r="K5164" s="14">
        <v>80497</v>
      </c>
      <c r="L5164" s="14">
        <v>56800</v>
      </c>
      <c r="M5164" s="14">
        <v>0</v>
      </c>
      <c r="N5164" s="23">
        <v>10907764</v>
      </c>
    </row>
    <row r="5165" spans="1:14" x14ac:dyDescent="0.25">
      <c r="A5165" s="4" t="s">
        <v>23</v>
      </c>
      <c r="B5165" s="5"/>
      <c r="C5165" s="14">
        <v>0</v>
      </c>
      <c r="D5165" s="19">
        <v>0</v>
      </c>
      <c r="E5165" s="19">
        <v>1.25</v>
      </c>
      <c r="F5165" s="14">
        <v>0</v>
      </c>
      <c r="G5165" s="14">
        <v>455235</v>
      </c>
      <c r="H5165" s="14">
        <v>455235</v>
      </c>
      <c r="I5165" s="14">
        <v>0</v>
      </c>
      <c r="J5165" s="14">
        <v>158421</v>
      </c>
      <c r="K5165" s="14">
        <v>4552</v>
      </c>
      <c r="L5165" s="14">
        <v>0</v>
      </c>
      <c r="M5165" s="14">
        <v>0</v>
      </c>
      <c r="N5165" s="23">
        <v>613656</v>
      </c>
    </row>
    <row r="5166" spans="1:14" x14ac:dyDescent="0.25">
      <c r="A5166" s="7" t="s">
        <v>24</v>
      </c>
      <c r="B5166" s="3"/>
      <c r="C5166" s="13">
        <f t="shared" ref="C5166:N5166" si="1061">SUM(C5162:C5165)</f>
        <v>0</v>
      </c>
      <c r="D5166" s="18">
        <f t="shared" si="1061"/>
        <v>13.9832</v>
      </c>
      <c r="E5166" s="18">
        <f t="shared" si="1061"/>
        <v>3.77</v>
      </c>
      <c r="F5166" s="13">
        <f t="shared" si="1061"/>
        <v>7417597</v>
      </c>
      <c r="G5166" s="13">
        <f t="shared" si="1061"/>
        <v>1053714</v>
      </c>
      <c r="H5166" s="13">
        <f t="shared" si="1061"/>
        <v>8471311</v>
      </c>
      <c r="I5166" s="13">
        <f t="shared" si="1061"/>
        <v>33600</v>
      </c>
      <c r="J5166" s="13">
        <f t="shared" si="1061"/>
        <v>2959373</v>
      </c>
      <c r="K5166" s="13">
        <f t="shared" si="1061"/>
        <v>84713</v>
      </c>
      <c r="L5166" s="13">
        <f t="shared" si="1061"/>
        <v>56800</v>
      </c>
      <c r="M5166" s="13">
        <f t="shared" si="1061"/>
        <v>0</v>
      </c>
      <c r="N5166" s="22">
        <f t="shared" si="1061"/>
        <v>11521084</v>
      </c>
    </row>
    <row r="5167" spans="1:14" x14ac:dyDescent="0.25">
      <c r="A5167" s="7" t="s">
        <v>25</v>
      </c>
      <c r="B5167" s="3"/>
      <c r="C5167" s="13"/>
      <c r="D5167" s="18"/>
      <c r="E5167" s="18"/>
      <c r="F5167" s="13"/>
      <c r="G5167" s="13"/>
      <c r="H5167" s="13"/>
      <c r="I5167" s="13"/>
      <c r="J5167" s="13"/>
      <c r="K5167" s="13"/>
      <c r="L5167" s="13"/>
      <c r="M5167" s="13"/>
      <c r="N5167" s="22"/>
    </row>
    <row r="5168" spans="1:14" x14ac:dyDescent="0.25">
      <c r="A5168" s="4" t="s">
        <v>26</v>
      </c>
      <c r="B5168" s="5"/>
      <c r="C5168" s="14">
        <v>142</v>
      </c>
      <c r="D5168" s="19">
        <v>0</v>
      </c>
      <c r="E5168" s="19">
        <v>3.3828</v>
      </c>
      <c r="F5168" s="14">
        <v>0</v>
      </c>
      <c r="G5168" s="14">
        <v>1039967</v>
      </c>
      <c r="H5168" s="14">
        <v>1039967</v>
      </c>
      <c r="I5168" s="14">
        <v>0</v>
      </c>
      <c r="J5168" s="14">
        <v>361909</v>
      </c>
      <c r="K5168" s="14">
        <v>10400</v>
      </c>
      <c r="L5168" s="14">
        <v>12070</v>
      </c>
      <c r="M5168" s="14">
        <v>0</v>
      </c>
      <c r="N5168" s="23">
        <v>1413946</v>
      </c>
    </row>
    <row r="5169" spans="1:14" x14ac:dyDescent="0.25">
      <c r="A5169" s="7" t="s">
        <v>24</v>
      </c>
      <c r="B5169" s="3"/>
      <c r="C5169" s="13">
        <f t="shared" ref="C5169:N5169" si="1062">SUM(C5168:C5168)</f>
        <v>142</v>
      </c>
      <c r="D5169" s="18">
        <f t="shared" si="1062"/>
        <v>0</v>
      </c>
      <c r="E5169" s="18">
        <f t="shared" si="1062"/>
        <v>3.3828</v>
      </c>
      <c r="F5169" s="13">
        <f t="shared" si="1062"/>
        <v>0</v>
      </c>
      <c r="G5169" s="13">
        <f t="shared" si="1062"/>
        <v>1039967</v>
      </c>
      <c r="H5169" s="13">
        <f t="shared" si="1062"/>
        <v>1039967</v>
      </c>
      <c r="I5169" s="13">
        <f t="shared" si="1062"/>
        <v>0</v>
      </c>
      <c r="J5169" s="13">
        <f t="shared" si="1062"/>
        <v>361909</v>
      </c>
      <c r="K5169" s="13">
        <f t="shared" si="1062"/>
        <v>10400</v>
      </c>
      <c r="L5169" s="13">
        <f t="shared" si="1062"/>
        <v>12070</v>
      </c>
      <c r="M5169" s="13">
        <f t="shared" si="1062"/>
        <v>0</v>
      </c>
      <c r="N5169" s="22">
        <f t="shared" si="1062"/>
        <v>1413946</v>
      </c>
    </row>
    <row r="5170" spans="1:14" x14ac:dyDescent="0.25">
      <c r="A5170" s="6" t="s">
        <v>1148</v>
      </c>
      <c r="B5170" s="2"/>
      <c r="C5170" s="12">
        <f t="shared" ref="C5170:N5170" si="1063">C5166+C5169</f>
        <v>142</v>
      </c>
      <c r="D5170" s="17">
        <f t="shared" si="1063"/>
        <v>13.9832</v>
      </c>
      <c r="E5170" s="17">
        <f t="shared" si="1063"/>
        <v>7.1528</v>
      </c>
      <c r="F5170" s="12">
        <f t="shared" si="1063"/>
        <v>7417597</v>
      </c>
      <c r="G5170" s="12">
        <f t="shared" si="1063"/>
        <v>2093681</v>
      </c>
      <c r="H5170" s="12">
        <f t="shared" si="1063"/>
        <v>9511278</v>
      </c>
      <c r="I5170" s="12">
        <f t="shared" si="1063"/>
        <v>33600</v>
      </c>
      <c r="J5170" s="12">
        <f t="shared" si="1063"/>
        <v>3321282</v>
      </c>
      <c r="K5170" s="12">
        <f t="shared" si="1063"/>
        <v>95113</v>
      </c>
      <c r="L5170" s="12">
        <f t="shared" si="1063"/>
        <v>68870</v>
      </c>
      <c r="M5170" s="12">
        <f t="shared" si="1063"/>
        <v>0</v>
      </c>
      <c r="N5170" s="21">
        <f t="shared" si="1063"/>
        <v>12935030</v>
      </c>
    </row>
    <row r="5171" spans="1:14" x14ac:dyDescent="0.25">
      <c r="A5171" s="4"/>
      <c r="B5171" s="5"/>
      <c r="C5171" s="14"/>
      <c r="D5171" s="19"/>
      <c r="E5171" s="19"/>
      <c r="F5171" s="14"/>
      <c r="G5171" s="14"/>
      <c r="H5171" s="14"/>
      <c r="I5171" s="14"/>
      <c r="J5171" s="14"/>
      <c r="K5171" s="14"/>
      <c r="L5171" s="14"/>
      <c r="M5171" s="14"/>
      <c r="N5171" s="23"/>
    </row>
    <row r="5172" spans="1:14" x14ac:dyDescent="0.25">
      <c r="A5172" s="6" t="s">
        <v>1149</v>
      </c>
      <c r="B5172" s="2"/>
      <c r="C5172" s="12"/>
      <c r="D5172" s="17"/>
      <c r="E5172" s="17"/>
      <c r="F5172" s="12"/>
      <c r="G5172" s="12"/>
      <c r="H5172" s="12"/>
      <c r="I5172" s="12"/>
      <c r="J5172" s="12"/>
      <c r="K5172" s="12"/>
      <c r="L5172" s="12"/>
      <c r="M5172" s="12"/>
      <c r="N5172" s="21"/>
    </row>
    <row r="5173" spans="1:14" x14ac:dyDescent="0.25">
      <c r="A5173" s="6" t="s">
        <v>1150</v>
      </c>
      <c r="B5173" s="2" t="s">
        <v>6</v>
      </c>
      <c r="C5173" s="12" t="s">
        <v>7</v>
      </c>
      <c r="D5173" s="17" t="s">
        <v>8</v>
      </c>
      <c r="E5173" s="17" t="s">
        <v>9</v>
      </c>
      <c r="F5173" s="12" t="s">
        <v>10</v>
      </c>
      <c r="G5173" s="12" t="s">
        <v>11</v>
      </c>
      <c r="H5173" s="12" t="s">
        <v>12</v>
      </c>
      <c r="I5173" s="12" t="s">
        <v>13</v>
      </c>
      <c r="J5173" s="12" t="s">
        <v>14</v>
      </c>
      <c r="K5173" s="12" t="s">
        <v>15</v>
      </c>
      <c r="L5173" s="12" t="s">
        <v>16</v>
      </c>
      <c r="M5173" s="12" t="s">
        <v>17</v>
      </c>
      <c r="N5173" s="21" t="s">
        <v>18</v>
      </c>
    </row>
    <row r="5174" spans="1:14" x14ac:dyDescent="0.25">
      <c r="A5174" s="7" t="s">
        <v>19</v>
      </c>
      <c r="B5174" s="3"/>
      <c r="C5174" s="13"/>
      <c r="D5174" s="18"/>
      <c r="E5174" s="18"/>
      <c r="F5174" s="13"/>
      <c r="G5174" s="13"/>
      <c r="H5174" s="13"/>
      <c r="I5174" s="13"/>
      <c r="J5174" s="13"/>
      <c r="K5174" s="13"/>
      <c r="L5174" s="13"/>
      <c r="M5174" s="13"/>
      <c r="N5174" s="22"/>
    </row>
    <row r="5175" spans="1:14" x14ac:dyDescent="0.25">
      <c r="A5175" s="4" t="s">
        <v>22</v>
      </c>
      <c r="B5175" s="5"/>
      <c r="C5175" s="14">
        <v>0</v>
      </c>
      <c r="D5175" s="19">
        <v>4</v>
      </c>
      <c r="E5175" s="19">
        <v>0.72</v>
      </c>
      <c r="F5175" s="14">
        <v>2220558</v>
      </c>
      <c r="G5175" s="14">
        <v>170994</v>
      </c>
      <c r="H5175" s="14">
        <v>2391552</v>
      </c>
      <c r="I5175" s="14">
        <v>0</v>
      </c>
      <c r="J5175" s="14">
        <v>832260</v>
      </c>
      <c r="K5175" s="14">
        <v>23915</v>
      </c>
      <c r="L5175" s="14">
        <v>16400</v>
      </c>
      <c r="M5175" s="14">
        <v>0</v>
      </c>
      <c r="N5175" s="23">
        <v>3240212</v>
      </c>
    </row>
    <row r="5176" spans="1:14" x14ac:dyDescent="0.25">
      <c r="A5176" s="4" t="s">
        <v>23</v>
      </c>
      <c r="B5176" s="5"/>
      <c r="C5176" s="14">
        <v>0</v>
      </c>
      <c r="D5176" s="19">
        <v>0</v>
      </c>
      <c r="E5176" s="19">
        <v>0.4</v>
      </c>
      <c r="F5176" s="14">
        <v>0</v>
      </c>
      <c r="G5176" s="14">
        <v>145675</v>
      </c>
      <c r="H5176" s="14">
        <v>145675</v>
      </c>
      <c r="I5176" s="14">
        <v>0</v>
      </c>
      <c r="J5176" s="14">
        <v>50695</v>
      </c>
      <c r="K5176" s="14">
        <v>1457</v>
      </c>
      <c r="L5176" s="14">
        <v>0</v>
      </c>
      <c r="M5176" s="14">
        <v>0</v>
      </c>
      <c r="N5176" s="23">
        <v>196370</v>
      </c>
    </row>
    <row r="5177" spans="1:14" x14ac:dyDescent="0.25">
      <c r="A5177" s="7" t="s">
        <v>24</v>
      </c>
      <c r="B5177" s="3"/>
      <c r="C5177" s="13">
        <f t="shared" ref="C5177:N5177" si="1064">SUM(C5175:C5176)</f>
        <v>0</v>
      </c>
      <c r="D5177" s="18">
        <f t="shared" si="1064"/>
        <v>4</v>
      </c>
      <c r="E5177" s="18">
        <f t="shared" si="1064"/>
        <v>1.1200000000000001</v>
      </c>
      <c r="F5177" s="13">
        <f t="shared" si="1064"/>
        <v>2220558</v>
      </c>
      <c r="G5177" s="13">
        <f t="shared" si="1064"/>
        <v>316669</v>
      </c>
      <c r="H5177" s="13">
        <f t="shared" si="1064"/>
        <v>2537227</v>
      </c>
      <c r="I5177" s="13">
        <f t="shared" si="1064"/>
        <v>0</v>
      </c>
      <c r="J5177" s="13">
        <f t="shared" si="1064"/>
        <v>882955</v>
      </c>
      <c r="K5177" s="13">
        <f t="shared" si="1064"/>
        <v>25372</v>
      </c>
      <c r="L5177" s="13">
        <f t="shared" si="1064"/>
        <v>16400</v>
      </c>
      <c r="M5177" s="13">
        <f t="shared" si="1064"/>
        <v>0</v>
      </c>
      <c r="N5177" s="22">
        <f t="shared" si="1064"/>
        <v>3436582</v>
      </c>
    </row>
    <row r="5178" spans="1:14" x14ac:dyDescent="0.25">
      <c r="A5178" s="7" t="s">
        <v>25</v>
      </c>
      <c r="B5178" s="3"/>
      <c r="C5178" s="13"/>
      <c r="D5178" s="18"/>
      <c r="E5178" s="18"/>
      <c r="F5178" s="13"/>
      <c r="G5178" s="13"/>
      <c r="H5178" s="13"/>
      <c r="I5178" s="13"/>
      <c r="J5178" s="13"/>
      <c r="K5178" s="13"/>
      <c r="L5178" s="13"/>
      <c r="M5178" s="13"/>
      <c r="N5178" s="22"/>
    </row>
    <row r="5179" spans="1:14" x14ac:dyDescent="0.25">
      <c r="A5179" s="4" t="s">
        <v>26</v>
      </c>
      <c r="B5179" s="5"/>
      <c r="C5179" s="14">
        <v>41</v>
      </c>
      <c r="D5179" s="19">
        <v>0</v>
      </c>
      <c r="E5179" s="19">
        <v>1.4126000000000001</v>
      </c>
      <c r="F5179" s="14">
        <v>0</v>
      </c>
      <c r="G5179" s="14">
        <v>434273</v>
      </c>
      <c r="H5179" s="14">
        <v>434273</v>
      </c>
      <c r="I5179" s="14">
        <v>0</v>
      </c>
      <c r="J5179" s="14">
        <v>151128</v>
      </c>
      <c r="K5179" s="14">
        <v>4343</v>
      </c>
      <c r="L5179" s="14">
        <v>3485</v>
      </c>
      <c r="M5179" s="14">
        <v>0</v>
      </c>
      <c r="N5179" s="23">
        <v>588886</v>
      </c>
    </row>
    <row r="5180" spans="1:14" x14ac:dyDescent="0.25">
      <c r="A5180" s="7" t="s">
        <v>24</v>
      </c>
      <c r="B5180" s="3"/>
      <c r="C5180" s="13">
        <f t="shared" ref="C5180:N5180" si="1065">SUM(C5179:C5179)</f>
        <v>41</v>
      </c>
      <c r="D5180" s="18">
        <f t="shared" si="1065"/>
        <v>0</v>
      </c>
      <c r="E5180" s="18">
        <f t="shared" si="1065"/>
        <v>1.4126000000000001</v>
      </c>
      <c r="F5180" s="13">
        <f t="shared" si="1065"/>
        <v>0</v>
      </c>
      <c r="G5180" s="13">
        <f t="shared" si="1065"/>
        <v>434273</v>
      </c>
      <c r="H5180" s="13">
        <f t="shared" si="1065"/>
        <v>434273</v>
      </c>
      <c r="I5180" s="13">
        <f t="shared" si="1065"/>
        <v>0</v>
      </c>
      <c r="J5180" s="13">
        <f t="shared" si="1065"/>
        <v>151128</v>
      </c>
      <c r="K5180" s="13">
        <f t="shared" si="1065"/>
        <v>4343</v>
      </c>
      <c r="L5180" s="13">
        <f t="shared" si="1065"/>
        <v>3485</v>
      </c>
      <c r="M5180" s="13">
        <f t="shared" si="1065"/>
        <v>0</v>
      </c>
      <c r="N5180" s="22">
        <f t="shared" si="1065"/>
        <v>588886</v>
      </c>
    </row>
    <row r="5181" spans="1:14" x14ac:dyDescent="0.25">
      <c r="A5181" s="6" t="s">
        <v>1151</v>
      </c>
      <c r="B5181" s="2"/>
      <c r="C5181" s="12">
        <f t="shared" ref="C5181:N5181" si="1066">C5177+C5180</f>
        <v>41</v>
      </c>
      <c r="D5181" s="17">
        <f t="shared" si="1066"/>
        <v>4</v>
      </c>
      <c r="E5181" s="17">
        <f t="shared" si="1066"/>
        <v>2.5326000000000004</v>
      </c>
      <c r="F5181" s="12">
        <f t="shared" si="1066"/>
        <v>2220558</v>
      </c>
      <c r="G5181" s="12">
        <f t="shared" si="1066"/>
        <v>750942</v>
      </c>
      <c r="H5181" s="12">
        <f t="shared" si="1066"/>
        <v>2971500</v>
      </c>
      <c r="I5181" s="12">
        <f t="shared" si="1066"/>
        <v>0</v>
      </c>
      <c r="J5181" s="12">
        <f t="shared" si="1066"/>
        <v>1034083</v>
      </c>
      <c r="K5181" s="12">
        <f t="shared" si="1066"/>
        <v>29715</v>
      </c>
      <c r="L5181" s="12">
        <f t="shared" si="1066"/>
        <v>19885</v>
      </c>
      <c r="M5181" s="12">
        <f t="shared" si="1066"/>
        <v>0</v>
      </c>
      <c r="N5181" s="21">
        <f t="shared" si="1066"/>
        <v>4025468</v>
      </c>
    </row>
    <row r="5182" spans="1:14" x14ac:dyDescent="0.25">
      <c r="A5182" s="4"/>
      <c r="B5182" s="5"/>
      <c r="C5182" s="14"/>
      <c r="D5182" s="19"/>
      <c r="E5182" s="19"/>
      <c r="F5182" s="14"/>
      <c r="G5182" s="14"/>
      <c r="H5182" s="14"/>
      <c r="I5182" s="14"/>
      <c r="J5182" s="14"/>
      <c r="K5182" s="14"/>
      <c r="L5182" s="14"/>
      <c r="M5182" s="14"/>
      <c r="N5182" s="23"/>
    </row>
    <row r="5183" spans="1:14" x14ac:dyDescent="0.25">
      <c r="A5183" s="6" t="s">
        <v>1152</v>
      </c>
      <c r="B5183" s="2"/>
      <c r="C5183" s="12"/>
      <c r="D5183" s="17"/>
      <c r="E5183" s="17"/>
      <c r="F5183" s="12"/>
      <c r="G5183" s="12"/>
      <c r="H5183" s="12"/>
      <c r="I5183" s="12"/>
      <c r="J5183" s="12"/>
      <c r="K5183" s="12"/>
      <c r="L5183" s="12"/>
      <c r="M5183" s="12"/>
      <c r="N5183" s="21"/>
    </row>
    <row r="5184" spans="1:14" x14ac:dyDescent="0.25">
      <c r="A5184" s="6" t="s">
        <v>1153</v>
      </c>
      <c r="B5184" s="2" t="s">
        <v>6</v>
      </c>
      <c r="C5184" s="12" t="s">
        <v>7</v>
      </c>
      <c r="D5184" s="17" t="s">
        <v>8</v>
      </c>
      <c r="E5184" s="17" t="s">
        <v>9</v>
      </c>
      <c r="F5184" s="12" t="s">
        <v>10</v>
      </c>
      <c r="G5184" s="12" t="s">
        <v>11</v>
      </c>
      <c r="H5184" s="12" t="s">
        <v>12</v>
      </c>
      <c r="I5184" s="12" t="s">
        <v>13</v>
      </c>
      <c r="J5184" s="12" t="s">
        <v>14</v>
      </c>
      <c r="K5184" s="12" t="s">
        <v>15</v>
      </c>
      <c r="L5184" s="12" t="s">
        <v>16</v>
      </c>
      <c r="M5184" s="12" t="s">
        <v>17</v>
      </c>
      <c r="N5184" s="21" t="s">
        <v>18</v>
      </c>
    </row>
    <row r="5185" spans="1:14" x14ac:dyDescent="0.25">
      <c r="A5185" s="7" t="s">
        <v>19</v>
      </c>
      <c r="B5185" s="3"/>
      <c r="C5185" s="13"/>
      <c r="D5185" s="18"/>
      <c r="E5185" s="18"/>
      <c r="F5185" s="13"/>
      <c r="G5185" s="13"/>
      <c r="H5185" s="13"/>
      <c r="I5185" s="13"/>
      <c r="J5185" s="13"/>
      <c r="K5185" s="13"/>
      <c r="L5185" s="13"/>
      <c r="M5185" s="13"/>
      <c r="N5185" s="22"/>
    </row>
    <row r="5186" spans="1:14" x14ac:dyDescent="0.25">
      <c r="A5186" s="4" t="s">
        <v>452</v>
      </c>
      <c r="B5186" s="5"/>
      <c r="C5186" s="14">
        <v>0</v>
      </c>
      <c r="D5186" s="19">
        <v>0</v>
      </c>
      <c r="E5186" s="19">
        <v>0</v>
      </c>
      <c r="F5186" s="14">
        <v>0</v>
      </c>
      <c r="G5186" s="14">
        <v>0</v>
      </c>
      <c r="H5186" s="14">
        <v>0</v>
      </c>
      <c r="I5186" s="14">
        <v>60000</v>
      </c>
      <c r="J5186" s="14">
        <v>20280</v>
      </c>
      <c r="K5186" s="14">
        <v>0</v>
      </c>
      <c r="L5186" s="14">
        <v>0</v>
      </c>
      <c r="M5186" s="14">
        <v>0</v>
      </c>
      <c r="N5186" s="23">
        <v>80280</v>
      </c>
    </row>
    <row r="5187" spans="1:14" x14ac:dyDescent="0.25">
      <c r="A5187" s="4" t="s">
        <v>22</v>
      </c>
      <c r="B5187" s="5"/>
      <c r="C5187" s="14">
        <v>0</v>
      </c>
      <c r="D5187" s="19">
        <v>2</v>
      </c>
      <c r="E5187" s="19">
        <v>0.4</v>
      </c>
      <c r="F5187" s="14">
        <v>1153315</v>
      </c>
      <c r="G5187" s="14">
        <v>94997</v>
      </c>
      <c r="H5187" s="14">
        <v>1248312</v>
      </c>
      <c r="I5187" s="14">
        <v>0</v>
      </c>
      <c r="J5187" s="14">
        <v>434414</v>
      </c>
      <c r="K5187" s="14">
        <v>12484</v>
      </c>
      <c r="L5187" s="14">
        <v>9600</v>
      </c>
      <c r="M5187" s="14">
        <v>0</v>
      </c>
      <c r="N5187" s="23">
        <v>1692326</v>
      </c>
    </row>
    <row r="5188" spans="1:14" x14ac:dyDescent="0.25">
      <c r="A5188" s="4" t="s">
        <v>23</v>
      </c>
      <c r="B5188" s="5"/>
      <c r="C5188" s="14">
        <v>0</v>
      </c>
      <c r="D5188" s="19">
        <v>0</v>
      </c>
      <c r="E5188" s="19">
        <v>0.2</v>
      </c>
      <c r="F5188" s="14">
        <v>0</v>
      </c>
      <c r="G5188" s="14">
        <v>72838</v>
      </c>
      <c r="H5188" s="14">
        <v>72838</v>
      </c>
      <c r="I5188" s="14">
        <v>0</v>
      </c>
      <c r="J5188" s="14">
        <v>25347</v>
      </c>
      <c r="K5188" s="14">
        <v>728</v>
      </c>
      <c r="L5188" s="14">
        <v>0</v>
      </c>
      <c r="M5188" s="14">
        <v>0</v>
      </c>
      <c r="N5188" s="23">
        <v>98185</v>
      </c>
    </row>
    <row r="5189" spans="1:14" x14ac:dyDescent="0.25">
      <c r="A5189" s="7" t="s">
        <v>24</v>
      </c>
      <c r="B5189" s="3"/>
      <c r="C5189" s="13">
        <f t="shared" ref="C5189:N5189" si="1067">SUM(C5186:C5188)</f>
        <v>0</v>
      </c>
      <c r="D5189" s="18">
        <f t="shared" si="1067"/>
        <v>2</v>
      </c>
      <c r="E5189" s="18">
        <f t="shared" si="1067"/>
        <v>0.60000000000000009</v>
      </c>
      <c r="F5189" s="13">
        <f t="shared" si="1067"/>
        <v>1153315</v>
      </c>
      <c r="G5189" s="13">
        <f t="shared" si="1067"/>
        <v>167835</v>
      </c>
      <c r="H5189" s="13">
        <f t="shared" si="1067"/>
        <v>1321150</v>
      </c>
      <c r="I5189" s="13">
        <f t="shared" si="1067"/>
        <v>60000</v>
      </c>
      <c r="J5189" s="13">
        <f t="shared" si="1067"/>
        <v>480041</v>
      </c>
      <c r="K5189" s="13">
        <f t="shared" si="1067"/>
        <v>13212</v>
      </c>
      <c r="L5189" s="13">
        <f t="shared" si="1067"/>
        <v>9600</v>
      </c>
      <c r="M5189" s="13">
        <f t="shared" si="1067"/>
        <v>0</v>
      </c>
      <c r="N5189" s="22">
        <f t="shared" si="1067"/>
        <v>1870791</v>
      </c>
    </row>
    <row r="5190" spans="1:14" x14ac:dyDescent="0.25">
      <c r="A5190" s="7" t="s">
        <v>25</v>
      </c>
      <c r="B5190" s="3"/>
      <c r="C5190" s="13"/>
      <c r="D5190" s="18"/>
      <c r="E5190" s="18"/>
      <c r="F5190" s="13"/>
      <c r="G5190" s="13"/>
      <c r="H5190" s="13"/>
      <c r="I5190" s="13"/>
      <c r="J5190" s="13"/>
      <c r="K5190" s="13"/>
      <c r="L5190" s="13"/>
      <c r="M5190" s="13"/>
      <c r="N5190" s="22"/>
    </row>
    <row r="5191" spans="1:14" x14ac:dyDescent="0.25">
      <c r="A5191" s="4" t="s">
        <v>26</v>
      </c>
      <c r="B5191" s="5"/>
      <c r="C5191" s="14">
        <v>24</v>
      </c>
      <c r="D5191" s="19">
        <v>0</v>
      </c>
      <c r="E5191" s="19">
        <v>0.96350000000000002</v>
      </c>
      <c r="F5191" s="14">
        <v>0</v>
      </c>
      <c r="G5191" s="14">
        <v>296207</v>
      </c>
      <c r="H5191" s="14">
        <v>296207</v>
      </c>
      <c r="I5191" s="14">
        <v>0</v>
      </c>
      <c r="J5191" s="14">
        <v>103080</v>
      </c>
      <c r="K5191" s="14">
        <v>2962</v>
      </c>
      <c r="L5191" s="14">
        <v>2040</v>
      </c>
      <c r="M5191" s="14">
        <v>0</v>
      </c>
      <c r="N5191" s="23">
        <v>401327</v>
      </c>
    </row>
    <row r="5192" spans="1:14" x14ac:dyDescent="0.25">
      <c r="A5192" s="7" t="s">
        <v>24</v>
      </c>
      <c r="B5192" s="3"/>
      <c r="C5192" s="13">
        <f t="shared" ref="C5192:N5192" si="1068">SUM(C5191:C5191)</f>
        <v>24</v>
      </c>
      <c r="D5192" s="18">
        <f t="shared" si="1068"/>
        <v>0</v>
      </c>
      <c r="E5192" s="18">
        <f t="shared" si="1068"/>
        <v>0.96350000000000002</v>
      </c>
      <c r="F5192" s="13">
        <f t="shared" si="1068"/>
        <v>0</v>
      </c>
      <c r="G5192" s="13">
        <f t="shared" si="1068"/>
        <v>296207</v>
      </c>
      <c r="H5192" s="13">
        <f t="shared" si="1068"/>
        <v>296207</v>
      </c>
      <c r="I5192" s="13">
        <f t="shared" si="1068"/>
        <v>0</v>
      </c>
      <c r="J5192" s="13">
        <f t="shared" si="1068"/>
        <v>103080</v>
      </c>
      <c r="K5192" s="13">
        <f t="shared" si="1068"/>
        <v>2962</v>
      </c>
      <c r="L5192" s="13">
        <f t="shared" si="1068"/>
        <v>2040</v>
      </c>
      <c r="M5192" s="13">
        <f t="shared" si="1068"/>
        <v>0</v>
      </c>
      <c r="N5192" s="22">
        <f t="shared" si="1068"/>
        <v>401327</v>
      </c>
    </row>
    <row r="5193" spans="1:14" x14ac:dyDescent="0.25">
      <c r="A5193" s="6" t="s">
        <v>1154</v>
      </c>
      <c r="B5193" s="2"/>
      <c r="C5193" s="12">
        <f t="shared" ref="C5193:N5193" si="1069">C5189+C5192</f>
        <v>24</v>
      </c>
      <c r="D5193" s="17">
        <f t="shared" si="1069"/>
        <v>2</v>
      </c>
      <c r="E5193" s="17">
        <f t="shared" si="1069"/>
        <v>1.5635000000000001</v>
      </c>
      <c r="F5193" s="12">
        <f t="shared" si="1069"/>
        <v>1153315</v>
      </c>
      <c r="G5193" s="12">
        <f t="shared" si="1069"/>
        <v>464042</v>
      </c>
      <c r="H5193" s="12">
        <f t="shared" si="1069"/>
        <v>1617357</v>
      </c>
      <c r="I5193" s="12">
        <f t="shared" si="1069"/>
        <v>60000</v>
      </c>
      <c r="J5193" s="12">
        <f t="shared" si="1069"/>
        <v>583121</v>
      </c>
      <c r="K5193" s="12">
        <f t="shared" si="1069"/>
        <v>16174</v>
      </c>
      <c r="L5193" s="12">
        <f t="shared" si="1069"/>
        <v>11640</v>
      </c>
      <c r="M5193" s="12">
        <f t="shared" si="1069"/>
        <v>0</v>
      </c>
      <c r="N5193" s="21">
        <f t="shared" si="1069"/>
        <v>2272118</v>
      </c>
    </row>
    <row r="5194" spans="1:14" x14ac:dyDescent="0.25">
      <c r="A5194" s="4"/>
      <c r="B5194" s="5"/>
      <c r="C5194" s="14"/>
      <c r="D5194" s="19"/>
      <c r="E5194" s="19"/>
      <c r="F5194" s="14"/>
      <c r="G5194" s="14"/>
      <c r="H5194" s="14"/>
      <c r="I5194" s="14"/>
      <c r="J5194" s="14"/>
      <c r="K5194" s="14"/>
      <c r="L5194" s="14"/>
      <c r="M5194" s="14"/>
      <c r="N5194" s="23"/>
    </row>
    <row r="5195" spans="1:14" x14ac:dyDescent="0.25">
      <c r="A5195" s="6" t="s">
        <v>1155</v>
      </c>
      <c r="B5195" s="2"/>
      <c r="C5195" s="12"/>
      <c r="D5195" s="17"/>
      <c r="E5195" s="17"/>
      <c r="F5195" s="12"/>
      <c r="G5195" s="12"/>
      <c r="H5195" s="12"/>
      <c r="I5195" s="12"/>
      <c r="J5195" s="12"/>
      <c r="K5195" s="12"/>
      <c r="L5195" s="12"/>
      <c r="M5195" s="12"/>
      <c r="N5195" s="21"/>
    </row>
    <row r="5196" spans="1:14" x14ac:dyDescent="0.25">
      <c r="A5196" s="6" t="s">
        <v>1156</v>
      </c>
      <c r="B5196" s="2" t="s">
        <v>6</v>
      </c>
      <c r="C5196" s="12" t="s">
        <v>7</v>
      </c>
      <c r="D5196" s="17" t="s">
        <v>8</v>
      </c>
      <c r="E5196" s="17" t="s">
        <v>9</v>
      </c>
      <c r="F5196" s="12" t="s">
        <v>10</v>
      </c>
      <c r="G5196" s="12" t="s">
        <v>11</v>
      </c>
      <c r="H5196" s="12" t="s">
        <v>12</v>
      </c>
      <c r="I5196" s="12" t="s">
        <v>13</v>
      </c>
      <c r="J5196" s="12" t="s">
        <v>14</v>
      </c>
      <c r="K5196" s="12" t="s">
        <v>15</v>
      </c>
      <c r="L5196" s="12" t="s">
        <v>16</v>
      </c>
      <c r="M5196" s="12" t="s">
        <v>17</v>
      </c>
      <c r="N5196" s="21" t="s">
        <v>18</v>
      </c>
    </row>
    <row r="5197" spans="1:14" x14ac:dyDescent="0.25">
      <c r="A5197" s="7" t="s">
        <v>19</v>
      </c>
      <c r="B5197" s="3"/>
      <c r="C5197" s="13"/>
      <c r="D5197" s="18"/>
      <c r="E5197" s="18"/>
      <c r="F5197" s="13"/>
      <c r="G5197" s="13"/>
      <c r="H5197" s="13"/>
      <c r="I5197" s="13"/>
      <c r="J5197" s="13"/>
      <c r="K5197" s="13"/>
      <c r="L5197" s="13"/>
      <c r="M5197" s="13"/>
      <c r="N5197" s="22"/>
    </row>
    <row r="5198" spans="1:14" x14ac:dyDescent="0.25">
      <c r="A5198" s="4" t="s">
        <v>162</v>
      </c>
      <c r="B5198" s="5"/>
      <c r="C5198" s="14">
        <v>0</v>
      </c>
      <c r="D5198" s="19">
        <v>0.5</v>
      </c>
      <c r="E5198" s="19">
        <v>0</v>
      </c>
      <c r="F5198" s="14">
        <v>173223</v>
      </c>
      <c r="G5198" s="14">
        <v>0</v>
      </c>
      <c r="H5198" s="14">
        <v>173223</v>
      </c>
      <c r="I5198" s="14">
        <v>0</v>
      </c>
      <c r="J5198" s="14">
        <v>60281</v>
      </c>
      <c r="K5198" s="14">
        <v>1732</v>
      </c>
      <c r="L5198" s="14">
        <v>0</v>
      </c>
      <c r="M5198" s="14">
        <v>0</v>
      </c>
      <c r="N5198" s="23">
        <v>233504</v>
      </c>
    </row>
    <row r="5199" spans="1:14" x14ac:dyDescent="0.25">
      <c r="A5199" s="4" t="s">
        <v>40</v>
      </c>
      <c r="B5199" s="5"/>
      <c r="C5199" s="14">
        <v>0</v>
      </c>
      <c r="D5199" s="19">
        <v>-0.11310000000000001</v>
      </c>
      <c r="E5199" s="19">
        <v>0</v>
      </c>
      <c r="F5199" s="14">
        <v>-56549</v>
      </c>
      <c r="G5199" s="14">
        <v>0</v>
      </c>
      <c r="H5199" s="14">
        <v>-56549</v>
      </c>
      <c r="I5199" s="14">
        <v>0</v>
      </c>
      <c r="J5199" s="14">
        <v>-19678</v>
      </c>
      <c r="K5199" s="14">
        <v>-565</v>
      </c>
      <c r="L5199" s="14">
        <v>0</v>
      </c>
      <c r="M5199" s="14">
        <v>0</v>
      </c>
      <c r="N5199" s="23">
        <v>-76227</v>
      </c>
    </row>
    <row r="5200" spans="1:14" x14ac:dyDescent="0.25">
      <c r="A5200" s="4" t="s">
        <v>41</v>
      </c>
      <c r="B5200" s="5"/>
      <c r="C5200" s="14">
        <v>0</v>
      </c>
      <c r="D5200" s="19">
        <v>0</v>
      </c>
      <c r="E5200" s="19">
        <v>0</v>
      </c>
      <c r="F5200" s="14">
        <v>0</v>
      </c>
      <c r="G5200" s="14">
        <v>0</v>
      </c>
      <c r="H5200" s="14">
        <v>0</v>
      </c>
      <c r="I5200" s="14">
        <v>56549</v>
      </c>
      <c r="J5200" s="14">
        <v>19113</v>
      </c>
      <c r="K5200" s="14">
        <v>0</v>
      </c>
      <c r="L5200" s="14">
        <v>0</v>
      </c>
      <c r="M5200" s="14">
        <v>0</v>
      </c>
      <c r="N5200" s="23">
        <v>75662</v>
      </c>
    </row>
    <row r="5201" spans="1:14" x14ac:dyDescent="0.25">
      <c r="A5201" s="4" t="s">
        <v>163</v>
      </c>
      <c r="B5201" s="5"/>
      <c r="C5201" s="14">
        <v>0</v>
      </c>
      <c r="D5201" s="19">
        <v>0</v>
      </c>
      <c r="E5201" s="19">
        <v>0</v>
      </c>
      <c r="F5201" s="14">
        <v>0</v>
      </c>
      <c r="G5201" s="14">
        <v>0</v>
      </c>
      <c r="H5201" s="14">
        <v>0</v>
      </c>
      <c r="I5201" s="14">
        <v>0</v>
      </c>
      <c r="J5201" s="14">
        <v>1</v>
      </c>
      <c r="K5201" s="14">
        <v>0</v>
      </c>
      <c r="L5201" s="14">
        <v>0</v>
      </c>
      <c r="M5201" s="14">
        <v>0</v>
      </c>
      <c r="N5201" s="23">
        <v>1</v>
      </c>
    </row>
    <row r="5202" spans="1:14" x14ac:dyDescent="0.25">
      <c r="A5202" s="4" t="s">
        <v>22</v>
      </c>
      <c r="B5202" s="5"/>
      <c r="C5202" s="14">
        <v>0</v>
      </c>
      <c r="D5202" s="19">
        <v>4</v>
      </c>
      <c r="E5202" s="19">
        <v>0.72</v>
      </c>
      <c r="F5202" s="14">
        <v>2019037</v>
      </c>
      <c r="G5202" s="14">
        <v>170994</v>
      </c>
      <c r="H5202" s="14">
        <v>2190031</v>
      </c>
      <c r="I5202" s="14">
        <v>0</v>
      </c>
      <c r="J5202" s="14">
        <v>762131</v>
      </c>
      <c r="K5202" s="14">
        <v>21900</v>
      </c>
      <c r="L5202" s="14">
        <v>12000</v>
      </c>
      <c r="M5202" s="14">
        <v>0</v>
      </c>
      <c r="N5202" s="23">
        <v>2964162</v>
      </c>
    </row>
    <row r="5203" spans="1:14" x14ac:dyDescent="0.25">
      <c r="A5203" s="4" t="s">
        <v>23</v>
      </c>
      <c r="B5203" s="5"/>
      <c r="C5203" s="14">
        <v>0</v>
      </c>
      <c r="D5203" s="19">
        <v>0</v>
      </c>
      <c r="E5203" s="19">
        <v>0.4</v>
      </c>
      <c r="F5203" s="14">
        <v>0</v>
      </c>
      <c r="G5203" s="14">
        <v>145675</v>
      </c>
      <c r="H5203" s="14">
        <v>145675</v>
      </c>
      <c r="I5203" s="14">
        <v>0</v>
      </c>
      <c r="J5203" s="14">
        <v>50695</v>
      </c>
      <c r="K5203" s="14">
        <v>1457</v>
      </c>
      <c r="L5203" s="14">
        <v>0</v>
      </c>
      <c r="M5203" s="14">
        <v>0</v>
      </c>
      <c r="N5203" s="23">
        <v>196370</v>
      </c>
    </row>
    <row r="5204" spans="1:14" x14ac:dyDescent="0.25">
      <c r="A5204" s="7" t="s">
        <v>24</v>
      </c>
      <c r="B5204" s="3"/>
      <c r="C5204" s="13">
        <f t="shared" ref="C5204:N5204" si="1070">SUM(C5198:C5203)</f>
        <v>0</v>
      </c>
      <c r="D5204" s="18">
        <f t="shared" si="1070"/>
        <v>4.3868999999999998</v>
      </c>
      <c r="E5204" s="18">
        <f t="shared" si="1070"/>
        <v>1.1200000000000001</v>
      </c>
      <c r="F5204" s="13">
        <f t="shared" si="1070"/>
        <v>2135711</v>
      </c>
      <c r="G5204" s="13">
        <f t="shared" si="1070"/>
        <v>316669</v>
      </c>
      <c r="H5204" s="13">
        <f t="shared" si="1070"/>
        <v>2452380</v>
      </c>
      <c r="I5204" s="13">
        <f t="shared" si="1070"/>
        <v>56549</v>
      </c>
      <c r="J5204" s="13">
        <f t="shared" si="1070"/>
        <v>872543</v>
      </c>
      <c r="K5204" s="13">
        <f t="shared" si="1070"/>
        <v>24524</v>
      </c>
      <c r="L5204" s="13">
        <f t="shared" si="1070"/>
        <v>12000</v>
      </c>
      <c r="M5204" s="13">
        <f t="shared" si="1070"/>
        <v>0</v>
      </c>
      <c r="N5204" s="22">
        <f t="shared" si="1070"/>
        <v>3393472</v>
      </c>
    </row>
    <row r="5205" spans="1:14" x14ac:dyDescent="0.25">
      <c r="A5205" s="7" t="s">
        <v>25</v>
      </c>
      <c r="B5205" s="3"/>
      <c r="C5205" s="13"/>
      <c r="D5205" s="18"/>
      <c r="E5205" s="18"/>
      <c r="F5205" s="13"/>
      <c r="G5205" s="13"/>
      <c r="H5205" s="13"/>
      <c r="I5205" s="13"/>
      <c r="J5205" s="13"/>
      <c r="K5205" s="13"/>
      <c r="L5205" s="13"/>
      <c r="M5205" s="13"/>
      <c r="N5205" s="22"/>
    </row>
    <row r="5206" spans="1:14" x14ac:dyDescent="0.25">
      <c r="A5206" s="4" t="s">
        <v>26</v>
      </c>
      <c r="B5206" s="5"/>
      <c r="C5206" s="14">
        <v>30</v>
      </c>
      <c r="D5206" s="19">
        <v>0</v>
      </c>
      <c r="E5206" s="19">
        <v>1.1353</v>
      </c>
      <c r="F5206" s="14">
        <v>0</v>
      </c>
      <c r="G5206" s="14">
        <v>349023</v>
      </c>
      <c r="H5206" s="14">
        <v>349023</v>
      </c>
      <c r="I5206" s="14">
        <v>0</v>
      </c>
      <c r="J5206" s="14">
        <v>121460</v>
      </c>
      <c r="K5206" s="14">
        <v>3490</v>
      </c>
      <c r="L5206" s="14">
        <v>2550</v>
      </c>
      <c r="M5206" s="14">
        <v>0</v>
      </c>
      <c r="N5206" s="23">
        <v>473033</v>
      </c>
    </row>
    <row r="5207" spans="1:14" x14ac:dyDescent="0.25">
      <c r="A5207" s="7" t="s">
        <v>24</v>
      </c>
      <c r="B5207" s="3"/>
      <c r="C5207" s="13">
        <f t="shared" ref="C5207:N5207" si="1071">SUM(C5206:C5206)</f>
        <v>30</v>
      </c>
      <c r="D5207" s="18">
        <f t="shared" si="1071"/>
        <v>0</v>
      </c>
      <c r="E5207" s="18">
        <f t="shared" si="1071"/>
        <v>1.1353</v>
      </c>
      <c r="F5207" s="13">
        <f t="shared" si="1071"/>
        <v>0</v>
      </c>
      <c r="G5207" s="13">
        <f t="shared" si="1071"/>
        <v>349023</v>
      </c>
      <c r="H5207" s="13">
        <f t="shared" si="1071"/>
        <v>349023</v>
      </c>
      <c r="I5207" s="13">
        <f t="shared" si="1071"/>
        <v>0</v>
      </c>
      <c r="J5207" s="13">
        <f t="shared" si="1071"/>
        <v>121460</v>
      </c>
      <c r="K5207" s="13">
        <f t="shared" si="1071"/>
        <v>3490</v>
      </c>
      <c r="L5207" s="13">
        <f t="shared" si="1071"/>
        <v>2550</v>
      </c>
      <c r="M5207" s="13">
        <f t="shared" si="1071"/>
        <v>0</v>
      </c>
      <c r="N5207" s="22">
        <f t="shared" si="1071"/>
        <v>473033</v>
      </c>
    </row>
    <row r="5208" spans="1:14" x14ac:dyDescent="0.25">
      <c r="A5208" s="6" t="s">
        <v>1157</v>
      </c>
      <c r="B5208" s="2"/>
      <c r="C5208" s="12">
        <f t="shared" ref="C5208:N5208" si="1072">C5204+C5207</f>
        <v>30</v>
      </c>
      <c r="D5208" s="17">
        <f t="shared" si="1072"/>
        <v>4.3868999999999998</v>
      </c>
      <c r="E5208" s="17">
        <f t="shared" si="1072"/>
        <v>2.2553000000000001</v>
      </c>
      <c r="F5208" s="12">
        <f t="shared" si="1072"/>
        <v>2135711</v>
      </c>
      <c r="G5208" s="12">
        <f t="shared" si="1072"/>
        <v>665692</v>
      </c>
      <c r="H5208" s="12">
        <f t="shared" si="1072"/>
        <v>2801403</v>
      </c>
      <c r="I5208" s="12">
        <f t="shared" si="1072"/>
        <v>56549</v>
      </c>
      <c r="J5208" s="12">
        <f t="shared" si="1072"/>
        <v>994003</v>
      </c>
      <c r="K5208" s="12">
        <f t="shared" si="1072"/>
        <v>28014</v>
      </c>
      <c r="L5208" s="12">
        <f t="shared" si="1072"/>
        <v>14550</v>
      </c>
      <c r="M5208" s="12">
        <f t="shared" si="1072"/>
        <v>0</v>
      </c>
      <c r="N5208" s="21">
        <f t="shared" si="1072"/>
        <v>3866505</v>
      </c>
    </row>
    <row r="5209" spans="1:14" x14ac:dyDescent="0.25">
      <c r="A5209" s="4"/>
      <c r="B5209" s="5"/>
      <c r="C5209" s="14"/>
      <c r="D5209" s="19"/>
      <c r="E5209" s="19"/>
      <c r="F5209" s="14"/>
      <c r="G5209" s="14"/>
      <c r="H5209" s="14"/>
      <c r="I5209" s="14"/>
      <c r="J5209" s="14"/>
      <c r="K5209" s="14"/>
      <c r="L5209" s="14"/>
      <c r="M5209" s="14"/>
      <c r="N5209" s="23"/>
    </row>
    <row r="5210" spans="1:14" x14ac:dyDescent="0.25">
      <c r="A5210" s="6" t="s">
        <v>1158</v>
      </c>
      <c r="B5210" s="2"/>
      <c r="C5210" s="12"/>
      <c r="D5210" s="17"/>
      <c r="E5210" s="17"/>
      <c r="F5210" s="12"/>
      <c r="G5210" s="12"/>
      <c r="H5210" s="12"/>
      <c r="I5210" s="12"/>
      <c r="J5210" s="12"/>
      <c r="K5210" s="12"/>
      <c r="L5210" s="12"/>
      <c r="M5210" s="12"/>
      <c r="N5210" s="21"/>
    </row>
    <row r="5211" spans="1:14" x14ac:dyDescent="0.25">
      <c r="A5211" s="6" t="s">
        <v>1159</v>
      </c>
      <c r="B5211" s="2" t="s">
        <v>6</v>
      </c>
      <c r="C5211" s="12" t="s">
        <v>7</v>
      </c>
      <c r="D5211" s="17" t="s">
        <v>8</v>
      </c>
      <c r="E5211" s="17" t="s">
        <v>9</v>
      </c>
      <c r="F5211" s="12" t="s">
        <v>10</v>
      </c>
      <c r="G5211" s="12" t="s">
        <v>11</v>
      </c>
      <c r="H5211" s="12" t="s">
        <v>12</v>
      </c>
      <c r="I5211" s="12" t="s">
        <v>13</v>
      </c>
      <c r="J5211" s="12" t="s">
        <v>14</v>
      </c>
      <c r="K5211" s="12" t="s">
        <v>15</v>
      </c>
      <c r="L5211" s="12" t="s">
        <v>16</v>
      </c>
      <c r="M5211" s="12" t="s">
        <v>17</v>
      </c>
      <c r="N5211" s="21" t="s">
        <v>18</v>
      </c>
    </row>
    <row r="5212" spans="1:14" x14ac:dyDescent="0.25">
      <c r="A5212" s="7" t="s">
        <v>19</v>
      </c>
      <c r="B5212" s="3"/>
      <c r="C5212" s="13"/>
      <c r="D5212" s="18"/>
      <c r="E5212" s="18"/>
      <c r="F5212" s="13"/>
      <c r="G5212" s="13"/>
      <c r="H5212" s="13"/>
      <c r="I5212" s="13"/>
      <c r="J5212" s="13"/>
      <c r="K5212" s="13"/>
      <c r="L5212" s="13"/>
      <c r="M5212" s="13"/>
      <c r="N5212" s="22"/>
    </row>
    <row r="5213" spans="1:14" x14ac:dyDescent="0.25">
      <c r="A5213" s="4" t="s">
        <v>162</v>
      </c>
      <c r="B5213" s="5"/>
      <c r="C5213" s="14">
        <v>0</v>
      </c>
      <c r="D5213" s="19">
        <v>0.5</v>
      </c>
      <c r="E5213" s="19">
        <v>0</v>
      </c>
      <c r="F5213" s="14">
        <v>173223</v>
      </c>
      <c r="G5213" s="14">
        <v>0</v>
      </c>
      <c r="H5213" s="14">
        <v>173223</v>
      </c>
      <c r="I5213" s="14">
        <v>0</v>
      </c>
      <c r="J5213" s="14">
        <v>60281</v>
      </c>
      <c r="K5213" s="14">
        <v>1732</v>
      </c>
      <c r="L5213" s="14">
        <v>0</v>
      </c>
      <c r="M5213" s="14">
        <v>0</v>
      </c>
      <c r="N5213" s="23">
        <v>233504</v>
      </c>
    </row>
    <row r="5214" spans="1:14" x14ac:dyDescent="0.25">
      <c r="A5214" s="4" t="s">
        <v>40</v>
      </c>
      <c r="B5214" s="5"/>
      <c r="C5214" s="14">
        <v>0</v>
      </c>
      <c r="D5214" s="19">
        <v>-3.3599999999999998E-2</v>
      </c>
      <c r="E5214" s="19">
        <v>0</v>
      </c>
      <c r="F5214" s="14">
        <v>-21840</v>
      </c>
      <c r="G5214" s="14">
        <v>0</v>
      </c>
      <c r="H5214" s="14">
        <v>-21840</v>
      </c>
      <c r="I5214" s="14">
        <v>0</v>
      </c>
      <c r="J5214" s="14">
        <v>-7600</v>
      </c>
      <c r="K5214" s="14">
        <v>-218</v>
      </c>
      <c r="L5214" s="14">
        <v>0</v>
      </c>
      <c r="M5214" s="14">
        <v>0</v>
      </c>
      <c r="N5214" s="23">
        <v>-29440</v>
      </c>
    </row>
    <row r="5215" spans="1:14" x14ac:dyDescent="0.25">
      <c r="A5215" s="4" t="s">
        <v>41</v>
      </c>
      <c r="B5215" s="5"/>
      <c r="C5215" s="14">
        <v>0</v>
      </c>
      <c r="D5215" s="19">
        <v>0</v>
      </c>
      <c r="E5215" s="19">
        <v>0</v>
      </c>
      <c r="F5215" s="14">
        <v>0</v>
      </c>
      <c r="G5215" s="14">
        <v>0</v>
      </c>
      <c r="H5215" s="14">
        <v>0</v>
      </c>
      <c r="I5215" s="14">
        <v>21840</v>
      </c>
      <c r="J5215" s="14">
        <v>7382</v>
      </c>
      <c r="K5215" s="14">
        <v>0</v>
      </c>
      <c r="L5215" s="14">
        <v>0</v>
      </c>
      <c r="M5215" s="14">
        <v>0</v>
      </c>
      <c r="N5215" s="23">
        <v>29222</v>
      </c>
    </row>
    <row r="5216" spans="1:14" x14ac:dyDescent="0.25">
      <c r="A5216" s="4" t="s">
        <v>163</v>
      </c>
      <c r="B5216" s="5"/>
      <c r="C5216" s="14">
        <v>0</v>
      </c>
      <c r="D5216" s="19">
        <v>0</v>
      </c>
      <c r="E5216" s="19">
        <v>0</v>
      </c>
      <c r="F5216" s="14">
        <v>0</v>
      </c>
      <c r="G5216" s="14">
        <v>0</v>
      </c>
      <c r="H5216" s="14">
        <v>0</v>
      </c>
      <c r="I5216" s="14">
        <v>0</v>
      </c>
      <c r="J5216" s="14">
        <v>1</v>
      </c>
      <c r="K5216" s="14">
        <v>0</v>
      </c>
      <c r="L5216" s="14">
        <v>0</v>
      </c>
      <c r="M5216" s="14">
        <v>0</v>
      </c>
      <c r="N5216" s="23">
        <v>1</v>
      </c>
    </row>
    <row r="5217" spans="1:14" x14ac:dyDescent="0.25">
      <c r="A5217" s="4" t="s">
        <v>22</v>
      </c>
      <c r="B5217" s="5"/>
      <c r="C5217" s="14">
        <v>0</v>
      </c>
      <c r="D5217" s="19">
        <v>2.258</v>
      </c>
      <c r="E5217" s="19">
        <v>0.4</v>
      </c>
      <c r="F5217" s="14">
        <v>1079601</v>
      </c>
      <c r="G5217" s="14">
        <v>94997</v>
      </c>
      <c r="H5217" s="14">
        <v>1174598</v>
      </c>
      <c r="I5217" s="14">
        <v>0</v>
      </c>
      <c r="J5217" s="14">
        <v>408760</v>
      </c>
      <c r="K5217" s="14">
        <v>11746</v>
      </c>
      <c r="L5217" s="14">
        <v>8400</v>
      </c>
      <c r="M5217" s="14">
        <v>0</v>
      </c>
      <c r="N5217" s="23">
        <v>1591758</v>
      </c>
    </row>
    <row r="5218" spans="1:14" x14ac:dyDescent="0.25">
      <c r="A5218" s="4" t="s">
        <v>31</v>
      </c>
      <c r="B5218" s="5"/>
      <c r="C5218" s="14">
        <v>0</v>
      </c>
      <c r="D5218" s="19">
        <v>0</v>
      </c>
      <c r="E5218" s="19">
        <v>0</v>
      </c>
      <c r="F5218" s="14">
        <v>12000</v>
      </c>
      <c r="G5218" s="14">
        <v>0</v>
      </c>
      <c r="H5218" s="14">
        <v>12000</v>
      </c>
      <c r="I5218" s="14">
        <v>0</v>
      </c>
      <c r="J5218" s="14">
        <v>4176</v>
      </c>
      <c r="K5218" s="14">
        <v>120</v>
      </c>
      <c r="L5218" s="14">
        <v>0</v>
      </c>
      <c r="M5218" s="14">
        <v>0</v>
      </c>
      <c r="N5218" s="23">
        <v>16176</v>
      </c>
    </row>
    <row r="5219" spans="1:14" x14ac:dyDescent="0.25">
      <c r="A5219" s="4" t="s">
        <v>23</v>
      </c>
      <c r="B5219" s="5"/>
      <c r="C5219" s="14">
        <v>0</v>
      </c>
      <c r="D5219" s="19">
        <v>0</v>
      </c>
      <c r="E5219" s="19">
        <v>0.2</v>
      </c>
      <c r="F5219" s="14">
        <v>0</v>
      </c>
      <c r="G5219" s="14">
        <v>72838</v>
      </c>
      <c r="H5219" s="14">
        <v>72838</v>
      </c>
      <c r="I5219" s="14">
        <v>0</v>
      </c>
      <c r="J5219" s="14">
        <v>25347</v>
      </c>
      <c r="K5219" s="14">
        <v>728</v>
      </c>
      <c r="L5219" s="14">
        <v>0</v>
      </c>
      <c r="M5219" s="14">
        <v>0</v>
      </c>
      <c r="N5219" s="23">
        <v>98185</v>
      </c>
    </row>
    <row r="5220" spans="1:14" x14ac:dyDescent="0.25">
      <c r="A5220" s="7" t="s">
        <v>24</v>
      </c>
      <c r="B5220" s="3"/>
      <c r="C5220" s="13">
        <f t="shared" ref="C5220:N5220" si="1073">SUM(C5213:C5219)</f>
        <v>0</v>
      </c>
      <c r="D5220" s="18">
        <f t="shared" si="1073"/>
        <v>2.7244000000000002</v>
      </c>
      <c r="E5220" s="18">
        <f t="shared" si="1073"/>
        <v>0.60000000000000009</v>
      </c>
      <c r="F5220" s="13">
        <f t="shared" si="1073"/>
        <v>1242984</v>
      </c>
      <c r="G5220" s="13">
        <f t="shared" si="1073"/>
        <v>167835</v>
      </c>
      <c r="H5220" s="13">
        <f t="shared" si="1073"/>
        <v>1410819</v>
      </c>
      <c r="I5220" s="13">
        <f t="shared" si="1073"/>
        <v>21840</v>
      </c>
      <c r="J5220" s="13">
        <f t="shared" si="1073"/>
        <v>498347</v>
      </c>
      <c r="K5220" s="13">
        <f t="shared" si="1073"/>
        <v>14108</v>
      </c>
      <c r="L5220" s="13">
        <f t="shared" si="1073"/>
        <v>8400</v>
      </c>
      <c r="M5220" s="13">
        <f t="shared" si="1073"/>
        <v>0</v>
      </c>
      <c r="N5220" s="22">
        <f t="shared" si="1073"/>
        <v>1939406</v>
      </c>
    </row>
    <row r="5221" spans="1:14" x14ac:dyDescent="0.25">
      <c r="A5221" s="7" t="s">
        <v>25</v>
      </c>
      <c r="B5221" s="3"/>
      <c r="C5221" s="13"/>
      <c r="D5221" s="18"/>
      <c r="E5221" s="18"/>
      <c r="F5221" s="13"/>
      <c r="G5221" s="13"/>
      <c r="H5221" s="13"/>
      <c r="I5221" s="13"/>
      <c r="J5221" s="13"/>
      <c r="K5221" s="13"/>
      <c r="L5221" s="13"/>
      <c r="M5221" s="13"/>
      <c r="N5221" s="22"/>
    </row>
    <row r="5222" spans="1:14" x14ac:dyDescent="0.25">
      <c r="A5222" s="4" t="s">
        <v>26</v>
      </c>
      <c r="B5222" s="5"/>
      <c r="C5222" s="14">
        <v>19</v>
      </c>
      <c r="D5222" s="19">
        <v>0</v>
      </c>
      <c r="E5222" s="19">
        <v>0.80530000000000002</v>
      </c>
      <c r="F5222" s="14">
        <v>0</v>
      </c>
      <c r="G5222" s="14">
        <v>247572</v>
      </c>
      <c r="H5222" s="14">
        <v>247572</v>
      </c>
      <c r="I5222" s="14">
        <v>0</v>
      </c>
      <c r="J5222" s="14">
        <v>86155</v>
      </c>
      <c r="K5222" s="14">
        <v>2476</v>
      </c>
      <c r="L5222" s="14">
        <v>1615</v>
      </c>
      <c r="M5222" s="14">
        <v>0</v>
      </c>
      <c r="N5222" s="23">
        <v>335342</v>
      </c>
    </row>
    <row r="5223" spans="1:14" x14ac:dyDescent="0.25">
      <c r="A5223" s="7" t="s">
        <v>24</v>
      </c>
      <c r="B5223" s="3"/>
      <c r="C5223" s="13">
        <f t="shared" ref="C5223:N5223" si="1074">SUM(C5222:C5222)</f>
        <v>19</v>
      </c>
      <c r="D5223" s="18">
        <f t="shared" si="1074"/>
        <v>0</v>
      </c>
      <c r="E5223" s="18">
        <f t="shared" si="1074"/>
        <v>0.80530000000000002</v>
      </c>
      <c r="F5223" s="13">
        <f t="shared" si="1074"/>
        <v>0</v>
      </c>
      <c r="G5223" s="13">
        <f t="shared" si="1074"/>
        <v>247572</v>
      </c>
      <c r="H5223" s="13">
        <f t="shared" si="1074"/>
        <v>247572</v>
      </c>
      <c r="I5223" s="13">
        <f t="shared" si="1074"/>
        <v>0</v>
      </c>
      <c r="J5223" s="13">
        <f t="shared" si="1074"/>
        <v>86155</v>
      </c>
      <c r="K5223" s="13">
        <f t="shared" si="1074"/>
        <v>2476</v>
      </c>
      <c r="L5223" s="13">
        <f t="shared" si="1074"/>
        <v>1615</v>
      </c>
      <c r="M5223" s="13">
        <f t="shared" si="1074"/>
        <v>0</v>
      </c>
      <c r="N5223" s="22">
        <f t="shared" si="1074"/>
        <v>335342</v>
      </c>
    </row>
    <row r="5224" spans="1:14" x14ac:dyDescent="0.25">
      <c r="A5224" s="6" t="s">
        <v>1160</v>
      </c>
      <c r="B5224" s="2"/>
      <c r="C5224" s="12">
        <f t="shared" ref="C5224:N5224" si="1075">C5220+C5223</f>
        <v>19</v>
      </c>
      <c r="D5224" s="17">
        <f t="shared" si="1075"/>
        <v>2.7244000000000002</v>
      </c>
      <c r="E5224" s="17">
        <f t="shared" si="1075"/>
        <v>1.4053</v>
      </c>
      <c r="F5224" s="12">
        <f t="shared" si="1075"/>
        <v>1242984</v>
      </c>
      <c r="G5224" s="12">
        <f t="shared" si="1075"/>
        <v>415407</v>
      </c>
      <c r="H5224" s="12">
        <f t="shared" si="1075"/>
        <v>1658391</v>
      </c>
      <c r="I5224" s="12">
        <f t="shared" si="1075"/>
        <v>21840</v>
      </c>
      <c r="J5224" s="12">
        <f t="shared" si="1075"/>
        <v>584502</v>
      </c>
      <c r="K5224" s="12">
        <f t="shared" si="1075"/>
        <v>16584</v>
      </c>
      <c r="L5224" s="12">
        <f t="shared" si="1075"/>
        <v>10015</v>
      </c>
      <c r="M5224" s="12">
        <f t="shared" si="1075"/>
        <v>0</v>
      </c>
      <c r="N5224" s="21">
        <f t="shared" si="1075"/>
        <v>2274748</v>
      </c>
    </row>
    <row r="5225" spans="1:14" x14ac:dyDescent="0.25">
      <c r="A5225" s="4"/>
      <c r="B5225" s="5"/>
      <c r="C5225" s="14"/>
      <c r="D5225" s="19"/>
      <c r="E5225" s="19"/>
      <c r="F5225" s="14"/>
      <c r="G5225" s="14"/>
      <c r="H5225" s="14"/>
      <c r="I5225" s="14"/>
      <c r="J5225" s="14"/>
      <c r="K5225" s="14"/>
      <c r="L5225" s="14"/>
      <c r="M5225" s="14"/>
      <c r="N5225" s="23"/>
    </row>
    <row r="5226" spans="1:14" x14ac:dyDescent="0.25">
      <c r="A5226" s="6" t="s">
        <v>1161</v>
      </c>
      <c r="B5226" s="2"/>
      <c r="C5226" s="12"/>
      <c r="D5226" s="17"/>
      <c r="E5226" s="17"/>
      <c r="F5226" s="12"/>
      <c r="G5226" s="12"/>
      <c r="H5226" s="12"/>
      <c r="I5226" s="12"/>
      <c r="J5226" s="12"/>
      <c r="K5226" s="12"/>
      <c r="L5226" s="12"/>
      <c r="M5226" s="12"/>
      <c r="N5226" s="21"/>
    </row>
    <row r="5227" spans="1:14" x14ac:dyDescent="0.25">
      <c r="A5227" s="6" t="s">
        <v>1162</v>
      </c>
      <c r="B5227" s="2" t="s">
        <v>6</v>
      </c>
      <c r="C5227" s="12" t="s">
        <v>7</v>
      </c>
      <c r="D5227" s="17" t="s">
        <v>8</v>
      </c>
      <c r="E5227" s="17" t="s">
        <v>9</v>
      </c>
      <c r="F5227" s="12" t="s">
        <v>10</v>
      </c>
      <c r="G5227" s="12" t="s">
        <v>11</v>
      </c>
      <c r="H5227" s="12" t="s">
        <v>12</v>
      </c>
      <c r="I5227" s="12" t="s">
        <v>13</v>
      </c>
      <c r="J5227" s="12" t="s">
        <v>14</v>
      </c>
      <c r="K5227" s="12" t="s">
        <v>15</v>
      </c>
      <c r="L5227" s="12" t="s">
        <v>16</v>
      </c>
      <c r="M5227" s="12" t="s">
        <v>17</v>
      </c>
      <c r="N5227" s="21" t="s">
        <v>18</v>
      </c>
    </row>
    <row r="5228" spans="1:14" x14ac:dyDescent="0.25">
      <c r="A5228" s="7" t="s">
        <v>19</v>
      </c>
      <c r="B5228" s="3"/>
      <c r="C5228" s="13"/>
      <c r="D5228" s="18"/>
      <c r="E5228" s="18"/>
      <c r="F5228" s="13"/>
      <c r="G5228" s="13"/>
      <c r="H5228" s="13"/>
      <c r="I5228" s="13"/>
      <c r="J5228" s="13"/>
      <c r="K5228" s="13"/>
      <c r="L5228" s="13"/>
      <c r="M5228" s="13"/>
      <c r="N5228" s="22"/>
    </row>
    <row r="5229" spans="1:14" x14ac:dyDescent="0.25">
      <c r="A5229" s="4" t="s">
        <v>162</v>
      </c>
      <c r="B5229" s="5"/>
      <c r="C5229" s="14">
        <v>0</v>
      </c>
      <c r="D5229" s="19">
        <v>1</v>
      </c>
      <c r="E5229" s="19">
        <v>0</v>
      </c>
      <c r="F5229" s="14">
        <v>346446</v>
      </c>
      <c r="G5229" s="14">
        <v>0</v>
      </c>
      <c r="H5229" s="14">
        <v>346446</v>
      </c>
      <c r="I5229" s="14">
        <v>0</v>
      </c>
      <c r="J5229" s="14">
        <v>120563</v>
      </c>
      <c r="K5229" s="14">
        <v>3464</v>
      </c>
      <c r="L5229" s="14">
        <v>0</v>
      </c>
      <c r="M5229" s="14">
        <v>0</v>
      </c>
      <c r="N5229" s="23">
        <v>467009</v>
      </c>
    </row>
    <row r="5230" spans="1:14" x14ac:dyDescent="0.25">
      <c r="A5230" s="4" t="s">
        <v>40</v>
      </c>
      <c r="B5230" s="5"/>
      <c r="C5230" s="14">
        <v>0</v>
      </c>
      <c r="D5230" s="19">
        <v>-8.3999999999999995E-3</v>
      </c>
      <c r="E5230" s="19">
        <v>0</v>
      </c>
      <c r="F5230" s="14">
        <v>-4200</v>
      </c>
      <c r="G5230" s="14">
        <v>0</v>
      </c>
      <c r="H5230" s="14">
        <v>-4200</v>
      </c>
      <c r="I5230" s="14">
        <v>0</v>
      </c>
      <c r="J5230" s="14">
        <v>-1462</v>
      </c>
      <c r="K5230" s="14">
        <v>-42</v>
      </c>
      <c r="L5230" s="14">
        <v>0</v>
      </c>
      <c r="M5230" s="14">
        <v>0</v>
      </c>
      <c r="N5230" s="23">
        <v>-5662</v>
      </c>
    </row>
    <row r="5231" spans="1:14" x14ac:dyDescent="0.25">
      <c r="A5231" s="4" t="s">
        <v>41</v>
      </c>
      <c r="B5231" s="5"/>
      <c r="C5231" s="14">
        <v>0</v>
      </c>
      <c r="D5231" s="19">
        <v>0</v>
      </c>
      <c r="E5231" s="19">
        <v>0</v>
      </c>
      <c r="F5231" s="14">
        <v>0</v>
      </c>
      <c r="G5231" s="14">
        <v>0</v>
      </c>
      <c r="H5231" s="14">
        <v>0</v>
      </c>
      <c r="I5231" s="14">
        <v>4200</v>
      </c>
      <c r="J5231" s="14">
        <v>1420</v>
      </c>
      <c r="K5231" s="14">
        <v>0</v>
      </c>
      <c r="L5231" s="14">
        <v>0</v>
      </c>
      <c r="M5231" s="14">
        <v>0</v>
      </c>
      <c r="N5231" s="23">
        <v>5620</v>
      </c>
    </row>
    <row r="5232" spans="1:14" x14ac:dyDescent="0.25">
      <c r="A5232" s="4" t="s">
        <v>163</v>
      </c>
      <c r="B5232" s="5"/>
      <c r="C5232" s="14">
        <v>0</v>
      </c>
      <c r="D5232" s="19">
        <v>0</v>
      </c>
      <c r="E5232" s="19">
        <v>0</v>
      </c>
      <c r="F5232" s="14">
        <v>0</v>
      </c>
      <c r="G5232" s="14">
        <v>0</v>
      </c>
      <c r="H5232" s="14">
        <v>0</v>
      </c>
      <c r="I5232" s="14">
        <v>0</v>
      </c>
      <c r="J5232" s="14">
        <v>1</v>
      </c>
      <c r="K5232" s="14">
        <v>0</v>
      </c>
      <c r="L5232" s="14">
        <v>0</v>
      </c>
      <c r="M5232" s="14">
        <v>0</v>
      </c>
      <c r="N5232" s="23">
        <v>1</v>
      </c>
    </row>
    <row r="5233" spans="1:14" x14ac:dyDescent="0.25">
      <c r="A5233" s="4" t="s">
        <v>22</v>
      </c>
      <c r="B5233" s="5"/>
      <c r="C5233" s="14">
        <v>0</v>
      </c>
      <c r="D5233" s="19">
        <v>4.2257999999999996</v>
      </c>
      <c r="E5233" s="19">
        <v>0.72</v>
      </c>
      <c r="F5233" s="14">
        <v>2088054</v>
      </c>
      <c r="G5233" s="14">
        <v>170994</v>
      </c>
      <c r="H5233" s="14">
        <v>2259048</v>
      </c>
      <c r="I5233" s="14">
        <v>0</v>
      </c>
      <c r="J5233" s="14">
        <v>786148</v>
      </c>
      <c r="K5233" s="14">
        <v>22590</v>
      </c>
      <c r="L5233" s="14">
        <v>13200</v>
      </c>
      <c r="M5233" s="14">
        <v>0</v>
      </c>
      <c r="N5233" s="23">
        <v>3058396</v>
      </c>
    </row>
    <row r="5234" spans="1:14" x14ac:dyDescent="0.25">
      <c r="A5234" s="4" t="s">
        <v>31</v>
      </c>
      <c r="B5234" s="5"/>
      <c r="C5234" s="14">
        <v>0</v>
      </c>
      <c r="D5234" s="19">
        <v>0</v>
      </c>
      <c r="E5234" s="19">
        <v>0</v>
      </c>
      <c r="F5234" s="14">
        <v>12000</v>
      </c>
      <c r="G5234" s="14">
        <v>0</v>
      </c>
      <c r="H5234" s="14">
        <v>12000</v>
      </c>
      <c r="I5234" s="14">
        <v>0</v>
      </c>
      <c r="J5234" s="14">
        <v>4176</v>
      </c>
      <c r="K5234" s="14">
        <v>120</v>
      </c>
      <c r="L5234" s="14">
        <v>0</v>
      </c>
      <c r="M5234" s="14">
        <v>0</v>
      </c>
      <c r="N5234" s="23">
        <v>16176</v>
      </c>
    </row>
    <row r="5235" spans="1:14" x14ac:dyDescent="0.25">
      <c r="A5235" s="4" t="s">
        <v>23</v>
      </c>
      <c r="B5235" s="5"/>
      <c r="C5235" s="14">
        <v>0</v>
      </c>
      <c r="D5235" s="19">
        <v>0</v>
      </c>
      <c r="E5235" s="19">
        <v>0.4</v>
      </c>
      <c r="F5235" s="14">
        <v>0</v>
      </c>
      <c r="G5235" s="14">
        <v>145675</v>
      </c>
      <c r="H5235" s="14">
        <v>145675</v>
      </c>
      <c r="I5235" s="14">
        <v>0</v>
      </c>
      <c r="J5235" s="14">
        <v>50695</v>
      </c>
      <c r="K5235" s="14">
        <v>1457</v>
      </c>
      <c r="L5235" s="14">
        <v>0</v>
      </c>
      <c r="M5235" s="14">
        <v>0</v>
      </c>
      <c r="N5235" s="23">
        <v>196370</v>
      </c>
    </row>
    <row r="5236" spans="1:14" x14ac:dyDescent="0.25">
      <c r="A5236" s="7" t="s">
        <v>24</v>
      </c>
      <c r="B5236" s="3"/>
      <c r="C5236" s="13">
        <f t="shared" ref="C5236:N5236" si="1076">SUM(C5229:C5235)</f>
        <v>0</v>
      </c>
      <c r="D5236" s="18">
        <f t="shared" si="1076"/>
        <v>5.2173999999999996</v>
      </c>
      <c r="E5236" s="18">
        <f t="shared" si="1076"/>
        <v>1.1200000000000001</v>
      </c>
      <c r="F5236" s="13">
        <f t="shared" si="1076"/>
        <v>2442300</v>
      </c>
      <c r="G5236" s="13">
        <f t="shared" si="1076"/>
        <v>316669</v>
      </c>
      <c r="H5236" s="13">
        <f t="shared" si="1076"/>
        <v>2758969</v>
      </c>
      <c r="I5236" s="13">
        <f t="shared" si="1076"/>
        <v>4200</v>
      </c>
      <c r="J5236" s="13">
        <f t="shared" si="1076"/>
        <v>961541</v>
      </c>
      <c r="K5236" s="13">
        <f t="shared" si="1076"/>
        <v>27589</v>
      </c>
      <c r="L5236" s="13">
        <f t="shared" si="1076"/>
        <v>13200</v>
      </c>
      <c r="M5236" s="13">
        <f t="shared" si="1076"/>
        <v>0</v>
      </c>
      <c r="N5236" s="22">
        <f t="shared" si="1076"/>
        <v>3737910</v>
      </c>
    </row>
    <row r="5237" spans="1:14" x14ac:dyDescent="0.25">
      <c r="A5237" s="7" t="s">
        <v>25</v>
      </c>
      <c r="B5237" s="3"/>
      <c r="C5237" s="13"/>
      <c r="D5237" s="18"/>
      <c r="E5237" s="18"/>
      <c r="F5237" s="13"/>
      <c r="G5237" s="13"/>
      <c r="H5237" s="13"/>
      <c r="I5237" s="13"/>
      <c r="J5237" s="13"/>
      <c r="K5237" s="13"/>
      <c r="L5237" s="13"/>
      <c r="M5237" s="13"/>
      <c r="N5237" s="22"/>
    </row>
    <row r="5238" spans="1:14" x14ac:dyDescent="0.25">
      <c r="A5238" s="4" t="s">
        <v>26</v>
      </c>
      <c r="B5238" s="5"/>
      <c r="C5238" s="14">
        <v>30</v>
      </c>
      <c r="D5238" s="19">
        <v>0</v>
      </c>
      <c r="E5238" s="19">
        <v>1.1353</v>
      </c>
      <c r="F5238" s="14">
        <v>0</v>
      </c>
      <c r="G5238" s="14">
        <v>349023</v>
      </c>
      <c r="H5238" s="14">
        <v>349023</v>
      </c>
      <c r="I5238" s="14">
        <v>0</v>
      </c>
      <c r="J5238" s="14">
        <v>121460</v>
      </c>
      <c r="K5238" s="14">
        <v>3490</v>
      </c>
      <c r="L5238" s="14">
        <v>2550</v>
      </c>
      <c r="M5238" s="14">
        <v>0</v>
      </c>
      <c r="N5238" s="23">
        <v>473033</v>
      </c>
    </row>
    <row r="5239" spans="1:14" x14ac:dyDescent="0.25">
      <c r="A5239" s="7" t="s">
        <v>24</v>
      </c>
      <c r="B5239" s="3"/>
      <c r="C5239" s="13">
        <f t="shared" ref="C5239:N5239" si="1077">SUM(C5238:C5238)</f>
        <v>30</v>
      </c>
      <c r="D5239" s="18">
        <f t="shared" si="1077"/>
        <v>0</v>
      </c>
      <c r="E5239" s="18">
        <f t="shared" si="1077"/>
        <v>1.1353</v>
      </c>
      <c r="F5239" s="13">
        <f t="shared" si="1077"/>
        <v>0</v>
      </c>
      <c r="G5239" s="13">
        <f t="shared" si="1077"/>
        <v>349023</v>
      </c>
      <c r="H5239" s="13">
        <f t="shared" si="1077"/>
        <v>349023</v>
      </c>
      <c r="I5239" s="13">
        <f t="shared" si="1077"/>
        <v>0</v>
      </c>
      <c r="J5239" s="13">
        <f t="shared" si="1077"/>
        <v>121460</v>
      </c>
      <c r="K5239" s="13">
        <f t="shared" si="1077"/>
        <v>3490</v>
      </c>
      <c r="L5239" s="13">
        <f t="shared" si="1077"/>
        <v>2550</v>
      </c>
      <c r="M5239" s="13">
        <f t="shared" si="1077"/>
        <v>0</v>
      </c>
      <c r="N5239" s="22">
        <f t="shared" si="1077"/>
        <v>473033</v>
      </c>
    </row>
    <row r="5240" spans="1:14" x14ac:dyDescent="0.25">
      <c r="A5240" s="6" t="s">
        <v>1163</v>
      </c>
      <c r="B5240" s="2"/>
      <c r="C5240" s="12">
        <f t="shared" ref="C5240:N5240" si="1078">C5236+C5239</f>
        <v>30</v>
      </c>
      <c r="D5240" s="17">
        <f t="shared" si="1078"/>
        <v>5.2173999999999996</v>
      </c>
      <c r="E5240" s="17">
        <f t="shared" si="1078"/>
        <v>2.2553000000000001</v>
      </c>
      <c r="F5240" s="12">
        <f t="shared" si="1078"/>
        <v>2442300</v>
      </c>
      <c r="G5240" s="12">
        <f t="shared" si="1078"/>
        <v>665692</v>
      </c>
      <c r="H5240" s="12">
        <f t="shared" si="1078"/>
        <v>3107992</v>
      </c>
      <c r="I5240" s="12">
        <f t="shared" si="1078"/>
        <v>4200</v>
      </c>
      <c r="J5240" s="12">
        <f t="shared" si="1078"/>
        <v>1083001</v>
      </c>
      <c r="K5240" s="12">
        <f t="shared" si="1078"/>
        <v>31079</v>
      </c>
      <c r="L5240" s="12">
        <f t="shared" si="1078"/>
        <v>15750</v>
      </c>
      <c r="M5240" s="12">
        <f t="shared" si="1078"/>
        <v>0</v>
      </c>
      <c r="N5240" s="21">
        <f t="shared" si="1078"/>
        <v>4210943</v>
      </c>
    </row>
    <row r="5241" spans="1:14" x14ac:dyDescent="0.25">
      <c r="A5241" s="4"/>
      <c r="B5241" s="5"/>
      <c r="C5241" s="14"/>
      <c r="D5241" s="19"/>
      <c r="E5241" s="19"/>
      <c r="F5241" s="14"/>
      <c r="G5241" s="14"/>
      <c r="H5241" s="14"/>
      <c r="I5241" s="14"/>
      <c r="J5241" s="14"/>
      <c r="K5241" s="14"/>
      <c r="L5241" s="14"/>
      <c r="M5241" s="14"/>
      <c r="N5241" s="23"/>
    </row>
    <row r="5242" spans="1:14" x14ac:dyDescent="0.25">
      <c r="A5242" s="6" t="s">
        <v>1164</v>
      </c>
      <c r="B5242" s="2"/>
      <c r="C5242" s="12"/>
      <c r="D5242" s="17"/>
      <c r="E5242" s="17"/>
      <c r="F5242" s="12"/>
      <c r="G5242" s="12"/>
      <c r="H5242" s="12"/>
      <c r="I5242" s="12"/>
      <c r="J5242" s="12"/>
      <c r="K5242" s="12"/>
      <c r="L5242" s="12"/>
      <c r="M5242" s="12"/>
      <c r="N5242" s="21"/>
    </row>
    <row r="5243" spans="1:14" x14ac:dyDescent="0.25">
      <c r="A5243" s="6" t="s">
        <v>1165</v>
      </c>
      <c r="B5243" s="2" t="s">
        <v>6</v>
      </c>
      <c r="C5243" s="12" t="s">
        <v>7</v>
      </c>
      <c r="D5243" s="17" t="s">
        <v>8</v>
      </c>
      <c r="E5243" s="17" t="s">
        <v>9</v>
      </c>
      <c r="F5243" s="12" t="s">
        <v>10</v>
      </c>
      <c r="G5243" s="12" t="s">
        <v>11</v>
      </c>
      <c r="H5243" s="12" t="s">
        <v>12</v>
      </c>
      <c r="I5243" s="12" t="s">
        <v>13</v>
      </c>
      <c r="J5243" s="12" t="s">
        <v>14</v>
      </c>
      <c r="K5243" s="12" t="s">
        <v>15</v>
      </c>
      <c r="L5243" s="12" t="s">
        <v>16</v>
      </c>
      <c r="M5243" s="12" t="s">
        <v>17</v>
      </c>
      <c r="N5243" s="21" t="s">
        <v>18</v>
      </c>
    </row>
    <row r="5244" spans="1:14" x14ac:dyDescent="0.25">
      <c r="A5244" s="7" t="s">
        <v>19</v>
      </c>
      <c r="B5244" s="3"/>
      <c r="C5244" s="13"/>
      <c r="D5244" s="18"/>
      <c r="E5244" s="18"/>
      <c r="F5244" s="13"/>
      <c r="G5244" s="13"/>
      <c r="H5244" s="13"/>
      <c r="I5244" s="13"/>
      <c r="J5244" s="13"/>
      <c r="K5244" s="13"/>
      <c r="L5244" s="13"/>
      <c r="M5244" s="13"/>
      <c r="N5244" s="22"/>
    </row>
    <row r="5245" spans="1:14" x14ac:dyDescent="0.25">
      <c r="A5245" s="4" t="s">
        <v>22</v>
      </c>
      <c r="B5245" s="5"/>
      <c r="C5245" s="14">
        <v>0</v>
      </c>
      <c r="D5245" s="19">
        <v>2</v>
      </c>
      <c r="E5245" s="19">
        <v>0.4</v>
      </c>
      <c r="F5245" s="14">
        <v>1279122</v>
      </c>
      <c r="G5245" s="14">
        <v>94997</v>
      </c>
      <c r="H5245" s="14">
        <v>1374119</v>
      </c>
      <c r="I5245" s="14">
        <v>0</v>
      </c>
      <c r="J5245" s="14">
        <v>478194</v>
      </c>
      <c r="K5245" s="14">
        <v>13742</v>
      </c>
      <c r="L5245" s="14">
        <v>9200</v>
      </c>
      <c r="M5245" s="14">
        <v>0</v>
      </c>
      <c r="N5245" s="23">
        <v>1861513</v>
      </c>
    </row>
    <row r="5246" spans="1:14" x14ac:dyDescent="0.25">
      <c r="A5246" s="4" t="s">
        <v>23</v>
      </c>
      <c r="B5246" s="5"/>
      <c r="C5246" s="14">
        <v>0</v>
      </c>
      <c r="D5246" s="19">
        <v>0</v>
      </c>
      <c r="E5246" s="19">
        <v>0.2</v>
      </c>
      <c r="F5246" s="14">
        <v>0</v>
      </c>
      <c r="G5246" s="14">
        <v>72838</v>
      </c>
      <c r="H5246" s="14">
        <v>72838</v>
      </c>
      <c r="I5246" s="14">
        <v>0</v>
      </c>
      <c r="J5246" s="14">
        <v>25347</v>
      </c>
      <c r="K5246" s="14">
        <v>728</v>
      </c>
      <c r="L5246" s="14">
        <v>0</v>
      </c>
      <c r="M5246" s="14">
        <v>0</v>
      </c>
      <c r="N5246" s="23">
        <v>98185</v>
      </c>
    </row>
    <row r="5247" spans="1:14" x14ac:dyDescent="0.25">
      <c r="A5247" s="7" t="s">
        <v>24</v>
      </c>
      <c r="B5247" s="3"/>
      <c r="C5247" s="13">
        <f t="shared" ref="C5247:N5247" si="1079">SUM(C5245:C5246)</f>
        <v>0</v>
      </c>
      <c r="D5247" s="18">
        <f t="shared" si="1079"/>
        <v>2</v>
      </c>
      <c r="E5247" s="18">
        <f t="shared" si="1079"/>
        <v>0.60000000000000009</v>
      </c>
      <c r="F5247" s="13">
        <f t="shared" si="1079"/>
        <v>1279122</v>
      </c>
      <c r="G5247" s="13">
        <f t="shared" si="1079"/>
        <v>167835</v>
      </c>
      <c r="H5247" s="13">
        <f t="shared" si="1079"/>
        <v>1446957</v>
      </c>
      <c r="I5247" s="13">
        <f t="shared" si="1079"/>
        <v>0</v>
      </c>
      <c r="J5247" s="13">
        <f t="shared" si="1079"/>
        <v>503541</v>
      </c>
      <c r="K5247" s="13">
        <f t="shared" si="1079"/>
        <v>14470</v>
      </c>
      <c r="L5247" s="13">
        <f t="shared" si="1079"/>
        <v>9200</v>
      </c>
      <c r="M5247" s="13">
        <f t="shared" si="1079"/>
        <v>0</v>
      </c>
      <c r="N5247" s="22">
        <f t="shared" si="1079"/>
        <v>1959698</v>
      </c>
    </row>
    <row r="5248" spans="1:14" x14ac:dyDescent="0.25">
      <c r="A5248" s="7" t="s">
        <v>25</v>
      </c>
      <c r="B5248" s="3"/>
      <c r="C5248" s="13"/>
      <c r="D5248" s="18"/>
      <c r="E5248" s="18"/>
      <c r="F5248" s="13"/>
      <c r="G5248" s="13"/>
      <c r="H5248" s="13"/>
      <c r="I5248" s="13"/>
      <c r="J5248" s="13"/>
      <c r="K5248" s="13"/>
      <c r="L5248" s="13"/>
      <c r="M5248" s="13"/>
      <c r="N5248" s="22"/>
    </row>
    <row r="5249" spans="1:14" x14ac:dyDescent="0.25">
      <c r="A5249" s="4" t="s">
        <v>26</v>
      </c>
      <c r="B5249" s="5"/>
      <c r="C5249" s="14">
        <v>23</v>
      </c>
      <c r="D5249" s="19">
        <v>0</v>
      </c>
      <c r="E5249" s="19">
        <v>0.93300000000000005</v>
      </c>
      <c r="F5249" s="14">
        <v>0</v>
      </c>
      <c r="G5249" s="14">
        <v>286830</v>
      </c>
      <c r="H5249" s="14">
        <v>286830</v>
      </c>
      <c r="I5249" s="14">
        <v>0</v>
      </c>
      <c r="J5249" s="14">
        <v>99817</v>
      </c>
      <c r="K5249" s="14">
        <v>2868</v>
      </c>
      <c r="L5249" s="14">
        <v>1955</v>
      </c>
      <c r="M5249" s="14">
        <v>0</v>
      </c>
      <c r="N5249" s="23">
        <v>388602</v>
      </c>
    </row>
    <row r="5250" spans="1:14" x14ac:dyDescent="0.25">
      <c r="A5250" s="7" t="s">
        <v>24</v>
      </c>
      <c r="B5250" s="3"/>
      <c r="C5250" s="13">
        <f t="shared" ref="C5250:N5250" si="1080">SUM(C5249:C5249)</f>
        <v>23</v>
      </c>
      <c r="D5250" s="18">
        <f t="shared" si="1080"/>
        <v>0</v>
      </c>
      <c r="E5250" s="18">
        <f t="shared" si="1080"/>
        <v>0.93300000000000005</v>
      </c>
      <c r="F5250" s="13">
        <f t="shared" si="1080"/>
        <v>0</v>
      </c>
      <c r="G5250" s="13">
        <f t="shared" si="1080"/>
        <v>286830</v>
      </c>
      <c r="H5250" s="13">
        <f t="shared" si="1080"/>
        <v>286830</v>
      </c>
      <c r="I5250" s="13">
        <f t="shared" si="1080"/>
        <v>0</v>
      </c>
      <c r="J5250" s="13">
        <f t="shared" si="1080"/>
        <v>99817</v>
      </c>
      <c r="K5250" s="13">
        <f t="shared" si="1080"/>
        <v>2868</v>
      </c>
      <c r="L5250" s="13">
        <f t="shared" si="1080"/>
        <v>1955</v>
      </c>
      <c r="M5250" s="13">
        <f t="shared" si="1080"/>
        <v>0</v>
      </c>
      <c r="N5250" s="22">
        <f t="shared" si="1080"/>
        <v>388602</v>
      </c>
    </row>
    <row r="5251" spans="1:14" x14ac:dyDescent="0.25">
      <c r="A5251" s="6" t="s">
        <v>1166</v>
      </c>
      <c r="B5251" s="2"/>
      <c r="C5251" s="12">
        <f t="shared" ref="C5251:N5251" si="1081">C5247+C5250</f>
        <v>23</v>
      </c>
      <c r="D5251" s="17">
        <f t="shared" si="1081"/>
        <v>2</v>
      </c>
      <c r="E5251" s="17">
        <f t="shared" si="1081"/>
        <v>1.5330000000000001</v>
      </c>
      <c r="F5251" s="12">
        <f t="shared" si="1081"/>
        <v>1279122</v>
      </c>
      <c r="G5251" s="12">
        <f t="shared" si="1081"/>
        <v>454665</v>
      </c>
      <c r="H5251" s="12">
        <f t="shared" si="1081"/>
        <v>1733787</v>
      </c>
      <c r="I5251" s="12">
        <f t="shared" si="1081"/>
        <v>0</v>
      </c>
      <c r="J5251" s="12">
        <f t="shared" si="1081"/>
        <v>603358</v>
      </c>
      <c r="K5251" s="12">
        <f t="shared" si="1081"/>
        <v>17338</v>
      </c>
      <c r="L5251" s="12">
        <f t="shared" si="1081"/>
        <v>11155</v>
      </c>
      <c r="M5251" s="12">
        <f t="shared" si="1081"/>
        <v>0</v>
      </c>
      <c r="N5251" s="21">
        <f t="shared" si="1081"/>
        <v>2348300</v>
      </c>
    </row>
    <row r="5252" spans="1:14" x14ac:dyDescent="0.25">
      <c r="A5252" s="4"/>
      <c r="B5252" s="5"/>
      <c r="C5252" s="14"/>
      <c r="D5252" s="19"/>
      <c r="E5252" s="19"/>
      <c r="F5252" s="14"/>
      <c r="G5252" s="14"/>
      <c r="H5252" s="14"/>
      <c r="I5252" s="14"/>
      <c r="J5252" s="14"/>
      <c r="K5252" s="14"/>
      <c r="L5252" s="14"/>
      <c r="M5252" s="14"/>
      <c r="N5252" s="23"/>
    </row>
    <row r="5253" spans="1:14" x14ac:dyDescent="0.25">
      <c r="A5253" s="6" t="s">
        <v>1167</v>
      </c>
      <c r="B5253" s="2"/>
      <c r="C5253" s="12"/>
      <c r="D5253" s="17"/>
      <c r="E5253" s="17"/>
      <c r="F5253" s="12"/>
      <c r="G5253" s="12"/>
      <c r="H5253" s="12"/>
      <c r="I5253" s="12"/>
      <c r="J5253" s="12"/>
      <c r="K5253" s="12"/>
      <c r="L5253" s="12"/>
      <c r="M5253" s="12"/>
      <c r="N5253" s="21"/>
    </row>
    <row r="5254" spans="1:14" x14ac:dyDescent="0.25">
      <c r="A5254" s="6" t="s">
        <v>1168</v>
      </c>
      <c r="B5254" s="2" t="s">
        <v>6</v>
      </c>
      <c r="C5254" s="12" t="s">
        <v>7</v>
      </c>
      <c r="D5254" s="17" t="s">
        <v>8</v>
      </c>
      <c r="E5254" s="17" t="s">
        <v>9</v>
      </c>
      <c r="F5254" s="12" t="s">
        <v>10</v>
      </c>
      <c r="G5254" s="12" t="s">
        <v>11</v>
      </c>
      <c r="H5254" s="12" t="s">
        <v>12</v>
      </c>
      <c r="I5254" s="12" t="s">
        <v>13</v>
      </c>
      <c r="J5254" s="12" t="s">
        <v>14</v>
      </c>
      <c r="K5254" s="12" t="s">
        <v>15</v>
      </c>
      <c r="L5254" s="12" t="s">
        <v>16</v>
      </c>
      <c r="M5254" s="12" t="s">
        <v>17</v>
      </c>
      <c r="N5254" s="21" t="s">
        <v>18</v>
      </c>
    </row>
    <row r="5255" spans="1:14" x14ac:dyDescent="0.25">
      <c r="A5255" s="7" t="s">
        <v>19</v>
      </c>
      <c r="B5255" s="3"/>
      <c r="C5255" s="13"/>
      <c r="D5255" s="18"/>
      <c r="E5255" s="18"/>
      <c r="F5255" s="13"/>
      <c r="G5255" s="13"/>
      <c r="H5255" s="13"/>
      <c r="I5255" s="13"/>
      <c r="J5255" s="13"/>
      <c r="K5255" s="13"/>
      <c r="L5255" s="13"/>
      <c r="M5255" s="13"/>
      <c r="N5255" s="22"/>
    </row>
    <row r="5256" spans="1:14" x14ac:dyDescent="0.25">
      <c r="A5256" s="4" t="s">
        <v>22</v>
      </c>
      <c r="B5256" s="5"/>
      <c r="C5256" s="14">
        <v>0</v>
      </c>
      <c r="D5256" s="19">
        <v>2</v>
      </c>
      <c r="E5256" s="19">
        <v>0.4</v>
      </c>
      <c r="F5256" s="14">
        <v>1232572</v>
      </c>
      <c r="G5256" s="14">
        <v>94997</v>
      </c>
      <c r="H5256" s="14">
        <v>1327569</v>
      </c>
      <c r="I5256" s="14">
        <v>0</v>
      </c>
      <c r="J5256" s="14">
        <v>461995</v>
      </c>
      <c r="K5256" s="14">
        <v>13276</v>
      </c>
      <c r="L5256" s="14">
        <v>10000</v>
      </c>
      <c r="M5256" s="14">
        <v>0</v>
      </c>
      <c r="N5256" s="23">
        <v>1799564</v>
      </c>
    </row>
    <row r="5257" spans="1:14" x14ac:dyDescent="0.25">
      <c r="A5257" s="4" t="s">
        <v>23</v>
      </c>
      <c r="B5257" s="5"/>
      <c r="C5257" s="14">
        <v>0</v>
      </c>
      <c r="D5257" s="19">
        <v>0</v>
      </c>
      <c r="E5257" s="19">
        <v>0.2</v>
      </c>
      <c r="F5257" s="14">
        <v>0</v>
      </c>
      <c r="G5257" s="14">
        <v>72838</v>
      </c>
      <c r="H5257" s="14">
        <v>72838</v>
      </c>
      <c r="I5257" s="14">
        <v>0</v>
      </c>
      <c r="J5257" s="14">
        <v>25347</v>
      </c>
      <c r="K5257" s="14">
        <v>728</v>
      </c>
      <c r="L5257" s="14">
        <v>0</v>
      </c>
      <c r="M5257" s="14">
        <v>0</v>
      </c>
      <c r="N5257" s="23">
        <v>98185</v>
      </c>
    </row>
    <row r="5258" spans="1:14" x14ac:dyDescent="0.25">
      <c r="A5258" s="7" t="s">
        <v>24</v>
      </c>
      <c r="B5258" s="3"/>
      <c r="C5258" s="13">
        <f t="shared" ref="C5258:N5258" si="1082">SUM(C5256:C5257)</f>
        <v>0</v>
      </c>
      <c r="D5258" s="18">
        <f t="shared" si="1082"/>
        <v>2</v>
      </c>
      <c r="E5258" s="18">
        <f t="shared" si="1082"/>
        <v>0.60000000000000009</v>
      </c>
      <c r="F5258" s="13">
        <f t="shared" si="1082"/>
        <v>1232572</v>
      </c>
      <c r="G5258" s="13">
        <f t="shared" si="1082"/>
        <v>167835</v>
      </c>
      <c r="H5258" s="13">
        <f t="shared" si="1082"/>
        <v>1400407</v>
      </c>
      <c r="I5258" s="13">
        <f t="shared" si="1082"/>
        <v>0</v>
      </c>
      <c r="J5258" s="13">
        <f t="shared" si="1082"/>
        <v>487342</v>
      </c>
      <c r="K5258" s="13">
        <f t="shared" si="1082"/>
        <v>14004</v>
      </c>
      <c r="L5258" s="13">
        <f t="shared" si="1082"/>
        <v>10000</v>
      </c>
      <c r="M5258" s="13">
        <f t="shared" si="1082"/>
        <v>0</v>
      </c>
      <c r="N5258" s="22">
        <f t="shared" si="1082"/>
        <v>1897749</v>
      </c>
    </row>
    <row r="5259" spans="1:14" x14ac:dyDescent="0.25">
      <c r="A5259" s="7" t="s">
        <v>25</v>
      </c>
      <c r="B5259" s="3"/>
      <c r="C5259" s="13"/>
      <c r="D5259" s="18"/>
      <c r="E5259" s="18"/>
      <c r="F5259" s="13"/>
      <c r="G5259" s="13"/>
      <c r="H5259" s="13"/>
      <c r="I5259" s="13"/>
      <c r="J5259" s="13"/>
      <c r="K5259" s="13"/>
      <c r="L5259" s="13"/>
      <c r="M5259" s="13"/>
      <c r="N5259" s="22"/>
    </row>
    <row r="5260" spans="1:14" x14ac:dyDescent="0.25">
      <c r="A5260" s="4" t="s">
        <v>56</v>
      </c>
      <c r="B5260" s="5"/>
      <c r="C5260" s="14">
        <v>25</v>
      </c>
      <c r="D5260" s="19">
        <v>0</v>
      </c>
      <c r="E5260" s="19">
        <v>0.32779999999999998</v>
      </c>
      <c r="F5260" s="14">
        <v>0</v>
      </c>
      <c r="G5260" s="14">
        <v>100775</v>
      </c>
      <c r="H5260" s="14">
        <v>100775</v>
      </c>
      <c r="I5260" s="14">
        <v>0</v>
      </c>
      <c r="J5260" s="14">
        <v>35070</v>
      </c>
      <c r="K5260" s="14">
        <v>1008</v>
      </c>
      <c r="L5260" s="14">
        <v>625</v>
      </c>
      <c r="M5260" s="14">
        <v>0</v>
      </c>
      <c r="N5260" s="23">
        <v>136470</v>
      </c>
    </row>
    <row r="5261" spans="1:14" x14ac:dyDescent="0.25">
      <c r="A5261" s="7" t="s">
        <v>24</v>
      </c>
      <c r="B5261" s="3"/>
      <c r="C5261" s="13">
        <f t="shared" ref="C5261:N5261" si="1083">SUM(C5260:C5260)</f>
        <v>25</v>
      </c>
      <c r="D5261" s="18">
        <f t="shared" si="1083"/>
        <v>0</v>
      </c>
      <c r="E5261" s="18">
        <f t="shared" si="1083"/>
        <v>0.32779999999999998</v>
      </c>
      <c r="F5261" s="13">
        <f t="shared" si="1083"/>
        <v>0</v>
      </c>
      <c r="G5261" s="13">
        <f t="shared" si="1083"/>
        <v>100775</v>
      </c>
      <c r="H5261" s="13">
        <f t="shared" si="1083"/>
        <v>100775</v>
      </c>
      <c r="I5261" s="13">
        <f t="shared" si="1083"/>
        <v>0</v>
      </c>
      <c r="J5261" s="13">
        <f t="shared" si="1083"/>
        <v>35070</v>
      </c>
      <c r="K5261" s="13">
        <f t="shared" si="1083"/>
        <v>1008</v>
      </c>
      <c r="L5261" s="13">
        <f t="shared" si="1083"/>
        <v>625</v>
      </c>
      <c r="M5261" s="13">
        <f t="shared" si="1083"/>
        <v>0</v>
      </c>
      <c r="N5261" s="22">
        <f t="shared" si="1083"/>
        <v>136470</v>
      </c>
    </row>
    <row r="5262" spans="1:14" x14ac:dyDescent="0.25">
      <c r="A5262" s="6" t="s">
        <v>1169</v>
      </c>
      <c r="B5262" s="2"/>
      <c r="C5262" s="12">
        <f t="shared" ref="C5262:N5262" si="1084">C5258+C5261</f>
        <v>25</v>
      </c>
      <c r="D5262" s="17">
        <f t="shared" si="1084"/>
        <v>2</v>
      </c>
      <c r="E5262" s="17">
        <f t="shared" si="1084"/>
        <v>0.92780000000000007</v>
      </c>
      <c r="F5262" s="12">
        <f t="shared" si="1084"/>
        <v>1232572</v>
      </c>
      <c r="G5262" s="12">
        <f t="shared" si="1084"/>
        <v>268610</v>
      </c>
      <c r="H5262" s="12">
        <f t="shared" si="1084"/>
        <v>1501182</v>
      </c>
      <c r="I5262" s="12">
        <f t="shared" si="1084"/>
        <v>0</v>
      </c>
      <c r="J5262" s="12">
        <f t="shared" si="1084"/>
        <v>522412</v>
      </c>
      <c r="K5262" s="12">
        <f t="shared" si="1084"/>
        <v>15012</v>
      </c>
      <c r="L5262" s="12">
        <f t="shared" si="1084"/>
        <v>10625</v>
      </c>
      <c r="M5262" s="12">
        <f t="shared" si="1084"/>
        <v>0</v>
      </c>
      <c r="N5262" s="21">
        <f t="shared" si="1084"/>
        <v>2034219</v>
      </c>
    </row>
    <row r="5263" spans="1:14" x14ac:dyDescent="0.25">
      <c r="A5263" s="4"/>
      <c r="B5263" s="5"/>
      <c r="C5263" s="14"/>
      <c r="D5263" s="19"/>
      <c r="E5263" s="19"/>
      <c r="F5263" s="14"/>
      <c r="G5263" s="14"/>
      <c r="H5263" s="14"/>
      <c r="I5263" s="14"/>
      <c r="J5263" s="14"/>
      <c r="K5263" s="14"/>
      <c r="L5263" s="14"/>
      <c r="M5263" s="14"/>
      <c r="N5263" s="23"/>
    </row>
    <row r="5264" spans="1:14" x14ac:dyDescent="0.25">
      <c r="A5264" s="6" t="s">
        <v>1170</v>
      </c>
      <c r="B5264" s="2"/>
      <c r="C5264" s="12"/>
      <c r="D5264" s="17"/>
      <c r="E5264" s="17"/>
      <c r="F5264" s="12"/>
      <c r="G5264" s="12"/>
      <c r="H5264" s="12"/>
      <c r="I5264" s="12"/>
      <c r="J5264" s="12"/>
      <c r="K5264" s="12"/>
      <c r="L5264" s="12"/>
      <c r="M5264" s="12"/>
      <c r="N5264" s="21"/>
    </row>
    <row r="5265" spans="1:14" x14ac:dyDescent="0.25">
      <c r="A5265" s="6" t="s">
        <v>1171</v>
      </c>
      <c r="B5265" s="2" t="s">
        <v>6</v>
      </c>
      <c r="C5265" s="12" t="s">
        <v>7</v>
      </c>
      <c r="D5265" s="17" t="s">
        <v>8</v>
      </c>
      <c r="E5265" s="17" t="s">
        <v>9</v>
      </c>
      <c r="F5265" s="12" t="s">
        <v>10</v>
      </c>
      <c r="G5265" s="12" t="s">
        <v>11</v>
      </c>
      <c r="H5265" s="12" t="s">
        <v>12</v>
      </c>
      <c r="I5265" s="12" t="s">
        <v>13</v>
      </c>
      <c r="J5265" s="12" t="s">
        <v>14</v>
      </c>
      <c r="K5265" s="12" t="s">
        <v>15</v>
      </c>
      <c r="L5265" s="12" t="s">
        <v>16</v>
      </c>
      <c r="M5265" s="12" t="s">
        <v>17</v>
      </c>
      <c r="N5265" s="21" t="s">
        <v>18</v>
      </c>
    </row>
    <row r="5266" spans="1:14" x14ac:dyDescent="0.25">
      <c r="A5266" s="7" t="s">
        <v>19</v>
      </c>
      <c r="B5266" s="3"/>
      <c r="C5266" s="13"/>
      <c r="D5266" s="18"/>
      <c r="E5266" s="18"/>
      <c r="F5266" s="13"/>
      <c r="G5266" s="13"/>
      <c r="H5266" s="13"/>
      <c r="I5266" s="13"/>
      <c r="J5266" s="13"/>
      <c r="K5266" s="13"/>
      <c r="L5266" s="13"/>
      <c r="M5266" s="13"/>
      <c r="N5266" s="22"/>
    </row>
    <row r="5267" spans="1:14" x14ac:dyDescent="0.25">
      <c r="A5267" s="4" t="s">
        <v>22</v>
      </c>
      <c r="B5267" s="5"/>
      <c r="C5267" s="14">
        <v>0</v>
      </c>
      <c r="D5267" s="19">
        <v>2</v>
      </c>
      <c r="E5267" s="19">
        <v>0.36</v>
      </c>
      <c r="F5267" s="14">
        <v>1047080</v>
      </c>
      <c r="G5267" s="14">
        <v>85497</v>
      </c>
      <c r="H5267" s="14">
        <v>1132577</v>
      </c>
      <c r="I5267" s="14">
        <v>0</v>
      </c>
      <c r="J5267" s="14">
        <v>394137</v>
      </c>
      <c r="K5267" s="14">
        <v>11326</v>
      </c>
      <c r="L5267" s="14">
        <v>7200</v>
      </c>
      <c r="M5267" s="14">
        <v>0</v>
      </c>
      <c r="N5267" s="23">
        <v>1533914</v>
      </c>
    </row>
    <row r="5268" spans="1:14" x14ac:dyDescent="0.25">
      <c r="A5268" s="4" t="s">
        <v>23</v>
      </c>
      <c r="B5268" s="5"/>
      <c r="C5268" s="14">
        <v>0</v>
      </c>
      <c r="D5268" s="19">
        <v>0</v>
      </c>
      <c r="E5268" s="19">
        <v>0.2</v>
      </c>
      <c r="F5268" s="14">
        <v>0</v>
      </c>
      <c r="G5268" s="14">
        <v>72838</v>
      </c>
      <c r="H5268" s="14">
        <v>72838</v>
      </c>
      <c r="I5268" s="14">
        <v>0</v>
      </c>
      <c r="J5268" s="14">
        <v>25347</v>
      </c>
      <c r="K5268" s="14">
        <v>728</v>
      </c>
      <c r="L5268" s="14">
        <v>0</v>
      </c>
      <c r="M5268" s="14">
        <v>0</v>
      </c>
      <c r="N5268" s="23">
        <v>98185</v>
      </c>
    </row>
    <row r="5269" spans="1:14" x14ac:dyDescent="0.25">
      <c r="A5269" s="7" t="s">
        <v>24</v>
      </c>
      <c r="B5269" s="3"/>
      <c r="C5269" s="13">
        <f t="shared" ref="C5269:N5269" si="1085">SUM(C5267:C5268)</f>
        <v>0</v>
      </c>
      <c r="D5269" s="18">
        <f t="shared" si="1085"/>
        <v>2</v>
      </c>
      <c r="E5269" s="18">
        <f t="shared" si="1085"/>
        <v>0.56000000000000005</v>
      </c>
      <c r="F5269" s="13">
        <f t="shared" si="1085"/>
        <v>1047080</v>
      </c>
      <c r="G5269" s="13">
        <f t="shared" si="1085"/>
        <v>158335</v>
      </c>
      <c r="H5269" s="13">
        <f t="shared" si="1085"/>
        <v>1205415</v>
      </c>
      <c r="I5269" s="13">
        <f t="shared" si="1085"/>
        <v>0</v>
      </c>
      <c r="J5269" s="13">
        <f t="shared" si="1085"/>
        <v>419484</v>
      </c>
      <c r="K5269" s="13">
        <f t="shared" si="1085"/>
        <v>12054</v>
      </c>
      <c r="L5269" s="13">
        <f t="shared" si="1085"/>
        <v>7200</v>
      </c>
      <c r="M5269" s="13">
        <f t="shared" si="1085"/>
        <v>0</v>
      </c>
      <c r="N5269" s="22">
        <f t="shared" si="1085"/>
        <v>1632099</v>
      </c>
    </row>
    <row r="5270" spans="1:14" x14ac:dyDescent="0.25">
      <c r="A5270" s="7" t="s">
        <v>25</v>
      </c>
      <c r="B5270" s="3"/>
      <c r="C5270" s="13"/>
      <c r="D5270" s="18"/>
      <c r="E5270" s="18"/>
      <c r="F5270" s="13"/>
      <c r="G5270" s="13"/>
      <c r="H5270" s="13"/>
      <c r="I5270" s="13"/>
      <c r="J5270" s="13"/>
      <c r="K5270" s="13"/>
      <c r="L5270" s="13"/>
      <c r="M5270" s="13"/>
      <c r="N5270" s="22"/>
    </row>
    <row r="5271" spans="1:14" x14ac:dyDescent="0.25">
      <c r="A5271" s="4" t="s">
        <v>26</v>
      </c>
      <c r="B5271" s="5"/>
      <c r="C5271" s="14">
        <v>16</v>
      </c>
      <c r="D5271" s="19">
        <v>0</v>
      </c>
      <c r="E5271" s="19">
        <v>0.70230000000000004</v>
      </c>
      <c r="F5271" s="14">
        <v>0</v>
      </c>
      <c r="G5271" s="14">
        <v>215907</v>
      </c>
      <c r="H5271" s="14">
        <v>215907</v>
      </c>
      <c r="I5271" s="14">
        <v>0</v>
      </c>
      <c r="J5271" s="14">
        <v>75136</v>
      </c>
      <c r="K5271" s="14">
        <v>2159</v>
      </c>
      <c r="L5271" s="14">
        <v>1360</v>
      </c>
      <c r="M5271" s="14">
        <v>0</v>
      </c>
      <c r="N5271" s="23">
        <v>292403</v>
      </c>
    </row>
    <row r="5272" spans="1:14" x14ac:dyDescent="0.25">
      <c r="A5272" s="7" t="s">
        <v>24</v>
      </c>
      <c r="B5272" s="3"/>
      <c r="C5272" s="13">
        <f t="shared" ref="C5272:N5272" si="1086">SUM(C5271:C5271)</f>
        <v>16</v>
      </c>
      <c r="D5272" s="18">
        <f t="shared" si="1086"/>
        <v>0</v>
      </c>
      <c r="E5272" s="18">
        <f t="shared" si="1086"/>
        <v>0.70230000000000004</v>
      </c>
      <c r="F5272" s="13">
        <f t="shared" si="1086"/>
        <v>0</v>
      </c>
      <c r="G5272" s="13">
        <f t="shared" si="1086"/>
        <v>215907</v>
      </c>
      <c r="H5272" s="13">
        <f t="shared" si="1086"/>
        <v>215907</v>
      </c>
      <c r="I5272" s="13">
        <f t="shared" si="1086"/>
        <v>0</v>
      </c>
      <c r="J5272" s="13">
        <f t="shared" si="1086"/>
        <v>75136</v>
      </c>
      <c r="K5272" s="13">
        <f t="shared" si="1086"/>
        <v>2159</v>
      </c>
      <c r="L5272" s="13">
        <f t="shared" si="1086"/>
        <v>1360</v>
      </c>
      <c r="M5272" s="13">
        <f t="shared" si="1086"/>
        <v>0</v>
      </c>
      <c r="N5272" s="22">
        <f t="shared" si="1086"/>
        <v>292403</v>
      </c>
    </row>
    <row r="5273" spans="1:14" x14ac:dyDescent="0.25">
      <c r="A5273" s="6" t="s">
        <v>1172</v>
      </c>
      <c r="B5273" s="2"/>
      <c r="C5273" s="12">
        <f t="shared" ref="C5273:N5273" si="1087">C5269+C5272</f>
        <v>16</v>
      </c>
      <c r="D5273" s="17">
        <f t="shared" si="1087"/>
        <v>2</v>
      </c>
      <c r="E5273" s="17">
        <f t="shared" si="1087"/>
        <v>1.2623000000000002</v>
      </c>
      <c r="F5273" s="12">
        <f t="shared" si="1087"/>
        <v>1047080</v>
      </c>
      <c r="G5273" s="12">
        <f t="shared" si="1087"/>
        <v>374242</v>
      </c>
      <c r="H5273" s="12">
        <f t="shared" si="1087"/>
        <v>1421322</v>
      </c>
      <c r="I5273" s="12">
        <f t="shared" si="1087"/>
        <v>0</v>
      </c>
      <c r="J5273" s="12">
        <f t="shared" si="1087"/>
        <v>494620</v>
      </c>
      <c r="K5273" s="12">
        <f t="shared" si="1087"/>
        <v>14213</v>
      </c>
      <c r="L5273" s="12">
        <f t="shared" si="1087"/>
        <v>8560</v>
      </c>
      <c r="M5273" s="12">
        <f t="shared" si="1087"/>
        <v>0</v>
      </c>
      <c r="N5273" s="21">
        <f t="shared" si="1087"/>
        <v>1924502</v>
      </c>
    </row>
    <row r="5274" spans="1:14" x14ac:dyDescent="0.25">
      <c r="A5274" s="4"/>
      <c r="B5274" s="5"/>
      <c r="C5274" s="14"/>
      <c r="D5274" s="19"/>
      <c r="E5274" s="19"/>
      <c r="F5274" s="14"/>
      <c r="G5274" s="14"/>
      <c r="H5274" s="14"/>
      <c r="I5274" s="14"/>
      <c r="J5274" s="14"/>
      <c r="K5274" s="14"/>
      <c r="L5274" s="14"/>
      <c r="M5274" s="14"/>
      <c r="N5274" s="23"/>
    </row>
    <row r="5275" spans="1:14" x14ac:dyDescent="0.25">
      <c r="A5275" s="6" t="s">
        <v>1173</v>
      </c>
      <c r="B5275" s="2"/>
      <c r="C5275" s="12"/>
      <c r="D5275" s="17"/>
      <c r="E5275" s="17"/>
      <c r="F5275" s="12"/>
      <c r="G5275" s="12"/>
      <c r="H5275" s="12"/>
      <c r="I5275" s="12"/>
      <c r="J5275" s="12"/>
      <c r="K5275" s="12"/>
      <c r="L5275" s="12"/>
      <c r="M5275" s="12"/>
      <c r="N5275" s="21"/>
    </row>
    <row r="5276" spans="1:14" x14ac:dyDescent="0.25">
      <c r="A5276" s="6" t="s">
        <v>1174</v>
      </c>
      <c r="B5276" s="2" t="s">
        <v>6</v>
      </c>
      <c r="C5276" s="12" t="s">
        <v>7</v>
      </c>
      <c r="D5276" s="17" t="s">
        <v>8</v>
      </c>
      <c r="E5276" s="17" t="s">
        <v>9</v>
      </c>
      <c r="F5276" s="12" t="s">
        <v>10</v>
      </c>
      <c r="G5276" s="12" t="s">
        <v>11</v>
      </c>
      <c r="H5276" s="12" t="s">
        <v>12</v>
      </c>
      <c r="I5276" s="12" t="s">
        <v>13</v>
      </c>
      <c r="J5276" s="12" t="s">
        <v>14</v>
      </c>
      <c r="K5276" s="12" t="s">
        <v>15</v>
      </c>
      <c r="L5276" s="12" t="s">
        <v>16</v>
      </c>
      <c r="M5276" s="12" t="s">
        <v>17</v>
      </c>
      <c r="N5276" s="21" t="s">
        <v>18</v>
      </c>
    </row>
    <row r="5277" spans="1:14" x14ac:dyDescent="0.25">
      <c r="A5277" s="7" t="s">
        <v>19</v>
      </c>
      <c r="B5277" s="3"/>
      <c r="C5277" s="13"/>
      <c r="D5277" s="18"/>
      <c r="E5277" s="18"/>
      <c r="F5277" s="13"/>
      <c r="G5277" s="13"/>
      <c r="H5277" s="13"/>
      <c r="I5277" s="13"/>
      <c r="J5277" s="13"/>
      <c r="K5277" s="13"/>
      <c r="L5277" s="13"/>
      <c r="M5277" s="13"/>
      <c r="N5277" s="22"/>
    </row>
    <row r="5278" spans="1:14" x14ac:dyDescent="0.25">
      <c r="A5278" s="4" t="s">
        <v>40</v>
      </c>
      <c r="B5278" s="5"/>
      <c r="C5278" s="14">
        <v>0</v>
      </c>
      <c r="D5278" s="19">
        <v>0</v>
      </c>
      <c r="E5278" s="19">
        <v>0</v>
      </c>
      <c r="F5278" s="14">
        <v>-8400</v>
      </c>
      <c r="G5278" s="14">
        <v>0</v>
      </c>
      <c r="H5278" s="14">
        <v>-8400</v>
      </c>
      <c r="I5278" s="14">
        <v>0</v>
      </c>
      <c r="J5278" s="14">
        <v>-2923</v>
      </c>
      <c r="K5278" s="14">
        <v>-84</v>
      </c>
      <c r="L5278" s="14">
        <v>0</v>
      </c>
      <c r="M5278" s="14">
        <v>0</v>
      </c>
      <c r="N5278" s="23">
        <v>-11323</v>
      </c>
    </row>
    <row r="5279" spans="1:14" x14ac:dyDescent="0.25">
      <c r="A5279" s="4" t="s">
        <v>41</v>
      </c>
      <c r="B5279" s="5"/>
      <c r="C5279" s="14">
        <v>0</v>
      </c>
      <c r="D5279" s="19">
        <v>0</v>
      </c>
      <c r="E5279" s="19">
        <v>0</v>
      </c>
      <c r="F5279" s="14">
        <v>0</v>
      </c>
      <c r="G5279" s="14">
        <v>0</v>
      </c>
      <c r="H5279" s="14">
        <v>0</v>
      </c>
      <c r="I5279" s="14">
        <v>8400</v>
      </c>
      <c r="J5279" s="14">
        <v>2839</v>
      </c>
      <c r="K5279" s="14">
        <v>0</v>
      </c>
      <c r="L5279" s="14">
        <v>0</v>
      </c>
      <c r="M5279" s="14">
        <v>0</v>
      </c>
      <c r="N5279" s="23">
        <v>11239</v>
      </c>
    </row>
    <row r="5280" spans="1:14" x14ac:dyDescent="0.25">
      <c r="A5280" s="4" t="s">
        <v>22</v>
      </c>
      <c r="B5280" s="5"/>
      <c r="C5280" s="14">
        <v>0</v>
      </c>
      <c r="D5280" s="19">
        <v>2.371</v>
      </c>
      <c r="E5280" s="19">
        <v>0.36</v>
      </c>
      <c r="F5280" s="14">
        <v>1210810</v>
      </c>
      <c r="G5280" s="14">
        <v>85497</v>
      </c>
      <c r="H5280" s="14">
        <v>1296307</v>
      </c>
      <c r="I5280" s="14">
        <v>0</v>
      </c>
      <c r="J5280" s="14">
        <v>451115</v>
      </c>
      <c r="K5280" s="14">
        <v>12963</v>
      </c>
      <c r="L5280" s="14">
        <v>7600</v>
      </c>
      <c r="M5280" s="14">
        <v>0</v>
      </c>
      <c r="N5280" s="23">
        <v>1755022</v>
      </c>
    </row>
    <row r="5281" spans="1:14" x14ac:dyDescent="0.25">
      <c r="A5281" s="4" t="s">
        <v>31</v>
      </c>
      <c r="B5281" s="5"/>
      <c r="C5281" s="14">
        <v>0</v>
      </c>
      <c r="D5281" s="19">
        <v>0</v>
      </c>
      <c r="E5281" s="19">
        <v>0</v>
      </c>
      <c r="F5281" s="14">
        <v>12000</v>
      </c>
      <c r="G5281" s="14">
        <v>0</v>
      </c>
      <c r="H5281" s="14">
        <v>12000</v>
      </c>
      <c r="I5281" s="14">
        <v>0</v>
      </c>
      <c r="J5281" s="14">
        <v>4176</v>
      </c>
      <c r="K5281" s="14">
        <v>120</v>
      </c>
      <c r="L5281" s="14">
        <v>0</v>
      </c>
      <c r="M5281" s="14">
        <v>0</v>
      </c>
      <c r="N5281" s="23">
        <v>16176</v>
      </c>
    </row>
    <row r="5282" spans="1:14" x14ac:dyDescent="0.25">
      <c r="A5282" s="4" t="s">
        <v>23</v>
      </c>
      <c r="B5282" s="5"/>
      <c r="C5282" s="14">
        <v>0</v>
      </c>
      <c r="D5282" s="19">
        <v>0</v>
      </c>
      <c r="E5282" s="19">
        <v>0.2</v>
      </c>
      <c r="F5282" s="14">
        <v>0</v>
      </c>
      <c r="G5282" s="14">
        <v>72838</v>
      </c>
      <c r="H5282" s="14">
        <v>72838</v>
      </c>
      <c r="I5282" s="14">
        <v>0</v>
      </c>
      <c r="J5282" s="14">
        <v>25347</v>
      </c>
      <c r="K5282" s="14">
        <v>728</v>
      </c>
      <c r="L5282" s="14">
        <v>0</v>
      </c>
      <c r="M5282" s="14">
        <v>0</v>
      </c>
      <c r="N5282" s="23">
        <v>98185</v>
      </c>
    </row>
    <row r="5283" spans="1:14" x14ac:dyDescent="0.25">
      <c r="A5283" s="7" t="s">
        <v>24</v>
      </c>
      <c r="B5283" s="3"/>
      <c r="C5283" s="13">
        <f t="shared" ref="C5283:N5283" si="1088">SUM(C5278:C5282)</f>
        <v>0</v>
      </c>
      <c r="D5283" s="18">
        <f t="shared" si="1088"/>
        <v>2.371</v>
      </c>
      <c r="E5283" s="18">
        <f t="shared" si="1088"/>
        <v>0.56000000000000005</v>
      </c>
      <c r="F5283" s="13">
        <f t="shared" si="1088"/>
        <v>1214410</v>
      </c>
      <c r="G5283" s="13">
        <f t="shared" si="1088"/>
        <v>158335</v>
      </c>
      <c r="H5283" s="13">
        <f t="shared" si="1088"/>
        <v>1372745</v>
      </c>
      <c r="I5283" s="13">
        <f t="shared" si="1088"/>
        <v>8400</v>
      </c>
      <c r="J5283" s="13">
        <f t="shared" si="1088"/>
        <v>480554</v>
      </c>
      <c r="K5283" s="13">
        <f t="shared" si="1088"/>
        <v>13727</v>
      </c>
      <c r="L5283" s="13">
        <f t="shared" si="1088"/>
        <v>7600</v>
      </c>
      <c r="M5283" s="13">
        <f t="shared" si="1088"/>
        <v>0</v>
      </c>
      <c r="N5283" s="22">
        <f t="shared" si="1088"/>
        <v>1869299</v>
      </c>
    </row>
    <row r="5284" spans="1:14" x14ac:dyDescent="0.25">
      <c r="A5284" s="7" t="s">
        <v>25</v>
      </c>
      <c r="B5284" s="3"/>
      <c r="C5284" s="13"/>
      <c r="D5284" s="18"/>
      <c r="E5284" s="18"/>
      <c r="F5284" s="13"/>
      <c r="G5284" s="13"/>
      <c r="H5284" s="13"/>
      <c r="I5284" s="13"/>
      <c r="J5284" s="13"/>
      <c r="K5284" s="13"/>
      <c r="L5284" s="13"/>
      <c r="M5284" s="13"/>
      <c r="N5284" s="22"/>
    </row>
    <row r="5285" spans="1:14" x14ac:dyDescent="0.25">
      <c r="A5285" s="4" t="s">
        <v>26</v>
      </c>
      <c r="B5285" s="5"/>
      <c r="C5285" s="14">
        <v>19</v>
      </c>
      <c r="D5285" s="19">
        <v>0</v>
      </c>
      <c r="E5285" s="19">
        <v>0.80530000000000002</v>
      </c>
      <c r="F5285" s="14">
        <v>0</v>
      </c>
      <c r="G5285" s="14">
        <v>247572</v>
      </c>
      <c r="H5285" s="14">
        <v>247572</v>
      </c>
      <c r="I5285" s="14">
        <v>0</v>
      </c>
      <c r="J5285" s="14">
        <v>86155</v>
      </c>
      <c r="K5285" s="14">
        <v>2476</v>
      </c>
      <c r="L5285" s="14">
        <v>1615</v>
      </c>
      <c r="M5285" s="14">
        <v>0</v>
      </c>
      <c r="N5285" s="23">
        <v>335342</v>
      </c>
    </row>
    <row r="5286" spans="1:14" x14ac:dyDescent="0.25">
      <c r="A5286" s="7" t="s">
        <v>24</v>
      </c>
      <c r="B5286" s="3"/>
      <c r="C5286" s="13">
        <f t="shared" ref="C5286:N5286" si="1089">SUM(C5285:C5285)</f>
        <v>19</v>
      </c>
      <c r="D5286" s="18">
        <f t="shared" si="1089"/>
        <v>0</v>
      </c>
      <c r="E5286" s="18">
        <f t="shared" si="1089"/>
        <v>0.80530000000000002</v>
      </c>
      <c r="F5286" s="13">
        <f t="shared" si="1089"/>
        <v>0</v>
      </c>
      <c r="G5286" s="13">
        <f t="shared" si="1089"/>
        <v>247572</v>
      </c>
      <c r="H5286" s="13">
        <f t="shared" si="1089"/>
        <v>247572</v>
      </c>
      <c r="I5286" s="13">
        <f t="shared" si="1089"/>
        <v>0</v>
      </c>
      <c r="J5286" s="13">
        <f t="shared" si="1089"/>
        <v>86155</v>
      </c>
      <c r="K5286" s="13">
        <f t="shared" si="1089"/>
        <v>2476</v>
      </c>
      <c r="L5286" s="13">
        <f t="shared" si="1089"/>
        <v>1615</v>
      </c>
      <c r="M5286" s="13">
        <f t="shared" si="1089"/>
        <v>0</v>
      </c>
      <c r="N5286" s="22">
        <f t="shared" si="1089"/>
        <v>335342</v>
      </c>
    </row>
    <row r="5287" spans="1:14" x14ac:dyDescent="0.25">
      <c r="A5287" s="6" t="s">
        <v>1175</v>
      </c>
      <c r="B5287" s="2"/>
      <c r="C5287" s="12">
        <f t="shared" ref="C5287:N5287" si="1090">C5283+C5286</f>
        <v>19</v>
      </c>
      <c r="D5287" s="17">
        <f t="shared" si="1090"/>
        <v>2.371</v>
      </c>
      <c r="E5287" s="17">
        <f t="shared" si="1090"/>
        <v>1.3653</v>
      </c>
      <c r="F5287" s="12">
        <f t="shared" si="1090"/>
        <v>1214410</v>
      </c>
      <c r="G5287" s="12">
        <f t="shared" si="1090"/>
        <v>405907</v>
      </c>
      <c r="H5287" s="12">
        <f t="shared" si="1090"/>
        <v>1620317</v>
      </c>
      <c r="I5287" s="12">
        <f t="shared" si="1090"/>
        <v>8400</v>
      </c>
      <c r="J5287" s="12">
        <f t="shared" si="1090"/>
        <v>566709</v>
      </c>
      <c r="K5287" s="12">
        <f t="shared" si="1090"/>
        <v>16203</v>
      </c>
      <c r="L5287" s="12">
        <f t="shared" si="1090"/>
        <v>9215</v>
      </c>
      <c r="M5287" s="12">
        <f t="shared" si="1090"/>
        <v>0</v>
      </c>
      <c r="N5287" s="21">
        <f t="shared" si="1090"/>
        <v>2204641</v>
      </c>
    </row>
    <row r="5288" spans="1:14" x14ac:dyDescent="0.25">
      <c r="A5288" s="4"/>
      <c r="B5288" s="5"/>
      <c r="C5288" s="14"/>
      <c r="D5288" s="19"/>
      <c r="E5288" s="19"/>
      <c r="F5288" s="14"/>
      <c r="G5288" s="14"/>
      <c r="H5288" s="14"/>
      <c r="I5288" s="14"/>
      <c r="J5288" s="14"/>
      <c r="K5288" s="14"/>
      <c r="L5288" s="14"/>
      <c r="M5288" s="14"/>
      <c r="N5288" s="23"/>
    </row>
    <row r="5289" spans="1:14" x14ac:dyDescent="0.25">
      <c r="A5289" s="6" t="s">
        <v>1176</v>
      </c>
      <c r="B5289" s="2"/>
      <c r="C5289" s="12"/>
      <c r="D5289" s="17"/>
      <c r="E5289" s="17"/>
      <c r="F5289" s="12"/>
      <c r="G5289" s="12"/>
      <c r="H5289" s="12"/>
      <c r="I5289" s="12"/>
      <c r="J5289" s="12"/>
      <c r="K5289" s="12"/>
      <c r="L5289" s="12"/>
      <c r="M5289" s="12"/>
      <c r="N5289" s="21"/>
    </row>
    <row r="5290" spans="1:14" x14ac:dyDescent="0.25">
      <c r="A5290" s="6" t="s">
        <v>1177</v>
      </c>
      <c r="B5290" s="2" t="s">
        <v>6</v>
      </c>
      <c r="C5290" s="12" t="s">
        <v>7</v>
      </c>
      <c r="D5290" s="17" t="s">
        <v>8</v>
      </c>
      <c r="E5290" s="17" t="s">
        <v>9</v>
      </c>
      <c r="F5290" s="12" t="s">
        <v>10</v>
      </c>
      <c r="G5290" s="12" t="s">
        <v>11</v>
      </c>
      <c r="H5290" s="12" t="s">
        <v>12</v>
      </c>
      <c r="I5290" s="12" t="s">
        <v>13</v>
      </c>
      <c r="J5290" s="12" t="s">
        <v>14</v>
      </c>
      <c r="K5290" s="12" t="s">
        <v>15</v>
      </c>
      <c r="L5290" s="12" t="s">
        <v>16</v>
      </c>
      <c r="M5290" s="12" t="s">
        <v>17</v>
      </c>
      <c r="N5290" s="21" t="s">
        <v>18</v>
      </c>
    </row>
    <row r="5291" spans="1:14" x14ac:dyDescent="0.25">
      <c r="A5291" s="7" t="s">
        <v>19</v>
      </c>
      <c r="B5291" s="3"/>
      <c r="C5291" s="13"/>
      <c r="D5291" s="18"/>
      <c r="E5291" s="18"/>
      <c r="F5291" s="13"/>
      <c r="G5291" s="13"/>
      <c r="H5291" s="13"/>
      <c r="I5291" s="13"/>
      <c r="J5291" s="13"/>
      <c r="K5291" s="13"/>
      <c r="L5291" s="13"/>
      <c r="M5291" s="13"/>
      <c r="N5291" s="22"/>
    </row>
    <row r="5292" spans="1:14" x14ac:dyDescent="0.25">
      <c r="A5292" s="4" t="s">
        <v>22</v>
      </c>
      <c r="B5292" s="5"/>
      <c r="C5292" s="14">
        <v>0</v>
      </c>
      <c r="D5292" s="19">
        <v>2.35</v>
      </c>
      <c r="E5292" s="19">
        <v>0.36</v>
      </c>
      <c r="F5292" s="14">
        <v>1230444</v>
      </c>
      <c r="G5292" s="14">
        <v>85497</v>
      </c>
      <c r="H5292" s="14">
        <v>1315941</v>
      </c>
      <c r="I5292" s="14">
        <v>0</v>
      </c>
      <c r="J5292" s="14">
        <v>457948</v>
      </c>
      <c r="K5292" s="14">
        <v>13160</v>
      </c>
      <c r="L5292" s="14">
        <v>6400</v>
      </c>
      <c r="M5292" s="14">
        <v>0</v>
      </c>
      <c r="N5292" s="23">
        <v>1780289</v>
      </c>
    </row>
    <row r="5293" spans="1:14" x14ac:dyDescent="0.25">
      <c r="A5293" s="4" t="s">
        <v>23</v>
      </c>
      <c r="B5293" s="5"/>
      <c r="C5293" s="14">
        <v>0</v>
      </c>
      <c r="D5293" s="19">
        <v>0</v>
      </c>
      <c r="E5293" s="19">
        <v>0.2</v>
      </c>
      <c r="F5293" s="14">
        <v>0</v>
      </c>
      <c r="G5293" s="14">
        <v>72838</v>
      </c>
      <c r="H5293" s="14">
        <v>72838</v>
      </c>
      <c r="I5293" s="14">
        <v>0</v>
      </c>
      <c r="J5293" s="14">
        <v>25347</v>
      </c>
      <c r="K5293" s="14">
        <v>728</v>
      </c>
      <c r="L5293" s="14">
        <v>0</v>
      </c>
      <c r="M5293" s="14">
        <v>0</v>
      </c>
      <c r="N5293" s="23">
        <v>98185</v>
      </c>
    </row>
    <row r="5294" spans="1:14" x14ac:dyDescent="0.25">
      <c r="A5294" s="7" t="s">
        <v>24</v>
      </c>
      <c r="B5294" s="3"/>
      <c r="C5294" s="13">
        <f t="shared" ref="C5294:N5294" si="1091">SUM(C5292:C5293)</f>
        <v>0</v>
      </c>
      <c r="D5294" s="18">
        <f t="shared" si="1091"/>
        <v>2.35</v>
      </c>
      <c r="E5294" s="18">
        <f t="shared" si="1091"/>
        <v>0.56000000000000005</v>
      </c>
      <c r="F5294" s="13">
        <f t="shared" si="1091"/>
        <v>1230444</v>
      </c>
      <c r="G5294" s="13">
        <f t="shared" si="1091"/>
        <v>158335</v>
      </c>
      <c r="H5294" s="13">
        <f t="shared" si="1091"/>
        <v>1388779</v>
      </c>
      <c r="I5294" s="13">
        <f t="shared" si="1091"/>
        <v>0</v>
      </c>
      <c r="J5294" s="13">
        <f t="shared" si="1091"/>
        <v>483295</v>
      </c>
      <c r="K5294" s="13">
        <f t="shared" si="1091"/>
        <v>13888</v>
      </c>
      <c r="L5294" s="13">
        <f t="shared" si="1091"/>
        <v>6400</v>
      </c>
      <c r="M5294" s="13">
        <f t="shared" si="1091"/>
        <v>0</v>
      </c>
      <c r="N5294" s="22">
        <f t="shared" si="1091"/>
        <v>1878474</v>
      </c>
    </row>
    <row r="5295" spans="1:14" x14ac:dyDescent="0.25">
      <c r="A5295" s="7" t="s">
        <v>25</v>
      </c>
      <c r="B5295" s="3"/>
      <c r="C5295" s="13"/>
      <c r="D5295" s="18"/>
      <c r="E5295" s="18"/>
      <c r="F5295" s="13"/>
      <c r="G5295" s="13"/>
      <c r="H5295" s="13"/>
      <c r="I5295" s="13"/>
      <c r="J5295" s="13"/>
      <c r="K5295" s="13"/>
      <c r="L5295" s="13"/>
      <c r="M5295" s="13"/>
      <c r="N5295" s="22"/>
    </row>
    <row r="5296" spans="1:14" x14ac:dyDescent="0.25">
      <c r="A5296" s="4" t="s">
        <v>26</v>
      </c>
      <c r="B5296" s="5"/>
      <c r="C5296" s="14">
        <v>16</v>
      </c>
      <c r="D5296" s="19">
        <v>0</v>
      </c>
      <c r="E5296" s="19">
        <v>0.70230000000000004</v>
      </c>
      <c r="F5296" s="14">
        <v>0</v>
      </c>
      <c r="G5296" s="14">
        <v>215907</v>
      </c>
      <c r="H5296" s="14">
        <v>215907</v>
      </c>
      <c r="I5296" s="14">
        <v>0</v>
      </c>
      <c r="J5296" s="14">
        <v>75136</v>
      </c>
      <c r="K5296" s="14">
        <v>2159</v>
      </c>
      <c r="L5296" s="14">
        <v>1360</v>
      </c>
      <c r="M5296" s="14">
        <v>0</v>
      </c>
      <c r="N5296" s="23">
        <v>292403</v>
      </c>
    </row>
    <row r="5297" spans="1:14" x14ac:dyDescent="0.25">
      <c r="A5297" s="7" t="s">
        <v>24</v>
      </c>
      <c r="B5297" s="3"/>
      <c r="C5297" s="13">
        <f t="shared" ref="C5297:N5297" si="1092">SUM(C5296:C5296)</f>
        <v>16</v>
      </c>
      <c r="D5297" s="18">
        <f t="shared" si="1092"/>
        <v>0</v>
      </c>
      <c r="E5297" s="18">
        <f t="shared" si="1092"/>
        <v>0.70230000000000004</v>
      </c>
      <c r="F5297" s="13">
        <f t="shared" si="1092"/>
        <v>0</v>
      </c>
      <c r="G5297" s="13">
        <f t="shared" si="1092"/>
        <v>215907</v>
      </c>
      <c r="H5297" s="13">
        <f t="shared" si="1092"/>
        <v>215907</v>
      </c>
      <c r="I5297" s="13">
        <f t="shared" si="1092"/>
        <v>0</v>
      </c>
      <c r="J5297" s="13">
        <f t="shared" si="1092"/>
        <v>75136</v>
      </c>
      <c r="K5297" s="13">
        <f t="shared" si="1092"/>
        <v>2159</v>
      </c>
      <c r="L5297" s="13">
        <f t="shared" si="1092"/>
        <v>1360</v>
      </c>
      <c r="M5297" s="13">
        <f t="shared" si="1092"/>
        <v>0</v>
      </c>
      <c r="N5297" s="22">
        <f t="shared" si="1092"/>
        <v>292403</v>
      </c>
    </row>
    <row r="5298" spans="1:14" x14ac:dyDescent="0.25">
      <c r="A5298" s="6" t="s">
        <v>1178</v>
      </c>
      <c r="B5298" s="2"/>
      <c r="C5298" s="12">
        <f t="shared" ref="C5298:N5298" si="1093">C5294+C5297</f>
        <v>16</v>
      </c>
      <c r="D5298" s="17">
        <f t="shared" si="1093"/>
        <v>2.35</v>
      </c>
      <c r="E5298" s="17">
        <f t="shared" si="1093"/>
        <v>1.2623000000000002</v>
      </c>
      <c r="F5298" s="12">
        <f t="shared" si="1093"/>
        <v>1230444</v>
      </c>
      <c r="G5298" s="12">
        <f t="shared" si="1093"/>
        <v>374242</v>
      </c>
      <c r="H5298" s="12">
        <f t="shared" si="1093"/>
        <v>1604686</v>
      </c>
      <c r="I5298" s="12">
        <f t="shared" si="1093"/>
        <v>0</v>
      </c>
      <c r="J5298" s="12">
        <f t="shared" si="1093"/>
        <v>558431</v>
      </c>
      <c r="K5298" s="12">
        <f t="shared" si="1093"/>
        <v>16047</v>
      </c>
      <c r="L5298" s="12">
        <f t="shared" si="1093"/>
        <v>7760</v>
      </c>
      <c r="M5298" s="12">
        <f t="shared" si="1093"/>
        <v>0</v>
      </c>
      <c r="N5298" s="21">
        <f t="shared" si="1093"/>
        <v>2170877</v>
      </c>
    </row>
    <row r="5299" spans="1:14" x14ac:dyDescent="0.25">
      <c r="A5299" s="4"/>
      <c r="B5299" s="5"/>
      <c r="C5299" s="14"/>
      <c r="D5299" s="19"/>
      <c r="E5299" s="19"/>
      <c r="F5299" s="14"/>
      <c r="G5299" s="14"/>
      <c r="H5299" s="14"/>
      <c r="I5299" s="14"/>
      <c r="J5299" s="14"/>
      <c r="K5299" s="14"/>
      <c r="L5299" s="14"/>
      <c r="M5299" s="14"/>
      <c r="N5299" s="23"/>
    </row>
    <row r="5300" spans="1:14" x14ac:dyDescent="0.25">
      <c r="A5300" s="6" t="s">
        <v>1179</v>
      </c>
      <c r="B5300" s="2"/>
      <c r="C5300" s="12"/>
      <c r="D5300" s="17"/>
      <c r="E5300" s="17"/>
      <c r="F5300" s="12"/>
      <c r="G5300" s="12"/>
      <c r="H5300" s="12"/>
      <c r="I5300" s="12"/>
      <c r="J5300" s="12"/>
      <c r="K5300" s="12"/>
      <c r="L5300" s="12"/>
      <c r="M5300" s="12"/>
      <c r="N5300" s="21"/>
    </row>
    <row r="5301" spans="1:14" x14ac:dyDescent="0.25">
      <c r="A5301" s="6" t="s">
        <v>1180</v>
      </c>
      <c r="B5301" s="2" t="s">
        <v>6</v>
      </c>
      <c r="C5301" s="12" t="s">
        <v>7</v>
      </c>
      <c r="D5301" s="17" t="s">
        <v>8</v>
      </c>
      <c r="E5301" s="17" t="s">
        <v>9</v>
      </c>
      <c r="F5301" s="12" t="s">
        <v>10</v>
      </c>
      <c r="G5301" s="12" t="s">
        <v>11</v>
      </c>
      <c r="H5301" s="12" t="s">
        <v>12</v>
      </c>
      <c r="I5301" s="12" t="s">
        <v>13</v>
      </c>
      <c r="J5301" s="12" t="s">
        <v>14</v>
      </c>
      <c r="K5301" s="12" t="s">
        <v>15</v>
      </c>
      <c r="L5301" s="12" t="s">
        <v>16</v>
      </c>
      <c r="M5301" s="12" t="s">
        <v>17</v>
      </c>
      <c r="N5301" s="21" t="s">
        <v>18</v>
      </c>
    </row>
    <row r="5302" spans="1:14" x14ac:dyDescent="0.25">
      <c r="A5302" s="7" t="s">
        <v>19</v>
      </c>
      <c r="B5302" s="3"/>
      <c r="C5302" s="13"/>
      <c r="D5302" s="18"/>
      <c r="E5302" s="18"/>
      <c r="F5302" s="13"/>
      <c r="G5302" s="13"/>
      <c r="H5302" s="13"/>
      <c r="I5302" s="13"/>
      <c r="J5302" s="13"/>
      <c r="K5302" s="13"/>
      <c r="L5302" s="13"/>
      <c r="M5302" s="13"/>
      <c r="N5302" s="22"/>
    </row>
    <row r="5303" spans="1:14" x14ac:dyDescent="0.25">
      <c r="A5303" s="4" t="s">
        <v>22</v>
      </c>
      <c r="B5303" s="5"/>
      <c r="C5303" s="14">
        <v>0</v>
      </c>
      <c r="D5303" s="19">
        <v>4.226</v>
      </c>
      <c r="E5303" s="19">
        <v>0.8</v>
      </c>
      <c r="F5303" s="14">
        <v>2455675</v>
      </c>
      <c r="G5303" s="14">
        <v>189994</v>
      </c>
      <c r="H5303" s="14">
        <v>2645669</v>
      </c>
      <c r="I5303" s="14">
        <v>0</v>
      </c>
      <c r="J5303" s="14">
        <v>920692</v>
      </c>
      <c r="K5303" s="14">
        <v>26456</v>
      </c>
      <c r="L5303" s="14">
        <v>20000</v>
      </c>
      <c r="M5303" s="14">
        <v>0</v>
      </c>
      <c r="N5303" s="23">
        <v>3586361</v>
      </c>
    </row>
    <row r="5304" spans="1:14" x14ac:dyDescent="0.25">
      <c r="A5304" s="4" t="s">
        <v>31</v>
      </c>
      <c r="B5304" s="5"/>
      <c r="C5304" s="14">
        <v>0</v>
      </c>
      <c r="D5304" s="19">
        <v>0</v>
      </c>
      <c r="E5304" s="19">
        <v>0</v>
      </c>
      <c r="F5304" s="14">
        <v>24000</v>
      </c>
      <c r="G5304" s="14">
        <v>0</v>
      </c>
      <c r="H5304" s="14">
        <v>24000</v>
      </c>
      <c r="I5304" s="14">
        <v>0</v>
      </c>
      <c r="J5304" s="14">
        <v>8352</v>
      </c>
      <c r="K5304" s="14">
        <v>240</v>
      </c>
      <c r="L5304" s="14">
        <v>4500</v>
      </c>
      <c r="M5304" s="14">
        <v>0</v>
      </c>
      <c r="N5304" s="23">
        <v>36852</v>
      </c>
    </row>
    <row r="5305" spans="1:14" x14ac:dyDescent="0.25">
      <c r="A5305" s="4" t="s">
        <v>23</v>
      </c>
      <c r="B5305" s="5"/>
      <c r="C5305" s="14">
        <v>0</v>
      </c>
      <c r="D5305" s="19">
        <v>0</v>
      </c>
      <c r="E5305" s="19">
        <v>0.4</v>
      </c>
      <c r="F5305" s="14">
        <v>0</v>
      </c>
      <c r="G5305" s="14">
        <v>145675</v>
      </c>
      <c r="H5305" s="14">
        <v>145675</v>
      </c>
      <c r="I5305" s="14">
        <v>0</v>
      </c>
      <c r="J5305" s="14">
        <v>50695</v>
      </c>
      <c r="K5305" s="14">
        <v>1457</v>
      </c>
      <c r="L5305" s="14">
        <v>0</v>
      </c>
      <c r="M5305" s="14">
        <v>0</v>
      </c>
      <c r="N5305" s="23">
        <v>196370</v>
      </c>
    </row>
    <row r="5306" spans="1:14" x14ac:dyDescent="0.25">
      <c r="A5306" s="7" t="s">
        <v>24</v>
      </c>
      <c r="B5306" s="3"/>
      <c r="C5306" s="13">
        <f t="shared" ref="C5306:N5306" si="1094">SUM(C5303:C5305)</f>
        <v>0</v>
      </c>
      <c r="D5306" s="18">
        <f t="shared" si="1094"/>
        <v>4.226</v>
      </c>
      <c r="E5306" s="18">
        <f t="shared" si="1094"/>
        <v>1.2000000000000002</v>
      </c>
      <c r="F5306" s="13">
        <f t="shared" si="1094"/>
        <v>2479675</v>
      </c>
      <c r="G5306" s="13">
        <f t="shared" si="1094"/>
        <v>335669</v>
      </c>
      <c r="H5306" s="13">
        <f t="shared" si="1094"/>
        <v>2815344</v>
      </c>
      <c r="I5306" s="13">
        <f t="shared" si="1094"/>
        <v>0</v>
      </c>
      <c r="J5306" s="13">
        <f t="shared" si="1094"/>
        <v>979739</v>
      </c>
      <c r="K5306" s="13">
        <f t="shared" si="1094"/>
        <v>28153</v>
      </c>
      <c r="L5306" s="13">
        <f t="shared" si="1094"/>
        <v>24500</v>
      </c>
      <c r="M5306" s="13">
        <f t="shared" si="1094"/>
        <v>0</v>
      </c>
      <c r="N5306" s="22">
        <f t="shared" si="1094"/>
        <v>3819583</v>
      </c>
    </row>
    <row r="5307" spans="1:14" x14ac:dyDescent="0.25">
      <c r="A5307" s="7" t="s">
        <v>25</v>
      </c>
      <c r="B5307" s="3"/>
      <c r="C5307" s="13"/>
      <c r="D5307" s="18"/>
      <c r="E5307" s="18"/>
      <c r="F5307" s="13"/>
      <c r="G5307" s="13"/>
      <c r="H5307" s="13"/>
      <c r="I5307" s="13"/>
      <c r="J5307" s="13"/>
      <c r="K5307" s="13"/>
      <c r="L5307" s="13"/>
      <c r="M5307" s="13"/>
      <c r="N5307" s="22"/>
    </row>
    <row r="5308" spans="1:14" x14ac:dyDescent="0.25">
      <c r="A5308" s="4" t="s">
        <v>26</v>
      </c>
      <c r="B5308" s="5"/>
      <c r="C5308" s="14">
        <v>50</v>
      </c>
      <c r="D5308" s="19">
        <v>0</v>
      </c>
      <c r="E5308" s="19">
        <v>1.6141000000000001</v>
      </c>
      <c r="F5308" s="14">
        <v>0</v>
      </c>
      <c r="G5308" s="14">
        <v>496220</v>
      </c>
      <c r="H5308" s="14">
        <v>496220</v>
      </c>
      <c r="I5308" s="14">
        <v>0</v>
      </c>
      <c r="J5308" s="14">
        <v>172685</v>
      </c>
      <c r="K5308" s="14">
        <v>4962</v>
      </c>
      <c r="L5308" s="14">
        <v>4250</v>
      </c>
      <c r="M5308" s="14">
        <v>0</v>
      </c>
      <c r="N5308" s="23">
        <v>673155</v>
      </c>
    </row>
    <row r="5309" spans="1:14" x14ac:dyDescent="0.25">
      <c r="A5309" s="4" t="s">
        <v>69</v>
      </c>
      <c r="B5309" s="5"/>
      <c r="C5309" s="14">
        <v>126</v>
      </c>
      <c r="D5309" s="19">
        <v>0</v>
      </c>
      <c r="E5309" s="19">
        <v>2.3995000000000002</v>
      </c>
      <c r="F5309" s="14">
        <v>0</v>
      </c>
      <c r="G5309" s="14">
        <v>737673</v>
      </c>
      <c r="H5309" s="14">
        <v>737673</v>
      </c>
      <c r="I5309" s="14">
        <v>0</v>
      </c>
      <c r="J5309" s="14">
        <v>256711</v>
      </c>
      <c r="K5309" s="14">
        <v>7377</v>
      </c>
      <c r="L5309" s="14">
        <v>7686</v>
      </c>
      <c r="M5309" s="14">
        <v>0</v>
      </c>
      <c r="N5309" s="23">
        <v>1002070</v>
      </c>
    </row>
    <row r="5310" spans="1:14" x14ac:dyDescent="0.25">
      <c r="A5310" s="7" t="s">
        <v>24</v>
      </c>
      <c r="B5310" s="3"/>
      <c r="C5310" s="13">
        <f t="shared" ref="C5310:N5310" si="1095">SUM(C5308:C5309)</f>
        <v>176</v>
      </c>
      <c r="D5310" s="18">
        <f t="shared" si="1095"/>
        <v>0</v>
      </c>
      <c r="E5310" s="18">
        <f t="shared" si="1095"/>
        <v>4.0136000000000003</v>
      </c>
      <c r="F5310" s="13">
        <f t="shared" si="1095"/>
        <v>0</v>
      </c>
      <c r="G5310" s="13">
        <f t="shared" si="1095"/>
        <v>1233893</v>
      </c>
      <c r="H5310" s="13">
        <f t="shared" si="1095"/>
        <v>1233893</v>
      </c>
      <c r="I5310" s="13">
        <f t="shared" si="1095"/>
        <v>0</v>
      </c>
      <c r="J5310" s="13">
        <f t="shared" si="1095"/>
        <v>429396</v>
      </c>
      <c r="K5310" s="13">
        <f t="shared" si="1095"/>
        <v>12339</v>
      </c>
      <c r="L5310" s="13">
        <f t="shared" si="1095"/>
        <v>11936</v>
      </c>
      <c r="M5310" s="13">
        <f t="shared" si="1095"/>
        <v>0</v>
      </c>
      <c r="N5310" s="22">
        <f t="shared" si="1095"/>
        <v>1675225</v>
      </c>
    </row>
    <row r="5311" spans="1:14" x14ac:dyDescent="0.25">
      <c r="A5311" s="6" t="s">
        <v>1181</v>
      </c>
      <c r="B5311" s="2"/>
      <c r="C5311" s="12">
        <f t="shared" ref="C5311:N5311" si="1096">C5306+C5310</f>
        <v>176</v>
      </c>
      <c r="D5311" s="17">
        <f t="shared" si="1096"/>
        <v>4.226</v>
      </c>
      <c r="E5311" s="17">
        <f t="shared" si="1096"/>
        <v>5.2136000000000005</v>
      </c>
      <c r="F5311" s="12">
        <f t="shared" si="1096"/>
        <v>2479675</v>
      </c>
      <c r="G5311" s="12">
        <f t="shared" si="1096"/>
        <v>1569562</v>
      </c>
      <c r="H5311" s="12">
        <f t="shared" si="1096"/>
        <v>4049237</v>
      </c>
      <c r="I5311" s="12">
        <f t="shared" si="1096"/>
        <v>0</v>
      </c>
      <c r="J5311" s="12">
        <f t="shared" si="1096"/>
        <v>1409135</v>
      </c>
      <c r="K5311" s="12">
        <f t="shared" si="1096"/>
        <v>40492</v>
      </c>
      <c r="L5311" s="12">
        <f t="shared" si="1096"/>
        <v>36436</v>
      </c>
      <c r="M5311" s="12">
        <f t="shared" si="1096"/>
        <v>0</v>
      </c>
      <c r="N5311" s="21">
        <f t="shared" si="1096"/>
        <v>5494808</v>
      </c>
    </row>
    <row r="5312" spans="1:14" x14ac:dyDescent="0.25">
      <c r="A5312" s="4"/>
      <c r="B5312" s="5"/>
      <c r="C5312" s="14"/>
      <c r="D5312" s="19"/>
      <c r="E5312" s="19"/>
      <c r="F5312" s="14"/>
      <c r="G5312" s="14"/>
      <c r="H5312" s="14"/>
      <c r="I5312" s="14"/>
      <c r="J5312" s="14"/>
      <c r="K5312" s="14"/>
      <c r="L5312" s="14"/>
      <c r="M5312" s="14"/>
      <c r="N5312" s="23"/>
    </row>
    <row r="5313" spans="1:14" x14ac:dyDescent="0.25">
      <c r="A5313" s="6" t="s">
        <v>1182</v>
      </c>
      <c r="B5313" s="2"/>
      <c r="C5313" s="12"/>
      <c r="D5313" s="17"/>
      <c r="E5313" s="17"/>
      <c r="F5313" s="12"/>
      <c r="G5313" s="12"/>
      <c r="H5313" s="12"/>
      <c r="I5313" s="12"/>
      <c r="J5313" s="12"/>
      <c r="K5313" s="12"/>
      <c r="L5313" s="12"/>
      <c r="M5313" s="12"/>
      <c r="N5313" s="21"/>
    </row>
    <row r="5314" spans="1:14" x14ac:dyDescent="0.25">
      <c r="A5314" s="6" t="s">
        <v>1183</v>
      </c>
      <c r="B5314" s="2" t="s">
        <v>6</v>
      </c>
      <c r="C5314" s="12" t="s">
        <v>7</v>
      </c>
      <c r="D5314" s="17" t="s">
        <v>8</v>
      </c>
      <c r="E5314" s="17" t="s">
        <v>9</v>
      </c>
      <c r="F5314" s="12" t="s">
        <v>10</v>
      </c>
      <c r="G5314" s="12" t="s">
        <v>11</v>
      </c>
      <c r="H5314" s="12" t="s">
        <v>12</v>
      </c>
      <c r="I5314" s="12" t="s">
        <v>13</v>
      </c>
      <c r="J5314" s="12" t="s">
        <v>14</v>
      </c>
      <c r="K5314" s="12" t="s">
        <v>15</v>
      </c>
      <c r="L5314" s="12" t="s">
        <v>16</v>
      </c>
      <c r="M5314" s="12" t="s">
        <v>17</v>
      </c>
      <c r="N5314" s="21" t="s">
        <v>18</v>
      </c>
    </row>
    <row r="5315" spans="1:14" x14ac:dyDescent="0.25">
      <c r="A5315" s="7" t="s">
        <v>19</v>
      </c>
      <c r="B5315" s="3"/>
      <c r="C5315" s="13"/>
      <c r="D5315" s="18"/>
      <c r="E5315" s="18"/>
      <c r="F5315" s="13"/>
      <c r="G5315" s="13"/>
      <c r="H5315" s="13"/>
      <c r="I5315" s="13"/>
      <c r="J5315" s="13"/>
      <c r="K5315" s="13"/>
      <c r="L5315" s="13"/>
      <c r="M5315" s="13"/>
      <c r="N5315" s="22"/>
    </row>
    <row r="5316" spans="1:14" x14ac:dyDescent="0.25">
      <c r="A5316" s="4" t="s">
        <v>162</v>
      </c>
      <c r="B5316" s="5"/>
      <c r="C5316" s="14">
        <v>0</v>
      </c>
      <c r="D5316" s="19">
        <v>0.5</v>
      </c>
      <c r="E5316" s="19">
        <v>0</v>
      </c>
      <c r="F5316" s="14">
        <v>173223</v>
      </c>
      <c r="G5316" s="14">
        <v>0</v>
      </c>
      <c r="H5316" s="14">
        <v>173223</v>
      </c>
      <c r="I5316" s="14">
        <v>0</v>
      </c>
      <c r="J5316" s="14">
        <v>60281</v>
      </c>
      <c r="K5316" s="14">
        <v>1732</v>
      </c>
      <c r="L5316" s="14">
        <v>0</v>
      </c>
      <c r="M5316" s="14">
        <v>0</v>
      </c>
      <c r="N5316" s="23">
        <v>233504</v>
      </c>
    </row>
    <row r="5317" spans="1:14" x14ac:dyDescent="0.25">
      <c r="A5317" s="4" t="s">
        <v>163</v>
      </c>
      <c r="B5317" s="5"/>
      <c r="C5317" s="14">
        <v>0</v>
      </c>
      <c r="D5317" s="19">
        <v>0</v>
      </c>
      <c r="E5317" s="19">
        <v>0</v>
      </c>
      <c r="F5317" s="14">
        <v>0</v>
      </c>
      <c r="G5317" s="14">
        <v>0</v>
      </c>
      <c r="H5317" s="14">
        <v>0</v>
      </c>
      <c r="I5317" s="14">
        <v>0</v>
      </c>
      <c r="J5317" s="14">
        <v>1</v>
      </c>
      <c r="K5317" s="14">
        <v>0</v>
      </c>
      <c r="L5317" s="14">
        <v>0</v>
      </c>
      <c r="M5317" s="14">
        <v>0</v>
      </c>
      <c r="N5317" s="23">
        <v>1</v>
      </c>
    </row>
    <row r="5318" spans="1:14" x14ac:dyDescent="0.25">
      <c r="A5318" s="4" t="s">
        <v>22</v>
      </c>
      <c r="B5318" s="5"/>
      <c r="C5318" s="14">
        <v>0</v>
      </c>
      <c r="D5318" s="19">
        <v>13</v>
      </c>
      <c r="E5318" s="19">
        <v>2.4</v>
      </c>
      <c r="F5318" s="14">
        <v>7459752</v>
      </c>
      <c r="G5318" s="14">
        <v>569982</v>
      </c>
      <c r="H5318" s="14">
        <v>8029734</v>
      </c>
      <c r="I5318" s="14">
        <v>0</v>
      </c>
      <c r="J5318" s="14">
        <v>2794348</v>
      </c>
      <c r="K5318" s="14">
        <v>80298</v>
      </c>
      <c r="L5318" s="14">
        <v>60400</v>
      </c>
      <c r="M5318" s="14">
        <v>0</v>
      </c>
      <c r="N5318" s="23">
        <v>10884482</v>
      </c>
    </row>
    <row r="5319" spans="1:14" x14ac:dyDescent="0.25">
      <c r="A5319" s="4" t="s">
        <v>31</v>
      </c>
      <c r="B5319" s="5"/>
      <c r="C5319" s="14">
        <v>0</v>
      </c>
      <c r="D5319" s="19">
        <v>0</v>
      </c>
      <c r="E5319" s="19">
        <v>0</v>
      </c>
      <c r="F5319" s="14">
        <v>12000</v>
      </c>
      <c r="G5319" s="14">
        <v>0</v>
      </c>
      <c r="H5319" s="14">
        <v>12000</v>
      </c>
      <c r="I5319" s="14">
        <v>0</v>
      </c>
      <c r="J5319" s="14">
        <v>4176</v>
      </c>
      <c r="K5319" s="14">
        <v>120</v>
      </c>
      <c r="L5319" s="14">
        <v>0</v>
      </c>
      <c r="M5319" s="14">
        <v>0</v>
      </c>
      <c r="N5319" s="23">
        <v>16176</v>
      </c>
    </row>
    <row r="5320" spans="1:14" x14ac:dyDescent="0.25">
      <c r="A5320" s="4" t="s">
        <v>23</v>
      </c>
      <c r="B5320" s="5"/>
      <c r="C5320" s="14">
        <v>0</v>
      </c>
      <c r="D5320" s="19">
        <v>0</v>
      </c>
      <c r="E5320" s="19">
        <v>1.1299999999999999</v>
      </c>
      <c r="F5320" s="14">
        <v>0</v>
      </c>
      <c r="G5320" s="14">
        <v>411532</v>
      </c>
      <c r="H5320" s="14">
        <v>411532</v>
      </c>
      <c r="I5320" s="14">
        <v>0</v>
      </c>
      <c r="J5320" s="14">
        <v>143213</v>
      </c>
      <c r="K5320" s="14">
        <v>4115</v>
      </c>
      <c r="L5320" s="14">
        <v>0</v>
      </c>
      <c r="M5320" s="14">
        <v>0</v>
      </c>
      <c r="N5320" s="23">
        <v>554745</v>
      </c>
    </row>
    <row r="5321" spans="1:14" x14ac:dyDescent="0.25">
      <c r="A5321" s="7" t="s">
        <v>24</v>
      </c>
      <c r="B5321" s="3"/>
      <c r="C5321" s="13">
        <f t="shared" ref="C5321:N5321" si="1097">SUM(C5316:C5320)</f>
        <v>0</v>
      </c>
      <c r="D5321" s="18">
        <f t="shared" si="1097"/>
        <v>13.5</v>
      </c>
      <c r="E5321" s="18">
        <f t="shared" si="1097"/>
        <v>3.53</v>
      </c>
      <c r="F5321" s="13">
        <f t="shared" si="1097"/>
        <v>7644975</v>
      </c>
      <c r="G5321" s="13">
        <f t="shared" si="1097"/>
        <v>981514</v>
      </c>
      <c r="H5321" s="13">
        <f t="shared" si="1097"/>
        <v>8626489</v>
      </c>
      <c r="I5321" s="13">
        <f t="shared" si="1097"/>
        <v>0</v>
      </c>
      <c r="J5321" s="13">
        <f t="shared" si="1097"/>
        <v>3002019</v>
      </c>
      <c r="K5321" s="13">
        <f t="shared" si="1097"/>
        <v>86265</v>
      </c>
      <c r="L5321" s="13">
        <f t="shared" si="1097"/>
        <v>60400</v>
      </c>
      <c r="M5321" s="13">
        <f t="shared" si="1097"/>
        <v>0</v>
      </c>
      <c r="N5321" s="22">
        <f t="shared" si="1097"/>
        <v>11688908</v>
      </c>
    </row>
    <row r="5322" spans="1:14" x14ac:dyDescent="0.25">
      <c r="A5322" s="7" t="s">
        <v>25</v>
      </c>
      <c r="B5322" s="3"/>
      <c r="C5322" s="13"/>
      <c r="D5322" s="18"/>
      <c r="E5322" s="18"/>
      <c r="F5322" s="13"/>
      <c r="G5322" s="13"/>
      <c r="H5322" s="13"/>
      <c r="I5322" s="13"/>
      <c r="J5322" s="13"/>
      <c r="K5322" s="13"/>
      <c r="L5322" s="13"/>
      <c r="M5322" s="13"/>
      <c r="N5322" s="22"/>
    </row>
    <row r="5323" spans="1:14" x14ac:dyDescent="0.25">
      <c r="A5323" s="4" t="s">
        <v>26</v>
      </c>
      <c r="B5323" s="5"/>
      <c r="C5323" s="14">
        <v>151</v>
      </c>
      <c r="D5323" s="19">
        <v>0</v>
      </c>
      <c r="E5323" s="19">
        <v>3.5802</v>
      </c>
      <c r="F5323" s="14">
        <v>0</v>
      </c>
      <c r="G5323" s="14">
        <v>1100654</v>
      </c>
      <c r="H5323" s="14">
        <v>1100654</v>
      </c>
      <c r="I5323" s="14">
        <v>0</v>
      </c>
      <c r="J5323" s="14">
        <v>383028</v>
      </c>
      <c r="K5323" s="14">
        <v>11007</v>
      </c>
      <c r="L5323" s="14">
        <v>12835</v>
      </c>
      <c r="M5323" s="14">
        <v>0</v>
      </c>
      <c r="N5323" s="23">
        <v>1496517</v>
      </c>
    </row>
    <row r="5324" spans="1:14" x14ac:dyDescent="0.25">
      <c r="A5324" s="7" t="s">
        <v>24</v>
      </c>
      <c r="B5324" s="3"/>
      <c r="C5324" s="13">
        <f t="shared" ref="C5324:N5324" si="1098">SUM(C5323:C5323)</f>
        <v>151</v>
      </c>
      <c r="D5324" s="18">
        <f t="shared" si="1098"/>
        <v>0</v>
      </c>
      <c r="E5324" s="18">
        <f t="shared" si="1098"/>
        <v>3.5802</v>
      </c>
      <c r="F5324" s="13">
        <f t="shared" si="1098"/>
        <v>0</v>
      </c>
      <c r="G5324" s="13">
        <f t="shared" si="1098"/>
        <v>1100654</v>
      </c>
      <c r="H5324" s="13">
        <f t="shared" si="1098"/>
        <v>1100654</v>
      </c>
      <c r="I5324" s="13">
        <f t="shared" si="1098"/>
        <v>0</v>
      </c>
      <c r="J5324" s="13">
        <f t="shared" si="1098"/>
        <v>383028</v>
      </c>
      <c r="K5324" s="13">
        <f t="shared" si="1098"/>
        <v>11007</v>
      </c>
      <c r="L5324" s="13">
        <f t="shared" si="1098"/>
        <v>12835</v>
      </c>
      <c r="M5324" s="13">
        <f t="shared" si="1098"/>
        <v>0</v>
      </c>
      <c r="N5324" s="22">
        <f t="shared" si="1098"/>
        <v>1496517</v>
      </c>
    </row>
    <row r="5325" spans="1:14" x14ac:dyDescent="0.25">
      <c r="A5325" s="6" t="s">
        <v>1184</v>
      </c>
      <c r="B5325" s="2"/>
      <c r="C5325" s="12">
        <f t="shared" ref="C5325:N5325" si="1099">C5321+C5324</f>
        <v>151</v>
      </c>
      <c r="D5325" s="17">
        <f t="shared" si="1099"/>
        <v>13.5</v>
      </c>
      <c r="E5325" s="17">
        <f t="shared" si="1099"/>
        <v>7.1101999999999999</v>
      </c>
      <c r="F5325" s="12">
        <f t="shared" si="1099"/>
        <v>7644975</v>
      </c>
      <c r="G5325" s="12">
        <f t="shared" si="1099"/>
        <v>2082168</v>
      </c>
      <c r="H5325" s="12">
        <f t="shared" si="1099"/>
        <v>9727143</v>
      </c>
      <c r="I5325" s="12">
        <f t="shared" si="1099"/>
        <v>0</v>
      </c>
      <c r="J5325" s="12">
        <f t="shared" si="1099"/>
        <v>3385047</v>
      </c>
      <c r="K5325" s="12">
        <f t="shared" si="1099"/>
        <v>97272</v>
      </c>
      <c r="L5325" s="12">
        <f t="shared" si="1099"/>
        <v>73235</v>
      </c>
      <c r="M5325" s="12">
        <f t="shared" si="1099"/>
        <v>0</v>
      </c>
      <c r="N5325" s="21">
        <f t="shared" si="1099"/>
        <v>13185425</v>
      </c>
    </row>
    <row r="5326" spans="1:14" x14ac:dyDescent="0.25">
      <c r="A5326" s="4"/>
      <c r="B5326" s="5"/>
      <c r="C5326" s="14"/>
      <c r="D5326" s="19"/>
      <c r="E5326" s="19"/>
      <c r="F5326" s="14"/>
      <c r="G5326" s="14"/>
      <c r="H5326" s="14"/>
      <c r="I5326" s="14"/>
      <c r="J5326" s="14"/>
      <c r="K5326" s="14"/>
      <c r="L5326" s="14"/>
      <c r="M5326" s="14"/>
      <c r="N5326" s="23"/>
    </row>
    <row r="5327" spans="1:14" x14ac:dyDescent="0.25">
      <c r="A5327" s="6" t="s">
        <v>1185</v>
      </c>
      <c r="B5327" s="2"/>
      <c r="C5327" s="12"/>
      <c r="D5327" s="17"/>
      <c r="E5327" s="17"/>
      <c r="F5327" s="12"/>
      <c r="G5327" s="12"/>
      <c r="H5327" s="12"/>
      <c r="I5327" s="12"/>
      <c r="J5327" s="12"/>
      <c r="K5327" s="12"/>
      <c r="L5327" s="12"/>
      <c r="M5327" s="12"/>
      <c r="N5327" s="21"/>
    </row>
    <row r="5328" spans="1:14" x14ac:dyDescent="0.25">
      <c r="A5328" s="6" t="s">
        <v>1186</v>
      </c>
      <c r="B5328" s="2" t="s">
        <v>6</v>
      </c>
      <c r="C5328" s="12" t="s">
        <v>7</v>
      </c>
      <c r="D5328" s="17" t="s">
        <v>8</v>
      </c>
      <c r="E5328" s="17" t="s">
        <v>9</v>
      </c>
      <c r="F5328" s="12" t="s">
        <v>10</v>
      </c>
      <c r="G5328" s="12" t="s">
        <v>11</v>
      </c>
      <c r="H5328" s="12" t="s">
        <v>12</v>
      </c>
      <c r="I5328" s="12" t="s">
        <v>13</v>
      </c>
      <c r="J5328" s="12" t="s">
        <v>14</v>
      </c>
      <c r="K5328" s="12" t="s">
        <v>15</v>
      </c>
      <c r="L5328" s="12" t="s">
        <v>16</v>
      </c>
      <c r="M5328" s="12" t="s">
        <v>17</v>
      </c>
      <c r="N5328" s="21" t="s">
        <v>18</v>
      </c>
    </row>
    <row r="5329" spans="1:14" x14ac:dyDescent="0.25">
      <c r="A5329" s="7" t="s">
        <v>19</v>
      </c>
      <c r="B5329" s="3"/>
      <c r="C5329" s="13"/>
      <c r="D5329" s="18"/>
      <c r="E5329" s="18"/>
      <c r="F5329" s="13"/>
      <c r="G5329" s="13"/>
      <c r="H5329" s="13"/>
      <c r="I5329" s="13"/>
      <c r="J5329" s="13"/>
      <c r="K5329" s="13"/>
      <c r="L5329" s="13"/>
      <c r="M5329" s="13"/>
      <c r="N5329" s="22"/>
    </row>
    <row r="5330" spans="1:14" x14ac:dyDescent="0.25">
      <c r="A5330" s="4" t="s">
        <v>40</v>
      </c>
      <c r="B5330" s="5"/>
      <c r="C5330" s="14">
        <v>0</v>
      </c>
      <c r="D5330" s="19">
        <v>-8.4000000000000005E-2</v>
      </c>
      <c r="E5330" s="19">
        <v>0</v>
      </c>
      <c r="F5330" s="14">
        <v>-42000</v>
      </c>
      <c r="G5330" s="14">
        <v>0</v>
      </c>
      <c r="H5330" s="14">
        <v>-42000</v>
      </c>
      <c r="I5330" s="14">
        <v>0</v>
      </c>
      <c r="J5330" s="14">
        <v>-14616</v>
      </c>
      <c r="K5330" s="14">
        <v>-420</v>
      </c>
      <c r="L5330" s="14">
        <v>0</v>
      </c>
      <c r="M5330" s="14">
        <v>0</v>
      </c>
      <c r="N5330" s="23">
        <v>-56616</v>
      </c>
    </row>
    <row r="5331" spans="1:14" x14ac:dyDescent="0.25">
      <c r="A5331" s="4" t="s">
        <v>41</v>
      </c>
      <c r="B5331" s="5"/>
      <c r="C5331" s="14">
        <v>0</v>
      </c>
      <c r="D5331" s="19">
        <v>0</v>
      </c>
      <c r="E5331" s="19">
        <v>0</v>
      </c>
      <c r="F5331" s="14">
        <v>0</v>
      </c>
      <c r="G5331" s="14">
        <v>0</v>
      </c>
      <c r="H5331" s="14">
        <v>0</v>
      </c>
      <c r="I5331" s="14">
        <v>42000</v>
      </c>
      <c r="J5331" s="14">
        <v>14196</v>
      </c>
      <c r="K5331" s="14">
        <v>0</v>
      </c>
      <c r="L5331" s="14">
        <v>0</v>
      </c>
      <c r="M5331" s="14">
        <v>0</v>
      </c>
      <c r="N5331" s="23">
        <v>56196</v>
      </c>
    </row>
    <row r="5332" spans="1:14" x14ac:dyDescent="0.25">
      <c r="A5332" s="4" t="s">
        <v>22</v>
      </c>
      <c r="B5332" s="5"/>
      <c r="C5332" s="14">
        <v>0</v>
      </c>
      <c r="D5332" s="19">
        <v>8.4163999999999994</v>
      </c>
      <c r="E5332" s="19">
        <v>1.6</v>
      </c>
      <c r="F5332" s="14">
        <v>4591776</v>
      </c>
      <c r="G5332" s="14">
        <v>379988</v>
      </c>
      <c r="H5332" s="14">
        <v>4971764</v>
      </c>
      <c r="I5332" s="14">
        <v>0</v>
      </c>
      <c r="J5332" s="14">
        <v>1730174</v>
      </c>
      <c r="K5332" s="14">
        <v>49717</v>
      </c>
      <c r="L5332" s="14">
        <v>39600</v>
      </c>
      <c r="M5332" s="14">
        <v>0</v>
      </c>
      <c r="N5332" s="23">
        <v>6741538</v>
      </c>
    </row>
    <row r="5333" spans="1:14" x14ac:dyDescent="0.25">
      <c r="A5333" s="4" t="s">
        <v>23</v>
      </c>
      <c r="B5333" s="5"/>
      <c r="C5333" s="14">
        <v>0</v>
      </c>
      <c r="D5333" s="19">
        <v>0</v>
      </c>
      <c r="E5333" s="19">
        <v>0.8</v>
      </c>
      <c r="F5333" s="14">
        <v>0</v>
      </c>
      <c r="G5333" s="14">
        <v>291350</v>
      </c>
      <c r="H5333" s="14">
        <v>291350</v>
      </c>
      <c r="I5333" s="14">
        <v>0</v>
      </c>
      <c r="J5333" s="14">
        <v>101390</v>
      </c>
      <c r="K5333" s="14">
        <v>2914</v>
      </c>
      <c r="L5333" s="14">
        <v>0</v>
      </c>
      <c r="M5333" s="14">
        <v>0</v>
      </c>
      <c r="N5333" s="23">
        <v>392740</v>
      </c>
    </row>
    <row r="5334" spans="1:14" x14ac:dyDescent="0.25">
      <c r="A5334" s="7" t="s">
        <v>24</v>
      </c>
      <c r="B5334" s="3"/>
      <c r="C5334" s="13">
        <f t="shared" ref="C5334:N5334" si="1100">SUM(C5330:C5333)</f>
        <v>0</v>
      </c>
      <c r="D5334" s="18">
        <f t="shared" si="1100"/>
        <v>8.3323999999999998</v>
      </c>
      <c r="E5334" s="18">
        <f t="shared" si="1100"/>
        <v>2.4000000000000004</v>
      </c>
      <c r="F5334" s="13">
        <f t="shared" si="1100"/>
        <v>4549776</v>
      </c>
      <c r="G5334" s="13">
        <f t="shared" si="1100"/>
        <v>671338</v>
      </c>
      <c r="H5334" s="13">
        <f t="shared" si="1100"/>
        <v>5221114</v>
      </c>
      <c r="I5334" s="13">
        <f t="shared" si="1100"/>
        <v>42000</v>
      </c>
      <c r="J5334" s="13">
        <f t="shared" si="1100"/>
        <v>1831144</v>
      </c>
      <c r="K5334" s="13">
        <f t="shared" si="1100"/>
        <v>52211</v>
      </c>
      <c r="L5334" s="13">
        <f t="shared" si="1100"/>
        <v>39600</v>
      </c>
      <c r="M5334" s="13">
        <f t="shared" si="1100"/>
        <v>0</v>
      </c>
      <c r="N5334" s="22">
        <f t="shared" si="1100"/>
        <v>7133858</v>
      </c>
    </row>
    <row r="5335" spans="1:14" x14ac:dyDescent="0.25">
      <c r="A5335" s="7" t="s">
        <v>25</v>
      </c>
      <c r="B5335" s="3"/>
      <c r="C5335" s="13"/>
      <c r="D5335" s="18"/>
      <c r="E5335" s="18"/>
      <c r="F5335" s="13"/>
      <c r="G5335" s="13"/>
      <c r="H5335" s="13"/>
      <c r="I5335" s="13"/>
      <c r="J5335" s="13"/>
      <c r="K5335" s="13"/>
      <c r="L5335" s="13"/>
      <c r="M5335" s="13"/>
      <c r="N5335" s="22"/>
    </row>
    <row r="5336" spans="1:14" x14ac:dyDescent="0.25">
      <c r="A5336" s="4" t="s">
        <v>26</v>
      </c>
      <c r="B5336" s="5"/>
      <c r="C5336" s="14">
        <v>98</v>
      </c>
      <c r="D5336" s="19">
        <v>0</v>
      </c>
      <c r="E5336" s="19">
        <v>2.5289000000000001</v>
      </c>
      <c r="F5336" s="14">
        <v>0</v>
      </c>
      <c r="G5336" s="14">
        <v>777455</v>
      </c>
      <c r="H5336" s="14">
        <v>777455</v>
      </c>
      <c r="I5336" s="14">
        <v>0</v>
      </c>
      <c r="J5336" s="14">
        <v>270555</v>
      </c>
      <c r="K5336" s="14">
        <v>7775</v>
      </c>
      <c r="L5336" s="14">
        <v>8330</v>
      </c>
      <c r="M5336" s="14">
        <v>0</v>
      </c>
      <c r="N5336" s="23">
        <v>1056340</v>
      </c>
    </row>
    <row r="5337" spans="1:14" x14ac:dyDescent="0.25">
      <c r="A5337" s="7" t="s">
        <v>24</v>
      </c>
      <c r="B5337" s="3"/>
      <c r="C5337" s="13">
        <f t="shared" ref="C5337:N5337" si="1101">SUM(C5336:C5336)</f>
        <v>98</v>
      </c>
      <c r="D5337" s="18">
        <f t="shared" si="1101"/>
        <v>0</v>
      </c>
      <c r="E5337" s="18">
        <f t="shared" si="1101"/>
        <v>2.5289000000000001</v>
      </c>
      <c r="F5337" s="13">
        <f t="shared" si="1101"/>
        <v>0</v>
      </c>
      <c r="G5337" s="13">
        <f t="shared" si="1101"/>
        <v>777455</v>
      </c>
      <c r="H5337" s="13">
        <f t="shared" si="1101"/>
        <v>777455</v>
      </c>
      <c r="I5337" s="13">
        <f t="shared" si="1101"/>
        <v>0</v>
      </c>
      <c r="J5337" s="13">
        <f t="shared" si="1101"/>
        <v>270555</v>
      </c>
      <c r="K5337" s="13">
        <f t="shared" si="1101"/>
        <v>7775</v>
      </c>
      <c r="L5337" s="13">
        <f t="shared" si="1101"/>
        <v>8330</v>
      </c>
      <c r="M5337" s="13">
        <f t="shared" si="1101"/>
        <v>0</v>
      </c>
      <c r="N5337" s="22">
        <f t="shared" si="1101"/>
        <v>1056340</v>
      </c>
    </row>
    <row r="5338" spans="1:14" x14ac:dyDescent="0.25">
      <c r="A5338" s="6" t="s">
        <v>1187</v>
      </c>
      <c r="B5338" s="2"/>
      <c r="C5338" s="12">
        <f t="shared" ref="C5338:N5338" si="1102">C5334+C5337</f>
        <v>98</v>
      </c>
      <c r="D5338" s="17">
        <f t="shared" si="1102"/>
        <v>8.3323999999999998</v>
      </c>
      <c r="E5338" s="17">
        <f t="shared" si="1102"/>
        <v>4.9289000000000005</v>
      </c>
      <c r="F5338" s="12">
        <f t="shared" si="1102"/>
        <v>4549776</v>
      </c>
      <c r="G5338" s="12">
        <f t="shared" si="1102"/>
        <v>1448793</v>
      </c>
      <c r="H5338" s="12">
        <f t="shared" si="1102"/>
        <v>5998569</v>
      </c>
      <c r="I5338" s="12">
        <f t="shared" si="1102"/>
        <v>42000</v>
      </c>
      <c r="J5338" s="12">
        <f t="shared" si="1102"/>
        <v>2101699</v>
      </c>
      <c r="K5338" s="12">
        <f t="shared" si="1102"/>
        <v>59986</v>
      </c>
      <c r="L5338" s="12">
        <f t="shared" si="1102"/>
        <v>47930</v>
      </c>
      <c r="M5338" s="12">
        <f t="shared" si="1102"/>
        <v>0</v>
      </c>
      <c r="N5338" s="21">
        <f t="shared" si="1102"/>
        <v>8190198</v>
      </c>
    </row>
    <row r="5339" spans="1:14" x14ac:dyDescent="0.25">
      <c r="A5339" s="4"/>
      <c r="B5339" s="5"/>
      <c r="C5339" s="14"/>
      <c r="D5339" s="19"/>
      <c r="E5339" s="19"/>
      <c r="F5339" s="14"/>
      <c r="G5339" s="14"/>
      <c r="H5339" s="14"/>
      <c r="I5339" s="14"/>
      <c r="J5339" s="14"/>
      <c r="K5339" s="14"/>
      <c r="L5339" s="14"/>
      <c r="M5339" s="14"/>
      <c r="N5339" s="23"/>
    </row>
    <row r="5340" spans="1:14" x14ac:dyDescent="0.25">
      <c r="A5340" s="6" t="s">
        <v>1188</v>
      </c>
      <c r="B5340" s="2"/>
      <c r="C5340" s="12"/>
      <c r="D5340" s="17"/>
      <c r="E5340" s="17"/>
      <c r="F5340" s="12"/>
      <c r="G5340" s="12"/>
      <c r="H5340" s="12"/>
      <c r="I5340" s="12"/>
      <c r="J5340" s="12"/>
      <c r="K5340" s="12"/>
      <c r="L5340" s="12"/>
      <c r="M5340" s="12"/>
      <c r="N5340" s="21"/>
    </row>
    <row r="5341" spans="1:14" x14ac:dyDescent="0.25">
      <c r="A5341" s="6" t="s">
        <v>1189</v>
      </c>
      <c r="B5341" s="2" t="s">
        <v>6</v>
      </c>
      <c r="C5341" s="12" t="s">
        <v>7</v>
      </c>
      <c r="D5341" s="17" t="s">
        <v>8</v>
      </c>
      <c r="E5341" s="17" t="s">
        <v>9</v>
      </c>
      <c r="F5341" s="12" t="s">
        <v>10</v>
      </c>
      <c r="G5341" s="12" t="s">
        <v>11</v>
      </c>
      <c r="H5341" s="12" t="s">
        <v>12</v>
      </c>
      <c r="I5341" s="12" t="s">
        <v>13</v>
      </c>
      <c r="J5341" s="12" t="s">
        <v>14</v>
      </c>
      <c r="K5341" s="12" t="s">
        <v>15</v>
      </c>
      <c r="L5341" s="12" t="s">
        <v>16</v>
      </c>
      <c r="M5341" s="12" t="s">
        <v>17</v>
      </c>
      <c r="N5341" s="21" t="s">
        <v>18</v>
      </c>
    </row>
    <row r="5342" spans="1:14" x14ac:dyDescent="0.25">
      <c r="A5342" s="7" t="s">
        <v>19</v>
      </c>
      <c r="B5342" s="3"/>
      <c r="C5342" s="13"/>
      <c r="D5342" s="18"/>
      <c r="E5342" s="18"/>
      <c r="F5342" s="13"/>
      <c r="G5342" s="13"/>
      <c r="H5342" s="13"/>
      <c r="I5342" s="13"/>
      <c r="J5342" s="13"/>
      <c r="K5342" s="13"/>
      <c r="L5342" s="13"/>
      <c r="M5342" s="13"/>
      <c r="N5342" s="22"/>
    </row>
    <row r="5343" spans="1:14" x14ac:dyDescent="0.25">
      <c r="A5343" s="4" t="s">
        <v>22</v>
      </c>
      <c r="B5343" s="5"/>
      <c r="C5343" s="14">
        <v>0</v>
      </c>
      <c r="D5343" s="19">
        <v>4.2257999999999996</v>
      </c>
      <c r="E5343" s="19">
        <v>0.8</v>
      </c>
      <c r="F5343" s="14">
        <v>2432877</v>
      </c>
      <c r="G5343" s="14">
        <v>189994</v>
      </c>
      <c r="H5343" s="14">
        <v>2622871</v>
      </c>
      <c r="I5343" s="14">
        <v>0</v>
      </c>
      <c r="J5343" s="14">
        <v>912759</v>
      </c>
      <c r="K5343" s="14">
        <v>26228</v>
      </c>
      <c r="L5343" s="14">
        <v>19600</v>
      </c>
      <c r="M5343" s="14">
        <v>0</v>
      </c>
      <c r="N5343" s="23">
        <v>3555230</v>
      </c>
    </row>
    <row r="5344" spans="1:14" x14ac:dyDescent="0.25">
      <c r="A5344" s="4" t="s">
        <v>23</v>
      </c>
      <c r="B5344" s="5"/>
      <c r="C5344" s="14">
        <v>0</v>
      </c>
      <c r="D5344" s="19">
        <v>0</v>
      </c>
      <c r="E5344" s="19">
        <v>0.4</v>
      </c>
      <c r="F5344" s="14">
        <v>0</v>
      </c>
      <c r="G5344" s="14">
        <v>145675</v>
      </c>
      <c r="H5344" s="14">
        <v>145675</v>
      </c>
      <c r="I5344" s="14">
        <v>0</v>
      </c>
      <c r="J5344" s="14">
        <v>50695</v>
      </c>
      <c r="K5344" s="14">
        <v>1457</v>
      </c>
      <c r="L5344" s="14">
        <v>0</v>
      </c>
      <c r="M5344" s="14">
        <v>0</v>
      </c>
      <c r="N5344" s="23">
        <v>196370</v>
      </c>
    </row>
    <row r="5345" spans="1:14" x14ac:dyDescent="0.25">
      <c r="A5345" s="7" t="s">
        <v>24</v>
      </c>
      <c r="B5345" s="3"/>
      <c r="C5345" s="13">
        <f t="shared" ref="C5345:N5345" si="1103">SUM(C5343:C5344)</f>
        <v>0</v>
      </c>
      <c r="D5345" s="18">
        <f t="shared" si="1103"/>
        <v>4.2257999999999996</v>
      </c>
      <c r="E5345" s="18">
        <f t="shared" si="1103"/>
        <v>1.2000000000000002</v>
      </c>
      <c r="F5345" s="13">
        <f t="shared" si="1103"/>
        <v>2432877</v>
      </c>
      <c r="G5345" s="13">
        <f t="shared" si="1103"/>
        <v>335669</v>
      </c>
      <c r="H5345" s="13">
        <f t="shared" si="1103"/>
        <v>2768546</v>
      </c>
      <c r="I5345" s="13">
        <f t="shared" si="1103"/>
        <v>0</v>
      </c>
      <c r="J5345" s="13">
        <f t="shared" si="1103"/>
        <v>963454</v>
      </c>
      <c r="K5345" s="13">
        <f t="shared" si="1103"/>
        <v>27685</v>
      </c>
      <c r="L5345" s="13">
        <f t="shared" si="1103"/>
        <v>19600</v>
      </c>
      <c r="M5345" s="13">
        <f t="shared" si="1103"/>
        <v>0</v>
      </c>
      <c r="N5345" s="22">
        <f t="shared" si="1103"/>
        <v>3751600</v>
      </c>
    </row>
    <row r="5346" spans="1:14" x14ac:dyDescent="0.25">
      <c r="A5346" s="7" t="s">
        <v>25</v>
      </c>
      <c r="B5346" s="3"/>
      <c r="C5346" s="13"/>
      <c r="D5346" s="18"/>
      <c r="E5346" s="18"/>
      <c r="F5346" s="13"/>
      <c r="G5346" s="13"/>
      <c r="H5346" s="13"/>
      <c r="I5346" s="13"/>
      <c r="J5346" s="13"/>
      <c r="K5346" s="13"/>
      <c r="L5346" s="13"/>
      <c r="M5346" s="13"/>
      <c r="N5346" s="22"/>
    </row>
    <row r="5347" spans="1:14" x14ac:dyDescent="0.25">
      <c r="A5347" s="4" t="s">
        <v>26</v>
      </c>
      <c r="B5347" s="5"/>
      <c r="C5347" s="14">
        <v>49</v>
      </c>
      <c r="D5347" s="19">
        <v>0</v>
      </c>
      <c r="E5347" s="19">
        <v>1.5926</v>
      </c>
      <c r="F5347" s="14">
        <v>0</v>
      </c>
      <c r="G5347" s="14">
        <v>489610</v>
      </c>
      <c r="H5347" s="14">
        <v>489610</v>
      </c>
      <c r="I5347" s="14">
        <v>0</v>
      </c>
      <c r="J5347" s="14">
        <v>170384</v>
      </c>
      <c r="K5347" s="14">
        <v>4896</v>
      </c>
      <c r="L5347" s="14">
        <v>4165</v>
      </c>
      <c r="M5347" s="14">
        <v>0</v>
      </c>
      <c r="N5347" s="23">
        <v>664159</v>
      </c>
    </row>
    <row r="5348" spans="1:14" x14ac:dyDescent="0.25">
      <c r="A5348" s="7" t="s">
        <v>24</v>
      </c>
      <c r="B5348" s="3"/>
      <c r="C5348" s="13">
        <f t="shared" ref="C5348:N5348" si="1104">SUM(C5347:C5347)</f>
        <v>49</v>
      </c>
      <c r="D5348" s="18">
        <f t="shared" si="1104"/>
        <v>0</v>
      </c>
      <c r="E5348" s="18">
        <f t="shared" si="1104"/>
        <v>1.5926</v>
      </c>
      <c r="F5348" s="13">
        <f t="shared" si="1104"/>
        <v>0</v>
      </c>
      <c r="G5348" s="13">
        <f t="shared" si="1104"/>
        <v>489610</v>
      </c>
      <c r="H5348" s="13">
        <f t="shared" si="1104"/>
        <v>489610</v>
      </c>
      <c r="I5348" s="13">
        <f t="shared" si="1104"/>
        <v>0</v>
      </c>
      <c r="J5348" s="13">
        <f t="shared" si="1104"/>
        <v>170384</v>
      </c>
      <c r="K5348" s="13">
        <f t="shared" si="1104"/>
        <v>4896</v>
      </c>
      <c r="L5348" s="13">
        <f t="shared" si="1104"/>
        <v>4165</v>
      </c>
      <c r="M5348" s="13">
        <f t="shared" si="1104"/>
        <v>0</v>
      </c>
      <c r="N5348" s="22">
        <f t="shared" si="1104"/>
        <v>664159</v>
      </c>
    </row>
    <row r="5349" spans="1:14" x14ac:dyDescent="0.25">
      <c r="A5349" s="6" t="s">
        <v>1190</v>
      </c>
      <c r="B5349" s="2"/>
      <c r="C5349" s="12">
        <f t="shared" ref="C5349:N5349" si="1105">C5345+C5348</f>
        <v>49</v>
      </c>
      <c r="D5349" s="17">
        <f t="shared" si="1105"/>
        <v>4.2257999999999996</v>
      </c>
      <c r="E5349" s="17">
        <f t="shared" si="1105"/>
        <v>2.7926000000000002</v>
      </c>
      <c r="F5349" s="12">
        <f t="shared" si="1105"/>
        <v>2432877</v>
      </c>
      <c r="G5349" s="12">
        <f t="shared" si="1105"/>
        <v>825279</v>
      </c>
      <c r="H5349" s="12">
        <f t="shared" si="1105"/>
        <v>3258156</v>
      </c>
      <c r="I5349" s="12">
        <f t="shared" si="1105"/>
        <v>0</v>
      </c>
      <c r="J5349" s="12">
        <f t="shared" si="1105"/>
        <v>1133838</v>
      </c>
      <c r="K5349" s="12">
        <f t="shared" si="1105"/>
        <v>32581</v>
      </c>
      <c r="L5349" s="12">
        <f t="shared" si="1105"/>
        <v>23765</v>
      </c>
      <c r="M5349" s="12">
        <f t="shared" si="1105"/>
        <v>0</v>
      </c>
      <c r="N5349" s="21">
        <f t="shared" si="1105"/>
        <v>4415759</v>
      </c>
    </row>
    <row r="5350" spans="1:14" x14ac:dyDescent="0.25">
      <c r="A5350" s="4"/>
      <c r="B5350" s="5"/>
      <c r="C5350" s="14"/>
      <c r="D5350" s="19"/>
      <c r="E5350" s="19"/>
      <c r="F5350" s="14"/>
      <c r="G5350" s="14"/>
      <c r="H5350" s="14"/>
      <c r="I5350" s="14"/>
      <c r="J5350" s="14"/>
      <c r="K5350" s="14"/>
      <c r="L5350" s="14"/>
      <c r="M5350" s="14"/>
      <c r="N5350" s="23"/>
    </row>
    <row r="5351" spans="1:14" x14ac:dyDescent="0.25">
      <c r="A5351" s="6" t="s">
        <v>1191</v>
      </c>
      <c r="B5351" s="2"/>
      <c r="C5351" s="12"/>
      <c r="D5351" s="17"/>
      <c r="E5351" s="17"/>
      <c r="F5351" s="12"/>
      <c r="G5351" s="12"/>
      <c r="H5351" s="12"/>
      <c r="I5351" s="12"/>
      <c r="J5351" s="12"/>
      <c r="K5351" s="12"/>
      <c r="L5351" s="12"/>
      <c r="M5351" s="12"/>
      <c r="N5351" s="21"/>
    </row>
    <row r="5352" spans="1:14" x14ac:dyDescent="0.25">
      <c r="A5352" s="6" t="s">
        <v>1192</v>
      </c>
      <c r="B5352" s="2" t="s">
        <v>6</v>
      </c>
      <c r="C5352" s="12" t="s">
        <v>7</v>
      </c>
      <c r="D5352" s="17" t="s">
        <v>8</v>
      </c>
      <c r="E5352" s="17" t="s">
        <v>9</v>
      </c>
      <c r="F5352" s="12" t="s">
        <v>10</v>
      </c>
      <c r="G5352" s="12" t="s">
        <v>11</v>
      </c>
      <c r="H5352" s="12" t="s">
        <v>12</v>
      </c>
      <c r="I5352" s="12" t="s">
        <v>13</v>
      </c>
      <c r="J5352" s="12" t="s">
        <v>14</v>
      </c>
      <c r="K5352" s="12" t="s">
        <v>15</v>
      </c>
      <c r="L5352" s="12" t="s">
        <v>16</v>
      </c>
      <c r="M5352" s="12" t="s">
        <v>17</v>
      </c>
      <c r="N5352" s="21" t="s">
        <v>18</v>
      </c>
    </row>
    <row r="5353" spans="1:14" x14ac:dyDescent="0.25">
      <c r="A5353" s="7" t="s">
        <v>19</v>
      </c>
      <c r="B5353" s="3"/>
      <c r="C5353" s="13"/>
      <c r="D5353" s="18"/>
      <c r="E5353" s="18"/>
      <c r="F5353" s="13"/>
      <c r="G5353" s="13"/>
      <c r="H5353" s="13"/>
      <c r="I5353" s="13"/>
      <c r="J5353" s="13"/>
      <c r="K5353" s="13"/>
      <c r="L5353" s="13"/>
      <c r="M5353" s="13"/>
      <c r="N5353" s="22"/>
    </row>
    <row r="5354" spans="1:14" x14ac:dyDescent="0.25">
      <c r="A5354" s="4" t="s">
        <v>584</v>
      </c>
      <c r="B5354" s="5"/>
      <c r="C5354" s="14">
        <v>0</v>
      </c>
      <c r="D5354" s="19">
        <v>4.58E-2</v>
      </c>
      <c r="E5354" s="19">
        <v>0</v>
      </c>
      <c r="F5354" s="14">
        <v>21208</v>
      </c>
      <c r="G5354" s="14">
        <v>0</v>
      </c>
      <c r="H5354" s="14">
        <v>21208</v>
      </c>
      <c r="I5354" s="14">
        <v>0</v>
      </c>
      <c r="J5354" s="14">
        <v>7381</v>
      </c>
      <c r="K5354" s="14">
        <v>212</v>
      </c>
      <c r="L5354" s="14">
        <v>0</v>
      </c>
      <c r="M5354" s="14">
        <v>0</v>
      </c>
      <c r="N5354" s="23">
        <v>28589</v>
      </c>
    </row>
    <row r="5355" spans="1:14" x14ac:dyDescent="0.25">
      <c r="A5355" s="4" t="s">
        <v>22</v>
      </c>
      <c r="B5355" s="5"/>
      <c r="C5355" s="14">
        <v>0</v>
      </c>
      <c r="D5355" s="19">
        <v>6.24</v>
      </c>
      <c r="E5355" s="19">
        <v>1.2</v>
      </c>
      <c r="F5355" s="14">
        <v>3494877</v>
      </c>
      <c r="G5355" s="14">
        <v>284991</v>
      </c>
      <c r="H5355" s="14">
        <v>3779868</v>
      </c>
      <c r="I5355" s="14">
        <v>0</v>
      </c>
      <c r="J5355" s="14">
        <v>1315395</v>
      </c>
      <c r="K5355" s="14">
        <v>37799</v>
      </c>
      <c r="L5355" s="14">
        <v>28400</v>
      </c>
      <c r="M5355" s="14">
        <v>0</v>
      </c>
      <c r="N5355" s="23">
        <v>5123663</v>
      </c>
    </row>
    <row r="5356" spans="1:14" x14ac:dyDescent="0.25">
      <c r="A5356" s="4" t="s">
        <v>23</v>
      </c>
      <c r="B5356" s="5"/>
      <c r="C5356" s="14">
        <v>0</v>
      </c>
      <c r="D5356" s="19">
        <v>0</v>
      </c>
      <c r="E5356" s="19">
        <v>0.6</v>
      </c>
      <c r="F5356" s="14">
        <v>0</v>
      </c>
      <c r="G5356" s="14">
        <v>218513</v>
      </c>
      <c r="H5356" s="14">
        <v>218513</v>
      </c>
      <c r="I5356" s="14">
        <v>0</v>
      </c>
      <c r="J5356" s="14">
        <v>76042</v>
      </c>
      <c r="K5356" s="14">
        <v>2185</v>
      </c>
      <c r="L5356" s="14">
        <v>0</v>
      </c>
      <c r="M5356" s="14">
        <v>0</v>
      </c>
      <c r="N5356" s="23">
        <v>294555</v>
      </c>
    </row>
    <row r="5357" spans="1:14" x14ac:dyDescent="0.25">
      <c r="A5357" s="7" t="s">
        <v>24</v>
      </c>
      <c r="B5357" s="3"/>
      <c r="C5357" s="13">
        <f t="shared" ref="C5357:N5357" si="1106">SUM(C5354:C5356)</f>
        <v>0</v>
      </c>
      <c r="D5357" s="18">
        <f t="shared" si="1106"/>
        <v>6.2858000000000001</v>
      </c>
      <c r="E5357" s="18">
        <f t="shared" si="1106"/>
        <v>1.7999999999999998</v>
      </c>
      <c r="F5357" s="13">
        <f t="shared" si="1106"/>
        <v>3516085</v>
      </c>
      <c r="G5357" s="13">
        <f t="shared" si="1106"/>
        <v>503504</v>
      </c>
      <c r="H5357" s="13">
        <f t="shared" si="1106"/>
        <v>4019589</v>
      </c>
      <c r="I5357" s="13">
        <f t="shared" si="1106"/>
        <v>0</v>
      </c>
      <c r="J5357" s="13">
        <f t="shared" si="1106"/>
        <v>1398818</v>
      </c>
      <c r="K5357" s="13">
        <f t="shared" si="1106"/>
        <v>40196</v>
      </c>
      <c r="L5357" s="13">
        <f t="shared" si="1106"/>
        <v>28400</v>
      </c>
      <c r="M5357" s="13">
        <f t="shared" si="1106"/>
        <v>0</v>
      </c>
      <c r="N5357" s="22">
        <f t="shared" si="1106"/>
        <v>5446807</v>
      </c>
    </row>
    <row r="5358" spans="1:14" x14ac:dyDescent="0.25">
      <c r="A5358" s="7" t="s">
        <v>25</v>
      </c>
      <c r="B5358" s="3"/>
      <c r="C5358" s="13"/>
      <c r="D5358" s="18"/>
      <c r="E5358" s="18"/>
      <c r="F5358" s="13"/>
      <c r="G5358" s="13"/>
      <c r="H5358" s="13"/>
      <c r="I5358" s="13"/>
      <c r="J5358" s="13"/>
      <c r="K5358" s="13"/>
      <c r="L5358" s="13"/>
      <c r="M5358" s="13"/>
      <c r="N5358" s="22"/>
    </row>
    <row r="5359" spans="1:14" x14ac:dyDescent="0.25">
      <c r="A5359" s="4" t="s">
        <v>26</v>
      </c>
      <c r="B5359" s="5"/>
      <c r="C5359" s="14">
        <v>72</v>
      </c>
      <c r="D5359" s="19">
        <v>0</v>
      </c>
      <c r="E5359" s="19">
        <v>2.0516999999999999</v>
      </c>
      <c r="F5359" s="14">
        <v>0</v>
      </c>
      <c r="G5359" s="14">
        <v>630750</v>
      </c>
      <c r="H5359" s="14">
        <v>630750</v>
      </c>
      <c r="I5359" s="14">
        <v>0</v>
      </c>
      <c r="J5359" s="14">
        <v>219502</v>
      </c>
      <c r="K5359" s="14">
        <v>6308</v>
      </c>
      <c r="L5359" s="14">
        <v>6120</v>
      </c>
      <c r="M5359" s="14">
        <v>0</v>
      </c>
      <c r="N5359" s="23">
        <v>856372</v>
      </c>
    </row>
    <row r="5360" spans="1:14" x14ac:dyDescent="0.25">
      <c r="A5360" s="7" t="s">
        <v>24</v>
      </c>
      <c r="B5360" s="3"/>
      <c r="C5360" s="13">
        <f t="shared" ref="C5360:N5360" si="1107">SUM(C5359:C5359)</f>
        <v>72</v>
      </c>
      <c r="D5360" s="18">
        <f t="shared" si="1107"/>
        <v>0</v>
      </c>
      <c r="E5360" s="18">
        <f t="shared" si="1107"/>
        <v>2.0516999999999999</v>
      </c>
      <c r="F5360" s="13">
        <f t="shared" si="1107"/>
        <v>0</v>
      </c>
      <c r="G5360" s="13">
        <f t="shared" si="1107"/>
        <v>630750</v>
      </c>
      <c r="H5360" s="13">
        <f t="shared" si="1107"/>
        <v>630750</v>
      </c>
      <c r="I5360" s="13">
        <f t="shared" si="1107"/>
        <v>0</v>
      </c>
      <c r="J5360" s="13">
        <f t="shared" si="1107"/>
        <v>219502</v>
      </c>
      <c r="K5360" s="13">
        <f t="shared" si="1107"/>
        <v>6308</v>
      </c>
      <c r="L5360" s="13">
        <f t="shared" si="1107"/>
        <v>6120</v>
      </c>
      <c r="M5360" s="13">
        <f t="shared" si="1107"/>
        <v>0</v>
      </c>
      <c r="N5360" s="22">
        <f t="shared" si="1107"/>
        <v>856372</v>
      </c>
    </row>
    <row r="5361" spans="1:14" x14ac:dyDescent="0.25">
      <c r="A5361" s="6" t="s">
        <v>1193</v>
      </c>
      <c r="B5361" s="2"/>
      <c r="C5361" s="12">
        <f t="shared" ref="C5361:N5361" si="1108">C5357+C5360</f>
        <v>72</v>
      </c>
      <c r="D5361" s="17">
        <f t="shared" si="1108"/>
        <v>6.2858000000000001</v>
      </c>
      <c r="E5361" s="17">
        <f t="shared" si="1108"/>
        <v>3.8516999999999997</v>
      </c>
      <c r="F5361" s="12">
        <f t="shared" si="1108"/>
        <v>3516085</v>
      </c>
      <c r="G5361" s="12">
        <f t="shared" si="1108"/>
        <v>1134254</v>
      </c>
      <c r="H5361" s="12">
        <f t="shared" si="1108"/>
        <v>4650339</v>
      </c>
      <c r="I5361" s="12">
        <f t="shared" si="1108"/>
        <v>0</v>
      </c>
      <c r="J5361" s="12">
        <f t="shared" si="1108"/>
        <v>1618320</v>
      </c>
      <c r="K5361" s="12">
        <f t="shared" si="1108"/>
        <v>46504</v>
      </c>
      <c r="L5361" s="12">
        <f t="shared" si="1108"/>
        <v>34520</v>
      </c>
      <c r="M5361" s="12">
        <f t="shared" si="1108"/>
        <v>0</v>
      </c>
      <c r="N5361" s="21">
        <f t="shared" si="1108"/>
        <v>6303179</v>
      </c>
    </row>
    <row r="5362" spans="1:14" x14ac:dyDescent="0.25">
      <c r="A5362" s="4"/>
      <c r="B5362" s="5"/>
      <c r="C5362" s="14"/>
      <c r="D5362" s="19"/>
      <c r="E5362" s="19"/>
      <c r="F5362" s="14"/>
      <c r="G5362" s="14"/>
      <c r="H5362" s="14"/>
      <c r="I5362" s="14"/>
      <c r="J5362" s="14"/>
      <c r="K5362" s="14"/>
      <c r="L5362" s="14"/>
      <c r="M5362" s="14"/>
      <c r="N5362" s="23"/>
    </row>
    <row r="5363" spans="1:14" x14ac:dyDescent="0.25">
      <c r="A5363" s="6" t="s">
        <v>1194</v>
      </c>
      <c r="B5363" s="2"/>
      <c r="C5363" s="12"/>
      <c r="D5363" s="17"/>
      <c r="E5363" s="17"/>
      <c r="F5363" s="12"/>
      <c r="G5363" s="12"/>
      <c r="H5363" s="12"/>
      <c r="I5363" s="12"/>
      <c r="J5363" s="12"/>
      <c r="K5363" s="12"/>
      <c r="L5363" s="12"/>
      <c r="M5363" s="12"/>
      <c r="N5363" s="21"/>
    </row>
    <row r="5364" spans="1:14" x14ac:dyDescent="0.25">
      <c r="A5364" s="6" t="s">
        <v>1195</v>
      </c>
      <c r="B5364" s="2" t="s">
        <v>6</v>
      </c>
      <c r="C5364" s="12" t="s">
        <v>7</v>
      </c>
      <c r="D5364" s="17" t="s">
        <v>8</v>
      </c>
      <c r="E5364" s="17" t="s">
        <v>9</v>
      </c>
      <c r="F5364" s="12" t="s">
        <v>10</v>
      </c>
      <c r="G5364" s="12" t="s">
        <v>11</v>
      </c>
      <c r="H5364" s="12" t="s">
        <v>12</v>
      </c>
      <c r="I5364" s="12" t="s">
        <v>13</v>
      </c>
      <c r="J5364" s="12" t="s">
        <v>14</v>
      </c>
      <c r="K5364" s="12" t="s">
        <v>15</v>
      </c>
      <c r="L5364" s="12" t="s">
        <v>16</v>
      </c>
      <c r="M5364" s="12" t="s">
        <v>17</v>
      </c>
      <c r="N5364" s="21" t="s">
        <v>18</v>
      </c>
    </row>
    <row r="5365" spans="1:14" x14ac:dyDescent="0.25">
      <c r="A5365" s="7" t="s">
        <v>19</v>
      </c>
      <c r="B5365" s="3"/>
      <c r="C5365" s="13"/>
      <c r="D5365" s="18"/>
      <c r="E5365" s="18"/>
      <c r="F5365" s="13"/>
      <c r="G5365" s="13"/>
      <c r="H5365" s="13"/>
      <c r="I5365" s="13"/>
      <c r="J5365" s="13"/>
      <c r="K5365" s="13"/>
      <c r="L5365" s="13"/>
      <c r="M5365" s="13"/>
      <c r="N5365" s="22"/>
    </row>
    <row r="5366" spans="1:14" x14ac:dyDescent="0.25">
      <c r="A5366" s="4" t="s">
        <v>162</v>
      </c>
      <c r="B5366" s="5"/>
      <c r="C5366" s="14">
        <v>0</v>
      </c>
      <c r="D5366" s="19">
        <v>1.55</v>
      </c>
      <c r="E5366" s="19">
        <v>0</v>
      </c>
      <c r="F5366" s="14">
        <v>542806</v>
      </c>
      <c r="G5366" s="14">
        <v>0</v>
      </c>
      <c r="H5366" s="14">
        <v>542806</v>
      </c>
      <c r="I5366" s="14">
        <v>0</v>
      </c>
      <c r="J5366" s="14">
        <v>188897</v>
      </c>
      <c r="K5366" s="14">
        <v>5428</v>
      </c>
      <c r="L5366" s="14">
        <v>0</v>
      </c>
      <c r="M5366" s="14">
        <v>0</v>
      </c>
      <c r="N5366" s="23">
        <v>731703</v>
      </c>
    </row>
    <row r="5367" spans="1:14" x14ac:dyDescent="0.25">
      <c r="A5367" s="4" t="s">
        <v>22</v>
      </c>
      <c r="B5367" s="5"/>
      <c r="C5367" s="14">
        <v>0</v>
      </c>
      <c r="D5367" s="19">
        <v>9.0969999999999995</v>
      </c>
      <c r="E5367" s="19">
        <v>1.6</v>
      </c>
      <c r="F5367" s="14">
        <v>4780204</v>
      </c>
      <c r="G5367" s="14">
        <v>379988</v>
      </c>
      <c r="H5367" s="14">
        <v>5160192</v>
      </c>
      <c r="I5367" s="14">
        <v>0</v>
      </c>
      <c r="J5367" s="14">
        <v>1795746</v>
      </c>
      <c r="K5367" s="14">
        <v>51601</v>
      </c>
      <c r="L5367" s="14">
        <v>34400</v>
      </c>
      <c r="M5367" s="14">
        <v>0</v>
      </c>
      <c r="N5367" s="23">
        <v>6990338</v>
      </c>
    </row>
    <row r="5368" spans="1:14" x14ac:dyDescent="0.25">
      <c r="A5368" s="4" t="s">
        <v>31</v>
      </c>
      <c r="B5368" s="5"/>
      <c r="C5368" s="14">
        <v>0</v>
      </c>
      <c r="D5368" s="19">
        <v>0</v>
      </c>
      <c r="E5368" s="19">
        <v>0</v>
      </c>
      <c r="F5368" s="14">
        <v>12000</v>
      </c>
      <c r="G5368" s="14">
        <v>0</v>
      </c>
      <c r="H5368" s="14">
        <v>12000</v>
      </c>
      <c r="I5368" s="14">
        <v>0</v>
      </c>
      <c r="J5368" s="14">
        <v>4176</v>
      </c>
      <c r="K5368" s="14">
        <v>120</v>
      </c>
      <c r="L5368" s="14">
        <v>0</v>
      </c>
      <c r="M5368" s="14">
        <v>0</v>
      </c>
      <c r="N5368" s="23">
        <v>16176</v>
      </c>
    </row>
    <row r="5369" spans="1:14" x14ac:dyDescent="0.25">
      <c r="A5369" s="4" t="s">
        <v>23</v>
      </c>
      <c r="B5369" s="5"/>
      <c r="C5369" s="14">
        <v>0</v>
      </c>
      <c r="D5369" s="19">
        <v>0</v>
      </c>
      <c r="E5369" s="19">
        <v>0.8</v>
      </c>
      <c r="F5369" s="14">
        <v>0</v>
      </c>
      <c r="G5369" s="14">
        <v>291350</v>
      </c>
      <c r="H5369" s="14">
        <v>291350</v>
      </c>
      <c r="I5369" s="14">
        <v>0</v>
      </c>
      <c r="J5369" s="14">
        <v>101390</v>
      </c>
      <c r="K5369" s="14">
        <v>2914</v>
      </c>
      <c r="L5369" s="14">
        <v>0</v>
      </c>
      <c r="M5369" s="14">
        <v>0</v>
      </c>
      <c r="N5369" s="23">
        <v>392740</v>
      </c>
    </row>
    <row r="5370" spans="1:14" x14ac:dyDescent="0.25">
      <c r="A5370" s="7" t="s">
        <v>24</v>
      </c>
      <c r="B5370" s="3"/>
      <c r="C5370" s="13">
        <f t="shared" ref="C5370:N5370" si="1109">SUM(C5366:C5369)</f>
        <v>0</v>
      </c>
      <c r="D5370" s="18">
        <f t="shared" si="1109"/>
        <v>10.647</v>
      </c>
      <c r="E5370" s="18">
        <f t="shared" si="1109"/>
        <v>2.4000000000000004</v>
      </c>
      <c r="F5370" s="13">
        <f t="shared" si="1109"/>
        <v>5335010</v>
      </c>
      <c r="G5370" s="13">
        <f t="shared" si="1109"/>
        <v>671338</v>
      </c>
      <c r="H5370" s="13">
        <f t="shared" si="1109"/>
        <v>6006348</v>
      </c>
      <c r="I5370" s="13">
        <f t="shared" si="1109"/>
        <v>0</v>
      </c>
      <c r="J5370" s="13">
        <f t="shared" si="1109"/>
        <v>2090209</v>
      </c>
      <c r="K5370" s="13">
        <f t="shared" si="1109"/>
        <v>60063</v>
      </c>
      <c r="L5370" s="13">
        <f t="shared" si="1109"/>
        <v>34400</v>
      </c>
      <c r="M5370" s="13">
        <f t="shared" si="1109"/>
        <v>0</v>
      </c>
      <c r="N5370" s="22">
        <f t="shared" si="1109"/>
        <v>8130957</v>
      </c>
    </row>
    <row r="5371" spans="1:14" x14ac:dyDescent="0.25">
      <c r="A5371" s="7" t="s">
        <v>25</v>
      </c>
      <c r="B5371" s="3"/>
      <c r="C5371" s="13"/>
      <c r="D5371" s="18"/>
      <c r="E5371" s="18"/>
      <c r="F5371" s="13"/>
      <c r="G5371" s="13"/>
      <c r="H5371" s="13"/>
      <c r="I5371" s="13"/>
      <c r="J5371" s="13"/>
      <c r="K5371" s="13"/>
      <c r="L5371" s="13"/>
      <c r="M5371" s="13"/>
      <c r="N5371" s="22"/>
    </row>
    <row r="5372" spans="1:14" x14ac:dyDescent="0.25">
      <c r="A5372" s="4" t="s">
        <v>26</v>
      </c>
      <c r="B5372" s="5"/>
      <c r="C5372" s="14">
        <v>86</v>
      </c>
      <c r="D5372" s="19">
        <v>0</v>
      </c>
      <c r="E5372" s="19">
        <v>2.3102999999999998</v>
      </c>
      <c r="F5372" s="14">
        <v>0</v>
      </c>
      <c r="G5372" s="14">
        <v>710251</v>
      </c>
      <c r="H5372" s="14">
        <v>710251</v>
      </c>
      <c r="I5372" s="14">
        <v>0</v>
      </c>
      <c r="J5372" s="14">
        <v>247168</v>
      </c>
      <c r="K5372" s="14">
        <v>7103</v>
      </c>
      <c r="L5372" s="14">
        <v>7310</v>
      </c>
      <c r="M5372" s="14">
        <v>0</v>
      </c>
      <c r="N5372" s="23">
        <v>964729</v>
      </c>
    </row>
    <row r="5373" spans="1:14" x14ac:dyDescent="0.25">
      <c r="A5373" s="7" t="s">
        <v>24</v>
      </c>
      <c r="B5373" s="3"/>
      <c r="C5373" s="13">
        <f t="shared" ref="C5373:N5373" si="1110">SUM(C5372:C5372)</f>
        <v>86</v>
      </c>
      <c r="D5373" s="18">
        <f t="shared" si="1110"/>
        <v>0</v>
      </c>
      <c r="E5373" s="18">
        <f t="shared" si="1110"/>
        <v>2.3102999999999998</v>
      </c>
      <c r="F5373" s="13">
        <f t="shared" si="1110"/>
        <v>0</v>
      </c>
      <c r="G5373" s="13">
        <f t="shared" si="1110"/>
        <v>710251</v>
      </c>
      <c r="H5373" s="13">
        <f t="shared" si="1110"/>
        <v>710251</v>
      </c>
      <c r="I5373" s="13">
        <f t="shared" si="1110"/>
        <v>0</v>
      </c>
      <c r="J5373" s="13">
        <f t="shared" si="1110"/>
        <v>247168</v>
      </c>
      <c r="K5373" s="13">
        <f t="shared" si="1110"/>
        <v>7103</v>
      </c>
      <c r="L5373" s="13">
        <f t="shared" si="1110"/>
        <v>7310</v>
      </c>
      <c r="M5373" s="13">
        <f t="shared" si="1110"/>
        <v>0</v>
      </c>
      <c r="N5373" s="22">
        <f t="shared" si="1110"/>
        <v>964729</v>
      </c>
    </row>
    <row r="5374" spans="1:14" x14ac:dyDescent="0.25">
      <c r="A5374" s="6" t="s">
        <v>1196</v>
      </c>
      <c r="B5374" s="2"/>
      <c r="C5374" s="12">
        <f t="shared" ref="C5374:N5374" si="1111">C5370+C5373</f>
        <v>86</v>
      </c>
      <c r="D5374" s="17">
        <f t="shared" si="1111"/>
        <v>10.647</v>
      </c>
      <c r="E5374" s="17">
        <f t="shared" si="1111"/>
        <v>4.7103000000000002</v>
      </c>
      <c r="F5374" s="12">
        <f t="shared" si="1111"/>
        <v>5335010</v>
      </c>
      <c r="G5374" s="12">
        <f t="shared" si="1111"/>
        <v>1381589</v>
      </c>
      <c r="H5374" s="12">
        <f t="shared" si="1111"/>
        <v>6716599</v>
      </c>
      <c r="I5374" s="12">
        <f t="shared" si="1111"/>
        <v>0</v>
      </c>
      <c r="J5374" s="12">
        <f t="shared" si="1111"/>
        <v>2337377</v>
      </c>
      <c r="K5374" s="12">
        <f t="shared" si="1111"/>
        <v>67166</v>
      </c>
      <c r="L5374" s="12">
        <f t="shared" si="1111"/>
        <v>41710</v>
      </c>
      <c r="M5374" s="12">
        <f t="shared" si="1111"/>
        <v>0</v>
      </c>
      <c r="N5374" s="21">
        <f t="shared" si="1111"/>
        <v>9095686</v>
      </c>
    </row>
    <row r="5375" spans="1:14" x14ac:dyDescent="0.25">
      <c r="A5375" s="4"/>
      <c r="B5375" s="5"/>
      <c r="C5375" s="14"/>
      <c r="D5375" s="19"/>
      <c r="E5375" s="19"/>
      <c r="F5375" s="14"/>
      <c r="G5375" s="14"/>
      <c r="H5375" s="14"/>
      <c r="I5375" s="14"/>
      <c r="J5375" s="14"/>
      <c r="K5375" s="14"/>
      <c r="L5375" s="14"/>
      <c r="M5375" s="14"/>
      <c r="N5375" s="23"/>
    </row>
    <row r="5376" spans="1:14" x14ac:dyDescent="0.25">
      <c r="A5376" s="6" t="s">
        <v>1197</v>
      </c>
      <c r="B5376" s="2"/>
      <c r="C5376" s="12"/>
      <c r="D5376" s="17"/>
      <c r="E5376" s="17"/>
      <c r="F5376" s="12"/>
      <c r="G5376" s="12"/>
      <c r="H5376" s="12"/>
      <c r="I5376" s="12"/>
      <c r="J5376" s="12"/>
      <c r="K5376" s="12"/>
      <c r="L5376" s="12"/>
      <c r="M5376" s="12"/>
      <c r="N5376" s="21"/>
    </row>
    <row r="5377" spans="1:14" x14ac:dyDescent="0.25">
      <c r="A5377" s="6" t="s">
        <v>1198</v>
      </c>
      <c r="B5377" s="2" t="s">
        <v>6</v>
      </c>
      <c r="C5377" s="12" t="s">
        <v>7</v>
      </c>
      <c r="D5377" s="17" t="s">
        <v>8</v>
      </c>
      <c r="E5377" s="17" t="s">
        <v>9</v>
      </c>
      <c r="F5377" s="12" t="s">
        <v>10</v>
      </c>
      <c r="G5377" s="12" t="s">
        <v>11</v>
      </c>
      <c r="H5377" s="12" t="s">
        <v>12</v>
      </c>
      <c r="I5377" s="12" t="s">
        <v>13</v>
      </c>
      <c r="J5377" s="12" t="s">
        <v>14</v>
      </c>
      <c r="K5377" s="12" t="s">
        <v>15</v>
      </c>
      <c r="L5377" s="12" t="s">
        <v>16</v>
      </c>
      <c r="M5377" s="12" t="s">
        <v>17</v>
      </c>
      <c r="N5377" s="21" t="s">
        <v>18</v>
      </c>
    </row>
    <row r="5378" spans="1:14" x14ac:dyDescent="0.25">
      <c r="A5378" s="7" t="s">
        <v>19</v>
      </c>
      <c r="B5378" s="3"/>
      <c r="C5378" s="13"/>
      <c r="D5378" s="18"/>
      <c r="E5378" s="18"/>
      <c r="F5378" s="13"/>
      <c r="G5378" s="13"/>
      <c r="H5378" s="13"/>
      <c r="I5378" s="13"/>
      <c r="J5378" s="13"/>
      <c r="K5378" s="13"/>
      <c r="L5378" s="13"/>
      <c r="M5378" s="13"/>
      <c r="N5378" s="22"/>
    </row>
    <row r="5379" spans="1:14" x14ac:dyDescent="0.25">
      <c r="A5379" s="4" t="s">
        <v>22</v>
      </c>
      <c r="B5379" s="5"/>
      <c r="C5379" s="14">
        <v>0</v>
      </c>
      <c r="D5379" s="19">
        <v>8.61</v>
      </c>
      <c r="E5379" s="19">
        <v>1.6</v>
      </c>
      <c r="F5379" s="14">
        <v>4516712</v>
      </c>
      <c r="G5379" s="14">
        <v>379988</v>
      </c>
      <c r="H5379" s="14">
        <v>4896700</v>
      </c>
      <c r="I5379" s="14">
        <v>0</v>
      </c>
      <c r="J5379" s="14">
        <v>1704052</v>
      </c>
      <c r="K5379" s="14">
        <v>48967</v>
      </c>
      <c r="L5379" s="14">
        <v>35200</v>
      </c>
      <c r="M5379" s="14">
        <v>0</v>
      </c>
      <c r="N5379" s="23">
        <v>6635952</v>
      </c>
    </row>
    <row r="5380" spans="1:14" x14ac:dyDescent="0.25">
      <c r="A5380" s="4" t="s">
        <v>31</v>
      </c>
      <c r="B5380" s="5"/>
      <c r="C5380" s="14">
        <v>0</v>
      </c>
      <c r="D5380" s="19">
        <v>0</v>
      </c>
      <c r="E5380" s="19">
        <v>0</v>
      </c>
      <c r="F5380" s="14">
        <v>48000</v>
      </c>
      <c r="G5380" s="14">
        <v>0</v>
      </c>
      <c r="H5380" s="14">
        <v>48000</v>
      </c>
      <c r="I5380" s="14">
        <v>0</v>
      </c>
      <c r="J5380" s="14">
        <v>16704</v>
      </c>
      <c r="K5380" s="14">
        <v>480</v>
      </c>
      <c r="L5380" s="14">
        <v>4500</v>
      </c>
      <c r="M5380" s="14">
        <v>0</v>
      </c>
      <c r="N5380" s="23">
        <v>69204</v>
      </c>
    </row>
    <row r="5381" spans="1:14" x14ac:dyDescent="0.25">
      <c r="A5381" s="4" t="s">
        <v>23</v>
      </c>
      <c r="B5381" s="5"/>
      <c r="C5381" s="14">
        <v>0</v>
      </c>
      <c r="D5381" s="19">
        <v>0</v>
      </c>
      <c r="E5381" s="19">
        <v>0.8</v>
      </c>
      <c r="F5381" s="14">
        <v>0</v>
      </c>
      <c r="G5381" s="14">
        <v>291350</v>
      </c>
      <c r="H5381" s="14">
        <v>291350</v>
      </c>
      <c r="I5381" s="14">
        <v>0</v>
      </c>
      <c r="J5381" s="14">
        <v>101390</v>
      </c>
      <c r="K5381" s="14">
        <v>2914</v>
      </c>
      <c r="L5381" s="14">
        <v>0</v>
      </c>
      <c r="M5381" s="14">
        <v>0</v>
      </c>
      <c r="N5381" s="23">
        <v>392740</v>
      </c>
    </row>
    <row r="5382" spans="1:14" x14ac:dyDescent="0.25">
      <c r="A5382" s="7" t="s">
        <v>24</v>
      </c>
      <c r="B5382" s="3"/>
      <c r="C5382" s="13">
        <f t="shared" ref="C5382:N5382" si="1112">SUM(C5379:C5381)</f>
        <v>0</v>
      </c>
      <c r="D5382" s="18">
        <f t="shared" si="1112"/>
        <v>8.61</v>
      </c>
      <c r="E5382" s="18">
        <f t="shared" si="1112"/>
        <v>2.4000000000000004</v>
      </c>
      <c r="F5382" s="13">
        <f t="shared" si="1112"/>
        <v>4564712</v>
      </c>
      <c r="G5382" s="13">
        <f t="shared" si="1112"/>
        <v>671338</v>
      </c>
      <c r="H5382" s="13">
        <f t="shared" si="1112"/>
        <v>5236050</v>
      </c>
      <c r="I5382" s="13">
        <f t="shared" si="1112"/>
        <v>0</v>
      </c>
      <c r="J5382" s="13">
        <f t="shared" si="1112"/>
        <v>1822146</v>
      </c>
      <c r="K5382" s="13">
        <f t="shared" si="1112"/>
        <v>52361</v>
      </c>
      <c r="L5382" s="13">
        <f t="shared" si="1112"/>
        <v>39700</v>
      </c>
      <c r="M5382" s="13">
        <f t="shared" si="1112"/>
        <v>0</v>
      </c>
      <c r="N5382" s="22">
        <f t="shared" si="1112"/>
        <v>7097896</v>
      </c>
    </row>
    <row r="5383" spans="1:14" x14ac:dyDescent="0.25">
      <c r="A5383" s="7" t="s">
        <v>25</v>
      </c>
      <c r="B5383" s="3"/>
      <c r="C5383" s="13"/>
      <c r="D5383" s="18"/>
      <c r="E5383" s="18"/>
      <c r="F5383" s="13"/>
      <c r="G5383" s="13"/>
      <c r="H5383" s="13"/>
      <c r="I5383" s="13"/>
      <c r="J5383" s="13"/>
      <c r="K5383" s="13"/>
      <c r="L5383" s="13"/>
      <c r="M5383" s="13"/>
      <c r="N5383" s="22"/>
    </row>
    <row r="5384" spans="1:14" x14ac:dyDescent="0.25">
      <c r="A5384" s="4" t="s">
        <v>26</v>
      </c>
      <c r="B5384" s="5"/>
      <c r="C5384" s="14">
        <v>88</v>
      </c>
      <c r="D5384" s="19">
        <v>0</v>
      </c>
      <c r="E5384" s="19">
        <v>2.3466999999999998</v>
      </c>
      <c r="F5384" s="14">
        <v>0</v>
      </c>
      <c r="G5384" s="14">
        <v>721441</v>
      </c>
      <c r="H5384" s="14">
        <v>721441</v>
      </c>
      <c r="I5384" s="14">
        <v>0</v>
      </c>
      <c r="J5384" s="14">
        <v>251061</v>
      </c>
      <c r="K5384" s="14">
        <v>7214</v>
      </c>
      <c r="L5384" s="14">
        <v>7480</v>
      </c>
      <c r="M5384" s="14">
        <v>0</v>
      </c>
      <c r="N5384" s="23">
        <v>979982</v>
      </c>
    </row>
    <row r="5385" spans="1:14" x14ac:dyDescent="0.25">
      <c r="A5385" s="7" t="s">
        <v>24</v>
      </c>
      <c r="B5385" s="3"/>
      <c r="C5385" s="13">
        <f t="shared" ref="C5385:N5385" si="1113">SUM(C5384:C5384)</f>
        <v>88</v>
      </c>
      <c r="D5385" s="18">
        <f t="shared" si="1113"/>
        <v>0</v>
      </c>
      <c r="E5385" s="18">
        <f t="shared" si="1113"/>
        <v>2.3466999999999998</v>
      </c>
      <c r="F5385" s="13">
        <f t="shared" si="1113"/>
        <v>0</v>
      </c>
      <c r="G5385" s="13">
        <f t="shared" si="1113"/>
        <v>721441</v>
      </c>
      <c r="H5385" s="13">
        <f t="shared" si="1113"/>
        <v>721441</v>
      </c>
      <c r="I5385" s="13">
        <f t="shared" si="1113"/>
        <v>0</v>
      </c>
      <c r="J5385" s="13">
        <f t="shared" si="1113"/>
        <v>251061</v>
      </c>
      <c r="K5385" s="13">
        <f t="shared" si="1113"/>
        <v>7214</v>
      </c>
      <c r="L5385" s="13">
        <f t="shared" si="1113"/>
        <v>7480</v>
      </c>
      <c r="M5385" s="13">
        <f t="shared" si="1113"/>
        <v>0</v>
      </c>
      <c r="N5385" s="22">
        <f t="shared" si="1113"/>
        <v>979982</v>
      </c>
    </row>
    <row r="5386" spans="1:14" x14ac:dyDescent="0.25">
      <c r="A5386" s="6" t="s">
        <v>1199</v>
      </c>
      <c r="B5386" s="2"/>
      <c r="C5386" s="12">
        <f t="shared" ref="C5386:N5386" si="1114">C5382+C5385</f>
        <v>88</v>
      </c>
      <c r="D5386" s="17">
        <f t="shared" si="1114"/>
        <v>8.61</v>
      </c>
      <c r="E5386" s="17">
        <f t="shared" si="1114"/>
        <v>4.7467000000000006</v>
      </c>
      <c r="F5386" s="12">
        <f t="shared" si="1114"/>
        <v>4564712</v>
      </c>
      <c r="G5386" s="12">
        <f t="shared" si="1114"/>
        <v>1392779</v>
      </c>
      <c r="H5386" s="12">
        <f t="shared" si="1114"/>
        <v>5957491</v>
      </c>
      <c r="I5386" s="12">
        <f t="shared" si="1114"/>
        <v>0</v>
      </c>
      <c r="J5386" s="12">
        <f t="shared" si="1114"/>
        <v>2073207</v>
      </c>
      <c r="K5386" s="12">
        <f t="shared" si="1114"/>
        <v>59575</v>
      </c>
      <c r="L5386" s="12">
        <f t="shared" si="1114"/>
        <v>47180</v>
      </c>
      <c r="M5386" s="12">
        <f t="shared" si="1114"/>
        <v>0</v>
      </c>
      <c r="N5386" s="21">
        <f t="shared" si="1114"/>
        <v>8077878</v>
      </c>
    </row>
    <row r="5387" spans="1:14" x14ac:dyDescent="0.25">
      <c r="A5387" s="4"/>
      <c r="B5387" s="5"/>
      <c r="C5387" s="14"/>
      <c r="D5387" s="19"/>
      <c r="E5387" s="19"/>
      <c r="F5387" s="14"/>
      <c r="G5387" s="14"/>
      <c r="H5387" s="14"/>
      <c r="I5387" s="14"/>
      <c r="J5387" s="14"/>
      <c r="K5387" s="14"/>
      <c r="L5387" s="14"/>
      <c r="M5387" s="14"/>
      <c r="N5387" s="23"/>
    </row>
    <row r="5388" spans="1:14" x14ac:dyDescent="0.25">
      <c r="A5388" s="6" t="s">
        <v>1200</v>
      </c>
      <c r="B5388" s="2"/>
      <c r="C5388" s="12"/>
      <c r="D5388" s="17"/>
      <c r="E5388" s="17"/>
      <c r="F5388" s="12"/>
      <c r="G5388" s="12"/>
      <c r="H5388" s="12"/>
      <c r="I5388" s="12"/>
      <c r="J5388" s="12"/>
      <c r="K5388" s="12"/>
      <c r="L5388" s="12"/>
      <c r="M5388" s="12"/>
      <c r="N5388" s="21"/>
    </row>
    <row r="5389" spans="1:14" x14ac:dyDescent="0.25">
      <c r="A5389" s="6" t="s">
        <v>1201</v>
      </c>
      <c r="B5389" s="2" t="s">
        <v>6</v>
      </c>
      <c r="C5389" s="12" t="s">
        <v>7</v>
      </c>
      <c r="D5389" s="17" t="s">
        <v>8</v>
      </c>
      <c r="E5389" s="17" t="s">
        <v>9</v>
      </c>
      <c r="F5389" s="12" t="s">
        <v>10</v>
      </c>
      <c r="G5389" s="12" t="s">
        <v>11</v>
      </c>
      <c r="H5389" s="12" t="s">
        <v>12</v>
      </c>
      <c r="I5389" s="12" t="s">
        <v>13</v>
      </c>
      <c r="J5389" s="12" t="s">
        <v>14</v>
      </c>
      <c r="K5389" s="12" t="s">
        <v>15</v>
      </c>
      <c r="L5389" s="12" t="s">
        <v>16</v>
      </c>
      <c r="M5389" s="12" t="s">
        <v>17</v>
      </c>
      <c r="N5389" s="21" t="s">
        <v>18</v>
      </c>
    </row>
    <row r="5390" spans="1:14" x14ac:dyDescent="0.25">
      <c r="A5390" s="7" t="s">
        <v>19</v>
      </c>
      <c r="B5390" s="3"/>
      <c r="C5390" s="13"/>
      <c r="D5390" s="18"/>
      <c r="E5390" s="18"/>
      <c r="F5390" s="13"/>
      <c r="G5390" s="13"/>
      <c r="H5390" s="13"/>
      <c r="I5390" s="13"/>
      <c r="J5390" s="13"/>
      <c r="K5390" s="13"/>
      <c r="L5390" s="13"/>
      <c r="M5390" s="13"/>
      <c r="N5390" s="22"/>
    </row>
    <row r="5391" spans="1:14" x14ac:dyDescent="0.25">
      <c r="A5391" s="4" t="s">
        <v>162</v>
      </c>
      <c r="B5391" s="5"/>
      <c r="C5391" s="14">
        <v>0</v>
      </c>
      <c r="D5391" s="19">
        <v>0.5</v>
      </c>
      <c r="E5391" s="19">
        <v>0</v>
      </c>
      <c r="F5391" s="14">
        <v>173223</v>
      </c>
      <c r="G5391" s="14">
        <v>0</v>
      </c>
      <c r="H5391" s="14">
        <v>173223</v>
      </c>
      <c r="I5391" s="14">
        <v>0</v>
      </c>
      <c r="J5391" s="14">
        <v>60281</v>
      </c>
      <c r="K5391" s="14">
        <v>1732</v>
      </c>
      <c r="L5391" s="14">
        <v>0</v>
      </c>
      <c r="M5391" s="14">
        <v>0</v>
      </c>
      <c r="N5391" s="23">
        <v>233504</v>
      </c>
    </row>
    <row r="5392" spans="1:14" x14ac:dyDescent="0.25">
      <c r="A5392" s="4" t="s">
        <v>40</v>
      </c>
      <c r="B5392" s="5"/>
      <c r="C5392" s="14">
        <v>0</v>
      </c>
      <c r="D5392" s="19">
        <v>-7.5600000000000001E-2</v>
      </c>
      <c r="E5392" s="19">
        <v>0</v>
      </c>
      <c r="F5392" s="14">
        <v>-84000</v>
      </c>
      <c r="G5392" s="14">
        <v>0</v>
      </c>
      <c r="H5392" s="14">
        <v>-84000</v>
      </c>
      <c r="I5392" s="14">
        <v>0</v>
      </c>
      <c r="J5392" s="14">
        <v>-29232</v>
      </c>
      <c r="K5392" s="14">
        <v>-840</v>
      </c>
      <c r="L5392" s="14">
        <v>0</v>
      </c>
      <c r="M5392" s="14">
        <v>0</v>
      </c>
      <c r="N5392" s="23">
        <v>-113232</v>
      </c>
    </row>
    <row r="5393" spans="1:14" x14ac:dyDescent="0.25">
      <c r="A5393" s="4" t="s">
        <v>41</v>
      </c>
      <c r="B5393" s="5"/>
      <c r="C5393" s="14">
        <v>0</v>
      </c>
      <c r="D5393" s="19">
        <v>0</v>
      </c>
      <c r="E5393" s="19">
        <v>0</v>
      </c>
      <c r="F5393" s="14">
        <v>0</v>
      </c>
      <c r="G5393" s="14">
        <v>0</v>
      </c>
      <c r="H5393" s="14">
        <v>0</v>
      </c>
      <c r="I5393" s="14">
        <v>84000</v>
      </c>
      <c r="J5393" s="14">
        <v>28392</v>
      </c>
      <c r="K5393" s="14">
        <v>0</v>
      </c>
      <c r="L5393" s="14">
        <v>0</v>
      </c>
      <c r="M5393" s="14">
        <v>0</v>
      </c>
      <c r="N5393" s="23">
        <v>112392</v>
      </c>
    </row>
    <row r="5394" spans="1:14" x14ac:dyDescent="0.25">
      <c r="A5394" s="4" t="s">
        <v>163</v>
      </c>
      <c r="B5394" s="5"/>
      <c r="C5394" s="14">
        <v>0</v>
      </c>
      <c r="D5394" s="19">
        <v>0</v>
      </c>
      <c r="E5394" s="19">
        <v>0</v>
      </c>
      <c r="F5394" s="14">
        <v>0</v>
      </c>
      <c r="G5394" s="14">
        <v>0</v>
      </c>
      <c r="H5394" s="14">
        <v>0</v>
      </c>
      <c r="I5394" s="14">
        <v>0</v>
      </c>
      <c r="J5394" s="14">
        <v>1</v>
      </c>
      <c r="K5394" s="14">
        <v>0</v>
      </c>
      <c r="L5394" s="14">
        <v>0</v>
      </c>
      <c r="M5394" s="14">
        <v>0</v>
      </c>
      <c r="N5394" s="23">
        <v>1</v>
      </c>
    </row>
    <row r="5395" spans="1:14" x14ac:dyDescent="0.25">
      <c r="A5395" s="4" t="s">
        <v>22</v>
      </c>
      <c r="B5395" s="5"/>
      <c r="C5395" s="14">
        <v>0</v>
      </c>
      <c r="D5395" s="19">
        <v>6.3226000000000004</v>
      </c>
      <c r="E5395" s="19">
        <v>1.08</v>
      </c>
      <c r="F5395" s="14">
        <v>3351237</v>
      </c>
      <c r="G5395" s="14">
        <v>256491</v>
      </c>
      <c r="H5395" s="14">
        <v>3607728</v>
      </c>
      <c r="I5395" s="14">
        <v>0</v>
      </c>
      <c r="J5395" s="14">
        <v>1255490</v>
      </c>
      <c r="K5395" s="14">
        <v>36077</v>
      </c>
      <c r="L5395" s="14">
        <v>24000</v>
      </c>
      <c r="M5395" s="14">
        <v>0</v>
      </c>
      <c r="N5395" s="23">
        <v>4887218</v>
      </c>
    </row>
    <row r="5396" spans="1:14" x14ac:dyDescent="0.25">
      <c r="A5396" s="4" t="s">
        <v>31</v>
      </c>
      <c r="B5396" s="5"/>
      <c r="C5396" s="14">
        <v>0</v>
      </c>
      <c r="D5396" s="19">
        <v>0</v>
      </c>
      <c r="E5396" s="19">
        <v>0</v>
      </c>
      <c r="F5396" s="14">
        <v>12000</v>
      </c>
      <c r="G5396" s="14">
        <v>0</v>
      </c>
      <c r="H5396" s="14">
        <v>12000</v>
      </c>
      <c r="I5396" s="14">
        <v>0</v>
      </c>
      <c r="J5396" s="14">
        <v>4176</v>
      </c>
      <c r="K5396" s="14">
        <v>120</v>
      </c>
      <c r="L5396" s="14">
        <v>0</v>
      </c>
      <c r="M5396" s="14">
        <v>0</v>
      </c>
      <c r="N5396" s="23">
        <v>16176</v>
      </c>
    </row>
    <row r="5397" spans="1:14" x14ac:dyDescent="0.25">
      <c r="A5397" s="4" t="s">
        <v>32</v>
      </c>
      <c r="B5397" s="5"/>
      <c r="C5397" s="14">
        <v>0</v>
      </c>
      <c r="D5397" s="19">
        <v>0</v>
      </c>
      <c r="E5397" s="19">
        <v>0.4</v>
      </c>
      <c r="F5397" s="14">
        <v>0</v>
      </c>
      <c r="G5397" s="14">
        <v>105883</v>
      </c>
      <c r="H5397" s="14">
        <v>105883</v>
      </c>
      <c r="I5397" s="14">
        <v>0</v>
      </c>
      <c r="J5397" s="14">
        <v>36847</v>
      </c>
      <c r="K5397" s="14">
        <v>1059</v>
      </c>
      <c r="L5397" s="14">
        <v>0</v>
      </c>
      <c r="M5397" s="14">
        <v>0</v>
      </c>
      <c r="N5397" s="23">
        <v>142730</v>
      </c>
    </row>
    <row r="5398" spans="1:14" x14ac:dyDescent="0.25">
      <c r="A5398" s="4" t="s">
        <v>23</v>
      </c>
      <c r="B5398" s="5"/>
      <c r="C5398" s="14">
        <v>0</v>
      </c>
      <c r="D5398" s="19">
        <v>0</v>
      </c>
      <c r="E5398" s="19">
        <v>0.6</v>
      </c>
      <c r="F5398" s="14">
        <v>0</v>
      </c>
      <c r="G5398" s="14">
        <v>218513</v>
      </c>
      <c r="H5398" s="14">
        <v>218513</v>
      </c>
      <c r="I5398" s="14">
        <v>0</v>
      </c>
      <c r="J5398" s="14">
        <v>76042</v>
      </c>
      <c r="K5398" s="14">
        <v>2185</v>
      </c>
      <c r="L5398" s="14">
        <v>0</v>
      </c>
      <c r="M5398" s="14">
        <v>0</v>
      </c>
      <c r="N5398" s="23">
        <v>294555</v>
      </c>
    </row>
    <row r="5399" spans="1:14" x14ac:dyDescent="0.25">
      <c r="A5399" s="7" t="s">
        <v>24</v>
      </c>
      <c r="B5399" s="3"/>
      <c r="C5399" s="13">
        <f t="shared" ref="C5399:N5399" si="1115">SUM(C5391:C5398)</f>
        <v>0</v>
      </c>
      <c r="D5399" s="18">
        <f t="shared" si="1115"/>
        <v>6.7470000000000008</v>
      </c>
      <c r="E5399" s="18">
        <f t="shared" si="1115"/>
        <v>2.08</v>
      </c>
      <c r="F5399" s="13">
        <f t="shared" si="1115"/>
        <v>3452460</v>
      </c>
      <c r="G5399" s="13">
        <f t="shared" si="1115"/>
        <v>580887</v>
      </c>
      <c r="H5399" s="13">
        <f t="shared" si="1115"/>
        <v>4033347</v>
      </c>
      <c r="I5399" s="13">
        <f t="shared" si="1115"/>
        <v>84000</v>
      </c>
      <c r="J5399" s="13">
        <f t="shared" si="1115"/>
        <v>1431997</v>
      </c>
      <c r="K5399" s="13">
        <f t="shared" si="1115"/>
        <v>40333</v>
      </c>
      <c r="L5399" s="13">
        <f t="shared" si="1115"/>
        <v>24000</v>
      </c>
      <c r="M5399" s="13">
        <f t="shared" si="1115"/>
        <v>0</v>
      </c>
      <c r="N5399" s="22">
        <f t="shared" si="1115"/>
        <v>5573344</v>
      </c>
    </row>
    <row r="5400" spans="1:14" x14ac:dyDescent="0.25">
      <c r="A5400" s="7" t="s">
        <v>25</v>
      </c>
      <c r="B5400" s="3"/>
      <c r="C5400" s="13"/>
      <c r="D5400" s="18"/>
      <c r="E5400" s="18"/>
      <c r="F5400" s="13"/>
      <c r="G5400" s="13"/>
      <c r="H5400" s="13"/>
      <c r="I5400" s="13"/>
      <c r="J5400" s="13"/>
      <c r="K5400" s="13"/>
      <c r="L5400" s="13"/>
      <c r="M5400" s="13"/>
      <c r="N5400" s="22"/>
    </row>
    <row r="5401" spans="1:14" x14ac:dyDescent="0.25">
      <c r="A5401" s="4" t="s">
        <v>26</v>
      </c>
      <c r="B5401" s="5"/>
      <c r="C5401" s="14">
        <v>60</v>
      </c>
      <c r="D5401" s="19">
        <v>0</v>
      </c>
      <c r="E5401" s="19">
        <v>1.8202</v>
      </c>
      <c r="F5401" s="14">
        <v>0</v>
      </c>
      <c r="G5401" s="14">
        <v>559580</v>
      </c>
      <c r="H5401" s="14">
        <v>559580</v>
      </c>
      <c r="I5401" s="14">
        <v>0</v>
      </c>
      <c r="J5401" s="14">
        <v>194734</v>
      </c>
      <c r="K5401" s="14">
        <v>5596</v>
      </c>
      <c r="L5401" s="14">
        <v>5100</v>
      </c>
      <c r="M5401" s="14">
        <v>0</v>
      </c>
      <c r="N5401" s="23">
        <v>759414</v>
      </c>
    </row>
    <row r="5402" spans="1:14" x14ac:dyDescent="0.25">
      <c r="A5402" s="7" t="s">
        <v>24</v>
      </c>
      <c r="B5402" s="3"/>
      <c r="C5402" s="13">
        <f t="shared" ref="C5402:N5402" si="1116">SUM(C5401:C5401)</f>
        <v>60</v>
      </c>
      <c r="D5402" s="18">
        <f t="shared" si="1116"/>
        <v>0</v>
      </c>
      <c r="E5402" s="18">
        <f t="shared" si="1116"/>
        <v>1.8202</v>
      </c>
      <c r="F5402" s="13">
        <f t="shared" si="1116"/>
        <v>0</v>
      </c>
      <c r="G5402" s="13">
        <f t="shared" si="1116"/>
        <v>559580</v>
      </c>
      <c r="H5402" s="13">
        <f t="shared" si="1116"/>
        <v>559580</v>
      </c>
      <c r="I5402" s="13">
        <f t="shared" si="1116"/>
        <v>0</v>
      </c>
      <c r="J5402" s="13">
        <f t="shared" si="1116"/>
        <v>194734</v>
      </c>
      <c r="K5402" s="13">
        <f t="shared" si="1116"/>
        <v>5596</v>
      </c>
      <c r="L5402" s="13">
        <f t="shared" si="1116"/>
        <v>5100</v>
      </c>
      <c r="M5402" s="13">
        <f t="shared" si="1116"/>
        <v>0</v>
      </c>
      <c r="N5402" s="22">
        <f t="shared" si="1116"/>
        <v>759414</v>
      </c>
    </row>
    <row r="5403" spans="1:14" x14ac:dyDescent="0.25">
      <c r="A5403" s="6" t="s">
        <v>1202</v>
      </c>
      <c r="B5403" s="2"/>
      <c r="C5403" s="12">
        <f t="shared" ref="C5403:N5403" si="1117">C5399+C5402</f>
        <v>60</v>
      </c>
      <c r="D5403" s="17">
        <f t="shared" si="1117"/>
        <v>6.7470000000000008</v>
      </c>
      <c r="E5403" s="17">
        <f t="shared" si="1117"/>
        <v>3.9001999999999999</v>
      </c>
      <c r="F5403" s="12">
        <f t="shared" si="1117"/>
        <v>3452460</v>
      </c>
      <c r="G5403" s="12">
        <f t="shared" si="1117"/>
        <v>1140467</v>
      </c>
      <c r="H5403" s="12">
        <f t="shared" si="1117"/>
        <v>4592927</v>
      </c>
      <c r="I5403" s="12">
        <f t="shared" si="1117"/>
        <v>84000</v>
      </c>
      <c r="J5403" s="12">
        <f t="shared" si="1117"/>
        <v>1626731</v>
      </c>
      <c r="K5403" s="12">
        <f t="shared" si="1117"/>
        <v>45929</v>
      </c>
      <c r="L5403" s="12">
        <f t="shared" si="1117"/>
        <v>29100</v>
      </c>
      <c r="M5403" s="12">
        <f t="shared" si="1117"/>
        <v>0</v>
      </c>
      <c r="N5403" s="21">
        <f t="shared" si="1117"/>
        <v>6332758</v>
      </c>
    </row>
    <row r="5404" spans="1:14" x14ac:dyDescent="0.25">
      <c r="A5404" s="4"/>
      <c r="B5404" s="5"/>
      <c r="C5404" s="14"/>
      <c r="D5404" s="19"/>
      <c r="E5404" s="19"/>
      <c r="F5404" s="14"/>
      <c r="G5404" s="14"/>
      <c r="H5404" s="14"/>
      <c r="I5404" s="14"/>
      <c r="J5404" s="14"/>
      <c r="K5404" s="14"/>
      <c r="L5404" s="14"/>
      <c r="M5404" s="14"/>
      <c r="N5404" s="23"/>
    </row>
    <row r="5405" spans="1:14" x14ac:dyDescent="0.25">
      <c r="A5405" s="6" t="s">
        <v>1203</v>
      </c>
      <c r="B5405" s="2"/>
      <c r="C5405" s="12"/>
      <c r="D5405" s="17"/>
      <c r="E5405" s="17"/>
      <c r="F5405" s="12"/>
      <c r="G5405" s="12"/>
      <c r="H5405" s="12"/>
      <c r="I5405" s="12"/>
      <c r="J5405" s="12"/>
      <c r="K5405" s="12"/>
      <c r="L5405" s="12"/>
      <c r="M5405" s="12"/>
      <c r="N5405" s="21"/>
    </row>
    <row r="5406" spans="1:14" x14ac:dyDescent="0.25">
      <c r="A5406" s="6" t="s">
        <v>1204</v>
      </c>
      <c r="B5406" s="2" t="s">
        <v>6</v>
      </c>
      <c r="C5406" s="12" t="s">
        <v>7</v>
      </c>
      <c r="D5406" s="17" t="s">
        <v>8</v>
      </c>
      <c r="E5406" s="17" t="s">
        <v>9</v>
      </c>
      <c r="F5406" s="12" t="s">
        <v>10</v>
      </c>
      <c r="G5406" s="12" t="s">
        <v>11</v>
      </c>
      <c r="H5406" s="12" t="s">
        <v>12</v>
      </c>
      <c r="I5406" s="12" t="s">
        <v>13</v>
      </c>
      <c r="J5406" s="12" t="s">
        <v>14</v>
      </c>
      <c r="K5406" s="12" t="s">
        <v>15</v>
      </c>
      <c r="L5406" s="12" t="s">
        <v>16</v>
      </c>
      <c r="M5406" s="12" t="s">
        <v>17</v>
      </c>
      <c r="N5406" s="21" t="s">
        <v>18</v>
      </c>
    </row>
    <row r="5407" spans="1:14" x14ac:dyDescent="0.25">
      <c r="A5407" s="7" t="s">
        <v>19</v>
      </c>
      <c r="B5407" s="3"/>
      <c r="C5407" s="13"/>
      <c r="D5407" s="18"/>
      <c r="E5407" s="18"/>
      <c r="F5407" s="13"/>
      <c r="G5407" s="13"/>
      <c r="H5407" s="13"/>
      <c r="I5407" s="13"/>
      <c r="J5407" s="13"/>
      <c r="K5407" s="13"/>
      <c r="L5407" s="13"/>
      <c r="M5407" s="13"/>
      <c r="N5407" s="22"/>
    </row>
    <row r="5408" spans="1:14" x14ac:dyDescent="0.25">
      <c r="A5408" s="4" t="s">
        <v>162</v>
      </c>
      <c r="B5408" s="5"/>
      <c r="C5408" s="14">
        <v>0</v>
      </c>
      <c r="D5408" s="19">
        <v>0.5</v>
      </c>
      <c r="E5408" s="19">
        <v>0</v>
      </c>
      <c r="F5408" s="14">
        <v>173223</v>
      </c>
      <c r="G5408" s="14">
        <v>0</v>
      </c>
      <c r="H5408" s="14">
        <v>173223</v>
      </c>
      <c r="I5408" s="14">
        <v>0</v>
      </c>
      <c r="J5408" s="14">
        <v>60281</v>
      </c>
      <c r="K5408" s="14">
        <v>1732</v>
      </c>
      <c r="L5408" s="14">
        <v>0</v>
      </c>
      <c r="M5408" s="14">
        <v>0</v>
      </c>
      <c r="N5408" s="23">
        <v>233504</v>
      </c>
    </row>
    <row r="5409" spans="1:14" x14ac:dyDescent="0.25">
      <c r="A5409" s="4" t="s">
        <v>40</v>
      </c>
      <c r="B5409" s="5"/>
      <c r="C5409" s="14">
        <v>0</v>
      </c>
      <c r="D5409" s="19">
        <v>0</v>
      </c>
      <c r="E5409" s="19">
        <v>0</v>
      </c>
      <c r="F5409" s="14">
        <v>-6720</v>
      </c>
      <c r="G5409" s="14">
        <v>0</v>
      </c>
      <c r="H5409" s="14">
        <v>-6720</v>
      </c>
      <c r="I5409" s="14">
        <v>0</v>
      </c>
      <c r="J5409" s="14">
        <v>-2339</v>
      </c>
      <c r="K5409" s="14">
        <v>-67</v>
      </c>
      <c r="L5409" s="14">
        <v>0</v>
      </c>
      <c r="M5409" s="14">
        <v>0</v>
      </c>
      <c r="N5409" s="23">
        <v>-9059</v>
      </c>
    </row>
    <row r="5410" spans="1:14" x14ac:dyDescent="0.25">
      <c r="A5410" s="4" t="s">
        <v>41</v>
      </c>
      <c r="B5410" s="5"/>
      <c r="C5410" s="14">
        <v>0</v>
      </c>
      <c r="D5410" s="19">
        <v>0</v>
      </c>
      <c r="E5410" s="19">
        <v>0</v>
      </c>
      <c r="F5410" s="14">
        <v>0</v>
      </c>
      <c r="G5410" s="14">
        <v>0</v>
      </c>
      <c r="H5410" s="14">
        <v>0</v>
      </c>
      <c r="I5410" s="14">
        <v>6720</v>
      </c>
      <c r="J5410" s="14">
        <v>2272</v>
      </c>
      <c r="K5410" s="14">
        <v>0</v>
      </c>
      <c r="L5410" s="14">
        <v>0</v>
      </c>
      <c r="M5410" s="14">
        <v>0</v>
      </c>
      <c r="N5410" s="23">
        <v>8992</v>
      </c>
    </row>
    <row r="5411" spans="1:14" x14ac:dyDescent="0.25">
      <c r="A5411" s="4" t="s">
        <v>1205</v>
      </c>
      <c r="B5411" s="5"/>
      <c r="C5411" s="14">
        <v>0</v>
      </c>
      <c r="D5411" s="19">
        <v>0</v>
      </c>
      <c r="E5411" s="19">
        <v>0</v>
      </c>
      <c r="F5411" s="14">
        <v>0</v>
      </c>
      <c r="G5411" s="14">
        <v>0</v>
      </c>
      <c r="H5411" s="14">
        <v>0</v>
      </c>
      <c r="I5411" s="14">
        <v>50000</v>
      </c>
      <c r="J5411" s="14">
        <v>16900</v>
      </c>
      <c r="K5411" s="14">
        <v>0</v>
      </c>
      <c r="L5411" s="14">
        <v>0</v>
      </c>
      <c r="M5411" s="14">
        <v>0</v>
      </c>
      <c r="N5411" s="23">
        <v>66900</v>
      </c>
    </row>
    <row r="5412" spans="1:14" x14ac:dyDescent="0.25">
      <c r="A5412" s="4" t="s">
        <v>163</v>
      </c>
      <c r="B5412" s="5"/>
      <c r="C5412" s="14">
        <v>0</v>
      </c>
      <c r="D5412" s="19">
        <v>0</v>
      </c>
      <c r="E5412" s="19">
        <v>0</v>
      </c>
      <c r="F5412" s="14">
        <v>0</v>
      </c>
      <c r="G5412" s="14">
        <v>0</v>
      </c>
      <c r="H5412" s="14">
        <v>0</v>
      </c>
      <c r="I5412" s="14">
        <v>0</v>
      </c>
      <c r="J5412" s="14">
        <v>1</v>
      </c>
      <c r="K5412" s="14">
        <v>0</v>
      </c>
      <c r="L5412" s="14">
        <v>0</v>
      </c>
      <c r="M5412" s="14">
        <v>0</v>
      </c>
      <c r="N5412" s="23">
        <v>1</v>
      </c>
    </row>
    <row r="5413" spans="1:14" x14ac:dyDescent="0.25">
      <c r="A5413" s="4" t="s">
        <v>22</v>
      </c>
      <c r="B5413" s="5"/>
      <c r="C5413" s="14">
        <v>0</v>
      </c>
      <c r="D5413" s="19">
        <v>5.5012999999999996</v>
      </c>
      <c r="E5413" s="19">
        <v>1.08</v>
      </c>
      <c r="F5413" s="14">
        <v>2754854</v>
      </c>
      <c r="G5413" s="14">
        <v>256491</v>
      </c>
      <c r="H5413" s="14">
        <v>3011345</v>
      </c>
      <c r="I5413" s="14">
        <v>0</v>
      </c>
      <c r="J5413" s="14">
        <v>1047949</v>
      </c>
      <c r="K5413" s="14">
        <v>30114</v>
      </c>
      <c r="L5413" s="14">
        <v>23600</v>
      </c>
      <c r="M5413" s="14">
        <v>0</v>
      </c>
      <c r="N5413" s="23">
        <v>4082894</v>
      </c>
    </row>
    <row r="5414" spans="1:14" x14ac:dyDescent="0.25">
      <c r="A5414" s="4" t="s">
        <v>31</v>
      </c>
      <c r="B5414" s="5"/>
      <c r="C5414" s="14">
        <v>0</v>
      </c>
      <c r="D5414" s="19">
        <v>0</v>
      </c>
      <c r="E5414" s="19">
        <v>0</v>
      </c>
      <c r="F5414" s="14">
        <v>24000</v>
      </c>
      <c r="G5414" s="14">
        <v>0</v>
      </c>
      <c r="H5414" s="14">
        <v>24000</v>
      </c>
      <c r="I5414" s="14">
        <v>0</v>
      </c>
      <c r="J5414" s="14">
        <v>8352</v>
      </c>
      <c r="K5414" s="14">
        <v>240</v>
      </c>
      <c r="L5414" s="14">
        <v>4500</v>
      </c>
      <c r="M5414" s="14">
        <v>0</v>
      </c>
      <c r="N5414" s="23">
        <v>36852</v>
      </c>
    </row>
    <row r="5415" spans="1:14" x14ac:dyDescent="0.25">
      <c r="A5415" s="4" t="s">
        <v>23</v>
      </c>
      <c r="B5415" s="5"/>
      <c r="C5415" s="14">
        <v>0</v>
      </c>
      <c r="D5415" s="19">
        <v>0</v>
      </c>
      <c r="E5415" s="19">
        <v>0.6</v>
      </c>
      <c r="F5415" s="14">
        <v>0</v>
      </c>
      <c r="G5415" s="14">
        <v>218513</v>
      </c>
      <c r="H5415" s="14">
        <v>218513</v>
      </c>
      <c r="I5415" s="14">
        <v>0</v>
      </c>
      <c r="J5415" s="14">
        <v>76042</v>
      </c>
      <c r="K5415" s="14">
        <v>2185</v>
      </c>
      <c r="L5415" s="14">
        <v>0</v>
      </c>
      <c r="M5415" s="14">
        <v>0</v>
      </c>
      <c r="N5415" s="23">
        <v>294555</v>
      </c>
    </row>
    <row r="5416" spans="1:14" x14ac:dyDescent="0.25">
      <c r="A5416" s="7" t="s">
        <v>24</v>
      </c>
      <c r="B5416" s="3"/>
      <c r="C5416" s="13">
        <f t="shared" ref="C5416:N5416" si="1118">SUM(C5408:C5415)</f>
        <v>0</v>
      </c>
      <c r="D5416" s="18">
        <f t="shared" si="1118"/>
        <v>6.0012999999999996</v>
      </c>
      <c r="E5416" s="18">
        <f t="shared" si="1118"/>
        <v>1.6800000000000002</v>
      </c>
      <c r="F5416" s="13">
        <f t="shared" si="1118"/>
        <v>2945357</v>
      </c>
      <c r="G5416" s="13">
        <f t="shared" si="1118"/>
        <v>475004</v>
      </c>
      <c r="H5416" s="13">
        <f t="shared" si="1118"/>
        <v>3420361</v>
      </c>
      <c r="I5416" s="13">
        <f t="shared" si="1118"/>
        <v>56720</v>
      </c>
      <c r="J5416" s="13">
        <f t="shared" si="1118"/>
        <v>1209458</v>
      </c>
      <c r="K5416" s="13">
        <f t="shared" si="1118"/>
        <v>34204</v>
      </c>
      <c r="L5416" s="13">
        <f t="shared" si="1118"/>
        <v>28100</v>
      </c>
      <c r="M5416" s="13">
        <f t="shared" si="1118"/>
        <v>0</v>
      </c>
      <c r="N5416" s="22">
        <f t="shared" si="1118"/>
        <v>4714639</v>
      </c>
    </row>
    <row r="5417" spans="1:14" x14ac:dyDescent="0.25">
      <c r="A5417" s="7" t="s">
        <v>25</v>
      </c>
      <c r="B5417" s="3"/>
      <c r="C5417" s="13"/>
      <c r="D5417" s="18"/>
      <c r="E5417" s="18"/>
      <c r="F5417" s="13"/>
      <c r="G5417" s="13"/>
      <c r="H5417" s="13"/>
      <c r="I5417" s="13"/>
      <c r="J5417" s="13"/>
      <c r="K5417" s="13"/>
      <c r="L5417" s="13"/>
      <c r="M5417" s="13"/>
      <c r="N5417" s="22"/>
    </row>
    <row r="5418" spans="1:14" x14ac:dyDescent="0.25">
      <c r="A5418" s="4" t="s">
        <v>26</v>
      </c>
      <c r="B5418" s="5"/>
      <c r="C5418" s="14">
        <v>60</v>
      </c>
      <c r="D5418" s="19">
        <v>0</v>
      </c>
      <c r="E5418" s="19">
        <v>1.8202</v>
      </c>
      <c r="F5418" s="14">
        <v>0</v>
      </c>
      <c r="G5418" s="14">
        <v>559580</v>
      </c>
      <c r="H5418" s="14">
        <v>559580</v>
      </c>
      <c r="I5418" s="14">
        <v>0</v>
      </c>
      <c r="J5418" s="14">
        <v>194734</v>
      </c>
      <c r="K5418" s="14">
        <v>5596</v>
      </c>
      <c r="L5418" s="14">
        <v>5100</v>
      </c>
      <c r="M5418" s="14">
        <v>0</v>
      </c>
      <c r="N5418" s="23">
        <v>759414</v>
      </c>
    </row>
    <row r="5419" spans="1:14" x14ac:dyDescent="0.25">
      <c r="A5419" s="7" t="s">
        <v>24</v>
      </c>
      <c r="B5419" s="3"/>
      <c r="C5419" s="13">
        <f t="shared" ref="C5419:N5419" si="1119">SUM(C5418:C5418)</f>
        <v>60</v>
      </c>
      <c r="D5419" s="18">
        <f t="shared" si="1119"/>
        <v>0</v>
      </c>
      <c r="E5419" s="18">
        <f t="shared" si="1119"/>
        <v>1.8202</v>
      </c>
      <c r="F5419" s="13">
        <f t="shared" si="1119"/>
        <v>0</v>
      </c>
      <c r="G5419" s="13">
        <f t="shared" si="1119"/>
        <v>559580</v>
      </c>
      <c r="H5419" s="13">
        <f t="shared" si="1119"/>
        <v>559580</v>
      </c>
      <c r="I5419" s="13">
        <f t="shared" si="1119"/>
        <v>0</v>
      </c>
      <c r="J5419" s="13">
        <f t="shared" si="1119"/>
        <v>194734</v>
      </c>
      <c r="K5419" s="13">
        <f t="shared" si="1119"/>
        <v>5596</v>
      </c>
      <c r="L5419" s="13">
        <f t="shared" si="1119"/>
        <v>5100</v>
      </c>
      <c r="M5419" s="13">
        <f t="shared" si="1119"/>
        <v>0</v>
      </c>
      <c r="N5419" s="22">
        <f t="shared" si="1119"/>
        <v>759414</v>
      </c>
    </row>
    <row r="5420" spans="1:14" x14ac:dyDescent="0.25">
      <c r="A5420" s="6" t="s">
        <v>1206</v>
      </c>
      <c r="B5420" s="2"/>
      <c r="C5420" s="12">
        <f t="shared" ref="C5420:N5420" si="1120">C5416+C5419</f>
        <v>60</v>
      </c>
      <c r="D5420" s="17">
        <f t="shared" si="1120"/>
        <v>6.0012999999999996</v>
      </c>
      <c r="E5420" s="17">
        <f t="shared" si="1120"/>
        <v>3.5002000000000004</v>
      </c>
      <c r="F5420" s="12">
        <f t="shared" si="1120"/>
        <v>2945357</v>
      </c>
      <c r="G5420" s="12">
        <f t="shared" si="1120"/>
        <v>1034584</v>
      </c>
      <c r="H5420" s="12">
        <f t="shared" si="1120"/>
        <v>3979941</v>
      </c>
      <c r="I5420" s="12">
        <f t="shared" si="1120"/>
        <v>56720</v>
      </c>
      <c r="J5420" s="12">
        <f t="shared" si="1120"/>
        <v>1404192</v>
      </c>
      <c r="K5420" s="12">
        <f t="shared" si="1120"/>
        <v>39800</v>
      </c>
      <c r="L5420" s="12">
        <f t="shared" si="1120"/>
        <v>33200</v>
      </c>
      <c r="M5420" s="12">
        <f t="shared" si="1120"/>
        <v>0</v>
      </c>
      <c r="N5420" s="21">
        <f t="shared" si="1120"/>
        <v>5474053</v>
      </c>
    </row>
    <row r="5421" spans="1:14" x14ac:dyDescent="0.25">
      <c r="A5421" s="4"/>
      <c r="B5421" s="5"/>
      <c r="C5421" s="14"/>
      <c r="D5421" s="19"/>
      <c r="E5421" s="19"/>
      <c r="F5421" s="14"/>
      <c r="G5421" s="14"/>
      <c r="H5421" s="14"/>
      <c r="I5421" s="14"/>
      <c r="J5421" s="14"/>
      <c r="K5421" s="14"/>
      <c r="L5421" s="14"/>
      <c r="M5421" s="14"/>
      <c r="N5421" s="23"/>
    </row>
    <row r="5422" spans="1:14" x14ac:dyDescent="0.25">
      <c r="A5422" s="6" t="s">
        <v>1207</v>
      </c>
      <c r="B5422" s="2"/>
      <c r="C5422" s="12"/>
      <c r="D5422" s="17"/>
      <c r="E5422" s="17"/>
      <c r="F5422" s="12"/>
      <c r="G5422" s="12"/>
      <c r="H5422" s="12"/>
      <c r="I5422" s="12"/>
      <c r="J5422" s="12"/>
      <c r="K5422" s="12"/>
      <c r="L5422" s="12"/>
      <c r="M5422" s="12"/>
      <c r="N5422" s="21"/>
    </row>
    <row r="5423" spans="1:14" x14ac:dyDescent="0.25">
      <c r="A5423" s="6" t="s">
        <v>1208</v>
      </c>
      <c r="B5423" s="2" t="s">
        <v>6</v>
      </c>
      <c r="C5423" s="12" t="s">
        <v>7</v>
      </c>
      <c r="D5423" s="17" t="s">
        <v>8</v>
      </c>
      <c r="E5423" s="17" t="s">
        <v>9</v>
      </c>
      <c r="F5423" s="12" t="s">
        <v>10</v>
      </c>
      <c r="G5423" s="12" t="s">
        <v>11</v>
      </c>
      <c r="H5423" s="12" t="s">
        <v>12</v>
      </c>
      <c r="I5423" s="12" t="s">
        <v>13</v>
      </c>
      <c r="J5423" s="12" t="s">
        <v>14</v>
      </c>
      <c r="K5423" s="12" t="s">
        <v>15</v>
      </c>
      <c r="L5423" s="12" t="s">
        <v>16</v>
      </c>
      <c r="M5423" s="12" t="s">
        <v>17</v>
      </c>
      <c r="N5423" s="21" t="s">
        <v>18</v>
      </c>
    </row>
    <row r="5424" spans="1:14" x14ac:dyDescent="0.25">
      <c r="A5424" s="7" t="s">
        <v>19</v>
      </c>
      <c r="B5424" s="3"/>
      <c r="C5424" s="13"/>
      <c r="D5424" s="18"/>
      <c r="E5424" s="18"/>
      <c r="F5424" s="13"/>
      <c r="G5424" s="13"/>
      <c r="H5424" s="13"/>
      <c r="I5424" s="13"/>
      <c r="J5424" s="13"/>
      <c r="K5424" s="13"/>
      <c r="L5424" s="13"/>
      <c r="M5424" s="13"/>
      <c r="N5424" s="22"/>
    </row>
    <row r="5425" spans="1:14" x14ac:dyDescent="0.25">
      <c r="A5425" s="4" t="s">
        <v>40</v>
      </c>
      <c r="B5425" s="5"/>
      <c r="C5425" s="14">
        <v>0</v>
      </c>
      <c r="D5425" s="19">
        <v>0</v>
      </c>
      <c r="E5425" s="19">
        <v>0</v>
      </c>
      <c r="F5425" s="14">
        <v>-8400</v>
      </c>
      <c r="G5425" s="14">
        <v>0</v>
      </c>
      <c r="H5425" s="14">
        <v>-8400</v>
      </c>
      <c r="I5425" s="14">
        <v>0</v>
      </c>
      <c r="J5425" s="14">
        <v>-2923</v>
      </c>
      <c r="K5425" s="14">
        <v>-84</v>
      </c>
      <c r="L5425" s="14">
        <v>0</v>
      </c>
      <c r="M5425" s="14">
        <v>0</v>
      </c>
      <c r="N5425" s="23">
        <v>-11323</v>
      </c>
    </row>
    <row r="5426" spans="1:14" x14ac:dyDescent="0.25">
      <c r="A5426" s="4" t="s">
        <v>41</v>
      </c>
      <c r="B5426" s="5"/>
      <c r="C5426" s="14">
        <v>0</v>
      </c>
      <c r="D5426" s="19">
        <v>0</v>
      </c>
      <c r="E5426" s="19">
        <v>0</v>
      </c>
      <c r="F5426" s="14">
        <v>0</v>
      </c>
      <c r="G5426" s="14">
        <v>0</v>
      </c>
      <c r="H5426" s="14">
        <v>0</v>
      </c>
      <c r="I5426" s="14">
        <v>8400</v>
      </c>
      <c r="J5426" s="14">
        <v>2839</v>
      </c>
      <c r="K5426" s="14">
        <v>0</v>
      </c>
      <c r="L5426" s="14">
        <v>0</v>
      </c>
      <c r="M5426" s="14">
        <v>0</v>
      </c>
      <c r="N5426" s="23">
        <v>11239</v>
      </c>
    </row>
    <row r="5427" spans="1:14" x14ac:dyDescent="0.25">
      <c r="A5427" s="4" t="s">
        <v>22</v>
      </c>
      <c r="B5427" s="5"/>
      <c r="C5427" s="14">
        <v>0</v>
      </c>
      <c r="D5427" s="19">
        <v>2</v>
      </c>
      <c r="E5427" s="19">
        <v>0.4</v>
      </c>
      <c r="F5427" s="14">
        <v>1210615</v>
      </c>
      <c r="G5427" s="14">
        <v>94997</v>
      </c>
      <c r="H5427" s="14">
        <v>1305612</v>
      </c>
      <c r="I5427" s="14">
        <v>0</v>
      </c>
      <c r="J5427" s="14">
        <v>454354</v>
      </c>
      <c r="K5427" s="14">
        <v>13057</v>
      </c>
      <c r="L5427" s="14">
        <v>9200</v>
      </c>
      <c r="M5427" s="14">
        <v>0</v>
      </c>
      <c r="N5427" s="23">
        <v>1769166</v>
      </c>
    </row>
    <row r="5428" spans="1:14" x14ac:dyDescent="0.25">
      <c r="A5428" s="4" t="s">
        <v>23</v>
      </c>
      <c r="B5428" s="5"/>
      <c r="C5428" s="14">
        <v>0</v>
      </c>
      <c r="D5428" s="19">
        <v>0</v>
      </c>
      <c r="E5428" s="19">
        <v>0.2</v>
      </c>
      <c r="F5428" s="14">
        <v>0</v>
      </c>
      <c r="G5428" s="14">
        <v>72838</v>
      </c>
      <c r="H5428" s="14">
        <v>72838</v>
      </c>
      <c r="I5428" s="14">
        <v>0</v>
      </c>
      <c r="J5428" s="14">
        <v>25347</v>
      </c>
      <c r="K5428" s="14">
        <v>728</v>
      </c>
      <c r="L5428" s="14">
        <v>0</v>
      </c>
      <c r="M5428" s="14">
        <v>0</v>
      </c>
      <c r="N5428" s="23">
        <v>98185</v>
      </c>
    </row>
    <row r="5429" spans="1:14" x14ac:dyDescent="0.25">
      <c r="A5429" s="7" t="s">
        <v>24</v>
      </c>
      <c r="B5429" s="3"/>
      <c r="C5429" s="13">
        <f t="shared" ref="C5429:N5429" si="1121">SUM(C5425:C5428)</f>
        <v>0</v>
      </c>
      <c r="D5429" s="18">
        <f t="shared" si="1121"/>
        <v>2</v>
      </c>
      <c r="E5429" s="18">
        <f t="shared" si="1121"/>
        <v>0.60000000000000009</v>
      </c>
      <c r="F5429" s="13">
        <f t="shared" si="1121"/>
        <v>1202215</v>
      </c>
      <c r="G5429" s="13">
        <f t="shared" si="1121"/>
        <v>167835</v>
      </c>
      <c r="H5429" s="13">
        <f t="shared" si="1121"/>
        <v>1370050</v>
      </c>
      <c r="I5429" s="13">
        <f t="shared" si="1121"/>
        <v>8400</v>
      </c>
      <c r="J5429" s="13">
        <f t="shared" si="1121"/>
        <v>479617</v>
      </c>
      <c r="K5429" s="13">
        <f t="shared" si="1121"/>
        <v>13701</v>
      </c>
      <c r="L5429" s="13">
        <f t="shared" si="1121"/>
        <v>9200</v>
      </c>
      <c r="M5429" s="13">
        <f t="shared" si="1121"/>
        <v>0</v>
      </c>
      <c r="N5429" s="22">
        <f t="shared" si="1121"/>
        <v>1867267</v>
      </c>
    </row>
    <row r="5430" spans="1:14" x14ac:dyDescent="0.25">
      <c r="A5430" s="7" t="s">
        <v>25</v>
      </c>
      <c r="B5430" s="3"/>
      <c r="C5430" s="13"/>
      <c r="D5430" s="18"/>
      <c r="E5430" s="18"/>
      <c r="F5430" s="13"/>
      <c r="G5430" s="13"/>
      <c r="H5430" s="13"/>
      <c r="I5430" s="13"/>
      <c r="J5430" s="13"/>
      <c r="K5430" s="13"/>
      <c r="L5430" s="13"/>
      <c r="M5430" s="13"/>
      <c r="N5430" s="22"/>
    </row>
    <row r="5431" spans="1:14" x14ac:dyDescent="0.25">
      <c r="A5431" s="4" t="s">
        <v>26</v>
      </c>
      <c r="B5431" s="5"/>
      <c r="C5431" s="14">
        <v>22</v>
      </c>
      <c r="D5431" s="19">
        <v>0</v>
      </c>
      <c r="E5431" s="19">
        <v>0.90200000000000002</v>
      </c>
      <c r="F5431" s="14">
        <v>0</v>
      </c>
      <c r="G5431" s="14">
        <v>277300</v>
      </c>
      <c r="H5431" s="14">
        <v>277300</v>
      </c>
      <c r="I5431" s="14">
        <v>0</v>
      </c>
      <c r="J5431" s="14">
        <v>96500</v>
      </c>
      <c r="K5431" s="14">
        <v>2773</v>
      </c>
      <c r="L5431" s="14">
        <v>1870</v>
      </c>
      <c r="M5431" s="14">
        <v>0</v>
      </c>
      <c r="N5431" s="23">
        <v>375670</v>
      </c>
    </row>
    <row r="5432" spans="1:14" x14ac:dyDescent="0.25">
      <c r="A5432" s="7" t="s">
        <v>24</v>
      </c>
      <c r="B5432" s="3"/>
      <c r="C5432" s="13">
        <f t="shared" ref="C5432:N5432" si="1122">SUM(C5431:C5431)</f>
        <v>22</v>
      </c>
      <c r="D5432" s="18">
        <f t="shared" si="1122"/>
        <v>0</v>
      </c>
      <c r="E5432" s="18">
        <f t="shared" si="1122"/>
        <v>0.90200000000000002</v>
      </c>
      <c r="F5432" s="13">
        <f t="shared" si="1122"/>
        <v>0</v>
      </c>
      <c r="G5432" s="13">
        <f t="shared" si="1122"/>
        <v>277300</v>
      </c>
      <c r="H5432" s="13">
        <f t="shared" si="1122"/>
        <v>277300</v>
      </c>
      <c r="I5432" s="13">
        <f t="shared" si="1122"/>
        <v>0</v>
      </c>
      <c r="J5432" s="13">
        <f t="shared" si="1122"/>
        <v>96500</v>
      </c>
      <c r="K5432" s="13">
        <f t="shared" si="1122"/>
        <v>2773</v>
      </c>
      <c r="L5432" s="13">
        <f t="shared" si="1122"/>
        <v>1870</v>
      </c>
      <c r="M5432" s="13">
        <f t="shared" si="1122"/>
        <v>0</v>
      </c>
      <c r="N5432" s="22">
        <f t="shared" si="1122"/>
        <v>375670</v>
      </c>
    </row>
    <row r="5433" spans="1:14" x14ac:dyDescent="0.25">
      <c r="A5433" s="6" t="s">
        <v>1209</v>
      </c>
      <c r="B5433" s="2"/>
      <c r="C5433" s="12">
        <f t="shared" ref="C5433:N5433" si="1123">C5429+C5432</f>
        <v>22</v>
      </c>
      <c r="D5433" s="17">
        <f t="shared" si="1123"/>
        <v>2</v>
      </c>
      <c r="E5433" s="17">
        <f t="shared" si="1123"/>
        <v>1.5020000000000002</v>
      </c>
      <c r="F5433" s="12">
        <f t="shared" si="1123"/>
        <v>1202215</v>
      </c>
      <c r="G5433" s="12">
        <f t="shared" si="1123"/>
        <v>445135</v>
      </c>
      <c r="H5433" s="12">
        <f t="shared" si="1123"/>
        <v>1647350</v>
      </c>
      <c r="I5433" s="12">
        <f t="shared" si="1123"/>
        <v>8400</v>
      </c>
      <c r="J5433" s="12">
        <f t="shared" si="1123"/>
        <v>576117</v>
      </c>
      <c r="K5433" s="12">
        <f t="shared" si="1123"/>
        <v>16474</v>
      </c>
      <c r="L5433" s="12">
        <f t="shared" si="1123"/>
        <v>11070</v>
      </c>
      <c r="M5433" s="12">
        <f t="shared" si="1123"/>
        <v>0</v>
      </c>
      <c r="N5433" s="21">
        <f t="shared" si="1123"/>
        <v>2242937</v>
      </c>
    </row>
    <row r="5434" spans="1:14" x14ac:dyDescent="0.25">
      <c r="A5434" s="4"/>
      <c r="B5434" s="5"/>
      <c r="C5434" s="14"/>
      <c r="D5434" s="19"/>
      <c r="E5434" s="19"/>
      <c r="F5434" s="14"/>
      <c r="G5434" s="14"/>
      <c r="H5434" s="14"/>
      <c r="I5434" s="14"/>
      <c r="J5434" s="14"/>
      <c r="K5434" s="14"/>
      <c r="L5434" s="14"/>
      <c r="M5434" s="14"/>
      <c r="N5434" s="23"/>
    </row>
    <row r="5435" spans="1:14" x14ac:dyDescent="0.25">
      <c r="A5435" s="6" t="s">
        <v>1210</v>
      </c>
      <c r="B5435" s="2"/>
      <c r="C5435" s="12"/>
      <c r="D5435" s="17"/>
      <c r="E5435" s="17"/>
      <c r="F5435" s="12"/>
      <c r="G5435" s="12"/>
      <c r="H5435" s="12"/>
      <c r="I5435" s="12"/>
      <c r="J5435" s="12"/>
      <c r="K5435" s="12"/>
      <c r="L5435" s="12"/>
      <c r="M5435" s="12"/>
      <c r="N5435" s="21"/>
    </row>
    <row r="5436" spans="1:14" x14ac:dyDescent="0.25">
      <c r="A5436" s="6" t="s">
        <v>1211</v>
      </c>
      <c r="B5436" s="2" t="s">
        <v>6</v>
      </c>
      <c r="C5436" s="12" t="s">
        <v>7</v>
      </c>
      <c r="D5436" s="17" t="s">
        <v>8</v>
      </c>
      <c r="E5436" s="17" t="s">
        <v>9</v>
      </c>
      <c r="F5436" s="12" t="s">
        <v>10</v>
      </c>
      <c r="G5436" s="12" t="s">
        <v>11</v>
      </c>
      <c r="H5436" s="12" t="s">
        <v>12</v>
      </c>
      <c r="I5436" s="12" t="s">
        <v>13</v>
      </c>
      <c r="J5436" s="12" t="s">
        <v>14</v>
      </c>
      <c r="K5436" s="12" t="s">
        <v>15</v>
      </c>
      <c r="L5436" s="12" t="s">
        <v>16</v>
      </c>
      <c r="M5436" s="12" t="s">
        <v>17</v>
      </c>
      <c r="N5436" s="21" t="s">
        <v>18</v>
      </c>
    </row>
    <row r="5437" spans="1:14" x14ac:dyDescent="0.25">
      <c r="A5437" s="7" t="s">
        <v>19</v>
      </c>
      <c r="B5437" s="3"/>
      <c r="C5437" s="13"/>
      <c r="D5437" s="18"/>
      <c r="E5437" s="18"/>
      <c r="F5437" s="13"/>
      <c r="G5437" s="13"/>
      <c r="H5437" s="13"/>
      <c r="I5437" s="13"/>
      <c r="J5437" s="13"/>
      <c r="K5437" s="13"/>
      <c r="L5437" s="13"/>
      <c r="M5437" s="13"/>
      <c r="N5437" s="22"/>
    </row>
    <row r="5438" spans="1:14" x14ac:dyDescent="0.25">
      <c r="A5438" s="4" t="s">
        <v>40</v>
      </c>
      <c r="B5438" s="5"/>
      <c r="C5438" s="14">
        <v>0</v>
      </c>
      <c r="D5438" s="19">
        <v>-5.8799999999999998E-2</v>
      </c>
      <c r="E5438" s="19">
        <v>0</v>
      </c>
      <c r="F5438" s="14">
        <v>-42000</v>
      </c>
      <c r="G5438" s="14">
        <v>0</v>
      </c>
      <c r="H5438" s="14">
        <v>-42000</v>
      </c>
      <c r="I5438" s="14">
        <v>0</v>
      </c>
      <c r="J5438" s="14">
        <v>-14616</v>
      </c>
      <c r="K5438" s="14">
        <v>-420</v>
      </c>
      <c r="L5438" s="14">
        <v>0</v>
      </c>
      <c r="M5438" s="14">
        <v>0</v>
      </c>
      <c r="N5438" s="23">
        <v>-56616</v>
      </c>
    </row>
    <row r="5439" spans="1:14" x14ac:dyDescent="0.25">
      <c r="A5439" s="4" t="s">
        <v>41</v>
      </c>
      <c r="B5439" s="5"/>
      <c r="C5439" s="14">
        <v>0</v>
      </c>
      <c r="D5439" s="19">
        <v>0</v>
      </c>
      <c r="E5439" s="19">
        <v>0</v>
      </c>
      <c r="F5439" s="14">
        <v>0</v>
      </c>
      <c r="G5439" s="14">
        <v>0</v>
      </c>
      <c r="H5439" s="14">
        <v>0</v>
      </c>
      <c r="I5439" s="14">
        <v>42000</v>
      </c>
      <c r="J5439" s="14">
        <v>14196</v>
      </c>
      <c r="K5439" s="14">
        <v>0</v>
      </c>
      <c r="L5439" s="14">
        <v>0</v>
      </c>
      <c r="M5439" s="14">
        <v>0</v>
      </c>
      <c r="N5439" s="23">
        <v>56196</v>
      </c>
    </row>
    <row r="5440" spans="1:14" x14ac:dyDescent="0.25">
      <c r="A5440" s="4" t="s">
        <v>22</v>
      </c>
      <c r="B5440" s="5"/>
      <c r="C5440" s="14">
        <v>0</v>
      </c>
      <c r="D5440" s="19">
        <v>2.4516</v>
      </c>
      <c r="E5440" s="19">
        <v>0.4</v>
      </c>
      <c r="F5440" s="14">
        <v>1273156</v>
      </c>
      <c r="G5440" s="14">
        <v>94997</v>
      </c>
      <c r="H5440" s="14">
        <v>1368153</v>
      </c>
      <c r="I5440" s="14">
        <v>0</v>
      </c>
      <c r="J5440" s="14">
        <v>476118</v>
      </c>
      <c r="K5440" s="14">
        <v>13682</v>
      </c>
      <c r="L5440" s="14">
        <v>8400</v>
      </c>
      <c r="M5440" s="14">
        <v>0</v>
      </c>
      <c r="N5440" s="23">
        <v>1852671</v>
      </c>
    </row>
    <row r="5441" spans="1:14" x14ac:dyDescent="0.25">
      <c r="A5441" s="4" t="s">
        <v>23</v>
      </c>
      <c r="B5441" s="5"/>
      <c r="C5441" s="14">
        <v>0</v>
      </c>
      <c r="D5441" s="19">
        <v>0</v>
      </c>
      <c r="E5441" s="19">
        <v>0.2</v>
      </c>
      <c r="F5441" s="14">
        <v>0</v>
      </c>
      <c r="G5441" s="14">
        <v>72838</v>
      </c>
      <c r="H5441" s="14">
        <v>72838</v>
      </c>
      <c r="I5441" s="14">
        <v>0</v>
      </c>
      <c r="J5441" s="14">
        <v>25347</v>
      </c>
      <c r="K5441" s="14">
        <v>728</v>
      </c>
      <c r="L5441" s="14">
        <v>0</v>
      </c>
      <c r="M5441" s="14">
        <v>0</v>
      </c>
      <c r="N5441" s="23">
        <v>98185</v>
      </c>
    </row>
    <row r="5442" spans="1:14" x14ac:dyDescent="0.25">
      <c r="A5442" s="7" t="s">
        <v>24</v>
      </c>
      <c r="B5442" s="3"/>
      <c r="C5442" s="13">
        <f t="shared" ref="C5442:N5442" si="1124">SUM(C5438:C5441)</f>
        <v>0</v>
      </c>
      <c r="D5442" s="18">
        <f t="shared" si="1124"/>
        <v>2.3927999999999998</v>
      </c>
      <c r="E5442" s="18">
        <f t="shared" si="1124"/>
        <v>0.60000000000000009</v>
      </c>
      <c r="F5442" s="13">
        <f t="shared" si="1124"/>
        <v>1231156</v>
      </c>
      <c r="G5442" s="13">
        <f t="shared" si="1124"/>
        <v>167835</v>
      </c>
      <c r="H5442" s="13">
        <f t="shared" si="1124"/>
        <v>1398991</v>
      </c>
      <c r="I5442" s="13">
        <f t="shared" si="1124"/>
        <v>42000</v>
      </c>
      <c r="J5442" s="13">
        <f t="shared" si="1124"/>
        <v>501045</v>
      </c>
      <c r="K5442" s="13">
        <f t="shared" si="1124"/>
        <v>13990</v>
      </c>
      <c r="L5442" s="13">
        <f t="shared" si="1124"/>
        <v>8400</v>
      </c>
      <c r="M5442" s="13">
        <f t="shared" si="1124"/>
        <v>0</v>
      </c>
      <c r="N5442" s="22">
        <f t="shared" si="1124"/>
        <v>1950436</v>
      </c>
    </row>
    <row r="5443" spans="1:14" x14ac:dyDescent="0.25">
      <c r="A5443" s="7" t="s">
        <v>25</v>
      </c>
      <c r="B5443" s="3"/>
      <c r="C5443" s="13"/>
      <c r="D5443" s="18"/>
      <c r="E5443" s="18"/>
      <c r="F5443" s="13"/>
      <c r="G5443" s="13"/>
      <c r="H5443" s="13"/>
      <c r="I5443" s="13"/>
      <c r="J5443" s="13"/>
      <c r="K5443" s="13"/>
      <c r="L5443" s="13"/>
      <c r="M5443" s="13"/>
      <c r="N5443" s="22"/>
    </row>
    <row r="5444" spans="1:14" x14ac:dyDescent="0.25">
      <c r="A5444" s="4" t="s">
        <v>26</v>
      </c>
      <c r="B5444" s="5"/>
      <c r="C5444" s="14">
        <v>23</v>
      </c>
      <c r="D5444" s="19">
        <v>0</v>
      </c>
      <c r="E5444" s="19">
        <v>0.93300000000000005</v>
      </c>
      <c r="F5444" s="14">
        <v>0</v>
      </c>
      <c r="G5444" s="14">
        <v>286830</v>
      </c>
      <c r="H5444" s="14">
        <v>286830</v>
      </c>
      <c r="I5444" s="14">
        <v>0</v>
      </c>
      <c r="J5444" s="14">
        <v>99817</v>
      </c>
      <c r="K5444" s="14">
        <v>2868</v>
      </c>
      <c r="L5444" s="14">
        <v>1955</v>
      </c>
      <c r="M5444" s="14">
        <v>0</v>
      </c>
      <c r="N5444" s="23">
        <v>388602</v>
      </c>
    </row>
    <row r="5445" spans="1:14" x14ac:dyDescent="0.25">
      <c r="A5445" s="7" t="s">
        <v>24</v>
      </c>
      <c r="B5445" s="3"/>
      <c r="C5445" s="13">
        <f t="shared" ref="C5445:N5445" si="1125">SUM(C5444:C5444)</f>
        <v>23</v>
      </c>
      <c r="D5445" s="18">
        <f t="shared" si="1125"/>
        <v>0</v>
      </c>
      <c r="E5445" s="18">
        <f t="shared" si="1125"/>
        <v>0.93300000000000005</v>
      </c>
      <c r="F5445" s="13">
        <f t="shared" si="1125"/>
        <v>0</v>
      </c>
      <c r="G5445" s="13">
        <f t="shared" si="1125"/>
        <v>286830</v>
      </c>
      <c r="H5445" s="13">
        <f t="shared" si="1125"/>
        <v>286830</v>
      </c>
      <c r="I5445" s="13">
        <f t="shared" si="1125"/>
        <v>0</v>
      </c>
      <c r="J5445" s="13">
        <f t="shared" si="1125"/>
        <v>99817</v>
      </c>
      <c r="K5445" s="13">
        <f t="shared" si="1125"/>
        <v>2868</v>
      </c>
      <c r="L5445" s="13">
        <f t="shared" si="1125"/>
        <v>1955</v>
      </c>
      <c r="M5445" s="13">
        <f t="shared" si="1125"/>
        <v>0</v>
      </c>
      <c r="N5445" s="22">
        <f t="shared" si="1125"/>
        <v>388602</v>
      </c>
    </row>
    <row r="5446" spans="1:14" x14ac:dyDescent="0.25">
      <c r="A5446" s="6" t="s">
        <v>1212</v>
      </c>
      <c r="B5446" s="2"/>
      <c r="C5446" s="12">
        <f t="shared" ref="C5446:N5446" si="1126">C5442+C5445</f>
        <v>23</v>
      </c>
      <c r="D5446" s="17">
        <f t="shared" si="1126"/>
        <v>2.3927999999999998</v>
      </c>
      <c r="E5446" s="17">
        <f t="shared" si="1126"/>
        <v>1.5330000000000001</v>
      </c>
      <c r="F5446" s="12">
        <f t="shared" si="1126"/>
        <v>1231156</v>
      </c>
      <c r="G5446" s="12">
        <f t="shared" si="1126"/>
        <v>454665</v>
      </c>
      <c r="H5446" s="12">
        <f t="shared" si="1126"/>
        <v>1685821</v>
      </c>
      <c r="I5446" s="12">
        <f t="shared" si="1126"/>
        <v>42000</v>
      </c>
      <c r="J5446" s="12">
        <f t="shared" si="1126"/>
        <v>600862</v>
      </c>
      <c r="K5446" s="12">
        <f t="shared" si="1126"/>
        <v>16858</v>
      </c>
      <c r="L5446" s="12">
        <f t="shared" si="1126"/>
        <v>10355</v>
      </c>
      <c r="M5446" s="12">
        <f t="shared" si="1126"/>
        <v>0</v>
      </c>
      <c r="N5446" s="21">
        <f t="shared" si="1126"/>
        <v>2339038</v>
      </c>
    </row>
    <row r="5447" spans="1:14" x14ac:dyDescent="0.25">
      <c r="A5447" s="4"/>
      <c r="B5447" s="5"/>
      <c r="C5447" s="14"/>
      <c r="D5447" s="19"/>
      <c r="E5447" s="19"/>
      <c r="F5447" s="14"/>
      <c r="G5447" s="14"/>
      <c r="H5447" s="14"/>
      <c r="I5447" s="14"/>
      <c r="J5447" s="14"/>
      <c r="K5447" s="14"/>
      <c r="L5447" s="14"/>
      <c r="M5447" s="14"/>
      <c r="N5447" s="23"/>
    </row>
    <row r="5448" spans="1:14" x14ac:dyDescent="0.25">
      <c r="A5448" s="6" t="s">
        <v>1213</v>
      </c>
      <c r="B5448" s="2"/>
      <c r="C5448" s="12"/>
      <c r="D5448" s="17"/>
      <c r="E5448" s="17"/>
      <c r="F5448" s="12"/>
      <c r="G5448" s="12"/>
      <c r="H5448" s="12"/>
      <c r="I5448" s="12"/>
      <c r="J5448" s="12"/>
      <c r="K5448" s="12"/>
      <c r="L5448" s="12"/>
      <c r="M5448" s="12"/>
      <c r="N5448" s="21"/>
    </row>
    <row r="5449" spans="1:14" x14ac:dyDescent="0.25">
      <c r="A5449" s="6" t="s">
        <v>1214</v>
      </c>
      <c r="B5449" s="2" t="s">
        <v>6</v>
      </c>
      <c r="C5449" s="12" t="s">
        <v>7</v>
      </c>
      <c r="D5449" s="17" t="s">
        <v>8</v>
      </c>
      <c r="E5449" s="17" t="s">
        <v>9</v>
      </c>
      <c r="F5449" s="12" t="s">
        <v>10</v>
      </c>
      <c r="G5449" s="12" t="s">
        <v>11</v>
      </c>
      <c r="H5449" s="12" t="s">
        <v>12</v>
      </c>
      <c r="I5449" s="12" t="s">
        <v>13</v>
      </c>
      <c r="J5449" s="12" t="s">
        <v>14</v>
      </c>
      <c r="K5449" s="12" t="s">
        <v>15</v>
      </c>
      <c r="L5449" s="12" t="s">
        <v>16</v>
      </c>
      <c r="M5449" s="12" t="s">
        <v>17</v>
      </c>
      <c r="N5449" s="21" t="s">
        <v>18</v>
      </c>
    </row>
    <row r="5450" spans="1:14" x14ac:dyDescent="0.25">
      <c r="A5450" s="7" t="s">
        <v>19</v>
      </c>
      <c r="B5450" s="3"/>
      <c r="C5450" s="13"/>
      <c r="D5450" s="18"/>
      <c r="E5450" s="18"/>
      <c r="F5450" s="13"/>
      <c r="G5450" s="13"/>
      <c r="H5450" s="13"/>
      <c r="I5450" s="13"/>
      <c r="J5450" s="13"/>
      <c r="K5450" s="13"/>
      <c r="L5450" s="13"/>
      <c r="M5450" s="13"/>
      <c r="N5450" s="22"/>
    </row>
    <row r="5451" spans="1:14" x14ac:dyDescent="0.25">
      <c r="A5451" s="4" t="s">
        <v>40</v>
      </c>
      <c r="B5451" s="5"/>
      <c r="C5451" s="14">
        <v>0</v>
      </c>
      <c r="D5451" s="19">
        <v>-1.6799999999999999E-2</v>
      </c>
      <c r="E5451" s="19">
        <v>0</v>
      </c>
      <c r="F5451" s="14">
        <v>-16800</v>
      </c>
      <c r="G5451" s="14">
        <v>0</v>
      </c>
      <c r="H5451" s="14">
        <v>-16800</v>
      </c>
      <c r="I5451" s="14">
        <v>0</v>
      </c>
      <c r="J5451" s="14">
        <v>-5846</v>
      </c>
      <c r="K5451" s="14">
        <v>-168</v>
      </c>
      <c r="L5451" s="14">
        <v>0</v>
      </c>
      <c r="M5451" s="14">
        <v>0</v>
      </c>
      <c r="N5451" s="23">
        <v>-22646</v>
      </c>
    </row>
    <row r="5452" spans="1:14" x14ac:dyDescent="0.25">
      <c r="A5452" s="4" t="s">
        <v>41</v>
      </c>
      <c r="B5452" s="5"/>
      <c r="C5452" s="14">
        <v>0</v>
      </c>
      <c r="D5452" s="19">
        <v>0</v>
      </c>
      <c r="E5452" s="19">
        <v>0</v>
      </c>
      <c r="F5452" s="14">
        <v>0</v>
      </c>
      <c r="G5452" s="14">
        <v>0</v>
      </c>
      <c r="H5452" s="14">
        <v>0</v>
      </c>
      <c r="I5452" s="14">
        <v>16800</v>
      </c>
      <c r="J5452" s="14">
        <v>5678</v>
      </c>
      <c r="K5452" s="14">
        <v>0</v>
      </c>
      <c r="L5452" s="14">
        <v>0</v>
      </c>
      <c r="M5452" s="14">
        <v>0</v>
      </c>
      <c r="N5452" s="23">
        <v>22478</v>
      </c>
    </row>
    <row r="5453" spans="1:14" x14ac:dyDescent="0.25">
      <c r="A5453" s="4" t="s">
        <v>22</v>
      </c>
      <c r="B5453" s="5"/>
      <c r="C5453" s="14">
        <v>0</v>
      </c>
      <c r="D5453" s="19">
        <v>2.37</v>
      </c>
      <c r="E5453" s="19">
        <v>0.36</v>
      </c>
      <c r="F5453" s="14">
        <v>1187637</v>
      </c>
      <c r="G5453" s="14">
        <v>85497</v>
      </c>
      <c r="H5453" s="14">
        <v>1273134</v>
      </c>
      <c r="I5453" s="14">
        <v>0</v>
      </c>
      <c r="J5453" s="14">
        <v>443052</v>
      </c>
      <c r="K5453" s="14">
        <v>12732</v>
      </c>
      <c r="L5453" s="14">
        <v>6400</v>
      </c>
      <c r="M5453" s="14">
        <v>0</v>
      </c>
      <c r="N5453" s="23">
        <v>1722586</v>
      </c>
    </row>
    <row r="5454" spans="1:14" x14ac:dyDescent="0.25">
      <c r="A5454" s="4" t="s">
        <v>31</v>
      </c>
      <c r="B5454" s="5"/>
      <c r="C5454" s="14">
        <v>0</v>
      </c>
      <c r="D5454" s="19">
        <v>0</v>
      </c>
      <c r="E5454" s="19">
        <v>0</v>
      </c>
      <c r="F5454" s="14">
        <v>48000</v>
      </c>
      <c r="G5454" s="14">
        <v>0</v>
      </c>
      <c r="H5454" s="14">
        <v>48000</v>
      </c>
      <c r="I5454" s="14">
        <v>0</v>
      </c>
      <c r="J5454" s="14">
        <v>16704</v>
      </c>
      <c r="K5454" s="14">
        <v>480</v>
      </c>
      <c r="L5454" s="14">
        <v>9000</v>
      </c>
      <c r="M5454" s="14">
        <v>0</v>
      </c>
      <c r="N5454" s="23">
        <v>73704</v>
      </c>
    </row>
    <row r="5455" spans="1:14" x14ac:dyDescent="0.25">
      <c r="A5455" s="4" t="s">
        <v>23</v>
      </c>
      <c r="B5455" s="5"/>
      <c r="C5455" s="14">
        <v>0</v>
      </c>
      <c r="D5455" s="19">
        <v>0</v>
      </c>
      <c r="E5455" s="19">
        <v>0.2</v>
      </c>
      <c r="F5455" s="14">
        <v>0</v>
      </c>
      <c r="G5455" s="14">
        <v>72838</v>
      </c>
      <c r="H5455" s="14">
        <v>72838</v>
      </c>
      <c r="I5455" s="14">
        <v>0</v>
      </c>
      <c r="J5455" s="14">
        <v>25347</v>
      </c>
      <c r="K5455" s="14">
        <v>728</v>
      </c>
      <c r="L5455" s="14">
        <v>0</v>
      </c>
      <c r="M5455" s="14">
        <v>0</v>
      </c>
      <c r="N5455" s="23">
        <v>98185</v>
      </c>
    </row>
    <row r="5456" spans="1:14" x14ac:dyDescent="0.25">
      <c r="A5456" s="7" t="s">
        <v>24</v>
      </c>
      <c r="B5456" s="3"/>
      <c r="C5456" s="13">
        <f t="shared" ref="C5456:N5456" si="1127">SUM(C5451:C5455)</f>
        <v>0</v>
      </c>
      <c r="D5456" s="18">
        <f t="shared" si="1127"/>
        <v>2.3532000000000002</v>
      </c>
      <c r="E5456" s="18">
        <f t="shared" si="1127"/>
        <v>0.56000000000000005</v>
      </c>
      <c r="F5456" s="13">
        <f t="shared" si="1127"/>
        <v>1218837</v>
      </c>
      <c r="G5456" s="13">
        <f t="shared" si="1127"/>
        <v>158335</v>
      </c>
      <c r="H5456" s="13">
        <f t="shared" si="1127"/>
        <v>1377172</v>
      </c>
      <c r="I5456" s="13">
        <f t="shared" si="1127"/>
        <v>16800</v>
      </c>
      <c r="J5456" s="13">
        <f t="shared" si="1127"/>
        <v>484935</v>
      </c>
      <c r="K5456" s="13">
        <f t="shared" si="1127"/>
        <v>13772</v>
      </c>
      <c r="L5456" s="13">
        <f t="shared" si="1127"/>
        <v>15400</v>
      </c>
      <c r="M5456" s="13">
        <f t="shared" si="1127"/>
        <v>0</v>
      </c>
      <c r="N5456" s="22">
        <f t="shared" si="1127"/>
        <v>1894307</v>
      </c>
    </row>
    <row r="5457" spans="1:14" x14ac:dyDescent="0.25">
      <c r="A5457" s="7" t="s">
        <v>25</v>
      </c>
      <c r="B5457" s="3"/>
      <c r="C5457" s="13"/>
      <c r="D5457" s="18"/>
      <c r="E5457" s="18"/>
      <c r="F5457" s="13"/>
      <c r="G5457" s="13"/>
      <c r="H5457" s="13"/>
      <c r="I5457" s="13"/>
      <c r="J5457" s="13"/>
      <c r="K5457" s="13"/>
      <c r="L5457" s="13"/>
      <c r="M5457" s="13"/>
      <c r="N5457" s="22"/>
    </row>
    <row r="5458" spans="1:14" x14ac:dyDescent="0.25">
      <c r="A5458" s="4" t="s">
        <v>26</v>
      </c>
      <c r="B5458" s="5"/>
      <c r="C5458" s="14">
        <v>17</v>
      </c>
      <c r="D5458" s="19">
        <v>0</v>
      </c>
      <c r="E5458" s="19">
        <v>0.73740000000000006</v>
      </c>
      <c r="F5458" s="14">
        <v>0</v>
      </c>
      <c r="G5458" s="14">
        <v>226697</v>
      </c>
      <c r="H5458" s="14">
        <v>226697</v>
      </c>
      <c r="I5458" s="14">
        <v>0</v>
      </c>
      <c r="J5458" s="14">
        <v>78891</v>
      </c>
      <c r="K5458" s="14">
        <v>2267</v>
      </c>
      <c r="L5458" s="14">
        <v>1445</v>
      </c>
      <c r="M5458" s="14">
        <v>0</v>
      </c>
      <c r="N5458" s="23">
        <v>307033</v>
      </c>
    </row>
    <row r="5459" spans="1:14" x14ac:dyDescent="0.25">
      <c r="A5459" s="7" t="s">
        <v>24</v>
      </c>
      <c r="B5459" s="3"/>
      <c r="C5459" s="13">
        <f t="shared" ref="C5459:N5459" si="1128">SUM(C5458:C5458)</f>
        <v>17</v>
      </c>
      <c r="D5459" s="18">
        <f t="shared" si="1128"/>
        <v>0</v>
      </c>
      <c r="E5459" s="18">
        <f t="shared" si="1128"/>
        <v>0.73740000000000006</v>
      </c>
      <c r="F5459" s="13">
        <f t="shared" si="1128"/>
        <v>0</v>
      </c>
      <c r="G5459" s="13">
        <f t="shared" si="1128"/>
        <v>226697</v>
      </c>
      <c r="H5459" s="13">
        <f t="shared" si="1128"/>
        <v>226697</v>
      </c>
      <c r="I5459" s="13">
        <f t="shared" si="1128"/>
        <v>0</v>
      </c>
      <c r="J5459" s="13">
        <f t="shared" si="1128"/>
        <v>78891</v>
      </c>
      <c r="K5459" s="13">
        <f t="shared" si="1128"/>
        <v>2267</v>
      </c>
      <c r="L5459" s="13">
        <f t="shared" si="1128"/>
        <v>1445</v>
      </c>
      <c r="M5459" s="13">
        <f t="shared" si="1128"/>
        <v>0</v>
      </c>
      <c r="N5459" s="22">
        <f t="shared" si="1128"/>
        <v>307033</v>
      </c>
    </row>
    <row r="5460" spans="1:14" x14ac:dyDescent="0.25">
      <c r="A5460" s="6" t="s">
        <v>1215</v>
      </c>
      <c r="B5460" s="2"/>
      <c r="C5460" s="12">
        <f t="shared" ref="C5460:N5460" si="1129">C5456+C5459</f>
        <v>17</v>
      </c>
      <c r="D5460" s="17">
        <f t="shared" si="1129"/>
        <v>2.3532000000000002</v>
      </c>
      <c r="E5460" s="17">
        <f t="shared" si="1129"/>
        <v>1.2974000000000001</v>
      </c>
      <c r="F5460" s="12">
        <f t="shared" si="1129"/>
        <v>1218837</v>
      </c>
      <c r="G5460" s="12">
        <f t="shared" si="1129"/>
        <v>385032</v>
      </c>
      <c r="H5460" s="12">
        <f t="shared" si="1129"/>
        <v>1603869</v>
      </c>
      <c r="I5460" s="12">
        <f t="shared" si="1129"/>
        <v>16800</v>
      </c>
      <c r="J5460" s="12">
        <f t="shared" si="1129"/>
        <v>563826</v>
      </c>
      <c r="K5460" s="12">
        <f t="shared" si="1129"/>
        <v>16039</v>
      </c>
      <c r="L5460" s="12">
        <f t="shared" si="1129"/>
        <v>16845</v>
      </c>
      <c r="M5460" s="12">
        <f t="shared" si="1129"/>
        <v>0</v>
      </c>
      <c r="N5460" s="21">
        <f t="shared" si="1129"/>
        <v>2201340</v>
      </c>
    </row>
    <row r="5461" spans="1:14" x14ac:dyDescent="0.25">
      <c r="A5461" s="4"/>
      <c r="B5461" s="5"/>
      <c r="C5461" s="14"/>
      <c r="D5461" s="19"/>
      <c r="E5461" s="19"/>
      <c r="F5461" s="14"/>
      <c r="G5461" s="14"/>
      <c r="H5461" s="14"/>
      <c r="I5461" s="14"/>
      <c r="J5461" s="14"/>
      <c r="K5461" s="14"/>
      <c r="L5461" s="14"/>
      <c r="M5461" s="14"/>
      <c r="N5461" s="23"/>
    </row>
    <row r="5462" spans="1:14" x14ac:dyDescent="0.25">
      <c r="A5462" s="6" t="s">
        <v>1216</v>
      </c>
      <c r="B5462" s="2"/>
      <c r="C5462" s="12"/>
      <c r="D5462" s="17"/>
      <c r="E5462" s="17"/>
      <c r="F5462" s="12"/>
      <c r="G5462" s="12"/>
      <c r="H5462" s="12"/>
      <c r="I5462" s="12"/>
      <c r="J5462" s="12"/>
      <c r="K5462" s="12"/>
      <c r="L5462" s="12"/>
      <c r="M5462" s="12"/>
      <c r="N5462" s="21"/>
    </row>
    <row r="5463" spans="1:14" x14ac:dyDescent="0.25">
      <c r="A5463" s="6" t="s">
        <v>1217</v>
      </c>
      <c r="B5463" s="2" t="s">
        <v>6</v>
      </c>
      <c r="C5463" s="12" t="s">
        <v>7</v>
      </c>
      <c r="D5463" s="17" t="s">
        <v>8</v>
      </c>
      <c r="E5463" s="17" t="s">
        <v>9</v>
      </c>
      <c r="F5463" s="12" t="s">
        <v>10</v>
      </c>
      <c r="G5463" s="12" t="s">
        <v>11</v>
      </c>
      <c r="H5463" s="12" t="s">
        <v>12</v>
      </c>
      <c r="I5463" s="12" t="s">
        <v>13</v>
      </c>
      <c r="J5463" s="12" t="s">
        <v>14</v>
      </c>
      <c r="K5463" s="12" t="s">
        <v>15</v>
      </c>
      <c r="L5463" s="12" t="s">
        <v>16</v>
      </c>
      <c r="M5463" s="12" t="s">
        <v>17</v>
      </c>
      <c r="N5463" s="21" t="s">
        <v>18</v>
      </c>
    </row>
    <row r="5464" spans="1:14" x14ac:dyDescent="0.25">
      <c r="A5464" s="7" t="s">
        <v>19</v>
      </c>
      <c r="B5464" s="3"/>
      <c r="C5464" s="13"/>
      <c r="D5464" s="18"/>
      <c r="E5464" s="18"/>
      <c r="F5464" s="13"/>
      <c r="G5464" s="13"/>
      <c r="H5464" s="13"/>
      <c r="I5464" s="13"/>
      <c r="J5464" s="13"/>
      <c r="K5464" s="13"/>
      <c r="L5464" s="13"/>
      <c r="M5464" s="13"/>
      <c r="N5464" s="22"/>
    </row>
    <row r="5465" spans="1:14" x14ac:dyDescent="0.25">
      <c r="A5465" s="4" t="s">
        <v>162</v>
      </c>
      <c r="B5465" s="5"/>
      <c r="C5465" s="14">
        <v>0</v>
      </c>
      <c r="D5465" s="19">
        <v>0.75</v>
      </c>
      <c r="E5465" s="19">
        <v>0</v>
      </c>
      <c r="F5465" s="14">
        <v>259835</v>
      </c>
      <c r="G5465" s="14">
        <v>0</v>
      </c>
      <c r="H5465" s="14">
        <v>259835</v>
      </c>
      <c r="I5465" s="14">
        <v>0</v>
      </c>
      <c r="J5465" s="14">
        <v>90422</v>
      </c>
      <c r="K5465" s="14">
        <v>2598</v>
      </c>
      <c r="L5465" s="14">
        <v>0</v>
      </c>
      <c r="M5465" s="14">
        <v>0</v>
      </c>
      <c r="N5465" s="23">
        <v>350257</v>
      </c>
    </row>
    <row r="5466" spans="1:14" x14ac:dyDescent="0.25">
      <c r="A5466" s="4" t="s">
        <v>40</v>
      </c>
      <c r="B5466" s="5"/>
      <c r="C5466" s="14">
        <v>0</v>
      </c>
      <c r="D5466" s="19">
        <v>-0.1176</v>
      </c>
      <c r="E5466" s="19">
        <v>0</v>
      </c>
      <c r="F5466" s="14">
        <v>-58800</v>
      </c>
      <c r="G5466" s="14">
        <v>0</v>
      </c>
      <c r="H5466" s="14">
        <v>-58800</v>
      </c>
      <c r="I5466" s="14">
        <v>0</v>
      </c>
      <c r="J5466" s="14">
        <v>-20462</v>
      </c>
      <c r="K5466" s="14">
        <v>-588</v>
      </c>
      <c r="L5466" s="14">
        <v>0</v>
      </c>
      <c r="M5466" s="14">
        <v>0</v>
      </c>
      <c r="N5466" s="23">
        <v>-79262</v>
      </c>
    </row>
    <row r="5467" spans="1:14" x14ac:dyDescent="0.25">
      <c r="A5467" s="4" t="s">
        <v>152</v>
      </c>
      <c r="B5467" s="5"/>
      <c r="C5467" s="14">
        <v>0</v>
      </c>
      <c r="D5467" s="19">
        <v>0.39179999999999998</v>
      </c>
      <c r="E5467" s="19">
        <v>0</v>
      </c>
      <c r="F5467" s="14">
        <v>54263</v>
      </c>
      <c r="G5467" s="14">
        <v>0</v>
      </c>
      <c r="H5467" s="14">
        <v>54263</v>
      </c>
      <c r="I5467" s="14">
        <v>0</v>
      </c>
      <c r="J5467" s="14">
        <v>18884</v>
      </c>
      <c r="K5467" s="14">
        <v>543</v>
      </c>
      <c r="L5467" s="14">
        <v>0</v>
      </c>
      <c r="M5467" s="14">
        <v>0</v>
      </c>
      <c r="N5467" s="23">
        <v>73147</v>
      </c>
    </row>
    <row r="5468" spans="1:14" x14ac:dyDescent="0.25">
      <c r="A5468" s="4" t="s">
        <v>206</v>
      </c>
      <c r="B5468" s="5"/>
      <c r="C5468" s="14">
        <v>0</v>
      </c>
      <c r="D5468" s="19">
        <v>0</v>
      </c>
      <c r="E5468" s="19">
        <v>0.47660000000000002</v>
      </c>
      <c r="F5468" s="14">
        <v>0</v>
      </c>
      <c r="G5468" s="14">
        <v>136431</v>
      </c>
      <c r="H5468" s="14">
        <v>136431</v>
      </c>
      <c r="I5468" s="14">
        <v>0</v>
      </c>
      <c r="J5468" s="14">
        <v>47478</v>
      </c>
      <c r="K5468" s="14">
        <v>1364</v>
      </c>
      <c r="L5468" s="14">
        <v>0</v>
      </c>
      <c r="M5468" s="14">
        <v>0</v>
      </c>
      <c r="N5468" s="23">
        <v>183909</v>
      </c>
    </row>
    <row r="5469" spans="1:14" x14ac:dyDescent="0.25">
      <c r="A5469" s="4" t="s">
        <v>41</v>
      </c>
      <c r="B5469" s="5"/>
      <c r="C5469" s="14">
        <v>0</v>
      </c>
      <c r="D5469" s="19">
        <v>0</v>
      </c>
      <c r="E5469" s="19">
        <v>0</v>
      </c>
      <c r="F5469" s="14">
        <v>0</v>
      </c>
      <c r="G5469" s="14">
        <v>0</v>
      </c>
      <c r="H5469" s="14">
        <v>0</v>
      </c>
      <c r="I5469" s="14">
        <v>58800</v>
      </c>
      <c r="J5469" s="14">
        <v>19874</v>
      </c>
      <c r="K5469" s="14">
        <v>0</v>
      </c>
      <c r="L5469" s="14">
        <v>0</v>
      </c>
      <c r="M5469" s="14">
        <v>0</v>
      </c>
      <c r="N5469" s="23">
        <v>78674</v>
      </c>
    </row>
    <row r="5470" spans="1:14" x14ac:dyDescent="0.25">
      <c r="A5470" s="4" t="s">
        <v>163</v>
      </c>
      <c r="B5470" s="5"/>
      <c r="C5470" s="14">
        <v>0</v>
      </c>
      <c r="D5470" s="19">
        <v>0</v>
      </c>
      <c r="E5470" s="19">
        <v>0</v>
      </c>
      <c r="F5470" s="14">
        <v>0</v>
      </c>
      <c r="G5470" s="14">
        <v>0</v>
      </c>
      <c r="H5470" s="14">
        <v>0</v>
      </c>
      <c r="I5470" s="14">
        <v>0</v>
      </c>
      <c r="J5470" s="14">
        <v>1</v>
      </c>
      <c r="K5470" s="14">
        <v>0</v>
      </c>
      <c r="L5470" s="14">
        <v>0</v>
      </c>
      <c r="M5470" s="14">
        <v>0</v>
      </c>
      <c r="N5470" s="23">
        <v>1</v>
      </c>
    </row>
    <row r="5471" spans="1:14" x14ac:dyDescent="0.25">
      <c r="A5471" s="4" t="s">
        <v>22</v>
      </c>
      <c r="B5471" s="5"/>
      <c r="C5471" s="14">
        <v>0</v>
      </c>
      <c r="D5471" s="19">
        <v>2.3226</v>
      </c>
      <c r="E5471" s="19">
        <v>0.4</v>
      </c>
      <c r="F5471" s="14">
        <v>1265069</v>
      </c>
      <c r="G5471" s="14">
        <v>94997</v>
      </c>
      <c r="H5471" s="14">
        <v>1360066</v>
      </c>
      <c r="I5471" s="14">
        <v>0</v>
      </c>
      <c r="J5471" s="14">
        <v>473304</v>
      </c>
      <c r="K5471" s="14">
        <v>13601</v>
      </c>
      <c r="L5471" s="14">
        <v>10800</v>
      </c>
      <c r="M5471" s="14">
        <v>0</v>
      </c>
      <c r="N5471" s="23">
        <v>1844170</v>
      </c>
    </row>
    <row r="5472" spans="1:14" x14ac:dyDescent="0.25">
      <c r="A5472" s="4" t="s">
        <v>31</v>
      </c>
      <c r="B5472" s="5"/>
      <c r="C5472" s="14">
        <v>0</v>
      </c>
      <c r="D5472" s="19">
        <v>0</v>
      </c>
      <c r="E5472" s="19">
        <v>0</v>
      </c>
      <c r="F5472" s="14">
        <v>24000</v>
      </c>
      <c r="G5472" s="14">
        <v>0</v>
      </c>
      <c r="H5472" s="14">
        <v>24000</v>
      </c>
      <c r="I5472" s="14">
        <v>0</v>
      </c>
      <c r="J5472" s="14">
        <v>8352</v>
      </c>
      <c r="K5472" s="14">
        <v>240</v>
      </c>
      <c r="L5472" s="14">
        <v>4500</v>
      </c>
      <c r="M5472" s="14">
        <v>0</v>
      </c>
      <c r="N5472" s="23">
        <v>36852</v>
      </c>
    </row>
    <row r="5473" spans="1:14" x14ac:dyDescent="0.25">
      <c r="A5473" s="4" t="s">
        <v>23</v>
      </c>
      <c r="B5473" s="5"/>
      <c r="C5473" s="14">
        <v>0</v>
      </c>
      <c r="D5473" s="19">
        <v>0</v>
      </c>
      <c r="E5473" s="19">
        <v>0.2</v>
      </c>
      <c r="F5473" s="14">
        <v>0</v>
      </c>
      <c r="G5473" s="14">
        <v>72838</v>
      </c>
      <c r="H5473" s="14">
        <v>72838</v>
      </c>
      <c r="I5473" s="14">
        <v>0</v>
      </c>
      <c r="J5473" s="14">
        <v>25347</v>
      </c>
      <c r="K5473" s="14">
        <v>728</v>
      </c>
      <c r="L5473" s="14">
        <v>0</v>
      </c>
      <c r="M5473" s="14">
        <v>0</v>
      </c>
      <c r="N5473" s="23">
        <v>98185</v>
      </c>
    </row>
    <row r="5474" spans="1:14" x14ac:dyDescent="0.25">
      <c r="A5474" s="7" t="s">
        <v>24</v>
      </c>
      <c r="B5474" s="3"/>
      <c r="C5474" s="13">
        <f t="shared" ref="C5474:N5474" si="1130">SUM(C5465:C5473)</f>
        <v>0</v>
      </c>
      <c r="D5474" s="18">
        <f t="shared" si="1130"/>
        <v>3.3468</v>
      </c>
      <c r="E5474" s="18">
        <f t="shared" si="1130"/>
        <v>1.0766</v>
      </c>
      <c r="F5474" s="13">
        <f t="shared" si="1130"/>
        <v>1544367</v>
      </c>
      <c r="G5474" s="13">
        <f t="shared" si="1130"/>
        <v>304266</v>
      </c>
      <c r="H5474" s="13">
        <f t="shared" si="1130"/>
        <v>1848633</v>
      </c>
      <c r="I5474" s="13">
        <f t="shared" si="1130"/>
        <v>58800</v>
      </c>
      <c r="J5474" s="13">
        <f t="shared" si="1130"/>
        <v>663200</v>
      </c>
      <c r="K5474" s="13">
        <f t="shared" si="1130"/>
        <v>18486</v>
      </c>
      <c r="L5474" s="13">
        <f t="shared" si="1130"/>
        <v>15300</v>
      </c>
      <c r="M5474" s="13">
        <f t="shared" si="1130"/>
        <v>0</v>
      </c>
      <c r="N5474" s="22">
        <f t="shared" si="1130"/>
        <v>2585933</v>
      </c>
    </row>
    <row r="5475" spans="1:14" x14ac:dyDescent="0.25">
      <c r="A5475" s="7" t="s">
        <v>25</v>
      </c>
      <c r="B5475" s="3"/>
      <c r="C5475" s="13"/>
      <c r="D5475" s="18"/>
      <c r="E5475" s="18"/>
      <c r="F5475" s="13"/>
      <c r="G5475" s="13"/>
      <c r="H5475" s="13"/>
      <c r="I5475" s="13"/>
      <c r="J5475" s="13"/>
      <c r="K5475" s="13"/>
      <c r="L5475" s="13"/>
      <c r="M5475" s="13"/>
      <c r="N5475" s="22"/>
    </row>
    <row r="5476" spans="1:14" x14ac:dyDescent="0.25">
      <c r="A5476" s="4" t="s">
        <v>56</v>
      </c>
      <c r="B5476" s="5"/>
      <c r="C5476" s="14">
        <v>25</v>
      </c>
      <c r="D5476" s="19">
        <v>0</v>
      </c>
      <c r="E5476" s="19">
        <v>0.32779999999999998</v>
      </c>
      <c r="F5476" s="14">
        <v>0</v>
      </c>
      <c r="G5476" s="14">
        <v>100775</v>
      </c>
      <c r="H5476" s="14">
        <v>100775</v>
      </c>
      <c r="I5476" s="14">
        <v>0</v>
      </c>
      <c r="J5476" s="14">
        <v>35070</v>
      </c>
      <c r="K5476" s="14">
        <v>1008</v>
      </c>
      <c r="L5476" s="14">
        <v>625</v>
      </c>
      <c r="M5476" s="14">
        <v>0</v>
      </c>
      <c r="N5476" s="23">
        <v>136470</v>
      </c>
    </row>
    <row r="5477" spans="1:14" x14ac:dyDescent="0.25">
      <c r="A5477" s="7" t="s">
        <v>24</v>
      </c>
      <c r="B5477" s="3"/>
      <c r="C5477" s="13">
        <f t="shared" ref="C5477:N5477" si="1131">SUM(C5476:C5476)</f>
        <v>25</v>
      </c>
      <c r="D5477" s="18">
        <f t="shared" si="1131"/>
        <v>0</v>
      </c>
      <c r="E5477" s="18">
        <f t="shared" si="1131"/>
        <v>0.32779999999999998</v>
      </c>
      <c r="F5477" s="13">
        <f t="shared" si="1131"/>
        <v>0</v>
      </c>
      <c r="G5477" s="13">
        <f t="shared" si="1131"/>
        <v>100775</v>
      </c>
      <c r="H5477" s="13">
        <f t="shared" si="1131"/>
        <v>100775</v>
      </c>
      <c r="I5477" s="13">
        <f t="shared" si="1131"/>
        <v>0</v>
      </c>
      <c r="J5477" s="13">
        <f t="shared" si="1131"/>
        <v>35070</v>
      </c>
      <c r="K5477" s="13">
        <f t="shared" si="1131"/>
        <v>1008</v>
      </c>
      <c r="L5477" s="13">
        <f t="shared" si="1131"/>
        <v>625</v>
      </c>
      <c r="M5477" s="13">
        <f t="shared" si="1131"/>
        <v>0</v>
      </c>
      <c r="N5477" s="22">
        <f t="shared" si="1131"/>
        <v>136470</v>
      </c>
    </row>
    <row r="5478" spans="1:14" x14ac:dyDescent="0.25">
      <c r="A5478" s="6" t="s">
        <v>1218</v>
      </c>
      <c r="B5478" s="2"/>
      <c r="C5478" s="12">
        <f t="shared" ref="C5478:N5478" si="1132">C5474+C5477</f>
        <v>25</v>
      </c>
      <c r="D5478" s="17">
        <f t="shared" si="1132"/>
        <v>3.3468</v>
      </c>
      <c r="E5478" s="17">
        <f t="shared" si="1132"/>
        <v>1.4043999999999999</v>
      </c>
      <c r="F5478" s="12">
        <f t="shared" si="1132"/>
        <v>1544367</v>
      </c>
      <c r="G5478" s="12">
        <f t="shared" si="1132"/>
        <v>405041</v>
      </c>
      <c r="H5478" s="12">
        <f t="shared" si="1132"/>
        <v>1949408</v>
      </c>
      <c r="I5478" s="12">
        <f t="shared" si="1132"/>
        <v>58800</v>
      </c>
      <c r="J5478" s="12">
        <f t="shared" si="1132"/>
        <v>698270</v>
      </c>
      <c r="K5478" s="12">
        <f t="shared" si="1132"/>
        <v>19494</v>
      </c>
      <c r="L5478" s="12">
        <f t="shared" si="1132"/>
        <v>15925</v>
      </c>
      <c r="M5478" s="12">
        <f t="shared" si="1132"/>
        <v>0</v>
      </c>
      <c r="N5478" s="21">
        <f t="shared" si="1132"/>
        <v>2722403</v>
      </c>
    </row>
    <row r="5479" spans="1:14" x14ac:dyDescent="0.25">
      <c r="A5479" s="4"/>
      <c r="B5479" s="5"/>
      <c r="C5479" s="14"/>
      <c r="D5479" s="19"/>
      <c r="E5479" s="19"/>
      <c r="F5479" s="14"/>
      <c r="G5479" s="14"/>
      <c r="H5479" s="14"/>
      <c r="I5479" s="14"/>
      <c r="J5479" s="14"/>
      <c r="K5479" s="14"/>
      <c r="L5479" s="14"/>
      <c r="M5479" s="14"/>
      <c r="N5479" s="23"/>
    </row>
    <row r="5480" spans="1:14" x14ac:dyDescent="0.25">
      <c r="A5480" s="6" t="s">
        <v>1219</v>
      </c>
      <c r="B5480" s="2"/>
      <c r="C5480" s="12"/>
      <c r="D5480" s="17"/>
      <c r="E5480" s="17"/>
      <c r="F5480" s="12"/>
      <c r="G5480" s="12"/>
      <c r="H5480" s="12"/>
      <c r="I5480" s="12"/>
      <c r="J5480" s="12"/>
      <c r="K5480" s="12"/>
      <c r="L5480" s="12"/>
      <c r="M5480" s="12"/>
      <c r="N5480" s="21"/>
    </row>
    <row r="5481" spans="1:14" x14ac:dyDescent="0.25">
      <c r="A5481" s="6" t="s">
        <v>1220</v>
      </c>
      <c r="B5481" s="2" t="s">
        <v>6</v>
      </c>
      <c r="C5481" s="12" t="s">
        <v>7</v>
      </c>
      <c r="D5481" s="17" t="s">
        <v>8</v>
      </c>
      <c r="E5481" s="17" t="s">
        <v>9</v>
      </c>
      <c r="F5481" s="12" t="s">
        <v>10</v>
      </c>
      <c r="G5481" s="12" t="s">
        <v>11</v>
      </c>
      <c r="H5481" s="12" t="s">
        <v>12</v>
      </c>
      <c r="I5481" s="12" t="s">
        <v>13</v>
      </c>
      <c r="J5481" s="12" t="s">
        <v>14</v>
      </c>
      <c r="K5481" s="12" t="s">
        <v>15</v>
      </c>
      <c r="L5481" s="12" t="s">
        <v>16</v>
      </c>
      <c r="M5481" s="12" t="s">
        <v>17</v>
      </c>
      <c r="N5481" s="21" t="s">
        <v>18</v>
      </c>
    </row>
    <row r="5482" spans="1:14" x14ac:dyDescent="0.25">
      <c r="A5482" s="7" t="s">
        <v>19</v>
      </c>
      <c r="B5482" s="3"/>
      <c r="C5482" s="13"/>
      <c r="D5482" s="18"/>
      <c r="E5482" s="18"/>
      <c r="F5482" s="13"/>
      <c r="G5482" s="13"/>
      <c r="H5482" s="13"/>
      <c r="I5482" s="13"/>
      <c r="J5482" s="13"/>
      <c r="K5482" s="13"/>
      <c r="L5482" s="13"/>
      <c r="M5482" s="13"/>
      <c r="N5482" s="22"/>
    </row>
    <row r="5483" spans="1:14" x14ac:dyDescent="0.25">
      <c r="A5483" s="4" t="s">
        <v>162</v>
      </c>
      <c r="B5483" s="5"/>
      <c r="C5483" s="14">
        <v>0</v>
      </c>
      <c r="D5483" s="19">
        <v>0.75</v>
      </c>
      <c r="E5483" s="19">
        <v>0</v>
      </c>
      <c r="F5483" s="14">
        <v>259835</v>
      </c>
      <c r="G5483" s="14">
        <v>0</v>
      </c>
      <c r="H5483" s="14">
        <v>259835</v>
      </c>
      <c r="I5483" s="14">
        <v>0</v>
      </c>
      <c r="J5483" s="14">
        <v>90422</v>
      </c>
      <c r="K5483" s="14">
        <v>2598</v>
      </c>
      <c r="L5483" s="14">
        <v>0</v>
      </c>
      <c r="M5483" s="14">
        <v>0</v>
      </c>
      <c r="N5483" s="23">
        <v>350257</v>
      </c>
    </row>
    <row r="5484" spans="1:14" x14ac:dyDescent="0.25">
      <c r="A5484" s="4" t="s">
        <v>163</v>
      </c>
      <c r="B5484" s="5"/>
      <c r="C5484" s="14">
        <v>0</v>
      </c>
      <c r="D5484" s="19">
        <v>0</v>
      </c>
      <c r="E5484" s="19">
        <v>0</v>
      </c>
      <c r="F5484" s="14">
        <v>0</v>
      </c>
      <c r="G5484" s="14">
        <v>0</v>
      </c>
      <c r="H5484" s="14">
        <v>0</v>
      </c>
      <c r="I5484" s="14">
        <v>0</v>
      </c>
      <c r="J5484" s="14">
        <v>1</v>
      </c>
      <c r="K5484" s="14">
        <v>0</v>
      </c>
      <c r="L5484" s="14">
        <v>0</v>
      </c>
      <c r="M5484" s="14">
        <v>0</v>
      </c>
      <c r="N5484" s="23">
        <v>1</v>
      </c>
    </row>
    <row r="5485" spans="1:14" x14ac:dyDescent="0.25">
      <c r="A5485" s="4" t="s">
        <v>22</v>
      </c>
      <c r="B5485" s="5"/>
      <c r="C5485" s="14">
        <v>0</v>
      </c>
      <c r="D5485" s="19">
        <v>4.38</v>
      </c>
      <c r="E5485" s="19">
        <v>0.8</v>
      </c>
      <c r="F5485" s="14">
        <v>2490483</v>
      </c>
      <c r="G5485" s="14">
        <v>189994</v>
      </c>
      <c r="H5485" s="14">
        <v>2680477</v>
      </c>
      <c r="I5485" s="14">
        <v>0</v>
      </c>
      <c r="J5485" s="14">
        <v>932806</v>
      </c>
      <c r="K5485" s="14">
        <v>26805</v>
      </c>
      <c r="L5485" s="14">
        <v>19200</v>
      </c>
      <c r="M5485" s="14">
        <v>0</v>
      </c>
      <c r="N5485" s="23">
        <v>3632483</v>
      </c>
    </row>
    <row r="5486" spans="1:14" x14ac:dyDescent="0.25">
      <c r="A5486" s="4" t="s">
        <v>23</v>
      </c>
      <c r="B5486" s="5"/>
      <c r="C5486" s="14">
        <v>0</v>
      </c>
      <c r="D5486" s="19">
        <v>0</v>
      </c>
      <c r="E5486" s="19">
        <v>0.4</v>
      </c>
      <c r="F5486" s="14">
        <v>0</v>
      </c>
      <c r="G5486" s="14">
        <v>145675</v>
      </c>
      <c r="H5486" s="14">
        <v>145675</v>
      </c>
      <c r="I5486" s="14">
        <v>0</v>
      </c>
      <c r="J5486" s="14">
        <v>50695</v>
      </c>
      <c r="K5486" s="14">
        <v>1457</v>
      </c>
      <c r="L5486" s="14">
        <v>0</v>
      </c>
      <c r="M5486" s="14">
        <v>0</v>
      </c>
      <c r="N5486" s="23">
        <v>196370</v>
      </c>
    </row>
    <row r="5487" spans="1:14" x14ac:dyDescent="0.25">
      <c r="A5487" s="7" t="s">
        <v>24</v>
      </c>
      <c r="B5487" s="3"/>
      <c r="C5487" s="13">
        <f t="shared" ref="C5487:N5487" si="1133">SUM(C5483:C5486)</f>
        <v>0</v>
      </c>
      <c r="D5487" s="18">
        <f t="shared" si="1133"/>
        <v>5.13</v>
      </c>
      <c r="E5487" s="18">
        <f t="shared" si="1133"/>
        <v>1.2000000000000002</v>
      </c>
      <c r="F5487" s="13">
        <f t="shared" si="1133"/>
        <v>2750318</v>
      </c>
      <c r="G5487" s="13">
        <f t="shared" si="1133"/>
        <v>335669</v>
      </c>
      <c r="H5487" s="13">
        <f t="shared" si="1133"/>
        <v>3085987</v>
      </c>
      <c r="I5487" s="13">
        <f t="shared" si="1133"/>
        <v>0</v>
      </c>
      <c r="J5487" s="13">
        <f t="shared" si="1133"/>
        <v>1073924</v>
      </c>
      <c r="K5487" s="13">
        <f t="shared" si="1133"/>
        <v>30860</v>
      </c>
      <c r="L5487" s="13">
        <f t="shared" si="1133"/>
        <v>19200</v>
      </c>
      <c r="M5487" s="13">
        <f t="shared" si="1133"/>
        <v>0</v>
      </c>
      <c r="N5487" s="22">
        <f t="shared" si="1133"/>
        <v>4179111</v>
      </c>
    </row>
    <row r="5488" spans="1:14" x14ac:dyDescent="0.25">
      <c r="A5488" s="7" t="s">
        <v>25</v>
      </c>
      <c r="B5488" s="3"/>
      <c r="C5488" s="13"/>
      <c r="D5488" s="18"/>
      <c r="E5488" s="18"/>
      <c r="F5488" s="13"/>
      <c r="G5488" s="13"/>
      <c r="H5488" s="13"/>
      <c r="I5488" s="13"/>
      <c r="J5488" s="13"/>
      <c r="K5488" s="13"/>
      <c r="L5488" s="13"/>
      <c r="M5488" s="13"/>
      <c r="N5488" s="22"/>
    </row>
    <row r="5489" spans="1:14" x14ac:dyDescent="0.25">
      <c r="A5489" s="4" t="s">
        <v>26</v>
      </c>
      <c r="B5489" s="5"/>
      <c r="C5489" s="14">
        <v>48</v>
      </c>
      <c r="D5489" s="19">
        <v>0</v>
      </c>
      <c r="E5489" s="19">
        <v>1.5709</v>
      </c>
      <c r="F5489" s="14">
        <v>0</v>
      </c>
      <c r="G5489" s="14">
        <v>482939</v>
      </c>
      <c r="H5489" s="14">
        <v>482939</v>
      </c>
      <c r="I5489" s="14">
        <v>0</v>
      </c>
      <c r="J5489" s="14">
        <v>168063</v>
      </c>
      <c r="K5489" s="14">
        <v>4829</v>
      </c>
      <c r="L5489" s="14">
        <v>4080</v>
      </c>
      <c r="M5489" s="14">
        <v>0</v>
      </c>
      <c r="N5489" s="23">
        <v>655082</v>
      </c>
    </row>
    <row r="5490" spans="1:14" x14ac:dyDescent="0.25">
      <c r="A5490" s="7" t="s">
        <v>24</v>
      </c>
      <c r="B5490" s="3"/>
      <c r="C5490" s="13">
        <f t="shared" ref="C5490:N5490" si="1134">SUM(C5489:C5489)</f>
        <v>48</v>
      </c>
      <c r="D5490" s="18">
        <f t="shared" si="1134"/>
        <v>0</v>
      </c>
      <c r="E5490" s="18">
        <f t="shared" si="1134"/>
        <v>1.5709</v>
      </c>
      <c r="F5490" s="13">
        <f t="shared" si="1134"/>
        <v>0</v>
      </c>
      <c r="G5490" s="13">
        <f t="shared" si="1134"/>
        <v>482939</v>
      </c>
      <c r="H5490" s="13">
        <f t="shared" si="1134"/>
        <v>482939</v>
      </c>
      <c r="I5490" s="13">
        <f t="shared" si="1134"/>
        <v>0</v>
      </c>
      <c r="J5490" s="13">
        <f t="shared" si="1134"/>
        <v>168063</v>
      </c>
      <c r="K5490" s="13">
        <f t="shared" si="1134"/>
        <v>4829</v>
      </c>
      <c r="L5490" s="13">
        <f t="shared" si="1134"/>
        <v>4080</v>
      </c>
      <c r="M5490" s="13">
        <f t="shared" si="1134"/>
        <v>0</v>
      </c>
      <c r="N5490" s="22">
        <f t="shared" si="1134"/>
        <v>655082</v>
      </c>
    </row>
    <row r="5491" spans="1:14" x14ac:dyDescent="0.25">
      <c r="A5491" s="6" t="s">
        <v>1221</v>
      </c>
      <c r="B5491" s="2"/>
      <c r="C5491" s="12">
        <f t="shared" ref="C5491:N5491" si="1135">C5487+C5490</f>
        <v>48</v>
      </c>
      <c r="D5491" s="17">
        <f t="shared" si="1135"/>
        <v>5.13</v>
      </c>
      <c r="E5491" s="17">
        <f t="shared" si="1135"/>
        <v>2.7709000000000001</v>
      </c>
      <c r="F5491" s="12">
        <f t="shared" si="1135"/>
        <v>2750318</v>
      </c>
      <c r="G5491" s="12">
        <f t="shared" si="1135"/>
        <v>818608</v>
      </c>
      <c r="H5491" s="12">
        <f t="shared" si="1135"/>
        <v>3568926</v>
      </c>
      <c r="I5491" s="12">
        <f t="shared" si="1135"/>
        <v>0</v>
      </c>
      <c r="J5491" s="12">
        <f t="shared" si="1135"/>
        <v>1241987</v>
      </c>
      <c r="K5491" s="12">
        <f t="shared" si="1135"/>
        <v>35689</v>
      </c>
      <c r="L5491" s="12">
        <f t="shared" si="1135"/>
        <v>23280</v>
      </c>
      <c r="M5491" s="12">
        <f t="shared" si="1135"/>
        <v>0</v>
      </c>
      <c r="N5491" s="21">
        <f t="shared" si="1135"/>
        <v>4834193</v>
      </c>
    </row>
    <row r="5492" spans="1:14" x14ac:dyDescent="0.25">
      <c r="A5492" s="4"/>
      <c r="B5492" s="5"/>
      <c r="C5492" s="14"/>
      <c r="D5492" s="19"/>
      <c r="E5492" s="19"/>
      <c r="F5492" s="14"/>
      <c r="G5492" s="14"/>
      <c r="H5492" s="14"/>
      <c r="I5492" s="14"/>
      <c r="J5492" s="14"/>
      <c r="K5492" s="14"/>
      <c r="L5492" s="14"/>
      <c r="M5492" s="14"/>
      <c r="N5492" s="23"/>
    </row>
    <row r="5493" spans="1:14" x14ac:dyDescent="0.25">
      <c r="A5493" s="6" t="s">
        <v>1222</v>
      </c>
      <c r="B5493" s="2"/>
      <c r="C5493" s="12"/>
      <c r="D5493" s="17"/>
      <c r="E5493" s="17"/>
      <c r="F5493" s="12"/>
      <c r="G5493" s="12"/>
      <c r="H5493" s="12"/>
      <c r="I5493" s="12"/>
      <c r="J5493" s="12"/>
      <c r="K5493" s="12"/>
      <c r="L5493" s="12"/>
      <c r="M5493" s="12"/>
      <c r="N5493" s="21"/>
    </row>
    <row r="5494" spans="1:14" x14ac:dyDescent="0.25">
      <c r="A5494" s="6" t="s">
        <v>1223</v>
      </c>
      <c r="B5494" s="2" t="s">
        <v>6</v>
      </c>
      <c r="C5494" s="12" t="s">
        <v>7</v>
      </c>
      <c r="D5494" s="17" t="s">
        <v>8</v>
      </c>
      <c r="E5494" s="17" t="s">
        <v>9</v>
      </c>
      <c r="F5494" s="12" t="s">
        <v>10</v>
      </c>
      <c r="G5494" s="12" t="s">
        <v>11</v>
      </c>
      <c r="H5494" s="12" t="s">
        <v>12</v>
      </c>
      <c r="I5494" s="12" t="s">
        <v>13</v>
      </c>
      <c r="J5494" s="12" t="s">
        <v>14</v>
      </c>
      <c r="K5494" s="12" t="s">
        <v>15</v>
      </c>
      <c r="L5494" s="12" t="s">
        <v>16</v>
      </c>
      <c r="M5494" s="12" t="s">
        <v>17</v>
      </c>
      <c r="N5494" s="21" t="s">
        <v>18</v>
      </c>
    </row>
    <row r="5495" spans="1:14" x14ac:dyDescent="0.25">
      <c r="A5495" s="7" t="s">
        <v>19</v>
      </c>
      <c r="B5495" s="3"/>
      <c r="C5495" s="13"/>
      <c r="D5495" s="18"/>
      <c r="E5495" s="18"/>
      <c r="F5495" s="13"/>
      <c r="G5495" s="13"/>
      <c r="H5495" s="13"/>
      <c r="I5495" s="13"/>
      <c r="J5495" s="13"/>
      <c r="K5495" s="13"/>
      <c r="L5495" s="13"/>
      <c r="M5495" s="13"/>
      <c r="N5495" s="22"/>
    </row>
    <row r="5496" spans="1:14" x14ac:dyDescent="0.25">
      <c r="A5496" s="4" t="s">
        <v>162</v>
      </c>
      <c r="B5496" s="5"/>
      <c r="C5496" s="14">
        <v>0</v>
      </c>
      <c r="D5496" s="19">
        <v>0.75</v>
      </c>
      <c r="E5496" s="19">
        <v>0</v>
      </c>
      <c r="F5496" s="14">
        <v>259835</v>
      </c>
      <c r="G5496" s="14">
        <v>0</v>
      </c>
      <c r="H5496" s="14">
        <v>259835</v>
      </c>
      <c r="I5496" s="14">
        <v>0</v>
      </c>
      <c r="J5496" s="14">
        <v>90422</v>
      </c>
      <c r="K5496" s="14">
        <v>2598</v>
      </c>
      <c r="L5496" s="14">
        <v>0</v>
      </c>
      <c r="M5496" s="14">
        <v>0</v>
      </c>
      <c r="N5496" s="23">
        <v>350257</v>
      </c>
    </row>
    <row r="5497" spans="1:14" x14ac:dyDescent="0.25">
      <c r="A5497" s="4" t="s">
        <v>163</v>
      </c>
      <c r="B5497" s="5"/>
      <c r="C5497" s="14">
        <v>0</v>
      </c>
      <c r="D5497" s="19">
        <v>0</v>
      </c>
      <c r="E5497" s="19">
        <v>0</v>
      </c>
      <c r="F5497" s="14">
        <v>0</v>
      </c>
      <c r="G5497" s="14">
        <v>0</v>
      </c>
      <c r="H5497" s="14">
        <v>0</v>
      </c>
      <c r="I5497" s="14">
        <v>0</v>
      </c>
      <c r="J5497" s="14">
        <v>1</v>
      </c>
      <c r="K5497" s="14">
        <v>0</v>
      </c>
      <c r="L5497" s="14">
        <v>0</v>
      </c>
      <c r="M5497" s="14">
        <v>0</v>
      </c>
      <c r="N5497" s="23">
        <v>1</v>
      </c>
    </row>
    <row r="5498" spans="1:14" x14ac:dyDescent="0.25">
      <c r="A5498" s="4" t="s">
        <v>22</v>
      </c>
      <c r="B5498" s="5"/>
      <c r="C5498" s="14">
        <v>0</v>
      </c>
      <c r="D5498" s="19">
        <v>8.4514999999999993</v>
      </c>
      <c r="E5498" s="19">
        <v>1.6</v>
      </c>
      <c r="F5498" s="14">
        <v>4679978</v>
      </c>
      <c r="G5498" s="14">
        <v>379988</v>
      </c>
      <c r="H5498" s="14">
        <v>5059966</v>
      </c>
      <c r="I5498" s="14">
        <v>0</v>
      </c>
      <c r="J5498" s="14">
        <v>1760868</v>
      </c>
      <c r="K5498" s="14">
        <v>50599</v>
      </c>
      <c r="L5498" s="14">
        <v>38000</v>
      </c>
      <c r="M5498" s="14">
        <v>0</v>
      </c>
      <c r="N5498" s="23">
        <v>6858834</v>
      </c>
    </row>
    <row r="5499" spans="1:14" x14ac:dyDescent="0.25">
      <c r="A5499" s="4" t="s">
        <v>23</v>
      </c>
      <c r="B5499" s="5"/>
      <c r="C5499" s="14">
        <v>0</v>
      </c>
      <c r="D5499" s="19">
        <v>0</v>
      </c>
      <c r="E5499" s="19">
        <v>0.8</v>
      </c>
      <c r="F5499" s="14">
        <v>0</v>
      </c>
      <c r="G5499" s="14">
        <v>291350</v>
      </c>
      <c r="H5499" s="14">
        <v>291350</v>
      </c>
      <c r="I5499" s="14">
        <v>0</v>
      </c>
      <c r="J5499" s="14">
        <v>101390</v>
      </c>
      <c r="K5499" s="14">
        <v>2914</v>
      </c>
      <c r="L5499" s="14">
        <v>0</v>
      </c>
      <c r="M5499" s="14">
        <v>0</v>
      </c>
      <c r="N5499" s="23">
        <v>392740</v>
      </c>
    </row>
    <row r="5500" spans="1:14" x14ac:dyDescent="0.25">
      <c r="A5500" s="7" t="s">
        <v>24</v>
      </c>
      <c r="B5500" s="3"/>
      <c r="C5500" s="13">
        <f t="shared" ref="C5500:N5500" si="1136">SUM(C5496:C5499)</f>
        <v>0</v>
      </c>
      <c r="D5500" s="18">
        <f t="shared" si="1136"/>
        <v>9.2014999999999993</v>
      </c>
      <c r="E5500" s="18">
        <f t="shared" si="1136"/>
        <v>2.4000000000000004</v>
      </c>
      <c r="F5500" s="13">
        <f t="shared" si="1136"/>
        <v>4939813</v>
      </c>
      <c r="G5500" s="13">
        <f t="shared" si="1136"/>
        <v>671338</v>
      </c>
      <c r="H5500" s="13">
        <f t="shared" si="1136"/>
        <v>5611151</v>
      </c>
      <c r="I5500" s="13">
        <f t="shared" si="1136"/>
        <v>0</v>
      </c>
      <c r="J5500" s="13">
        <f t="shared" si="1136"/>
        <v>1952681</v>
      </c>
      <c r="K5500" s="13">
        <f t="shared" si="1136"/>
        <v>56111</v>
      </c>
      <c r="L5500" s="13">
        <f t="shared" si="1136"/>
        <v>38000</v>
      </c>
      <c r="M5500" s="13">
        <f t="shared" si="1136"/>
        <v>0</v>
      </c>
      <c r="N5500" s="22">
        <f t="shared" si="1136"/>
        <v>7601832</v>
      </c>
    </row>
    <row r="5501" spans="1:14" x14ac:dyDescent="0.25">
      <c r="A5501" s="7" t="s">
        <v>25</v>
      </c>
      <c r="B5501" s="3"/>
      <c r="C5501" s="13"/>
      <c r="D5501" s="18"/>
      <c r="E5501" s="18"/>
      <c r="F5501" s="13"/>
      <c r="G5501" s="13"/>
      <c r="H5501" s="13"/>
      <c r="I5501" s="13"/>
      <c r="J5501" s="13"/>
      <c r="K5501" s="13"/>
      <c r="L5501" s="13"/>
      <c r="M5501" s="13"/>
      <c r="N5501" s="22"/>
    </row>
    <row r="5502" spans="1:14" x14ac:dyDescent="0.25">
      <c r="A5502" s="4" t="s">
        <v>56</v>
      </c>
      <c r="B5502" s="5"/>
      <c r="C5502" s="14">
        <v>95</v>
      </c>
      <c r="D5502" s="19">
        <v>0</v>
      </c>
      <c r="E5502" s="19">
        <v>0.8165</v>
      </c>
      <c r="F5502" s="14">
        <v>0</v>
      </c>
      <c r="G5502" s="14">
        <v>251015</v>
      </c>
      <c r="H5502" s="14">
        <v>251015</v>
      </c>
      <c r="I5502" s="14">
        <v>0</v>
      </c>
      <c r="J5502" s="14">
        <v>87353</v>
      </c>
      <c r="K5502" s="14">
        <v>2510</v>
      </c>
      <c r="L5502" s="14">
        <v>2375</v>
      </c>
      <c r="M5502" s="14">
        <v>0</v>
      </c>
      <c r="N5502" s="23">
        <v>340743</v>
      </c>
    </row>
    <row r="5503" spans="1:14" x14ac:dyDescent="0.25">
      <c r="A5503" s="7" t="s">
        <v>24</v>
      </c>
      <c r="B5503" s="3"/>
      <c r="C5503" s="13">
        <f t="shared" ref="C5503:N5503" si="1137">SUM(C5502:C5502)</f>
        <v>95</v>
      </c>
      <c r="D5503" s="18">
        <f t="shared" si="1137"/>
        <v>0</v>
      </c>
      <c r="E5503" s="18">
        <f t="shared" si="1137"/>
        <v>0.8165</v>
      </c>
      <c r="F5503" s="13">
        <f t="shared" si="1137"/>
        <v>0</v>
      </c>
      <c r="G5503" s="13">
        <f t="shared" si="1137"/>
        <v>251015</v>
      </c>
      <c r="H5503" s="13">
        <f t="shared" si="1137"/>
        <v>251015</v>
      </c>
      <c r="I5503" s="13">
        <f t="shared" si="1137"/>
        <v>0</v>
      </c>
      <c r="J5503" s="13">
        <f t="shared" si="1137"/>
        <v>87353</v>
      </c>
      <c r="K5503" s="13">
        <f t="shared" si="1137"/>
        <v>2510</v>
      </c>
      <c r="L5503" s="13">
        <f t="shared" si="1137"/>
        <v>2375</v>
      </c>
      <c r="M5503" s="13">
        <f t="shared" si="1137"/>
        <v>0</v>
      </c>
      <c r="N5503" s="22">
        <f t="shared" si="1137"/>
        <v>340743</v>
      </c>
    </row>
    <row r="5504" spans="1:14" x14ac:dyDescent="0.25">
      <c r="A5504" s="6" t="s">
        <v>1224</v>
      </c>
      <c r="B5504" s="2"/>
      <c r="C5504" s="12">
        <f t="shared" ref="C5504:N5504" si="1138">C5500+C5503</f>
        <v>95</v>
      </c>
      <c r="D5504" s="17">
        <f t="shared" si="1138"/>
        <v>9.2014999999999993</v>
      </c>
      <c r="E5504" s="17">
        <f t="shared" si="1138"/>
        <v>3.2165000000000004</v>
      </c>
      <c r="F5504" s="12">
        <f t="shared" si="1138"/>
        <v>4939813</v>
      </c>
      <c r="G5504" s="12">
        <f t="shared" si="1138"/>
        <v>922353</v>
      </c>
      <c r="H5504" s="12">
        <f t="shared" si="1138"/>
        <v>5862166</v>
      </c>
      <c r="I5504" s="12">
        <f t="shared" si="1138"/>
        <v>0</v>
      </c>
      <c r="J5504" s="12">
        <f t="shared" si="1138"/>
        <v>2040034</v>
      </c>
      <c r="K5504" s="12">
        <f t="shared" si="1138"/>
        <v>58621</v>
      </c>
      <c r="L5504" s="12">
        <f t="shared" si="1138"/>
        <v>40375</v>
      </c>
      <c r="M5504" s="12">
        <f t="shared" si="1138"/>
        <v>0</v>
      </c>
      <c r="N5504" s="21">
        <f t="shared" si="1138"/>
        <v>7942575</v>
      </c>
    </row>
    <row r="5505" spans="1:14" x14ac:dyDescent="0.25">
      <c r="A5505" s="4"/>
      <c r="B5505" s="5"/>
      <c r="C5505" s="14"/>
      <c r="D5505" s="19"/>
      <c r="E5505" s="19"/>
      <c r="F5505" s="14"/>
      <c r="G5505" s="14"/>
      <c r="H5505" s="14"/>
      <c r="I5505" s="14"/>
      <c r="J5505" s="14"/>
      <c r="K5505" s="14"/>
      <c r="L5505" s="14"/>
      <c r="M5505" s="14"/>
      <c r="N5505" s="23"/>
    </row>
    <row r="5506" spans="1:14" x14ac:dyDescent="0.25">
      <c r="A5506" s="6" t="s">
        <v>1225</v>
      </c>
      <c r="B5506" s="2"/>
      <c r="C5506" s="12"/>
      <c r="D5506" s="17"/>
      <c r="E5506" s="17"/>
      <c r="F5506" s="12"/>
      <c r="G5506" s="12"/>
      <c r="H5506" s="12"/>
      <c r="I5506" s="12"/>
      <c r="J5506" s="12"/>
      <c r="K5506" s="12"/>
      <c r="L5506" s="12"/>
      <c r="M5506" s="12"/>
      <c r="N5506" s="21"/>
    </row>
    <row r="5507" spans="1:14" x14ac:dyDescent="0.25">
      <c r="A5507" s="6" t="s">
        <v>1226</v>
      </c>
      <c r="B5507" s="2" t="s">
        <v>6</v>
      </c>
      <c r="C5507" s="12" t="s">
        <v>7</v>
      </c>
      <c r="D5507" s="17" t="s">
        <v>8</v>
      </c>
      <c r="E5507" s="17" t="s">
        <v>9</v>
      </c>
      <c r="F5507" s="12" t="s">
        <v>10</v>
      </c>
      <c r="G5507" s="12" t="s">
        <v>11</v>
      </c>
      <c r="H5507" s="12" t="s">
        <v>12</v>
      </c>
      <c r="I5507" s="12" t="s">
        <v>13</v>
      </c>
      <c r="J5507" s="12" t="s">
        <v>14</v>
      </c>
      <c r="K5507" s="12" t="s">
        <v>15</v>
      </c>
      <c r="L5507" s="12" t="s">
        <v>16</v>
      </c>
      <c r="M5507" s="12" t="s">
        <v>17</v>
      </c>
      <c r="N5507" s="21" t="s">
        <v>18</v>
      </c>
    </row>
    <row r="5508" spans="1:14" x14ac:dyDescent="0.25">
      <c r="A5508" s="7" t="s">
        <v>19</v>
      </c>
      <c r="B5508" s="3"/>
      <c r="C5508" s="13"/>
      <c r="D5508" s="18"/>
      <c r="E5508" s="18"/>
      <c r="F5508" s="13"/>
      <c r="G5508" s="13"/>
      <c r="H5508" s="13"/>
      <c r="I5508" s="13"/>
      <c r="J5508" s="13"/>
      <c r="K5508" s="13"/>
      <c r="L5508" s="13"/>
      <c r="M5508" s="13"/>
      <c r="N5508" s="22"/>
    </row>
    <row r="5509" spans="1:14" x14ac:dyDescent="0.25">
      <c r="A5509" s="4" t="s">
        <v>162</v>
      </c>
      <c r="B5509" s="5"/>
      <c r="C5509" s="14">
        <v>0</v>
      </c>
      <c r="D5509" s="19">
        <v>0.75</v>
      </c>
      <c r="E5509" s="19">
        <v>0</v>
      </c>
      <c r="F5509" s="14">
        <v>259835</v>
      </c>
      <c r="G5509" s="14">
        <v>0</v>
      </c>
      <c r="H5509" s="14">
        <v>259835</v>
      </c>
      <c r="I5509" s="14">
        <v>0</v>
      </c>
      <c r="J5509" s="14">
        <v>90422</v>
      </c>
      <c r="K5509" s="14">
        <v>2598</v>
      </c>
      <c r="L5509" s="14">
        <v>0</v>
      </c>
      <c r="M5509" s="14">
        <v>0</v>
      </c>
      <c r="N5509" s="23">
        <v>350257</v>
      </c>
    </row>
    <row r="5510" spans="1:14" x14ac:dyDescent="0.25">
      <c r="A5510" s="4" t="s">
        <v>163</v>
      </c>
      <c r="B5510" s="5"/>
      <c r="C5510" s="14">
        <v>0</v>
      </c>
      <c r="D5510" s="19">
        <v>0</v>
      </c>
      <c r="E5510" s="19">
        <v>0</v>
      </c>
      <c r="F5510" s="14">
        <v>0</v>
      </c>
      <c r="G5510" s="14">
        <v>0</v>
      </c>
      <c r="H5510" s="14">
        <v>0</v>
      </c>
      <c r="I5510" s="14">
        <v>0</v>
      </c>
      <c r="J5510" s="14">
        <v>1</v>
      </c>
      <c r="K5510" s="14">
        <v>0</v>
      </c>
      <c r="L5510" s="14">
        <v>0</v>
      </c>
      <c r="M5510" s="14">
        <v>0</v>
      </c>
      <c r="N5510" s="23">
        <v>1</v>
      </c>
    </row>
    <row r="5511" spans="1:14" x14ac:dyDescent="0.25">
      <c r="A5511" s="4" t="s">
        <v>22</v>
      </c>
      <c r="B5511" s="5"/>
      <c r="C5511" s="14">
        <v>0</v>
      </c>
      <c r="D5511" s="19">
        <v>14.3</v>
      </c>
      <c r="E5511" s="19">
        <v>2.8</v>
      </c>
      <c r="F5511" s="14">
        <v>8174313</v>
      </c>
      <c r="G5511" s="14">
        <v>664979</v>
      </c>
      <c r="H5511" s="14">
        <v>8839292</v>
      </c>
      <c r="I5511" s="14">
        <v>0</v>
      </c>
      <c r="J5511" s="14">
        <v>3076074</v>
      </c>
      <c r="K5511" s="14">
        <v>88393</v>
      </c>
      <c r="L5511" s="14">
        <v>67600</v>
      </c>
      <c r="M5511" s="14">
        <v>0</v>
      </c>
      <c r="N5511" s="23">
        <v>11982966</v>
      </c>
    </row>
    <row r="5512" spans="1:14" x14ac:dyDescent="0.25">
      <c r="A5512" s="4" t="s">
        <v>23</v>
      </c>
      <c r="B5512" s="5"/>
      <c r="C5512" s="14">
        <v>0</v>
      </c>
      <c r="D5512" s="19">
        <v>0</v>
      </c>
      <c r="E5512" s="19">
        <v>1.25</v>
      </c>
      <c r="F5512" s="14">
        <v>0</v>
      </c>
      <c r="G5512" s="14">
        <v>455235</v>
      </c>
      <c r="H5512" s="14">
        <v>455235</v>
      </c>
      <c r="I5512" s="14">
        <v>0</v>
      </c>
      <c r="J5512" s="14">
        <v>158421</v>
      </c>
      <c r="K5512" s="14">
        <v>4552</v>
      </c>
      <c r="L5512" s="14">
        <v>0</v>
      </c>
      <c r="M5512" s="14">
        <v>0</v>
      </c>
      <c r="N5512" s="23">
        <v>613656</v>
      </c>
    </row>
    <row r="5513" spans="1:14" x14ac:dyDescent="0.25">
      <c r="A5513" s="7" t="s">
        <v>24</v>
      </c>
      <c r="B5513" s="3"/>
      <c r="C5513" s="13">
        <f t="shared" ref="C5513:N5513" si="1139">SUM(C5509:C5512)</f>
        <v>0</v>
      </c>
      <c r="D5513" s="18">
        <f t="shared" si="1139"/>
        <v>15.05</v>
      </c>
      <c r="E5513" s="18">
        <f t="shared" si="1139"/>
        <v>4.05</v>
      </c>
      <c r="F5513" s="13">
        <f t="shared" si="1139"/>
        <v>8434148</v>
      </c>
      <c r="G5513" s="13">
        <f t="shared" si="1139"/>
        <v>1120214</v>
      </c>
      <c r="H5513" s="13">
        <f t="shared" si="1139"/>
        <v>9554362</v>
      </c>
      <c r="I5513" s="13">
        <f t="shared" si="1139"/>
        <v>0</v>
      </c>
      <c r="J5513" s="13">
        <f t="shared" si="1139"/>
        <v>3324918</v>
      </c>
      <c r="K5513" s="13">
        <f t="shared" si="1139"/>
        <v>95543</v>
      </c>
      <c r="L5513" s="13">
        <f t="shared" si="1139"/>
        <v>67600</v>
      </c>
      <c r="M5513" s="13">
        <f t="shared" si="1139"/>
        <v>0</v>
      </c>
      <c r="N5513" s="22">
        <f t="shared" si="1139"/>
        <v>12946880</v>
      </c>
    </row>
    <row r="5514" spans="1:14" x14ac:dyDescent="0.25">
      <c r="A5514" s="7" t="s">
        <v>25</v>
      </c>
      <c r="B5514" s="3"/>
      <c r="C5514" s="13"/>
      <c r="D5514" s="18"/>
      <c r="E5514" s="18"/>
      <c r="F5514" s="13"/>
      <c r="G5514" s="13"/>
      <c r="H5514" s="13"/>
      <c r="I5514" s="13"/>
      <c r="J5514" s="13"/>
      <c r="K5514" s="13"/>
      <c r="L5514" s="13"/>
      <c r="M5514" s="13"/>
      <c r="N5514" s="22"/>
    </row>
    <row r="5515" spans="1:14" x14ac:dyDescent="0.25">
      <c r="A5515" s="4" t="s">
        <v>33</v>
      </c>
      <c r="B5515" s="5"/>
      <c r="C5515" s="14">
        <v>169</v>
      </c>
      <c r="D5515" s="19">
        <v>0</v>
      </c>
      <c r="E5515" s="19">
        <v>4.0027999999999997</v>
      </c>
      <c r="F5515" s="14">
        <v>0</v>
      </c>
      <c r="G5515" s="14">
        <v>1230573</v>
      </c>
      <c r="H5515" s="14">
        <v>1230573</v>
      </c>
      <c r="I5515" s="14">
        <v>0</v>
      </c>
      <c r="J5515" s="14">
        <v>428240</v>
      </c>
      <c r="K5515" s="14">
        <v>12306</v>
      </c>
      <c r="L5515" s="14">
        <v>14365</v>
      </c>
      <c r="M5515" s="14">
        <v>0</v>
      </c>
      <c r="N5515" s="23">
        <v>1673178</v>
      </c>
    </row>
    <row r="5516" spans="1:14" x14ac:dyDescent="0.25">
      <c r="A5516" s="7" t="s">
        <v>24</v>
      </c>
      <c r="B5516" s="3"/>
      <c r="C5516" s="13">
        <f t="shared" ref="C5516:N5516" si="1140">SUM(C5515:C5515)</f>
        <v>169</v>
      </c>
      <c r="D5516" s="18">
        <f t="shared" si="1140"/>
        <v>0</v>
      </c>
      <c r="E5516" s="18">
        <f t="shared" si="1140"/>
        <v>4.0027999999999997</v>
      </c>
      <c r="F5516" s="13">
        <f t="shared" si="1140"/>
        <v>0</v>
      </c>
      <c r="G5516" s="13">
        <f t="shared" si="1140"/>
        <v>1230573</v>
      </c>
      <c r="H5516" s="13">
        <f t="shared" si="1140"/>
        <v>1230573</v>
      </c>
      <c r="I5516" s="13">
        <f t="shared" si="1140"/>
        <v>0</v>
      </c>
      <c r="J5516" s="13">
        <f t="shared" si="1140"/>
        <v>428240</v>
      </c>
      <c r="K5516" s="13">
        <f t="shared" si="1140"/>
        <v>12306</v>
      </c>
      <c r="L5516" s="13">
        <f t="shared" si="1140"/>
        <v>14365</v>
      </c>
      <c r="M5516" s="13">
        <f t="shared" si="1140"/>
        <v>0</v>
      </c>
      <c r="N5516" s="22">
        <f t="shared" si="1140"/>
        <v>1673178</v>
      </c>
    </row>
    <row r="5517" spans="1:14" x14ac:dyDescent="0.25">
      <c r="A5517" s="6" t="s">
        <v>1227</v>
      </c>
      <c r="B5517" s="2"/>
      <c r="C5517" s="12">
        <f t="shared" ref="C5517:N5517" si="1141">C5513+C5516</f>
        <v>169</v>
      </c>
      <c r="D5517" s="17">
        <f t="shared" si="1141"/>
        <v>15.05</v>
      </c>
      <c r="E5517" s="17">
        <f t="shared" si="1141"/>
        <v>8.0527999999999995</v>
      </c>
      <c r="F5517" s="12">
        <f t="shared" si="1141"/>
        <v>8434148</v>
      </c>
      <c r="G5517" s="12">
        <f t="shared" si="1141"/>
        <v>2350787</v>
      </c>
      <c r="H5517" s="12">
        <f t="shared" si="1141"/>
        <v>10784935</v>
      </c>
      <c r="I5517" s="12">
        <f t="shared" si="1141"/>
        <v>0</v>
      </c>
      <c r="J5517" s="12">
        <f t="shared" si="1141"/>
        <v>3753158</v>
      </c>
      <c r="K5517" s="12">
        <f t="shared" si="1141"/>
        <v>107849</v>
      </c>
      <c r="L5517" s="12">
        <f t="shared" si="1141"/>
        <v>81965</v>
      </c>
      <c r="M5517" s="12">
        <f t="shared" si="1141"/>
        <v>0</v>
      </c>
      <c r="N5517" s="21">
        <f t="shared" si="1141"/>
        <v>14620058</v>
      </c>
    </row>
    <row r="5518" spans="1:14" x14ac:dyDescent="0.25">
      <c r="A5518" s="4"/>
      <c r="B5518" s="5"/>
      <c r="C5518" s="14"/>
      <c r="D5518" s="19"/>
      <c r="E5518" s="19"/>
      <c r="F5518" s="14"/>
      <c r="G5518" s="14"/>
      <c r="H5518" s="14"/>
      <c r="I5518" s="14"/>
      <c r="J5518" s="14"/>
      <c r="K5518" s="14"/>
      <c r="L5518" s="14"/>
      <c r="M5518" s="14"/>
      <c r="N5518" s="23"/>
    </row>
    <row r="5519" spans="1:14" x14ac:dyDescent="0.25">
      <c r="A5519" s="6" t="s">
        <v>1228</v>
      </c>
      <c r="B5519" s="2"/>
      <c r="C5519" s="12"/>
      <c r="D5519" s="17"/>
      <c r="E5519" s="17"/>
      <c r="F5519" s="12"/>
      <c r="G5519" s="12"/>
      <c r="H5519" s="12"/>
      <c r="I5519" s="12"/>
      <c r="J5519" s="12"/>
      <c r="K5519" s="12"/>
      <c r="L5519" s="12"/>
      <c r="M5519" s="12"/>
      <c r="N5519" s="21"/>
    </row>
    <row r="5520" spans="1:14" x14ac:dyDescent="0.25">
      <c r="A5520" s="6" t="s">
        <v>1229</v>
      </c>
      <c r="B5520" s="2" t="s">
        <v>6</v>
      </c>
      <c r="C5520" s="12" t="s">
        <v>7</v>
      </c>
      <c r="D5520" s="17" t="s">
        <v>8</v>
      </c>
      <c r="E5520" s="17" t="s">
        <v>9</v>
      </c>
      <c r="F5520" s="12" t="s">
        <v>10</v>
      </c>
      <c r="G5520" s="12" t="s">
        <v>11</v>
      </c>
      <c r="H5520" s="12" t="s">
        <v>12</v>
      </c>
      <c r="I5520" s="12" t="s">
        <v>13</v>
      </c>
      <c r="J5520" s="12" t="s">
        <v>14</v>
      </c>
      <c r="K5520" s="12" t="s">
        <v>15</v>
      </c>
      <c r="L5520" s="12" t="s">
        <v>16</v>
      </c>
      <c r="M5520" s="12" t="s">
        <v>17</v>
      </c>
      <c r="N5520" s="21" t="s">
        <v>18</v>
      </c>
    </row>
    <row r="5521" spans="1:14" x14ac:dyDescent="0.25">
      <c r="A5521" s="7" t="s">
        <v>19</v>
      </c>
      <c r="B5521" s="3"/>
      <c r="C5521" s="13"/>
      <c r="D5521" s="18"/>
      <c r="E5521" s="18"/>
      <c r="F5521" s="13"/>
      <c r="G5521" s="13"/>
      <c r="H5521" s="13"/>
      <c r="I5521" s="13"/>
      <c r="J5521" s="13"/>
      <c r="K5521" s="13"/>
      <c r="L5521" s="13"/>
      <c r="M5521" s="13"/>
      <c r="N5521" s="22"/>
    </row>
    <row r="5522" spans="1:14" x14ac:dyDescent="0.25">
      <c r="A5522" s="4" t="s">
        <v>162</v>
      </c>
      <c r="B5522" s="5"/>
      <c r="C5522" s="14">
        <v>0</v>
      </c>
      <c r="D5522" s="19">
        <v>0.75</v>
      </c>
      <c r="E5522" s="19">
        <v>0</v>
      </c>
      <c r="F5522" s="14">
        <v>259835</v>
      </c>
      <c r="G5522" s="14">
        <v>0</v>
      </c>
      <c r="H5522" s="14">
        <v>259835</v>
      </c>
      <c r="I5522" s="14">
        <v>0</v>
      </c>
      <c r="J5522" s="14">
        <v>90422</v>
      </c>
      <c r="K5522" s="14">
        <v>2598</v>
      </c>
      <c r="L5522" s="14">
        <v>0</v>
      </c>
      <c r="M5522" s="14">
        <v>0</v>
      </c>
      <c r="N5522" s="23">
        <v>350257</v>
      </c>
    </row>
    <row r="5523" spans="1:14" x14ac:dyDescent="0.25">
      <c r="A5523" s="4" t="s">
        <v>163</v>
      </c>
      <c r="B5523" s="5"/>
      <c r="C5523" s="14">
        <v>0</v>
      </c>
      <c r="D5523" s="19">
        <v>0</v>
      </c>
      <c r="E5523" s="19">
        <v>0</v>
      </c>
      <c r="F5523" s="14">
        <v>0</v>
      </c>
      <c r="G5523" s="14">
        <v>0</v>
      </c>
      <c r="H5523" s="14">
        <v>0</v>
      </c>
      <c r="I5523" s="14">
        <v>0</v>
      </c>
      <c r="J5523" s="14">
        <v>1</v>
      </c>
      <c r="K5523" s="14">
        <v>0</v>
      </c>
      <c r="L5523" s="14">
        <v>0</v>
      </c>
      <c r="M5523" s="14">
        <v>0</v>
      </c>
      <c r="N5523" s="23">
        <v>1</v>
      </c>
    </row>
    <row r="5524" spans="1:14" x14ac:dyDescent="0.25">
      <c r="A5524" s="4" t="s">
        <v>22</v>
      </c>
      <c r="B5524" s="5"/>
      <c r="C5524" s="14">
        <v>0</v>
      </c>
      <c r="D5524" s="19">
        <v>4.2257999999999996</v>
      </c>
      <c r="E5524" s="19">
        <v>0.8</v>
      </c>
      <c r="F5524" s="14">
        <v>2346882</v>
      </c>
      <c r="G5524" s="14">
        <v>189994</v>
      </c>
      <c r="H5524" s="14">
        <v>2536876</v>
      </c>
      <c r="I5524" s="14">
        <v>0</v>
      </c>
      <c r="J5524" s="14">
        <v>882833</v>
      </c>
      <c r="K5524" s="14">
        <v>25369</v>
      </c>
      <c r="L5524" s="14">
        <v>18800</v>
      </c>
      <c r="M5524" s="14">
        <v>0</v>
      </c>
      <c r="N5524" s="23">
        <v>3438509</v>
      </c>
    </row>
    <row r="5525" spans="1:14" x14ac:dyDescent="0.25">
      <c r="A5525" s="4" t="s">
        <v>23</v>
      </c>
      <c r="B5525" s="5"/>
      <c r="C5525" s="14">
        <v>0</v>
      </c>
      <c r="D5525" s="19">
        <v>0</v>
      </c>
      <c r="E5525" s="19">
        <v>0.4</v>
      </c>
      <c r="F5525" s="14">
        <v>0</v>
      </c>
      <c r="G5525" s="14">
        <v>145675</v>
      </c>
      <c r="H5525" s="14">
        <v>145675</v>
      </c>
      <c r="I5525" s="14">
        <v>0</v>
      </c>
      <c r="J5525" s="14">
        <v>50695</v>
      </c>
      <c r="K5525" s="14">
        <v>1457</v>
      </c>
      <c r="L5525" s="14">
        <v>0</v>
      </c>
      <c r="M5525" s="14">
        <v>0</v>
      </c>
      <c r="N5525" s="23">
        <v>196370</v>
      </c>
    </row>
    <row r="5526" spans="1:14" x14ac:dyDescent="0.25">
      <c r="A5526" s="7" t="s">
        <v>24</v>
      </c>
      <c r="B5526" s="3"/>
      <c r="C5526" s="13">
        <f t="shared" ref="C5526:N5526" si="1142">SUM(C5522:C5525)</f>
        <v>0</v>
      </c>
      <c r="D5526" s="18">
        <f t="shared" si="1142"/>
        <v>4.9757999999999996</v>
      </c>
      <c r="E5526" s="18">
        <f t="shared" si="1142"/>
        <v>1.2000000000000002</v>
      </c>
      <c r="F5526" s="13">
        <f t="shared" si="1142"/>
        <v>2606717</v>
      </c>
      <c r="G5526" s="13">
        <f t="shared" si="1142"/>
        <v>335669</v>
      </c>
      <c r="H5526" s="13">
        <f t="shared" si="1142"/>
        <v>2942386</v>
      </c>
      <c r="I5526" s="13">
        <f t="shared" si="1142"/>
        <v>0</v>
      </c>
      <c r="J5526" s="13">
        <f t="shared" si="1142"/>
        <v>1023951</v>
      </c>
      <c r="K5526" s="13">
        <f t="shared" si="1142"/>
        <v>29424</v>
      </c>
      <c r="L5526" s="13">
        <f t="shared" si="1142"/>
        <v>18800</v>
      </c>
      <c r="M5526" s="13">
        <f t="shared" si="1142"/>
        <v>0</v>
      </c>
      <c r="N5526" s="22">
        <f t="shared" si="1142"/>
        <v>3985137</v>
      </c>
    </row>
    <row r="5527" spans="1:14" x14ac:dyDescent="0.25">
      <c r="A5527" s="7" t="s">
        <v>25</v>
      </c>
      <c r="B5527" s="3"/>
      <c r="C5527" s="13"/>
      <c r="D5527" s="18"/>
      <c r="E5527" s="18"/>
      <c r="F5527" s="13"/>
      <c r="G5527" s="13"/>
      <c r="H5527" s="13"/>
      <c r="I5527" s="13"/>
      <c r="J5527" s="13"/>
      <c r="K5527" s="13"/>
      <c r="L5527" s="13"/>
      <c r="M5527" s="13"/>
      <c r="N5527" s="22"/>
    </row>
    <row r="5528" spans="1:14" x14ac:dyDescent="0.25">
      <c r="A5528" s="4" t="s">
        <v>26</v>
      </c>
      <c r="B5528" s="5"/>
      <c r="C5528" s="14">
        <v>47</v>
      </c>
      <c r="D5528" s="19">
        <v>0</v>
      </c>
      <c r="E5528" s="19">
        <v>1.5488999999999999</v>
      </c>
      <c r="F5528" s="14">
        <v>0</v>
      </c>
      <c r="G5528" s="14">
        <v>476175</v>
      </c>
      <c r="H5528" s="14">
        <v>476175</v>
      </c>
      <c r="I5528" s="14">
        <v>0</v>
      </c>
      <c r="J5528" s="14">
        <v>165709</v>
      </c>
      <c r="K5528" s="14">
        <v>4762</v>
      </c>
      <c r="L5528" s="14">
        <v>3995</v>
      </c>
      <c r="M5528" s="14">
        <v>0</v>
      </c>
      <c r="N5528" s="23">
        <v>645879</v>
      </c>
    </row>
    <row r="5529" spans="1:14" x14ac:dyDescent="0.25">
      <c r="A5529" s="7" t="s">
        <v>24</v>
      </c>
      <c r="B5529" s="3"/>
      <c r="C5529" s="13">
        <f t="shared" ref="C5529:N5529" si="1143">SUM(C5528:C5528)</f>
        <v>47</v>
      </c>
      <c r="D5529" s="18">
        <f t="shared" si="1143"/>
        <v>0</v>
      </c>
      <c r="E5529" s="18">
        <f t="shared" si="1143"/>
        <v>1.5488999999999999</v>
      </c>
      <c r="F5529" s="13">
        <f t="shared" si="1143"/>
        <v>0</v>
      </c>
      <c r="G5529" s="13">
        <f t="shared" si="1143"/>
        <v>476175</v>
      </c>
      <c r="H5529" s="13">
        <f t="shared" si="1143"/>
        <v>476175</v>
      </c>
      <c r="I5529" s="13">
        <f t="shared" si="1143"/>
        <v>0</v>
      </c>
      <c r="J5529" s="13">
        <f t="shared" si="1143"/>
        <v>165709</v>
      </c>
      <c r="K5529" s="13">
        <f t="shared" si="1143"/>
        <v>4762</v>
      </c>
      <c r="L5529" s="13">
        <f t="shared" si="1143"/>
        <v>3995</v>
      </c>
      <c r="M5529" s="13">
        <f t="shared" si="1143"/>
        <v>0</v>
      </c>
      <c r="N5529" s="22">
        <f t="shared" si="1143"/>
        <v>645879</v>
      </c>
    </row>
    <row r="5530" spans="1:14" x14ac:dyDescent="0.25">
      <c r="A5530" s="6" t="s">
        <v>1230</v>
      </c>
      <c r="B5530" s="2"/>
      <c r="C5530" s="12">
        <f t="shared" ref="C5530:N5530" si="1144">C5526+C5529</f>
        <v>47</v>
      </c>
      <c r="D5530" s="17">
        <f t="shared" si="1144"/>
        <v>4.9757999999999996</v>
      </c>
      <c r="E5530" s="17">
        <f t="shared" si="1144"/>
        <v>2.7488999999999999</v>
      </c>
      <c r="F5530" s="12">
        <f t="shared" si="1144"/>
        <v>2606717</v>
      </c>
      <c r="G5530" s="12">
        <f t="shared" si="1144"/>
        <v>811844</v>
      </c>
      <c r="H5530" s="12">
        <f t="shared" si="1144"/>
        <v>3418561</v>
      </c>
      <c r="I5530" s="12">
        <f t="shared" si="1144"/>
        <v>0</v>
      </c>
      <c r="J5530" s="12">
        <f t="shared" si="1144"/>
        <v>1189660</v>
      </c>
      <c r="K5530" s="12">
        <f t="shared" si="1144"/>
        <v>34186</v>
      </c>
      <c r="L5530" s="12">
        <f t="shared" si="1144"/>
        <v>22795</v>
      </c>
      <c r="M5530" s="12">
        <f t="shared" si="1144"/>
        <v>0</v>
      </c>
      <c r="N5530" s="21">
        <f t="shared" si="1144"/>
        <v>4631016</v>
      </c>
    </row>
    <row r="5531" spans="1:14" x14ac:dyDescent="0.25">
      <c r="A5531" s="4"/>
      <c r="B5531" s="5"/>
      <c r="C5531" s="14"/>
      <c r="D5531" s="19"/>
      <c r="E5531" s="19"/>
      <c r="F5531" s="14"/>
      <c r="G5531" s="14"/>
      <c r="H5531" s="14"/>
      <c r="I5531" s="14"/>
      <c r="J5531" s="14"/>
      <c r="K5531" s="14"/>
      <c r="L5531" s="14"/>
      <c r="M5531" s="14"/>
      <c r="N5531" s="23"/>
    </row>
    <row r="5532" spans="1:14" x14ac:dyDescent="0.25">
      <c r="A5532" s="6" t="s">
        <v>1231</v>
      </c>
      <c r="B5532" s="2"/>
      <c r="C5532" s="12"/>
      <c r="D5532" s="17"/>
      <c r="E5532" s="17"/>
      <c r="F5532" s="12"/>
      <c r="G5532" s="12"/>
      <c r="H5532" s="12"/>
      <c r="I5532" s="12"/>
      <c r="J5532" s="12"/>
      <c r="K5532" s="12"/>
      <c r="L5532" s="12"/>
      <c r="M5532" s="12"/>
      <c r="N5532" s="21"/>
    </row>
    <row r="5533" spans="1:14" x14ac:dyDescent="0.25">
      <c r="A5533" s="6" t="s">
        <v>1232</v>
      </c>
      <c r="B5533" s="2" t="s">
        <v>6</v>
      </c>
      <c r="C5533" s="12" t="s">
        <v>7</v>
      </c>
      <c r="D5533" s="17" t="s">
        <v>8</v>
      </c>
      <c r="E5533" s="17" t="s">
        <v>9</v>
      </c>
      <c r="F5533" s="12" t="s">
        <v>10</v>
      </c>
      <c r="G5533" s="12" t="s">
        <v>11</v>
      </c>
      <c r="H5533" s="12" t="s">
        <v>12</v>
      </c>
      <c r="I5533" s="12" t="s">
        <v>13</v>
      </c>
      <c r="J5533" s="12" t="s">
        <v>14</v>
      </c>
      <c r="K5533" s="12" t="s">
        <v>15</v>
      </c>
      <c r="L5533" s="12" t="s">
        <v>16</v>
      </c>
      <c r="M5533" s="12" t="s">
        <v>17</v>
      </c>
      <c r="N5533" s="21" t="s">
        <v>18</v>
      </c>
    </row>
    <row r="5534" spans="1:14" x14ac:dyDescent="0.25">
      <c r="A5534" s="7" t="s">
        <v>19</v>
      </c>
      <c r="B5534" s="3"/>
      <c r="C5534" s="13"/>
      <c r="D5534" s="18"/>
      <c r="E5534" s="18"/>
      <c r="F5534" s="13"/>
      <c r="G5534" s="13"/>
      <c r="H5534" s="13"/>
      <c r="I5534" s="13"/>
      <c r="J5534" s="13"/>
      <c r="K5534" s="13"/>
      <c r="L5534" s="13"/>
      <c r="M5534" s="13"/>
      <c r="N5534" s="22"/>
    </row>
    <row r="5535" spans="1:14" x14ac:dyDescent="0.25">
      <c r="A5535" s="4" t="s">
        <v>162</v>
      </c>
      <c r="B5535" s="5"/>
      <c r="C5535" s="14">
        <v>0</v>
      </c>
      <c r="D5535" s="19">
        <v>2.25</v>
      </c>
      <c r="E5535" s="19">
        <v>0</v>
      </c>
      <c r="F5535" s="14">
        <v>779505</v>
      </c>
      <c r="G5535" s="14">
        <v>0</v>
      </c>
      <c r="H5535" s="14">
        <v>779505</v>
      </c>
      <c r="I5535" s="14">
        <v>0</v>
      </c>
      <c r="J5535" s="14">
        <v>271267</v>
      </c>
      <c r="K5535" s="14">
        <v>7795</v>
      </c>
      <c r="L5535" s="14">
        <v>0</v>
      </c>
      <c r="M5535" s="14">
        <v>0</v>
      </c>
      <c r="N5535" s="23">
        <v>1050772</v>
      </c>
    </row>
    <row r="5536" spans="1:14" x14ac:dyDescent="0.25">
      <c r="A5536" s="4" t="s">
        <v>40</v>
      </c>
      <c r="B5536" s="5"/>
      <c r="C5536" s="14">
        <v>0</v>
      </c>
      <c r="D5536" s="19">
        <v>0</v>
      </c>
      <c r="E5536" s="19">
        <v>0</v>
      </c>
      <c r="F5536" s="14">
        <v>-5040</v>
      </c>
      <c r="G5536" s="14">
        <v>0</v>
      </c>
      <c r="H5536" s="14">
        <v>-5040</v>
      </c>
      <c r="I5536" s="14">
        <v>0</v>
      </c>
      <c r="J5536" s="14">
        <v>-1754</v>
      </c>
      <c r="K5536" s="14">
        <v>-50</v>
      </c>
      <c r="L5536" s="14">
        <v>0</v>
      </c>
      <c r="M5536" s="14">
        <v>0</v>
      </c>
      <c r="N5536" s="23">
        <v>-6794</v>
      </c>
    </row>
    <row r="5537" spans="1:14" x14ac:dyDescent="0.25">
      <c r="A5537" s="4" t="s">
        <v>41</v>
      </c>
      <c r="B5537" s="5"/>
      <c r="C5537" s="14">
        <v>0</v>
      </c>
      <c r="D5537" s="19">
        <v>0</v>
      </c>
      <c r="E5537" s="19">
        <v>0</v>
      </c>
      <c r="F5537" s="14">
        <v>0</v>
      </c>
      <c r="G5537" s="14">
        <v>0</v>
      </c>
      <c r="H5537" s="14">
        <v>0</v>
      </c>
      <c r="I5537" s="14">
        <v>5040</v>
      </c>
      <c r="J5537" s="14">
        <v>1704</v>
      </c>
      <c r="K5537" s="14">
        <v>0</v>
      </c>
      <c r="L5537" s="14">
        <v>0</v>
      </c>
      <c r="M5537" s="14">
        <v>0</v>
      </c>
      <c r="N5537" s="23">
        <v>6744</v>
      </c>
    </row>
    <row r="5538" spans="1:14" x14ac:dyDescent="0.25">
      <c r="A5538" s="4" t="s">
        <v>163</v>
      </c>
      <c r="B5538" s="5"/>
      <c r="C5538" s="14">
        <v>0</v>
      </c>
      <c r="D5538" s="19">
        <v>0</v>
      </c>
      <c r="E5538" s="19">
        <v>0</v>
      </c>
      <c r="F5538" s="14">
        <v>0</v>
      </c>
      <c r="G5538" s="14">
        <v>0</v>
      </c>
      <c r="H5538" s="14">
        <v>0</v>
      </c>
      <c r="I5538" s="14">
        <v>0</v>
      </c>
      <c r="J5538" s="14">
        <v>1</v>
      </c>
      <c r="K5538" s="14">
        <v>0</v>
      </c>
      <c r="L5538" s="14">
        <v>0</v>
      </c>
      <c r="M5538" s="14">
        <v>0</v>
      </c>
      <c r="N5538" s="23">
        <v>1</v>
      </c>
    </row>
    <row r="5539" spans="1:14" x14ac:dyDescent="0.25">
      <c r="A5539" s="4" t="s">
        <v>22</v>
      </c>
      <c r="B5539" s="5"/>
      <c r="C5539" s="14">
        <v>0</v>
      </c>
      <c r="D5539" s="19">
        <v>8.7739999999999991</v>
      </c>
      <c r="E5539" s="19">
        <v>1.6</v>
      </c>
      <c r="F5539" s="14">
        <v>4783889</v>
      </c>
      <c r="G5539" s="14">
        <v>379988</v>
      </c>
      <c r="H5539" s="14">
        <v>5163877</v>
      </c>
      <c r="I5539" s="14">
        <v>0</v>
      </c>
      <c r="J5539" s="14">
        <v>1797029</v>
      </c>
      <c r="K5539" s="14">
        <v>51638</v>
      </c>
      <c r="L5539" s="14">
        <v>35600</v>
      </c>
      <c r="M5539" s="14">
        <v>0</v>
      </c>
      <c r="N5539" s="23">
        <v>6996506</v>
      </c>
    </row>
    <row r="5540" spans="1:14" x14ac:dyDescent="0.25">
      <c r="A5540" s="4" t="s">
        <v>31</v>
      </c>
      <c r="B5540" s="5"/>
      <c r="C5540" s="14">
        <v>0</v>
      </c>
      <c r="D5540" s="19">
        <v>0</v>
      </c>
      <c r="E5540" s="19">
        <v>0</v>
      </c>
      <c r="F5540" s="14">
        <v>12000</v>
      </c>
      <c r="G5540" s="14">
        <v>0</v>
      </c>
      <c r="H5540" s="14">
        <v>12000</v>
      </c>
      <c r="I5540" s="14">
        <v>0</v>
      </c>
      <c r="J5540" s="14">
        <v>4176</v>
      </c>
      <c r="K5540" s="14">
        <v>120</v>
      </c>
      <c r="L5540" s="14">
        <v>0</v>
      </c>
      <c r="M5540" s="14">
        <v>0</v>
      </c>
      <c r="N5540" s="23">
        <v>16176</v>
      </c>
    </row>
    <row r="5541" spans="1:14" x14ac:dyDescent="0.25">
      <c r="A5541" s="4" t="s">
        <v>23</v>
      </c>
      <c r="B5541" s="5"/>
      <c r="C5541" s="14">
        <v>0</v>
      </c>
      <c r="D5541" s="19">
        <v>0</v>
      </c>
      <c r="E5541" s="19">
        <v>0.8</v>
      </c>
      <c r="F5541" s="14">
        <v>0</v>
      </c>
      <c r="G5541" s="14">
        <v>291350</v>
      </c>
      <c r="H5541" s="14">
        <v>291350</v>
      </c>
      <c r="I5541" s="14">
        <v>0</v>
      </c>
      <c r="J5541" s="14">
        <v>101390</v>
      </c>
      <c r="K5541" s="14">
        <v>2914</v>
      </c>
      <c r="L5541" s="14">
        <v>0</v>
      </c>
      <c r="M5541" s="14">
        <v>0</v>
      </c>
      <c r="N5541" s="23">
        <v>392740</v>
      </c>
    </row>
    <row r="5542" spans="1:14" x14ac:dyDescent="0.25">
      <c r="A5542" s="7" t="s">
        <v>24</v>
      </c>
      <c r="B5542" s="3"/>
      <c r="C5542" s="13">
        <f t="shared" ref="C5542:N5542" si="1145">SUM(C5535:C5541)</f>
        <v>0</v>
      </c>
      <c r="D5542" s="18">
        <f t="shared" si="1145"/>
        <v>11.023999999999999</v>
      </c>
      <c r="E5542" s="18">
        <f t="shared" si="1145"/>
        <v>2.4000000000000004</v>
      </c>
      <c r="F5542" s="13">
        <f t="shared" si="1145"/>
        <v>5570354</v>
      </c>
      <c r="G5542" s="13">
        <f t="shared" si="1145"/>
        <v>671338</v>
      </c>
      <c r="H5542" s="13">
        <f t="shared" si="1145"/>
        <v>6241692</v>
      </c>
      <c r="I5542" s="13">
        <f t="shared" si="1145"/>
        <v>5040</v>
      </c>
      <c r="J5542" s="13">
        <f t="shared" si="1145"/>
        <v>2173813</v>
      </c>
      <c r="K5542" s="13">
        <f t="shared" si="1145"/>
        <v>62417</v>
      </c>
      <c r="L5542" s="13">
        <f t="shared" si="1145"/>
        <v>35600</v>
      </c>
      <c r="M5542" s="13">
        <f t="shared" si="1145"/>
        <v>0</v>
      </c>
      <c r="N5542" s="22">
        <f t="shared" si="1145"/>
        <v>8456145</v>
      </c>
    </row>
    <row r="5543" spans="1:14" x14ac:dyDescent="0.25">
      <c r="A5543" s="7" t="s">
        <v>25</v>
      </c>
      <c r="B5543" s="3"/>
      <c r="C5543" s="13"/>
      <c r="D5543" s="18"/>
      <c r="E5543" s="18"/>
      <c r="F5543" s="13"/>
      <c r="G5543" s="13"/>
      <c r="H5543" s="13"/>
      <c r="I5543" s="13"/>
      <c r="J5543" s="13"/>
      <c r="K5543" s="13"/>
      <c r="L5543" s="13"/>
      <c r="M5543" s="13"/>
      <c r="N5543" s="22"/>
    </row>
    <row r="5544" spans="1:14" x14ac:dyDescent="0.25">
      <c r="A5544" s="4" t="s">
        <v>26</v>
      </c>
      <c r="B5544" s="5"/>
      <c r="C5544" s="14">
        <v>89</v>
      </c>
      <c r="D5544" s="19">
        <v>0</v>
      </c>
      <c r="E5544" s="19">
        <v>2.3649</v>
      </c>
      <c r="F5544" s="14">
        <v>0</v>
      </c>
      <c r="G5544" s="14">
        <v>727036</v>
      </c>
      <c r="H5544" s="14">
        <v>727036</v>
      </c>
      <c r="I5544" s="14">
        <v>0</v>
      </c>
      <c r="J5544" s="14">
        <v>253008</v>
      </c>
      <c r="K5544" s="14">
        <v>7270</v>
      </c>
      <c r="L5544" s="14">
        <v>7565</v>
      </c>
      <c r="M5544" s="14">
        <v>0</v>
      </c>
      <c r="N5544" s="23">
        <v>987609</v>
      </c>
    </row>
    <row r="5545" spans="1:14" x14ac:dyDescent="0.25">
      <c r="A5545" s="7" t="s">
        <v>24</v>
      </c>
      <c r="B5545" s="3"/>
      <c r="C5545" s="13">
        <f t="shared" ref="C5545:N5545" si="1146">SUM(C5544:C5544)</f>
        <v>89</v>
      </c>
      <c r="D5545" s="18">
        <f t="shared" si="1146"/>
        <v>0</v>
      </c>
      <c r="E5545" s="18">
        <f t="shared" si="1146"/>
        <v>2.3649</v>
      </c>
      <c r="F5545" s="13">
        <f t="shared" si="1146"/>
        <v>0</v>
      </c>
      <c r="G5545" s="13">
        <f t="shared" si="1146"/>
        <v>727036</v>
      </c>
      <c r="H5545" s="13">
        <f t="shared" si="1146"/>
        <v>727036</v>
      </c>
      <c r="I5545" s="13">
        <f t="shared" si="1146"/>
        <v>0</v>
      </c>
      <c r="J5545" s="13">
        <f t="shared" si="1146"/>
        <v>253008</v>
      </c>
      <c r="K5545" s="13">
        <f t="shared" si="1146"/>
        <v>7270</v>
      </c>
      <c r="L5545" s="13">
        <f t="shared" si="1146"/>
        <v>7565</v>
      </c>
      <c r="M5545" s="13">
        <f t="shared" si="1146"/>
        <v>0</v>
      </c>
      <c r="N5545" s="22">
        <f t="shared" si="1146"/>
        <v>987609</v>
      </c>
    </row>
    <row r="5546" spans="1:14" x14ac:dyDescent="0.25">
      <c r="A5546" s="6" t="s">
        <v>1233</v>
      </c>
      <c r="B5546" s="2"/>
      <c r="C5546" s="12">
        <f t="shared" ref="C5546:N5546" si="1147">C5542+C5545</f>
        <v>89</v>
      </c>
      <c r="D5546" s="17">
        <f t="shared" si="1147"/>
        <v>11.023999999999999</v>
      </c>
      <c r="E5546" s="17">
        <f t="shared" si="1147"/>
        <v>4.7649000000000008</v>
      </c>
      <c r="F5546" s="12">
        <f t="shared" si="1147"/>
        <v>5570354</v>
      </c>
      <c r="G5546" s="12">
        <f t="shared" si="1147"/>
        <v>1398374</v>
      </c>
      <c r="H5546" s="12">
        <f t="shared" si="1147"/>
        <v>6968728</v>
      </c>
      <c r="I5546" s="12">
        <f t="shared" si="1147"/>
        <v>5040</v>
      </c>
      <c r="J5546" s="12">
        <f t="shared" si="1147"/>
        <v>2426821</v>
      </c>
      <c r="K5546" s="12">
        <f t="shared" si="1147"/>
        <v>69687</v>
      </c>
      <c r="L5546" s="12">
        <f t="shared" si="1147"/>
        <v>43165</v>
      </c>
      <c r="M5546" s="12">
        <f t="shared" si="1147"/>
        <v>0</v>
      </c>
      <c r="N5546" s="21">
        <f t="shared" si="1147"/>
        <v>9443754</v>
      </c>
    </row>
    <row r="5547" spans="1:14" x14ac:dyDescent="0.25">
      <c r="A5547" s="4"/>
      <c r="B5547" s="5"/>
      <c r="C5547" s="14"/>
      <c r="D5547" s="19"/>
      <c r="E5547" s="19"/>
      <c r="F5547" s="14"/>
      <c r="G5547" s="14"/>
      <c r="H5547" s="14"/>
      <c r="I5547" s="14"/>
      <c r="J5547" s="14"/>
      <c r="K5547" s="14"/>
      <c r="L5547" s="14"/>
      <c r="M5547" s="14"/>
      <c r="N5547" s="23"/>
    </row>
    <row r="5548" spans="1:14" x14ac:dyDescent="0.25">
      <c r="A5548" s="6" t="s">
        <v>1234</v>
      </c>
      <c r="B5548" s="2"/>
      <c r="C5548" s="12"/>
      <c r="D5548" s="17"/>
      <c r="E5548" s="17"/>
      <c r="F5548" s="12"/>
      <c r="G5548" s="12"/>
      <c r="H5548" s="12"/>
      <c r="I5548" s="12"/>
      <c r="J5548" s="12"/>
      <c r="K5548" s="12"/>
      <c r="L5548" s="12"/>
      <c r="M5548" s="12"/>
      <c r="N5548" s="21"/>
    </row>
    <row r="5549" spans="1:14" x14ac:dyDescent="0.25">
      <c r="A5549" s="6" t="s">
        <v>1235</v>
      </c>
      <c r="B5549" s="2" t="s">
        <v>6</v>
      </c>
      <c r="C5549" s="12" t="s">
        <v>7</v>
      </c>
      <c r="D5549" s="17" t="s">
        <v>8</v>
      </c>
      <c r="E5549" s="17" t="s">
        <v>9</v>
      </c>
      <c r="F5549" s="12" t="s">
        <v>10</v>
      </c>
      <c r="G5549" s="12" t="s">
        <v>11</v>
      </c>
      <c r="H5549" s="12" t="s">
        <v>12</v>
      </c>
      <c r="I5549" s="12" t="s">
        <v>13</v>
      </c>
      <c r="J5549" s="12" t="s">
        <v>14</v>
      </c>
      <c r="K5549" s="12" t="s">
        <v>15</v>
      </c>
      <c r="L5549" s="12" t="s">
        <v>16</v>
      </c>
      <c r="M5549" s="12" t="s">
        <v>17</v>
      </c>
      <c r="N5549" s="21" t="s">
        <v>18</v>
      </c>
    </row>
    <row r="5550" spans="1:14" x14ac:dyDescent="0.25">
      <c r="A5550" s="7" t="s">
        <v>19</v>
      </c>
      <c r="B5550" s="3"/>
      <c r="C5550" s="13"/>
      <c r="D5550" s="18"/>
      <c r="E5550" s="18"/>
      <c r="F5550" s="13"/>
      <c r="G5550" s="13"/>
      <c r="H5550" s="13"/>
      <c r="I5550" s="13"/>
      <c r="J5550" s="13"/>
      <c r="K5550" s="13"/>
      <c r="L5550" s="13"/>
      <c r="M5550" s="13"/>
      <c r="N5550" s="22"/>
    </row>
    <row r="5551" spans="1:14" x14ac:dyDescent="0.25">
      <c r="A5551" s="4" t="s">
        <v>162</v>
      </c>
      <c r="B5551" s="5"/>
      <c r="C5551" s="14">
        <v>0</v>
      </c>
      <c r="D5551" s="19">
        <v>1</v>
      </c>
      <c r="E5551" s="19">
        <v>0</v>
      </c>
      <c r="F5551" s="14">
        <v>346446</v>
      </c>
      <c r="G5551" s="14">
        <v>0</v>
      </c>
      <c r="H5551" s="14">
        <v>346446</v>
      </c>
      <c r="I5551" s="14">
        <v>0</v>
      </c>
      <c r="J5551" s="14">
        <v>120563</v>
      </c>
      <c r="K5551" s="14">
        <v>3464</v>
      </c>
      <c r="L5551" s="14">
        <v>0</v>
      </c>
      <c r="M5551" s="14">
        <v>0</v>
      </c>
      <c r="N5551" s="23">
        <v>467009</v>
      </c>
    </row>
    <row r="5552" spans="1:14" x14ac:dyDescent="0.25">
      <c r="A5552" s="4" t="s">
        <v>163</v>
      </c>
      <c r="B5552" s="5"/>
      <c r="C5552" s="14">
        <v>0</v>
      </c>
      <c r="D5552" s="19">
        <v>0</v>
      </c>
      <c r="E5552" s="19">
        <v>0</v>
      </c>
      <c r="F5552" s="14">
        <v>0</v>
      </c>
      <c r="G5552" s="14">
        <v>0</v>
      </c>
      <c r="H5552" s="14">
        <v>0</v>
      </c>
      <c r="I5552" s="14">
        <v>0</v>
      </c>
      <c r="J5552" s="14">
        <v>1</v>
      </c>
      <c r="K5552" s="14">
        <v>0</v>
      </c>
      <c r="L5552" s="14">
        <v>0</v>
      </c>
      <c r="M5552" s="14">
        <v>0</v>
      </c>
      <c r="N5552" s="23">
        <v>1</v>
      </c>
    </row>
    <row r="5553" spans="1:14" x14ac:dyDescent="0.25">
      <c r="A5553" s="4" t="s">
        <v>22</v>
      </c>
      <c r="B5553" s="5"/>
      <c r="C5553" s="14">
        <v>0</v>
      </c>
      <c r="D5553" s="19">
        <v>4.0650000000000004</v>
      </c>
      <c r="E5553" s="19">
        <v>0.8</v>
      </c>
      <c r="F5553" s="14">
        <v>2165646</v>
      </c>
      <c r="G5553" s="14">
        <v>189994</v>
      </c>
      <c r="H5553" s="14">
        <v>2355640</v>
      </c>
      <c r="I5553" s="14">
        <v>0</v>
      </c>
      <c r="J5553" s="14">
        <v>819762</v>
      </c>
      <c r="K5553" s="14">
        <v>23556</v>
      </c>
      <c r="L5553" s="14">
        <v>16800</v>
      </c>
      <c r="M5553" s="14">
        <v>0</v>
      </c>
      <c r="N5553" s="23">
        <v>3192202</v>
      </c>
    </row>
    <row r="5554" spans="1:14" x14ac:dyDescent="0.25">
      <c r="A5554" s="4" t="s">
        <v>31</v>
      </c>
      <c r="B5554" s="5"/>
      <c r="C5554" s="14">
        <v>0</v>
      </c>
      <c r="D5554" s="19">
        <v>0</v>
      </c>
      <c r="E5554" s="19">
        <v>0</v>
      </c>
      <c r="F5554" s="14">
        <v>24000</v>
      </c>
      <c r="G5554" s="14">
        <v>0</v>
      </c>
      <c r="H5554" s="14">
        <v>24000</v>
      </c>
      <c r="I5554" s="14">
        <v>0</v>
      </c>
      <c r="J5554" s="14">
        <v>8352</v>
      </c>
      <c r="K5554" s="14">
        <v>240</v>
      </c>
      <c r="L5554" s="14">
        <v>0</v>
      </c>
      <c r="M5554" s="14">
        <v>0</v>
      </c>
      <c r="N5554" s="23">
        <v>32352</v>
      </c>
    </row>
    <row r="5555" spans="1:14" x14ac:dyDescent="0.25">
      <c r="A5555" s="4" t="s">
        <v>23</v>
      </c>
      <c r="B5555" s="5"/>
      <c r="C5555" s="14">
        <v>0</v>
      </c>
      <c r="D5555" s="19">
        <v>0</v>
      </c>
      <c r="E5555" s="19">
        <v>0.4</v>
      </c>
      <c r="F5555" s="14">
        <v>0</v>
      </c>
      <c r="G5555" s="14">
        <v>145675</v>
      </c>
      <c r="H5555" s="14">
        <v>145675</v>
      </c>
      <c r="I5555" s="14">
        <v>0</v>
      </c>
      <c r="J5555" s="14">
        <v>50695</v>
      </c>
      <c r="K5555" s="14">
        <v>1457</v>
      </c>
      <c r="L5555" s="14">
        <v>0</v>
      </c>
      <c r="M5555" s="14">
        <v>0</v>
      </c>
      <c r="N5555" s="23">
        <v>196370</v>
      </c>
    </row>
    <row r="5556" spans="1:14" x14ac:dyDescent="0.25">
      <c r="A5556" s="7" t="s">
        <v>24</v>
      </c>
      <c r="B5556" s="3"/>
      <c r="C5556" s="13">
        <f t="shared" ref="C5556:N5556" si="1148">SUM(C5551:C5555)</f>
        <v>0</v>
      </c>
      <c r="D5556" s="18">
        <f t="shared" si="1148"/>
        <v>5.0650000000000004</v>
      </c>
      <c r="E5556" s="18">
        <f t="shared" si="1148"/>
        <v>1.2000000000000002</v>
      </c>
      <c r="F5556" s="13">
        <f t="shared" si="1148"/>
        <v>2536092</v>
      </c>
      <c r="G5556" s="13">
        <f t="shared" si="1148"/>
        <v>335669</v>
      </c>
      <c r="H5556" s="13">
        <f t="shared" si="1148"/>
        <v>2871761</v>
      </c>
      <c r="I5556" s="13">
        <f t="shared" si="1148"/>
        <v>0</v>
      </c>
      <c r="J5556" s="13">
        <f t="shared" si="1148"/>
        <v>999373</v>
      </c>
      <c r="K5556" s="13">
        <f t="shared" si="1148"/>
        <v>28717</v>
      </c>
      <c r="L5556" s="13">
        <f t="shared" si="1148"/>
        <v>16800</v>
      </c>
      <c r="M5556" s="13">
        <f t="shared" si="1148"/>
        <v>0</v>
      </c>
      <c r="N5556" s="22">
        <f t="shared" si="1148"/>
        <v>3887934</v>
      </c>
    </row>
    <row r="5557" spans="1:14" x14ac:dyDescent="0.25">
      <c r="A5557" s="7" t="s">
        <v>25</v>
      </c>
      <c r="B5557" s="3"/>
      <c r="C5557" s="13"/>
      <c r="D5557" s="18"/>
      <c r="E5557" s="18"/>
      <c r="F5557" s="13"/>
      <c r="G5557" s="13"/>
      <c r="H5557" s="13"/>
      <c r="I5557" s="13"/>
      <c r="J5557" s="13"/>
      <c r="K5557" s="13"/>
      <c r="L5557" s="13"/>
      <c r="M5557" s="13"/>
      <c r="N5557" s="22"/>
    </row>
    <row r="5558" spans="1:14" x14ac:dyDescent="0.25">
      <c r="A5558" s="4" t="s">
        <v>26</v>
      </c>
      <c r="B5558" s="5"/>
      <c r="C5558" s="14">
        <v>41</v>
      </c>
      <c r="D5558" s="19">
        <v>0</v>
      </c>
      <c r="E5558" s="19">
        <v>1.4126000000000001</v>
      </c>
      <c r="F5558" s="14">
        <v>0</v>
      </c>
      <c r="G5558" s="14">
        <v>434273</v>
      </c>
      <c r="H5558" s="14">
        <v>434273</v>
      </c>
      <c r="I5558" s="14">
        <v>0</v>
      </c>
      <c r="J5558" s="14">
        <v>151128</v>
      </c>
      <c r="K5558" s="14">
        <v>4343</v>
      </c>
      <c r="L5558" s="14">
        <v>3485</v>
      </c>
      <c r="M5558" s="14">
        <v>0</v>
      </c>
      <c r="N5558" s="23">
        <v>588886</v>
      </c>
    </row>
    <row r="5559" spans="1:14" x14ac:dyDescent="0.25">
      <c r="A5559" s="7" t="s">
        <v>24</v>
      </c>
      <c r="B5559" s="3"/>
      <c r="C5559" s="13">
        <f t="shared" ref="C5559:N5559" si="1149">SUM(C5558:C5558)</f>
        <v>41</v>
      </c>
      <c r="D5559" s="18">
        <f t="shared" si="1149"/>
        <v>0</v>
      </c>
      <c r="E5559" s="18">
        <f t="shared" si="1149"/>
        <v>1.4126000000000001</v>
      </c>
      <c r="F5559" s="13">
        <f t="shared" si="1149"/>
        <v>0</v>
      </c>
      <c r="G5559" s="13">
        <f t="shared" si="1149"/>
        <v>434273</v>
      </c>
      <c r="H5559" s="13">
        <f t="shared" si="1149"/>
        <v>434273</v>
      </c>
      <c r="I5559" s="13">
        <f t="shared" si="1149"/>
        <v>0</v>
      </c>
      <c r="J5559" s="13">
        <f t="shared" si="1149"/>
        <v>151128</v>
      </c>
      <c r="K5559" s="13">
        <f t="shared" si="1149"/>
        <v>4343</v>
      </c>
      <c r="L5559" s="13">
        <f t="shared" si="1149"/>
        <v>3485</v>
      </c>
      <c r="M5559" s="13">
        <f t="shared" si="1149"/>
        <v>0</v>
      </c>
      <c r="N5559" s="22">
        <f t="shared" si="1149"/>
        <v>588886</v>
      </c>
    </row>
    <row r="5560" spans="1:14" x14ac:dyDescent="0.25">
      <c r="A5560" s="6" t="s">
        <v>1236</v>
      </c>
      <c r="B5560" s="2"/>
      <c r="C5560" s="12">
        <f t="shared" ref="C5560:N5560" si="1150">C5556+C5559</f>
        <v>41</v>
      </c>
      <c r="D5560" s="17">
        <f t="shared" si="1150"/>
        <v>5.0650000000000004</v>
      </c>
      <c r="E5560" s="17">
        <f t="shared" si="1150"/>
        <v>2.6126000000000005</v>
      </c>
      <c r="F5560" s="12">
        <f t="shared" si="1150"/>
        <v>2536092</v>
      </c>
      <c r="G5560" s="12">
        <f t="shared" si="1150"/>
        <v>769942</v>
      </c>
      <c r="H5560" s="12">
        <f t="shared" si="1150"/>
        <v>3306034</v>
      </c>
      <c r="I5560" s="12">
        <f t="shared" si="1150"/>
        <v>0</v>
      </c>
      <c r="J5560" s="12">
        <f t="shared" si="1150"/>
        <v>1150501</v>
      </c>
      <c r="K5560" s="12">
        <f t="shared" si="1150"/>
        <v>33060</v>
      </c>
      <c r="L5560" s="12">
        <f t="shared" si="1150"/>
        <v>20285</v>
      </c>
      <c r="M5560" s="12">
        <f t="shared" si="1150"/>
        <v>0</v>
      </c>
      <c r="N5560" s="21">
        <f t="shared" si="1150"/>
        <v>4476820</v>
      </c>
    </row>
    <row r="5561" spans="1:14" x14ac:dyDescent="0.25">
      <c r="A5561" s="4"/>
      <c r="B5561" s="5"/>
      <c r="C5561" s="14"/>
      <c r="D5561" s="19"/>
      <c r="E5561" s="19"/>
      <c r="F5561" s="14"/>
      <c r="G5561" s="14"/>
      <c r="H5561" s="14"/>
      <c r="I5561" s="14"/>
      <c r="J5561" s="14"/>
      <c r="K5561" s="14"/>
      <c r="L5561" s="14"/>
      <c r="M5561" s="14"/>
      <c r="N5561" s="23"/>
    </row>
    <row r="5562" spans="1:14" x14ac:dyDescent="0.25">
      <c r="A5562" s="6" t="s">
        <v>1237</v>
      </c>
      <c r="B5562" s="2"/>
      <c r="C5562" s="12"/>
      <c r="D5562" s="17"/>
      <c r="E5562" s="17"/>
      <c r="F5562" s="12"/>
      <c r="G5562" s="12"/>
      <c r="H5562" s="12"/>
      <c r="I5562" s="12"/>
      <c r="J5562" s="12"/>
      <c r="K5562" s="12"/>
      <c r="L5562" s="12"/>
      <c r="M5562" s="12"/>
      <c r="N5562" s="21"/>
    </row>
    <row r="5563" spans="1:14" x14ac:dyDescent="0.25">
      <c r="A5563" s="6" t="s">
        <v>1238</v>
      </c>
      <c r="B5563" s="2" t="s">
        <v>6</v>
      </c>
      <c r="C5563" s="12" t="s">
        <v>7</v>
      </c>
      <c r="D5563" s="17" t="s">
        <v>8</v>
      </c>
      <c r="E5563" s="17" t="s">
        <v>9</v>
      </c>
      <c r="F5563" s="12" t="s">
        <v>10</v>
      </c>
      <c r="G5563" s="12" t="s">
        <v>11</v>
      </c>
      <c r="H5563" s="12" t="s">
        <v>12</v>
      </c>
      <c r="I5563" s="12" t="s">
        <v>13</v>
      </c>
      <c r="J5563" s="12" t="s">
        <v>14</v>
      </c>
      <c r="K5563" s="12" t="s">
        <v>15</v>
      </c>
      <c r="L5563" s="12" t="s">
        <v>16</v>
      </c>
      <c r="M5563" s="12" t="s">
        <v>17</v>
      </c>
      <c r="N5563" s="21" t="s">
        <v>18</v>
      </c>
    </row>
    <row r="5564" spans="1:14" x14ac:dyDescent="0.25">
      <c r="A5564" s="7" t="s">
        <v>19</v>
      </c>
      <c r="B5564" s="3"/>
      <c r="C5564" s="13"/>
      <c r="D5564" s="18"/>
      <c r="E5564" s="18"/>
      <c r="F5564" s="13"/>
      <c r="G5564" s="13"/>
      <c r="H5564" s="13"/>
      <c r="I5564" s="13"/>
      <c r="J5564" s="13"/>
      <c r="K5564" s="13"/>
      <c r="L5564" s="13"/>
      <c r="M5564" s="13"/>
      <c r="N5564" s="22"/>
    </row>
    <row r="5565" spans="1:14" x14ac:dyDescent="0.25">
      <c r="A5565" s="4" t="s">
        <v>162</v>
      </c>
      <c r="B5565" s="5"/>
      <c r="C5565" s="14">
        <v>0</v>
      </c>
      <c r="D5565" s="19">
        <v>0.5</v>
      </c>
      <c r="E5565" s="19">
        <v>0</v>
      </c>
      <c r="F5565" s="14">
        <v>173223</v>
      </c>
      <c r="G5565" s="14">
        <v>0</v>
      </c>
      <c r="H5565" s="14">
        <v>173223</v>
      </c>
      <c r="I5565" s="14">
        <v>0</v>
      </c>
      <c r="J5565" s="14">
        <v>60281</v>
      </c>
      <c r="K5565" s="14">
        <v>1732</v>
      </c>
      <c r="L5565" s="14">
        <v>0</v>
      </c>
      <c r="M5565" s="14">
        <v>0</v>
      </c>
      <c r="N5565" s="23">
        <v>233504</v>
      </c>
    </row>
    <row r="5566" spans="1:14" x14ac:dyDescent="0.25">
      <c r="A5566" s="4" t="s">
        <v>163</v>
      </c>
      <c r="B5566" s="5"/>
      <c r="C5566" s="14">
        <v>0</v>
      </c>
      <c r="D5566" s="19">
        <v>0</v>
      </c>
      <c r="E5566" s="19">
        <v>0</v>
      </c>
      <c r="F5566" s="14">
        <v>0</v>
      </c>
      <c r="G5566" s="14">
        <v>0</v>
      </c>
      <c r="H5566" s="14">
        <v>0</v>
      </c>
      <c r="I5566" s="14">
        <v>0</v>
      </c>
      <c r="J5566" s="14">
        <v>1</v>
      </c>
      <c r="K5566" s="14">
        <v>0</v>
      </c>
      <c r="L5566" s="14">
        <v>0</v>
      </c>
      <c r="M5566" s="14">
        <v>0</v>
      </c>
      <c r="N5566" s="23">
        <v>1</v>
      </c>
    </row>
    <row r="5567" spans="1:14" x14ac:dyDescent="0.25">
      <c r="A5567" s="4" t="s">
        <v>22</v>
      </c>
      <c r="B5567" s="5"/>
      <c r="C5567" s="14">
        <v>0</v>
      </c>
      <c r="D5567" s="19">
        <v>3.81</v>
      </c>
      <c r="E5567" s="19">
        <v>0.8</v>
      </c>
      <c r="F5567" s="14">
        <v>2101483</v>
      </c>
      <c r="G5567" s="14">
        <v>189994</v>
      </c>
      <c r="H5567" s="14">
        <v>2291477</v>
      </c>
      <c r="I5567" s="14">
        <v>0</v>
      </c>
      <c r="J5567" s="14">
        <v>797434</v>
      </c>
      <c r="K5567" s="14">
        <v>22915</v>
      </c>
      <c r="L5567" s="14">
        <v>16800</v>
      </c>
      <c r="M5567" s="14">
        <v>0</v>
      </c>
      <c r="N5567" s="23">
        <v>3105711</v>
      </c>
    </row>
    <row r="5568" spans="1:14" x14ac:dyDescent="0.25">
      <c r="A5568" s="4" t="s">
        <v>23</v>
      </c>
      <c r="B5568" s="5"/>
      <c r="C5568" s="14">
        <v>0</v>
      </c>
      <c r="D5568" s="19">
        <v>0</v>
      </c>
      <c r="E5568" s="19">
        <v>0.4</v>
      </c>
      <c r="F5568" s="14">
        <v>0</v>
      </c>
      <c r="G5568" s="14">
        <v>145675</v>
      </c>
      <c r="H5568" s="14">
        <v>145675</v>
      </c>
      <c r="I5568" s="14">
        <v>0</v>
      </c>
      <c r="J5568" s="14">
        <v>50695</v>
      </c>
      <c r="K5568" s="14">
        <v>1457</v>
      </c>
      <c r="L5568" s="14">
        <v>0</v>
      </c>
      <c r="M5568" s="14">
        <v>0</v>
      </c>
      <c r="N5568" s="23">
        <v>196370</v>
      </c>
    </row>
    <row r="5569" spans="1:14" x14ac:dyDescent="0.25">
      <c r="A5569" s="7" t="s">
        <v>24</v>
      </c>
      <c r="B5569" s="3"/>
      <c r="C5569" s="13">
        <f t="shared" ref="C5569:N5569" si="1151">SUM(C5565:C5568)</f>
        <v>0</v>
      </c>
      <c r="D5569" s="18">
        <f t="shared" si="1151"/>
        <v>4.3100000000000005</v>
      </c>
      <c r="E5569" s="18">
        <f t="shared" si="1151"/>
        <v>1.2000000000000002</v>
      </c>
      <c r="F5569" s="13">
        <f t="shared" si="1151"/>
        <v>2274706</v>
      </c>
      <c r="G5569" s="13">
        <f t="shared" si="1151"/>
        <v>335669</v>
      </c>
      <c r="H5569" s="13">
        <f t="shared" si="1151"/>
        <v>2610375</v>
      </c>
      <c r="I5569" s="13">
        <f t="shared" si="1151"/>
        <v>0</v>
      </c>
      <c r="J5569" s="13">
        <f t="shared" si="1151"/>
        <v>908411</v>
      </c>
      <c r="K5569" s="13">
        <f t="shared" si="1151"/>
        <v>26104</v>
      </c>
      <c r="L5569" s="13">
        <f t="shared" si="1151"/>
        <v>16800</v>
      </c>
      <c r="M5569" s="13">
        <f t="shared" si="1151"/>
        <v>0</v>
      </c>
      <c r="N5569" s="22">
        <f t="shared" si="1151"/>
        <v>3535586</v>
      </c>
    </row>
    <row r="5570" spans="1:14" x14ac:dyDescent="0.25">
      <c r="A5570" s="7" t="s">
        <v>25</v>
      </c>
      <c r="B5570" s="3"/>
      <c r="C5570" s="13"/>
      <c r="D5570" s="18"/>
      <c r="E5570" s="18"/>
      <c r="F5570" s="13"/>
      <c r="G5570" s="13"/>
      <c r="H5570" s="13"/>
      <c r="I5570" s="13"/>
      <c r="J5570" s="13"/>
      <c r="K5570" s="13"/>
      <c r="L5570" s="13"/>
      <c r="M5570" s="13"/>
      <c r="N5570" s="22"/>
    </row>
    <row r="5571" spans="1:14" x14ac:dyDescent="0.25">
      <c r="A5571" s="4" t="s">
        <v>26</v>
      </c>
      <c r="B5571" s="5"/>
      <c r="C5571" s="14">
        <v>42</v>
      </c>
      <c r="D5571" s="19">
        <v>0</v>
      </c>
      <c r="E5571" s="19">
        <v>1.4359</v>
      </c>
      <c r="F5571" s="14">
        <v>0</v>
      </c>
      <c r="G5571" s="14">
        <v>441436</v>
      </c>
      <c r="H5571" s="14">
        <v>441436</v>
      </c>
      <c r="I5571" s="14">
        <v>0</v>
      </c>
      <c r="J5571" s="14">
        <v>153619</v>
      </c>
      <c r="K5571" s="14">
        <v>4414</v>
      </c>
      <c r="L5571" s="14">
        <v>3570</v>
      </c>
      <c r="M5571" s="14">
        <v>0</v>
      </c>
      <c r="N5571" s="23">
        <v>598625</v>
      </c>
    </row>
    <row r="5572" spans="1:14" x14ac:dyDescent="0.25">
      <c r="A5572" s="4" t="s">
        <v>69</v>
      </c>
      <c r="B5572" s="5"/>
      <c r="C5572" s="14">
        <v>91</v>
      </c>
      <c r="D5572" s="19">
        <v>0</v>
      </c>
      <c r="E5572" s="19">
        <v>1.8671</v>
      </c>
      <c r="F5572" s="14">
        <v>0</v>
      </c>
      <c r="G5572" s="14">
        <v>573999</v>
      </c>
      <c r="H5572" s="14">
        <v>573999</v>
      </c>
      <c r="I5572" s="14">
        <v>0</v>
      </c>
      <c r="J5572" s="14">
        <v>199752</v>
      </c>
      <c r="K5572" s="14">
        <v>5740</v>
      </c>
      <c r="L5572" s="14">
        <v>5551</v>
      </c>
      <c r="M5572" s="14">
        <v>0</v>
      </c>
      <c r="N5572" s="23">
        <v>779302</v>
      </c>
    </row>
    <row r="5573" spans="1:14" x14ac:dyDescent="0.25">
      <c r="A5573" s="7" t="s">
        <v>24</v>
      </c>
      <c r="B5573" s="3"/>
      <c r="C5573" s="13">
        <f t="shared" ref="C5573:N5573" si="1152">SUM(C5571:C5572)</f>
        <v>133</v>
      </c>
      <c r="D5573" s="18">
        <f t="shared" si="1152"/>
        <v>0</v>
      </c>
      <c r="E5573" s="18">
        <f t="shared" si="1152"/>
        <v>3.3029999999999999</v>
      </c>
      <c r="F5573" s="13">
        <f t="shared" si="1152"/>
        <v>0</v>
      </c>
      <c r="G5573" s="13">
        <f t="shared" si="1152"/>
        <v>1015435</v>
      </c>
      <c r="H5573" s="13">
        <f t="shared" si="1152"/>
        <v>1015435</v>
      </c>
      <c r="I5573" s="13">
        <f t="shared" si="1152"/>
        <v>0</v>
      </c>
      <c r="J5573" s="13">
        <f t="shared" si="1152"/>
        <v>353371</v>
      </c>
      <c r="K5573" s="13">
        <f t="shared" si="1152"/>
        <v>10154</v>
      </c>
      <c r="L5573" s="13">
        <f t="shared" si="1152"/>
        <v>9121</v>
      </c>
      <c r="M5573" s="13">
        <f t="shared" si="1152"/>
        <v>0</v>
      </c>
      <c r="N5573" s="22">
        <f t="shared" si="1152"/>
        <v>1377927</v>
      </c>
    </row>
    <row r="5574" spans="1:14" x14ac:dyDescent="0.25">
      <c r="A5574" s="6" t="s">
        <v>1239</v>
      </c>
      <c r="B5574" s="2"/>
      <c r="C5574" s="12">
        <f t="shared" ref="C5574:N5574" si="1153">C5569+C5573</f>
        <v>133</v>
      </c>
      <c r="D5574" s="17">
        <f t="shared" si="1153"/>
        <v>4.3100000000000005</v>
      </c>
      <c r="E5574" s="17">
        <f t="shared" si="1153"/>
        <v>4.5030000000000001</v>
      </c>
      <c r="F5574" s="12">
        <f t="shared" si="1153"/>
        <v>2274706</v>
      </c>
      <c r="G5574" s="12">
        <f t="shared" si="1153"/>
        <v>1351104</v>
      </c>
      <c r="H5574" s="12">
        <f t="shared" si="1153"/>
        <v>3625810</v>
      </c>
      <c r="I5574" s="12">
        <f t="shared" si="1153"/>
        <v>0</v>
      </c>
      <c r="J5574" s="12">
        <f t="shared" si="1153"/>
        <v>1261782</v>
      </c>
      <c r="K5574" s="12">
        <f t="shared" si="1153"/>
        <v>36258</v>
      </c>
      <c r="L5574" s="12">
        <f t="shared" si="1153"/>
        <v>25921</v>
      </c>
      <c r="M5574" s="12">
        <f t="shared" si="1153"/>
        <v>0</v>
      </c>
      <c r="N5574" s="21">
        <f t="shared" si="1153"/>
        <v>4913513</v>
      </c>
    </row>
    <row r="5575" spans="1:14" x14ac:dyDescent="0.25">
      <c r="A5575" s="4"/>
      <c r="B5575" s="5"/>
      <c r="C5575" s="14"/>
      <c r="D5575" s="19"/>
      <c r="E5575" s="19"/>
      <c r="F5575" s="14"/>
      <c r="G5575" s="14"/>
      <c r="H5575" s="14"/>
      <c r="I5575" s="14"/>
      <c r="J5575" s="14"/>
      <c r="K5575" s="14"/>
      <c r="L5575" s="14"/>
      <c r="M5575" s="14"/>
      <c r="N5575" s="23"/>
    </row>
    <row r="5576" spans="1:14" x14ac:dyDescent="0.25">
      <c r="A5576" s="6" t="s">
        <v>1240</v>
      </c>
      <c r="B5576" s="2"/>
      <c r="C5576" s="12"/>
      <c r="D5576" s="17"/>
      <c r="E5576" s="17"/>
      <c r="F5576" s="12"/>
      <c r="G5576" s="12"/>
      <c r="H5576" s="12"/>
      <c r="I5576" s="12"/>
      <c r="J5576" s="12"/>
      <c r="K5576" s="12"/>
      <c r="L5576" s="12"/>
      <c r="M5576" s="12"/>
      <c r="N5576" s="21"/>
    </row>
    <row r="5577" spans="1:14" x14ac:dyDescent="0.25">
      <c r="A5577" s="6" t="s">
        <v>1241</v>
      </c>
      <c r="B5577" s="2" t="s">
        <v>6</v>
      </c>
      <c r="C5577" s="12" t="s">
        <v>7</v>
      </c>
      <c r="D5577" s="17" t="s">
        <v>8</v>
      </c>
      <c r="E5577" s="17" t="s">
        <v>9</v>
      </c>
      <c r="F5577" s="12" t="s">
        <v>10</v>
      </c>
      <c r="G5577" s="12" t="s">
        <v>11</v>
      </c>
      <c r="H5577" s="12" t="s">
        <v>12</v>
      </c>
      <c r="I5577" s="12" t="s">
        <v>13</v>
      </c>
      <c r="J5577" s="12" t="s">
        <v>14</v>
      </c>
      <c r="K5577" s="12" t="s">
        <v>15</v>
      </c>
      <c r="L5577" s="12" t="s">
        <v>16</v>
      </c>
      <c r="M5577" s="12" t="s">
        <v>17</v>
      </c>
      <c r="N5577" s="21" t="s">
        <v>18</v>
      </c>
    </row>
    <row r="5578" spans="1:14" x14ac:dyDescent="0.25">
      <c r="A5578" s="7" t="s">
        <v>19</v>
      </c>
      <c r="B5578" s="3"/>
      <c r="C5578" s="13"/>
      <c r="D5578" s="18"/>
      <c r="E5578" s="18"/>
      <c r="F5578" s="13"/>
      <c r="G5578" s="13"/>
      <c r="H5578" s="13"/>
      <c r="I5578" s="13"/>
      <c r="J5578" s="13"/>
      <c r="K5578" s="13"/>
      <c r="L5578" s="13"/>
      <c r="M5578" s="13"/>
      <c r="N5578" s="22"/>
    </row>
    <row r="5579" spans="1:14" x14ac:dyDescent="0.25">
      <c r="A5579" s="4" t="s">
        <v>162</v>
      </c>
      <c r="B5579" s="5"/>
      <c r="C5579" s="14">
        <v>0</v>
      </c>
      <c r="D5579" s="19">
        <v>5.7778</v>
      </c>
      <c r="E5579" s="19">
        <v>0</v>
      </c>
      <c r="F5579" s="14">
        <v>2030768</v>
      </c>
      <c r="G5579" s="14">
        <v>0</v>
      </c>
      <c r="H5579" s="14">
        <v>2030768</v>
      </c>
      <c r="I5579" s="14">
        <v>0</v>
      </c>
      <c r="J5579" s="14">
        <v>706707</v>
      </c>
      <c r="K5579" s="14">
        <v>20308</v>
      </c>
      <c r="L5579" s="14">
        <v>0</v>
      </c>
      <c r="M5579" s="14">
        <v>0</v>
      </c>
      <c r="N5579" s="23">
        <v>2737475</v>
      </c>
    </row>
    <row r="5580" spans="1:14" x14ac:dyDescent="0.25">
      <c r="A5580" s="4" t="s">
        <v>40</v>
      </c>
      <c r="B5580" s="5"/>
      <c r="C5580" s="14">
        <v>0</v>
      </c>
      <c r="D5580" s="19">
        <v>-3.3599999999999998E-2</v>
      </c>
      <c r="E5580" s="19">
        <v>0</v>
      </c>
      <c r="F5580" s="14">
        <v>-33600</v>
      </c>
      <c r="G5580" s="14">
        <v>0</v>
      </c>
      <c r="H5580" s="14">
        <v>-33600</v>
      </c>
      <c r="I5580" s="14">
        <v>0</v>
      </c>
      <c r="J5580" s="14">
        <v>-11693</v>
      </c>
      <c r="K5580" s="14">
        <v>-336</v>
      </c>
      <c r="L5580" s="14">
        <v>0</v>
      </c>
      <c r="M5580" s="14">
        <v>0</v>
      </c>
      <c r="N5580" s="23">
        <v>-45293</v>
      </c>
    </row>
    <row r="5581" spans="1:14" x14ac:dyDescent="0.25">
      <c r="A5581" s="4" t="s">
        <v>41</v>
      </c>
      <c r="B5581" s="5"/>
      <c r="C5581" s="14">
        <v>0</v>
      </c>
      <c r="D5581" s="19">
        <v>0</v>
      </c>
      <c r="E5581" s="19">
        <v>0</v>
      </c>
      <c r="F5581" s="14">
        <v>0</v>
      </c>
      <c r="G5581" s="14">
        <v>0</v>
      </c>
      <c r="H5581" s="14">
        <v>0</v>
      </c>
      <c r="I5581" s="14">
        <v>33600</v>
      </c>
      <c r="J5581" s="14">
        <v>11357</v>
      </c>
      <c r="K5581" s="14">
        <v>0</v>
      </c>
      <c r="L5581" s="14">
        <v>0</v>
      </c>
      <c r="M5581" s="14">
        <v>0</v>
      </c>
      <c r="N5581" s="23">
        <v>44957</v>
      </c>
    </row>
    <row r="5582" spans="1:14" x14ac:dyDescent="0.25">
      <c r="A5582" s="4" t="s">
        <v>163</v>
      </c>
      <c r="B5582" s="5"/>
      <c r="C5582" s="14">
        <v>0</v>
      </c>
      <c r="D5582" s="19">
        <v>0</v>
      </c>
      <c r="E5582" s="19">
        <v>0</v>
      </c>
      <c r="F5582" s="14">
        <v>0</v>
      </c>
      <c r="G5582" s="14">
        <v>0</v>
      </c>
      <c r="H5582" s="14">
        <v>0</v>
      </c>
      <c r="I5582" s="14">
        <v>0</v>
      </c>
      <c r="J5582" s="14">
        <v>4</v>
      </c>
      <c r="K5582" s="14">
        <v>0</v>
      </c>
      <c r="L5582" s="14">
        <v>0</v>
      </c>
      <c r="M5582" s="14">
        <v>0</v>
      </c>
      <c r="N5582" s="23">
        <v>4</v>
      </c>
    </row>
    <row r="5583" spans="1:14" x14ac:dyDescent="0.25">
      <c r="A5583" s="4" t="s">
        <v>22</v>
      </c>
      <c r="B5583" s="5"/>
      <c r="C5583" s="14">
        <v>0</v>
      </c>
      <c r="D5583" s="19">
        <v>12.741899999999999</v>
      </c>
      <c r="E5583" s="19">
        <v>2.4</v>
      </c>
      <c r="F5583" s="14">
        <v>7060112</v>
      </c>
      <c r="G5583" s="14">
        <v>569982</v>
      </c>
      <c r="H5583" s="14">
        <v>7630094</v>
      </c>
      <c r="I5583" s="14">
        <v>0</v>
      </c>
      <c r="J5583" s="14">
        <v>2655273</v>
      </c>
      <c r="K5583" s="14">
        <v>76301</v>
      </c>
      <c r="L5583" s="14">
        <v>58800</v>
      </c>
      <c r="M5583" s="14">
        <v>0</v>
      </c>
      <c r="N5583" s="23">
        <v>10344167</v>
      </c>
    </row>
    <row r="5584" spans="1:14" x14ac:dyDescent="0.25">
      <c r="A5584" s="4" t="s">
        <v>31</v>
      </c>
      <c r="B5584" s="5"/>
      <c r="C5584" s="14">
        <v>0</v>
      </c>
      <c r="D5584" s="19">
        <v>0</v>
      </c>
      <c r="E5584" s="19">
        <v>0</v>
      </c>
      <c r="F5584" s="14">
        <v>24000</v>
      </c>
      <c r="G5584" s="14">
        <v>0</v>
      </c>
      <c r="H5584" s="14">
        <v>24000</v>
      </c>
      <c r="I5584" s="14">
        <v>0</v>
      </c>
      <c r="J5584" s="14">
        <v>8352</v>
      </c>
      <c r="K5584" s="14">
        <v>240</v>
      </c>
      <c r="L5584" s="14">
        <v>4500</v>
      </c>
      <c r="M5584" s="14">
        <v>0</v>
      </c>
      <c r="N5584" s="23">
        <v>36852</v>
      </c>
    </row>
    <row r="5585" spans="1:14" x14ac:dyDescent="0.25">
      <c r="A5585" s="4" t="s">
        <v>23</v>
      </c>
      <c r="B5585" s="5"/>
      <c r="C5585" s="14">
        <v>0</v>
      </c>
      <c r="D5585" s="19">
        <v>0</v>
      </c>
      <c r="E5585" s="19">
        <v>1.1299999999999999</v>
      </c>
      <c r="F5585" s="14">
        <v>0</v>
      </c>
      <c r="G5585" s="14">
        <v>411532</v>
      </c>
      <c r="H5585" s="14">
        <v>411532</v>
      </c>
      <c r="I5585" s="14">
        <v>0</v>
      </c>
      <c r="J5585" s="14">
        <v>143213</v>
      </c>
      <c r="K5585" s="14">
        <v>4115</v>
      </c>
      <c r="L5585" s="14">
        <v>0</v>
      </c>
      <c r="M5585" s="14">
        <v>0</v>
      </c>
      <c r="N5585" s="23">
        <v>554745</v>
      </c>
    </row>
    <row r="5586" spans="1:14" x14ac:dyDescent="0.25">
      <c r="A5586" s="7" t="s">
        <v>24</v>
      </c>
      <c r="B5586" s="3"/>
      <c r="C5586" s="13">
        <f t="shared" ref="C5586:N5586" si="1154">SUM(C5579:C5585)</f>
        <v>0</v>
      </c>
      <c r="D5586" s="18">
        <f t="shared" si="1154"/>
        <v>18.4861</v>
      </c>
      <c r="E5586" s="18">
        <f t="shared" si="1154"/>
        <v>3.53</v>
      </c>
      <c r="F5586" s="13">
        <f t="shared" si="1154"/>
        <v>9081280</v>
      </c>
      <c r="G5586" s="13">
        <f t="shared" si="1154"/>
        <v>981514</v>
      </c>
      <c r="H5586" s="13">
        <f t="shared" si="1154"/>
        <v>10062794</v>
      </c>
      <c r="I5586" s="13">
        <f t="shared" si="1154"/>
        <v>33600</v>
      </c>
      <c r="J5586" s="13">
        <f t="shared" si="1154"/>
        <v>3513213</v>
      </c>
      <c r="K5586" s="13">
        <f t="shared" si="1154"/>
        <v>100628</v>
      </c>
      <c r="L5586" s="13">
        <f t="shared" si="1154"/>
        <v>63300</v>
      </c>
      <c r="M5586" s="13">
        <f t="shared" si="1154"/>
        <v>0</v>
      </c>
      <c r="N5586" s="22">
        <f t="shared" si="1154"/>
        <v>13672907</v>
      </c>
    </row>
    <row r="5587" spans="1:14" x14ac:dyDescent="0.25">
      <c r="A5587" s="7" t="s">
        <v>25</v>
      </c>
      <c r="B5587" s="3"/>
      <c r="C5587" s="13"/>
      <c r="D5587" s="18"/>
      <c r="E5587" s="18"/>
      <c r="F5587" s="13"/>
      <c r="G5587" s="13"/>
      <c r="H5587" s="13"/>
      <c r="I5587" s="13"/>
      <c r="J5587" s="13"/>
      <c r="K5587" s="13"/>
      <c r="L5587" s="13"/>
      <c r="M5587" s="13"/>
      <c r="N5587" s="22"/>
    </row>
    <row r="5588" spans="1:14" x14ac:dyDescent="0.25">
      <c r="A5588" s="4" t="s">
        <v>56</v>
      </c>
      <c r="B5588" s="5"/>
      <c r="C5588" s="14">
        <v>147</v>
      </c>
      <c r="D5588" s="19">
        <v>0</v>
      </c>
      <c r="E5588" s="19">
        <v>1.1520999999999999</v>
      </c>
      <c r="F5588" s="14">
        <v>0</v>
      </c>
      <c r="G5588" s="14">
        <v>354188</v>
      </c>
      <c r="H5588" s="14">
        <v>354188</v>
      </c>
      <c r="I5588" s="14">
        <v>0</v>
      </c>
      <c r="J5588" s="14">
        <v>123258</v>
      </c>
      <c r="K5588" s="14">
        <v>3542</v>
      </c>
      <c r="L5588" s="14">
        <v>3675</v>
      </c>
      <c r="M5588" s="14">
        <v>0</v>
      </c>
      <c r="N5588" s="23">
        <v>481121</v>
      </c>
    </row>
    <row r="5589" spans="1:14" x14ac:dyDescent="0.25">
      <c r="A5589" s="7" t="s">
        <v>24</v>
      </c>
      <c r="B5589" s="3"/>
      <c r="C5589" s="13">
        <f t="shared" ref="C5589:N5589" si="1155">SUM(C5588:C5588)</f>
        <v>147</v>
      </c>
      <c r="D5589" s="18">
        <f t="shared" si="1155"/>
        <v>0</v>
      </c>
      <c r="E5589" s="18">
        <f t="shared" si="1155"/>
        <v>1.1520999999999999</v>
      </c>
      <c r="F5589" s="13">
        <f t="shared" si="1155"/>
        <v>0</v>
      </c>
      <c r="G5589" s="13">
        <f t="shared" si="1155"/>
        <v>354188</v>
      </c>
      <c r="H5589" s="13">
        <f t="shared" si="1155"/>
        <v>354188</v>
      </c>
      <c r="I5589" s="13">
        <f t="shared" si="1155"/>
        <v>0</v>
      </c>
      <c r="J5589" s="13">
        <f t="shared" si="1155"/>
        <v>123258</v>
      </c>
      <c r="K5589" s="13">
        <f t="shared" si="1155"/>
        <v>3542</v>
      </c>
      <c r="L5589" s="13">
        <f t="shared" si="1155"/>
        <v>3675</v>
      </c>
      <c r="M5589" s="13">
        <f t="shared" si="1155"/>
        <v>0</v>
      </c>
      <c r="N5589" s="22">
        <f t="shared" si="1155"/>
        <v>481121</v>
      </c>
    </row>
    <row r="5590" spans="1:14" x14ac:dyDescent="0.25">
      <c r="A5590" s="6" t="s">
        <v>1242</v>
      </c>
      <c r="B5590" s="2"/>
      <c r="C5590" s="12">
        <f t="shared" ref="C5590:N5590" si="1156">C5586+C5589</f>
        <v>147</v>
      </c>
      <c r="D5590" s="17">
        <f t="shared" si="1156"/>
        <v>18.4861</v>
      </c>
      <c r="E5590" s="17">
        <f t="shared" si="1156"/>
        <v>4.6821000000000002</v>
      </c>
      <c r="F5590" s="12">
        <f t="shared" si="1156"/>
        <v>9081280</v>
      </c>
      <c r="G5590" s="12">
        <f t="shared" si="1156"/>
        <v>1335702</v>
      </c>
      <c r="H5590" s="12">
        <f t="shared" si="1156"/>
        <v>10416982</v>
      </c>
      <c r="I5590" s="12">
        <f t="shared" si="1156"/>
        <v>33600</v>
      </c>
      <c r="J5590" s="12">
        <f t="shared" si="1156"/>
        <v>3636471</v>
      </c>
      <c r="K5590" s="12">
        <f t="shared" si="1156"/>
        <v>104170</v>
      </c>
      <c r="L5590" s="12">
        <f t="shared" si="1156"/>
        <v>66975</v>
      </c>
      <c r="M5590" s="12">
        <f t="shared" si="1156"/>
        <v>0</v>
      </c>
      <c r="N5590" s="21">
        <f t="shared" si="1156"/>
        <v>14154028</v>
      </c>
    </row>
    <row r="5591" spans="1:14" x14ac:dyDescent="0.25">
      <c r="A5591" s="4"/>
      <c r="B5591" s="5"/>
      <c r="C5591" s="14"/>
      <c r="D5591" s="19"/>
      <c r="E5591" s="19"/>
      <c r="F5591" s="14"/>
      <c r="G5591" s="14"/>
      <c r="H5591" s="14"/>
      <c r="I5591" s="14"/>
      <c r="J5591" s="14"/>
      <c r="K5591" s="14"/>
      <c r="L5591" s="14"/>
      <c r="M5591" s="14"/>
      <c r="N5591" s="23"/>
    </row>
    <row r="5592" spans="1:14" x14ac:dyDescent="0.25">
      <c r="A5592" s="6" t="s">
        <v>1243</v>
      </c>
      <c r="B5592" s="2"/>
      <c r="C5592" s="12"/>
      <c r="D5592" s="17"/>
      <c r="E5592" s="17"/>
      <c r="F5592" s="12"/>
      <c r="G5592" s="12"/>
      <c r="H5592" s="12"/>
      <c r="I5592" s="12"/>
      <c r="J5592" s="12"/>
      <c r="K5592" s="12"/>
      <c r="L5592" s="12"/>
      <c r="M5592" s="12"/>
      <c r="N5592" s="21"/>
    </row>
    <row r="5593" spans="1:14" x14ac:dyDescent="0.25">
      <c r="A5593" s="6" t="s">
        <v>1244</v>
      </c>
      <c r="B5593" s="2" t="s">
        <v>6</v>
      </c>
      <c r="C5593" s="12" t="s">
        <v>7</v>
      </c>
      <c r="D5593" s="17" t="s">
        <v>8</v>
      </c>
      <c r="E5593" s="17" t="s">
        <v>9</v>
      </c>
      <c r="F5593" s="12" t="s">
        <v>10</v>
      </c>
      <c r="G5593" s="12" t="s">
        <v>11</v>
      </c>
      <c r="H5593" s="12" t="s">
        <v>12</v>
      </c>
      <c r="I5593" s="12" t="s">
        <v>13</v>
      </c>
      <c r="J5593" s="12" t="s">
        <v>14</v>
      </c>
      <c r="K5593" s="12" t="s">
        <v>15</v>
      </c>
      <c r="L5593" s="12" t="s">
        <v>16</v>
      </c>
      <c r="M5593" s="12" t="s">
        <v>17</v>
      </c>
      <c r="N5593" s="21" t="s">
        <v>18</v>
      </c>
    </row>
    <row r="5594" spans="1:14" x14ac:dyDescent="0.25">
      <c r="A5594" s="7" t="s">
        <v>19</v>
      </c>
      <c r="B5594" s="3"/>
      <c r="C5594" s="13"/>
      <c r="D5594" s="18"/>
      <c r="E5594" s="18"/>
      <c r="F5594" s="13"/>
      <c r="G5594" s="13"/>
      <c r="H5594" s="13"/>
      <c r="I5594" s="13"/>
      <c r="J5594" s="13"/>
      <c r="K5594" s="13"/>
      <c r="L5594" s="13"/>
      <c r="M5594" s="13"/>
      <c r="N5594" s="22"/>
    </row>
    <row r="5595" spans="1:14" x14ac:dyDescent="0.25">
      <c r="A5595" s="4" t="s">
        <v>162</v>
      </c>
      <c r="B5595" s="5"/>
      <c r="C5595" s="14">
        <v>0</v>
      </c>
      <c r="D5595" s="19">
        <v>3.2166999999999999</v>
      </c>
      <c r="E5595" s="19">
        <v>0</v>
      </c>
      <c r="F5595" s="14">
        <v>1120229</v>
      </c>
      <c r="G5595" s="14">
        <v>0</v>
      </c>
      <c r="H5595" s="14">
        <v>1120229</v>
      </c>
      <c r="I5595" s="14">
        <v>0</v>
      </c>
      <c r="J5595" s="14">
        <v>389840</v>
      </c>
      <c r="K5595" s="14">
        <v>11202</v>
      </c>
      <c r="L5595" s="14">
        <v>0</v>
      </c>
      <c r="M5595" s="14">
        <v>0</v>
      </c>
      <c r="N5595" s="23">
        <v>1510069</v>
      </c>
    </row>
    <row r="5596" spans="1:14" x14ac:dyDescent="0.25">
      <c r="A5596" s="4" t="s">
        <v>163</v>
      </c>
      <c r="B5596" s="5"/>
      <c r="C5596" s="14">
        <v>0</v>
      </c>
      <c r="D5596" s="19">
        <v>0</v>
      </c>
      <c r="E5596" s="19">
        <v>0</v>
      </c>
      <c r="F5596" s="14">
        <v>0</v>
      </c>
      <c r="G5596" s="14">
        <v>0</v>
      </c>
      <c r="H5596" s="14">
        <v>0</v>
      </c>
      <c r="I5596" s="14">
        <v>0</v>
      </c>
      <c r="J5596" s="14">
        <v>1</v>
      </c>
      <c r="K5596" s="14">
        <v>0</v>
      </c>
      <c r="L5596" s="14">
        <v>0</v>
      </c>
      <c r="M5596" s="14">
        <v>0</v>
      </c>
      <c r="N5596" s="23">
        <v>1</v>
      </c>
    </row>
    <row r="5597" spans="1:14" x14ac:dyDescent="0.25">
      <c r="A5597" s="4" t="s">
        <v>22</v>
      </c>
      <c r="B5597" s="5"/>
      <c r="C5597" s="14">
        <v>0</v>
      </c>
      <c r="D5597" s="19">
        <v>10.388199999999999</v>
      </c>
      <c r="E5597" s="19">
        <v>2</v>
      </c>
      <c r="F5597" s="14">
        <v>5762587</v>
      </c>
      <c r="G5597" s="14">
        <v>474985</v>
      </c>
      <c r="H5597" s="14">
        <v>6237572</v>
      </c>
      <c r="I5597" s="14">
        <v>0</v>
      </c>
      <c r="J5597" s="14">
        <v>2170675</v>
      </c>
      <c r="K5597" s="14">
        <v>62376</v>
      </c>
      <c r="L5597" s="14">
        <v>46000</v>
      </c>
      <c r="M5597" s="14">
        <v>0</v>
      </c>
      <c r="N5597" s="23">
        <v>8454247</v>
      </c>
    </row>
    <row r="5598" spans="1:14" x14ac:dyDescent="0.25">
      <c r="A5598" s="4" t="s">
        <v>23</v>
      </c>
      <c r="B5598" s="5"/>
      <c r="C5598" s="14">
        <v>0</v>
      </c>
      <c r="D5598" s="19">
        <v>0</v>
      </c>
      <c r="E5598" s="19">
        <v>0.99</v>
      </c>
      <c r="F5598" s="14">
        <v>0</v>
      </c>
      <c r="G5598" s="14">
        <v>360546</v>
      </c>
      <c r="H5598" s="14">
        <v>360546</v>
      </c>
      <c r="I5598" s="14">
        <v>0</v>
      </c>
      <c r="J5598" s="14">
        <v>125470</v>
      </c>
      <c r="K5598" s="14">
        <v>3605</v>
      </c>
      <c r="L5598" s="14">
        <v>0</v>
      </c>
      <c r="M5598" s="14">
        <v>0</v>
      </c>
      <c r="N5598" s="23">
        <v>486016</v>
      </c>
    </row>
    <row r="5599" spans="1:14" x14ac:dyDescent="0.25">
      <c r="A5599" s="7" t="s">
        <v>24</v>
      </c>
      <c r="B5599" s="3"/>
      <c r="C5599" s="13">
        <f t="shared" ref="C5599:N5599" si="1157">SUM(C5595:C5598)</f>
        <v>0</v>
      </c>
      <c r="D5599" s="18">
        <f t="shared" si="1157"/>
        <v>13.604899999999999</v>
      </c>
      <c r="E5599" s="18">
        <f t="shared" si="1157"/>
        <v>2.99</v>
      </c>
      <c r="F5599" s="13">
        <f t="shared" si="1157"/>
        <v>6882816</v>
      </c>
      <c r="G5599" s="13">
        <f t="shared" si="1157"/>
        <v>835531</v>
      </c>
      <c r="H5599" s="13">
        <f t="shared" si="1157"/>
        <v>7718347</v>
      </c>
      <c r="I5599" s="13">
        <f t="shared" si="1157"/>
        <v>0</v>
      </c>
      <c r="J5599" s="13">
        <f t="shared" si="1157"/>
        <v>2685986</v>
      </c>
      <c r="K5599" s="13">
        <f t="shared" si="1157"/>
        <v>77183</v>
      </c>
      <c r="L5599" s="13">
        <f t="shared" si="1157"/>
        <v>46000</v>
      </c>
      <c r="M5599" s="13">
        <f t="shared" si="1157"/>
        <v>0</v>
      </c>
      <c r="N5599" s="22">
        <f t="shared" si="1157"/>
        <v>10450333</v>
      </c>
    </row>
    <row r="5600" spans="1:14" x14ac:dyDescent="0.25">
      <c r="A5600" s="7" t="s">
        <v>25</v>
      </c>
      <c r="B5600" s="3"/>
      <c r="C5600" s="13"/>
      <c r="D5600" s="18"/>
      <c r="E5600" s="18"/>
      <c r="F5600" s="13"/>
      <c r="G5600" s="13"/>
      <c r="H5600" s="13"/>
      <c r="I5600" s="13"/>
      <c r="J5600" s="13"/>
      <c r="K5600" s="13"/>
      <c r="L5600" s="13"/>
      <c r="M5600" s="13"/>
      <c r="N5600" s="22"/>
    </row>
    <row r="5601" spans="1:14" x14ac:dyDescent="0.25">
      <c r="A5601" s="4" t="s">
        <v>26</v>
      </c>
      <c r="B5601" s="5"/>
      <c r="C5601" s="14">
        <v>67</v>
      </c>
      <c r="D5601" s="19">
        <v>0</v>
      </c>
      <c r="E5601" s="19">
        <v>1.9568000000000001</v>
      </c>
      <c r="F5601" s="14">
        <v>0</v>
      </c>
      <c r="G5601" s="14">
        <v>601575</v>
      </c>
      <c r="H5601" s="14">
        <v>601575</v>
      </c>
      <c r="I5601" s="14">
        <v>0</v>
      </c>
      <c r="J5601" s="14">
        <v>209349</v>
      </c>
      <c r="K5601" s="14">
        <v>6016</v>
      </c>
      <c r="L5601" s="14">
        <v>5695</v>
      </c>
      <c r="M5601" s="14">
        <v>0</v>
      </c>
      <c r="N5601" s="23">
        <v>816619</v>
      </c>
    </row>
    <row r="5602" spans="1:14" x14ac:dyDescent="0.25">
      <c r="A5602" s="4" t="s">
        <v>56</v>
      </c>
      <c r="B5602" s="5"/>
      <c r="C5602" s="14">
        <v>48</v>
      </c>
      <c r="D5602" s="19">
        <v>0</v>
      </c>
      <c r="E5602" s="19">
        <v>0.51839999999999997</v>
      </c>
      <c r="F5602" s="14">
        <v>0</v>
      </c>
      <c r="G5602" s="14">
        <v>159371</v>
      </c>
      <c r="H5602" s="14">
        <v>159371</v>
      </c>
      <c r="I5602" s="14">
        <v>0</v>
      </c>
      <c r="J5602" s="14">
        <v>55461</v>
      </c>
      <c r="K5602" s="14">
        <v>1594</v>
      </c>
      <c r="L5602" s="14">
        <v>1200</v>
      </c>
      <c r="M5602" s="14">
        <v>0</v>
      </c>
      <c r="N5602" s="23">
        <v>216032</v>
      </c>
    </row>
    <row r="5603" spans="1:14" x14ac:dyDescent="0.25">
      <c r="A5603" s="7" t="s">
        <v>24</v>
      </c>
      <c r="B5603" s="3"/>
      <c r="C5603" s="13">
        <f t="shared" ref="C5603:N5603" si="1158">SUM(C5601:C5602)</f>
        <v>115</v>
      </c>
      <c r="D5603" s="18">
        <f t="shared" si="1158"/>
        <v>0</v>
      </c>
      <c r="E5603" s="18">
        <f t="shared" si="1158"/>
        <v>2.4752000000000001</v>
      </c>
      <c r="F5603" s="13">
        <f t="shared" si="1158"/>
        <v>0</v>
      </c>
      <c r="G5603" s="13">
        <f t="shared" si="1158"/>
        <v>760946</v>
      </c>
      <c r="H5603" s="13">
        <f t="shared" si="1158"/>
        <v>760946</v>
      </c>
      <c r="I5603" s="13">
        <f t="shared" si="1158"/>
        <v>0</v>
      </c>
      <c r="J5603" s="13">
        <f t="shared" si="1158"/>
        <v>264810</v>
      </c>
      <c r="K5603" s="13">
        <f t="shared" si="1158"/>
        <v>7610</v>
      </c>
      <c r="L5603" s="13">
        <f t="shared" si="1158"/>
        <v>6895</v>
      </c>
      <c r="M5603" s="13">
        <f t="shared" si="1158"/>
        <v>0</v>
      </c>
      <c r="N5603" s="22">
        <f t="shared" si="1158"/>
        <v>1032651</v>
      </c>
    </row>
    <row r="5604" spans="1:14" x14ac:dyDescent="0.25">
      <c r="A5604" s="6" t="s">
        <v>1245</v>
      </c>
      <c r="B5604" s="2"/>
      <c r="C5604" s="12">
        <f t="shared" ref="C5604:N5604" si="1159">C5599+C5603</f>
        <v>115</v>
      </c>
      <c r="D5604" s="17">
        <f t="shared" si="1159"/>
        <v>13.604899999999999</v>
      </c>
      <c r="E5604" s="17">
        <f t="shared" si="1159"/>
        <v>5.4652000000000003</v>
      </c>
      <c r="F5604" s="12">
        <f t="shared" si="1159"/>
        <v>6882816</v>
      </c>
      <c r="G5604" s="12">
        <f t="shared" si="1159"/>
        <v>1596477</v>
      </c>
      <c r="H5604" s="12">
        <f t="shared" si="1159"/>
        <v>8479293</v>
      </c>
      <c r="I5604" s="12">
        <f t="shared" si="1159"/>
        <v>0</v>
      </c>
      <c r="J5604" s="12">
        <f t="shared" si="1159"/>
        <v>2950796</v>
      </c>
      <c r="K5604" s="12">
        <f t="shared" si="1159"/>
        <v>84793</v>
      </c>
      <c r="L5604" s="12">
        <f t="shared" si="1159"/>
        <v>52895</v>
      </c>
      <c r="M5604" s="12">
        <f t="shared" si="1159"/>
        <v>0</v>
      </c>
      <c r="N5604" s="21">
        <f t="shared" si="1159"/>
        <v>11482984</v>
      </c>
    </row>
    <row r="5605" spans="1:14" x14ac:dyDescent="0.25">
      <c r="A5605" s="4"/>
      <c r="B5605" s="5"/>
      <c r="C5605" s="14"/>
      <c r="D5605" s="19"/>
      <c r="E5605" s="19"/>
      <c r="F5605" s="14"/>
      <c r="G5605" s="14"/>
      <c r="H5605" s="14"/>
      <c r="I5605" s="14"/>
      <c r="J5605" s="14"/>
      <c r="K5605" s="14"/>
      <c r="L5605" s="14"/>
      <c r="M5605" s="14"/>
      <c r="N5605" s="23"/>
    </row>
    <row r="5606" spans="1:14" x14ac:dyDescent="0.25">
      <c r="A5606" s="6" t="s">
        <v>1246</v>
      </c>
      <c r="B5606" s="2"/>
      <c r="C5606" s="12"/>
      <c r="D5606" s="17"/>
      <c r="E5606" s="17"/>
      <c r="F5606" s="12"/>
      <c r="G5606" s="12"/>
      <c r="H5606" s="12"/>
      <c r="I5606" s="12"/>
      <c r="J5606" s="12"/>
      <c r="K5606" s="12"/>
      <c r="L5606" s="12"/>
      <c r="M5606" s="12"/>
      <c r="N5606" s="21"/>
    </row>
    <row r="5607" spans="1:14" x14ac:dyDescent="0.25">
      <c r="A5607" s="6" t="s">
        <v>1247</v>
      </c>
      <c r="B5607" s="2" t="s">
        <v>6</v>
      </c>
      <c r="C5607" s="12" t="s">
        <v>7</v>
      </c>
      <c r="D5607" s="17" t="s">
        <v>8</v>
      </c>
      <c r="E5607" s="17" t="s">
        <v>9</v>
      </c>
      <c r="F5607" s="12" t="s">
        <v>10</v>
      </c>
      <c r="G5607" s="12" t="s">
        <v>11</v>
      </c>
      <c r="H5607" s="12" t="s">
        <v>12</v>
      </c>
      <c r="I5607" s="12" t="s">
        <v>13</v>
      </c>
      <c r="J5607" s="12" t="s">
        <v>14</v>
      </c>
      <c r="K5607" s="12" t="s">
        <v>15</v>
      </c>
      <c r="L5607" s="12" t="s">
        <v>16</v>
      </c>
      <c r="M5607" s="12" t="s">
        <v>17</v>
      </c>
      <c r="N5607" s="21" t="s">
        <v>18</v>
      </c>
    </row>
    <row r="5608" spans="1:14" x14ac:dyDescent="0.25">
      <c r="A5608" s="7" t="s">
        <v>19</v>
      </c>
      <c r="B5608" s="3"/>
      <c r="C5608" s="13"/>
      <c r="D5608" s="18"/>
      <c r="E5608" s="18"/>
      <c r="F5608" s="13"/>
      <c r="G5608" s="13"/>
      <c r="H5608" s="13"/>
      <c r="I5608" s="13"/>
      <c r="J5608" s="13"/>
      <c r="K5608" s="13"/>
      <c r="L5608" s="13"/>
      <c r="M5608" s="13"/>
      <c r="N5608" s="22"/>
    </row>
    <row r="5609" spans="1:14" x14ac:dyDescent="0.25">
      <c r="A5609" s="4" t="s">
        <v>162</v>
      </c>
      <c r="B5609" s="5"/>
      <c r="C5609" s="14">
        <v>0</v>
      </c>
      <c r="D5609" s="19">
        <v>1</v>
      </c>
      <c r="E5609" s="19">
        <v>0</v>
      </c>
      <c r="F5609" s="14">
        <v>346447</v>
      </c>
      <c r="G5609" s="14">
        <v>0</v>
      </c>
      <c r="H5609" s="14">
        <v>346447</v>
      </c>
      <c r="I5609" s="14">
        <v>0</v>
      </c>
      <c r="J5609" s="14">
        <v>120563</v>
      </c>
      <c r="K5609" s="14">
        <v>3464</v>
      </c>
      <c r="L5609" s="14">
        <v>0</v>
      </c>
      <c r="M5609" s="14">
        <v>0</v>
      </c>
      <c r="N5609" s="23">
        <v>467010</v>
      </c>
    </row>
    <row r="5610" spans="1:14" x14ac:dyDescent="0.25">
      <c r="A5610" s="4" t="s">
        <v>22</v>
      </c>
      <c r="B5610" s="5"/>
      <c r="C5610" s="14">
        <v>0</v>
      </c>
      <c r="D5610" s="19">
        <v>3.8</v>
      </c>
      <c r="E5610" s="19">
        <v>0.72</v>
      </c>
      <c r="F5610" s="14">
        <v>1930917</v>
      </c>
      <c r="G5610" s="14">
        <v>170994</v>
      </c>
      <c r="H5610" s="14">
        <v>2101911</v>
      </c>
      <c r="I5610" s="14">
        <v>0</v>
      </c>
      <c r="J5610" s="14">
        <v>731465</v>
      </c>
      <c r="K5610" s="14">
        <v>21019</v>
      </c>
      <c r="L5610" s="14">
        <v>14400</v>
      </c>
      <c r="M5610" s="14">
        <v>0</v>
      </c>
      <c r="N5610" s="23">
        <v>2847776</v>
      </c>
    </row>
    <row r="5611" spans="1:14" x14ac:dyDescent="0.25">
      <c r="A5611" s="4" t="s">
        <v>23</v>
      </c>
      <c r="B5611" s="5"/>
      <c r="C5611" s="14">
        <v>0</v>
      </c>
      <c r="D5611" s="19">
        <v>0</v>
      </c>
      <c r="E5611" s="19">
        <v>0.4</v>
      </c>
      <c r="F5611" s="14">
        <v>0</v>
      </c>
      <c r="G5611" s="14">
        <v>145675</v>
      </c>
      <c r="H5611" s="14">
        <v>145675</v>
      </c>
      <c r="I5611" s="14">
        <v>0</v>
      </c>
      <c r="J5611" s="14">
        <v>50695</v>
      </c>
      <c r="K5611" s="14">
        <v>1457</v>
      </c>
      <c r="L5611" s="14">
        <v>0</v>
      </c>
      <c r="M5611" s="14">
        <v>0</v>
      </c>
      <c r="N5611" s="23">
        <v>196370</v>
      </c>
    </row>
    <row r="5612" spans="1:14" x14ac:dyDescent="0.25">
      <c r="A5612" s="7" t="s">
        <v>24</v>
      </c>
      <c r="B5612" s="3"/>
      <c r="C5612" s="13">
        <f t="shared" ref="C5612:N5612" si="1160">SUM(C5609:C5611)</f>
        <v>0</v>
      </c>
      <c r="D5612" s="18">
        <f t="shared" si="1160"/>
        <v>4.8</v>
      </c>
      <c r="E5612" s="18">
        <f t="shared" si="1160"/>
        <v>1.1200000000000001</v>
      </c>
      <c r="F5612" s="13">
        <f t="shared" si="1160"/>
        <v>2277364</v>
      </c>
      <c r="G5612" s="13">
        <f t="shared" si="1160"/>
        <v>316669</v>
      </c>
      <c r="H5612" s="13">
        <f t="shared" si="1160"/>
        <v>2594033</v>
      </c>
      <c r="I5612" s="13">
        <f t="shared" si="1160"/>
        <v>0</v>
      </c>
      <c r="J5612" s="13">
        <f t="shared" si="1160"/>
        <v>902723</v>
      </c>
      <c r="K5612" s="13">
        <f t="shared" si="1160"/>
        <v>25940</v>
      </c>
      <c r="L5612" s="13">
        <f t="shared" si="1160"/>
        <v>14400</v>
      </c>
      <c r="M5612" s="13">
        <f t="shared" si="1160"/>
        <v>0</v>
      </c>
      <c r="N5612" s="22">
        <f t="shared" si="1160"/>
        <v>3511156</v>
      </c>
    </row>
    <row r="5613" spans="1:14" x14ac:dyDescent="0.25">
      <c r="A5613" s="7" t="s">
        <v>25</v>
      </c>
      <c r="B5613" s="3"/>
      <c r="C5613" s="13"/>
      <c r="D5613" s="18"/>
      <c r="E5613" s="18"/>
      <c r="F5613" s="13"/>
      <c r="G5613" s="13"/>
      <c r="H5613" s="13"/>
      <c r="I5613" s="13"/>
      <c r="J5613" s="13"/>
      <c r="K5613" s="13"/>
      <c r="L5613" s="13"/>
      <c r="M5613" s="13"/>
      <c r="N5613" s="22"/>
    </row>
    <row r="5614" spans="1:14" x14ac:dyDescent="0.25">
      <c r="A5614" s="4" t="s">
        <v>26</v>
      </c>
      <c r="B5614" s="5"/>
      <c r="C5614" s="14">
        <v>37</v>
      </c>
      <c r="D5614" s="19">
        <v>0</v>
      </c>
      <c r="E5614" s="19">
        <v>1.3164</v>
      </c>
      <c r="F5614" s="14">
        <v>0</v>
      </c>
      <c r="G5614" s="14">
        <v>404698</v>
      </c>
      <c r="H5614" s="14">
        <v>404698</v>
      </c>
      <c r="I5614" s="14">
        <v>0</v>
      </c>
      <c r="J5614" s="14">
        <v>140835</v>
      </c>
      <c r="K5614" s="14">
        <v>4047</v>
      </c>
      <c r="L5614" s="14">
        <v>3145</v>
      </c>
      <c r="M5614" s="14">
        <v>0</v>
      </c>
      <c r="N5614" s="23">
        <v>548678</v>
      </c>
    </row>
    <row r="5615" spans="1:14" x14ac:dyDescent="0.25">
      <c r="A5615" s="7" t="s">
        <v>24</v>
      </c>
      <c r="B5615" s="3"/>
      <c r="C5615" s="13">
        <f t="shared" ref="C5615:N5615" si="1161">SUM(C5614:C5614)</f>
        <v>37</v>
      </c>
      <c r="D5615" s="18">
        <f t="shared" si="1161"/>
        <v>0</v>
      </c>
      <c r="E5615" s="18">
        <f t="shared" si="1161"/>
        <v>1.3164</v>
      </c>
      <c r="F5615" s="13">
        <f t="shared" si="1161"/>
        <v>0</v>
      </c>
      <c r="G5615" s="13">
        <f t="shared" si="1161"/>
        <v>404698</v>
      </c>
      <c r="H5615" s="13">
        <f t="shared" si="1161"/>
        <v>404698</v>
      </c>
      <c r="I5615" s="13">
        <f t="shared" si="1161"/>
        <v>0</v>
      </c>
      <c r="J5615" s="13">
        <f t="shared" si="1161"/>
        <v>140835</v>
      </c>
      <c r="K5615" s="13">
        <f t="shared" si="1161"/>
        <v>4047</v>
      </c>
      <c r="L5615" s="13">
        <f t="shared" si="1161"/>
        <v>3145</v>
      </c>
      <c r="M5615" s="13">
        <f t="shared" si="1161"/>
        <v>0</v>
      </c>
      <c r="N5615" s="22">
        <f t="shared" si="1161"/>
        <v>548678</v>
      </c>
    </row>
    <row r="5616" spans="1:14" x14ac:dyDescent="0.25">
      <c r="A5616" s="6" t="s">
        <v>1248</v>
      </c>
      <c r="B5616" s="2"/>
      <c r="C5616" s="12">
        <f t="shared" ref="C5616:N5616" si="1162">C5612+C5615</f>
        <v>37</v>
      </c>
      <c r="D5616" s="17">
        <f t="shared" si="1162"/>
        <v>4.8</v>
      </c>
      <c r="E5616" s="17">
        <f t="shared" si="1162"/>
        <v>2.4363999999999999</v>
      </c>
      <c r="F5616" s="12">
        <f t="shared" si="1162"/>
        <v>2277364</v>
      </c>
      <c r="G5616" s="12">
        <f t="shared" si="1162"/>
        <v>721367</v>
      </c>
      <c r="H5616" s="12">
        <f t="shared" si="1162"/>
        <v>2998731</v>
      </c>
      <c r="I5616" s="12">
        <f t="shared" si="1162"/>
        <v>0</v>
      </c>
      <c r="J5616" s="12">
        <f t="shared" si="1162"/>
        <v>1043558</v>
      </c>
      <c r="K5616" s="12">
        <f t="shared" si="1162"/>
        <v>29987</v>
      </c>
      <c r="L5616" s="12">
        <f t="shared" si="1162"/>
        <v>17545</v>
      </c>
      <c r="M5616" s="12">
        <f t="shared" si="1162"/>
        <v>0</v>
      </c>
      <c r="N5616" s="21">
        <f t="shared" si="1162"/>
        <v>4059834</v>
      </c>
    </row>
    <row r="5617" spans="1:14" x14ac:dyDescent="0.25">
      <c r="A5617" s="4"/>
      <c r="B5617" s="5"/>
      <c r="C5617" s="14"/>
      <c r="D5617" s="19"/>
      <c r="E5617" s="19"/>
      <c r="F5617" s="14"/>
      <c r="G5617" s="14"/>
      <c r="H5617" s="14"/>
      <c r="I5617" s="14"/>
      <c r="J5617" s="14"/>
      <c r="K5617" s="14"/>
      <c r="L5617" s="14"/>
      <c r="M5617" s="14"/>
      <c r="N5617" s="23"/>
    </row>
    <row r="5618" spans="1:14" x14ac:dyDescent="0.25">
      <c r="A5618" s="6" t="s">
        <v>1249</v>
      </c>
      <c r="B5618" s="2"/>
      <c r="C5618" s="12"/>
      <c r="D5618" s="17"/>
      <c r="E5618" s="17"/>
      <c r="F5618" s="12"/>
      <c r="G5618" s="12"/>
      <c r="H5618" s="12"/>
      <c r="I5618" s="12"/>
      <c r="J5618" s="12"/>
      <c r="K5618" s="12"/>
      <c r="L5618" s="12"/>
      <c r="M5618" s="12"/>
      <c r="N5618" s="21"/>
    </row>
    <row r="5619" spans="1:14" x14ac:dyDescent="0.25">
      <c r="A5619" s="6" t="s">
        <v>1250</v>
      </c>
      <c r="B5619" s="2" t="s">
        <v>6</v>
      </c>
      <c r="C5619" s="12" t="s">
        <v>7</v>
      </c>
      <c r="D5619" s="17" t="s">
        <v>8</v>
      </c>
      <c r="E5619" s="17" t="s">
        <v>9</v>
      </c>
      <c r="F5619" s="12" t="s">
        <v>10</v>
      </c>
      <c r="G5619" s="12" t="s">
        <v>11</v>
      </c>
      <c r="H5619" s="12" t="s">
        <v>12</v>
      </c>
      <c r="I5619" s="12" t="s">
        <v>13</v>
      </c>
      <c r="J5619" s="12" t="s">
        <v>14</v>
      </c>
      <c r="K5619" s="12" t="s">
        <v>15</v>
      </c>
      <c r="L5619" s="12" t="s">
        <v>16</v>
      </c>
      <c r="M5619" s="12" t="s">
        <v>17</v>
      </c>
      <c r="N5619" s="21" t="s">
        <v>18</v>
      </c>
    </row>
    <row r="5620" spans="1:14" x14ac:dyDescent="0.25">
      <c r="A5620" s="7" t="s">
        <v>19</v>
      </c>
      <c r="B5620" s="3"/>
      <c r="C5620" s="13"/>
      <c r="D5620" s="18"/>
      <c r="E5620" s="18"/>
      <c r="F5620" s="13"/>
      <c r="G5620" s="13"/>
      <c r="H5620" s="13"/>
      <c r="I5620" s="13"/>
      <c r="J5620" s="13"/>
      <c r="K5620" s="13"/>
      <c r="L5620" s="13"/>
      <c r="M5620" s="13"/>
      <c r="N5620" s="22"/>
    </row>
    <row r="5621" spans="1:14" x14ac:dyDescent="0.25">
      <c r="A5621" s="4" t="s">
        <v>22</v>
      </c>
      <c r="B5621" s="5"/>
      <c r="C5621" s="14">
        <v>0</v>
      </c>
      <c r="D5621" s="19">
        <v>4</v>
      </c>
      <c r="E5621" s="19">
        <v>0.72</v>
      </c>
      <c r="F5621" s="14">
        <v>2149998</v>
      </c>
      <c r="G5621" s="14">
        <v>170994</v>
      </c>
      <c r="H5621" s="14">
        <v>2320992</v>
      </c>
      <c r="I5621" s="14">
        <v>0</v>
      </c>
      <c r="J5621" s="14">
        <v>807705</v>
      </c>
      <c r="K5621" s="14">
        <v>23210</v>
      </c>
      <c r="L5621" s="14">
        <v>16400</v>
      </c>
      <c r="M5621" s="14">
        <v>0</v>
      </c>
      <c r="N5621" s="23">
        <v>3145097</v>
      </c>
    </row>
    <row r="5622" spans="1:14" x14ac:dyDescent="0.25">
      <c r="A5622" s="4" t="s">
        <v>23</v>
      </c>
      <c r="B5622" s="5"/>
      <c r="C5622" s="14">
        <v>0</v>
      </c>
      <c r="D5622" s="19">
        <v>0</v>
      </c>
      <c r="E5622" s="19">
        <v>0.4</v>
      </c>
      <c r="F5622" s="14">
        <v>0</v>
      </c>
      <c r="G5622" s="14">
        <v>145675</v>
      </c>
      <c r="H5622" s="14">
        <v>145675</v>
      </c>
      <c r="I5622" s="14">
        <v>0</v>
      </c>
      <c r="J5622" s="14">
        <v>50695</v>
      </c>
      <c r="K5622" s="14">
        <v>1457</v>
      </c>
      <c r="L5622" s="14">
        <v>0</v>
      </c>
      <c r="M5622" s="14">
        <v>0</v>
      </c>
      <c r="N5622" s="23">
        <v>196370</v>
      </c>
    </row>
    <row r="5623" spans="1:14" x14ac:dyDescent="0.25">
      <c r="A5623" s="7" t="s">
        <v>24</v>
      </c>
      <c r="B5623" s="3"/>
      <c r="C5623" s="13">
        <f t="shared" ref="C5623:N5623" si="1163">SUM(C5621:C5622)</f>
        <v>0</v>
      </c>
      <c r="D5623" s="18">
        <f t="shared" si="1163"/>
        <v>4</v>
      </c>
      <c r="E5623" s="18">
        <f t="shared" si="1163"/>
        <v>1.1200000000000001</v>
      </c>
      <c r="F5623" s="13">
        <f t="shared" si="1163"/>
        <v>2149998</v>
      </c>
      <c r="G5623" s="13">
        <f t="shared" si="1163"/>
        <v>316669</v>
      </c>
      <c r="H5623" s="13">
        <f t="shared" si="1163"/>
        <v>2466667</v>
      </c>
      <c r="I5623" s="13">
        <f t="shared" si="1163"/>
        <v>0</v>
      </c>
      <c r="J5623" s="13">
        <f t="shared" si="1163"/>
        <v>858400</v>
      </c>
      <c r="K5623" s="13">
        <f t="shared" si="1163"/>
        <v>24667</v>
      </c>
      <c r="L5623" s="13">
        <f t="shared" si="1163"/>
        <v>16400</v>
      </c>
      <c r="M5623" s="13">
        <f t="shared" si="1163"/>
        <v>0</v>
      </c>
      <c r="N5623" s="22">
        <f t="shared" si="1163"/>
        <v>3341467</v>
      </c>
    </row>
    <row r="5624" spans="1:14" x14ac:dyDescent="0.25">
      <c r="A5624" s="7" t="s">
        <v>25</v>
      </c>
      <c r="B5624" s="3"/>
      <c r="C5624" s="13"/>
      <c r="D5624" s="18"/>
      <c r="E5624" s="18"/>
      <c r="F5624" s="13"/>
      <c r="G5624" s="13"/>
      <c r="H5624" s="13"/>
      <c r="I5624" s="13"/>
      <c r="J5624" s="13"/>
      <c r="K5624" s="13"/>
      <c r="L5624" s="13"/>
      <c r="M5624" s="13"/>
      <c r="N5624" s="22"/>
    </row>
    <row r="5625" spans="1:14" x14ac:dyDescent="0.25">
      <c r="A5625" s="4" t="s">
        <v>26</v>
      </c>
      <c r="B5625" s="5"/>
      <c r="C5625" s="14">
        <v>41</v>
      </c>
      <c r="D5625" s="19">
        <v>0</v>
      </c>
      <c r="E5625" s="19">
        <v>1.4126000000000001</v>
      </c>
      <c r="F5625" s="14">
        <v>0</v>
      </c>
      <c r="G5625" s="14">
        <v>434273</v>
      </c>
      <c r="H5625" s="14">
        <v>434273</v>
      </c>
      <c r="I5625" s="14">
        <v>0</v>
      </c>
      <c r="J5625" s="14">
        <v>151128</v>
      </c>
      <c r="K5625" s="14">
        <v>4343</v>
      </c>
      <c r="L5625" s="14">
        <v>3485</v>
      </c>
      <c r="M5625" s="14">
        <v>0</v>
      </c>
      <c r="N5625" s="23">
        <v>588886</v>
      </c>
    </row>
    <row r="5626" spans="1:14" x14ac:dyDescent="0.25">
      <c r="A5626" s="7" t="s">
        <v>24</v>
      </c>
      <c r="B5626" s="3"/>
      <c r="C5626" s="13">
        <f t="shared" ref="C5626:N5626" si="1164">SUM(C5625:C5625)</f>
        <v>41</v>
      </c>
      <c r="D5626" s="18">
        <f t="shared" si="1164"/>
        <v>0</v>
      </c>
      <c r="E5626" s="18">
        <f t="shared" si="1164"/>
        <v>1.4126000000000001</v>
      </c>
      <c r="F5626" s="13">
        <f t="shared" si="1164"/>
        <v>0</v>
      </c>
      <c r="G5626" s="13">
        <f t="shared" si="1164"/>
        <v>434273</v>
      </c>
      <c r="H5626" s="13">
        <f t="shared" si="1164"/>
        <v>434273</v>
      </c>
      <c r="I5626" s="13">
        <f t="shared" si="1164"/>
        <v>0</v>
      </c>
      <c r="J5626" s="13">
        <f t="shared" si="1164"/>
        <v>151128</v>
      </c>
      <c r="K5626" s="13">
        <f t="shared" si="1164"/>
        <v>4343</v>
      </c>
      <c r="L5626" s="13">
        <f t="shared" si="1164"/>
        <v>3485</v>
      </c>
      <c r="M5626" s="13">
        <f t="shared" si="1164"/>
        <v>0</v>
      </c>
      <c r="N5626" s="22">
        <f t="shared" si="1164"/>
        <v>588886</v>
      </c>
    </row>
    <row r="5627" spans="1:14" x14ac:dyDescent="0.25">
      <c r="A5627" s="6" t="s">
        <v>1251</v>
      </c>
      <c r="B5627" s="2"/>
      <c r="C5627" s="12">
        <f t="shared" ref="C5627:N5627" si="1165">C5623+C5626</f>
        <v>41</v>
      </c>
      <c r="D5627" s="17">
        <f t="shared" si="1165"/>
        <v>4</v>
      </c>
      <c r="E5627" s="17">
        <f t="shared" si="1165"/>
        <v>2.5326000000000004</v>
      </c>
      <c r="F5627" s="12">
        <f t="shared" si="1165"/>
        <v>2149998</v>
      </c>
      <c r="G5627" s="12">
        <f t="shared" si="1165"/>
        <v>750942</v>
      </c>
      <c r="H5627" s="12">
        <f t="shared" si="1165"/>
        <v>2900940</v>
      </c>
      <c r="I5627" s="12">
        <f t="shared" si="1165"/>
        <v>0</v>
      </c>
      <c r="J5627" s="12">
        <f t="shared" si="1165"/>
        <v>1009528</v>
      </c>
      <c r="K5627" s="12">
        <f t="shared" si="1165"/>
        <v>29010</v>
      </c>
      <c r="L5627" s="12">
        <f t="shared" si="1165"/>
        <v>19885</v>
      </c>
      <c r="M5627" s="12">
        <f t="shared" si="1165"/>
        <v>0</v>
      </c>
      <c r="N5627" s="21">
        <f t="shared" si="1165"/>
        <v>3930353</v>
      </c>
    </row>
    <row r="5628" spans="1:14" x14ac:dyDescent="0.25">
      <c r="A5628" s="4"/>
      <c r="B5628" s="5"/>
      <c r="C5628" s="14"/>
      <c r="D5628" s="19"/>
      <c r="E5628" s="19"/>
      <c r="F5628" s="14"/>
      <c r="G5628" s="14"/>
      <c r="H5628" s="14"/>
      <c r="I5628" s="14"/>
      <c r="J5628" s="14"/>
      <c r="K5628" s="14"/>
      <c r="L5628" s="14"/>
      <c r="M5628" s="14"/>
      <c r="N5628" s="23"/>
    </row>
    <row r="5629" spans="1:14" x14ac:dyDescent="0.25">
      <c r="A5629" s="6" t="s">
        <v>1252</v>
      </c>
      <c r="B5629" s="2"/>
      <c r="C5629" s="12"/>
      <c r="D5629" s="17"/>
      <c r="E5629" s="17"/>
      <c r="F5629" s="12"/>
      <c r="G5629" s="12"/>
      <c r="H5629" s="12"/>
      <c r="I5629" s="12"/>
      <c r="J5629" s="12"/>
      <c r="K5629" s="12"/>
      <c r="L5629" s="12"/>
      <c r="M5629" s="12"/>
      <c r="N5629" s="21"/>
    </row>
    <row r="5630" spans="1:14" x14ac:dyDescent="0.25">
      <c r="A5630" s="6" t="s">
        <v>1253</v>
      </c>
      <c r="B5630" s="2" t="s">
        <v>6</v>
      </c>
      <c r="C5630" s="12" t="s">
        <v>7</v>
      </c>
      <c r="D5630" s="17" t="s">
        <v>8</v>
      </c>
      <c r="E5630" s="17" t="s">
        <v>9</v>
      </c>
      <c r="F5630" s="12" t="s">
        <v>10</v>
      </c>
      <c r="G5630" s="12" t="s">
        <v>11</v>
      </c>
      <c r="H5630" s="12" t="s">
        <v>12</v>
      </c>
      <c r="I5630" s="12" t="s">
        <v>13</v>
      </c>
      <c r="J5630" s="12" t="s">
        <v>14</v>
      </c>
      <c r="K5630" s="12" t="s">
        <v>15</v>
      </c>
      <c r="L5630" s="12" t="s">
        <v>16</v>
      </c>
      <c r="M5630" s="12" t="s">
        <v>17</v>
      </c>
      <c r="N5630" s="21" t="s">
        <v>18</v>
      </c>
    </row>
    <row r="5631" spans="1:14" x14ac:dyDescent="0.25">
      <c r="A5631" s="7" t="s">
        <v>19</v>
      </c>
      <c r="B5631" s="3"/>
      <c r="C5631" s="13"/>
      <c r="D5631" s="18"/>
      <c r="E5631" s="18"/>
      <c r="F5631" s="13"/>
      <c r="G5631" s="13"/>
      <c r="H5631" s="13"/>
      <c r="I5631" s="13"/>
      <c r="J5631" s="13"/>
      <c r="K5631" s="13"/>
      <c r="L5631" s="13"/>
      <c r="M5631" s="13"/>
      <c r="N5631" s="22"/>
    </row>
    <row r="5632" spans="1:14" x14ac:dyDescent="0.25">
      <c r="A5632" s="4" t="s">
        <v>162</v>
      </c>
      <c r="B5632" s="5"/>
      <c r="C5632" s="14">
        <v>0</v>
      </c>
      <c r="D5632" s="19">
        <v>2</v>
      </c>
      <c r="E5632" s="19">
        <v>0</v>
      </c>
      <c r="F5632" s="14">
        <v>600490</v>
      </c>
      <c r="G5632" s="14">
        <v>0</v>
      </c>
      <c r="H5632" s="14">
        <v>600490</v>
      </c>
      <c r="I5632" s="14">
        <v>0</v>
      </c>
      <c r="J5632" s="14">
        <v>208971</v>
      </c>
      <c r="K5632" s="14">
        <v>6005</v>
      </c>
      <c r="L5632" s="14">
        <v>0</v>
      </c>
      <c r="M5632" s="14">
        <v>0</v>
      </c>
      <c r="N5632" s="23">
        <v>809461</v>
      </c>
    </row>
    <row r="5633" spans="1:14" x14ac:dyDescent="0.25">
      <c r="A5633" s="4" t="s">
        <v>40</v>
      </c>
      <c r="B5633" s="5"/>
      <c r="C5633" s="14">
        <v>0</v>
      </c>
      <c r="D5633" s="19">
        <v>-7.0599999999999996E-2</v>
      </c>
      <c r="E5633" s="19">
        <v>0</v>
      </c>
      <c r="F5633" s="14">
        <v>-35280</v>
      </c>
      <c r="G5633" s="14">
        <v>0</v>
      </c>
      <c r="H5633" s="14">
        <v>-35280</v>
      </c>
      <c r="I5633" s="14">
        <v>0</v>
      </c>
      <c r="J5633" s="14">
        <v>-12277</v>
      </c>
      <c r="K5633" s="14">
        <v>-353</v>
      </c>
      <c r="L5633" s="14">
        <v>0</v>
      </c>
      <c r="M5633" s="14">
        <v>0</v>
      </c>
      <c r="N5633" s="23">
        <v>-47557</v>
      </c>
    </row>
    <row r="5634" spans="1:14" x14ac:dyDescent="0.25">
      <c r="A5634" s="4" t="s">
        <v>41</v>
      </c>
      <c r="B5634" s="5"/>
      <c r="C5634" s="14">
        <v>0</v>
      </c>
      <c r="D5634" s="19">
        <v>0</v>
      </c>
      <c r="E5634" s="19">
        <v>0</v>
      </c>
      <c r="F5634" s="14">
        <v>0</v>
      </c>
      <c r="G5634" s="14">
        <v>0</v>
      </c>
      <c r="H5634" s="14">
        <v>0</v>
      </c>
      <c r="I5634" s="14">
        <v>35280</v>
      </c>
      <c r="J5634" s="14">
        <v>11924</v>
      </c>
      <c r="K5634" s="14">
        <v>0</v>
      </c>
      <c r="L5634" s="14">
        <v>0</v>
      </c>
      <c r="M5634" s="14">
        <v>0</v>
      </c>
      <c r="N5634" s="23">
        <v>47204</v>
      </c>
    </row>
    <row r="5635" spans="1:14" x14ac:dyDescent="0.25">
      <c r="A5635" s="4" t="s">
        <v>163</v>
      </c>
      <c r="B5635" s="5"/>
      <c r="C5635" s="14">
        <v>0</v>
      </c>
      <c r="D5635" s="19">
        <v>0</v>
      </c>
      <c r="E5635" s="19">
        <v>0</v>
      </c>
      <c r="F5635" s="14">
        <v>0</v>
      </c>
      <c r="G5635" s="14">
        <v>0</v>
      </c>
      <c r="H5635" s="14">
        <v>0</v>
      </c>
      <c r="I5635" s="14">
        <v>0</v>
      </c>
      <c r="J5635" s="14">
        <v>-1</v>
      </c>
      <c r="K5635" s="14">
        <v>0</v>
      </c>
      <c r="L5635" s="14">
        <v>0</v>
      </c>
      <c r="M5635" s="14">
        <v>0</v>
      </c>
      <c r="N5635" s="23">
        <v>-1</v>
      </c>
    </row>
    <row r="5636" spans="1:14" x14ac:dyDescent="0.25">
      <c r="A5636" s="4" t="s">
        <v>22</v>
      </c>
      <c r="B5636" s="5"/>
      <c r="C5636" s="14">
        <v>0</v>
      </c>
      <c r="D5636" s="19">
        <v>8</v>
      </c>
      <c r="E5636" s="19">
        <v>1.6</v>
      </c>
      <c r="F5636" s="14">
        <v>4515275</v>
      </c>
      <c r="G5636" s="14">
        <v>379988</v>
      </c>
      <c r="H5636" s="14">
        <v>4895263</v>
      </c>
      <c r="I5636" s="14">
        <v>0</v>
      </c>
      <c r="J5636" s="14">
        <v>1703551</v>
      </c>
      <c r="K5636" s="14">
        <v>48952</v>
      </c>
      <c r="L5636" s="14">
        <v>36400</v>
      </c>
      <c r="M5636" s="14">
        <v>0</v>
      </c>
      <c r="N5636" s="23">
        <v>6635214</v>
      </c>
    </row>
    <row r="5637" spans="1:14" x14ac:dyDescent="0.25">
      <c r="A5637" s="4" t="s">
        <v>23</v>
      </c>
      <c r="B5637" s="5"/>
      <c r="C5637" s="14">
        <v>0</v>
      </c>
      <c r="D5637" s="19">
        <v>0</v>
      </c>
      <c r="E5637" s="19">
        <v>0.8</v>
      </c>
      <c r="F5637" s="14">
        <v>0</v>
      </c>
      <c r="G5637" s="14">
        <v>291350</v>
      </c>
      <c r="H5637" s="14">
        <v>291350</v>
      </c>
      <c r="I5637" s="14">
        <v>0</v>
      </c>
      <c r="J5637" s="14">
        <v>101390</v>
      </c>
      <c r="K5637" s="14">
        <v>2914</v>
      </c>
      <c r="L5637" s="14">
        <v>0</v>
      </c>
      <c r="M5637" s="14">
        <v>0</v>
      </c>
      <c r="N5637" s="23">
        <v>392740</v>
      </c>
    </row>
    <row r="5638" spans="1:14" x14ac:dyDescent="0.25">
      <c r="A5638" s="7" t="s">
        <v>24</v>
      </c>
      <c r="B5638" s="3"/>
      <c r="C5638" s="13">
        <f t="shared" ref="C5638:N5638" si="1166">SUM(C5632:C5637)</f>
        <v>0</v>
      </c>
      <c r="D5638" s="18">
        <f t="shared" si="1166"/>
        <v>9.9293999999999993</v>
      </c>
      <c r="E5638" s="18">
        <f t="shared" si="1166"/>
        <v>2.4000000000000004</v>
      </c>
      <c r="F5638" s="13">
        <f t="shared" si="1166"/>
        <v>5080485</v>
      </c>
      <c r="G5638" s="13">
        <f t="shared" si="1166"/>
        <v>671338</v>
      </c>
      <c r="H5638" s="13">
        <f t="shared" si="1166"/>
        <v>5751823</v>
      </c>
      <c r="I5638" s="13">
        <f t="shared" si="1166"/>
        <v>35280</v>
      </c>
      <c r="J5638" s="13">
        <f t="shared" si="1166"/>
        <v>2013558</v>
      </c>
      <c r="K5638" s="13">
        <f t="shared" si="1166"/>
        <v>57518</v>
      </c>
      <c r="L5638" s="13">
        <f t="shared" si="1166"/>
        <v>36400</v>
      </c>
      <c r="M5638" s="13">
        <f t="shared" si="1166"/>
        <v>0</v>
      </c>
      <c r="N5638" s="22">
        <f t="shared" si="1166"/>
        <v>7837061</v>
      </c>
    </row>
    <row r="5639" spans="1:14" x14ac:dyDescent="0.25">
      <c r="A5639" s="7" t="s">
        <v>25</v>
      </c>
      <c r="B5639" s="3"/>
      <c r="C5639" s="13"/>
      <c r="D5639" s="18"/>
      <c r="E5639" s="18"/>
      <c r="F5639" s="13"/>
      <c r="G5639" s="13"/>
      <c r="H5639" s="13"/>
      <c r="I5639" s="13"/>
      <c r="J5639" s="13"/>
      <c r="K5639" s="13"/>
      <c r="L5639" s="13"/>
      <c r="M5639" s="13"/>
      <c r="N5639" s="22"/>
    </row>
    <row r="5640" spans="1:14" x14ac:dyDescent="0.25">
      <c r="A5640" s="4" t="s">
        <v>26</v>
      </c>
      <c r="B5640" s="5"/>
      <c r="C5640" s="14">
        <v>91</v>
      </c>
      <c r="D5640" s="19">
        <v>0</v>
      </c>
      <c r="E5640" s="19">
        <v>2.4013</v>
      </c>
      <c r="F5640" s="14">
        <v>0</v>
      </c>
      <c r="G5640" s="14">
        <v>738227</v>
      </c>
      <c r="H5640" s="14">
        <v>738227</v>
      </c>
      <c r="I5640" s="14">
        <v>0</v>
      </c>
      <c r="J5640" s="14">
        <v>256902</v>
      </c>
      <c r="K5640" s="14">
        <v>7382</v>
      </c>
      <c r="L5640" s="14">
        <v>7735</v>
      </c>
      <c r="M5640" s="14">
        <v>0</v>
      </c>
      <c r="N5640" s="23">
        <v>1002864</v>
      </c>
    </row>
    <row r="5641" spans="1:14" x14ac:dyDescent="0.25">
      <c r="A5641" s="7" t="s">
        <v>24</v>
      </c>
      <c r="B5641" s="3"/>
      <c r="C5641" s="13">
        <f t="shared" ref="C5641:N5641" si="1167">SUM(C5640:C5640)</f>
        <v>91</v>
      </c>
      <c r="D5641" s="18">
        <f t="shared" si="1167"/>
        <v>0</v>
      </c>
      <c r="E5641" s="18">
        <f t="shared" si="1167"/>
        <v>2.4013</v>
      </c>
      <c r="F5641" s="13">
        <f t="shared" si="1167"/>
        <v>0</v>
      </c>
      <c r="G5641" s="13">
        <f t="shared" si="1167"/>
        <v>738227</v>
      </c>
      <c r="H5641" s="13">
        <f t="shared" si="1167"/>
        <v>738227</v>
      </c>
      <c r="I5641" s="13">
        <f t="shared" si="1167"/>
        <v>0</v>
      </c>
      <c r="J5641" s="13">
        <f t="shared" si="1167"/>
        <v>256902</v>
      </c>
      <c r="K5641" s="13">
        <f t="shared" si="1167"/>
        <v>7382</v>
      </c>
      <c r="L5641" s="13">
        <f t="shared" si="1167"/>
        <v>7735</v>
      </c>
      <c r="M5641" s="13">
        <f t="shared" si="1167"/>
        <v>0</v>
      </c>
      <c r="N5641" s="22">
        <f t="shared" si="1167"/>
        <v>1002864</v>
      </c>
    </row>
    <row r="5642" spans="1:14" x14ac:dyDescent="0.25">
      <c r="A5642" s="6" t="s">
        <v>1254</v>
      </c>
      <c r="B5642" s="2"/>
      <c r="C5642" s="12">
        <f t="shared" ref="C5642:N5642" si="1168">C5638+C5641</f>
        <v>91</v>
      </c>
      <c r="D5642" s="17">
        <f t="shared" si="1168"/>
        <v>9.9293999999999993</v>
      </c>
      <c r="E5642" s="17">
        <f t="shared" si="1168"/>
        <v>4.8013000000000003</v>
      </c>
      <c r="F5642" s="12">
        <f t="shared" si="1168"/>
        <v>5080485</v>
      </c>
      <c r="G5642" s="12">
        <f t="shared" si="1168"/>
        <v>1409565</v>
      </c>
      <c r="H5642" s="12">
        <f t="shared" si="1168"/>
        <v>6490050</v>
      </c>
      <c r="I5642" s="12">
        <f t="shared" si="1168"/>
        <v>35280</v>
      </c>
      <c r="J5642" s="12">
        <f t="shared" si="1168"/>
        <v>2270460</v>
      </c>
      <c r="K5642" s="12">
        <f t="shared" si="1168"/>
        <v>64900</v>
      </c>
      <c r="L5642" s="12">
        <f t="shared" si="1168"/>
        <v>44135</v>
      </c>
      <c r="M5642" s="12">
        <f t="shared" si="1168"/>
        <v>0</v>
      </c>
      <c r="N5642" s="21">
        <f t="shared" si="1168"/>
        <v>8839925</v>
      </c>
    </row>
    <row r="5643" spans="1:14" x14ac:dyDescent="0.25">
      <c r="A5643" s="4"/>
      <c r="B5643" s="5"/>
      <c r="C5643" s="14"/>
      <c r="D5643" s="19"/>
      <c r="E5643" s="19"/>
      <c r="F5643" s="14"/>
      <c r="G5643" s="14"/>
      <c r="H5643" s="14"/>
      <c r="I5643" s="14"/>
      <c r="J5643" s="14"/>
      <c r="K5643" s="14"/>
      <c r="L5643" s="14"/>
      <c r="M5643" s="14"/>
      <c r="N5643" s="23"/>
    </row>
    <row r="5644" spans="1:14" x14ac:dyDescent="0.25">
      <c r="A5644" s="6" t="s">
        <v>1255</v>
      </c>
      <c r="B5644" s="2"/>
      <c r="C5644" s="12"/>
      <c r="D5644" s="17"/>
      <c r="E5644" s="17"/>
      <c r="F5644" s="12"/>
      <c r="G5644" s="12"/>
      <c r="H5644" s="12"/>
      <c r="I5644" s="12"/>
      <c r="J5644" s="12"/>
      <c r="K5644" s="12"/>
      <c r="L5644" s="12"/>
      <c r="M5644" s="12"/>
      <c r="N5644" s="21"/>
    </row>
    <row r="5645" spans="1:14" x14ac:dyDescent="0.25">
      <c r="A5645" s="6" t="s">
        <v>1256</v>
      </c>
      <c r="B5645" s="2" t="s">
        <v>6</v>
      </c>
      <c r="C5645" s="12" t="s">
        <v>7</v>
      </c>
      <c r="D5645" s="17" t="s">
        <v>8</v>
      </c>
      <c r="E5645" s="17" t="s">
        <v>9</v>
      </c>
      <c r="F5645" s="12" t="s">
        <v>10</v>
      </c>
      <c r="G5645" s="12" t="s">
        <v>11</v>
      </c>
      <c r="H5645" s="12" t="s">
        <v>12</v>
      </c>
      <c r="I5645" s="12" t="s">
        <v>13</v>
      </c>
      <c r="J5645" s="12" t="s">
        <v>14</v>
      </c>
      <c r="K5645" s="12" t="s">
        <v>15</v>
      </c>
      <c r="L5645" s="12" t="s">
        <v>16</v>
      </c>
      <c r="M5645" s="12" t="s">
        <v>17</v>
      </c>
      <c r="N5645" s="21" t="s">
        <v>18</v>
      </c>
    </row>
    <row r="5646" spans="1:14" x14ac:dyDescent="0.25">
      <c r="A5646" s="7" t="s">
        <v>19</v>
      </c>
      <c r="B5646" s="3"/>
      <c r="C5646" s="13"/>
      <c r="D5646" s="18"/>
      <c r="E5646" s="18"/>
      <c r="F5646" s="13"/>
      <c r="G5646" s="13"/>
      <c r="H5646" s="13"/>
      <c r="I5646" s="13"/>
      <c r="J5646" s="13"/>
      <c r="K5646" s="13"/>
      <c r="L5646" s="13"/>
      <c r="M5646" s="13"/>
      <c r="N5646" s="22"/>
    </row>
    <row r="5647" spans="1:14" x14ac:dyDescent="0.25">
      <c r="A5647" s="4" t="s">
        <v>162</v>
      </c>
      <c r="B5647" s="5"/>
      <c r="C5647" s="14">
        <v>0</v>
      </c>
      <c r="D5647" s="19">
        <v>3.2389000000000001</v>
      </c>
      <c r="E5647" s="19">
        <v>0</v>
      </c>
      <c r="F5647" s="14">
        <v>1133734</v>
      </c>
      <c r="G5647" s="14">
        <v>0</v>
      </c>
      <c r="H5647" s="14">
        <v>1133734</v>
      </c>
      <c r="I5647" s="14">
        <v>0</v>
      </c>
      <c r="J5647" s="14">
        <v>394539</v>
      </c>
      <c r="K5647" s="14">
        <v>11337</v>
      </c>
      <c r="L5647" s="14">
        <v>0</v>
      </c>
      <c r="M5647" s="14">
        <v>0</v>
      </c>
      <c r="N5647" s="23">
        <v>1528273</v>
      </c>
    </row>
    <row r="5648" spans="1:14" x14ac:dyDescent="0.25">
      <c r="A5648" s="4" t="s">
        <v>45</v>
      </c>
      <c r="B5648" s="5"/>
      <c r="C5648" s="14">
        <v>0</v>
      </c>
      <c r="D5648" s="19">
        <v>4.58E-2</v>
      </c>
      <c r="E5648" s="19">
        <v>0</v>
      </c>
      <c r="F5648" s="14">
        <v>21208</v>
      </c>
      <c r="G5648" s="14">
        <v>0</v>
      </c>
      <c r="H5648" s="14">
        <v>21208</v>
      </c>
      <c r="I5648" s="14">
        <v>0</v>
      </c>
      <c r="J5648" s="14">
        <v>7381</v>
      </c>
      <c r="K5648" s="14">
        <v>212</v>
      </c>
      <c r="L5648" s="14">
        <v>0</v>
      </c>
      <c r="M5648" s="14">
        <v>0</v>
      </c>
      <c r="N5648" s="23">
        <v>28589</v>
      </c>
    </row>
    <row r="5649" spans="1:14" x14ac:dyDescent="0.25">
      <c r="A5649" s="4" t="s">
        <v>163</v>
      </c>
      <c r="B5649" s="5"/>
      <c r="C5649" s="14">
        <v>0</v>
      </c>
      <c r="D5649" s="19">
        <v>0</v>
      </c>
      <c r="E5649" s="19">
        <v>0</v>
      </c>
      <c r="F5649" s="14">
        <v>0</v>
      </c>
      <c r="G5649" s="14">
        <v>0</v>
      </c>
      <c r="H5649" s="14">
        <v>0</v>
      </c>
      <c r="I5649" s="14">
        <v>0</v>
      </c>
      <c r="J5649" s="14">
        <v>3</v>
      </c>
      <c r="K5649" s="14">
        <v>0</v>
      </c>
      <c r="L5649" s="14">
        <v>0</v>
      </c>
      <c r="M5649" s="14">
        <v>0</v>
      </c>
      <c r="N5649" s="23">
        <v>3</v>
      </c>
    </row>
    <row r="5650" spans="1:14" x14ac:dyDescent="0.25">
      <c r="A5650" s="4" t="s">
        <v>22</v>
      </c>
      <c r="B5650" s="5"/>
      <c r="C5650" s="14">
        <v>0</v>
      </c>
      <c r="D5650" s="19">
        <v>14.435499999999999</v>
      </c>
      <c r="E5650" s="19">
        <v>2.8</v>
      </c>
      <c r="F5650" s="14">
        <v>8083566</v>
      </c>
      <c r="G5650" s="14">
        <v>664979</v>
      </c>
      <c r="H5650" s="14">
        <v>8748545</v>
      </c>
      <c r="I5650" s="14">
        <v>0</v>
      </c>
      <c r="J5650" s="14">
        <v>3044495</v>
      </c>
      <c r="K5650" s="14">
        <v>87486</v>
      </c>
      <c r="L5650" s="14">
        <v>62800</v>
      </c>
      <c r="M5650" s="14">
        <v>0</v>
      </c>
      <c r="N5650" s="23">
        <v>11855840</v>
      </c>
    </row>
    <row r="5651" spans="1:14" x14ac:dyDescent="0.25">
      <c r="A5651" s="4" t="s">
        <v>23</v>
      </c>
      <c r="B5651" s="5"/>
      <c r="C5651" s="14">
        <v>0</v>
      </c>
      <c r="D5651" s="19">
        <v>0</v>
      </c>
      <c r="E5651" s="19">
        <v>1.25</v>
      </c>
      <c r="F5651" s="14">
        <v>0</v>
      </c>
      <c r="G5651" s="14">
        <v>455235</v>
      </c>
      <c r="H5651" s="14">
        <v>455235</v>
      </c>
      <c r="I5651" s="14">
        <v>0</v>
      </c>
      <c r="J5651" s="14">
        <v>158421</v>
      </c>
      <c r="K5651" s="14">
        <v>4552</v>
      </c>
      <c r="L5651" s="14">
        <v>0</v>
      </c>
      <c r="M5651" s="14">
        <v>0</v>
      </c>
      <c r="N5651" s="23">
        <v>613656</v>
      </c>
    </row>
    <row r="5652" spans="1:14" x14ac:dyDescent="0.25">
      <c r="A5652" s="7" t="s">
        <v>24</v>
      </c>
      <c r="B5652" s="3"/>
      <c r="C5652" s="13">
        <f t="shared" ref="C5652:N5652" si="1169">SUM(C5647:C5651)</f>
        <v>0</v>
      </c>
      <c r="D5652" s="18">
        <f t="shared" si="1169"/>
        <v>17.720199999999998</v>
      </c>
      <c r="E5652" s="18">
        <f t="shared" si="1169"/>
        <v>4.05</v>
      </c>
      <c r="F5652" s="13">
        <f t="shared" si="1169"/>
        <v>9238508</v>
      </c>
      <c r="G5652" s="13">
        <f t="shared" si="1169"/>
        <v>1120214</v>
      </c>
      <c r="H5652" s="13">
        <f t="shared" si="1169"/>
        <v>10358722</v>
      </c>
      <c r="I5652" s="13">
        <f t="shared" si="1169"/>
        <v>0</v>
      </c>
      <c r="J5652" s="13">
        <f t="shared" si="1169"/>
        <v>3604839</v>
      </c>
      <c r="K5652" s="13">
        <f t="shared" si="1169"/>
        <v>103587</v>
      </c>
      <c r="L5652" s="13">
        <f t="shared" si="1169"/>
        <v>62800</v>
      </c>
      <c r="M5652" s="13">
        <f t="shared" si="1169"/>
        <v>0</v>
      </c>
      <c r="N5652" s="22">
        <f t="shared" si="1169"/>
        <v>14026361</v>
      </c>
    </row>
    <row r="5653" spans="1:14" x14ac:dyDescent="0.25">
      <c r="A5653" s="7" t="s">
        <v>25</v>
      </c>
      <c r="B5653" s="3"/>
      <c r="C5653" s="13"/>
      <c r="D5653" s="18"/>
      <c r="E5653" s="18"/>
      <c r="F5653" s="13"/>
      <c r="G5653" s="13"/>
      <c r="H5653" s="13"/>
      <c r="I5653" s="13"/>
      <c r="J5653" s="13"/>
      <c r="K5653" s="13"/>
      <c r="L5653" s="13"/>
      <c r="M5653" s="13"/>
      <c r="N5653" s="22"/>
    </row>
    <row r="5654" spans="1:14" x14ac:dyDescent="0.25">
      <c r="A5654" s="4" t="s">
        <v>26</v>
      </c>
      <c r="B5654" s="5"/>
      <c r="C5654" s="14">
        <v>157</v>
      </c>
      <c r="D5654" s="19">
        <v>0</v>
      </c>
      <c r="E5654" s="19">
        <v>3.7183000000000002</v>
      </c>
      <c r="F5654" s="14">
        <v>0</v>
      </c>
      <c r="G5654" s="14">
        <v>1143110</v>
      </c>
      <c r="H5654" s="14">
        <v>1143110</v>
      </c>
      <c r="I5654" s="14">
        <v>0</v>
      </c>
      <c r="J5654" s="14">
        <v>397802</v>
      </c>
      <c r="K5654" s="14">
        <v>11431</v>
      </c>
      <c r="L5654" s="14">
        <v>13345</v>
      </c>
      <c r="M5654" s="14">
        <v>0</v>
      </c>
      <c r="N5654" s="23">
        <v>1554257</v>
      </c>
    </row>
    <row r="5655" spans="1:14" x14ac:dyDescent="0.25">
      <c r="A5655" s="7" t="s">
        <v>24</v>
      </c>
      <c r="B5655" s="3"/>
      <c r="C5655" s="13">
        <f t="shared" ref="C5655:N5655" si="1170">SUM(C5654:C5654)</f>
        <v>157</v>
      </c>
      <c r="D5655" s="18">
        <f t="shared" si="1170"/>
        <v>0</v>
      </c>
      <c r="E5655" s="18">
        <f t="shared" si="1170"/>
        <v>3.7183000000000002</v>
      </c>
      <c r="F5655" s="13">
        <f t="shared" si="1170"/>
        <v>0</v>
      </c>
      <c r="G5655" s="13">
        <f t="shared" si="1170"/>
        <v>1143110</v>
      </c>
      <c r="H5655" s="13">
        <f t="shared" si="1170"/>
        <v>1143110</v>
      </c>
      <c r="I5655" s="13">
        <f t="shared" si="1170"/>
        <v>0</v>
      </c>
      <c r="J5655" s="13">
        <f t="shared" si="1170"/>
        <v>397802</v>
      </c>
      <c r="K5655" s="13">
        <f t="shared" si="1170"/>
        <v>11431</v>
      </c>
      <c r="L5655" s="13">
        <f t="shared" si="1170"/>
        <v>13345</v>
      </c>
      <c r="M5655" s="13">
        <f t="shared" si="1170"/>
        <v>0</v>
      </c>
      <c r="N5655" s="22">
        <f t="shared" si="1170"/>
        <v>1554257</v>
      </c>
    </row>
    <row r="5656" spans="1:14" x14ac:dyDescent="0.25">
      <c r="A5656" s="6" t="s">
        <v>1257</v>
      </c>
      <c r="B5656" s="2"/>
      <c r="C5656" s="12">
        <f t="shared" ref="C5656:N5656" si="1171">C5652+C5655</f>
        <v>157</v>
      </c>
      <c r="D5656" s="17">
        <f t="shared" si="1171"/>
        <v>17.720199999999998</v>
      </c>
      <c r="E5656" s="17">
        <f t="shared" si="1171"/>
        <v>7.7683</v>
      </c>
      <c r="F5656" s="12">
        <f t="shared" si="1171"/>
        <v>9238508</v>
      </c>
      <c r="G5656" s="12">
        <f t="shared" si="1171"/>
        <v>2263324</v>
      </c>
      <c r="H5656" s="12">
        <f t="shared" si="1171"/>
        <v>11501832</v>
      </c>
      <c r="I5656" s="12">
        <f t="shared" si="1171"/>
        <v>0</v>
      </c>
      <c r="J5656" s="12">
        <f t="shared" si="1171"/>
        <v>4002641</v>
      </c>
      <c r="K5656" s="12">
        <f t="shared" si="1171"/>
        <v>115018</v>
      </c>
      <c r="L5656" s="12">
        <f t="shared" si="1171"/>
        <v>76145</v>
      </c>
      <c r="M5656" s="12">
        <f t="shared" si="1171"/>
        <v>0</v>
      </c>
      <c r="N5656" s="21">
        <f t="shared" si="1171"/>
        <v>15580618</v>
      </c>
    </row>
    <row r="5657" spans="1:14" x14ac:dyDescent="0.25">
      <c r="A5657" s="4"/>
      <c r="B5657" s="5"/>
      <c r="C5657" s="14"/>
      <c r="D5657" s="19"/>
      <c r="E5657" s="19"/>
      <c r="F5657" s="14"/>
      <c r="G5657" s="14"/>
      <c r="H5657" s="14"/>
      <c r="I5657" s="14"/>
      <c r="J5657" s="14"/>
      <c r="K5657" s="14"/>
      <c r="L5657" s="14"/>
      <c r="M5657" s="14"/>
      <c r="N5657" s="23"/>
    </row>
    <row r="5658" spans="1:14" x14ac:dyDescent="0.25">
      <c r="A5658" s="6" t="s">
        <v>1258</v>
      </c>
      <c r="B5658" s="2"/>
      <c r="C5658" s="12"/>
      <c r="D5658" s="17"/>
      <c r="E5658" s="17"/>
      <c r="F5658" s="12"/>
      <c r="G5658" s="12"/>
      <c r="H5658" s="12"/>
      <c r="I5658" s="12"/>
      <c r="J5658" s="12"/>
      <c r="K5658" s="12"/>
      <c r="L5658" s="12"/>
      <c r="M5658" s="12"/>
      <c r="N5658" s="21"/>
    </row>
    <row r="5659" spans="1:14" x14ac:dyDescent="0.25">
      <c r="A5659" s="6" t="s">
        <v>1259</v>
      </c>
      <c r="B5659" s="2" t="s">
        <v>6</v>
      </c>
      <c r="C5659" s="12" t="s">
        <v>7</v>
      </c>
      <c r="D5659" s="17" t="s">
        <v>8</v>
      </c>
      <c r="E5659" s="17" t="s">
        <v>9</v>
      </c>
      <c r="F5659" s="12" t="s">
        <v>10</v>
      </c>
      <c r="G5659" s="12" t="s">
        <v>11</v>
      </c>
      <c r="H5659" s="12" t="s">
        <v>12</v>
      </c>
      <c r="I5659" s="12" t="s">
        <v>13</v>
      </c>
      <c r="J5659" s="12" t="s">
        <v>14</v>
      </c>
      <c r="K5659" s="12" t="s">
        <v>15</v>
      </c>
      <c r="L5659" s="12" t="s">
        <v>16</v>
      </c>
      <c r="M5659" s="12" t="s">
        <v>17</v>
      </c>
      <c r="N5659" s="21" t="s">
        <v>18</v>
      </c>
    </row>
    <row r="5660" spans="1:14" x14ac:dyDescent="0.25">
      <c r="A5660" s="7" t="s">
        <v>19</v>
      </c>
      <c r="B5660" s="3"/>
      <c r="C5660" s="13"/>
      <c r="D5660" s="18"/>
      <c r="E5660" s="18"/>
      <c r="F5660" s="13"/>
      <c r="G5660" s="13"/>
      <c r="H5660" s="13"/>
      <c r="I5660" s="13"/>
      <c r="J5660" s="13"/>
      <c r="K5660" s="13"/>
      <c r="L5660" s="13"/>
      <c r="M5660" s="13"/>
      <c r="N5660" s="22"/>
    </row>
    <row r="5661" spans="1:14" x14ac:dyDescent="0.25">
      <c r="A5661" s="4" t="s">
        <v>162</v>
      </c>
      <c r="B5661" s="5"/>
      <c r="C5661" s="14">
        <v>0</v>
      </c>
      <c r="D5661" s="19">
        <v>1.75</v>
      </c>
      <c r="E5661" s="19">
        <v>0</v>
      </c>
      <c r="F5661" s="14">
        <v>635350</v>
      </c>
      <c r="G5661" s="14">
        <v>0</v>
      </c>
      <c r="H5661" s="14">
        <v>635350</v>
      </c>
      <c r="I5661" s="14">
        <v>0</v>
      </c>
      <c r="J5661" s="14">
        <v>221103</v>
      </c>
      <c r="K5661" s="14">
        <v>6354</v>
      </c>
      <c r="L5661" s="14">
        <v>0</v>
      </c>
      <c r="M5661" s="14">
        <v>0</v>
      </c>
      <c r="N5661" s="23">
        <v>856453</v>
      </c>
    </row>
    <row r="5662" spans="1:14" x14ac:dyDescent="0.25">
      <c r="A5662" s="4" t="s">
        <v>45</v>
      </c>
      <c r="B5662" s="5"/>
      <c r="C5662" s="14">
        <v>0</v>
      </c>
      <c r="D5662" s="19">
        <v>4.58E-2</v>
      </c>
      <c r="E5662" s="19">
        <v>0</v>
      </c>
      <c r="F5662" s="14">
        <v>21208</v>
      </c>
      <c r="G5662" s="14">
        <v>0</v>
      </c>
      <c r="H5662" s="14">
        <v>21208</v>
      </c>
      <c r="I5662" s="14">
        <v>0</v>
      </c>
      <c r="J5662" s="14">
        <v>7381</v>
      </c>
      <c r="K5662" s="14">
        <v>212</v>
      </c>
      <c r="L5662" s="14">
        <v>0</v>
      </c>
      <c r="M5662" s="14">
        <v>0</v>
      </c>
      <c r="N5662" s="23">
        <v>28589</v>
      </c>
    </row>
    <row r="5663" spans="1:14" x14ac:dyDescent="0.25">
      <c r="A5663" s="4" t="s">
        <v>163</v>
      </c>
      <c r="B5663" s="5"/>
      <c r="C5663" s="14">
        <v>0</v>
      </c>
      <c r="D5663" s="19">
        <v>0</v>
      </c>
      <c r="E5663" s="19">
        <v>0</v>
      </c>
      <c r="F5663" s="14">
        <v>0</v>
      </c>
      <c r="G5663" s="14">
        <v>0</v>
      </c>
      <c r="H5663" s="14">
        <v>0</v>
      </c>
      <c r="I5663" s="14">
        <v>0</v>
      </c>
      <c r="J5663" s="14">
        <v>3</v>
      </c>
      <c r="K5663" s="14">
        <v>0</v>
      </c>
      <c r="L5663" s="14">
        <v>0</v>
      </c>
      <c r="M5663" s="14">
        <v>0</v>
      </c>
      <c r="N5663" s="23">
        <v>3</v>
      </c>
    </row>
    <row r="5664" spans="1:14" x14ac:dyDescent="0.25">
      <c r="A5664" s="4" t="s">
        <v>22</v>
      </c>
      <c r="B5664" s="5"/>
      <c r="C5664" s="14">
        <v>0</v>
      </c>
      <c r="D5664" s="19">
        <v>10.7</v>
      </c>
      <c r="E5664" s="19">
        <v>2</v>
      </c>
      <c r="F5664" s="14">
        <v>5850659</v>
      </c>
      <c r="G5664" s="14">
        <v>474985</v>
      </c>
      <c r="H5664" s="14">
        <v>6325644</v>
      </c>
      <c r="I5664" s="14">
        <v>0</v>
      </c>
      <c r="J5664" s="14">
        <v>2201324</v>
      </c>
      <c r="K5664" s="14">
        <v>63257</v>
      </c>
      <c r="L5664" s="14">
        <v>43600</v>
      </c>
      <c r="M5664" s="14">
        <v>0</v>
      </c>
      <c r="N5664" s="23">
        <v>8570568</v>
      </c>
    </row>
    <row r="5665" spans="1:14" x14ac:dyDescent="0.25">
      <c r="A5665" s="4" t="s">
        <v>31</v>
      </c>
      <c r="B5665" s="5"/>
      <c r="C5665" s="14">
        <v>0</v>
      </c>
      <c r="D5665" s="19">
        <v>0</v>
      </c>
      <c r="E5665" s="19">
        <v>0</v>
      </c>
      <c r="F5665" s="14">
        <v>12000</v>
      </c>
      <c r="G5665" s="14">
        <v>0</v>
      </c>
      <c r="H5665" s="14">
        <v>12000</v>
      </c>
      <c r="I5665" s="14">
        <v>0</v>
      </c>
      <c r="J5665" s="14">
        <v>4176</v>
      </c>
      <c r="K5665" s="14">
        <v>120</v>
      </c>
      <c r="L5665" s="14">
        <v>0</v>
      </c>
      <c r="M5665" s="14">
        <v>0</v>
      </c>
      <c r="N5665" s="23">
        <v>16176</v>
      </c>
    </row>
    <row r="5666" spans="1:14" x14ac:dyDescent="0.25">
      <c r="A5666" s="4" t="s">
        <v>23</v>
      </c>
      <c r="B5666" s="5"/>
      <c r="C5666" s="14">
        <v>0</v>
      </c>
      <c r="D5666" s="19">
        <v>0</v>
      </c>
      <c r="E5666" s="19">
        <v>0.99</v>
      </c>
      <c r="F5666" s="14">
        <v>0</v>
      </c>
      <c r="G5666" s="14">
        <v>360546</v>
      </c>
      <c r="H5666" s="14">
        <v>360546</v>
      </c>
      <c r="I5666" s="14">
        <v>0</v>
      </c>
      <c r="J5666" s="14">
        <v>125470</v>
      </c>
      <c r="K5666" s="14">
        <v>3605</v>
      </c>
      <c r="L5666" s="14">
        <v>0</v>
      </c>
      <c r="M5666" s="14">
        <v>0</v>
      </c>
      <c r="N5666" s="23">
        <v>486016</v>
      </c>
    </row>
    <row r="5667" spans="1:14" x14ac:dyDescent="0.25">
      <c r="A5667" s="7" t="s">
        <v>24</v>
      </c>
      <c r="B5667" s="3"/>
      <c r="C5667" s="13">
        <f t="shared" ref="C5667:N5667" si="1172">SUM(C5661:C5666)</f>
        <v>0</v>
      </c>
      <c r="D5667" s="18">
        <f t="shared" si="1172"/>
        <v>12.495799999999999</v>
      </c>
      <c r="E5667" s="18">
        <f t="shared" si="1172"/>
        <v>2.99</v>
      </c>
      <c r="F5667" s="13">
        <f t="shared" si="1172"/>
        <v>6519217</v>
      </c>
      <c r="G5667" s="13">
        <f t="shared" si="1172"/>
        <v>835531</v>
      </c>
      <c r="H5667" s="13">
        <f t="shared" si="1172"/>
        <v>7354748</v>
      </c>
      <c r="I5667" s="13">
        <f t="shared" si="1172"/>
        <v>0</v>
      </c>
      <c r="J5667" s="13">
        <f t="shared" si="1172"/>
        <v>2559457</v>
      </c>
      <c r="K5667" s="13">
        <f t="shared" si="1172"/>
        <v>73548</v>
      </c>
      <c r="L5667" s="13">
        <f t="shared" si="1172"/>
        <v>43600</v>
      </c>
      <c r="M5667" s="13">
        <f t="shared" si="1172"/>
        <v>0</v>
      </c>
      <c r="N5667" s="22">
        <f t="shared" si="1172"/>
        <v>9957805</v>
      </c>
    </row>
    <row r="5668" spans="1:14" x14ac:dyDescent="0.25">
      <c r="A5668" s="7" t="s">
        <v>25</v>
      </c>
      <c r="B5668" s="3"/>
      <c r="C5668" s="13"/>
      <c r="D5668" s="18"/>
      <c r="E5668" s="18"/>
      <c r="F5668" s="13"/>
      <c r="G5668" s="13"/>
      <c r="H5668" s="13"/>
      <c r="I5668" s="13"/>
      <c r="J5668" s="13"/>
      <c r="K5668" s="13"/>
      <c r="L5668" s="13"/>
      <c r="M5668" s="13"/>
      <c r="N5668" s="22"/>
    </row>
    <row r="5669" spans="1:14" x14ac:dyDescent="0.25">
      <c r="A5669" s="4" t="s">
        <v>26</v>
      </c>
      <c r="B5669" s="5"/>
      <c r="C5669" s="14">
        <v>110</v>
      </c>
      <c r="D5669" s="19">
        <v>0</v>
      </c>
      <c r="E5669" s="19">
        <v>2.7498</v>
      </c>
      <c r="F5669" s="14">
        <v>0</v>
      </c>
      <c r="G5669" s="14">
        <v>845366</v>
      </c>
      <c r="H5669" s="14">
        <v>845366</v>
      </c>
      <c r="I5669" s="14">
        <v>0</v>
      </c>
      <c r="J5669" s="14">
        <v>294188</v>
      </c>
      <c r="K5669" s="14">
        <v>8454</v>
      </c>
      <c r="L5669" s="14">
        <v>9350</v>
      </c>
      <c r="M5669" s="14">
        <v>0</v>
      </c>
      <c r="N5669" s="23">
        <v>1148904</v>
      </c>
    </row>
    <row r="5670" spans="1:14" x14ac:dyDescent="0.25">
      <c r="A5670" s="7" t="s">
        <v>24</v>
      </c>
      <c r="B5670" s="3"/>
      <c r="C5670" s="13">
        <f t="shared" ref="C5670:N5670" si="1173">SUM(C5669:C5669)</f>
        <v>110</v>
      </c>
      <c r="D5670" s="18">
        <f t="shared" si="1173"/>
        <v>0</v>
      </c>
      <c r="E5670" s="18">
        <f t="shared" si="1173"/>
        <v>2.7498</v>
      </c>
      <c r="F5670" s="13">
        <f t="shared" si="1173"/>
        <v>0</v>
      </c>
      <c r="G5670" s="13">
        <f t="shared" si="1173"/>
        <v>845366</v>
      </c>
      <c r="H5670" s="13">
        <f t="shared" si="1173"/>
        <v>845366</v>
      </c>
      <c r="I5670" s="13">
        <f t="shared" si="1173"/>
        <v>0</v>
      </c>
      <c r="J5670" s="13">
        <f t="shared" si="1173"/>
        <v>294188</v>
      </c>
      <c r="K5670" s="13">
        <f t="shared" si="1173"/>
        <v>8454</v>
      </c>
      <c r="L5670" s="13">
        <f t="shared" si="1173"/>
        <v>9350</v>
      </c>
      <c r="M5670" s="13">
        <f t="shared" si="1173"/>
        <v>0</v>
      </c>
      <c r="N5670" s="22">
        <f t="shared" si="1173"/>
        <v>1148904</v>
      </c>
    </row>
    <row r="5671" spans="1:14" x14ac:dyDescent="0.25">
      <c r="A5671" s="6" t="s">
        <v>1260</v>
      </c>
      <c r="B5671" s="2"/>
      <c r="C5671" s="12">
        <f t="shared" ref="C5671:N5671" si="1174">C5667+C5670</f>
        <v>110</v>
      </c>
      <c r="D5671" s="17">
        <f t="shared" si="1174"/>
        <v>12.495799999999999</v>
      </c>
      <c r="E5671" s="17">
        <f t="shared" si="1174"/>
        <v>5.7398000000000007</v>
      </c>
      <c r="F5671" s="12">
        <f t="shared" si="1174"/>
        <v>6519217</v>
      </c>
      <c r="G5671" s="12">
        <f t="shared" si="1174"/>
        <v>1680897</v>
      </c>
      <c r="H5671" s="12">
        <f t="shared" si="1174"/>
        <v>8200114</v>
      </c>
      <c r="I5671" s="12">
        <f t="shared" si="1174"/>
        <v>0</v>
      </c>
      <c r="J5671" s="12">
        <f t="shared" si="1174"/>
        <v>2853645</v>
      </c>
      <c r="K5671" s="12">
        <f t="shared" si="1174"/>
        <v>82002</v>
      </c>
      <c r="L5671" s="12">
        <f t="shared" si="1174"/>
        <v>52950</v>
      </c>
      <c r="M5671" s="12">
        <f t="shared" si="1174"/>
        <v>0</v>
      </c>
      <c r="N5671" s="21">
        <f t="shared" si="1174"/>
        <v>11106709</v>
      </c>
    </row>
    <row r="5672" spans="1:14" x14ac:dyDescent="0.25">
      <c r="A5672" s="4"/>
      <c r="B5672" s="5"/>
      <c r="C5672" s="14"/>
      <c r="D5672" s="19"/>
      <c r="E5672" s="19"/>
      <c r="F5672" s="14"/>
      <c r="G5672" s="14"/>
      <c r="H5672" s="14"/>
      <c r="I5672" s="14"/>
      <c r="J5672" s="14"/>
      <c r="K5672" s="14"/>
      <c r="L5672" s="14"/>
      <c r="M5672" s="14"/>
      <c r="N5672" s="23"/>
    </row>
    <row r="5673" spans="1:14" x14ac:dyDescent="0.25">
      <c r="A5673" s="6" t="s">
        <v>1261</v>
      </c>
      <c r="B5673" s="2"/>
      <c r="C5673" s="12"/>
      <c r="D5673" s="17"/>
      <c r="E5673" s="17"/>
      <c r="F5673" s="12"/>
      <c r="G5673" s="12"/>
      <c r="H5673" s="12"/>
      <c r="I5673" s="12"/>
      <c r="J5673" s="12"/>
      <c r="K5673" s="12"/>
      <c r="L5673" s="12"/>
      <c r="M5673" s="12"/>
      <c r="N5673" s="21"/>
    </row>
    <row r="5674" spans="1:14" x14ac:dyDescent="0.25">
      <c r="A5674" s="6" t="s">
        <v>1262</v>
      </c>
      <c r="B5674" s="2" t="s">
        <v>6</v>
      </c>
      <c r="C5674" s="12" t="s">
        <v>7</v>
      </c>
      <c r="D5674" s="17" t="s">
        <v>8</v>
      </c>
      <c r="E5674" s="17" t="s">
        <v>9</v>
      </c>
      <c r="F5674" s="12" t="s">
        <v>10</v>
      </c>
      <c r="G5674" s="12" t="s">
        <v>11</v>
      </c>
      <c r="H5674" s="12" t="s">
        <v>12</v>
      </c>
      <c r="I5674" s="12" t="s">
        <v>13</v>
      </c>
      <c r="J5674" s="12" t="s">
        <v>14</v>
      </c>
      <c r="K5674" s="12" t="s">
        <v>15</v>
      </c>
      <c r="L5674" s="12" t="s">
        <v>16</v>
      </c>
      <c r="M5674" s="12" t="s">
        <v>17</v>
      </c>
      <c r="N5674" s="21" t="s">
        <v>18</v>
      </c>
    </row>
    <row r="5675" spans="1:14" x14ac:dyDescent="0.25">
      <c r="A5675" s="7" t="s">
        <v>19</v>
      </c>
      <c r="B5675" s="3"/>
      <c r="C5675" s="13"/>
      <c r="D5675" s="18"/>
      <c r="E5675" s="18"/>
      <c r="F5675" s="13"/>
      <c r="G5675" s="13"/>
      <c r="H5675" s="13"/>
      <c r="I5675" s="13"/>
      <c r="J5675" s="13"/>
      <c r="K5675" s="13"/>
      <c r="L5675" s="13"/>
      <c r="M5675" s="13"/>
      <c r="N5675" s="22"/>
    </row>
    <row r="5676" spans="1:14" x14ac:dyDescent="0.25">
      <c r="A5676" s="4" t="s">
        <v>162</v>
      </c>
      <c r="B5676" s="5"/>
      <c r="C5676" s="14">
        <v>0</v>
      </c>
      <c r="D5676" s="19">
        <v>2</v>
      </c>
      <c r="E5676" s="19">
        <v>0</v>
      </c>
      <c r="F5676" s="14">
        <v>600489</v>
      </c>
      <c r="G5676" s="14">
        <v>0</v>
      </c>
      <c r="H5676" s="14">
        <v>600489</v>
      </c>
      <c r="I5676" s="14">
        <v>0</v>
      </c>
      <c r="J5676" s="14">
        <v>208970</v>
      </c>
      <c r="K5676" s="14">
        <v>6005</v>
      </c>
      <c r="L5676" s="14">
        <v>0</v>
      </c>
      <c r="M5676" s="14">
        <v>0</v>
      </c>
      <c r="N5676" s="23">
        <v>809459</v>
      </c>
    </row>
    <row r="5677" spans="1:14" x14ac:dyDescent="0.25">
      <c r="A5677" s="4" t="s">
        <v>163</v>
      </c>
      <c r="B5677" s="5"/>
      <c r="C5677" s="14">
        <v>0</v>
      </c>
      <c r="D5677" s="19">
        <v>0</v>
      </c>
      <c r="E5677" s="19">
        <v>0</v>
      </c>
      <c r="F5677" s="14">
        <v>0</v>
      </c>
      <c r="G5677" s="14">
        <v>0</v>
      </c>
      <c r="H5677" s="14">
        <v>0</v>
      </c>
      <c r="I5677" s="14">
        <v>0</v>
      </c>
      <c r="J5677" s="14">
        <v>1</v>
      </c>
      <c r="K5677" s="14">
        <v>0</v>
      </c>
      <c r="L5677" s="14">
        <v>0</v>
      </c>
      <c r="M5677" s="14">
        <v>0</v>
      </c>
      <c r="N5677" s="23">
        <v>1</v>
      </c>
    </row>
    <row r="5678" spans="1:14" x14ac:dyDescent="0.25">
      <c r="A5678" s="4" t="s">
        <v>22</v>
      </c>
      <c r="B5678" s="5"/>
      <c r="C5678" s="14">
        <v>0</v>
      </c>
      <c r="D5678" s="19">
        <v>10</v>
      </c>
      <c r="E5678" s="19">
        <v>2</v>
      </c>
      <c r="F5678" s="14">
        <v>5467801</v>
      </c>
      <c r="G5678" s="14">
        <v>474985</v>
      </c>
      <c r="H5678" s="14">
        <v>5942786</v>
      </c>
      <c r="I5678" s="14">
        <v>0</v>
      </c>
      <c r="J5678" s="14">
        <v>2068089</v>
      </c>
      <c r="K5678" s="14">
        <v>59428</v>
      </c>
      <c r="L5678" s="14">
        <v>46400</v>
      </c>
      <c r="M5678" s="14">
        <v>0</v>
      </c>
      <c r="N5678" s="23">
        <v>8057275</v>
      </c>
    </row>
    <row r="5679" spans="1:14" x14ac:dyDescent="0.25">
      <c r="A5679" s="4" t="s">
        <v>23</v>
      </c>
      <c r="B5679" s="5"/>
      <c r="C5679" s="14">
        <v>0</v>
      </c>
      <c r="D5679" s="19">
        <v>0</v>
      </c>
      <c r="E5679" s="19">
        <v>0.99</v>
      </c>
      <c r="F5679" s="14">
        <v>0</v>
      </c>
      <c r="G5679" s="14">
        <v>360546</v>
      </c>
      <c r="H5679" s="14">
        <v>360546</v>
      </c>
      <c r="I5679" s="14">
        <v>0</v>
      </c>
      <c r="J5679" s="14">
        <v>125470</v>
      </c>
      <c r="K5679" s="14">
        <v>3605</v>
      </c>
      <c r="L5679" s="14">
        <v>0</v>
      </c>
      <c r="M5679" s="14">
        <v>0</v>
      </c>
      <c r="N5679" s="23">
        <v>486016</v>
      </c>
    </row>
    <row r="5680" spans="1:14" x14ac:dyDescent="0.25">
      <c r="A5680" s="7" t="s">
        <v>24</v>
      </c>
      <c r="B5680" s="3"/>
      <c r="C5680" s="13">
        <f t="shared" ref="C5680:N5680" si="1175">SUM(C5676:C5679)</f>
        <v>0</v>
      </c>
      <c r="D5680" s="18">
        <f t="shared" si="1175"/>
        <v>12</v>
      </c>
      <c r="E5680" s="18">
        <f t="shared" si="1175"/>
        <v>2.99</v>
      </c>
      <c r="F5680" s="13">
        <f t="shared" si="1175"/>
        <v>6068290</v>
      </c>
      <c r="G5680" s="13">
        <f t="shared" si="1175"/>
        <v>835531</v>
      </c>
      <c r="H5680" s="13">
        <f t="shared" si="1175"/>
        <v>6903821</v>
      </c>
      <c r="I5680" s="13">
        <f t="shared" si="1175"/>
        <v>0</v>
      </c>
      <c r="J5680" s="13">
        <f t="shared" si="1175"/>
        <v>2402530</v>
      </c>
      <c r="K5680" s="13">
        <f t="shared" si="1175"/>
        <v>69038</v>
      </c>
      <c r="L5680" s="13">
        <f t="shared" si="1175"/>
        <v>46400</v>
      </c>
      <c r="M5680" s="13">
        <f t="shared" si="1175"/>
        <v>0</v>
      </c>
      <c r="N5680" s="22">
        <f t="shared" si="1175"/>
        <v>9352751</v>
      </c>
    </row>
    <row r="5681" spans="1:14" x14ac:dyDescent="0.25">
      <c r="A5681" s="7" t="s">
        <v>25</v>
      </c>
      <c r="B5681" s="3"/>
      <c r="C5681" s="13"/>
      <c r="D5681" s="18"/>
      <c r="E5681" s="18"/>
      <c r="F5681" s="13"/>
      <c r="G5681" s="13"/>
      <c r="H5681" s="13"/>
      <c r="I5681" s="13"/>
      <c r="J5681" s="13"/>
      <c r="K5681" s="13"/>
      <c r="L5681" s="13"/>
      <c r="M5681" s="13"/>
      <c r="N5681" s="22"/>
    </row>
    <row r="5682" spans="1:14" x14ac:dyDescent="0.25">
      <c r="A5682" s="4" t="s">
        <v>26</v>
      </c>
      <c r="B5682" s="5"/>
      <c r="C5682" s="14">
        <v>116</v>
      </c>
      <c r="D5682" s="19">
        <v>0</v>
      </c>
      <c r="E5682" s="19">
        <v>2.8626</v>
      </c>
      <c r="F5682" s="14">
        <v>0</v>
      </c>
      <c r="G5682" s="14">
        <v>880043</v>
      </c>
      <c r="H5682" s="14">
        <v>880043</v>
      </c>
      <c r="I5682" s="14">
        <v>0</v>
      </c>
      <c r="J5682" s="14">
        <v>306255</v>
      </c>
      <c r="K5682" s="14">
        <v>8800</v>
      </c>
      <c r="L5682" s="14">
        <v>9860</v>
      </c>
      <c r="M5682" s="14">
        <v>0</v>
      </c>
      <c r="N5682" s="23">
        <v>1196158</v>
      </c>
    </row>
    <row r="5683" spans="1:14" x14ac:dyDescent="0.25">
      <c r="A5683" s="7" t="s">
        <v>24</v>
      </c>
      <c r="B5683" s="3"/>
      <c r="C5683" s="13">
        <f t="shared" ref="C5683:N5683" si="1176">SUM(C5682:C5682)</f>
        <v>116</v>
      </c>
      <c r="D5683" s="18">
        <f t="shared" si="1176"/>
        <v>0</v>
      </c>
      <c r="E5683" s="18">
        <f t="shared" si="1176"/>
        <v>2.8626</v>
      </c>
      <c r="F5683" s="13">
        <f t="shared" si="1176"/>
        <v>0</v>
      </c>
      <c r="G5683" s="13">
        <f t="shared" si="1176"/>
        <v>880043</v>
      </c>
      <c r="H5683" s="13">
        <f t="shared" si="1176"/>
        <v>880043</v>
      </c>
      <c r="I5683" s="13">
        <f t="shared" si="1176"/>
        <v>0</v>
      </c>
      <c r="J5683" s="13">
        <f t="shared" si="1176"/>
        <v>306255</v>
      </c>
      <c r="K5683" s="13">
        <f t="shared" si="1176"/>
        <v>8800</v>
      </c>
      <c r="L5683" s="13">
        <f t="shared" si="1176"/>
        <v>9860</v>
      </c>
      <c r="M5683" s="13">
        <f t="shared" si="1176"/>
        <v>0</v>
      </c>
      <c r="N5683" s="22">
        <f t="shared" si="1176"/>
        <v>1196158</v>
      </c>
    </row>
    <row r="5684" spans="1:14" x14ac:dyDescent="0.25">
      <c r="A5684" s="6" t="s">
        <v>1263</v>
      </c>
      <c r="B5684" s="2"/>
      <c r="C5684" s="12">
        <f t="shared" ref="C5684:N5684" si="1177">C5680+C5683</f>
        <v>116</v>
      </c>
      <c r="D5684" s="17">
        <f t="shared" si="1177"/>
        <v>12</v>
      </c>
      <c r="E5684" s="17">
        <f t="shared" si="1177"/>
        <v>5.8526000000000007</v>
      </c>
      <c r="F5684" s="12">
        <f t="shared" si="1177"/>
        <v>6068290</v>
      </c>
      <c r="G5684" s="12">
        <f t="shared" si="1177"/>
        <v>1715574</v>
      </c>
      <c r="H5684" s="12">
        <f t="shared" si="1177"/>
        <v>7783864</v>
      </c>
      <c r="I5684" s="12">
        <f t="shared" si="1177"/>
        <v>0</v>
      </c>
      <c r="J5684" s="12">
        <f t="shared" si="1177"/>
        <v>2708785</v>
      </c>
      <c r="K5684" s="12">
        <f t="shared" si="1177"/>
        <v>77838</v>
      </c>
      <c r="L5684" s="12">
        <f t="shared" si="1177"/>
        <v>56260</v>
      </c>
      <c r="M5684" s="12">
        <f t="shared" si="1177"/>
        <v>0</v>
      </c>
      <c r="N5684" s="21">
        <f t="shared" si="1177"/>
        <v>10548909</v>
      </c>
    </row>
    <row r="5685" spans="1:14" x14ac:dyDescent="0.25">
      <c r="A5685" s="4"/>
      <c r="B5685" s="5"/>
      <c r="C5685" s="14"/>
      <c r="D5685" s="19"/>
      <c r="E5685" s="19"/>
      <c r="F5685" s="14"/>
      <c r="G5685" s="14"/>
      <c r="H5685" s="14"/>
      <c r="I5685" s="14"/>
      <c r="J5685" s="14"/>
      <c r="K5685" s="14"/>
      <c r="L5685" s="14"/>
      <c r="M5685" s="14"/>
      <c r="N5685" s="23"/>
    </row>
    <row r="5686" spans="1:14" x14ac:dyDescent="0.25">
      <c r="A5686" s="6" t="s">
        <v>1264</v>
      </c>
      <c r="B5686" s="2"/>
      <c r="C5686" s="12"/>
      <c r="D5686" s="17"/>
      <c r="E5686" s="17"/>
      <c r="F5686" s="12"/>
      <c r="G5686" s="12"/>
      <c r="H5686" s="12"/>
      <c r="I5686" s="12"/>
      <c r="J5686" s="12"/>
      <c r="K5686" s="12"/>
      <c r="L5686" s="12"/>
      <c r="M5686" s="12"/>
      <c r="N5686" s="21"/>
    </row>
    <row r="5687" spans="1:14" x14ac:dyDescent="0.25">
      <c r="A5687" s="6" t="s">
        <v>1265</v>
      </c>
      <c r="B5687" s="2" t="s">
        <v>6</v>
      </c>
      <c r="C5687" s="12" t="s">
        <v>7</v>
      </c>
      <c r="D5687" s="17" t="s">
        <v>8</v>
      </c>
      <c r="E5687" s="17" t="s">
        <v>9</v>
      </c>
      <c r="F5687" s="12" t="s">
        <v>10</v>
      </c>
      <c r="G5687" s="12" t="s">
        <v>11</v>
      </c>
      <c r="H5687" s="12" t="s">
        <v>12</v>
      </c>
      <c r="I5687" s="12" t="s">
        <v>13</v>
      </c>
      <c r="J5687" s="12" t="s">
        <v>14</v>
      </c>
      <c r="K5687" s="12" t="s">
        <v>15</v>
      </c>
      <c r="L5687" s="12" t="s">
        <v>16</v>
      </c>
      <c r="M5687" s="12" t="s">
        <v>17</v>
      </c>
      <c r="N5687" s="21" t="s">
        <v>18</v>
      </c>
    </row>
    <row r="5688" spans="1:14" x14ac:dyDescent="0.25">
      <c r="A5688" s="7" t="s">
        <v>19</v>
      </c>
      <c r="B5688" s="3"/>
      <c r="C5688" s="13"/>
      <c r="D5688" s="18"/>
      <c r="E5688" s="18"/>
      <c r="F5688" s="13"/>
      <c r="G5688" s="13"/>
      <c r="H5688" s="13"/>
      <c r="I5688" s="13"/>
      <c r="J5688" s="13"/>
      <c r="K5688" s="13"/>
      <c r="L5688" s="13"/>
      <c r="M5688" s="13"/>
      <c r="N5688" s="22"/>
    </row>
    <row r="5689" spans="1:14" x14ac:dyDescent="0.25">
      <c r="A5689" s="4" t="s">
        <v>162</v>
      </c>
      <c r="B5689" s="5"/>
      <c r="C5689" s="14">
        <v>0</v>
      </c>
      <c r="D5689" s="19">
        <v>1.85</v>
      </c>
      <c r="E5689" s="19">
        <v>0</v>
      </c>
      <c r="F5689" s="14">
        <v>652553</v>
      </c>
      <c r="G5689" s="14">
        <v>0</v>
      </c>
      <c r="H5689" s="14">
        <v>652553</v>
      </c>
      <c r="I5689" s="14">
        <v>0</v>
      </c>
      <c r="J5689" s="14">
        <v>227089</v>
      </c>
      <c r="K5689" s="14">
        <v>6526</v>
      </c>
      <c r="L5689" s="14">
        <v>0</v>
      </c>
      <c r="M5689" s="14">
        <v>0</v>
      </c>
      <c r="N5689" s="23">
        <v>879642</v>
      </c>
    </row>
    <row r="5690" spans="1:14" x14ac:dyDescent="0.25">
      <c r="A5690" s="4" t="s">
        <v>163</v>
      </c>
      <c r="B5690" s="5"/>
      <c r="C5690" s="14">
        <v>0</v>
      </c>
      <c r="D5690" s="19">
        <v>0</v>
      </c>
      <c r="E5690" s="19">
        <v>0</v>
      </c>
      <c r="F5690" s="14">
        <v>0</v>
      </c>
      <c r="G5690" s="14">
        <v>0</v>
      </c>
      <c r="H5690" s="14">
        <v>0</v>
      </c>
      <c r="I5690" s="14">
        <v>0</v>
      </c>
      <c r="J5690" s="14">
        <v>2</v>
      </c>
      <c r="K5690" s="14">
        <v>0</v>
      </c>
      <c r="L5690" s="14">
        <v>0</v>
      </c>
      <c r="M5690" s="14">
        <v>0</v>
      </c>
      <c r="N5690" s="23">
        <v>2</v>
      </c>
    </row>
    <row r="5691" spans="1:14" x14ac:dyDescent="0.25">
      <c r="A5691" s="4" t="s">
        <v>22</v>
      </c>
      <c r="B5691" s="5"/>
      <c r="C5691" s="14">
        <v>0</v>
      </c>
      <c r="D5691" s="19">
        <v>4</v>
      </c>
      <c r="E5691" s="19">
        <v>0.8</v>
      </c>
      <c r="F5691" s="14">
        <v>2172991</v>
      </c>
      <c r="G5691" s="14">
        <v>189994</v>
      </c>
      <c r="H5691" s="14">
        <v>2362985</v>
      </c>
      <c r="I5691" s="14">
        <v>0</v>
      </c>
      <c r="J5691" s="14">
        <v>822319</v>
      </c>
      <c r="K5691" s="14">
        <v>23630</v>
      </c>
      <c r="L5691" s="14">
        <v>17600</v>
      </c>
      <c r="M5691" s="14">
        <v>0</v>
      </c>
      <c r="N5691" s="23">
        <v>3202904</v>
      </c>
    </row>
    <row r="5692" spans="1:14" x14ac:dyDescent="0.25">
      <c r="A5692" s="4" t="s">
        <v>23</v>
      </c>
      <c r="B5692" s="5"/>
      <c r="C5692" s="14">
        <v>0</v>
      </c>
      <c r="D5692" s="19">
        <v>0</v>
      </c>
      <c r="E5692" s="19">
        <v>0.4</v>
      </c>
      <c r="F5692" s="14">
        <v>0</v>
      </c>
      <c r="G5692" s="14">
        <v>145675</v>
      </c>
      <c r="H5692" s="14">
        <v>145675</v>
      </c>
      <c r="I5692" s="14">
        <v>0</v>
      </c>
      <c r="J5692" s="14">
        <v>50695</v>
      </c>
      <c r="K5692" s="14">
        <v>1457</v>
      </c>
      <c r="L5692" s="14">
        <v>0</v>
      </c>
      <c r="M5692" s="14">
        <v>0</v>
      </c>
      <c r="N5692" s="23">
        <v>196370</v>
      </c>
    </row>
    <row r="5693" spans="1:14" x14ac:dyDescent="0.25">
      <c r="A5693" s="7" t="s">
        <v>24</v>
      </c>
      <c r="B5693" s="3"/>
      <c r="C5693" s="13">
        <f t="shared" ref="C5693:N5693" si="1178">SUM(C5689:C5692)</f>
        <v>0</v>
      </c>
      <c r="D5693" s="18">
        <f t="shared" si="1178"/>
        <v>5.85</v>
      </c>
      <c r="E5693" s="18">
        <f t="shared" si="1178"/>
        <v>1.2000000000000002</v>
      </c>
      <c r="F5693" s="13">
        <f t="shared" si="1178"/>
        <v>2825544</v>
      </c>
      <c r="G5693" s="13">
        <f t="shared" si="1178"/>
        <v>335669</v>
      </c>
      <c r="H5693" s="13">
        <f t="shared" si="1178"/>
        <v>3161213</v>
      </c>
      <c r="I5693" s="13">
        <f t="shared" si="1178"/>
        <v>0</v>
      </c>
      <c r="J5693" s="13">
        <f t="shared" si="1178"/>
        <v>1100105</v>
      </c>
      <c r="K5693" s="13">
        <f t="shared" si="1178"/>
        <v>31613</v>
      </c>
      <c r="L5693" s="13">
        <f t="shared" si="1178"/>
        <v>17600</v>
      </c>
      <c r="M5693" s="13">
        <f t="shared" si="1178"/>
        <v>0</v>
      </c>
      <c r="N5693" s="22">
        <f t="shared" si="1178"/>
        <v>4278918</v>
      </c>
    </row>
    <row r="5694" spans="1:14" x14ac:dyDescent="0.25">
      <c r="A5694" s="7" t="s">
        <v>25</v>
      </c>
      <c r="B5694" s="3"/>
      <c r="C5694" s="13"/>
      <c r="D5694" s="18"/>
      <c r="E5694" s="18"/>
      <c r="F5694" s="13"/>
      <c r="G5694" s="13"/>
      <c r="H5694" s="13"/>
      <c r="I5694" s="13"/>
      <c r="J5694" s="13"/>
      <c r="K5694" s="13"/>
      <c r="L5694" s="13"/>
      <c r="M5694" s="13"/>
      <c r="N5694" s="22"/>
    </row>
    <row r="5695" spans="1:14" x14ac:dyDescent="0.25">
      <c r="A5695" s="4" t="s">
        <v>26</v>
      </c>
      <c r="B5695" s="5"/>
      <c r="C5695" s="14">
        <v>44</v>
      </c>
      <c r="D5695" s="19">
        <v>0</v>
      </c>
      <c r="E5695" s="19">
        <v>1.4819</v>
      </c>
      <c r="F5695" s="14">
        <v>0</v>
      </c>
      <c r="G5695" s="14">
        <v>455578</v>
      </c>
      <c r="H5695" s="14">
        <v>455578</v>
      </c>
      <c r="I5695" s="14">
        <v>0</v>
      </c>
      <c r="J5695" s="14">
        <v>158541</v>
      </c>
      <c r="K5695" s="14">
        <v>4556</v>
      </c>
      <c r="L5695" s="14">
        <v>3740</v>
      </c>
      <c r="M5695" s="14">
        <v>0</v>
      </c>
      <c r="N5695" s="23">
        <v>617859</v>
      </c>
    </row>
    <row r="5696" spans="1:14" x14ac:dyDescent="0.25">
      <c r="A5696" s="7" t="s">
        <v>24</v>
      </c>
      <c r="B5696" s="3"/>
      <c r="C5696" s="13">
        <f t="shared" ref="C5696:N5696" si="1179">SUM(C5695:C5695)</f>
        <v>44</v>
      </c>
      <c r="D5696" s="18">
        <f t="shared" si="1179"/>
        <v>0</v>
      </c>
      <c r="E5696" s="18">
        <f t="shared" si="1179"/>
        <v>1.4819</v>
      </c>
      <c r="F5696" s="13">
        <f t="shared" si="1179"/>
        <v>0</v>
      </c>
      <c r="G5696" s="13">
        <f t="shared" si="1179"/>
        <v>455578</v>
      </c>
      <c r="H5696" s="13">
        <f t="shared" si="1179"/>
        <v>455578</v>
      </c>
      <c r="I5696" s="13">
        <f t="shared" si="1179"/>
        <v>0</v>
      </c>
      <c r="J5696" s="13">
        <f t="shared" si="1179"/>
        <v>158541</v>
      </c>
      <c r="K5696" s="13">
        <f t="shared" si="1179"/>
        <v>4556</v>
      </c>
      <c r="L5696" s="13">
        <f t="shared" si="1179"/>
        <v>3740</v>
      </c>
      <c r="M5696" s="13">
        <f t="shared" si="1179"/>
        <v>0</v>
      </c>
      <c r="N5696" s="22">
        <f t="shared" si="1179"/>
        <v>617859</v>
      </c>
    </row>
    <row r="5697" spans="1:14" x14ac:dyDescent="0.25">
      <c r="A5697" s="6" t="s">
        <v>1266</v>
      </c>
      <c r="B5697" s="2"/>
      <c r="C5697" s="12">
        <f t="shared" ref="C5697:N5697" si="1180">C5693+C5696</f>
        <v>44</v>
      </c>
      <c r="D5697" s="17">
        <f t="shared" si="1180"/>
        <v>5.85</v>
      </c>
      <c r="E5697" s="17">
        <f t="shared" si="1180"/>
        <v>2.6819000000000002</v>
      </c>
      <c r="F5697" s="12">
        <f t="shared" si="1180"/>
        <v>2825544</v>
      </c>
      <c r="G5697" s="12">
        <f t="shared" si="1180"/>
        <v>791247</v>
      </c>
      <c r="H5697" s="12">
        <f t="shared" si="1180"/>
        <v>3616791</v>
      </c>
      <c r="I5697" s="12">
        <f t="shared" si="1180"/>
        <v>0</v>
      </c>
      <c r="J5697" s="12">
        <f t="shared" si="1180"/>
        <v>1258646</v>
      </c>
      <c r="K5697" s="12">
        <f t="shared" si="1180"/>
        <v>36169</v>
      </c>
      <c r="L5697" s="12">
        <f t="shared" si="1180"/>
        <v>21340</v>
      </c>
      <c r="M5697" s="12">
        <f t="shared" si="1180"/>
        <v>0</v>
      </c>
      <c r="N5697" s="21">
        <f t="shared" si="1180"/>
        <v>4896777</v>
      </c>
    </row>
    <row r="5698" spans="1:14" x14ac:dyDescent="0.25">
      <c r="A5698" s="4"/>
      <c r="B5698" s="5"/>
      <c r="C5698" s="14"/>
      <c r="D5698" s="19"/>
      <c r="E5698" s="19"/>
      <c r="F5698" s="14"/>
      <c r="G5698" s="14"/>
      <c r="H5698" s="14"/>
      <c r="I5698" s="14"/>
      <c r="J5698" s="14"/>
      <c r="K5698" s="14"/>
      <c r="L5698" s="14"/>
      <c r="M5698" s="14"/>
      <c r="N5698" s="23"/>
    </row>
    <row r="5699" spans="1:14" x14ac:dyDescent="0.25">
      <c r="A5699" s="6" t="s">
        <v>1267</v>
      </c>
      <c r="B5699" s="2"/>
      <c r="C5699" s="12"/>
      <c r="D5699" s="17"/>
      <c r="E5699" s="17"/>
      <c r="F5699" s="12"/>
      <c r="G5699" s="12"/>
      <c r="H5699" s="12"/>
      <c r="I5699" s="12"/>
      <c r="J5699" s="12"/>
      <c r="K5699" s="12"/>
      <c r="L5699" s="12"/>
      <c r="M5699" s="12"/>
      <c r="N5699" s="21"/>
    </row>
    <row r="5700" spans="1:14" x14ac:dyDescent="0.25">
      <c r="A5700" s="6" t="s">
        <v>1268</v>
      </c>
      <c r="B5700" s="2" t="s">
        <v>6</v>
      </c>
      <c r="C5700" s="12" t="s">
        <v>7</v>
      </c>
      <c r="D5700" s="17" t="s">
        <v>8</v>
      </c>
      <c r="E5700" s="17" t="s">
        <v>9</v>
      </c>
      <c r="F5700" s="12" t="s">
        <v>10</v>
      </c>
      <c r="G5700" s="12" t="s">
        <v>11</v>
      </c>
      <c r="H5700" s="12" t="s">
        <v>12</v>
      </c>
      <c r="I5700" s="12" t="s">
        <v>13</v>
      </c>
      <c r="J5700" s="12" t="s">
        <v>14</v>
      </c>
      <c r="K5700" s="12" t="s">
        <v>15</v>
      </c>
      <c r="L5700" s="12" t="s">
        <v>16</v>
      </c>
      <c r="M5700" s="12" t="s">
        <v>17</v>
      </c>
      <c r="N5700" s="21" t="s">
        <v>18</v>
      </c>
    </row>
    <row r="5701" spans="1:14" x14ac:dyDescent="0.25">
      <c r="A5701" s="7" t="s">
        <v>19</v>
      </c>
      <c r="B5701" s="3"/>
      <c r="C5701" s="13"/>
      <c r="D5701" s="18"/>
      <c r="E5701" s="18"/>
      <c r="F5701" s="13"/>
      <c r="G5701" s="13"/>
      <c r="H5701" s="13"/>
      <c r="I5701" s="13"/>
      <c r="J5701" s="13"/>
      <c r="K5701" s="13"/>
      <c r="L5701" s="13"/>
      <c r="M5701" s="13"/>
      <c r="N5701" s="22"/>
    </row>
    <row r="5702" spans="1:14" x14ac:dyDescent="0.25">
      <c r="A5702" s="4" t="s">
        <v>162</v>
      </c>
      <c r="B5702" s="5"/>
      <c r="C5702" s="14">
        <v>0</v>
      </c>
      <c r="D5702" s="19">
        <v>2.25</v>
      </c>
      <c r="E5702" s="19">
        <v>0</v>
      </c>
      <c r="F5702" s="14">
        <v>571599</v>
      </c>
      <c r="G5702" s="14">
        <v>0</v>
      </c>
      <c r="H5702" s="14">
        <v>571599</v>
      </c>
      <c r="I5702" s="14">
        <v>0</v>
      </c>
      <c r="J5702" s="14">
        <v>198917</v>
      </c>
      <c r="K5702" s="14">
        <v>5716</v>
      </c>
      <c r="L5702" s="14">
        <v>0</v>
      </c>
      <c r="M5702" s="14">
        <v>0</v>
      </c>
      <c r="N5702" s="23">
        <v>770516</v>
      </c>
    </row>
    <row r="5703" spans="1:14" x14ac:dyDescent="0.25">
      <c r="A5703" s="4" t="s">
        <v>45</v>
      </c>
      <c r="B5703" s="5"/>
      <c r="C5703" s="14">
        <v>0</v>
      </c>
      <c r="D5703" s="19">
        <v>-0.6875</v>
      </c>
      <c r="E5703" s="19">
        <v>0</v>
      </c>
      <c r="F5703" s="14">
        <v>-174655</v>
      </c>
      <c r="G5703" s="14">
        <v>0</v>
      </c>
      <c r="H5703" s="14">
        <v>-174655</v>
      </c>
      <c r="I5703" s="14">
        <v>0</v>
      </c>
      <c r="J5703" s="14">
        <v>-60780</v>
      </c>
      <c r="K5703" s="14">
        <v>-1747</v>
      </c>
      <c r="L5703" s="14">
        <v>0</v>
      </c>
      <c r="M5703" s="14">
        <v>0</v>
      </c>
      <c r="N5703" s="23">
        <v>-235435</v>
      </c>
    </row>
    <row r="5704" spans="1:14" x14ac:dyDescent="0.25">
      <c r="A5704" s="4" t="s">
        <v>1269</v>
      </c>
      <c r="B5704" s="5"/>
      <c r="C5704" s="14">
        <v>0</v>
      </c>
      <c r="D5704" s="19">
        <v>-6.25E-2</v>
      </c>
      <c r="E5704" s="19">
        <v>0</v>
      </c>
      <c r="F5704" s="14">
        <v>-15878</v>
      </c>
      <c r="G5704" s="14">
        <v>0</v>
      </c>
      <c r="H5704" s="14">
        <v>-15878</v>
      </c>
      <c r="I5704" s="14">
        <v>0</v>
      </c>
      <c r="J5704" s="14">
        <v>-5526</v>
      </c>
      <c r="K5704" s="14">
        <v>-159</v>
      </c>
      <c r="L5704" s="14">
        <v>0</v>
      </c>
      <c r="M5704" s="14">
        <v>0</v>
      </c>
      <c r="N5704" s="23">
        <v>-21404</v>
      </c>
    </row>
    <row r="5705" spans="1:14" x14ac:dyDescent="0.25">
      <c r="A5705" s="4" t="s">
        <v>40</v>
      </c>
      <c r="B5705" s="5"/>
      <c r="C5705" s="14">
        <v>0</v>
      </c>
      <c r="D5705" s="19">
        <v>-0.18479999999999999</v>
      </c>
      <c r="E5705" s="19">
        <v>0</v>
      </c>
      <c r="F5705" s="14">
        <v>-100800</v>
      </c>
      <c r="G5705" s="14">
        <v>0</v>
      </c>
      <c r="H5705" s="14">
        <v>-100800</v>
      </c>
      <c r="I5705" s="14">
        <v>0</v>
      </c>
      <c r="J5705" s="14">
        <v>-35078</v>
      </c>
      <c r="K5705" s="14">
        <v>-1008</v>
      </c>
      <c r="L5705" s="14">
        <v>0</v>
      </c>
      <c r="M5705" s="14">
        <v>0</v>
      </c>
      <c r="N5705" s="23">
        <v>-135878</v>
      </c>
    </row>
    <row r="5706" spans="1:14" x14ac:dyDescent="0.25">
      <c r="A5706" s="4" t="s">
        <v>41</v>
      </c>
      <c r="B5706" s="5"/>
      <c r="C5706" s="14">
        <v>0</v>
      </c>
      <c r="D5706" s="19">
        <v>0</v>
      </c>
      <c r="E5706" s="19">
        <v>0</v>
      </c>
      <c r="F5706" s="14">
        <v>0</v>
      </c>
      <c r="G5706" s="14">
        <v>0</v>
      </c>
      <c r="H5706" s="14">
        <v>0</v>
      </c>
      <c r="I5706" s="14">
        <v>100800</v>
      </c>
      <c r="J5706" s="14">
        <v>34070</v>
      </c>
      <c r="K5706" s="14">
        <v>0</v>
      </c>
      <c r="L5706" s="14">
        <v>0</v>
      </c>
      <c r="M5706" s="14">
        <v>0</v>
      </c>
      <c r="N5706" s="23">
        <v>134870</v>
      </c>
    </row>
    <row r="5707" spans="1:14" x14ac:dyDescent="0.25">
      <c r="A5707" s="4" t="s">
        <v>163</v>
      </c>
      <c r="B5707" s="5"/>
      <c r="C5707" s="14">
        <v>0</v>
      </c>
      <c r="D5707" s="19">
        <v>0</v>
      </c>
      <c r="E5707" s="19">
        <v>0</v>
      </c>
      <c r="F5707" s="14">
        <v>0</v>
      </c>
      <c r="G5707" s="14">
        <v>0</v>
      </c>
      <c r="H5707" s="14">
        <v>0</v>
      </c>
      <c r="I5707" s="14">
        <v>0</v>
      </c>
      <c r="J5707" s="14">
        <v>-2</v>
      </c>
      <c r="K5707" s="14">
        <v>0</v>
      </c>
      <c r="L5707" s="14">
        <v>0</v>
      </c>
      <c r="M5707" s="14">
        <v>0</v>
      </c>
      <c r="N5707" s="23">
        <v>-2</v>
      </c>
    </row>
    <row r="5708" spans="1:14" x14ac:dyDescent="0.25">
      <c r="A5708" s="4" t="s">
        <v>22</v>
      </c>
      <c r="B5708" s="5"/>
      <c r="C5708" s="14">
        <v>0</v>
      </c>
      <c r="D5708" s="19">
        <v>6.24</v>
      </c>
      <c r="E5708" s="19">
        <v>1.2</v>
      </c>
      <c r="F5708" s="14">
        <v>3466471</v>
      </c>
      <c r="G5708" s="14">
        <v>284991</v>
      </c>
      <c r="H5708" s="14">
        <v>3751462</v>
      </c>
      <c r="I5708" s="14">
        <v>0</v>
      </c>
      <c r="J5708" s="14">
        <v>1305510</v>
      </c>
      <c r="K5708" s="14">
        <v>37515</v>
      </c>
      <c r="L5708" s="14">
        <v>28400</v>
      </c>
      <c r="M5708" s="14">
        <v>0</v>
      </c>
      <c r="N5708" s="23">
        <v>5085372</v>
      </c>
    </row>
    <row r="5709" spans="1:14" x14ac:dyDescent="0.25">
      <c r="A5709" s="4" t="s">
        <v>31</v>
      </c>
      <c r="B5709" s="5"/>
      <c r="C5709" s="14">
        <v>0</v>
      </c>
      <c r="D5709" s="19">
        <v>0</v>
      </c>
      <c r="E5709" s="19">
        <v>0</v>
      </c>
      <c r="F5709" s="14">
        <v>48000</v>
      </c>
      <c r="G5709" s="14">
        <v>0</v>
      </c>
      <c r="H5709" s="14">
        <v>48000</v>
      </c>
      <c r="I5709" s="14">
        <v>0</v>
      </c>
      <c r="J5709" s="14">
        <v>16704</v>
      </c>
      <c r="K5709" s="14">
        <v>480</v>
      </c>
      <c r="L5709" s="14">
        <v>4500</v>
      </c>
      <c r="M5709" s="14">
        <v>0</v>
      </c>
      <c r="N5709" s="23">
        <v>69204</v>
      </c>
    </row>
    <row r="5710" spans="1:14" x14ac:dyDescent="0.25">
      <c r="A5710" s="4" t="s">
        <v>23</v>
      </c>
      <c r="B5710" s="5"/>
      <c r="C5710" s="14">
        <v>0</v>
      </c>
      <c r="D5710" s="19">
        <v>0</v>
      </c>
      <c r="E5710" s="19">
        <v>0.6</v>
      </c>
      <c r="F5710" s="14">
        <v>0</v>
      </c>
      <c r="G5710" s="14">
        <v>218513</v>
      </c>
      <c r="H5710" s="14">
        <v>218513</v>
      </c>
      <c r="I5710" s="14">
        <v>0</v>
      </c>
      <c r="J5710" s="14">
        <v>76042</v>
      </c>
      <c r="K5710" s="14">
        <v>2185</v>
      </c>
      <c r="L5710" s="14">
        <v>0</v>
      </c>
      <c r="M5710" s="14">
        <v>0</v>
      </c>
      <c r="N5710" s="23">
        <v>294555</v>
      </c>
    </row>
    <row r="5711" spans="1:14" x14ac:dyDescent="0.25">
      <c r="A5711" s="7" t="s">
        <v>24</v>
      </c>
      <c r="B5711" s="3"/>
      <c r="C5711" s="13">
        <f t="shared" ref="C5711:N5711" si="1181">SUM(C5702:C5710)</f>
        <v>0</v>
      </c>
      <c r="D5711" s="18">
        <f t="shared" si="1181"/>
        <v>7.5552000000000001</v>
      </c>
      <c r="E5711" s="18">
        <f t="shared" si="1181"/>
        <v>1.7999999999999998</v>
      </c>
      <c r="F5711" s="13">
        <f t="shared" si="1181"/>
        <v>3794737</v>
      </c>
      <c r="G5711" s="13">
        <f t="shared" si="1181"/>
        <v>503504</v>
      </c>
      <c r="H5711" s="13">
        <f t="shared" si="1181"/>
        <v>4298241</v>
      </c>
      <c r="I5711" s="13">
        <f t="shared" si="1181"/>
        <v>100800</v>
      </c>
      <c r="J5711" s="13">
        <f t="shared" si="1181"/>
        <v>1529857</v>
      </c>
      <c r="K5711" s="13">
        <f t="shared" si="1181"/>
        <v>42982</v>
      </c>
      <c r="L5711" s="13">
        <f t="shared" si="1181"/>
        <v>32900</v>
      </c>
      <c r="M5711" s="13">
        <f t="shared" si="1181"/>
        <v>0</v>
      </c>
      <c r="N5711" s="22">
        <f t="shared" si="1181"/>
        <v>5961798</v>
      </c>
    </row>
    <row r="5712" spans="1:14" x14ac:dyDescent="0.25">
      <c r="A5712" s="7" t="s">
        <v>25</v>
      </c>
      <c r="B5712" s="3"/>
      <c r="C5712" s="13"/>
      <c r="D5712" s="18"/>
      <c r="E5712" s="18"/>
      <c r="F5712" s="13"/>
      <c r="G5712" s="13"/>
      <c r="H5712" s="13"/>
      <c r="I5712" s="13"/>
      <c r="J5712" s="13"/>
      <c r="K5712" s="13"/>
      <c r="L5712" s="13"/>
      <c r="M5712" s="13"/>
      <c r="N5712" s="22"/>
    </row>
    <row r="5713" spans="1:14" x14ac:dyDescent="0.25">
      <c r="A5713" s="4" t="s">
        <v>26</v>
      </c>
      <c r="B5713" s="5"/>
      <c r="C5713" s="14">
        <v>72</v>
      </c>
      <c r="D5713" s="19">
        <v>0</v>
      </c>
      <c r="E5713" s="19">
        <v>2.0516999999999999</v>
      </c>
      <c r="F5713" s="14">
        <v>0</v>
      </c>
      <c r="G5713" s="14">
        <v>630750</v>
      </c>
      <c r="H5713" s="14">
        <v>630750</v>
      </c>
      <c r="I5713" s="14">
        <v>0</v>
      </c>
      <c r="J5713" s="14">
        <v>219502</v>
      </c>
      <c r="K5713" s="14">
        <v>6308</v>
      </c>
      <c r="L5713" s="14">
        <v>6120</v>
      </c>
      <c r="M5713" s="14">
        <v>0</v>
      </c>
      <c r="N5713" s="23">
        <v>856372</v>
      </c>
    </row>
    <row r="5714" spans="1:14" x14ac:dyDescent="0.25">
      <c r="A5714" s="4" t="s">
        <v>69</v>
      </c>
      <c r="B5714" s="5"/>
      <c r="C5714" s="14">
        <v>167</v>
      </c>
      <c r="D5714" s="19">
        <v>0</v>
      </c>
      <c r="E5714" s="19">
        <v>2.9882</v>
      </c>
      <c r="F5714" s="14">
        <v>0</v>
      </c>
      <c r="G5714" s="14">
        <v>918656</v>
      </c>
      <c r="H5714" s="14">
        <v>918656</v>
      </c>
      <c r="I5714" s="14">
        <v>0</v>
      </c>
      <c r="J5714" s="14">
        <v>319693</v>
      </c>
      <c r="K5714" s="14">
        <v>9187</v>
      </c>
      <c r="L5714" s="14">
        <v>10187</v>
      </c>
      <c r="M5714" s="14">
        <v>0</v>
      </c>
      <c r="N5714" s="23">
        <v>1248536</v>
      </c>
    </row>
    <row r="5715" spans="1:14" x14ac:dyDescent="0.25">
      <c r="A5715" s="7" t="s">
        <v>24</v>
      </c>
      <c r="B5715" s="3"/>
      <c r="C5715" s="13">
        <f t="shared" ref="C5715:N5715" si="1182">SUM(C5713:C5714)</f>
        <v>239</v>
      </c>
      <c r="D5715" s="18">
        <f t="shared" si="1182"/>
        <v>0</v>
      </c>
      <c r="E5715" s="18">
        <f t="shared" si="1182"/>
        <v>5.0398999999999994</v>
      </c>
      <c r="F5715" s="13">
        <f t="shared" si="1182"/>
        <v>0</v>
      </c>
      <c r="G5715" s="13">
        <f t="shared" si="1182"/>
        <v>1549406</v>
      </c>
      <c r="H5715" s="13">
        <f t="shared" si="1182"/>
        <v>1549406</v>
      </c>
      <c r="I5715" s="13">
        <f t="shared" si="1182"/>
        <v>0</v>
      </c>
      <c r="J5715" s="13">
        <f t="shared" si="1182"/>
        <v>539195</v>
      </c>
      <c r="K5715" s="13">
        <f t="shared" si="1182"/>
        <v>15495</v>
      </c>
      <c r="L5715" s="13">
        <f t="shared" si="1182"/>
        <v>16307</v>
      </c>
      <c r="M5715" s="13">
        <f t="shared" si="1182"/>
        <v>0</v>
      </c>
      <c r="N5715" s="22">
        <f t="shared" si="1182"/>
        <v>2104908</v>
      </c>
    </row>
    <row r="5716" spans="1:14" x14ac:dyDescent="0.25">
      <c r="A5716" s="6" t="s">
        <v>1270</v>
      </c>
      <c r="B5716" s="2"/>
      <c r="C5716" s="12">
        <f t="shared" ref="C5716:N5716" si="1183">C5711+C5715</f>
        <v>239</v>
      </c>
      <c r="D5716" s="17">
        <f t="shared" si="1183"/>
        <v>7.5552000000000001</v>
      </c>
      <c r="E5716" s="17">
        <f t="shared" si="1183"/>
        <v>6.8398999999999992</v>
      </c>
      <c r="F5716" s="12">
        <f t="shared" si="1183"/>
        <v>3794737</v>
      </c>
      <c r="G5716" s="12">
        <f t="shared" si="1183"/>
        <v>2052910</v>
      </c>
      <c r="H5716" s="12">
        <f t="shared" si="1183"/>
        <v>5847647</v>
      </c>
      <c r="I5716" s="12">
        <f t="shared" si="1183"/>
        <v>100800</v>
      </c>
      <c r="J5716" s="12">
        <f t="shared" si="1183"/>
        <v>2069052</v>
      </c>
      <c r="K5716" s="12">
        <f t="shared" si="1183"/>
        <v>58477</v>
      </c>
      <c r="L5716" s="12">
        <f t="shared" si="1183"/>
        <v>49207</v>
      </c>
      <c r="M5716" s="12">
        <f t="shared" si="1183"/>
        <v>0</v>
      </c>
      <c r="N5716" s="21">
        <f t="shared" si="1183"/>
        <v>8066706</v>
      </c>
    </row>
    <row r="5717" spans="1:14" x14ac:dyDescent="0.25">
      <c r="A5717" s="4"/>
      <c r="B5717" s="5"/>
      <c r="C5717" s="14"/>
      <c r="D5717" s="19"/>
      <c r="E5717" s="19"/>
      <c r="F5717" s="14"/>
      <c r="G5717" s="14"/>
      <c r="H5717" s="14"/>
      <c r="I5717" s="14"/>
      <c r="J5717" s="14"/>
      <c r="K5717" s="14"/>
      <c r="L5717" s="14"/>
      <c r="M5717" s="14"/>
      <c r="N5717" s="23"/>
    </row>
    <row r="5718" spans="1:14" x14ac:dyDescent="0.25">
      <c r="A5718" s="6" t="s">
        <v>1271</v>
      </c>
      <c r="B5718" s="2"/>
      <c r="C5718" s="12"/>
      <c r="D5718" s="17"/>
      <c r="E5718" s="17"/>
      <c r="F5718" s="12"/>
      <c r="G5718" s="12"/>
      <c r="H5718" s="12"/>
      <c r="I5718" s="12"/>
      <c r="J5718" s="12"/>
      <c r="K5718" s="12"/>
      <c r="L5718" s="12"/>
      <c r="M5718" s="12"/>
      <c r="N5718" s="21"/>
    </row>
    <row r="5719" spans="1:14" x14ac:dyDescent="0.25">
      <c r="A5719" s="6" t="s">
        <v>1272</v>
      </c>
      <c r="B5719" s="2" t="s">
        <v>6</v>
      </c>
      <c r="C5719" s="12" t="s">
        <v>7</v>
      </c>
      <c r="D5719" s="17" t="s">
        <v>8</v>
      </c>
      <c r="E5719" s="17" t="s">
        <v>9</v>
      </c>
      <c r="F5719" s="12" t="s">
        <v>10</v>
      </c>
      <c r="G5719" s="12" t="s">
        <v>11</v>
      </c>
      <c r="H5719" s="12" t="s">
        <v>12</v>
      </c>
      <c r="I5719" s="12" t="s">
        <v>13</v>
      </c>
      <c r="J5719" s="12" t="s">
        <v>14</v>
      </c>
      <c r="K5719" s="12" t="s">
        <v>15</v>
      </c>
      <c r="L5719" s="12" t="s">
        <v>16</v>
      </c>
      <c r="M5719" s="12" t="s">
        <v>17</v>
      </c>
      <c r="N5719" s="21" t="s">
        <v>18</v>
      </c>
    </row>
    <row r="5720" spans="1:14" x14ac:dyDescent="0.25">
      <c r="A5720" s="7" t="s">
        <v>19</v>
      </c>
      <c r="B5720" s="3"/>
      <c r="C5720" s="13"/>
      <c r="D5720" s="18"/>
      <c r="E5720" s="18"/>
      <c r="F5720" s="13"/>
      <c r="G5720" s="13"/>
      <c r="H5720" s="13"/>
      <c r="I5720" s="13"/>
      <c r="J5720" s="13"/>
      <c r="K5720" s="13"/>
      <c r="L5720" s="13"/>
      <c r="M5720" s="13"/>
      <c r="N5720" s="22"/>
    </row>
    <row r="5721" spans="1:14" x14ac:dyDescent="0.25">
      <c r="A5721" s="4" t="s">
        <v>162</v>
      </c>
      <c r="B5721" s="5"/>
      <c r="C5721" s="14">
        <v>0</v>
      </c>
      <c r="D5721" s="19">
        <v>0.85</v>
      </c>
      <c r="E5721" s="19">
        <v>0</v>
      </c>
      <c r="F5721" s="14">
        <v>306107</v>
      </c>
      <c r="G5721" s="14">
        <v>0</v>
      </c>
      <c r="H5721" s="14">
        <v>306107</v>
      </c>
      <c r="I5721" s="14">
        <v>0</v>
      </c>
      <c r="J5721" s="14">
        <v>106526</v>
      </c>
      <c r="K5721" s="14">
        <v>3061</v>
      </c>
      <c r="L5721" s="14">
        <v>0</v>
      </c>
      <c r="M5721" s="14">
        <v>0</v>
      </c>
      <c r="N5721" s="23">
        <v>412633</v>
      </c>
    </row>
    <row r="5722" spans="1:14" x14ac:dyDescent="0.25">
      <c r="A5722" s="4" t="s">
        <v>163</v>
      </c>
      <c r="B5722" s="5"/>
      <c r="C5722" s="14">
        <v>0</v>
      </c>
      <c r="D5722" s="19">
        <v>0</v>
      </c>
      <c r="E5722" s="19">
        <v>0</v>
      </c>
      <c r="F5722" s="14">
        <v>0</v>
      </c>
      <c r="G5722" s="14">
        <v>0</v>
      </c>
      <c r="H5722" s="14">
        <v>0</v>
      </c>
      <c r="I5722" s="14">
        <v>0</v>
      </c>
      <c r="J5722" s="14">
        <v>1</v>
      </c>
      <c r="K5722" s="14">
        <v>0</v>
      </c>
      <c r="L5722" s="14">
        <v>0</v>
      </c>
      <c r="M5722" s="14">
        <v>0</v>
      </c>
      <c r="N5722" s="23">
        <v>1</v>
      </c>
    </row>
    <row r="5723" spans="1:14" x14ac:dyDescent="0.25">
      <c r="A5723" s="4" t="s">
        <v>22</v>
      </c>
      <c r="B5723" s="5"/>
      <c r="C5723" s="14">
        <v>0</v>
      </c>
      <c r="D5723" s="19">
        <v>4.3860000000000001</v>
      </c>
      <c r="E5723" s="19">
        <v>0.8</v>
      </c>
      <c r="F5723" s="14">
        <v>2409988</v>
      </c>
      <c r="G5723" s="14">
        <v>189994</v>
      </c>
      <c r="H5723" s="14">
        <v>2599982</v>
      </c>
      <c r="I5723" s="14">
        <v>0</v>
      </c>
      <c r="J5723" s="14">
        <v>904794</v>
      </c>
      <c r="K5723" s="14">
        <v>26000</v>
      </c>
      <c r="L5723" s="14">
        <v>20000</v>
      </c>
      <c r="M5723" s="14">
        <v>0</v>
      </c>
      <c r="N5723" s="23">
        <v>3524776</v>
      </c>
    </row>
    <row r="5724" spans="1:14" x14ac:dyDescent="0.25">
      <c r="A5724" s="4" t="s">
        <v>23</v>
      </c>
      <c r="B5724" s="5"/>
      <c r="C5724" s="14">
        <v>0</v>
      </c>
      <c r="D5724" s="19">
        <v>0</v>
      </c>
      <c r="E5724" s="19">
        <v>0.4</v>
      </c>
      <c r="F5724" s="14">
        <v>0</v>
      </c>
      <c r="G5724" s="14">
        <v>145675</v>
      </c>
      <c r="H5724" s="14">
        <v>145675</v>
      </c>
      <c r="I5724" s="14">
        <v>0</v>
      </c>
      <c r="J5724" s="14">
        <v>50695</v>
      </c>
      <c r="K5724" s="14">
        <v>1457</v>
      </c>
      <c r="L5724" s="14">
        <v>0</v>
      </c>
      <c r="M5724" s="14">
        <v>0</v>
      </c>
      <c r="N5724" s="23">
        <v>196370</v>
      </c>
    </row>
    <row r="5725" spans="1:14" x14ac:dyDescent="0.25">
      <c r="A5725" s="7" t="s">
        <v>24</v>
      </c>
      <c r="B5725" s="3"/>
      <c r="C5725" s="13">
        <f t="shared" ref="C5725:N5725" si="1184">SUM(C5721:C5724)</f>
        <v>0</v>
      </c>
      <c r="D5725" s="18">
        <f t="shared" si="1184"/>
        <v>5.2359999999999998</v>
      </c>
      <c r="E5725" s="18">
        <f t="shared" si="1184"/>
        <v>1.2000000000000002</v>
      </c>
      <c r="F5725" s="13">
        <f t="shared" si="1184"/>
        <v>2716095</v>
      </c>
      <c r="G5725" s="13">
        <f t="shared" si="1184"/>
        <v>335669</v>
      </c>
      <c r="H5725" s="13">
        <f t="shared" si="1184"/>
        <v>3051764</v>
      </c>
      <c r="I5725" s="13">
        <f t="shared" si="1184"/>
        <v>0</v>
      </c>
      <c r="J5725" s="13">
        <f t="shared" si="1184"/>
        <v>1062016</v>
      </c>
      <c r="K5725" s="13">
        <f t="shared" si="1184"/>
        <v>30518</v>
      </c>
      <c r="L5725" s="13">
        <f t="shared" si="1184"/>
        <v>20000</v>
      </c>
      <c r="M5725" s="13">
        <f t="shared" si="1184"/>
        <v>0</v>
      </c>
      <c r="N5725" s="22">
        <f t="shared" si="1184"/>
        <v>4133780</v>
      </c>
    </row>
    <row r="5726" spans="1:14" x14ac:dyDescent="0.25">
      <c r="A5726" s="7" t="s">
        <v>25</v>
      </c>
      <c r="B5726" s="3"/>
      <c r="C5726" s="13"/>
      <c r="D5726" s="18"/>
      <c r="E5726" s="18"/>
      <c r="F5726" s="13"/>
      <c r="G5726" s="13"/>
      <c r="H5726" s="13"/>
      <c r="I5726" s="13"/>
      <c r="J5726" s="13"/>
      <c r="K5726" s="13"/>
      <c r="L5726" s="13"/>
      <c r="M5726" s="13"/>
      <c r="N5726" s="22"/>
    </row>
    <row r="5727" spans="1:14" x14ac:dyDescent="0.25">
      <c r="A5727" s="4" t="s">
        <v>26</v>
      </c>
      <c r="B5727" s="5"/>
      <c r="C5727" s="14">
        <v>50</v>
      </c>
      <c r="D5727" s="19">
        <v>0</v>
      </c>
      <c r="E5727" s="19">
        <v>1.6141000000000001</v>
      </c>
      <c r="F5727" s="14">
        <v>0</v>
      </c>
      <c r="G5727" s="14">
        <v>496220</v>
      </c>
      <c r="H5727" s="14">
        <v>496220</v>
      </c>
      <c r="I5727" s="14">
        <v>0</v>
      </c>
      <c r="J5727" s="14">
        <v>172685</v>
      </c>
      <c r="K5727" s="14">
        <v>4962</v>
      </c>
      <c r="L5727" s="14">
        <v>4250</v>
      </c>
      <c r="M5727" s="14">
        <v>0</v>
      </c>
      <c r="N5727" s="23">
        <v>673155</v>
      </c>
    </row>
    <row r="5728" spans="1:14" x14ac:dyDescent="0.25">
      <c r="A5728" s="7" t="s">
        <v>24</v>
      </c>
      <c r="B5728" s="3"/>
      <c r="C5728" s="13">
        <f t="shared" ref="C5728:N5728" si="1185">SUM(C5727:C5727)</f>
        <v>50</v>
      </c>
      <c r="D5728" s="18">
        <f t="shared" si="1185"/>
        <v>0</v>
      </c>
      <c r="E5728" s="18">
        <f t="shared" si="1185"/>
        <v>1.6141000000000001</v>
      </c>
      <c r="F5728" s="13">
        <f t="shared" si="1185"/>
        <v>0</v>
      </c>
      <c r="G5728" s="13">
        <f t="shared" si="1185"/>
        <v>496220</v>
      </c>
      <c r="H5728" s="13">
        <f t="shared" si="1185"/>
        <v>496220</v>
      </c>
      <c r="I5728" s="13">
        <f t="shared" si="1185"/>
        <v>0</v>
      </c>
      <c r="J5728" s="13">
        <f t="shared" si="1185"/>
        <v>172685</v>
      </c>
      <c r="K5728" s="13">
        <f t="shared" si="1185"/>
        <v>4962</v>
      </c>
      <c r="L5728" s="13">
        <f t="shared" si="1185"/>
        <v>4250</v>
      </c>
      <c r="M5728" s="13">
        <f t="shared" si="1185"/>
        <v>0</v>
      </c>
      <c r="N5728" s="22">
        <f t="shared" si="1185"/>
        <v>673155</v>
      </c>
    </row>
    <row r="5729" spans="1:14" x14ac:dyDescent="0.25">
      <c r="A5729" s="6" t="s">
        <v>1273</v>
      </c>
      <c r="B5729" s="2"/>
      <c r="C5729" s="12">
        <f t="shared" ref="C5729:N5729" si="1186">C5725+C5728</f>
        <v>50</v>
      </c>
      <c r="D5729" s="17">
        <f t="shared" si="1186"/>
        <v>5.2359999999999998</v>
      </c>
      <c r="E5729" s="17">
        <f t="shared" si="1186"/>
        <v>2.8141000000000003</v>
      </c>
      <c r="F5729" s="12">
        <f t="shared" si="1186"/>
        <v>2716095</v>
      </c>
      <c r="G5729" s="12">
        <f t="shared" si="1186"/>
        <v>831889</v>
      </c>
      <c r="H5729" s="12">
        <f t="shared" si="1186"/>
        <v>3547984</v>
      </c>
      <c r="I5729" s="12">
        <f t="shared" si="1186"/>
        <v>0</v>
      </c>
      <c r="J5729" s="12">
        <f t="shared" si="1186"/>
        <v>1234701</v>
      </c>
      <c r="K5729" s="12">
        <f t="shared" si="1186"/>
        <v>35480</v>
      </c>
      <c r="L5729" s="12">
        <f t="shared" si="1186"/>
        <v>24250</v>
      </c>
      <c r="M5729" s="12">
        <f t="shared" si="1186"/>
        <v>0</v>
      </c>
      <c r="N5729" s="21">
        <f t="shared" si="1186"/>
        <v>4806935</v>
      </c>
    </row>
    <row r="5730" spans="1:14" x14ac:dyDescent="0.25">
      <c r="A5730" s="4"/>
      <c r="B5730" s="5"/>
      <c r="C5730" s="14"/>
      <c r="D5730" s="19"/>
      <c r="E5730" s="19"/>
      <c r="F5730" s="14"/>
      <c r="G5730" s="14"/>
      <c r="H5730" s="14"/>
      <c r="I5730" s="14"/>
      <c r="J5730" s="14"/>
      <c r="K5730" s="14"/>
      <c r="L5730" s="14"/>
      <c r="M5730" s="14"/>
      <c r="N5730" s="23"/>
    </row>
    <row r="5731" spans="1:14" x14ac:dyDescent="0.25">
      <c r="A5731" s="6" t="s">
        <v>1274</v>
      </c>
      <c r="B5731" s="2"/>
      <c r="C5731" s="12"/>
      <c r="D5731" s="17"/>
      <c r="E5731" s="17"/>
      <c r="F5731" s="12"/>
      <c r="G5731" s="12"/>
      <c r="H5731" s="12"/>
      <c r="I5731" s="12"/>
      <c r="J5731" s="12"/>
      <c r="K5731" s="12"/>
      <c r="L5731" s="12"/>
      <c r="M5731" s="12"/>
      <c r="N5731" s="21"/>
    </row>
    <row r="5732" spans="1:14" x14ac:dyDescent="0.25">
      <c r="A5732" s="6" t="s">
        <v>1275</v>
      </c>
      <c r="B5732" s="2" t="s">
        <v>6</v>
      </c>
      <c r="C5732" s="12" t="s">
        <v>7</v>
      </c>
      <c r="D5732" s="17" t="s">
        <v>8</v>
      </c>
      <c r="E5732" s="17" t="s">
        <v>9</v>
      </c>
      <c r="F5732" s="12" t="s">
        <v>10</v>
      </c>
      <c r="G5732" s="12" t="s">
        <v>11</v>
      </c>
      <c r="H5732" s="12" t="s">
        <v>12</v>
      </c>
      <c r="I5732" s="12" t="s">
        <v>13</v>
      </c>
      <c r="J5732" s="12" t="s">
        <v>14</v>
      </c>
      <c r="K5732" s="12" t="s">
        <v>15</v>
      </c>
      <c r="L5732" s="12" t="s">
        <v>16</v>
      </c>
      <c r="M5732" s="12" t="s">
        <v>17</v>
      </c>
      <c r="N5732" s="21" t="s">
        <v>18</v>
      </c>
    </row>
    <row r="5733" spans="1:14" x14ac:dyDescent="0.25">
      <c r="A5733" s="7" t="s">
        <v>19</v>
      </c>
      <c r="B5733" s="3"/>
      <c r="C5733" s="13"/>
      <c r="D5733" s="18"/>
      <c r="E5733" s="18"/>
      <c r="F5733" s="13"/>
      <c r="G5733" s="13"/>
      <c r="H5733" s="13"/>
      <c r="I5733" s="13"/>
      <c r="J5733" s="13"/>
      <c r="K5733" s="13"/>
      <c r="L5733" s="13"/>
      <c r="M5733" s="13"/>
      <c r="N5733" s="22"/>
    </row>
    <row r="5734" spans="1:14" x14ac:dyDescent="0.25">
      <c r="A5734" s="4" t="s">
        <v>162</v>
      </c>
      <c r="B5734" s="5"/>
      <c r="C5734" s="14">
        <v>0</v>
      </c>
      <c r="D5734" s="19">
        <v>2.75</v>
      </c>
      <c r="E5734" s="19">
        <v>0</v>
      </c>
      <c r="F5734" s="14">
        <v>952729</v>
      </c>
      <c r="G5734" s="14">
        <v>0</v>
      </c>
      <c r="H5734" s="14">
        <v>952729</v>
      </c>
      <c r="I5734" s="14">
        <v>0</v>
      </c>
      <c r="J5734" s="14">
        <v>331550</v>
      </c>
      <c r="K5734" s="14">
        <v>9527</v>
      </c>
      <c r="L5734" s="14">
        <v>0</v>
      </c>
      <c r="M5734" s="14">
        <v>0</v>
      </c>
      <c r="N5734" s="23">
        <v>1284279</v>
      </c>
    </row>
    <row r="5735" spans="1:14" x14ac:dyDescent="0.25">
      <c r="A5735" s="4" t="s">
        <v>152</v>
      </c>
      <c r="B5735" s="5"/>
      <c r="C5735" s="14">
        <v>0</v>
      </c>
      <c r="D5735" s="19">
        <v>2.3245</v>
      </c>
      <c r="E5735" s="19">
        <v>0</v>
      </c>
      <c r="F5735" s="14">
        <v>1179451</v>
      </c>
      <c r="G5735" s="14">
        <v>0</v>
      </c>
      <c r="H5735" s="14">
        <v>1179451</v>
      </c>
      <c r="I5735" s="14">
        <v>0</v>
      </c>
      <c r="J5735" s="14">
        <v>410450</v>
      </c>
      <c r="K5735" s="14">
        <v>11795</v>
      </c>
      <c r="L5735" s="14">
        <v>0</v>
      </c>
      <c r="M5735" s="14">
        <v>0</v>
      </c>
      <c r="N5735" s="23">
        <v>1589901</v>
      </c>
    </row>
    <row r="5736" spans="1:14" x14ac:dyDescent="0.25">
      <c r="A5736" s="4" t="s">
        <v>206</v>
      </c>
      <c r="B5736" s="5"/>
      <c r="C5736" s="14">
        <v>0</v>
      </c>
      <c r="D5736" s="19">
        <v>0</v>
      </c>
      <c r="E5736" s="19">
        <v>0.56000000000000005</v>
      </c>
      <c r="F5736" s="14">
        <v>0</v>
      </c>
      <c r="G5736" s="14">
        <v>158334</v>
      </c>
      <c r="H5736" s="14">
        <v>158334</v>
      </c>
      <c r="I5736" s="14">
        <v>0</v>
      </c>
      <c r="J5736" s="14">
        <v>55100</v>
      </c>
      <c r="K5736" s="14">
        <v>1583</v>
      </c>
      <c r="L5736" s="14">
        <v>0</v>
      </c>
      <c r="M5736" s="14">
        <v>0</v>
      </c>
      <c r="N5736" s="23">
        <v>213434</v>
      </c>
    </row>
    <row r="5737" spans="1:14" x14ac:dyDescent="0.25">
      <c r="A5737" s="4" t="s">
        <v>163</v>
      </c>
      <c r="B5737" s="5"/>
      <c r="C5737" s="14">
        <v>0</v>
      </c>
      <c r="D5737" s="19">
        <v>0</v>
      </c>
      <c r="E5737" s="19">
        <v>0</v>
      </c>
      <c r="F5737" s="14">
        <v>0</v>
      </c>
      <c r="G5737" s="14">
        <v>0</v>
      </c>
      <c r="H5737" s="14">
        <v>0</v>
      </c>
      <c r="I5737" s="14">
        <v>0</v>
      </c>
      <c r="J5737" s="14">
        <v>-1</v>
      </c>
      <c r="K5737" s="14">
        <v>0</v>
      </c>
      <c r="L5737" s="14">
        <v>0</v>
      </c>
      <c r="M5737" s="14">
        <v>0</v>
      </c>
      <c r="N5737" s="23">
        <v>-1</v>
      </c>
    </row>
    <row r="5738" spans="1:14" x14ac:dyDescent="0.25">
      <c r="A5738" s="4" t="s">
        <v>207</v>
      </c>
      <c r="B5738" s="5"/>
      <c r="C5738" s="14">
        <v>0</v>
      </c>
      <c r="D5738" s="19">
        <v>0</v>
      </c>
      <c r="E5738" s="19">
        <v>0</v>
      </c>
      <c r="F5738" s="14">
        <v>0</v>
      </c>
      <c r="G5738" s="14">
        <v>0</v>
      </c>
      <c r="H5738" s="14">
        <v>0</v>
      </c>
      <c r="I5738" s="14">
        <v>0</v>
      </c>
      <c r="J5738" s="14">
        <v>0</v>
      </c>
      <c r="K5738" s="14">
        <v>0</v>
      </c>
      <c r="L5738" s="14">
        <v>7600</v>
      </c>
      <c r="M5738" s="14">
        <v>0</v>
      </c>
      <c r="N5738" s="23">
        <v>7600</v>
      </c>
    </row>
    <row r="5739" spans="1:14" x14ac:dyDescent="0.25">
      <c r="A5739" s="4" t="s">
        <v>22</v>
      </c>
      <c r="B5739" s="5"/>
      <c r="C5739" s="14">
        <v>0</v>
      </c>
      <c r="D5739" s="19">
        <v>6.4355000000000002</v>
      </c>
      <c r="E5739" s="19">
        <v>1.08</v>
      </c>
      <c r="F5739" s="14">
        <v>3424932</v>
      </c>
      <c r="G5739" s="14">
        <v>256491</v>
      </c>
      <c r="H5739" s="14">
        <v>3681423</v>
      </c>
      <c r="I5739" s="14">
        <v>0</v>
      </c>
      <c r="J5739" s="14">
        <v>1281135</v>
      </c>
      <c r="K5739" s="14">
        <v>36814</v>
      </c>
      <c r="L5739" s="14">
        <v>24800</v>
      </c>
      <c r="M5739" s="14">
        <v>0</v>
      </c>
      <c r="N5739" s="23">
        <v>4987358</v>
      </c>
    </row>
    <row r="5740" spans="1:14" x14ac:dyDescent="0.25">
      <c r="A5740" s="4" t="s">
        <v>23</v>
      </c>
      <c r="B5740" s="5"/>
      <c r="C5740" s="14">
        <v>0</v>
      </c>
      <c r="D5740" s="19">
        <v>0</v>
      </c>
      <c r="E5740" s="19">
        <v>0.6</v>
      </c>
      <c r="F5740" s="14">
        <v>0</v>
      </c>
      <c r="G5740" s="14">
        <v>218513</v>
      </c>
      <c r="H5740" s="14">
        <v>218513</v>
      </c>
      <c r="I5740" s="14">
        <v>0</v>
      </c>
      <c r="J5740" s="14">
        <v>76042</v>
      </c>
      <c r="K5740" s="14">
        <v>2185</v>
      </c>
      <c r="L5740" s="14">
        <v>0</v>
      </c>
      <c r="M5740" s="14">
        <v>0</v>
      </c>
      <c r="N5740" s="23">
        <v>294555</v>
      </c>
    </row>
    <row r="5741" spans="1:14" x14ac:dyDescent="0.25">
      <c r="A5741" s="7" t="s">
        <v>24</v>
      </c>
      <c r="B5741" s="3"/>
      <c r="C5741" s="13">
        <f t="shared" ref="C5741:N5741" si="1187">SUM(C5734:C5740)</f>
        <v>0</v>
      </c>
      <c r="D5741" s="18">
        <f t="shared" si="1187"/>
        <v>11.510000000000002</v>
      </c>
      <c r="E5741" s="18">
        <f t="shared" si="1187"/>
        <v>2.2400000000000002</v>
      </c>
      <c r="F5741" s="13">
        <f t="shared" si="1187"/>
        <v>5557112</v>
      </c>
      <c r="G5741" s="13">
        <f t="shared" si="1187"/>
        <v>633338</v>
      </c>
      <c r="H5741" s="13">
        <f t="shared" si="1187"/>
        <v>6190450</v>
      </c>
      <c r="I5741" s="13">
        <f t="shared" si="1187"/>
        <v>0</v>
      </c>
      <c r="J5741" s="13">
        <f t="shared" si="1187"/>
        <v>2154276</v>
      </c>
      <c r="K5741" s="13">
        <f t="shared" si="1187"/>
        <v>61904</v>
      </c>
      <c r="L5741" s="13">
        <f t="shared" si="1187"/>
        <v>32400</v>
      </c>
      <c r="M5741" s="13">
        <f t="shared" si="1187"/>
        <v>0</v>
      </c>
      <c r="N5741" s="22">
        <f t="shared" si="1187"/>
        <v>8377126</v>
      </c>
    </row>
    <row r="5742" spans="1:14" x14ac:dyDescent="0.25">
      <c r="A5742" s="7" t="s">
        <v>25</v>
      </c>
      <c r="B5742" s="3"/>
      <c r="C5742" s="13"/>
      <c r="D5742" s="18"/>
      <c r="E5742" s="18"/>
      <c r="F5742" s="13"/>
      <c r="G5742" s="13"/>
      <c r="H5742" s="13"/>
      <c r="I5742" s="13"/>
      <c r="J5742" s="13"/>
      <c r="K5742" s="13"/>
      <c r="L5742" s="13"/>
      <c r="M5742" s="13"/>
      <c r="N5742" s="22"/>
    </row>
    <row r="5743" spans="1:14" x14ac:dyDescent="0.25">
      <c r="A5743" s="4" t="s">
        <v>26</v>
      </c>
      <c r="B5743" s="5"/>
      <c r="C5743" s="14">
        <v>62</v>
      </c>
      <c r="D5743" s="19">
        <v>0</v>
      </c>
      <c r="E5743" s="19">
        <v>1.8597999999999999</v>
      </c>
      <c r="F5743" s="14">
        <v>0</v>
      </c>
      <c r="G5743" s="14">
        <v>571755</v>
      </c>
      <c r="H5743" s="14">
        <v>571755</v>
      </c>
      <c r="I5743" s="14">
        <v>0</v>
      </c>
      <c r="J5743" s="14">
        <v>198971</v>
      </c>
      <c r="K5743" s="14">
        <v>5718</v>
      </c>
      <c r="L5743" s="14">
        <v>5270</v>
      </c>
      <c r="M5743" s="14">
        <v>0</v>
      </c>
      <c r="N5743" s="23">
        <v>775996</v>
      </c>
    </row>
    <row r="5744" spans="1:14" x14ac:dyDescent="0.25">
      <c r="A5744" s="4" t="s">
        <v>208</v>
      </c>
      <c r="B5744" s="5"/>
      <c r="C5744" s="14">
        <v>0</v>
      </c>
      <c r="D5744" s="19">
        <v>0</v>
      </c>
      <c r="E5744" s="19">
        <v>0.33939999999999998</v>
      </c>
      <c r="F5744" s="14">
        <v>0</v>
      </c>
      <c r="G5744" s="14">
        <v>104341</v>
      </c>
      <c r="H5744" s="14">
        <v>104341</v>
      </c>
      <c r="I5744" s="14">
        <v>0</v>
      </c>
      <c r="J5744" s="14">
        <v>36311</v>
      </c>
      <c r="K5744" s="14">
        <v>1043</v>
      </c>
      <c r="L5744" s="14">
        <v>0</v>
      </c>
      <c r="M5744" s="14">
        <v>0</v>
      </c>
      <c r="N5744" s="23">
        <v>140652</v>
      </c>
    </row>
    <row r="5745" spans="1:14" x14ac:dyDescent="0.25">
      <c r="A5745" s="4" t="s">
        <v>209</v>
      </c>
      <c r="B5745" s="5"/>
      <c r="C5745" s="14">
        <v>0</v>
      </c>
      <c r="D5745" s="19">
        <v>0</v>
      </c>
      <c r="E5745" s="19">
        <v>0</v>
      </c>
      <c r="F5745" s="14">
        <v>0</v>
      </c>
      <c r="G5745" s="14">
        <v>0</v>
      </c>
      <c r="H5745" s="14">
        <v>0</v>
      </c>
      <c r="I5745" s="14">
        <v>0</v>
      </c>
      <c r="J5745" s="14">
        <v>0</v>
      </c>
      <c r="K5745" s="14">
        <v>0</v>
      </c>
      <c r="L5745" s="14">
        <v>1530</v>
      </c>
      <c r="M5745" s="14">
        <v>0</v>
      </c>
      <c r="N5745" s="23">
        <v>1530</v>
      </c>
    </row>
    <row r="5746" spans="1:14" x14ac:dyDescent="0.25">
      <c r="A5746" s="7" t="s">
        <v>24</v>
      </c>
      <c r="B5746" s="3"/>
      <c r="C5746" s="13">
        <f t="shared" ref="C5746:N5746" si="1188">SUM(C5743:C5745)</f>
        <v>62</v>
      </c>
      <c r="D5746" s="18">
        <f t="shared" si="1188"/>
        <v>0</v>
      </c>
      <c r="E5746" s="18">
        <f t="shared" si="1188"/>
        <v>2.1991999999999998</v>
      </c>
      <c r="F5746" s="13">
        <f t="shared" si="1188"/>
        <v>0</v>
      </c>
      <c r="G5746" s="13">
        <f t="shared" si="1188"/>
        <v>676096</v>
      </c>
      <c r="H5746" s="13">
        <f t="shared" si="1188"/>
        <v>676096</v>
      </c>
      <c r="I5746" s="13">
        <f t="shared" si="1188"/>
        <v>0</v>
      </c>
      <c r="J5746" s="13">
        <f t="shared" si="1188"/>
        <v>235282</v>
      </c>
      <c r="K5746" s="13">
        <f t="shared" si="1188"/>
        <v>6761</v>
      </c>
      <c r="L5746" s="13">
        <f t="shared" si="1188"/>
        <v>6800</v>
      </c>
      <c r="M5746" s="13">
        <f t="shared" si="1188"/>
        <v>0</v>
      </c>
      <c r="N5746" s="22">
        <f t="shared" si="1188"/>
        <v>918178</v>
      </c>
    </row>
    <row r="5747" spans="1:14" x14ac:dyDescent="0.25">
      <c r="A5747" s="6" t="s">
        <v>1276</v>
      </c>
      <c r="B5747" s="2"/>
      <c r="C5747" s="12">
        <f t="shared" ref="C5747:N5747" si="1189">C5741+C5746</f>
        <v>62</v>
      </c>
      <c r="D5747" s="17">
        <f t="shared" si="1189"/>
        <v>11.510000000000002</v>
      </c>
      <c r="E5747" s="17">
        <f t="shared" si="1189"/>
        <v>4.4391999999999996</v>
      </c>
      <c r="F5747" s="12">
        <f t="shared" si="1189"/>
        <v>5557112</v>
      </c>
      <c r="G5747" s="12">
        <f t="shared" si="1189"/>
        <v>1309434</v>
      </c>
      <c r="H5747" s="12">
        <f t="shared" si="1189"/>
        <v>6866546</v>
      </c>
      <c r="I5747" s="12">
        <f t="shared" si="1189"/>
        <v>0</v>
      </c>
      <c r="J5747" s="12">
        <f t="shared" si="1189"/>
        <v>2389558</v>
      </c>
      <c r="K5747" s="12">
        <f t="shared" si="1189"/>
        <v>68665</v>
      </c>
      <c r="L5747" s="12">
        <f t="shared" si="1189"/>
        <v>39200</v>
      </c>
      <c r="M5747" s="12">
        <f t="shared" si="1189"/>
        <v>0</v>
      </c>
      <c r="N5747" s="21">
        <f t="shared" si="1189"/>
        <v>9295304</v>
      </c>
    </row>
    <row r="5748" spans="1:14" x14ac:dyDescent="0.25">
      <c r="A5748" s="4"/>
      <c r="B5748" s="5"/>
      <c r="C5748" s="14"/>
      <c r="D5748" s="19"/>
      <c r="E5748" s="19"/>
      <c r="F5748" s="14"/>
      <c r="G5748" s="14"/>
      <c r="H5748" s="14"/>
      <c r="I5748" s="14"/>
      <c r="J5748" s="14"/>
      <c r="K5748" s="14"/>
      <c r="L5748" s="14"/>
      <c r="M5748" s="14"/>
      <c r="N5748" s="23"/>
    </row>
    <row r="5749" spans="1:14" x14ac:dyDescent="0.25">
      <c r="A5749" s="6" t="s">
        <v>1277</v>
      </c>
      <c r="B5749" s="2"/>
      <c r="C5749" s="12"/>
      <c r="D5749" s="17"/>
      <c r="E5749" s="17"/>
      <c r="F5749" s="12"/>
      <c r="G5749" s="12"/>
      <c r="H5749" s="12"/>
      <c r="I5749" s="12"/>
      <c r="J5749" s="12"/>
      <c r="K5749" s="12"/>
      <c r="L5749" s="12"/>
      <c r="M5749" s="12"/>
      <c r="N5749" s="21"/>
    </row>
    <row r="5750" spans="1:14" x14ac:dyDescent="0.25">
      <c r="A5750" s="6" t="s">
        <v>1278</v>
      </c>
      <c r="B5750" s="2" t="s">
        <v>6</v>
      </c>
      <c r="C5750" s="12" t="s">
        <v>7</v>
      </c>
      <c r="D5750" s="17" t="s">
        <v>8</v>
      </c>
      <c r="E5750" s="17" t="s">
        <v>9</v>
      </c>
      <c r="F5750" s="12" t="s">
        <v>10</v>
      </c>
      <c r="G5750" s="12" t="s">
        <v>11</v>
      </c>
      <c r="H5750" s="12" t="s">
        <v>12</v>
      </c>
      <c r="I5750" s="12" t="s">
        <v>13</v>
      </c>
      <c r="J5750" s="12" t="s">
        <v>14</v>
      </c>
      <c r="K5750" s="12" t="s">
        <v>15</v>
      </c>
      <c r="L5750" s="12" t="s">
        <v>16</v>
      </c>
      <c r="M5750" s="12" t="s">
        <v>17</v>
      </c>
      <c r="N5750" s="21" t="s">
        <v>18</v>
      </c>
    </row>
    <row r="5751" spans="1:14" x14ac:dyDescent="0.25">
      <c r="A5751" s="7" t="s">
        <v>19</v>
      </c>
      <c r="B5751" s="3"/>
      <c r="C5751" s="13"/>
      <c r="D5751" s="18"/>
      <c r="E5751" s="18"/>
      <c r="F5751" s="13"/>
      <c r="G5751" s="13"/>
      <c r="H5751" s="13"/>
      <c r="I5751" s="13"/>
      <c r="J5751" s="13"/>
      <c r="K5751" s="13"/>
      <c r="L5751" s="13"/>
      <c r="M5751" s="13"/>
      <c r="N5751" s="22"/>
    </row>
    <row r="5752" spans="1:14" x14ac:dyDescent="0.25">
      <c r="A5752" s="4" t="s">
        <v>162</v>
      </c>
      <c r="B5752" s="5"/>
      <c r="C5752" s="14">
        <v>0</v>
      </c>
      <c r="D5752" s="19">
        <v>3.5</v>
      </c>
      <c r="E5752" s="19">
        <v>0</v>
      </c>
      <c r="F5752" s="14">
        <v>1212563</v>
      </c>
      <c r="G5752" s="14">
        <v>0</v>
      </c>
      <c r="H5752" s="14">
        <v>1212563</v>
      </c>
      <c r="I5752" s="14">
        <v>0</v>
      </c>
      <c r="J5752" s="14">
        <v>421973</v>
      </c>
      <c r="K5752" s="14">
        <v>12126</v>
      </c>
      <c r="L5752" s="14">
        <v>0</v>
      </c>
      <c r="M5752" s="14">
        <v>0</v>
      </c>
      <c r="N5752" s="23">
        <v>1634536</v>
      </c>
    </row>
    <row r="5753" spans="1:14" x14ac:dyDescent="0.25">
      <c r="A5753" s="4" t="s">
        <v>40</v>
      </c>
      <c r="B5753" s="5"/>
      <c r="C5753" s="14">
        <v>0</v>
      </c>
      <c r="D5753" s="19">
        <v>0</v>
      </c>
      <c r="E5753" s="19">
        <v>0</v>
      </c>
      <c r="F5753" s="14">
        <v>-25200</v>
      </c>
      <c r="G5753" s="14">
        <v>0</v>
      </c>
      <c r="H5753" s="14">
        <v>-25200</v>
      </c>
      <c r="I5753" s="14">
        <v>0</v>
      </c>
      <c r="J5753" s="14">
        <v>-8770</v>
      </c>
      <c r="K5753" s="14">
        <v>-252</v>
      </c>
      <c r="L5753" s="14">
        <v>0</v>
      </c>
      <c r="M5753" s="14">
        <v>0</v>
      </c>
      <c r="N5753" s="23">
        <v>-33970</v>
      </c>
    </row>
    <row r="5754" spans="1:14" x14ac:dyDescent="0.25">
      <c r="A5754" s="4" t="s">
        <v>41</v>
      </c>
      <c r="B5754" s="5"/>
      <c r="C5754" s="14">
        <v>0</v>
      </c>
      <c r="D5754" s="19">
        <v>0</v>
      </c>
      <c r="E5754" s="19">
        <v>0</v>
      </c>
      <c r="F5754" s="14">
        <v>0</v>
      </c>
      <c r="G5754" s="14">
        <v>0</v>
      </c>
      <c r="H5754" s="14">
        <v>0</v>
      </c>
      <c r="I5754" s="14">
        <v>25200</v>
      </c>
      <c r="J5754" s="14">
        <v>8518</v>
      </c>
      <c r="K5754" s="14">
        <v>0</v>
      </c>
      <c r="L5754" s="14">
        <v>0</v>
      </c>
      <c r="M5754" s="14">
        <v>0</v>
      </c>
      <c r="N5754" s="23">
        <v>33718</v>
      </c>
    </row>
    <row r="5755" spans="1:14" x14ac:dyDescent="0.25">
      <c r="A5755" s="4" t="s">
        <v>163</v>
      </c>
      <c r="B5755" s="5"/>
      <c r="C5755" s="14">
        <v>0</v>
      </c>
      <c r="D5755" s="19">
        <v>0</v>
      </c>
      <c r="E5755" s="19">
        <v>0</v>
      </c>
      <c r="F5755" s="14">
        <v>0</v>
      </c>
      <c r="G5755" s="14">
        <v>0</v>
      </c>
      <c r="H5755" s="14">
        <v>0</v>
      </c>
      <c r="I5755" s="14">
        <v>0</v>
      </c>
      <c r="J5755" s="14">
        <v>-1</v>
      </c>
      <c r="K5755" s="14">
        <v>0</v>
      </c>
      <c r="L5755" s="14">
        <v>0</v>
      </c>
      <c r="M5755" s="14">
        <v>0</v>
      </c>
      <c r="N5755" s="23">
        <v>-1</v>
      </c>
    </row>
    <row r="5756" spans="1:14" x14ac:dyDescent="0.25">
      <c r="A5756" s="4" t="s">
        <v>22</v>
      </c>
      <c r="B5756" s="5"/>
      <c r="C5756" s="14">
        <v>0</v>
      </c>
      <c r="D5756" s="19">
        <v>8</v>
      </c>
      <c r="E5756" s="19">
        <v>1.44</v>
      </c>
      <c r="F5756" s="14">
        <v>4207561</v>
      </c>
      <c r="G5756" s="14">
        <v>341988</v>
      </c>
      <c r="H5756" s="14">
        <v>4549549</v>
      </c>
      <c r="I5756" s="14">
        <v>0</v>
      </c>
      <c r="J5756" s="14">
        <v>1583243</v>
      </c>
      <c r="K5756" s="14">
        <v>45495</v>
      </c>
      <c r="L5756" s="14">
        <v>31600</v>
      </c>
      <c r="M5756" s="14">
        <v>0</v>
      </c>
      <c r="N5756" s="23">
        <v>6164392</v>
      </c>
    </row>
    <row r="5757" spans="1:14" x14ac:dyDescent="0.25">
      <c r="A5757" s="4" t="s">
        <v>31</v>
      </c>
      <c r="B5757" s="5"/>
      <c r="C5757" s="14">
        <v>0</v>
      </c>
      <c r="D5757" s="19">
        <v>0</v>
      </c>
      <c r="E5757" s="19">
        <v>0</v>
      </c>
      <c r="F5757" s="14">
        <v>12000</v>
      </c>
      <c r="G5757" s="14">
        <v>0</v>
      </c>
      <c r="H5757" s="14">
        <v>12000</v>
      </c>
      <c r="I5757" s="14">
        <v>0</v>
      </c>
      <c r="J5757" s="14">
        <v>4176</v>
      </c>
      <c r="K5757" s="14">
        <v>120</v>
      </c>
      <c r="L5757" s="14">
        <v>0</v>
      </c>
      <c r="M5757" s="14">
        <v>0</v>
      </c>
      <c r="N5757" s="23">
        <v>16176</v>
      </c>
    </row>
    <row r="5758" spans="1:14" x14ac:dyDescent="0.25">
      <c r="A5758" s="4" t="s">
        <v>23</v>
      </c>
      <c r="B5758" s="5"/>
      <c r="C5758" s="14">
        <v>0</v>
      </c>
      <c r="D5758" s="19">
        <v>0</v>
      </c>
      <c r="E5758" s="19">
        <v>0.8</v>
      </c>
      <c r="F5758" s="14">
        <v>0</v>
      </c>
      <c r="G5758" s="14">
        <v>291350</v>
      </c>
      <c r="H5758" s="14">
        <v>291350</v>
      </c>
      <c r="I5758" s="14">
        <v>0</v>
      </c>
      <c r="J5758" s="14">
        <v>101390</v>
      </c>
      <c r="K5758" s="14">
        <v>2914</v>
      </c>
      <c r="L5758" s="14">
        <v>0</v>
      </c>
      <c r="M5758" s="14">
        <v>0</v>
      </c>
      <c r="N5758" s="23">
        <v>392740</v>
      </c>
    </row>
    <row r="5759" spans="1:14" x14ac:dyDescent="0.25">
      <c r="A5759" s="7" t="s">
        <v>24</v>
      </c>
      <c r="B5759" s="3"/>
      <c r="C5759" s="13">
        <f t="shared" ref="C5759:N5759" si="1190">SUM(C5752:C5758)</f>
        <v>0</v>
      </c>
      <c r="D5759" s="18">
        <f t="shared" si="1190"/>
        <v>11.5</v>
      </c>
      <c r="E5759" s="18">
        <f t="shared" si="1190"/>
        <v>2.2400000000000002</v>
      </c>
      <c r="F5759" s="13">
        <f t="shared" si="1190"/>
        <v>5406924</v>
      </c>
      <c r="G5759" s="13">
        <f t="shared" si="1190"/>
        <v>633338</v>
      </c>
      <c r="H5759" s="13">
        <f t="shared" si="1190"/>
        <v>6040262</v>
      </c>
      <c r="I5759" s="13">
        <f t="shared" si="1190"/>
        <v>25200</v>
      </c>
      <c r="J5759" s="13">
        <f t="shared" si="1190"/>
        <v>2110529</v>
      </c>
      <c r="K5759" s="13">
        <f t="shared" si="1190"/>
        <v>60403</v>
      </c>
      <c r="L5759" s="13">
        <f t="shared" si="1190"/>
        <v>31600</v>
      </c>
      <c r="M5759" s="13">
        <f t="shared" si="1190"/>
        <v>0</v>
      </c>
      <c r="N5759" s="22">
        <f t="shared" si="1190"/>
        <v>8207591</v>
      </c>
    </row>
    <row r="5760" spans="1:14" x14ac:dyDescent="0.25">
      <c r="A5760" s="7" t="s">
        <v>25</v>
      </c>
      <c r="B5760" s="3"/>
      <c r="C5760" s="13"/>
      <c r="D5760" s="18"/>
      <c r="E5760" s="18"/>
      <c r="F5760" s="13"/>
      <c r="G5760" s="13"/>
      <c r="H5760" s="13"/>
      <c r="I5760" s="13"/>
      <c r="J5760" s="13"/>
      <c r="K5760" s="13"/>
      <c r="L5760" s="13"/>
      <c r="M5760" s="13"/>
      <c r="N5760" s="22"/>
    </row>
    <row r="5761" spans="1:14" x14ac:dyDescent="0.25">
      <c r="A5761" s="4" t="s">
        <v>26</v>
      </c>
      <c r="B5761" s="5"/>
      <c r="C5761" s="14">
        <v>79</v>
      </c>
      <c r="D5761" s="19">
        <v>0</v>
      </c>
      <c r="E5761" s="19">
        <v>2.1819999999999999</v>
      </c>
      <c r="F5761" s="14">
        <v>0</v>
      </c>
      <c r="G5761" s="14">
        <v>670808</v>
      </c>
      <c r="H5761" s="14">
        <v>670808</v>
      </c>
      <c r="I5761" s="14">
        <v>0</v>
      </c>
      <c r="J5761" s="14">
        <v>233441</v>
      </c>
      <c r="K5761" s="14">
        <v>6708</v>
      </c>
      <c r="L5761" s="14">
        <v>6715</v>
      </c>
      <c r="M5761" s="14">
        <v>0</v>
      </c>
      <c r="N5761" s="23">
        <v>910964</v>
      </c>
    </row>
    <row r="5762" spans="1:14" x14ac:dyDescent="0.25">
      <c r="A5762" s="7" t="s">
        <v>24</v>
      </c>
      <c r="B5762" s="3"/>
      <c r="C5762" s="13">
        <f t="shared" ref="C5762:N5762" si="1191">SUM(C5761:C5761)</f>
        <v>79</v>
      </c>
      <c r="D5762" s="18">
        <f t="shared" si="1191"/>
        <v>0</v>
      </c>
      <c r="E5762" s="18">
        <f t="shared" si="1191"/>
        <v>2.1819999999999999</v>
      </c>
      <c r="F5762" s="13">
        <f t="shared" si="1191"/>
        <v>0</v>
      </c>
      <c r="G5762" s="13">
        <f t="shared" si="1191"/>
        <v>670808</v>
      </c>
      <c r="H5762" s="13">
        <f t="shared" si="1191"/>
        <v>670808</v>
      </c>
      <c r="I5762" s="13">
        <f t="shared" si="1191"/>
        <v>0</v>
      </c>
      <c r="J5762" s="13">
        <f t="shared" si="1191"/>
        <v>233441</v>
      </c>
      <c r="K5762" s="13">
        <f t="shared" si="1191"/>
        <v>6708</v>
      </c>
      <c r="L5762" s="13">
        <f t="shared" si="1191"/>
        <v>6715</v>
      </c>
      <c r="M5762" s="13">
        <f t="shared" si="1191"/>
        <v>0</v>
      </c>
      <c r="N5762" s="22">
        <f t="shared" si="1191"/>
        <v>910964</v>
      </c>
    </row>
    <row r="5763" spans="1:14" x14ac:dyDescent="0.25">
      <c r="A5763" s="6" t="s">
        <v>1279</v>
      </c>
      <c r="B5763" s="2"/>
      <c r="C5763" s="12">
        <f t="shared" ref="C5763:N5763" si="1192">C5759+C5762</f>
        <v>79</v>
      </c>
      <c r="D5763" s="17">
        <f t="shared" si="1192"/>
        <v>11.5</v>
      </c>
      <c r="E5763" s="17">
        <f t="shared" si="1192"/>
        <v>4.4220000000000006</v>
      </c>
      <c r="F5763" s="12">
        <f t="shared" si="1192"/>
        <v>5406924</v>
      </c>
      <c r="G5763" s="12">
        <f t="shared" si="1192"/>
        <v>1304146</v>
      </c>
      <c r="H5763" s="12">
        <f t="shared" si="1192"/>
        <v>6711070</v>
      </c>
      <c r="I5763" s="12">
        <f t="shared" si="1192"/>
        <v>25200</v>
      </c>
      <c r="J5763" s="12">
        <f t="shared" si="1192"/>
        <v>2343970</v>
      </c>
      <c r="K5763" s="12">
        <f t="shared" si="1192"/>
        <v>67111</v>
      </c>
      <c r="L5763" s="12">
        <f t="shared" si="1192"/>
        <v>38315</v>
      </c>
      <c r="M5763" s="12">
        <f t="shared" si="1192"/>
        <v>0</v>
      </c>
      <c r="N5763" s="21">
        <f t="shared" si="1192"/>
        <v>9118555</v>
      </c>
    </row>
    <row r="5764" spans="1:14" x14ac:dyDescent="0.25">
      <c r="A5764" s="4"/>
      <c r="B5764" s="5"/>
      <c r="C5764" s="14"/>
      <c r="D5764" s="19"/>
      <c r="E5764" s="19"/>
      <c r="F5764" s="14"/>
      <c r="G5764" s="14"/>
      <c r="H5764" s="14"/>
      <c r="I5764" s="14"/>
      <c r="J5764" s="14"/>
      <c r="K5764" s="14"/>
      <c r="L5764" s="14"/>
      <c r="M5764" s="14"/>
      <c r="N5764" s="23"/>
    </row>
    <row r="5765" spans="1:14" x14ac:dyDescent="0.25">
      <c r="A5765" s="6" t="s">
        <v>1280</v>
      </c>
      <c r="B5765" s="2"/>
      <c r="C5765" s="12"/>
      <c r="D5765" s="17"/>
      <c r="E5765" s="17"/>
      <c r="F5765" s="12"/>
      <c r="G5765" s="12"/>
      <c r="H5765" s="12"/>
      <c r="I5765" s="12"/>
      <c r="J5765" s="12"/>
      <c r="K5765" s="12"/>
      <c r="L5765" s="12"/>
      <c r="M5765" s="12"/>
      <c r="N5765" s="21"/>
    </row>
    <row r="5766" spans="1:14" x14ac:dyDescent="0.25">
      <c r="A5766" s="6" t="s">
        <v>1281</v>
      </c>
      <c r="B5766" s="2" t="s">
        <v>6</v>
      </c>
      <c r="C5766" s="12" t="s">
        <v>7</v>
      </c>
      <c r="D5766" s="17" t="s">
        <v>8</v>
      </c>
      <c r="E5766" s="17" t="s">
        <v>9</v>
      </c>
      <c r="F5766" s="12" t="s">
        <v>10</v>
      </c>
      <c r="G5766" s="12" t="s">
        <v>11</v>
      </c>
      <c r="H5766" s="12" t="s">
        <v>12</v>
      </c>
      <c r="I5766" s="12" t="s">
        <v>13</v>
      </c>
      <c r="J5766" s="12" t="s">
        <v>14</v>
      </c>
      <c r="K5766" s="12" t="s">
        <v>15</v>
      </c>
      <c r="L5766" s="12" t="s">
        <v>16</v>
      </c>
      <c r="M5766" s="12" t="s">
        <v>17</v>
      </c>
      <c r="N5766" s="21" t="s">
        <v>18</v>
      </c>
    </row>
    <row r="5767" spans="1:14" x14ac:dyDescent="0.25">
      <c r="A5767" s="7" t="s">
        <v>19</v>
      </c>
      <c r="B5767" s="3"/>
      <c r="C5767" s="13"/>
      <c r="D5767" s="18"/>
      <c r="E5767" s="18"/>
      <c r="F5767" s="13"/>
      <c r="G5767" s="13"/>
      <c r="H5767" s="13"/>
      <c r="I5767" s="13"/>
      <c r="J5767" s="13"/>
      <c r="K5767" s="13"/>
      <c r="L5767" s="13"/>
      <c r="M5767" s="13"/>
      <c r="N5767" s="22"/>
    </row>
    <row r="5768" spans="1:14" x14ac:dyDescent="0.25">
      <c r="A5768" s="4" t="s">
        <v>162</v>
      </c>
      <c r="B5768" s="5"/>
      <c r="C5768" s="14">
        <v>0</v>
      </c>
      <c r="D5768" s="19">
        <v>2.2000000000000002</v>
      </c>
      <c r="E5768" s="19">
        <v>0</v>
      </c>
      <c r="F5768" s="14">
        <v>785437</v>
      </c>
      <c r="G5768" s="14">
        <v>0</v>
      </c>
      <c r="H5768" s="14">
        <v>785437</v>
      </c>
      <c r="I5768" s="14">
        <v>0</v>
      </c>
      <c r="J5768" s="14">
        <v>273331</v>
      </c>
      <c r="K5768" s="14">
        <v>7854</v>
      </c>
      <c r="L5768" s="14">
        <v>0</v>
      </c>
      <c r="M5768" s="14">
        <v>0</v>
      </c>
      <c r="N5768" s="23">
        <v>1058768</v>
      </c>
    </row>
    <row r="5769" spans="1:14" x14ac:dyDescent="0.25">
      <c r="A5769" s="4" t="s">
        <v>40</v>
      </c>
      <c r="B5769" s="5"/>
      <c r="C5769" s="14">
        <v>0</v>
      </c>
      <c r="D5769" s="19">
        <v>0</v>
      </c>
      <c r="E5769" s="19">
        <v>0</v>
      </c>
      <c r="F5769" s="14">
        <v>-50400</v>
      </c>
      <c r="G5769" s="14">
        <v>0</v>
      </c>
      <c r="H5769" s="14">
        <v>-50400</v>
      </c>
      <c r="I5769" s="14">
        <v>0</v>
      </c>
      <c r="J5769" s="14">
        <v>-17539</v>
      </c>
      <c r="K5769" s="14">
        <v>-504</v>
      </c>
      <c r="L5769" s="14">
        <v>0</v>
      </c>
      <c r="M5769" s="14">
        <v>0</v>
      </c>
      <c r="N5769" s="23">
        <v>-67939</v>
      </c>
    </row>
    <row r="5770" spans="1:14" x14ac:dyDescent="0.25">
      <c r="A5770" s="4" t="s">
        <v>30</v>
      </c>
      <c r="B5770" s="5"/>
      <c r="C5770" s="14">
        <v>0</v>
      </c>
      <c r="D5770" s="19">
        <v>4.1700000000000001E-2</v>
      </c>
      <c r="E5770" s="19">
        <v>0</v>
      </c>
      <c r="F5770" s="14">
        <v>19280</v>
      </c>
      <c r="G5770" s="14">
        <v>0</v>
      </c>
      <c r="H5770" s="14">
        <v>19280</v>
      </c>
      <c r="I5770" s="14">
        <v>0</v>
      </c>
      <c r="J5770" s="14">
        <v>6709</v>
      </c>
      <c r="K5770" s="14">
        <v>193</v>
      </c>
      <c r="L5770" s="14">
        <v>0</v>
      </c>
      <c r="M5770" s="14">
        <v>0</v>
      </c>
      <c r="N5770" s="23">
        <v>25989</v>
      </c>
    </row>
    <row r="5771" spans="1:14" x14ac:dyDescent="0.25">
      <c r="A5771" s="4" t="s">
        <v>41</v>
      </c>
      <c r="B5771" s="5"/>
      <c r="C5771" s="14">
        <v>0</v>
      </c>
      <c r="D5771" s="19">
        <v>0</v>
      </c>
      <c r="E5771" s="19">
        <v>0</v>
      </c>
      <c r="F5771" s="14">
        <v>0</v>
      </c>
      <c r="G5771" s="14">
        <v>0</v>
      </c>
      <c r="H5771" s="14">
        <v>0</v>
      </c>
      <c r="I5771" s="14">
        <v>50400</v>
      </c>
      <c r="J5771" s="14">
        <v>17035</v>
      </c>
      <c r="K5771" s="14">
        <v>0</v>
      </c>
      <c r="L5771" s="14">
        <v>0</v>
      </c>
      <c r="M5771" s="14">
        <v>0</v>
      </c>
      <c r="N5771" s="23">
        <v>67435</v>
      </c>
    </row>
    <row r="5772" spans="1:14" x14ac:dyDescent="0.25">
      <c r="A5772" s="4" t="s">
        <v>163</v>
      </c>
      <c r="B5772" s="5"/>
      <c r="C5772" s="14">
        <v>0</v>
      </c>
      <c r="D5772" s="19">
        <v>0</v>
      </c>
      <c r="E5772" s="19">
        <v>0</v>
      </c>
      <c r="F5772" s="14">
        <v>0</v>
      </c>
      <c r="G5772" s="14">
        <v>0</v>
      </c>
      <c r="H5772" s="14">
        <v>0</v>
      </c>
      <c r="I5772" s="14">
        <v>0</v>
      </c>
      <c r="J5772" s="14">
        <v>5</v>
      </c>
      <c r="K5772" s="14">
        <v>0</v>
      </c>
      <c r="L5772" s="14">
        <v>0</v>
      </c>
      <c r="M5772" s="14">
        <v>0</v>
      </c>
      <c r="N5772" s="23">
        <v>5</v>
      </c>
    </row>
    <row r="5773" spans="1:14" x14ac:dyDescent="0.25">
      <c r="A5773" s="4" t="s">
        <v>22</v>
      </c>
      <c r="B5773" s="5"/>
      <c r="C5773" s="14">
        <v>0</v>
      </c>
      <c r="D5773" s="19">
        <v>4</v>
      </c>
      <c r="E5773" s="19">
        <v>0.8</v>
      </c>
      <c r="F5773" s="14">
        <v>2159395</v>
      </c>
      <c r="G5773" s="14">
        <v>189994</v>
      </c>
      <c r="H5773" s="14">
        <v>2349389</v>
      </c>
      <c r="I5773" s="14">
        <v>0</v>
      </c>
      <c r="J5773" s="14">
        <v>817588</v>
      </c>
      <c r="K5773" s="14">
        <v>23494</v>
      </c>
      <c r="L5773" s="14">
        <v>16800</v>
      </c>
      <c r="M5773" s="14">
        <v>0</v>
      </c>
      <c r="N5773" s="23">
        <v>3183777</v>
      </c>
    </row>
    <row r="5774" spans="1:14" x14ac:dyDescent="0.25">
      <c r="A5774" s="4" t="s">
        <v>31</v>
      </c>
      <c r="B5774" s="5"/>
      <c r="C5774" s="14">
        <v>0</v>
      </c>
      <c r="D5774" s="19">
        <v>0</v>
      </c>
      <c r="E5774" s="19">
        <v>0</v>
      </c>
      <c r="F5774" s="14">
        <v>24000</v>
      </c>
      <c r="G5774" s="14">
        <v>0</v>
      </c>
      <c r="H5774" s="14">
        <v>24000</v>
      </c>
      <c r="I5774" s="14">
        <v>0</v>
      </c>
      <c r="J5774" s="14">
        <v>8352</v>
      </c>
      <c r="K5774" s="14">
        <v>240</v>
      </c>
      <c r="L5774" s="14">
        <v>4500</v>
      </c>
      <c r="M5774" s="14">
        <v>0</v>
      </c>
      <c r="N5774" s="23">
        <v>36852</v>
      </c>
    </row>
    <row r="5775" spans="1:14" x14ac:dyDescent="0.25">
      <c r="A5775" s="4" t="s">
        <v>23</v>
      </c>
      <c r="B5775" s="5"/>
      <c r="C5775" s="14">
        <v>0</v>
      </c>
      <c r="D5775" s="19">
        <v>0</v>
      </c>
      <c r="E5775" s="19">
        <v>0.4</v>
      </c>
      <c r="F5775" s="14">
        <v>0</v>
      </c>
      <c r="G5775" s="14">
        <v>145675</v>
      </c>
      <c r="H5775" s="14">
        <v>145675</v>
      </c>
      <c r="I5775" s="14">
        <v>0</v>
      </c>
      <c r="J5775" s="14">
        <v>50695</v>
      </c>
      <c r="K5775" s="14">
        <v>1457</v>
      </c>
      <c r="L5775" s="14">
        <v>0</v>
      </c>
      <c r="M5775" s="14">
        <v>0</v>
      </c>
      <c r="N5775" s="23">
        <v>196370</v>
      </c>
    </row>
    <row r="5776" spans="1:14" x14ac:dyDescent="0.25">
      <c r="A5776" s="7" t="s">
        <v>24</v>
      </c>
      <c r="B5776" s="3"/>
      <c r="C5776" s="13">
        <f t="shared" ref="C5776:N5776" si="1193">SUM(C5768:C5775)</f>
        <v>0</v>
      </c>
      <c r="D5776" s="18">
        <f t="shared" si="1193"/>
        <v>6.2416999999999998</v>
      </c>
      <c r="E5776" s="18">
        <f t="shared" si="1193"/>
        <v>1.2000000000000002</v>
      </c>
      <c r="F5776" s="13">
        <f t="shared" si="1193"/>
        <v>2937712</v>
      </c>
      <c r="G5776" s="13">
        <f t="shared" si="1193"/>
        <v>335669</v>
      </c>
      <c r="H5776" s="13">
        <f t="shared" si="1193"/>
        <v>3273381</v>
      </c>
      <c r="I5776" s="13">
        <f t="shared" si="1193"/>
        <v>50400</v>
      </c>
      <c r="J5776" s="13">
        <f t="shared" si="1193"/>
        <v>1156176</v>
      </c>
      <c r="K5776" s="13">
        <f t="shared" si="1193"/>
        <v>32734</v>
      </c>
      <c r="L5776" s="13">
        <f t="shared" si="1193"/>
        <v>21300</v>
      </c>
      <c r="M5776" s="13">
        <f t="shared" si="1193"/>
        <v>0</v>
      </c>
      <c r="N5776" s="22">
        <f t="shared" si="1193"/>
        <v>4501257</v>
      </c>
    </row>
    <row r="5777" spans="1:14" x14ac:dyDescent="0.25">
      <c r="A5777" s="7" t="s">
        <v>25</v>
      </c>
      <c r="B5777" s="3"/>
      <c r="C5777" s="13"/>
      <c r="D5777" s="18"/>
      <c r="E5777" s="18"/>
      <c r="F5777" s="13"/>
      <c r="G5777" s="13"/>
      <c r="H5777" s="13"/>
      <c r="I5777" s="13"/>
      <c r="J5777" s="13"/>
      <c r="K5777" s="13"/>
      <c r="L5777" s="13"/>
      <c r="M5777" s="13"/>
      <c r="N5777" s="22"/>
    </row>
    <row r="5778" spans="1:14" x14ac:dyDescent="0.25">
      <c r="A5778" s="4" t="s">
        <v>26</v>
      </c>
      <c r="B5778" s="5"/>
      <c r="C5778" s="14">
        <v>42</v>
      </c>
      <c r="D5778" s="19">
        <v>0</v>
      </c>
      <c r="E5778" s="19">
        <v>1.4359</v>
      </c>
      <c r="F5778" s="14">
        <v>0</v>
      </c>
      <c r="G5778" s="14">
        <v>441436</v>
      </c>
      <c r="H5778" s="14">
        <v>441436</v>
      </c>
      <c r="I5778" s="14">
        <v>0</v>
      </c>
      <c r="J5778" s="14">
        <v>153619</v>
      </c>
      <c r="K5778" s="14">
        <v>4414</v>
      </c>
      <c r="L5778" s="14">
        <v>3570</v>
      </c>
      <c r="M5778" s="14">
        <v>0</v>
      </c>
      <c r="N5778" s="23">
        <v>598625</v>
      </c>
    </row>
    <row r="5779" spans="1:14" x14ac:dyDescent="0.25">
      <c r="A5779" s="7" t="s">
        <v>24</v>
      </c>
      <c r="B5779" s="3"/>
      <c r="C5779" s="13">
        <f t="shared" ref="C5779:N5779" si="1194">SUM(C5778:C5778)</f>
        <v>42</v>
      </c>
      <c r="D5779" s="18">
        <f t="shared" si="1194"/>
        <v>0</v>
      </c>
      <c r="E5779" s="18">
        <f t="shared" si="1194"/>
        <v>1.4359</v>
      </c>
      <c r="F5779" s="13">
        <f t="shared" si="1194"/>
        <v>0</v>
      </c>
      <c r="G5779" s="13">
        <f t="shared" si="1194"/>
        <v>441436</v>
      </c>
      <c r="H5779" s="13">
        <f t="shared" si="1194"/>
        <v>441436</v>
      </c>
      <c r="I5779" s="13">
        <f t="shared" si="1194"/>
        <v>0</v>
      </c>
      <c r="J5779" s="13">
        <f t="shared" si="1194"/>
        <v>153619</v>
      </c>
      <c r="K5779" s="13">
        <f t="shared" si="1194"/>
        <v>4414</v>
      </c>
      <c r="L5779" s="13">
        <f t="shared" si="1194"/>
        <v>3570</v>
      </c>
      <c r="M5779" s="13">
        <f t="shared" si="1194"/>
        <v>0</v>
      </c>
      <c r="N5779" s="22">
        <f t="shared" si="1194"/>
        <v>598625</v>
      </c>
    </row>
    <row r="5780" spans="1:14" x14ac:dyDescent="0.25">
      <c r="A5780" s="6" t="s">
        <v>1282</v>
      </c>
      <c r="B5780" s="2"/>
      <c r="C5780" s="12">
        <f t="shared" ref="C5780:N5780" si="1195">C5776+C5779</f>
        <v>42</v>
      </c>
      <c r="D5780" s="17">
        <f t="shared" si="1195"/>
        <v>6.2416999999999998</v>
      </c>
      <c r="E5780" s="17">
        <f t="shared" si="1195"/>
        <v>2.6359000000000004</v>
      </c>
      <c r="F5780" s="12">
        <f t="shared" si="1195"/>
        <v>2937712</v>
      </c>
      <c r="G5780" s="12">
        <f t="shared" si="1195"/>
        <v>777105</v>
      </c>
      <c r="H5780" s="12">
        <f t="shared" si="1195"/>
        <v>3714817</v>
      </c>
      <c r="I5780" s="12">
        <f t="shared" si="1195"/>
        <v>50400</v>
      </c>
      <c r="J5780" s="12">
        <f t="shared" si="1195"/>
        <v>1309795</v>
      </c>
      <c r="K5780" s="12">
        <f t="shared" si="1195"/>
        <v>37148</v>
      </c>
      <c r="L5780" s="12">
        <f t="shared" si="1195"/>
        <v>24870</v>
      </c>
      <c r="M5780" s="12">
        <f t="shared" si="1195"/>
        <v>0</v>
      </c>
      <c r="N5780" s="21">
        <f t="shared" si="1195"/>
        <v>5099882</v>
      </c>
    </row>
    <row r="5781" spans="1:14" x14ac:dyDescent="0.25">
      <c r="A5781" s="4"/>
      <c r="B5781" s="5"/>
      <c r="C5781" s="14"/>
      <c r="D5781" s="19"/>
      <c r="E5781" s="19"/>
      <c r="F5781" s="14"/>
      <c r="G5781" s="14"/>
      <c r="H5781" s="14"/>
      <c r="I5781" s="14"/>
      <c r="J5781" s="14"/>
      <c r="K5781" s="14"/>
      <c r="L5781" s="14"/>
      <c r="M5781" s="14"/>
      <c r="N5781" s="23"/>
    </row>
    <row r="5782" spans="1:14" x14ac:dyDescent="0.25">
      <c r="A5782" s="6" t="s">
        <v>1283</v>
      </c>
      <c r="B5782" s="2"/>
      <c r="C5782" s="12"/>
      <c r="D5782" s="17"/>
      <c r="E5782" s="17"/>
      <c r="F5782" s="12"/>
      <c r="G5782" s="12"/>
      <c r="H5782" s="12"/>
      <c r="I5782" s="12"/>
      <c r="J5782" s="12"/>
      <c r="K5782" s="12"/>
      <c r="L5782" s="12"/>
      <c r="M5782" s="12"/>
      <c r="N5782" s="21"/>
    </row>
    <row r="5783" spans="1:14" x14ac:dyDescent="0.25">
      <c r="A5783" s="6" t="s">
        <v>1284</v>
      </c>
      <c r="B5783" s="2" t="s">
        <v>6</v>
      </c>
      <c r="C5783" s="12" t="s">
        <v>7</v>
      </c>
      <c r="D5783" s="17" t="s">
        <v>8</v>
      </c>
      <c r="E5783" s="17" t="s">
        <v>9</v>
      </c>
      <c r="F5783" s="12" t="s">
        <v>10</v>
      </c>
      <c r="G5783" s="12" t="s">
        <v>11</v>
      </c>
      <c r="H5783" s="12" t="s">
        <v>12</v>
      </c>
      <c r="I5783" s="12" t="s">
        <v>13</v>
      </c>
      <c r="J5783" s="12" t="s">
        <v>14</v>
      </c>
      <c r="K5783" s="12" t="s">
        <v>15</v>
      </c>
      <c r="L5783" s="12" t="s">
        <v>16</v>
      </c>
      <c r="M5783" s="12" t="s">
        <v>17</v>
      </c>
      <c r="N5783" s="21" t="s">
        <v>18</v>
      </c>
    </row>
    <row r="5784" spans="1:14" x14ac:dyDescent="0.25">
      <c r="A5784" s="7" t="s">
        <v>19</v>
      </c>
      <c r="B5784" s="3"/>
      <c r="C5784" s="13"/>
      <c r="D5784" s="18"/>
      <c r="E5784" s="18"/>
      <c r="F5784" s="13"/>
      <c r="G5784" s="13"/>
      <c r="H5784" s="13"/>
      <c r="I5784" s="13"/>
      <c r="J5784" s="13"/>
      <c r="K5784" s="13"/>
      <c r="L5784" s="13"/>
      <c r="M5784" s="13"/>
      <c r="N5784" s="22"/>
    </row>
    <row r="5785" spans="1:14" x14ac:dyDescent="0.25">
      <c r="A5785" s="4" t="s">
        <v>162</v>
      </c>
      <c r="B5785" s="5"/>
      <c r="C5785" s="14">
        <v>0</v>
      </c>
      <c r="D5785" s="19">
        <v>0.75</v>
      </c>
      <c r="E5785" s="19">
        <v>0</v>
      </c>
      <c r="F5785" s="14">
        <v>259835</v>
      </c>
      <c r="G5785" s="14">
        <v>0</v>
      </c>
      <c r="H5785" s="14">
        <v>259835</v>
      </c>
      <c r="I5785" s="14">
        <v>0</v>
      </c>
      <c r="J5785" s="14">
        <v>90422</v>
      </c>
      <c r="K5785" s="14">
        <v>2598</v>
      </c>
      <c r="L5785" s="14">
        <v>0</v>
      </c>
      <c r="M5785" s="14">
        <v>0</v>
      </c>
      <c r="N5785" s="23">
        <v>350257</v>
      </c>
    </row>
    <row r="5786" spans="1:14" x14ac:dyDescent="0.25">
      <c r="A5786" s="4" t="s">
        <v>163</v>
      </c>
      <c r="B5786" s="5"/>
      <c r="C5786" s="14">
        <v>0</v>
      </c>
      <c r="D5786" s="19">
        <v>0</v>
      </c>
      <c r="E5786" s="19">
        <v>0</v>
      </c>
      <c r="F5786" s="14">
        <v>0</v>
      </c>
      <c r="G5786" s="14">
        <v>0</v>
      </c>
      <c r="H5786" s="14">
        <v>0</v>
      </c>
      <c r="I5786" s="14">
        <v>0</v>
      </c>
      <c r="J5786" s="14">
        <v>1</v>
      </c>
      <c r="K5786" s="14">
        <v>0</v>
      </c>
      <c r="L5786" s="14">
        <v>0</v>
      </c>
      <c r="M5786" s="14">
        <v>0</v>
      </c>
      <c r="N5786" s="23">
        <v>1</v>
      </c>
    </row>
    <row r="5787" spans="1:14" x14ac:dyDescent="0.25">
      <c r="A5787" s="4" t="s">
        <v>22</v>
      </c>
      <c r="B5787" s="5"/>
      <c r="C5787" s="14">
        <v>0</v>
      </c>
      <c r="D5787" s="19">
        <v>2.2866</v>
      </c>
      <c r="E5787" s="19">
        <v>0.4</v>
      </c>
      <c r="F5787" s="14">
        <v>1268393</v>
      </c>
      <c r="G5787" s="14">
        <v>94997</v>
      </c>
      <c r="H5787" s="14">
        <v>1363390</v>
      </c>
      <c r="I5787" s="14">
        <v>0</v>
      </c>
      <c r="J5787" s="14">
        <v>474460</v>
      </c>
      <c r="K5787" s="14">
        <v>13634</v>
      </c>
      <c r="L5787" s="14">
        <v>8800</v>
      </c>
      <c r="M5787" s="14">
        <v>0</v>
      </c>
      <c r="N5787" s="23">
        <v>1846650</v>
      </c>
    </row>
    <row r="5788" spans="1:14" x14ac:dyDescent="0.25">
      <c r="A5788" s="4" t="s">
        <v>23</v>
      </c>
      <c r="B5788" s="5"/>
      <c r="C5788" s="14">
        <v>0</v>
      </c>
      <c r="D5788" s="19">
        <v>0</v>
      </c>
      <c r="E5788" s="19">
        <v>0.2</v>
      </c>
      <c r="F5788" s="14">
        <v>0</v>
      </c>
      <c r="G5788" s="14">
        <v>72838</v>
      </c>
      <c r="H5788" s="14">
        <v>72838</v>
      </c>
      <c r="I5788" s="14">
        <v>0</v>
      </c>
      <c r="J5788" s="14">
        <v>25347</v>
      </c>
      <c r="K5788" s="14">
        <v>728</v>
      </c>
      <c r="L5788" s="14">
        <v>0</v>
      </c>
      <c r="M5788" s="14">
        <v>0</v>
      </c>
      <c r="N5788" s="23">
        <v>98185</v>
      </c>
    </row>
    <row r="5789" spans="1:14" x14ac:dyDescent="0.25">
      <c r="A5789" s="7" t="s">
        <v>24</v>
      </c>
      <c r="B5789" s="3"/>
      <c r="C5789" s="13">
        <f t="shared" ref="C5789:N5789" si="1196">SUM(C5785:C5788)</f>
        <v>0</v>
      </c>
      <c r="D5789" s="18">
        <f t="shared" si="1196"/>
        <v>3.0366</v>
      </c>
      <c r="E5789" s="18">
        <f t="shared" si="1196"/>
        <v>0.60000000000000009</v>
      </c>
      <c r="F5789" s="13">
        <f t="shared" si="1196"/>
        <v>1528228</v>
      </c>
      <c r="G5789" s="13">
        <f t="shared" si="1196"/>
        <v>167835</v>
      </c>
      <c r="H5789" s="13">
        <f t="shared" si="1196"/>
        <v>1696063</v>
      </c>
      <c r="I5789" s="13">
        <f t="shared" si="1196"/>
        <v>0</v>
      </c>
      <c r="J5789" s="13">
        <f t="shared" si="1196"/>
        <v>590230</v>
      </c>
      <c r="K5789" s="13">
        <f t="shared" si="1196"/>
        <v>16960</v>
      </c>
      <c r="L5789" s="13">
        <f t="shared" si="1196"/>
        <v>8800</v>
      </c>
      <c r="M5789" s="13">
        <f t="shared" si="1196"/>
        <v>0</v>
      </c>
      <c r="N5789" s="22">
        <f t="shared" si="1196"/>
        <v>2295093</v>
      </c>
    </row>
    <row r="5790" spans="1:14" x14ac:dyDescent="0.25">
      <c r="A5790" s="7" t="s">
        <v>25</v>
      </c>
      <c r="B5790" s="3"/>
      <c r="C5790" s="13"/>
      <c r="D5790" s="18"/>
      <c r="E5790" s="18"/>
      <c r="F5790" s="13"/>
      <c r="G5790" s="13"/>
      <c r="H5790" s="13"/>
      <c r="I5790" s="13"/>
      <c r="J5790" s="13"/>
      <c r="K5790" s="13"/>
      <c r="L5790" s="13"/>
      <c r="M5790" s="13"/>
      <c r="N5790" s="22"/>
    </row>
    <row r="5791" spans="1:14" x14ac:dyDescent="0.25">
      <c r="A5791" s="4" t="s">
        <v>26</v>
      </c>
      <c r="B5791" s="5"/>
      <c r="C5791" s="14">
        <v>22</v>
      </c>
      <c r="D5791" s="19">
        <v>0</v>
      </c>
      <c r="E5791" s="19">
        <v>0.90200000000000002</v>
      </c>
      <c r="F5791" s="14">
        <v>0</v>
      </c>
      <c r="G5791" s="14">
        <v>277300</v>
      </c>
      <c r="H5791" s="14">
        <v>277300</v>
      </c>
      <c r="I5791" s="14">
        <v>0</v>
      </c>
      <c r="J5791" s="14">
        <v>96500</v>
      </c>
      <c r="K5791" s="14">
        <v>2773</v>
      </c>
      <c r="L5791" s="14">
        <v>1870</v>
      </c>
      <c r="M5791" s="14">
        <v>0</v>
      </c>
      <c r="N5791" s="23">
        <v>375670</v>
      </c>
    </row>
    <row r="5792" spans="1:14" x14ac:dyDescent="0.25">
      <c r="A5792" s="7" t="s">
        <v>24</v>
      </c>
      <c r="B5792" s="3"/>
      <c r="C5792" s="13">
        <f t="shared" ref="C5792:N5792" si="1197">SUM(C5791:C5791)</f>
        <v>22</v>
      </c>
      <c r="D5792" s="18">
        <f t="shared" si="1197"/>
        <v>0</v>
      </c>
      <c r="E5792" s="18">
        <f t="shared" si="1197"/>
        <v>0.90200000000000002</v>
      </c>
      <c r="F5792" s="13">
        <f t="shared" si="1197"/>
        <v>0</v>
      </c>
      <c r="G5792" s="13">
        <f t="shared" si="1197"/>
        <v>277300</v>
      </c>
      <c r="H5792" s="13">
        <f t="shared" si="1197"/>
        <v>277300</v>
      </c>
      <c r="I5792" s="13">
        <f t="shared" si="1197"/>
        <v>0</v>
      </c>
      <c r="J5792" s="13">
        <f t="shared" si="1197"/>
        <v>96500</v>
      </c>
      <c r="K5792" s="13">
        <f t="shared" si="1197"/>
        <v>2773</v>
      </c>
      <c r="L5792" s="13">
        <f t="shared" si="1197"/>
        <v>1870</v>
      </c>
      <c r="M5792" s="13">
        <f t="shared" si="1197"/>
        <v>0</v>
      </c>
      <c r="N5792" s="22">
        <f t="shared" si="1197"/>
        <v>375670</v>
      </c>
    </row>
    <row r="5793" spans="1:14" x14ac:dyDescent="0.25">
      <c r="A5793" s="6" t="s">
        <v>1285</v>
      </c>
      <c r="B5793" s="2"/>
      <c r="C5793" s="12">
        <f t="shared" ref="C5793:N5793" si="1198">C5789+C5792</f>
        <v>22</v>
      </c>
      <c r="D5793" s="17">
        <f t="shared" si="1198"/>
        <v>3.0366</v>
      </c>
      <c r="E5793" s="17">
        <f t="shared" si="1198"/>
        <v>1.5020000000000002</v>
      </c>
      <c r="F5793" s="12">
        <f t="shared" si="1198"/>
        <v>1528228</v>
      </c>
      <c r="G5793" s="12">
        <f t="shared" si="1198"/>
        <v>445135</v>
      </c>
      <c r="H5793" s="12">
        <f t="shared" si="1198"/>
        <v>1973363</v>
      </c>
      <c r="I5793" s="12">
        <f t="shared" si="1198"/>
        <v>0</v>
      </c>
      <c r="J5793" s="12">
        <f t="shared" si="1198"/>
        <v>686730</v>
      </c>
      <c r="K5793" s="12">
        <f t="shared" si="1198"/>
        <v>19733</v>
      </c>
      <c r="L5793" s="12">
        <f t="shared" si="1198"/>
        <v>10670</v>
      </c>
      <c r="M5793" s="12">
        <f t="shared" si="1198"/>
        <v>0</v>
      </c>
      <c r="N5793" s="21">
        <f t="shared" si="1198"/>
        <v>2670763</v>
      </c>
    </row>
    <row r="5794" spans="1:14" x14ac:dyDescent="0.25">
      <c r="A5794" s="4"/>
      <c r="B5794" s="5"/>
      <c r="C5794" s="14"/>
      <c r="D5794" s="19"/>
      <c r="E5794" s="19"/>
      <c r="F5794" s="14"/>
      <c r="G5794" s="14"/>
      <c r="H5794" s="14"/>
      <c r="I5794" s="14"/>
      <c r="J5794" s="14"/>
      <c r="K5794" s="14"/>
      <c r="L5794" s="14"/>
      <c r="M5794" s="14"/>
      <c r="N5794" s="23"/>
    </row>
    <row r="5795" spans="1:14" x14ac:dyDescent="0.25">
      <c r="A5795" s="6" t="s">
        <v>1286</v>
      </c>
      <c r="B5795" s="2"/>
      <c r="C5795" s="12"/>
      <c r="D5795" s="17"/>
      <c r="E5795" s="17"/>
      <c r="F5795" s="12"/>
      <c r="G5795" s="12"/>
      <c r="H5795" s="12"/>
      <c r="I5795" s="12"/>
      <c r="J5795" s="12"/>
      <c r="K5795" s="12"/>
      <c r="L5795" s="12"/>
      <c r="M5795" s="12"/>
      <c r="N5795" s="21"/>
    </row>
    <row r="5796" spans="1:14" x14ac:dyDescent="0.25">
      <c r="A5796" s="6" t="s">
        <v>1287</v>
      </c>
      <c r="B5796" s="2" t="s">
        <v>6</v>
      </c>
      <c r="C5796" s="12" t="s">
        <v>7</v>
      </c>
      <c r="D5796" s="17" t="s">
        <v>8</v>
      </c>
      <c r="E5796" s="17" t="s">
        <v>9</v>
      </c>
      <c r="F5796" s="12" t="s">
        <v>10</v>
      </c>
      <c r="G5796" s="12" t="s">
        <v>11</v>
      </c>
      <c r="H5796" s="12" t="s">
        <v>12</v>
      </c>
      <c r="I5796" s="12" t="s">
        <v>13</v>
      </c>
      <c r="J5796" s="12" t="s">
        <v>14</v>
      </c>
      <c r="K5796" s="12" t="s">
        <v>15</v>
      </c>
      <c r="L5796" s="12" t="s">
        <v>16</v>
      </c>
      <c r="M5796" s="12" t="s">
        <v>17</v>
      </c>
      <c r="N5796" s="21" t="s">
        <v>18</v>
      </c>
    </row>
    <row r="5797" spans="1:14" x14ac:dyDescent="0.25">
      <c r="A5797" s="7" t="s">
        <v>19</v>
      </c>
      <c r="B5797" s="3"/>
      <c r="C5797" s="13"/>
      <c r="D5797" s="18"/>
      <c r="E5797" s="18"/>
      <c r="F5797" s="13"/>
      <c r="G5797" s="13"/>
      <c r="H5797" s="13"/>
      <c r="I5797" s="13"/>
      <c r="J5797" s="13"/>
      <c r="K5797" s="13"/>
      <c r="L5797" s="13"/>
      <c r="M5797" s="13"/>
      <c r="N5797" s="22"/>
    </row>
    <row r="5798" spans="1:14" x14ac:dyDescent="0.25">
      <c r="A5798" s="4" t="s">
        <v>162</v>
      </c>
      <c r="B5798" s="5"/>
      <c r="C5798" s="14">
        <v>0</v>
      </c>
      <c r="D5798" s="19">
        <v>1.8889</v>
      </c>
      <c r="E5798" s="19">
        <v>0</v>
      </c>
      <c r="F5798" s="14">
        <v>654404</v>
      </c>
      <c r="G5798" s="14">
        <v>0</v>
      </c>
      <c r="H5798" s="14">
        <v>654404</v>
      </c>
      <c r="I5798" s="14">
        <v>0</v>
      </c>
      <c r="J5798" s="14">
        <v>227732</v>
      </c>
      <c r="K5798" s="14">
        <v>6544</v>
      </c>
      <c r="L5798" s="14">
        <v>0</v>
      </c>
      <c r="M5798" s="14">
        <v>0</v>
      </c>
      <c r="N5798" s="23">
        <v>882136</v>
      </c>
    </row>
    <row r="5799" spans="1:14" x14ac:dyDescent="0.25">
      <c r="A5799" s="4" t="s">
        <v>22</v>
      </c>
      <c r="B5799" s="5"/>
      <c r="C5799" s="14">
        <v>0</v>
      </c>
      <c r="D5799" s="19">
        <v>6.2419000000000002</v>
      </c>
      <c r="E5799" s="19">
        <v>1.08</v>
      </c>
      <c r="F5799" s="14">
        <v>3286103</v>
      </c>
      <c r="G5799" s="14">
        <v>256491</v>
      </c>
      <c r="H5799" s="14">
        <v>3542594</v>
      </c>
      <c r="I5799" s="14">
        <v>0</v>
      </c>
      <c r="J5799" s="14">
        <v>1232823</v>
      </c>
      <c r="K5799" s="14">
        <v>35426</v>
      </c>
      <c r="L5799" s="14">
        <v>21200</v>
      </c>
      <c r="M5799" s="14">
        <v>0</v>
      </c>
      <c r="N5799" s="23">
        <v>4796617</v>
      </c>
    </row>
    <row r="5800" spans="1:14" x14ac:dyDescent="0.25">
      <c r="A5800" s="4" t="s">
        <v>23</v>
      </c>
      <c r="B5800" s="5"/>
      <c r="C5800" s="14">
        <v>0</v>
      </c>
      <c r="D5800" s="19">
        <v>0</v>
      </c>
      <c r="E5800" s="19">
        <v>0.6</v>
      </c>
      <c r="F5800" s="14">
        <v>0</v>
      </c>
      <c r="G5800" s="14">
        <v>218513</v>
      </c>
      <c r="H5800" s="14">
        <v>218513</v>
      </c>
      <c r="I5800" s="14">
        <v>0</v>
      </c>
      <c r="J5800" s="14">
        <v>76042</v>
      </c>
      <c r="K5800" s="14">
        <v>2185</v>
      </c>
      <c r="L5800" s="14">
        <v>0</v>
      </c>
      <c r="M5800" s="14">
        <v>0</v>
      </c>
      <c r="N5800" s="23">
        <v>294555</v>
      </c>
    </row>
    <row r="5801" spans="1:14" x14ac:dyDescent="0.25">
      <c r="A5801" s="7" t="s">
        <v>24</v>
      </c>
      <c r="B5801" s="3"/>
      <c r="C5801" s="13">
        <f t="shared" ref="C5801:N5801" si="1199">SUM(C5798:C5800)</f>
        <v>0</v>
      </c>
      <c r="D5801" s="18">
        <f t="shared" si="1199"/>
        <v>8.1308000000000007</v>
      </c>
      <c r="E5801" s="18">
        <f t="shared" si="1199"/>
        <v>1.6800000000000002</v>
      </c>
      <c r="F5801" s="13">
        <f t="shared" si="1199"/>
        <v>3940507</v>
      </c>
      <c r="G5801" s="13">
        <f t="shared" si="1199"/>
        <v>475004</v>
      </c>
      <c r="H5801" s="13">
        <f t="shared" si="1199"/>
        <v>4415511</v>
      </c>
      <c r="I5801" s="13">
        <f t="shared" si="1199"/>
        <v>0</v>
      </c>
      <c r="J5801" s="13">
        <f t="shared" si="1199"/>
        <v>1536597</v>
      </c>
      <c r="K5801" s="13">
        <f t="shared" si="1199"/>
        <v>44155</v>
      </c>
      <c r="L5801" s="13">
        <f t="shared" si="1199"/>
        <v>21200</v>
      </c>
      <c r="M5801" s="13">
        <f t="shared" si="1199"/>
        <v>0</v>
      </c>
      <c r="N5801" s="22">
        <f t="shared" si="1199"/>
        <v>5973308</v>
      </c>
    </row>
    <row r="5802" spans="1:14" x14ac:dyDescent="0.25">
      <c r="A5802" s="7" t="s">
        <v>25</v>
      </c>
      <c r="B5802" s="3"/>
      <c r="C5802" s="13"/>
      <c r="D5802" s="18"/>
      <c r="E5802" s="18"/>
      <c r="F5802" s="13"/>
      <c r="G5802" s="13"/>
      <c r="H5802" s="13"/>
      <c r="I5802" s="13"/>
      <c r="J5802" s="13"/>
      <c r="K5802" s="13"/>
      <c r="L5802" s="13"/>
      <c r="M5802" s="13"/>
      <c r="N5802" s="22"/>
    </row>
    <row r="5803" spans="1:14" x14ac:dyDescent="0.25">
      <c r="A5803" s="4" t="s">
        <v>56</v>
      </c>
      <c r="B5803" s="5"/>
      <c r="C5803" s="14">
        <v>53</v>
      </c>
      <c r="D5803" s="19">
        <v>0</v>
      </c>
      <c r="E5803" s="19">
        <v>0.55359999999999998</v>
      </c>
      <c r="F5803" s="14">
        <v>0</v>
      </c>
      <c r="G5803" s="14">
        <v>170192</v>
      </c>
      <c r="H5803" s="14">
        <v>170192</v>
      </c>
      <c r="I5803" s="14">
        <v>0</v>
      </c>
      <c r="J5803" s="14">
        <v>59227</v>
      </c>
      <c r="K5803" s="14">
        <v>1702</v>
      </c>
      <c r="L5803" s="14">
        <v>1325</v>
      </c>
      <c r="M5803" s="14">
        <v>0</v>
      </c>
      <c r="N5803" s="23">
        <v>230744</v>
      </c>
    </row>
    <row r="5804" spans="1:14" x14ac:dyDescent="0.25">
      <c r="A5804" s="7" t="s">
        <v>24</v>
      </c>
      <c r="B5804" s="3"/>
      <c r="C5804" s="13">
        <f t="shared" ref="C5804:N5804" si="1200">SUM(C5803:C5803)</f>
        <v>53</v>
      </c>
      <c r="D5804" s="18">
        <f t="shared" si="1200"/>
        <v>0</v>
      </c>
      <c r="E5804" s="18">
        <f t="shared" si="1200"/>
        <v>0.55359999999999998</v>
      </c>
      <c r="F5804" s="13">
        <f t="shared" si="1200"/>
        <v>0</v>
      </c>
      <c r="G5804" s="13">
        <f t="shared" si="1200"/>
        <v>170192</v>
      </c>
      <c r="H5804" s="13">
        <f t="shared" si="1200"/>
        <v>170192</v>
      </c>
      <c r="I5804" s="13">
        <f t="shared" si="1200"/>
        <v>0</v>
      </c>
      <c r="J5804" s="13">
        <f t="shared" si="1200"/>
        <v>59227</v>
      </c>
      <c r="K5804" s="13">
        <f t="shared" si="1200"/>
        <v>1702</v>
      </c>
      <c r="L5804" s="13">
        <f t="shared" si="1200"/>
        <v>1325</v>
      </c>
      <c r="M5804" s="13">
        <f t="shared" si="1200"/>
        <v>0</v>
      </c>
      <c r="N5804" s="22">
        <f t="shared" si="1200"/>
        <v>230744</v>
      </c>
    </row>
    <row r="5805" spans="1:14" x14ac:dyDescent="0.25">
      <c r="A5805" s="6" t="s">
        <v>1288</v>
      </c>
      <c r="B5805" s="2"/>
      <c r="C5805" s="12">
        <f t="shared" ref="C5805:N5805" si="1201">C5801+C5804</f>
        <v>53</v>
      </c>
      <c r="D5805" s="17">
        <f t="shared" si="1201"/>
        <v>8.1308000000000007</v>
      </c>
      <c r="E5805" s="17">
        <f t="shared" si="1201"/>
        <v>2.2336</v>
      </c>
      <c r="F5805" s="12">
        <f t="shared" si="1201"/>
        <v>3940507</v>
      </c>
      <c r="G5805" s="12">
        <f t="shared" si="1201"/>
        <v>645196</v>
      </c>
      <c r="H5805" s="12">
        <f t="shared" si="1201"/>
        <v>4585703</v>
      </c>
      <c r="I5805" s="12">
        <f t="shared" si="1201"/>
        <v>0</v>
      </c>
      <c r="J5805" s="12">
        <f t="shared" si="1201"/>
        <v>1595824</v>
      </c>
      <c r="K5805" s="12">
        <f t="shared" si="1201"/>
        <v>45857</v>
      </c>
      <c r="L5805" s="12">
        <f t="shared" si="1201"/>
        <v>22525</v>
      </c>
      <c r="M5805" s="12">
        <f t="shared" si="1201"/>
        <v>0</v>
      </c>
      <c r="N5805" s="21">
        <f t="shared" si="1201"/>
        <v>6204052</v>
      </c>
    </row>
    <row r="5806" spans="1:14" x14ac:dyDescent="0.25">
      <c r="A5806" s="4"/>
      <c r="B5806" s="5"/>
      <c r="C5806" s="14"/>
      <c r="D5806" s="19"/>
      <c r="E5806" s="19"/>
      <c r="F5806" s="14"/>
      <c r="G5806" s="14"/>
      <c r="H5806" s="14"/>
      <c r="I5806" s="14"/>
      <c r="J5806" s="14"/>
      <c r="K5806" s="14"/>
      <c r="L5806" s="14"/>
      <c r="M5806" s="14"/>
      <c r="N5806" s="23"/>
    </row>
    <row r="5807" spans="1:14" x14ac:dyDescent="0.25">
      <c r="A5807" s="6" t="s">
        <v>1289</v>
      </c>
      <c r="B5807" s="2"/>
      <c r="C5807" s="12"/>
      <c r="D5807" s="17"/>
      <c r="E5807" s="17"/>
      <c r="F5807" s="12"/>
      <c r="G5807" s="12"/>
      <c r="H5807" s="12"/>
      <c r="I5807" s="12"/>
      <c r="J5807" s="12"/>
      <c r="K5807" s="12"/>
      <c r="L5807" s="12"/>
      <c r="M5807" s="12"/>
      <c r="N5807" s="21"/>
    </row>
    <row r="5808" spans="1:14" x14ac:dyDescent="0.25">
      <c r="A5808" s="6" t="s">
        <v>1290</v>
      </c>
      <c r="B5808" s="2" t="s">
        <v>6</v>
      </c>
      <c r="C5808" s="12" t="s">
        <v>7</v>
      </c>
      <c r="D5808" s="17" t="s">
        <v>8</v>
      </c>
      <c r="E5808" s="17" t="s">
        <v>9</v>
      </c>
      <c r="F5808" s="12" t="s">
        <v>10</v>
      </c>
      <c r="G5808" s="12" t="s">
        <v>11</v>
      </c>
      <c r="H5808" s="12" t="s">
        <v>12</v>
      </c>
      <c r="I5808" s="12" t="s">
        <v>13</v>
      </c>
      <c r="J5808" s="12" t="s">
        <v>14</v>
      </c>
      <c r="K5808" s="12" t="s">
        <v>15</v>
      </c>
      <c r="L5808" s="12" t="s">
        <v>16</v>
      </c>
      <c r="M5808" s="12" t="s">
        <v>17</v>
      </c>
      <c r="N5808" s="21" t="s">
        <v>18</v>
      </c>
    </row>
    <row r="5809" spans="1:14" x14ac:dyDescent="0.25">
      <c r="A5809" s="7" t="s">
        <v>19</v>
      </c>
      <c r="B5809" s="3"/>
      <c r="C5809" s="13"/>
      <c r="D5809" s="18"/>
      <c r="E5809" s="18"/>
      <c r="F5809" s="13"/>
      <c r="G5809" s="13"/>
      <c r="H5809" s="13"/>
      <c r="I5809" s="13"/>
      <c r="J5809" s="13"/>
      <c r="K5809" s="13"/>
      <c r="L5809" s="13"/>
      <c r="M5809" s="13"/>
      <c r="N5809" s="22"/>
    </row>
    <row r="5810" spans="1:14" x14ac:dyDescent="0.25">
      <c r="A5810" s="4" t="s">
        <v>162</v>
      </c>
      <c r="B5810" s="5"/>
      <c r="C5810" s="14">
        <v>0</v>
      </c>
      <c r="D5810" s="19">
        <v>0.5</v>
      </c>
      <c r="E5810" s="19">
        <v>0</v>
      </c>
      <c r="F5810" s="14">
        <v>173223</v>
      </c>
      <c r="G5810" s="14">
        <v>0</v>
      </c>
      <c r="H5810" s="14">
        <v>173223</v>
      </c>
      <c r="I5810" s="14">
        <v>0</v>
      </c>
      <c r="J5810" s="14">
        <v>60281</v>
      </c>
      <c r="K5810" s="14">
        <v>1732</v>
      </c>
      <c r="L5810" s="14">
        <v>0</v>
      </c>
      <c r="M5810" s="14">
        <v>0</v>
      </c>
      <c r="N5810" s="23">
        <v>233504</v>
      </c>
    </row>
    <row r="5811" spans="1:14" x14ac:dyDescent="0.25">
      <c r="A5811" s="4" t="s">
        <v>163</v>
      </c>
      <c r="B5811" s="5"/>
      <c r="C5811" s="14">
        <v>0</v>
      </c>
      <c r="D5811" s="19">
        <v>0</v>
      </c>
      <c r="E5811" s="19">
        <v>0</v>
      </c>
      <c r="F5811" s="14">
        <v>0</v>
      </c>
      <c r="G5811" s="14">
        <v>0</v>
      </c>
      <c r="H5811" s="14">
        <v>0</v>
      </c>
      <c r="I5811" s="14">
        <v>0</v>
      </c>
      <c r="J5811" s="14">
        <v>1</v>
      </c>
      <c r="K5811" s="14">
        <v>0</v>
      </c>
      <c r="L5811" s="14">
        <v>0</v>
      </c>
      <c r="M5811" s="14">
        <v>0</v>
      </c>
      <c r="N5811" s="23">
        <v>1</v>
      </c>
    </row>
    <row r="5812" spans="1:14" x14ac:dyDescent="0.25">
      <c r="A5812" s="4" t="s">
        <v>22</v>
      </c>
      <c r="B5812" s="5"/>
      <c r="C5812" s="14">
        <v>0</v>
      </c>
      <c r="D5812" s="19">
        <v>4.1619999999999999</v>
      </c>
      <c r="E5812" s="19">
        <v>0.8</v>
      </c>
      <c r="F5812" s="14">
        <v>2425271</v>
      </c>
      <c r="G5812" s="14">
        <v>189994</v>
      </c>
      <c r="H5812" s="14">
        <v>2615265</v>
      </c>
      <c r="I5812" s="14">
        <v>0</v>
      </c>
      <c r="J5812" s="14">
        <v>910112</v>
      </c>
      <c r="K5812" s="14">
        <v>26152</v>
      </c>
      <c r="L5812" s="14">
        <v>19200</v>
      </c>
      <c r="M5812" s="14">
        <v>0</v>
      </c>
      <c r="N5812" s="23">
        <v>3544577</v>
      </c>
    </row>
    <row r="5813" spans="1:14" x14ac:dyDescent="0.25">
      <c r="A5813" s="4" t="s">
        <v>23</v>
      </c>
      <c r="B5813" s="5"/>
      <c r="C5813" s="14">
        <v>0</v>
      </c>
      <c r="D5813" s="19">
        <v>0</v>
      </c>
      <c r="E5813" s="19">
        <v>0.4</v>
      </c>
      <c r="F5813" s="14">
        <v>0</v>
      </c>
      <c r="G5813" s="14">
        <v>145675</v>
      </c>
      <c r="H5813" s="14">
        <v>145675</v>
      </c>
      <c r="I5813" s="14">
        <v>0</v>
      </c>
      <c r="J5813" s="14">
        <v>50695</v>
      </c>
      <c r="K5813" s="14">
        <v>1457</v>
      </c>
      <c r="L5813" s="14">
        <v>0</v>
      </c>
      <c r="M5813" s="14">
        <v>0</v>
      </c>
      <c r="N5813" s="23">
        <v>196370</v>
      </c>
    </row>
    <row r="5814" spans="1:14" x14ac:dyDescent="0.25">
      <c r="A5814" s="7" t="s">
        <v>24</v>
      </c>
      <c r="B5814" s="3"/>
      <c r="C5814" s="13">
        <f t="shared" ref="C5814:N5814" si="1202">SUM(C5810:C5813)</f>
        <v>0</v>
      </c>
      <c r="D5814" s="18">
        <f t="shared" si="1202"/>
        <v>4.6619999999999999</v>
      </c>
      <c r="E5814" s="18">
        <f t="shared" si="1202"/>
        <v>1.2000000000000002</v>
      </c>
      <c r="F5814" s="13">
        <f t="shared" si="1202"/>
        <v>2598494</v>
      </c>
      <c r="G5814" s="13">
        <f t="shared" si="1202"/>
        <v>335669</v>
      </c>
      <c r="H5814" s="13">
        <f t="shared" si="1202"/>
        <v>2934163</v>
      </c>
      <c r="I5814" s="13">
        <f t="shared" si="1202"/>
        <v>0</v>
      </c>
      <c r="J5814" s="13">
        <f t="shared" si="1202"/>
        <v>1021089</v>
      </c>
      <c r="K5814" s="13">
        <f t="shared" si="1202"/>
        <v>29341</v>
      </c>
      <c r="L5814" s="13">
        <f t="shared" si="1202"/>
        <v>19200</v>
      </c>
      <c r="M5814" s="13">
        <f t="shared" si="1202"/>
        <v>0</v>
      </c>
      <c r="N5814" s="22">
        <f t="shared" si="1202"/>
        <v>3974452</v>
      </c>
    </row>
    <row r="5815" spans="1:14" x14ac:dyDescent="0.25">
      <c r="A5815" s="7" t="s">
        <v>25</v>
      </c>
      <c r="B5815" s="3"/>
      <c r="C5815" s="13"/>
      <c r="D5815" s="18"/>
      <c r="E5815" s="18"/>
      <c r="F5815" s="13"/>
      <c r="G5815" s="13"/>
      <c r="H5815" s="13"/>
      <c r="I5815" s="13"/>
      <c r="J5815" s="13"/>
      <c r="K5815" s="13"/>
      <c r="L5815" s="13"/>
      <c r="M5815" s="13"/>
      <c r="N5815" s="22"/>
    </row>
    <row r="5816" spans="1:14" x14ac:dyDescent="0.25">
      <c r="A5816" s="4" t="s">
        <v>55</v>
      </c>
      <c r="B5816" s="5"/>
      <c r="C5816" s="14">
        <v>1</v>
      </c>
      <c r="D5816" s="19">
        <v>0</v>
      </c>
      <c r="E5816" s="19">
        <v>1.5299999999999999E-2</v>
      </c>
      <c r="F5816" s="14">
        <v>0</v>
      </c>
      <c r="G5816" s="14">
        <v>4704</v>
      </c>
      <c r="H5816" s="14">
        <v>4704</v>
      </c>
      <c r="I5816" s="14">
        <v>0</v>
      </c>
      <c r="J5816" s="14">
        <v>1637</v>
      </c>
      <c r="K5816" s="14">
        <v>47</v>
      </c>
      <c r="L5816" s="14">
        <v>25</v>
      </c>
      <c r="M5816" s="14">
        <v>0</v>
      </c>
      <c r="N5816" s="23">
        <v>6366</v>
      </c>
    </row>
    <row r="5817" spans="1:14" x14ac:dyDescent="0.25">
      <c r="A5817" s="4" t="s">
        <v>56</v>
      </c>
      <c r="B5817" s="5"/>
      <c r="C5817" s="14">
        <v>47</v>
      </c>
      <c r="D5817" s="19">
        <v>0</v>
      </c>
      <c r="E5817" s="19">
        <v>0.5111</v>
      </c>
      <c r="F5817" s="14">
        <v>0</v>
      </c>
      <c r="G5817" s="14">
        <v>157126</v>
      </c>
      <c r="H5817" s="14">
        <v>157126</v>
      </c>
      <c r="I5817" s="14">
        <v>0</v>
      </c>
      <c r="J5817" s="14">
        <v>54679</v>
      </c>
      <c r="K5817" s="14">
        <v>1571</v>
      </c>
      <c r="L5817" s="14">
        <v>1175</v>
      </c>
      <c r="M5817" s="14">
        <v>0</v>
      </c>
      <c r="N5817" s="23">
        <v>212980</v>
      </c>
    </row>
    <row r="5818" spans="1:14" x14ac:dyDescent="0.25">
      <c r="A5818" s="7" t="s">
        <v>24</v>
      </c>
      <c r="B5818" s="3"/>
      <c r="C5818" s="13">
        <f t="shared" ref="C5818:N5818" si="1203">SUM(C5816:C5817)</f>
        <v>48</v>
      </c>
      <c r="D5818" s="18">
        <f t="shared" si="1203"/>
        <v>0</v>
      </c>
      <c r="E5818" s="18">
        <f t="shared" si="1203"/>
        <v>0.52639999999999998</v>
      </c>
      <c r="F5818" s="13">
        <f t="shared" si="1203"/>
        <v>0</v>
      </c>
      <c r="G5818" s="13">
        <f t="shared" si="1203"/>
        <v>161830</v>
      </c>
      <c r="H5818" s="13">
        <f t="shared" si="1203"/>
        <v>161830</v>
      </c>
      <c r="I5818" s="13">
        <f t="shared" si="1203"/>
        <v>0</v>
      </c>
      <c r="J5818" s="13">
        <f t="shared" si="1203"/>
        <v>56316</v>
      </c>
      <c r="K5818" s="13">
        <f t="shared" si="1203"/>
        <v>1618</v>
      </c>
      <c r="L5818" s="13">
        <f t="shared" si="1203"/>
        <v>1200</v>
      </c>
      <c r="M5818" s="13">
        <f t="shared" si="1203"/>
        <v>0</v>
      </c>
      <c r="N5818" s="22">
        <f t="shared" si="1203"/>
        <v>219346</v>
      </c>
    </row>
    <row r="5819" spans="1:14" x14ac:dyDescent="0.25">
      <c r="A5819" s="6" t="s">
        <v>1291</v>
      </c>
      <c r="B5819" s="2"/>
      <c r="C5819" s="12">
        <f t="shared" ref="C5819:N5819" si="1204">C5814+C5818</f>
        <v>48</v>
      </c>
      <c r="D5819" s="17">
        <f t="shared" si="1204"/>
        <v>4.6619999999999999</v>
      </c>
      <c r="E5819" s="17">
        <f t="shared" si="1204"/>
        <v>1.7264000000000002</v>
      </c>
      <c r="F5819" s="12">
        <f t="shared" si="1204"/>
        <v>2598494</v>
      </c>
      <c r="G5819" s="12">
        <f t="shared" si="1204"/>
        <v>497499</v>
      </c>
      <c r="H5819" s="12">
        <f t="shared" si="1204"/>
        <v>3095993</v>
      </c>
      <c r="I5819" s="12">
        <f t="shared" si="1204"/>
        <v>0</v>
      </c>
      <c r="J5819" s="12">
        <f t="shared" si="1204"/>
        <v>1077405</v>
      </c>
      <c r="K5819" s="12">
        <f t="shared" si="1204"/>
        <v>30959</v>
      </c>
      <c r="L5819" s="12">
        <f t="shared" si="1204"/>
        <v>20400</v>
      </c>
      <c r="M5819" s="12">
        <f t="shared" si="1204"/>
        <v>0</v>
      </c>
      <c r="N5819" s="21">
        <f t="shared" si="1204"/>
        <v>4193798</v>
      </c>
    </row>
    <row r="5820" spans="1:14" x14ac:dyDescent="0.25">
      <c r="A5820" s="4"/>
      <c r="B5820" s="5"/>
      <c r="C5820" s="14"/>
      <c r="D5820" s="19"/>
      <c r="E5820" s="19"/>
      <c r="F5820" s="14"/>
      <c r="G5820" s="14"/>
      <c r="H5820" s="14"/>
      <c r="I5820" s="14"/>
      <c r="J5820" s="14"/>
      <c r="K5820" s="14"/>
      <c r="L5820" s="14"/>
      <c r="M5820" s="14"/>
      <c r="N5820" s="23"/>
    </row>
    <row r="5821" spans="1:14" x14ac:dyDescent="0.25">
      <c r="A5821" s="6" t="s">
        <v>1292</v>
      </c>
      <c r="B5821" s="2"/>
      <c r="C5821" s="12"/>
      <c r="D5821" s="17"/>
      <c r="E5821" s="17"/>
      <c r="F5821" s="12"/>
      <c r="G5821" s="12"/>
      <c r="H5821" s="12"/>
      <c r="I5821" s="12"/>
      <c r="J5821" s="12"/>
      <c r="K5821" s="12"/>
      <c r="L5821" s="12"/>
      <c r="M5821" s="12"/>
      <c r="N5821" s="21"/>
    </row>
    <row r="5822" spans="1:14" x14ac:dyDescent="0.25">
      <c r="A5822" s="6" t="s">
        <v>1293</v>
      </c>
      <c r="B5822" s="2" t="s">
        <v>6</v>
      </c>
      <c r="C5822" s="12" t="s">
        <v>7</v>
      </c>
      <c r="D5822" s="17" t="s">
        <v>8</v>
      </c>
      <c r="E5822" s="17" t="s">
        <v>9</v>
      </c>
      <c r="F5822" s="12" t="s">
        <v>10</v>
      </c>
      <c r="G5822" s="12" t="s">
        <v>11</v>
      </c>
      <c r="H5822" s="12" t="s">
        <v>12</v>
      </c>
      <c r="I5822" s="12" t="s">
        <v>13</v>
      </c>
      <c r="J5822" s="12" t="s">
        <v>14</v>
      </c>
      <c r="K5822" s="12" t="s">
        <v>15</v>
      </c>
      <c r="L5822" s="12" t="s">
        <v>16</v>
      </c>
      <c r="M5822" s="12" t="s">
        <v>17</v>
      </c>
      <c r="N5822" s="21" t="s">
        <v>18</v>
      </c>
    </row>
    <row r="5823" spans="1:14" x14ac:dyDescent="0.25">
      <c r="A5823" s="7" t="s">
        <v>19</v>
      </c>
      <c r="B5823" s="3"/>
      <c r="C5823" s="13"/>
      <c r="D5823" s="18"/>
      <c r="E5823" s="18"/>
      <c r="F5823" s="13"/>
      <c r="G5823" s="13"/>
      <c r="H5823" s="13"/>
      <c r="I5823" s="13"/>
      <c r="J5823" s="13"/>
      <c r="K5823" s="13"/>
      <c r="L5823" s="13"/>
      <c r="M5823" s="13"/>
      <c r="N5823" s="22"/>
    </row>
    <row r="5824" spans="1:14" x14ac:dyDescent="0.25">
      <c r="A5824" s="4" t="s">
        <v>162</v>
      </c>
      <c r="B5824" s="5"/>
      <c r="C5824" s="14">
        <v>0</v>
      </c>
      <c r="D5824" s="19">
        <v>1.1389</v>
      </c>
      <c r="E5824" s="19">
        <v>0</v>
      </c>
      <c r="F5824" s="14">
        <v>394568</v>
      </c>
      <c r="G5824" s="14">
        <v>0</v>
      </c>
      <c r="H5824" s="14">
        <v>394568</v>
      </c>
      <c r="I5824" s="14">
        <v>0</v>
      </c>
      <c r="J5824" s="14">
        <v>137310</v>
      </c>
      <c r="K5824" s="14">
        <v>3946</v>
      </c>
      <c r="L5824" s="14">
        <v>0</v>
      </c>
      <c r="M5824" s="14">
        <v>0</v>
      </c>
      <c r="N5824" s="23">
        <v>531878</v>
      </c>
    </row>
    <row r="5825" spans="1:14" x14ac:dyDescent="0.25">
      <c r="A5825" s="4" t="s">
        <v>22</v>
      </c>
      <c r="B5825" s="5"/>
      <c r="C5825" s="14">
        <v>0</v>
      </c>
      <c r="D5825" s="19">
        <v>6</v>
      </c>
      <c r="E5825" s="19">
        <v>1.08</v>
      </c>
      <c r="F5825" s="14">
        <v>3150361</v>
      </c>
      <c r="G5825" s="14">
        <v>256491</v>
      </c>
      <c r="H5825" s="14">
        <v>3406852</v>
      </c>
      <c r="I5825" s="14">
        <v>0</v>
      </c>
      <c r="J5825" s="14">
        <v>1185585</v>
      </c>
      <c r="K5825" s="14">
        <v>34069</v>
      </c>
      <c r="L5825" s="14">
        <v>22000</v>
      </c>
      <c r="M5825" s="14">
        <v>0</v>
      </c>
      <c r="N5825" s="23">
        <v>4614437</v>
      </c>
    </row>
    <row r="5826" spans="1:14" x14ac:dyDescent="0.25">
      <c r="A5826" s="4" t="s">
        <v>23</v>
      </c>
      <c r="B5826" s="5"/>
      <c r="C5826" s="14">
        <v>0</v>
      </c>
      <c r="D5826" s="19">
        <v>0</v>
      </c>
      <c r="E5826" s="19">
        <v>0.6</v>
      </c>
      <c r="F5826" s="14">
        <v>0</v>
      </c>
      <c r="G5826" s="14">
        <v>218513</v>
      </c>
      <c r="H5826" s="14">
        <v>218513</v>
      </c>
      <c r="I5826" s="14">
        <v>0</v>
      </c>
      <c r="J5826" s="14">
        <v>76042</v>
      </c>
      <c r="K5826" s="14">
        <v>2185</v>
      </c>
      <c r="L5826" s="14">
        <v>0</v>
      </c>
      <c r="M5826" s="14">
        <v>0</v>
      </c>
      <c r="N5826" s="23">
        <v>294555</v>
      </c>
    </row>
    <row r="5827" spans="1:14" x14ac:dyDescent="0.25">
      <c r="A5827" s="7" t="s">
        <v>24</v>
      </c>
      <c r="B5827" s="3"/>
      <c r="C5827" s="13">
        <f t="shared" ref="C5827:N5827" si="1205">SUM(C5824:C5826)</f>
        <v>0</v>
      </c>
      <c r="D5827" s="18">
        <f t="shared" si="1205"/>
        <v>7.1388999999999996</v>
      </c>
      <c r="E5827" s="18">
        <f t="shared" si="1205"/>
        <v>1.6800000000000002</v>
      </c>
      <c r="F5827" s="13">
        <f t="shared" si="1205"/>
        <v>3544929</v>
      </c>
      <c r="G5827" s="13">
        <f t="shared" si="1205"/>
        <v>475004</v>
      </c>
      <c r="H5827" s="13">
        <f t="shared" si="1205"/>
        <v>4019933</v>
      </c>
      <c r="I5827" s="13">
        <f t="shared" si="1205"/>
        <v>0</v>
      </c>
      <c r="J5827" s="13">
        <f t="shared" si="1205"/>
        <v>1398937</v>
      </c>
      <c r="K5827" s="13">
        <f t="shared" si="1205"/>
        <v>40200</v>
      </c>
      <c r="L5827" s="13">
        <f t="shared" si="1205"/>
        <v>22000</v>
      </c>
      <c r="M5827" s="13">
        <f t="shared" si="1205"/>
        <v>0</v>
      </c>
      <c r="N5827" s="22">
        <f t="shared" si="1205"/>
        <v>5440870</v>
      </c>
    </row>
    <row r="5828" spans="1:14" x14ac:dyDescent="0.25">
      <c r="A5828" s="7" t="s">
        <v>25</v>
      </c>
      <c r="B5828" s="3"/>
      <c r="C5828" s="13"/>
      <c r="D5828" s="18"/>
      <c r="E5828" s="18"/>
      <c r="F5828" s="13"/>
      <c r="G5828" s="13"/>
      <c r="H5828" s="13"/>
      <c r="I5828" s="13"/>
      <c r="J5828" s="13"/>
      <c r="K5828" s="13"/>
      <c r="L5828" s="13"/>
      <c r="M5828" s="13"/>
      <c r="N5828" s="22"/>
    </row>
    <row r="5829" spans="1:14" x14ac:dyDescent="0.25">
      <c r="A5829" s="4" t="s">
        <v>26</v>
      </c>
      <c r="B5829" s="5"/>
      <c r="C5829" s="14">
        <v>55</v>
      </c>
      <c r="D5829" s="19">
        <v>0</v>
      </c>
      <c r="E5829" s="19">
        <v>1.7191000000000001</v>
      </c>
      <c r="F5829" s="14">
        <v>0</v>
      </c>
      <c r="G5829" s="14">
        <v>528499</v>
      </c>
      <c r="H5829" s="14">
        <v>528499</v>
      </c>
      <c r="I5829" s="14">
        <v>0</v>
      </c>
      <c r="J5829" s="14">
        <v>183918</v>
      </c>
      <c r="K5829" s="14">
        <v>5285</v>
      </c>
      <c r="L5829" s="14">
        <v>4675</v>
      </c>
      <c r="M5829" s="14">
        <v>0</v>
      </c>
      <c r="N5829" s="23">
        <v>717092</v>
      </c>
    </row>
    <row r="5830" spans="1:14" x14ac:dyDescent="0.25">
      <c r="A5830" s="7" t="s">
        <v>24</v>
      </c>
      <c r="B5830" s="3"/>
      <c r="C5830" s="13">
        <f t="shared" ref="C5830:N5830" si="1206">SUM(C5829:C5829)</f>
        <v>55</v>
      </c>
      <c r="D5830" s="18">
        <f t="shared" si="1206"/>
        <v>0</v>
      </c>
      <c r="E5830" s="18">
        <f t="shared" si="1206"/>
        <v>1.7191000000000001</v>
      </c>
      <c r="F5830" s="13">
        <f t="shared" si="1206"/>
        <v>0</v>
      </c>
      <c r="G5830" s="13">
        <f t="shared" si="1206"/>
        <v>528499</v>
      </c>
      <c r="H5830" s="13">
        <f t="shared" si="1206"/>
        <v>528499</v>
      </c>
      <c r="I5830" s="13">
        <f t="shared" si="1206"/>
        <v>0</v>
      </c>
      <c r="J5830" s="13">
        <f t="shared" si="1206"/>
        <v>183918</v>
      </c>
      <c r="K5830" s="13">
        <f t="shared" si="1206"/>
        <v>5285</v>
      </c>
      <c r="L5830" s="13">
        <f t="shared" si="1206"/>
        <v>4675</v>
      </c>
      <c r="M5830" s="13">
        <f t="shared" si="1206"/>
        <v>0</v>
      </c>
      <c r="N5830" s="22">
        <f t="shared" si="1206"/>
        <v>717092</v>
      </c>
    </row>
    <row r="5831" spans="1:14" x14ac:dyDescent="0.25">
      <c r="A5831" s="6" t="s">
        <v>1294</v>
      </c>
      <c r="B5831" s="2"/>
      <c r="C5831" s="12">
        <f t="shared" ref="C5831:N5831" si="1207">C5827+C5830</f>
        <v>55</v>
      </c>
      <c r="D5831" s="17">
        <f t="shared" si="1207"/>
        <v>7.1388999999999996</v>
      </c>
      <c r="E5831" s="17">
        <f t="shared" si="1207"/>
        <v>3.3991000000000002</v>
      </c>
      <c r="F5831" s="12">
        <f t="shared" si="1207"/>
        <v>3544929</v>
      </c>
      <c r="G5831" s="12">
        <f t="shared" si="1207"/>
        <v>1003503</v>
      </c>
      <c r="H5831" s="12">
        <f t="shared" si="1207"/>
        <v>4548432</v>
      </c>
      <c r="I5831" s="12">
        <f t="shared" si="1207"/>
        <v>0</v>
      </c>
      <c r="J5831" s="12">
        <f t="shared" si="1207"/>
        <v>1582855</v>
      </c>
      <c r="K5831" s="12">
        <f t="shared" si="1207"/>
        <v>45485</v>
      </c>
      <c r="L5831" s="12">
        <f t="shared" si="1207"/>
        <v>26675</v>
      </c>
      <c r="M5831" s="12">
        <f t="shared" si="1207"/>
        <v>0</v>
      </c>
      <c r="N5831" s="21">
        <f t="shared" si="1207"/>
        <v>6157962</v>
      </c>
    </row>
    <row r="5832" spans="1:14" x14ac:dyDescent="0.25">
      <c r="A5832" s="4"/>
      <c r="B5832" s="5"/>
      <c r="C5832" s="14"/>
      <c r="D5832" s="19"/>
      <c r="E5832" s="19"/>
      <c r="F5832" s="14"/>
      <c r="G5832" s="14"/>
      <c r="H5832" s="14"/>
      <c r="I5832" s="14"/>
      <c r="J5832" s="14"/>
      <c r="K5832" s="14"/>
      <c r="L5832" s="14"/>
      <c r="M5832" s="14"/>
      <c r="N5832" s="23"/>
    </row>
    <row r="5833" spans="1:14" x14ac:dyDescent="0.25">
      <c r="A5833" s="6" t="s">
        <v>1295</v>
      </c>
      <c r="B5833" s="2"/>
      <c r="C5833" s="12"/>
      <c r="D5833" s="17"/>
      <c r="E5833" s="17"/>
      <c r="F5833" s="12"/>
      <c r="G5833" s="12"/>
      <c r="H5833" s="12"/>
      <c r="I5833" s="12"/>
      <c r="J5833" s="12"/>
      <c r="K5833" s="12"/>
      <c r="L5833" s="12"/>
      <c r="M5833" s="12"/>
      <c r="N5833" s="21"/>
    </row>
    <row r="5834" spans="1:14" x14ac:dyDescent="0.25">
      <c r="A5834" s="6" t="s">
        <v>1296</v>
      </c>
      <c r="B5834" s="2" t="s">
        <v>6</v>
      </c>
      <c r="C5834" s="12" t="s">
        <v>7</v>
      </c>
      <c r="D5834" s="17" t="s">
        <v>8</v>
      </c>
      <c r="E5834" s="17" t="s">
        <v>9</v>
      </c>
      <c r="F5834" s="12" t="s">
        <v>10</v>
      </c>
      <c r="G5834" s="12" t="s">
        <v>11</v>
      </c>
      <c r="H5834" s="12" t="s">
        <v>12</v>
      </c>
      <c r="I5834" s="12" t="s">
        <v>13</v>
      </c>
      <c r="J5834" s="12" t="s">
        <v>14</v>
      </c>
      <c r="K5834" s="12" t="s">
        <v>15</v>
      </c>
      <c r="L5834" s="12" t="s">
        <v>16</v>
      </c>
      <c r="M5834" s="12" t="s">
        <v>17</v>
      </c>
      <c r="N5834" s="21" t="s">
        <v>18</v>
      </c>
    </row>
    <row r="5835" spans="1:14" x14ac:dyDescent="0.25">
      <c r="A5835" s="7" t="s">
        <v>19</v>
      </c>
      <c r="B5835" s="3"/>
      <c r="C5835" s="13"/>
      <c r="D5835" s="18"/>
      <c r="E5835" s="18"/>
      <c r="F5835" s="13"/>
      <c r="G5835" s="13"/>
      <c r="H5835" s="13"/>
      <c r="I5835" s="13"/>
      <c r="J5835" s="13"/>
      <c r="K5835" s="13"/>
      <c r="L5835" s="13"/>
      <c r="M5835" s="13"/>
      <c r="N5835" s="22"/>
    </row>
    <row r="5836" spans="1:14" x14ac:dyDescent="0.25">
      <c r="A5836" s="4" t="s">
        <v>162</v>
      </c>
      <c r="B5836" s="5"/>
      <c r="C5836" s="14">
        <v>0</v>
      </c>
      <c r="D5836" s="19">
        <v>1.55</v>
      </c>
      <c r="E5836" s="19">
        <v>0</v>
      </c>
      <c r="F5836" s="14">
        <v>542806</v>
      </c>
      <c r="G5836" s="14">
        <v>0</v>
      </c>
      <c r="H5836" s="14">
        <v>542806</v>
      </c>
      <c r="I5836" s="14">
        <v>0</v>
      </c>
      <c r="J5836" s="14">
        <v>188897</v>
      </c>
      <c r="K5836" s="14">
        <v>5428</v>
      </c>
      <c r="L5836" s="14">
        <v>0</v>
      </c>
      <c r="M5836" s="14">
        <v>0</v>
      </c>
      <c r="N5836" s="23">
        <v>731703</v>
      </c>
    </row>
    <row r="5837" spans="1:14" x14ac:dyDescent="0.25">
      <c r="A5837" s="4" t="s">
        <v>40</v>
      </c>
      <c r="B5837" s="5"/>
      <c r="C5837" s="14">
        <v>0</v>
      </c>
      <c r="D5837" s="19">
        <v>0</v>
      </c>
      <c r="E5837" s="19">
        <v>0</v>
      </c>
      <c r="F5837" s="14">
        <v>-16800</v>
      </c>
      <c r="G5837" s="14">
        <v>0</v>
      </c>
      <c r="H5837" s="14">
        <v>-16800</v>
      </c>
      <c r="I5837" s="14">
        <v>0</v>
      </c>
      <c r="J5837" s="14">
        <v>-5846</v>
      </c>
      <c r="K5837" s="14">
        <v>-168</v>
      </c>
      <c r="L5837" s="14">
        <v>0</v>
      </c>
      <c r="M5837" s="14">
        <v>0</v>
      </c>
      <c r="N5837" s="23">
        <v>-22646</v>
      </c>
    </row>
    <row r="5838" spans="1:14" x14ac:dyDescent="0.25">
      <c r="A5838" s="4" t="s">
        <v>41</v>
      </c>
      <c r="B5838" s="5"/>
      <c r="C5838" s="14">
        <v>0</v>
      </c>
      <c r="D5838" s="19">
        <v>0</v>
      </c>
      <c r="E5838" s="19">
        <v>0</v>
      </c>
      <c r="F5838" s="14">
        <v>0</v>
      </c>
      <c r="G5838" s="14">
        <v>0</v>
      </c>
      <c r="H5838" s="14">
        <v>0</v>
      </c>
      <c r="I5838" s="14">
        <v>16800</v>
      </c>
      <c r="J5838" s="14">
        <v>5678</v>
      </c>
      <c r="K5838" s="14">
        <v>0</v>
      </c>
      <c r="L5838" s="14">
        <v>0</v>
      </c>
      <c r="M5838" s="14">
        <v>0</v>
      </c>
      <c r="N5838" s="23">
        <v>22478</v>
      </c>
    </row>
    <row r="5839" spans="1:14" x14ac:dyDescent="0.25">
      <c r="A5839" s="4" t="s">
        <v>163</v>
      </c>
      <c r="B5839" s="5"/>
      <c r="C5839" s="14">
        <v>0</v>
      </c>
      <c r="D5839" s="19">
        <v>0</v>
      </c>
      <c r="E5839" s="19">
        <v>0</v>
      </c>
      <c r="F5839" s="14">
        <v>0</v>
      </c>
      <c r="G5839" s="14">
        <v>0</v>
      </c>
      <c r="H5839" s="14">
        <v>0</v>
      </c>
      <c r="I5839" s="14">
        <v>0</v>
      </c>
      <c r="J5839" s="14">
        <v>1</v>
      </c>
      <c r="K5839" s="14">
        <v>0</v>
      </c>
      <c r="L5839" s="14">
        <v>0</v>
      </c>
      <c r="M5839" s="14">
        <v>0</v>
      </c>
      <c r="N5839" s="23">
        <v>1</v>
      </c>
    </row>
    <row r="5840" spans="1:14" x14ac:dyDescent="0.25">
      <c r="A5840" s="4" t="s">
        <v>22</v>
      </c>
      <c r="B5840" s="5"/>
      <c r="C5840" s="14">
        <v>0</v>
      </c>
      <c r="D5840" s="19">
        <v>4.0643000000000002</v>
      </c>
      <c r="E5840" s="19">
        <v>0.8</v>
      </c>
      <c r="F5840" s="14">
        <v>2324025</v>
      </c>
      <c r="G5840" s="14">
        <v>189994</v>
      </c>
      <c r="H5840" s="14">
        <v>2514019</v>
      </c>
      <c r="I5840" s="14">
        <v>0</v>
      </c>
      <c r="J5840" s="14">
        <v>874879</v>
      </c>
      <c r="K5840" s="14">
        <v>25140</v>
      </c>
      <c r="L5840" s="14">
        <v>18000</v>
      </c>
      <c r="M5840" s="14">
        <v>0</v>
      </c>
      <c r="N5840" s="23">
        <v>3406898</v>
      </c>
    </row>
    <row r="5841" spans="1:14" x14ac:dyDescent="0.25">
      <c r="A5841" s="4" t="s">
        <v>23</v>
      </c>
      <c r="B5841" s="5"/>
      <c r="C5841" s="14">
        <v>0</v>
      </c>
      <c r="D5841" s="19">
        <v>0</v>
      </c>
      <c r="E5841" s="19">
        <v>0.4</v>
      </c>
      <c r="F5841" s="14">
        <v>0</v>
      </c>
      <c r="G5841" s="14">
        <v>145675</v>
      </c>
      <c r="H5841" s="14">
        <v>145675</v>
      </c>
      <c r="I5841" s="14">
        <v>0</v>
      </c>
      <c r="J5841" s="14">
        <v>50695</v>
      </c>
      <c r="K5841" s="14">
        <v>1457</v>
      </c>
      <c r="L5841" s="14">
        <v>0</v>
      </c>
      <c r="M5841" s="14">
        <v>0</v>
      </c>
      <c r="N5841" s="23">
        <v>196370</v>
      </c>
    </row>
    <row r="5842" spans="1:14" x14ac:dyDescent="0.25">
      <c r="A5842" s="7" t="s">
        <v>24</v>
      </c>
      <c r="B5842" s="3"/>
      <c r="C5842" s="13">
        <f t="shared" ref="C5842:N5842" si="1208">SUM(C5836:C5841)</f>
        <v>0</v>
      </c>
      <c r="D5842" s="18">
        <f t="shared" si="1208"/>
        <v>5.6143000000000001</v>
      </c>
      <c r="E5842" s="18">
        <f t="shared" si="1208"/>
        <v>1.2000000000000002</v>
      </c>
      <c r="F5842" s="13">
        <f t="shared" si="1208"/>
        <v>2850031</v>
      </c>
      <c r="G5842" s="13">
        <f t="shared" si="1208"/>
        <v>335669</v>
      </c>
      <c r="H5842" s="13">
        <f t="shared" si="1208"/>
        <v>3185700</v>
      </c>
      <c r="I5842" s="13">
        <f t="shared" si="1208"/>
        <v>16800</v>
      </c>
      <c r="J5842" s="13">
        <f t="shared" si="1208"/>
        <v>1114304</v>
      </c>
      <c r="K5842" s="13">
        <f t="shared" si="1208"/>
        <v>31857</v>
      </c>
      <c r="L5842" s="13">
        <f t="shared" si="1208"/>
        <v>18000</v>
      </c>
      <c r="M5842" s="13">
        <f t="shared" si="1208"/>
        <v>0</v>
      </c>
      <c r="N5842" s="22">
        <f t="shared" si="1208"/>
        <v>4334804</v>
      </c>
    </row>
    <row r="5843" spans="1:14" x14ac:dyDescent="0.25">
      <c r="A5843" s="7" t="s">
        <v>25</v>
      </c>
      <c r="B5843" s="3"/>
      <c r="C5843" s="13"/>
      <c r="D5843" s="18"/>
      <c r="E5843" s="18"/>
      <c r="F5843" s="13"/>
      <c r="G5843" s="13"/>
      <c r="H5843" s="13"/>
      <c r="I5843" s="13"/>
      <c r="J5843" s="13"/>
      <c r="K5843" s="13"/>
      <c r="L5843" s="13"/>
      <c r="M5843" s="13"/>
      <c r="N5843" s="22"/>
    </row>
    <row r="5844" spans="1:14" x14ac:dyDescent="0.25">
      <c r="A5844" s="4" t="s">
        <v>56</v>
      </c>
      <c r="B5844" s="5"/>
      <c r="C5844" s="14">
        <v>45</v>
      </c>
      <c r="D5844" s="19">
        <v>0</v>
      </c>
      <c r="E5844" s="19">
        <v>0.4965</v>
      </c>
      <c r="F5844" s="14">
        <v>0</v>
      </c>
      <c r="G5844" s="14">
        <v>152638</v>
      </c>
      <c r="H5844" s="14">
        <v>152638</v>
      </c>
      <c r="I5844" s="14">
        <v>0</v>
      </c>
      <c r="J5844" s="14">
        <v>53117</v>
      </c>
      <c r="K5844" s="14">
        <v>1526</v>
      </c>
      <c r="L5844" s="14">
        <v>1125</v>
      </c>
      <c r="M5844" s="14">
        <v>0</v>
      </c>
      <c r="N5844" s="23">
        <v>206880</v>
      </c>
    </row>
    <row r="5845" spans="1:14" x14ac:dyDescent="0.25">
      <c r="A5845" s="7" t="s">
        <v>24</v>
      </c>
      <c r="B5845" s="3"/>
      <c r="C5845" s="13">
        <f t="shared" ref="C5845:N5845" si="1209">SUM(C5844:C5844)</f>
        <v>45</v>
      </c>
      <c r="D5845" s="18">
        <f t="shared" si="1209"/>
        <v>0</v>
      </c>
      <c r="E5845" s="18">
        <f t="shared" si="1209"/>
        <v>0.4965</v>
      </c>
      <c r="F5845" s="13">
        <f t="shared" si="1209"/>
        <v>0</v>
      </c>
      <c r="G5845" s="13">
        <f t="shared" si="1209"/>
        <v>152638</v>
      </c>
      <c r="H5845" s="13">
        <f t="shared" si="1209"/>
        <v>152638</v>
      </c>
      <c r="I5845" s="13">
        <f t="shared" si="1209"/>
        <v>0</v>
      </c>
      <c r="J5845" s="13">
        <f t="shared" si="1209"/>
        <v>53117</v>
      </c>
      <c r="K5845" s="13">
        <f t="shared" si="1209"/>
        <v>1526</v>
      </c>
      <c r="L5845" s="13">
        <f t="shared" si="1209"/>
        <v>1125</v>
      </c>
      <c r="M5845" s="13">
        <f t="shared" si="1209"/>
        <v>0</v>
      </c>
      <c r="N5845" s="22">
        <f t="shared" si="1209"/>
        <v>206880</v>
      </c>
    </row>
    <row r="5846" spans="1:14" x14ac:dyDescent="0.25">
      <c r="A5846" s="6" t="s">
        <v>1297</v>
      </c>
      <c r="B5846" s="2"/>
      <c r="C5846" s="12">
        <f t="shared" ref="C5846:N5846" si="1210">C5842+C5845</f>
        <v>45</v>
      </c>
      <c r="D5846" s="17">
        <f t="shared" si="1210"/>
        <v>5.6143000000000001</v>
      </c>
      <c r="E5846" s="17">
        <f t="shared" si="1210"/>
        <v>1.6965000000000001</v>
      </c>
      <c r="F5846" s="12">
        <f t="shared" si="1210"/>
        <v>2850031</v>
      </c>
      <c r="G5846" s="12">
        <f t="shared" si="1210"/>
        <v>488307</v>
      </c>
      <c r="H5846" s="12">
        <f t="shared" si="1210"/>
        <v>3338338</v>
      </c>
      <c r="I5846" s="12">
        <f t="shared" si="1210"/>
        <v>16800</v>
      </c>
      <c r="J5846" s="12">
        <f t="shared" si="1210"/>
        <v>1167421</v>
      </c>
      <c r="K5846" s="12">
        <f t="shared" si="1210"/>
        <v>33383</v>
      </c>
      <c r="L5846" s="12">
        <f t="shared" si="1210"/>
        <v>19125</v>
      </c>
      <c r="M5846" s="12">
        <f t="shared" si="1210"/>
        <v>0</v>
      </c>
      <c r="N5846" s="21">
        <f t="shared" si="1210"/>
        <v>4541684</v>
      </c>
    </row>
    <row r="5847" spans="1:14" x14ac:dyDescent="0.25">
      <c r="A5847" s="4"/>
      <c r="B5847" s="5"/>
      <c r="C5847" s="14"/>
      <c r="D5847" s="19"/>
      <c r="E5847" s="19"/>
      <c r="F5847" s="14"/>
      <c r="G5847" s="14"/>
      <c r="H5847" s="14"/>
      <c r="I5847" s="14"/>
      <c r="J5847" s="14"/>
      <c r="K5847" s="14"/>
      <c r="L5847" s="14"/>
      <c r="M5847" s="14"/>
      <c r="N5847" s="23"/>
    </row>
    <row r="5848" spans="1:14" x14ac:dyDescent="0.25">
      <c r="A5848" s="6" t="s">
        <v>1298</v>
      </c>
      <c r="B5848" s="2"/>
      <c r="C5848" s="12"/>
      <c r="D5848" s="17"/>
      <c r="E5848" s="17"/>
      <c r="F5848" s="12"/>
      <c r="G5848" s="12"/>
      <c r="H5848" s="12"/>
      <c r="I5848" s="12"/>
      <c r="J5848" s="12"/>
      <c r="K5848" s="12"/>
      <c r="L5848" s="12"/>
      <c r="M5848" s="12"/>
      <c r="N5848" s="21"/>
    </row>
    <row r="5849" spans="1:14" x14ac:dyDescent="0.25">
      <c r="A5849" s="6" t="s">
        <v>1299</v>
      </c>
      <c r="B5849" s="2" t="s">
        <v>6</v>
      </c>
      <c r="C5849" s="12" t="s">
        <v>7</v>
      </c>
      <c r="D5849" s="17" t="s">
        <v>8</v>
      </c>
      <c r="E5849" s="17" t="s">
        <v>9</v>
      </c>
      <c r="F5849" s="12" t="s">
        <v>10</v>
      </c>
      <c r="G5849" s="12" t="s">
        <v>11</v>
      </c>
      <c r="H5849" s="12" t="s">
        <v>12</v>
      </c>
      <c r="I5849" s="12" t="s">
        <v>13</v>
      </c>
      <c r="J5849" s="12" t="s">
        <v>14</v>
      </c>
      <c r="K5849" s="12" t="s">
        <v>15</v>
      </c>
      <c r="L5849" s="12" t="s">
        <v>16</v>
      </c>
      <c r="M5849" s="12" t="s">
        <v>17</v>
      </c>
      <c r="N5849" s="21" t="s">
        <v>18</v>
      </c>
    </row>
    <row r="5850" spans="1:14" x14ac:dyDescent="0.25">
      <c r="A5850" s="7" t="s">
        <v>19</v>
      </c>
      <c r="B5850" s="3"/>
      <c r="C5850" s="13"/>
      <c r="D5850" s="18"/>
      <c r="E5850" s="18"/>
      <c r="F5850" s="13"/>
      <c r="G5850" s="13"/>
      <c r="H5850" s="13"/>
      <c r="I5850" s="13"/>
      <c r="J5850" s="13"/>
      <c r="K5850" s="13"/>
      <c r="L5850" s="13"/>
      <c r="M5850" s="13"/>
      <c r="N5850" s="22"/>
    </row>
    <row r="5851" spans="1:14" x14ac:dyDescent="0.25">
      <c r="A5851" s="4" t="s">
        <v>162</v>
      </c>
      <c r="B5851" s="5"/>
      <c r="C5851" s="14">
        <v>0</v>
      </c>
      <c r="D5851" s="19">
        <v>6.25</v>
      </c>
      <c r="E5851" s="19">
        <v>0</v>
      </c>
      <c r="F5851" s="14">
        <v>2119089</v>
      </c>
      <c r="G5851" s="14">
        <v>0</v>
      </c>
      <c r="H5851" s="14">
        <v>2119089</v>
      </c>
      <c r="I5851" s="14">
        <v>0</v>
      </c>
      <c r="J5851" s="14">
        <v>737443</v>
      </c>
      <c r="K5851" s="14">
        <v>21191</v>
      </c>
      <c r="L5851" s="14">
        <v>0</v>
      </c>
      <c r="M5851" s="14">
        <v>0</v>
      </c>
      <c r="N5851" s="23">
        <v>2856532</v>
      </c>
    </row>
    <row r="5852" spans="1:14" x14ac:dyDescent="0.25">
      <c r="A5852" s="4" t="s">
        <v>163</v>
      </c>
      <c r="B5852" s="5"/>
      <c r="C5852" s="14">
        <v>0</v>
      </c>
      <c r="D5852" s="19">
        <v>0</v>
      </c>
      <c r="E5852" s="19">
        <v>0</v>
      </c>
      <c r="F5852" s="14">
        <v>0</v>
      </c>
      <c r="G5852" s="14">
        <v>0</v>
      </c>
      <c r="H5852" s="14">
        <v>0</v>
      </c>
      <c r="I5852" s="14">
        <v>0</v>
      </c>
      <c r="J5852" s="14">
        <v>1</v>
      </c>
      <c r="K5852" s="14">
        <v>0</v>
      </c>
      <c r="L5852" s="14">
        <v>0</v>
      </c>
      <c r="M5852" s="14">
        <v>0</v>
      </c>
      <c r="N5852" s="23">
        <v>1</v>
      </c>
    </row>
    <row r="5853" spans="1:14" x14ac:dyDescent="0.25">
      <c r="A5853" s="4" t="s">
        <v>22</v>
      </c>
      <c r="B5853" s="5"/>
      <c r="C5853" s="14">
        <v>0</v>
      </c>
      <c r="D5853" s="19">
        <v>16.650099999999998</v>
      </c>
      <c r="E5853" s="19">
        <v>2.88</v>
      </c>
      <c r="F5853" s="14">
        <v>8763278</v>
      </c>
      <c r="G5853" s="14">
        <v>683976</v>
      </c>
      <c r="H5853" s="14">
        <v>9447254</v>
      </c>
      <c r="I5853" s="14">
        <v>0</v>
      </c>
      <c r="J5853" s="14">
        <v>3287644</v>
      </c>
      <c r="K5853" s="14">
        <v>94472</v>
      </c>
      <c r="L5853" s="14">
        <v>63200</v>
      </c>
      <c r="M5853" s="14">
        <v>0</v>
      </c>
      <c r="N5853" s="23">
        <v>12798098</v>
      </c>
    </row>
    <row r="5854" spans="1:14" x14ac:dyDescent="0.25">
      <c r="A5854" s="4" t="s">
        <v>31</v>
      </c>
      <c r="B5854" s="5"/>
      <c r="C5854" s="14">
        <v>0</v>
      </c>
      <c r="D5854" s="19">
        <v>0</v>
      </c>
      <c r="E5854" s="19">
        <v>0</v>
      </c>
      <c r="F5854" s="14">
        <v>60000</v>
      </c>
      <c r="G5854" s="14">
        <v>0</v>
      </c>
      <c r="H5854" s="14">
        <v>60000</v>
      </c>
      <c r="I5854" s="14">
        <v>0</v>
      </c>
      <c r="J5854" s="14">
        <v>20880</v>
      </c>
      <c r="K5854" s="14">
        <v>600</v>
      </c>
      <c r="L5854" s="14">
        <v>9000</v>
      </c>
      <c r="M5854" s="14">
        <v>0</v>
      </c>
      <c r="N5854" s="23">
        <v>89880</v>
      </c>
    </row>
    <row r="5855" spans="1:14" x14ac:dyDescent="0.25">
      <c r="A5855" s="4" t="s">
        <v>32</v>
      </c>
      <c r="B5855" s="5"/>
      <c r="C5855" s="14">
        <v>0</v>
      </c>
      <c r="D5855" s="19">
        <v>0</v>
      </c>
      <c r="E5855" s="19">
        <v>0.8</v>
      </c>
      <c r="F5855" s="14">
        <v>0</v>
      </c>
      <c r="G5855" s="14">
        <v>211766</v>
      </c>
      <c r="H5855" s="14">
        <v>211766</v>
      </c>
      <c r="I5855" s="14">
        <v>0</v>
      </c>
      <c r="J5855" s="14">
        <v>73695</v>
      </c>
      <c r="K5855" s="14">
        <v>2118</v>
      </c>
      <c r="L5855" s="14">
        <v>0</v>
      </c>
      <c r="M5855" s="14">
        <v>0</v>
      </c>
      <c r="N5855" s="23">
        <v>285461</v>
      </c>
    </row>
    <row r="5856" spans="1:14" x14ac:dyDescent="0.25">
      <c r="A5856" s="4" t="s">
        <v>23</v>
      </c>
      <c r="B5856" s="5"/>
      <c r="C5856" s="14">
        <v>0</v>
      </c>
      <c r="D5856" s="19">
        <v>0</v>
      </c>
      <c r="E5856" s="19">
        <v>1.36</v>
      </c>
      <c r="F5856" s="14">
        <v>0</v>
      </c>
      <c r="G5856" s="14">
        <v>495296</v>
      </c>
      <c r="H5856" s="14">
        <v>495296</v>
      </c>
      <c r="I5856" s="14">
        <v>0</v>
      </c>
      <c r="J5856" s="14">
        <v>172363</v>
      </c>
      <c r="K5856" s="14">
        <v>4953</v>
      </c>
      <c r="L5856" s="14">
        <v>0</v>
      </c>
      <c r="M5856" s="14">
        <v>0</v>
      </c>
      <c r="N5856" s="23">
        <v>667659</v>
      </c>
    </row>
    <row r="5857" spans="1:14" x14ac:dyDescent="0.25">
      <c r="A5857" s="7" t="s">
        <v>24</v>
      </c>
      <c r="B5857" s="3"/>
      <c r="C5857" s="13">
        <f t="shared" ref="C5857:N5857" si="1211">SUM(C5851:C5856)</f>
        <v>0</v>
      </c>
      <c r="D5857" s="18">
        <f t="shared" si="1211"/>
        <v>22.900099999999998</v>
      </c>
      <c r="E5857" s="18">
        <f t="shared" si="1211"/>
        <v>5.04</v>
      </c>
      <c r="F5857" s="13">
        <f t="shared" si="1211"/>
        <v>10942367</v>
      </c>
      <c r="G5857" s="13">
        <f t="shared" si="1211"/>
        <v>1391038</v>
      </c>
      <c r="H5857" s="13">
        <f t="shared" si="1211"/>
        <v>12333405</v>
      </c>
      <c r="I5857" s="13">
        <f t="shared" si="1211"/>
        <v>0</v>
      </c>
      <c r="J5857" s="13">
        <f t="shared" si="1211"/>
        <v>4292026</v>
      </c>
      <c r="K5857" s="13">
        <f t="shared" si="1211"/>
        <v>123334</v>
      </c>
      <c r="L5857" s="13">
        <f t="shared" si="1211"/>
        <v>72200</v>
      </c>
      <c r="M5857" s="13">
        <f t="shared" si="1211"/>
        <v>0</v>
      </c>
      <c r="N5857" s="22">
        <f t="shared" si="1211"/>
        <v>16697631</v>
      </c>
    </row>
    <row r="5858" spans="1:14" x14ac:dyDescent="0.25">
      <c r="A5858" s="7" t="s">
        <v>25</v>
      </c>
      <c r="B5858" s="3"/>
      <c r="C5858" s="13"/>
      <c r="D5858" s="18"/>
      <c r="E5858" s="18"/>
      <c r="F5858" s="13"/>
      <c r="G5858" s="13"/>
      <c r="H5858" s="13"/>
      <c r="I5858" s="13"/>
      <c r="J5858" s="13"/>
      <c r="K5858" s="13"/>
      <c r="L5858" s="13"/>
      <c r="M5858" s="13"/>
      <c r="N5858" s="22"/>
    </row>
    <row r="5859" spans="1:14" x14ac:dyDescent="0.25">
      <c r="A5859" s="4" t="s">
        <v>55</v>
      </c>
      <c r="B5859" s="5"/>
      <c r="C5859" s="14">
        <v>1</v>
      </c>
      <c r="D5859" s="19">
        <v>0</v>
      </c>
      <c r="E5859" s="19">
        <v>1.5299999999999999E-2</v>
      </c>
      <c r="F5859" s="14">
        <v>0</v>
      </c>
      <c r="G5859" s="14">
        <v>4704</v>
      </c>
      <c r="H5859" s="14">
        <v>4704</v>
      </c>
      <c r="I5859" s="14">
        <v>0</v>
      </c>
      <c r="J5859" s="14">
        <v>1637</v>
      </c>
      <c r="K5859" s="14">
        <v>47</v>
      </c>
      <c r="L5859" s="14">
        <v>25</v>
      </c>
      <c r="M5859" s="14">
        <v>0</v>
      </c>
      <c r="N5859" s="23">
        <v>6366</v>
      </c>
    </row>
    <row r="5860" spans="1:14" x14ac:dyDescent="0.25">
      <c r="A5860" s="4" t="s">
        <v>56</v>
      </c>
      <c r="B5860" s="5"/>
      <c r="C5860" s="14">
        <v>90</v>
      </c>
      <c r="D5860" s="19">
        <v>0</v>
      </c>
      <c r="E5860" s="19">
        <v>0.78639999999999999</v>
      </c>
      <c r="F5860" s="14">
        <v>0</v>
      </c>
      <c r="G5860" s="14">
        <v>241761</v>
      </c>
      <c r="H5860" s="14">
        <v>241761</v>
      </c>
      <c r="I5860" s="14">
        <v>0</v>
      </c>
      <c r="J5860" s="14">
        <v>84133</v>
      </c>
      <c r="K5860" s="14">
        <v>2418</v>
      </c>
      <c r="L5860" s="14">
        <v>2250</v>
      </c>
      <c r="M5860" s="14">
        <v>0</v>
      </c>
      <c r="N5860" s="23">
        <v>328144</v>
      </c>
    </row>
    <row r="5861" spans="1:14" x14ac:dyDescent="0.25">
      <c r="A5861" s="4" t="s">
        <v>56</v>
      </c>
      <c r="B5861" s="5"/>
      <c r="C5861" s="14">
        <v>21</v>
      </c>
      <c r="D5861" s="19">
        <v>0</v>
      </c>
      <c r="E5861" s="19">
        <v>0.28720000000000001</v>
      </c>
      <c r="F5861" s="14">
        <v>0</v>
      </c>
      <c r="G5861" s="14">
        <v>88293</v>
      </c>
      <c r="H5861" s="14">
        <v>88293</v>
      </c>
      <c r="I5861" s="14">
        <v>0</v>
      </c>
      <c r="J5861" s="14">
        <v>30726</v>
      </c>
      <c r="K5861" s="14">
        <v>883</v>
      </c>
      <c r="L5861" s="14">
        <v>525</v>
      </c>
      <c r="M5861" s="14">
        <v>0</v>
      </c>
      <c r="N5861" s="23">
        <v>119544</v>
      </c>
    </row>
    <row r="5862" spans="1:14" x14ac:dyDescent="0.25">
      <c r="A5862" s="4" t="s">
        <v>56</v>
      </c>
      <c r="B5862" s="5"/>
      <c r="C5862" s="14">
        <v>43</v>
      </c>
      <c r="D5862" s="19">
        <v>0</v>
      </c>
      <c r="E5862" s="19">
        <v>0.48149999999999998</v>
      </c>
      <c r="F5862" s="14">
        <v>0</v>
      </c>
      <c r="G5862" s="14">
        <v>148027</v>
      </c>
      <c r="H5862" s="14">
        <v>148027</v>
      </c>
      <c r="I5862" s="14">
        <v>0</v>
      </c>
      <c r="J5862" s="14">
        <v>51513</v>
      </c>
      <c r="K5862" s="14">
        <v>1480</v>
      </c>
      <c r="L5862" s="14">
        <v>1075</v>
      </c>
      <c r="M5862" s="14">
        <v>0</v>
      </c>
      <c r="N5862" s="23">
        <v>200615</v>
      </c>
    </row>
    <row r="5863" spans="1:14" x14ac:dyDescent="0.25">
      <c r="A5863" s="7" t="s">
        <v>24</v>
      </c>
      <c r="B5863" s="3"/>
      <c r="C5863" s="13">
        <f t="shared" ref="C5863:N5863" si="1212">SUM(C5859:C5862)</f>
        <v>155</v>
      </c>
      <c r="D5863" s="18">
        <f t="shared" si="1212"/>
        <v>0</v>
      </c>
      <c r="E5863" s="18">
        <f t="shared" si="1212"/>
        <v>1.5704</v>
      </c>
      <c r="F5863" s="13">
        <f t="shared" si="1212"/>
        <v>0</v>
      </c>
      <c r="G5863" s="13">
        <f t="shared" si="1212"/>
        <v>482785</v>
      </c>
      <c r="H5863" s="13">
        <f t="shared" si="1212"/>
        <v>482785</v>
      </c>
      <c r="I5863" s="13">
        <f t="shared" si="1212"/>
        <v>0</v>
      </c>
      <c r="J5863" s="13">
        <f t="shared" si="1212"/>
        <v>168009</v>
      </c>
      <c r="K5863" s="13">
        <f t="shared" si="1212"/>
        <v>4828</v>
      </c>
      <c r="L5863" s="13">
        <f t="shared" si="1212"/>
        <v>3875</v>
      </c>
      <c r="M5863" s="13">
        <f t="shared" si="1212"/>
        <v>0</v>
      </c>
      <c r="N5863" s="22">
        <f t="shared" si="1212"/>
        <v>654669</v>
      </c>
    </row>
    <row r="5864" spans="1:14" x14ac:dyDescent="0.25">
      <c r="A5864" s="6" t="s">
        <v>1300</v>
      </c>
      <c r="B5864" s="2"/>
      <c r="C5864" s="12">
        <f t="shared" ref="C5864:N5864" si="1213">C5857+C5863</f>
        <v>155</v>
      </c>
      <c r="D5864" s="17">
        <f t="shared" si="1213"/>
        <v>22.900099999999998</v>
      </c>
      <c r="E5864" s="17">
        <f t="shared" si="1213"/>
        <v>6.6104000000000003</v>
      </c>
      <c r="F5864" s="12">
        <f t="shared" si="1213"/>
        <v>10942367</v>
      </c>
      <c r="G5864" s="12">
        <f t="shared" si="1213"/>
        <v>1873823</v>
      </c>
      <c r="H5864" s="12">
        <f t="shared" si="1213"/>
        <v>12816190</v>
      </c>
      <c r="I5864" s="12">
        <f t="shared" si="1213"/>
        <v>0</v>
      </c>
      <c r="J5864" s="12">
        <f t="shared" si="1213"/>
        <v>4460035</v>
      </c>
      <c r="K5864" s="12">
        <f t="shared" si="1213"/>
        <v>128162</v>
      </c>
      <c r="L5864" s="12">
        <f t="shared" si="1213"/>
        <v>76075</v>
      </c>
      <c r="M5864" s="12">
        <f t="shared" si="1213"/>
        <v>0</v>
      </c>
      <c r="N5864" s="21">
        <f t="shared" si="1213"/>
        <v>17352300</v>
      </c>
    </row>
    <row r="5865" spans="1:14" x14ac:dyDescent="0.25">
      <c r="A5865" s="4"/>
      <c r="B5865" s="5"/>
      <c r="C5865" s="14"/>
      <c r="D5865" s="19"/>
      <c r="E5865" s="19"/>
      <c r="F5865" s="14"/>
      <c r="G5865" s="14"/>
      <c r="H5865" s="14"/>
      <c r="I5865" s="14"/>
      <c r="J5865" s="14"/>
      <c r="K5865" s="14"/>
      <c r="L5865" s="14"/>
      <c r="M5865" s="14"/>
      <c r="N5865" s="23"/>
    </row>
    <row r="5866" spans="1:14" x14ac:dyDescent="0.25">
      <c r="A5866" s="6" t="s">
        <v>1301</v>
      </c>
      <c r="B5866" s="2"/>
      <c r="C5866" s="12"/>
      <c r="D5866" s="17"/>
      <c r="E5866" s="17"/>
      <c r="F5866" s="12"/>
      <c r="G5866" s="12"/>
      <c r="H5866" s="12"/>
      <c r="I5866" s="12"/>
      <c r="J5866" s="12"/>
      <c r="K5866" s="12"/>
      <c r="L5866" s="12"/>
      <c r="M5866" s="12"/>
      <c r="N5866" s="21"/>
    </row>
    <row r="5867" spans="1:14" x14ac:dyDescent="0.25">
      <c r="A5867" s="6" t="s">
        <v>1302</v>
      </c>
      <c r="B5867" s="2" t="s">
        <v>6</v>
      </c>
      <c r="C5867" s="12" t="s">
        <v>7</v>
      </c>
      <c r="D5867" s="17" t="s">
        <v>8</v>
      </c>
      <c r="E5867" s="17" t="s">
        <v>9</v>
      </c>
      <c r="F5867" s="12" t="s">
        <v>10</v>
      </c>
      <c r="G5867" s="12" t="s">
        <v>11</v>
      </c>
      <c r="H5867" s="12" t="s">
        <v>12</v>
      </c>
      <c r="I5867" s="12" t="s">
        <v>13</v>
      </c>
      <c r="J5867" s="12" t="s">
        <v>14</v>
      </c>
      <c r="K5867" s="12" t="s">
        <v>15</v>
      </c>
      <c r="L5867" s="12" t="s">
        <v>16</v>
      </c>
      <c r="M5867" s="12" t="s">
        <v>17</v>
      </c>
      <c r="N5867" s="21" t="s">
        <v>18</v>
      </c>
    </row>
    <row r="5868" spans="1:14" x14ac:dyDescent="0.25">
      <c r="A5868" s="7" t="s">
        <v>19</v>
      </c>
      <c r="B5868" s="3"/>
      <c r="C5868" s="13"/>
      <c r="D5868" s="18"/>
      <c r="E5868" s="18"/>
      <c r="F5868" s="13"/>
      <c r="G5868" s="13"/>
      <c r="H5868" s="13"/>
      <c r="I5868" s="13"/>
      <c r="J5868" s="13"/>
      <c r="K5868" s="13"/>
      <c r="L5868" s="13"/>
      <c r="M5868" s="13"/>
      <c r="N5868" s="22"/>
    </row>
    <row r="5869" spans="1:14" x14ac:dyDescent="0.25">
      <c r="A5869" s="4" t="s">
        <v>162</v>
      </c>
      <c r="B5869" s="5"/>
      <c r="C5869" s="14">
        <v>0</v>
      </c>
      <c r="D5869" s="19">
        <v>0.75</v>
      </c>
      <c r="E5869" s="19">
        <v>0</v>
      </c>
      <c r="F5869" s="14">
        <v>259835</v>
      </c>
      <c r="G5869" s="14">
        <v>0</v>
      </c>
      <c r="H5869" s="14">
        <v>259835</v>
      </c>
      <c r="I5869" s="14">
        <v>0</v>
      </c>
      <c r="J5869" s="14">
        <v>90422</v>
      </c>
      <c r="K5869" s="14">
        <v>2598</v>
      </c>
      <c r="L5869" s="14">
        <v>0</v>
      </c>
      <c r="M5869" s="14">
        <v>0</v>
      </c>
      <c r="N5869" s="23">
        <v>350257</v>
      </c>
    </row>
    <row r="5870" spans="1:14" x14ac:dyDescent="0.25">
      <c r="A5870" s="4" t="s">
        <v>163</v>
      </c>
      <c r="B5870" s="5"/>
      <c r="C5870" s="14">
        <v>0</v>
      </c>
      <c r="D5870" s="19">
        <v>0</v>
      </c>
      <c r="E5870" s="19">
        <v>0</v>
      </c>
      <c r="F5870" s="14">
        <v>0</v>
      </c>
      <c r="G5870" s="14">
        <v>0</v>
      </c>
      <c r="H5870" s="14">
        <v>0</v>
      </c>
      <c r="I5870" s="14">
        <v>0</v>
      </c>
      <c r="J5870" s="14">
        <v>1</v>
      </c>
      <c r="K5870" s="14">
        <v>0</v>
      </c>
      <c r="L5870" s="14">
        <v>0</v>
      </c>
      <c r="M5870" s="14">
        <v>0</v>
      </c>
      <c r="N5870" s="23">
        <v>1</v>
      </c>
    </row>
    <row r="5871" spans="1:14" x14ac:dyDescent="0.25">
      <c r="A5871" s="4" t="s">
        <v>22</v>
      </c>
      <c r="B5871" s="5"/>
      <c r="C5871" s="14">
        <v>0</v>
      </c>
      <c r="D5871" s="19">
        <v>4</v>
      </c>
      <c r="E5871" s="19">
        <v>0.72</v>
      </c>
      <c r="F5871" s="14">
        <v>2056420</v>
      </c>
      <c r="G5871" s="14">
        <v>170994</v>
      </c>
      <c r="H5871" s="14">
        <v>2227414</v>
      </c>
      <c r="I5871" s="14">
        <v>0</v>
      </c>
      <c r="J5871" s="14">
        <v>775140</v>
      </c>
      <c r="K5871" s="14">
        <v>22274</v>
      </c>
      <c r="L5871" s="14">
        <v>13600</v>
      </c>
      <c r="M5871" s="14">
        <v>0</v>
      </c>
      <c r="N5871" s="23">
        <v>3016154</v>
      </c>
    </row>
    <row r="5872" spans="1:14" x14ac:dyDescent="0.25">
      <c r="A5872" s="4" t="s">
        <v>31</v>
      </c>
      <c r="B5872" s="5"/>
      <c r="C5872" s="14">
        <v>0</v>
      </c>
      <c r="D5872" s="19">
        <v>0</v>
      </c>
      <c r="E5872" s="19">
        <v>0</v>
      </c>
      <c r="F5872" s="14">
        <v>24000</v>
      </c>
      <c r="G5872" s="14">
        <v>0</v>
      </c>
      <c r="H5872" s="14">
        <v>24000</v>
      </c>
      <c r="I5872" s="14">
        <v>0</v>
      </c>
      <c r="J5872" s="14">
        <v>8352</v>
      </c>
      <c r="K5872" s="14">
        <v>240</v>
      </c>
      <c r="L5872" s="14">
        <v>4500</v>
      </c>
      <c r="M5872" s="14">
        <v>0</v>
      </c>
      <c r="N5872" s="23">
        <v>36852</v>
      </c>
    </row>
    <row r="5873" spans="1:14" x14ac:dyDescent="0.25">
      <c r="A5873" s="4" t="s">
        <v>23</v>
      </c>
      <c r="B5873" s="5"/>
      <c r="C5873" s="14">
        <v>0</v>
      </c>
      <c r="D5873" s="19">
        <v>0</v>
      </c>
      <c r="E5873" s="19">
        <v>0.4</v>
      </c>
      <c r="F5873" s="14">
        <v>0</v>
      </c>
      <c r="G5873" s="14">
        <v>145675</v>
      </c>
      <c r="H5873" s="14">
        <v>145675</v>
      </c>
      <c r="I5873" s="14">
        <v>0</v>
      </c>
      <c r="J5873" s="14">
        <v>50695</v>
      </c>
      <c r="K5873" s="14">
        <v>1457</v>
      </c>
      <c r="L5873" s="14">
        <v>0</v>
      </c>
      <c r="M5873" s="14">
        <v>0</v>
      </c>
      <c r="N5873" s="23">
        <v>196370</v>
      </c>
    </row>
    <row r="5874" spans="1:14" x14ac:dyDescent="0.25">
      <c r="A5874" s="7" t="s">
        <v>24</v>
      </c>
      <c r="B5874" s="3"/>
      <c r="C5874" s="13">
        <f t="shared" ref="C5874:N5874" si="1214">SUM(C5869:C5873)</f>
        <v>0</v>
      </c>
      <c r="D5874" s="18">
        <f t="shared" si="1214"/>
        <v>4.75</v>
      </c>
      <c r="E5874" s="18">
        <f t="shared" si="1214"/>
        <v>1.1200000000000001</v>
      </c>
      <c r="F5874" s="13">
        <f t="shared" si="1214"/>
        <v>2340255</v>
      </c>
      <c r="G5874" s="13">
        <f t="shared" si="1214"/>
        <v>316669</v>
      </c>
      <c r="H5874" s="13">
        <f t="shared" si="1214"/>
        <v>2656924</v>
      </c>
      <c r="I5874" s="13">
        <f t="shared" si="1214"/>
        <v>0</v>
      </c>
      <c r="J5874" s="13">
        <f t="shared" si="1214"/>
        <v>924610</v>
      </c>
      <c r="K5874" s="13">
        <f t="shared" si="1214"/>
        <v>26569</v>
      </c>
      <c r="L5874" s="13">
        <f t="shared" si="1214"/>
        <v>18100</v>
      </c>
      <c r="M5874" s="13">
        <f t="shared" si="1214"/>
        <v>0</v>
      </c>
      <c r="N5874" s="22">
        <f t="shared" si="1214"/>
        <v>3599634</v>
      </c>
    </row>
    <row r="5875" spans="1:14" x14ac:dyDescent="0.25">
      <c r="A5875" s="7" t="s">
        <v>25</v>
      </c>
      <c r="B5875" s="3"/>
      <c r="C5875" s="13"/>
      <c r="D5875" s="18"/>
      <c r="E5875" s="18"/>
      <c r="F5875" s="13"/>
      <c r="G5875" s="13"/>
      <c r="H5875" s="13"/>
      <c r="I5875" s="13"/>
      <c r="J5875" s="13"/>
      <c r="K5875" s="13"/>
      <c r="L5875" s="13"/>
      <c r="M5875" s="13"/>
      <c r="N5875" s="22"/>
    </row>
    <row r="5876" spans="1:14" x14ac:dyDescent="0.25">
      <c r="A5876" s="4" t="s">
        <v>26</v>
      </c>
      <c r="B5876" s="5"/>
      <c r="C5876" s="14">
        <v>35</v>
      </c>
      <c r="D5876" s="19">
        <v>0</v>
      </c>
      <c r="E5876" s="19">
        <v>1.2665</v>
      </c>
      <c r="F5876" s="14">
        <v>0</v>
      </c>
      <c r="G5876" s="14">
        <v>389358</v>
      </c>
      <c r="H5876" s="14">
        <v>389358</v>
      </c>
      <c r="I5876" s="14">
        <v>0</v>
      </c>
      <c r="J5876" s="14">
        <v>135497</v>
      </c>
      <c r="K5876" s="14">
        <v>3894</v>
      </c>
      <c r="L5876" s="14">
        <v>2975</v>
      </c>
      <c r="M5876" s="14">
        <v>0</v>
      </c>
      <c r="N5876" s="23">
        <v>527830</v>
      </c>
    </row>
    <row r="5877" spans="1:14" x14ac:dyDescent="0.25">
      <c r="A5877" s="7" t="s">
        <v>24</v>
      </c>
      <c r="B5877" s="3"/>
      <c r="C5877" s="13">
        <f t="shared" ref="C5877:N5877" si="1215">SUM(C5876:C5876)</f>
        <v>35</v>
      </c>
      <c r="D5877" s="18">
        <f t="shared" si="1215"/>
        <v>0</v>
      </c>
      <c r="E5877" s="18">
        <f t="shared" si="1215"/>
        <v>1.2665</v>
      </c>
      <c r="F5877" s="13">
        <f t="shared" si="1215"/>
        <v>0</v>
      </c>
      <c r="G5877" s="13">
        <f t="shared" si="1215"/>
        <v>389358</v>
      </c>
      <c r="H5877" s="13">
        <f t="shared" si="1215"/>
        <v>389358</v>
      </c>
      <c r="I5877" s="13">
        <f t="shared" si="1215"/>
        <v>0</v>
      </c>
      <c r="J5877" s="13">
        <f t="shared" si="1215"/>
        <v>135497</v>
      </c>
      <c r="K5877" s="13">
        <f t="shared" si="1215"/>
        <v>3894</v>
      </c>
      <c r="L5877" s="13">
        <f t="shared" si="1215"/>
        <v>2975</v>
      </c>
      <c r="M5877" s="13">
        <f t="shared" si="1215"/>
        <v>0</v>
      </c>
      <c r="N5877" s="22">
        <f t="shared" si="1215"/>
        <v>527830</v>
      </c>
    </row>
    <row r="5878" spans="1:14" x14ac:dyDescent="0.25">
      <c r="A5878" s="6" t="s">
        <v>1303</v>
      </c>
      <c r="B5878" s="2"/>
      <c r="C5878" s="12">
        <f t="shared" ref="C5878:N5878" si="1216">C5874+C5877</f>
        <v>35</v>
      </c>
      <c r="D5878" s="17">
        <f t="shared" si="1216"/>
        <v>4.75</v>
      </c>
      <c r="E5878" s="17">
        <f t="shared" si="1216"/>
        <v>2.3864999999999998</v>
      </c>
      <c r="F5878" s="12">
        <f t="shared" si="1216"/>
        <v>2340255</v>
      </c>
      <c r="G5878" s="12">
        <f t="shared" si="1216"/>
        <v>706027</v>
      </c>
      <c r="H5878" s="12">
        <f t="shared" si="1216"/>
        <v>3046282</v>
      </c>
      <c r="I5878" s="12">
        <f t="shared" si="1216"/>
        <v>0</v>
      </c>
      <c r="J5878" s="12">
        <f t="shared" si="1216"/>
        <v>1060107</v>
      </c>
      <c r="K5878" s="12">
        <f t="shared" si="1216"/>
        <v>30463</v>
      </c>
      <c r="L5878" s="12">
        <f t="shared" si="1216"/>
        <v>21075</v>
      </c>
      <c r="M5878" s="12">
        <f t="shared" si="1216"/>
        <v>0</v>
      </c>
      <c r="N5878" s="21">
        <f t="shared" si="1216"/>
        <v>4127464</v>
      </c>
    </row>
    <row r="5879" spans="1:14" x14ac:dyDescent="0.25">
      <c r="A5879" s="4"/>
      <c r="B5879" s="5"/>
      <c r="C5879" s="14"/>
      <c r="D5879" s="19"/>
      <c r="E5879" s="19"/>
      <c r="F5879" s="14"/>
      <c r="G5879" s="14"/>
      <c r="H5879" s="14"/>
      <c r="I5879" s="14"/>
      <c r="J5879" s="14"/>
      <c r="K5879" s="14"/>
      <c r="L5879" s="14"/>
      <c r="M5879" s="14"/>
      <c r="N5879" s="23"/>
    </row>
    <row r="5880" spans="1:14" x14ac:dyDescent="0.25">
      <c r="A5880" s="6" t="s">
        <v>1304</v>
      </c>
      <c r="B5880" s="2"/>
      <c r="C5880" s="12"/>
      <c r="D5880" s="17"/>
      <c r="E5880" s="17"/>
      <c r="F5880" s="12"/>
      <c r="G5880" s="12"/>
      <c r="H5880" s="12"/>
      <c r="I5880" s="12"/>
      <c r="J5880" s="12"/>
      <c r="K5880" s="12"/>
      <c r="L5880" s="12"/>
      <c r="M5880" s="12"/>
      <c r="N5880" s="21"/>
    </row>
    <row r="5881" spans="1:14" x14ac:dyDescent="0.25">
      <c r="A5881" s="6" t="s">
        <v>1305</v>
      </c>
      <c r="B5881" s="2" t="s">
        <v>6</v>
      </c>
      <c r="C5881" s="12" t="s">
        <v>7</v>
      </c>
      <c r="D5881" s="17" t="s">
        <v>8</v>
      </c>
      <c r="E5881" s="17" t="s">
        <v>9</v>
      </c>
      <c r="F5881" s="12" t="s">
        <v>10</v>
      </c>
      <c r="G5881" s="12" t="s">
        <v>11</v>
      </c>
      <c r="H5881" s="12" t="s">
        <v>12</v>
      </c>
      <c r="I5881" s="12" t="s">
        <v>13</v>
      </c>
      <c r="J5881" s="12" t="s">
        <v>14</v>
      </c>
      <c r="K5881" s="12" t="s">
        <v>15</v>
      </c>
      <c r="L5881" s="12" t="s">
        <v>16</v>
      </c>
      <c r="M5881" s="12" t="s">
        <v>17</v>
      </c>
      <c r="N5881" s="21" t="s">
        <v>18</v>
      </c>
    </row>
    <row r="5882" spans="1:14" x14ac:dyDescent="0.25">
      <c r="A5882" s="7" t="s">
        <v>19</v>
      </c>
      <c r="B5882" s="3"/>
      <c r="C5882" s="13"/>
      <c r="D5882" s="18"/>
      <c r="E5882" s="18"/>
      <c r="F5882" s="13"/>
      <c r="G5882" s="13"/>
      <c r="H5882" s="13"/>
      <c r="I5882" s="13"/>
      <c r="J5882" s="13"/>
      <c r="K5882" s="13"/>
      <c r="L5882" s="13"/>
      <c r="M5882" s="13"/>
      <c r="N5882" s="22"/>
    </row>
    <row r="5883" spans="1:14" x14ac:dyDescent="0.25">
      <c r="A5883" s="4" t="s">
        <v>162</v>
      </c>
      <c r="B5883" s="5"/>
      <c r="C5883" s="14">
        <v>0</v>
      </c>
      <c r="D5883" s="19">
        <v>1.6</v>
      </c>
      <c r="E5883" s="19">
        <v>0</v>
      </c>
      <c r="F5883" s="14">
        <v>565942</v>
      </c>
      <c r="G5883" s="14">
        <v>0</v>
      </c>
      <c r="H5883" s="14">
        <v>565942</v>
      </c>
      <c r="I5883" s="14">
        <v>0</v>
      </c>
      <c r="J5883" s="14">
        <v>196948</v>
      </c>
      <c r="K5883" s="14">
        <v>5659</v>
      </c>
      <c r="L5883" s="14">
        <v>0</v>
      </c>
      <c r="M5883" s="14">
        <v>0</v>
      </c>
      <c r="N5883" s="23">
        <v>762890</v>
      </c>
    </row>
    <row r="5884" spans="1:14" x14ac:dyDescent="0.25">
      <c r="A5884" s="4" t="s">
        <v>45</v>
      </c>
      <c r="B5884" s="5"/>
      <c r="C5884" s="14">
        <v>0</v>
      </c>
      <c r="D5884" s="19">
        <v>4.58E-2</v>
      </c>
      <c r="E5884" s="19">
        <v>0</v>
      </c>
      <c r="F5884" s="14">
        <v>21208</v>
      </c>
      <c r="G5884" s="14">
        <v>0</v>
      </c>
      <c r="H5884" s="14">
        <v>21208</v>
      </c>
      <c r="I5884" s="14">
        <v>0</v>
      </c>
      <c r="J5884" s="14">
        <v>7381</v>
      </c>
      <c r="K5884" s="14">
        <v>212</v>
      </c>
      <c r="L5884" s="14">
        <v>0</v>
      </c>
      <c r="M5884" s="14">
        <v>0</v>
      </c>
      <c r="N5884" s="23">
        <v>28589</v>
      </c>
    </row>
    <row r="5885" spans="1:14" x14ac:dyDescent="0.25">
      <c r="A5885" s="4" t="s">
        <v>163</v>
      </c>
      <c r="B5885" s="5"/>
      <c r="C5885" s="14">
        <v>0</v>
      </c>
      <c r="D5885" s="19">
        <v>0</v>
      </c>
      <c r="E5885" s="19">
        <v>0</v>
      </c>
      <c r="F5885" s="14">
        <v>0</v>
      </c>
      <c r="G5885" s="14">
        <v>0</v>
      </c>
      <c r="H5885" s="14">
        <v>0</v>
      </c>
      <c r="I5885" s="14">
        <v>0</v>
      </c>
      <c r="J5885" s="14">
        <v>2</v>
      </c>
      <c r="K5885" s="14">
        <v>0</v>
      </c>
      <c r="L5885" s="14">
        <v>0</v>
      </c>
      <c r="M5885" s="14">
        <v>0</v>
      </c>
      <c r="N5885" s="23">
        <v>2</v>
      </c>
    </row>
    <row r="5886" spans="1:14" x14ac:dyDescent="0.25">
      <c r="A5886" s="4" t="s">
        <v>318</v>
      </c>
      <c r="B5886" s="5"/>
      <c r="C5886" s="14">
        <v>0</v>
      </c>
      <c r="D5886" s="19">
        <v>0</v>
      </c>
      <c r="E5886" s="19">
        <v>0</v>
      </c>
      <c r="F5886" s="14">
        <v>0</v>
      </c>
      <c r="G5886" s="14">
        <v>0</v>
      </c>
      <c r="H5886" s="14">
        <v>0</v>
      </c>
      <c r="I5886" s="14">
        <v>0</v>
      </c>
      <c r="J5886" s="14">
        <v>0</v>
      </c>
      <c r="K5886" s="14">
        <v>0</v>
      </c>
      <c r="L5886" s="14">
        <v>1500</v>
      </c>
      <c r="M5886" s="14">
        <v>0</v>
      </c>
      <c r="N5886" s="23">
        <v>1500</v>
      </c>
    </row>
    <row r="5887" spans="1:14" x14ac:dyDescent="0.25">
      <c r="A5887" s="4" t="s">
        <v>22</v>
      </c>
      <c r="B5887" s="5"/>
      <c r="C5887" s="14">
        <v>0</v>
      </c>
      <c r="D5887" s="19">
        <v>2.0598000000000001</v>
      </c>
      <c r="E5887" s="19">
        <v>0.36</v>
      </c>
      <c r="F5887" s="14">
        <v>1181558</v>
      </c>
      <c r="G5887" s="14">
        <v>85497</v>
      </c>
      <c r="H5887" s="14">
        <v>1267055</v>
      </c>
      <c r="I5887" s="14">
        <v>0</v>
      </c>
      <c r="J5887" s="14">
        <v>440936</v>
      </c>
      <c r="K5887" s="14">
        <v>12671</v>
      </c>
      <c r="L5887" s="14">
        <v>8000</v>
      </c>
      <c r="M5887" s="14">
        <v>0</v>
      </c>
      <c r="N5887" s="23">
        <v>1715991</v>
      </c>
    </row>
    <row r="5888" spans="1:14" x14ac:dyDescent="0.25">
      <c r="A5888" s="4" t="s">
        <v>31</v>
      </c>
      <c r="B5888" s="5"/>
      <c r="C5888" s="14">
        <v>0</v>
      </c>
      <c r="D5888" s="19">
        <v>0</v>
      </c>
      <c r="E5888" s="19">
        <v>0</v>
      </c>
      <c r="F5888" s="14">
        <v>24000</v>
      </c>
      <c r="G5888" s="14">
        <v>0</v>
      </c>
      <c r="H5888" s="14">
        <v>24000</v>
      </c>
      <c r="I5888" s="14">
        <v>0</v>
      </c>
      <c r="J5888" s="14">
        <v>8352</v>
      </c>
      <c r="K5888" s="14">
        <v>240</v>
      </c>
      <c r="L5888" s="14">
        <v>4500</v>
      </c>
      <c r="M5888" s="14">
        <v>0</v>
      </c>
      <c r="N5888" s="23">
        <v>36852</v>
      </c>
    </row>
    <row r="5889" spans="1:14" x14ac:dyDescent="0.25">
      <c r="A5889" s="4" t="s">
        <v>23</v>
      </c>
      <c r="B5889" s="5"/>
      <c r="C5889" s="14">
        <v>0</v>
      </c>
      <c r="D5889" s="19">
        <v>0</v>
      </c>
      <c r="E5889" s="19">
        <v>0.2</v>
      </c>
      <c r="F5889" s="14">
        <v>0</v>
      </c>
      <c r="G5889" s="14">
        <v>72838</v>
      </c>
      <c r="H5889" s="14">
        <v>72838</v>
      </c>
      <c r="I5889" s="14">
        <v>0</v>
      </c>
      <c r="J5889" s="14">
        <v>25347</v>
      </c>
      <c r="K5889" s="14">
        <v>728</v>
      </c>
      <c r="L5889" s="14">
        <v>0</v>
      </c>
      <c r="M5889" s="14">
        <v>0</v>
      </c>
      <c r="N5889" s="23">
        <v>98185</v>
      </c>
    </row>
    <row r="5890" spans="1:14" x14ac:dyDescent="0.25">
      <c r="A5890" s="7" t="s">
        <v>24</v>
      </c>
      <c r="B5890" s="3"/>
      <c r="C5890" s="13">
        <f t="shared" ref="C5890:N5890" si="1217">SUM(C5883:C5889)</f>
        <v>0</v>
      </c>
      <c r="D5890" s="18">
        <f t="shared" si="1217"/>
        <v>3.7056000000000004</v>
      </c>
      <c r="E5890" s="18">
        <f t="shared" si="1217"/>
        <v>0.56000000000000005</v>
      </c>
      <c r="F5890" s="13">
        <f t="shared" si="1217"/>
        <v>1792708</v>
      </c>
      <c r="G5890" s="13">
        <f t="shared" si="1217"/>
        <v>158335</v>
      </c>
      <c r="H5890" s="13">
        <f t="shared" si="1217"/>
        <v>1951043</v>
      </c>
      <c r="I5890" s="13">
        <f t="shared" si="1217"/>
        <v>0</v>
      </c>
      <c r="J5890" s="13">
        <f t="shared" si="1217"/>
        <v>678966</v>
      </c>
      <c r="K5890" s="13">
        <f t="shared" si="1217"/>
        <v>19510</v>
      </c>
      <c r="L5890" s="13">
        <f t="shared" si="1217"/>
        <v>14000</v>
      </c>
      <c r="M5890" s="13">
        <f t="shared" si="1217"/>
        <v>0</v>
      </c>
      <c r="N5890" s="22">
        <f t="shared" si="1217"/>
        <v>2644009</v>
      </c>
    </row>
    <row r="5891" spans="1:14" x14ac:dyDescent="0.25">
      <c r="A5891" s="7" t="s">
        <v>25</v>
      </c>
      <c r="B5891" s="3"/>
      <c r="C5891" s="13"/>
      <c r="D5891" s="18"/>
      <c r="E5891" s="18"/>
      <c r="F5891" s="13"/>
      <c r="G5891" s="13"/>
      <c r="H5891" s="13"/>
      <c r="I5891" s="13"/>
      <c r="J5891" s="13"/>
      <c r="K5891" s="13"/>
      <c r="L5891" s="13"/>
      <c r="M5891" s="13"/>
      <c r="N5891" s="22"/>
    </row>
    <row r="5892" spans="1:14" x14ac:dyDescent="0.25">
      <c r="A5892" s="4" t="s">
        <v>56</v>
      </c>
      <c r="B5892" s="5"/>
      <c r="C5892" s="14">
        <v>20</v>
      </c>
      <c r="D5892" s="19">
        <v>0</v>
      </c>
      <c r="E5892" s="19">
        <v>0.27660000000000001</v>
      </c>
      <c r="F5892" s="14">
        <v>0</v>
      </c>
      <c r="G5892" s="14">
        <v>85035</v>
      </c>
      <c r="H5892" s="14">
        <v>85035</v>
      </c>
      <c r="I5892" s="14">
        <v>0</v>
      </c>
      <c r="J5892" s="14">
        <v>29592</v>
      </c>
      <c r="K5892" s="14">
        <v>850</v>
      </c>
      <c r="L5892" s="14">
        <v>500</v>
      </c>
      <c r="M5892" s="14">
        <v>0</v>
      </c>
      <c r="N5892" s="23">
        <v>115127</v>
      </c>
    </row>
    <row r="5893" spans="1:14" x14ac:dyDescent="0.25">
      <c r="A5893" s="7" t="s">
        <v>24</v>
      </c>
      <c r="B5893" s="3"/>
      <c r="C5893" s="13">
        <f t="shared" ref="C5893:N5893" si="1218">SUM(C5892:C5892)</f>
        <v>20</v>
      </c>
      <c r="D5893" s="18">
        <f t="shared" si="1218"/>
        <v>0</v>
      </c>
      <c r="E5893" s="18">
        <f t="shared" si="1218"/>
        <v>0.27660000000000001</v>
      </c>
      <c r="F5893" s="13">
        <f t="shared" si="1218"/>
        <v>0</v>
      </c>
      <c r="G5893" s="13">
        <f t="shared" si="1218"/>
        <v>85035</v>
      </c>
      <c r="H5893" s="13">
        <f t="shared" si="1218"/>
        <v>85035</v>
      </c>
      <c r="I5893" s="13">
        <f t="shared" si="1218"/>
        <v>0</v>
      </c>
      <c r="J5893" s="13">
        <f t="shared" si="1218"/>
        <v>29592</v>
      </c>
      <c r="K5893" s="13">
        <f t="shared" si="1218"/>
        <v>850</v>
      </c>
      <c r="L5893" s="13">
        <f t="shared" si="1218"/>
        <v>500</v>
      </c>
      <c r="M5893" s="13">
        <f t="shared" si="1218"/>
        <v>0</v>
      </c>
      <c r="N5893" s="22">
        <f t="shared" si="1218"/>
        <v>115127</v>
      </c>
    </row>
    <row r="5894" spans="1:14" x14ac:dyDescent="0.25">
      <c r="A5894" s="6" t="s">
        <v>1306</v>
      </c>
      <c r="B5894" s="2"/>
      <c r="C5894" s="12">
        <f t="shared" ref="C5894:N5894" si="1219">C5890+C5893</f>
        <v>20</v>
      </c>
      <c r="D5894" s="17">
        <f t="shared" si="1219"/>
        <v>3.7056000000000004</v>
      </c>
      <c r="E5894" s="17">
        <f t="shared" si="1219"/>
        <v>0.83660000000000001</v>
      </c>
      <c r="F5894" s="12">
        <f t="shared" si="1219"/>
        <v>1792708</v>
      </c>
      <c r="G5894" s="12">
        <f t="shared" si="1219"/>
        <v>243370</v>
      </c>
      <c r="H5894" s="12">
        <f t="shared" si="1219"/>
        <v>2036078</v>
      </c>
      <c r="I5894" s="12">
        <f t="shared" si="1219"/>
        <v>0</v>
      </c>
      <c r="J5894" s="12">
        <f t="shared" si="1219"/>
        <v>708558</v>
      </c>
      <c r="K5894" s="12">
        <f t="shared" si="1219"/>
        <v>20360</v>
      </c>
      <c r="L5894" s="12">
        <f t="shared" si="1219"/>
        <v>14500</v>
      </c>
      <c r="M5894" s="12">
        <f t="shared" si="1219"/>
        <v>0</v>
      </c>
      <c r="N5894" s="21">
        <f t="shared" si="1219"/>
        <v>2759136</v>
      </c>
    </row>
    <row r="5895" spans="1:14" x14ac:dyDescent="0.25">
      <c r="A5895" s="4"/>
      <c r="B5895" s="5"/>
      <c r="C5895" s="14"/>
      <c r="D5895" s="19"/>
      <c r="E5895" s="19"/>
      <c r="F5895" s="14"/>
      <c r="G5895" s="14"/>
      <c r="H5895" s="14"/>
      <c r="I5895" s="14"/>
      <c r="J5895" s="14"/>
      <c r="K5895" s="14"/>
      <c r="L5895" s="14"/>
      <c r="M5895" s="14"/>
      <c r="N5895" s="23"/>
    </row>
    <row r="5896" spans="1:14" x14ac:dyDescent="0.25">
      <c r="A5896" s="6" t="s">
        <v>1307</v>
      </c>
      <c r="B5896" s="2"/>
      <c r="C5896" s="12"/>
      <c r="D5896" s="17"/>
      <c r="E5896" s="17"/>
      <c r="F5896" s="12"/>
      <c r="G5896" s="12"/>
      <c r="H5896" s="12"/>
      <c r="I5896" s="12"/>
      <c r="J5896" s="12"/>
      <c r="K5896" s="12"/>
      <c r="L5896" s="12"/>
      <c r="M5896" s="12"/>
      <c r="N5896" s="21"/>
    </row>
    <row r="5897" spans="1:14" x14ac:dyDescent="0.25">
      <c r="A5897" s="6" t="s">
        <v>1308</v>
      </c>
      <c r="B5897" s="2" t="s">
        <v>6</v>
      </c>
      <c r="C5897" s="12" t="s">
        <v>7</v>
      </c>
      <c r="D5897" s="17" t="s">
        <v>8</v>
      </c>
      <c r="E5897" s="17" t="s">
        <v>9</v>
      </c>
      <c r="F5897" s="12" t="s">
        <v>10</v>
      </c>
      <c r="G5897" s="12" t="s">
        <v>11</v>
      </c>
      <c r="H5897" s="12" t="s">
        <v>12</v>
      </c>
      <c r="I5897" s="12" t="s">
        <v>13</v>
      </c>
      <c r="J5897" s="12" t="s">
        <v>14</v>
      </c>
      <c r="K5897" s="12" t="s">
        <v>15</v>
      </c>
      <c r="L5897" s="12" t="s">
        <v>16</v>
      </c>
      <c r="M5897" s="12" t="s">
        <v>17</v>
      </c>
      <c r="N5897" s="21" t="s">
        <v>18</v>
      </c>
    </row>
    <row r="5898" spans="1:14" x14ac:dyDescent="0.25">
      <c r="A5898" s="7" t="s">
        <v>19</v>
      </c>
      <c r="B5898" s="3"/>
      <c r="C5898" s="13"/>
      <c r="D5898" s="18"/>
      <c r="E5898" s="18"/>
      <c r="F5898" s="13"/>
      <c r="G5898" s="13"/>
      <c r="H5898" s="13"/>
      <c r="I5898" s="13"/>
      <c r="J5898" s="13"/>
      <c r="K5898" s="13"/>
      <c r="L5898" s="13"/>
      <c r="M5898" s="13"/>
      <c r="N5898" s="22"/>
    </row>
    <row r="5899" spans="1:14" x14ac:dyDescent="0.25">
      <c r="A5899" s="4" t="s">
        <v>162</v>
      </c>
      <c r="B5899" s="5"/>
      <c r="C5899" s="14">
        <v>0</v>
      </c>
      <c r="D5899" s="19">
        <v>1.25</v>
      </c>
      <c r="E5899" s="19">
        <v>0</v>
      </c>
      <c r="F5899" s="14">
        <v>433058</v>
      </c>
      <c r="G5899" s="14">
        <v>0</v>
      </c>
      <c r="H5899" s="14">
        <v>433058</v>
      </c>
      <c r="I5899" s="14">
        <v>0</v>
      </c>
      <c r="J5899" s="14">
        <v>150704</v>
      </c>
      <c r="K5899" s="14">
        <v>4331</v>
      </c>
      <c r="L5899" s="14">
        <v>0</v>
      </c>
      <c r="M5899" s="14">
        <v>0</v>
      </c>
      <c r="N5899" s="23">
        <v>583762</v>
      </c>
    </row>
    <row r="5900" spans="1:14" x14ac:dyDescent="0.25">
      <c r="A5900" s="4" t="s">
        <v>163</v>
      </c>
      <c r="B5900" s="5"/>
      <c r="C5900" s="14">
        <v>0</v>
      </c>
      <c r="D5900" s="19">
        <v>0</v>
      </c>
      <c r="E5900" s="19">
        <v>0</v>
      </c>
      <c r="F5900" s="14">
        <v>0</v>
      </c>
      <c r="G5900" s="14">
        <v>0</v>
      </c>
      <c r="H5900" s="14">
        <v>0</v>
      </c>
      <c r="I5900" s="14">
        <v>0</v>
      </c>
      <c r="J5900" s="14">
        <v>1</v>
      </c>
      <c r="K5900" s="14">
        <v>0</v>
      </c>
      <c r="L5900" s="14">
        <v>0</v>
      </c>
      <c r="M5900" s="14">
        <v>0</v>
      </c>
      <c r="N5900" s="23">
        <v>1</v>
      </c>
    </row>
    <row r="5901" spans="1:14" x14ac:dyDescent="0.25">
      <c r="A5901" s="4" t="s">
        <v>22</v>
      </c>
      <c r="B5901" s="5"/>
      <c r="C5901" s="14">
        <v>0</v>
      </c>
      <c r="D5901" s="19">
        <v>4.22</v>
      </c>
      <c r="E5901" s="19">
        <v>0.8</v>
      </c>
      <c r="F5901" s="14">
        <v>2311856</v>
      </c>
      <c r="G5901" s="14">
        <v>189994</v>
      </c>
      <c r="H5901" s="14">
        <v>2501850</v>
      </c>
      <c r="I5901" s="14">
        <v>0</v>
      </c>
      <c r="J5901" s="14">
        <v>870643</v>
      </c>
      <c r="K5901" s="14">
        <v>25018</v>
      </c>
      <c r="L5901" s="14">
        <v>18800</v>
      </c>
      <c r="M5901" s="14">
        <v>0</v>
      </c>
      <c r="N5901" s="23">
        <v>3391293</v>
      </c>
    </row>
    <row r="5902" spans="1:14" x14ac:dyDescent="0.25">
      <c r="A5902" s="4" t="s">
        <v>23</v>
      </c>
      <c r="B5902" s="5"/>
      <c r="C5902" s="14">
        <v>0</v>
      </c>
      <c r="D5902" s="19">
        <v>0</v>
      </c>
      <c r="E5902" s="19">
        <v>0.4</v>
      </c>
      <c r="F5902" s="14">
        <v>0</v>
      </c>
      <c r="G5902" s="14">
        <v>145675</v>
      </c>
      <c r="H5902" s="14">
        <v>145675</v>
      </c>
      <c r="I5902" s="14">
        <v>0</v>
      </c>
      <c r="J5902" s="14">
        <v>50695</v>
      </c>
      <c r="K5902" s="14">
        <v>1457</v>
      </c>
      <c r="L5902" s="14">
        <v>0</v>
      </c>
      <c r="M5902" s="14">
        <v>0</v>
      </c>
      <c r="N5902" s="23">
        <v>196370</v>
      </c>
    </row>
    <row r="5903" spans="1:14" x14ac:dyDescent="0.25">
      <c r="A5903" s="7" t="s">
        <v>24</v>
      </c>
      <c r="B5903" s="3"/>
      <c r="C5903" s="13">
        <f t="shared" ref="C5903:N5903" si="1220">SUM(C5899:C5902)</f>
        <v>0</v>
      </c>
      <c r="D5903" s="18">
        <f t="shared" si="1220"/>
        <v>5.47</v>
      </c>
      <c r="E5903" s="18">
        <f t="shared" si="1220"/>
        <v>1.2000000000000002</v>
      </c>
      <c r="F5903" s="13">
        <f t="shared" si="1220"/>
        <v>2744914</v>
      </c>
      <c r="G5903" s="13">
        <f t="shared" si="1220"/>
        <v>335669</v>
      </c>
      <c r="H5903" s="13">
        <f t="shared" si="1220"/>
        <v>3080583</v>
      </c>
      <c r="I5903" s="13">
        <f t="shared" si="1220"/>
        <v>0</v>
      </c>
      <c r="J5903" s="13">
        <f t="shared" si="1220"/>
        <v>1072043</v>
      </c>
      <c r="K5903" s="13">
        <f t="shared" si="1220"/>
        <v>30806</v>
      </c>
      <c r="L5903" s="13">
        <f t="shared" si="1220"/>
        <v>18800</v>
      </c>
      <c r="M5903" s="13">
        <f t="shared" si="1220"/>
        <v>0</v>
      </c>
      <c r="N5903" s="22">
        <f t="shared" si="1220"/>
        <v>4171426</v>
      </c>
    </row>
    <row r="5904" spans="1:14" x14ac:dyDescent="0.25">
      <c r="A5904" s="7" t="s">
        <v>25</v>
      </c>
      <c r="B5904" s="3"/>
      <c r="C5904" s="13"/>
      <c r="D5904" s="18"/>
      <c r="E5904" s="18"/>
      <c r="F5904" s="13"/>
      <c r="G5904" s="13"/>
      <c r="H5904" s="13"/>
      <c r="I5904" s="13"/>
      <c r="J5904" s="13"/>
      <c r="K5904" s="13"/>
      <c r="L5904" s="13"/>
      <c r="M5904" s="13"/>
      <c r="N5904" s="22"/>
    </row>
    <row r="5905" spans="1:14" x14ac:dyDescent="0.25">
      <c r="A5905" s="4" t="s">
        <v>55</v>
      </c>
      <c r="B5905" s="5"/>
      <c r="C5905" s="14">
        <v>1</v>
      </c>
      <c r="D5905" s="19">
        <v>0</v>
      </c>
      <c r="E5905" s="19">
        <v>1.5299999999999999E-2</v>
      </c>
      <c r="F5905" s="14">
        <v>0</v>
      </c>
      <c r="G5905" s="14">
        <v>4704</v>
      </c>
      <c r="H5905" s="14">
        <v>4704</v>
      </c>
      <c r="I5905" s="14">
        <v>0</v>
      </c>
      <c r="J5905" s="14">
        <v>1637</v>
      </c>
      <c r="K5905" s="14">
        <v>47</v>
      </c>
      <c r="L5905" s="14">
        <v>25</v>
      </c>
      <c r="M5905" s="14">
        <v>0</v>
      </c>
      <c r="N5905" s="23">
        <v>6366</v>
      </c>
    </row>
    <row r="5906" spans="1:14" x14ac:dyDescent="0.25">
      <c r="A5906" s="4" t="s">
        <v>56</v>
      </c>
      <c r="B5906" s="5"/>
      <c r="C5906" s="14">
        <v>46</v>
      </c>
      <c r="D5906" s="19">
        <v>0</v>
      </c>
      <c r="E5906" s="19">
        <v>0.50380000000000003</v>
      </c>
      <c r="F5906" s="14">
        <v>0</v>
      </c>
      <c r="G5906" s="14">
        <v>154882</v>
      </c>
      <c r="H5906" s="14">
        <v>154882</v>
      </c>
      <c r="I5906" s="14">
        <v>0</v>
      </c>
      <c r="J5906" s="14">
        <v>53899</v>
      </c>
      <c r="K5906" s="14">
        <v>1549</v>
      </c>
      <c r="L5906" s="14">
        <v>1150</v>
      </c>
      <c r="M5906" s="14">
        <v>0</v>
      </c>
      <c r="N5906" s="23">
        <v>209931</v>
      </c>
    </row>
    <row r="5907" spans="1:14" x14ac:dyDescent="0.25">
      <c r="A5907" s="7" t="s">
        <v>24</v>
      </c>
      <c r="B5907" s="3"/>
      <c r="C5907" s="13">
        <f t="shared" ref="C5907:N5907" si="1221">SUM(C5905:C5906)</f>
        <v>47</v>
      </c>
      <c r="D5907" s="18">
        <f t="shared" si="1221"/>
        <v>0</v>
      </c>
      <c r="E5907" s="18">
        <f t="shared" si="1221"/>
        <v>0.51910000000000001</v>
      </c>
      <c r="F5907" s="13">
        <f t="shared" si="1221"/>
        <v>0</v>
      </c>
      <c r="G5907" s="13">
        <f t="shared" si="1221"/>
        <v>159586</v>
      </c>
      <c r="H5907" s="13">
        <f t="shared" si="1221"/>
        <v>159586</v>
      </c>
      <c r="I5907" s="13">
        <f t="shared" si="1221"/>
        <v>0</v>
      </c>
      <c r="J5907" s="13">
        <f t="shared" si="1221"/>
        <v>55536</v>
      </c>
      <c r="K5907" s="13">
        <f t="shared" si="1221"/>
        <v>1596</v>
      </c>
      <c r="L5907" s="13">
        <f t="shared" si="1221"/>
        <v>1175</v>
      </c>
      <c r="M5907" s="13">
        <f t="shared" si="1221"/>
        <v>0</v>
      </c>
      <c r="N5907" s="22">
        <f t="shared" si="1221"/>
        <v>216297</v>
      </c>
    </row>
    <row r="5908" spans="1:14" x14ac:dyDescent="0.25">
      <c r="A5908" s="6" t="s">
        <v>1309</v>
      </c>
      <c r="B5908" s="2"/>
      <c r="C5908" s="12">
        <f t="shared" ref="C5908:N5908" si="1222">C5903+C5907</f>
        <v>47</v>
      </c>
      <c r="D5908" s="17">
        <f t="shared" si="1222"/>
        <v>5.47</v>
      </c>
      <c r="E5908" s="17">
        <f t="shared" si="1222"/>
        <v>1.7191000000000001</v>
      </c>
      <c r="F5908" s="12">
        <f t="shared" si="1222"/>
        <v>2744914</v>
      </c>
      <c r="G5908" s="12">
        <f t="shared" si="1222"/>
        <v>495255</v>
      </c>
      <c r="H5908" s="12">
        <f t="shared" si="1222"/>
        <v>3240169</v>
      </c>
      <c r="I5908" s="12">
        <f t="shared" si="1222"/>
        <v>0</v>
      </c>
      <c r="J5908" s="12">
        <f t="shared" si="1222"/>
        <v>1127579</v>
      </c>
      <c r="K5908" s="12">
        <f t="shared" si="1222"/>
        <v>32402</v>
      </c>
      <c r="L5908" s="12">
        <f t="shared" si="1222"/>
        <v>19975</v>
      </c>
      <c r="M5908" s="12">
        <f t="shared" si="1222"/>
        <v>0</v>
      </c>
      <c r="N5908" s="21">
        <f t="shared" si="1222"/>
        <v>4387723</v>
      </c>
    </row>
    <row r="5909" spans="1:14" x14ac:dyDescent="0.25">
      <c r="A5909" s="4"/>
      <c r="B5909" s="5"/>
      <c r="C5909" s="14"/>
      <c r="D5909" s="19"/>
      <c r="E5909" s="19"/>
      <c r="F5909" s="14"/>
      <c r="G5909" s="14"/>
      <c r="H5909" s="14"/>
      <c r="I5909" s="14"/>
      <c r="J5909" s="14"/>
      <c r="K5909" s="14"/>
      <c r="L5909" s="14"/>
      <c r="M5909" s="14"/>
      <c r="N5909" s="23"/>
    </row>
    <row r="5910" spans="1:14" x14ac:dyDescent="0.25">
      <c r="A5910" s="6" t="s">
        <v>1310</v>
      </c>
      <c r="B5910" s="2"/>
      <c r="C5910" s="12"/>
      <c r="D5910" s="17"/>
      <c r="E5910" s="17"/>
      <c r="F5910" s="12"/>
      <c r="G5910" s="12"/>
      <c r="H5910" s="12"/>
      <c r="I5910" s="12"/>
      <c r="J5910" s="12"/>
      <c r="K5910" s="12"/>
      <c r="L5910" s="12"/>
      <c r="M5910" s="12"/>
      <c r="N5910" s="21"/>
    </row>
    <row r="5911" spans="1:14" x14ac:dyDescent="0.25">
      <c r="A5911" s="6" t="s">
        <v>1311</v>
      </c>
      <c r="B5911" s="2" t="s">
        <v>6</v>
      </c>
      <c r="C5911" s="12" t="s">
        <v>7</v>
      </c>
      <c r="D5911" s="17" t="s">
        <v>8</v>
      </c>
      <c r="E5911" s="17" t="s">
        <v>9</v>
      </c>
      <c r="F5911" s="12" t="s">
        <v>10</v>
      </c>
      <c r="G5911" s="12" t="s">
        <v>11</v>
      </c>
      <c r="H5911" s="12" t="s">
        <v>12</v>
      </c>
      <c r="I5911" s="12" t="s">
        <v>13</v>
      </c>
      <c r="J5911" s="12" t="s">
        <v>14</v>
      </c>
      <c r="K5911" s="12" t="s">
        <v>15</v>
      </c>
      <c r="L5911" s="12" t="s">
        <v>16</v>
      </c>
      <c r="M5911" s="12" t="s">
        <v>17</v>
      </c>
      <c r="N5911" s="21" t="s">
        <v>18</v>
      </c>
    </row>
    <row r="5912" spans="1:14" x14ac:dyDescent="0.25">
      <c r="A5912" s="7" t="s">
        <v>19</v>
      </c>
      <c r="B5912" s="3"/>
      <c r="C5912" s="13"/>
      <c r="D5912" s="18"/>
      <c r="E5912" s="18"/>
      <c r="F5912" s="13"/>
      <c r="G5912" s="13"/>
      <c r="H5912" s="13"/>
      <c r="I5912" s="13"/>
      <c r="J5912" s="13"/>
      <c r="K5912" s="13"/>
      <c r="L5912" s="13"/>
      <c r="M5912" s="13"/>
      <c r="N5912" s="22"/>
    </row>
    <row r="5913" spans="1:14" x14ac:dyDescent="0.25">
      <c r="A5913" s="4" t="s">
        <v>162</v>
      </c>
      <c r="B5913" s="5"/>
      <c r="C5913" s="14">
        <v>0</v>
      </c>
      <c r="D5913" s="19">
        <v>1.5</v>
      </c>
      <c r="E5913" s="19">
        <v>0</v>
      </c>
      <c r="F5913" s="14">
        <v>450368</v>
      </c>
      <c r="G5913" s="14">
        <v>0</v>
      </c>
      <c r="H5913" s="14">
        <v>450368</v>
      </c>
      <c r="I5913" s="14">
        <v>0</v>
      </c>
      <c r="J5913" s="14">
        <v>156728</v>
      </c>
      <c r="K5913" s="14">
        <v>4504</v>
      </c>
      <c r="L5913" s="14">
        <v>0</v>
      </c>
      <c r="M5913" s="14">
        <v>0</v>
      </c>
      <c r="N5913" s="23">
        <v>607096</v>
      </c>
    </row>
    <row r="5914" spans="1:14" x14ac:dyDescent="0.25">
      <c r="A5914" s="4" t="s">
        <v>40</v>
      </c>
      <c r="B5914" s="5"/>
      <c r="C5914" s="14">
        <v>0</v>
      </c>
      <c r="D5914" s="19">
        <v>-1.21E-2</v>
      </c>
      <c r="E5914" s="19">
        <v>0</v>
      </c>
      <c r="F5914" s="14">
        <v>-6048</v>
      </c>
      <c r="G5914" s="14">
        <v>0</v>
      </c>
      <c r="H5914" s="14">
        <v>-6048</v>
      </c>
      <c r="I5914" s="14">
        <v>0</v>
      </c>
      <c r="J5914" s="14">
        <v>-2104</v>
      </c>
      <c r="K5914" s="14">
        <v>-60</v>
      </c>
      <c r="L5914" s="14">
        <v>0</v>
      </c>
      <c r="M5914" s="14">
        <v>0</v>
      </c>
      <c r="N5914" s="23">
        <v>-8152</v>
      </c>
    </row>
    <row r="5915" spans="1:14" x14ac:dyDescent="0.25">
      <c r="A5915" s="4" t="s">
        <v>41</v>
      </c>
      <c r="B5915" s="5"/>
      <c r="C5915" s="14">
        <v>0</v>
      </c>
      <c r="D5915" s="19">
        <v>0</v>
      </c>
      <c r="E5915" s="19">
        <v>0</v>
      </c>
      <c r="F5915" s="14">
        <v>0</v>
      </c>
      <c r="G5915" s="14">
        <v>0</v>
      </c>
      <c r="H5915" s="14">
        <v>0</v>
      </c>
      <c r="I5915" s="14">
        <v>6048</v>
      </c>
      <c r="J5915" s="14">
        <v>2044</v>
      </c>
      <c r="K5915" s="14">
        <v>0</v>
      </c>
      <c r="L5915" s="14">
        <v>0</v>
      </c>
      <c r="M5915" s="14">
        <v>0</v>
      </c>
      <c r="N5915" s="23">
        <v>8092</v>
      </c>
    </row>
    <row r="5916" spans="1:14" x14ac:dyDescent="0.25">
      <c r="A5916" s="4" t="s">
        <v>22</v>
      </c>
      <c r="B5916" s="5"/>
      <c r="C5916" s="14">
        <v>0</v>
      </c>
      <c r="D5916" s="19">
        <v>8.7578999999999994</v>
      </c>
      <c r="E5916" s="19">
        <v>1.6</v>
      </c>
      <c r="F5916" s="14">
        <v>4832229</v>
      </c>
      <c r="G5916" s="14">
        <v>379988</v>
      </c>
      <c r="H5916" s="14">
        <v>5212217</v>
      </c>
      <c r="I5916" s="14">
        <v>0</v>
      </c>
      <c r="J5916" s="14">
        <v>1813852</v>
      </c>
      <c r="K5916" s="14">
        <v>52122</v>
      </c>
      <c r="L5916" s="14">
        <v>37600</v>
      </c>
      <c r="M5916" s="14">
        <v>0</v>
      </c>
      <c r="N5916" s="23">
        <v>7063669</v>
      </c>
    </row>
    <row r="5917" spans="1:14" x14ac:dyDescent="0.25">
      <c r="A5917" s="4" t="s">
        <v>23</v>
      </c>
      <c r="B5917" s="5"/>
      <c r="C5917" s="14">
        <v>0</v>
      </c>
      <c r="D5917" s="19">
        <v>0</v>
      </c>
      <c r="E5917" s="19">
        <v>0.8</v>
      </c>
      <c r="F5917" s="14">
        <v>0</v>
      </c>
      <c r="G5917" s="14">
        <v>291350</v>
      </c>
      <c r="H5917" s="14">
        <v>291350</v>
      </c>
      <c r="I5917" s="14">
        <v>0</v>
      </c>
      <c r="J5917" s="14">
        <v>101390</v>
      </c>
      <c r="K5917" s="14">
        <v>2914</v>
      </c>
      <c r="L5917" s="14">
        <v>0</v>
      </c>
      <c r="M5917" s="14">
        <v>0</v>
      </c>
      <c r="N5917" s="23">
        <v>392740</v>
      </c>
    </row>
    <row r="5918" spans="1:14" x14ac:dyDescent="0.25">
      <c r="A5918" s="7" t="s">
        <v>24</v>
      </c>
      <c r="B5918" s="3"/>
      <c r="C5918" s="13">
        <f t="shared" ref="C5918:N5918" si="1223">SUM(C5913:C5917)</f>
        <v>0</v>
      </c>
      <c r="D5918" s="18">
        <f t="shared" si="1223"/>
        <v>10.245799999999999</v>
      </c>
      <c r="E5918" s="18">
        <f t="shared" si="1223"/>
        <v>2.4000000000000004</v>
      </c>
      <c r="F5918" s="13">
        <f t="shared" si="1223"/>
        <v>5276549</v>
      </c>
      <c r="G5918" s="13">
        <f t="shared" si="1223"/>
        <v>671338</v>
      </c>
      <c r="H5918" s="13">
        <f t="shared" si="1223"/>
        <v>5947887</v>
      </c>
      <c r="I5918" s="13">
        <f t="shared" si="1223"/>
        <v>6048</v>
      </c>
      <c r="J5918" s="13">
        <f t="shared" si="1223"/>
        <v>2071910</v>
      </c>
      <c r="K5918" s="13">
        <f t="shared" si="1223"/>
        <v>59480</v>
      </c>
      <c r="L5918" s="13">
        <f t="shared" si="1223"/>
        <v>37600</v>
      </c>
      <c r="M5918" s="13">
        <f t="shared" si="1223"/>
        <v>0</v>
      </c>
      <c r="N5918" s="22">
        <f t="shared" si="1223"/>
        <v>8063445</v>
      </c>
    </row>
    <row r="5919" spans="1:14" x14ac:dyDescent="0.25">
      <c r="A5919" s="7" t="s">
        <v>25</v>
      </c>
      <c r="B5919" s="3"/>
      <c r="C5919" s="13"/>
      <c r="D5919" s="18"/>
      <c r="E5919" s="18"/>
      <c r="F5919" s="13"/>
      <c r="G5919" s="13"/>
      <c r="H5919" s="13"/>
      <c r="I5919" s="13"/>
      <c r="J5919" s="13"/>
      <c r="K5919" s="13"/>
      <c r="L5919" s="13"/>
      <c r="M5919" s="13"/>
      <c r="N5919" s="22"/>
    </row>
    <row r="5920" spans="1:14" x14ac:dyDescent="0.25">
      <c r="A5920" s="4" t="s">
        <v>56</v>
      </c>
      <c r="B5920" s="5"/>
      <c r="C5920" s="14">
        <v>94</v>
      </c>
      <c r="D5920" s="19">
        <v>0</v>
      </c>
      <c r="E5920" s="19">
        <v>0.8105</v>
      </c>
      <c r="F5920" s="14">
        <v>0</v>
      </c>
      <c r="G5920" s="14">
        <v>249170</v>
      </c>
      <c r="H5920" s="14">
        <v>249170</v>
      </c>
      <c r="I5920" s="14">
        <v>0</v>
      </c>
      <c r="J5920" s="14">
        <v>86711</v>
      </c>
      <c r="K5920" s="14">
        <v>2492</v>
      </c>
      <c r="L5920" s="14">
        <v>2350</v>
      </c>
      <c r="M5920" s="14">
        <v>0</v>
      </c>
      <c r="N5920" s="23">
        <v>338231</v>
      </c>
    </row>
    <row r="5921" spans="1:14" x14ac:dyDescent="0.25">
      <c r="A5921" s="7" t="s">
        <v>24</v>
      </c>
      <c r="B5921" s="3"/>
      <c r="C5921" s="13">
        <f t="shared" ref="C5921:N5921" si="1224">SUM(C5920:C5920)</f>
        <v>94</v>
      </c>
      <c r="D5921" s="18">
        <f t="shared" si="1224"/>
        <v>0</v>
      </c>
      <c r="E5921" s="18">
        <f t="shared" si="1224"/>
        <v>0.8105</v>
      </c>
      <c r="F5921" s="13">
        <f t="shared" si="1224"/>
        <v>0</v>
      </c>
      <c r="G5921" s="13">
        <f t="shared" si="1224"/>
        <v>249170</v>
      </c>
      <c r="H5921" s="13">
        <f t="shared" si="1224"/>
        <v>249170</v>
      </c>
      <c r="I5921" s="13">
        <f t="shared" si="1224"/>
        <v>0</v>
      </c>
      <c r="J5921" s="13">
        <f t="shared" si="1224"/>
        <v>86711</v>
      </c>
      <c r="K5921" s="13">
        <f t="shared" si="1224"/>
        <v>2492</v>
      </c>
      <c r="L5921" s="13">
        <f t="shared" si="1224"/>
        <v>2350</v>
      </c>
      <c r="M5921" s="13">
        <f t="shared" si="1224"/>
        <v>0</v>
      </c>
      <c r="N5921" s="22">
        <f t="shared" si="1224"/>
        <v>338231</v>
      </c>
    </row>
    <row r="5922" spans="1:14" x14ac:dyDescent="0.25">
      <c r="A5922" s="6" t="s">
        <v>1312</v>
      </c>
      <c r="B5922" s="2"/>
      <c r="C5922" s="12">
        <f t="shared" ref="C5922:N5922" si="1225">C5918+C5921</f>
        <v>94</v>
      </c>
      <c r="D5922" s="17">
        <f t="shared" si="1225"/>
        <v>10.245799999999999</v>
      </c>
      <c r="E5922" s="17">
        <f t="shared" si="1225"/>
        <v>3.2105000000000006</v>
      </c>
      <c r="F5922" s="12">
        <f t="shared" si="1225"/>
        <v>5276549</v>
      </c>
      <c r="G5922" s="12">
        <f t="shared" si="1225"/>
        <v>920508</v>
      </c>
      <c r="H5922" s="12">
        <f t="shared" si="1225"/>
        <v>6197057</v>
      </c>
      <c r="I5922" s="12">
        <f t="shared" si="1225"/>
        <v>6048</v>
      </c>
      <c r="J5922" s="12">
        <f t="shared" si="1225"/>
        <v>2158621</v>
      </c>
      <c r="K5922" s="12">
        <f t="shared" si="1225"/>
        <v>61972</v>
      </c>
      <c r="L5922" s="12">
        <f t="shared" si="1225"/>
        <v>39950</v>
      </c>
      <c r="M5922" s="12">
        <f t="shared" si="1225"/>
        <v>0</v>
      </c>
      <c r="N5922" s="21">
        <f t="shared" si="1225"/>
        <v>8401676</v>
      </c>
    </row>
    <row r="5923" spans="1:14" x14ac:dyDescent="0.25">
      <c r="A5923" s="4"/>
      <c r="B5923" s="5"/>
      <c r="C5923" s="14"/>
      <c r="D5923" s="19"/>
      <c r="E5923" s="19"/>
      <c r="F5923" s="14"/>
      <c r="G5923" s="14"/>
      <c r="H5923" s="14"/>
      <c r="I5923" s="14"/>
      <c r="J5923" s="14"/>
      <c r="K5923" s="14"/>
      <c r="L5923" s="14"/>
      <c r="M5923" s="14"/>
      <c r="N5923" s="23"/>
    </row>
    <row r="5924" spans="1:14" x14ac:dyDescent="0.25">
      <c r="A5924" s="6" t="s">
        <v>1313</v>
      </c>
      <c r="B5924" s="2"/>
      <c r="C5924" s="12"/>
      <c r="D5924" s="17"/>
      <c r="E5924" s="17"/>
      <c r="F5924" s="12"/>
      <c r="G5924" s="12"/>
      <c r="H5924" s="12"/>
      <c r="I5924" s="12"/>
      <c r="J5924" s="12"/>
      <c r="K5924" s="12"/>
      <c r="L5924" s="12"/>
      <c r="M5924" s="12"/>
      <c r="N5924" s="21"/>
    </row>
    <row r="5925" spans="1:14" x14ac:dyDescent="0.25">
      <c r="A5925" s="6" t="s">
        <v>1314</v>
      </c>
      <c r="B5925" s="2" t="s">
        <v>6</v>
      </c>
      <c r="C5925" s="12" t="s">
        <v>7</v>
      </c>
      <c r="D5925" s="17" t="s">
        <v>8</v>
      </c>
      <c r="E5925" s="17" t="s">
        <v>9</v>
      </c>
      <c r="F5925" s="12" t="s">
        <v>10</v>
      </c>
      <c r="G5925" s="12" t="s">
        <v>11</v>
      </c>
      <c r="H5925" s="12" t="s">
        <v>12</v>
      </c>
      <c r="I5925" s="12" t="s">
        <v>13</v>
      </c>
      <c r="J5925" s="12" t="s">
        <v>14</v>
      </c>
      <c r="K5925" s="12" t="s">
        <v>15</v>
      </c>
      <c r="L5925" s="12" t="s">
        <v>16</v>
      </c>
      <c r="M5925" s="12" t="s">
        <v>17</v>
      </c>
      <c r="N5925" s="21" t="s">
        <v>18</v>
      </c>
    </row>
    <row r="5926" spans="1:14" x14ac:dyDescent="0.25">
      <c r="A5926" s="7" t="s">
        <v>19</v>
      </c>
      <c r="B5926" s="3"/>
      <c r="C5926" s="13"/>
      <c r="D5926" s="18"/>
      <c r="E5926" s="18"/>
      <c r="F5926" s="13"/>
      <c r="G5926" s="13"/>
      <c r="H5926" s="13"/>
      <c r="I5926" s="13"/>
      <c r="J5926" s="13"/>
      <c r="K5926" s="13"/>
      <c r="L5926" s="13"/>
      <c r="M5926" s="13"/>
      <c r="N5926" s="22"/>
    </row>
    <row r="5927" spans="1:14" x14ac:dyDescent="0.25">
      <c r="A5927" s="4" t="s">
        <v>162</v>
      </c>
      <c r="B5927" s="5"/>
      <c r="C5927" s="14">
        <v>0</v>
      </c>
      <c r="D5927" s="19">
        <v>2.4666999999999999</v>
      </c>
      <c r="E5927" s="19">
        <v>0</v>
      </c>
      <c r="F5927" s="14">
        <v>860394</v>
      </c>
      <c r="G5927" s="14">
        <v>0</v>
      </c>
      <c r="H5927" s="14">
        <v>860394</v>
      </c>
      <c r="I5927" s="14">
        <v>0</v>
      </c>
      <c r="J5927" s="14">
        <v>299417</v>
      </c>
      <c r="K5927" s="14">
        <v>8604</v>
      </c>
      <c r="L5927" s="14">
        <v>0</v>
      </c>
      <c r="M5927" s="14">
        <v>0</v>
      </c>
      <c r="N5927" s="23">
        <v>1159811</v>
      </c>
    </row>
    <row r="5928" spans="1:14" x14ac:dyDescent="0.25">
      <c r="A5928" s="4" t="s">
        <v>40</v>
      </c>
      <c r="B5928" s="5"/>
      <c r="C5928" s="14">
        <v>0</v>
      </c>
      <c r="D5928" s="19">
        <v>-3.3599999999999998E-2</v>
      </c>
      <c r="E5928" s="19">
        <v>0</v>
      </c>
      <c r="F5928" s="14">
        <v>-58800</v>
      </c>
      <c r="G5928" s="14">
        <v>0</v>
      </c>
      <c r="H5928" s="14">
        <v>-58800</v>
      </c>
      <c r="I5928" s="14">
        <v>0</v>
      </c>
      <c r="J5928" s="14">
        <v>-20462</v>
      </c>
      <c r="K5928" s="14">
        <v>-588</v>
      </c>
      <c r="L5928" s="14">
        <v>0</v>
      </c>
      <c r="M5928" s="14">
        <v>0</v>
      </c>
      <c r="N5928" s="23">
        <v>-79262</v>
      </c>
    </row>
    <row r="5929" spans="1:14" x14ac:dyDescent="0.25">
      <c r="A5929" s="4" t="s">
        <v>41</v>
      </c>
      <c r="B5929" s="5"/>
      <c r="C5929" s="14">
        <v>0</v>
      </c>
      <c r="D5929" s="19">
        <v>0</v>
      </c>
      <c r="E5929" s="19">
        <v>0</v>
      </c>
      <c r="F5929" s="14">
        <v>0</v>
      </c>
      <c r="G5929" s="14">
        <v>0</v>
      </c>
      <c r="H5929" s="14">
        <v>0</v>
      </c>
      <c r="I5929" s="14">
        <v>58800</v>
      </c>
      <c r="J5929" s="14">
        <v>19874</v>
      </c>
      <c r="K5929" s="14">
        <v>0</v>
      </c>
      <c r="L5929" s="14">
        <v>0</v>
      </c>
      <c r="M5929" s="14">
        <v>0</v>
      </c>
      <c r="N5929" s="23">
        <v>78674</v>
      </c>
    </row>
    <row r="5930" spans="1:14" x14ac:dyDescent="0.25">
      <c r="A5930" s="4" t="s">
        <v>163</v>
      </c>
      <c r="B5930" s="5"/>
      <c r="C5930" s="14">
        <v>0</v>
      </c>
      <c r="D5930" s="19">
        <v>0</v>
      </c>
      <c r="E5930" s="19">
        <v>0</v>
      </c>
      <c r="F5930" s="14">
        <v>0</v>
      </c>
      <c r="G5930" s="14">
        <v>0</v>
      </c>
      <c r="H5930" s="14">
        <v>0</v>
      </c>
      <c r="I5930" s="14">
        <v>0</v>
      </c>
      <c r="J5930" s="14">
        <v>1</v>
      </c>
      <c r="K5930" s="14">
        <v>0</v>
      </c>
      <c r="L5930" s="14">
        <v>0</v>
      </c>
      <c r="M5930" s="14">
        <v>0</v>
      </c>
      <c r="N5930" s="23">
        <v>1</v>
      </c>
    </row>
    <row r="5931" spans="1:14" x14ac:dyDescent="0.25">
      <c r="A5931" s="4" t="s">
        <v>22</v>
      </c>
      <c r="B5931" s="5"/>
      <c r="C5931" s="14">
        <v>0</v>
      </c>
      <c r="D5931" s="19">
        <v>8.2537000000000003</v>
      </c>
      <c r="E5931" s="19">
        <v>1.6</v>
      </c>
      <c r="F5931" s="14">
        <v>4397585</v>
      </c>
      <c r="G5931" s="14">
        <v>379988</v>
      </c>
      <c r="H5931" s="14">
        <v>4777573</v>
      </c>
      <c r="I5931" s="14">
        <v>0</v>
      </c>
      <c r="J5931" s="14">
        <v>1662595</v>
      </c>
      <c r="K5931" s="14">
        <v>47775</v>
      </c>
      <c r="L5931" s="14">
        <v>34400</v>
      </c>
      <c r="M5931" s="14">
        <v>0</v>
      </c>
      <c r="N5931" s="23">
        <v>6474568</v>
      </c>
    </row>
    <row r="5932" spans="1:14" x14ac:dyDescent="0.25">
      <c r="A5932" s="4" t="s">
        <v>32</v>
      </c>
      <c r="B5932" s="5"/>
      <c r="C5932" s="14">
        <v>0</v>
      </c>
      <c r="D5932" s="19">
        <v>0</v>
      </c>
      <c r="E5932" s="19">
        <v>0.4</v>
      </c>
      <c r="F5932" s="14">
        <v>0</v>
      </c>
      <c r="G5932" s="14">
        <v>105883</v>
      </c>
      <c r="H5932" s="14">
        <v>105883</v>
      </c>
      <c r="I5932" s="14">
        <v>0</v>
      </c>
      <c r="J5932" s="14">
        <v>36847</v>
      </c>
      <c r="K5932" s="14">
        <v>1059</v>
      </c>
      <c r="L5932" s="14">
        <v>0</v>
      </c>
      <c r="M5932" s="14">
        <v>0</v>
      </c>
      <c r="N5932" s="23">
        <v>142730</v>
      </c>
    </row>
    <row r="5933" spans="1:14" x14ac:dyDescent="0.25">
      <c r="A5933" s="4" t="s">
        <v>23</v>
      </c>
      <c r="B5933" s="5"/>
      <c r="C5933" s="14">
        <v>0</v>
      </c>
      <c r="D5933" s="19">
        <v>0</v>
      </c>
      <c r="E5933" s="19">
        <v>0.8</v>
      </c>
      <c r="F5933" s="14">
        <v>0</v>
      </c>
      <c r="G5933" s="14">
        <v>291350</v>
      </c>
      <c r="H5933" s="14">
        <v>291350</v>
      </c>
      <c r="I5933" s="14">
        <v>0</v>
      </c>
      <c r="J5933" s="14">
        <v>101390</v>
      </c>
      <c r="K5933" s="14">
        <v>2914</v>
      </c>
      <c r="L5933" s="14">
        <v>0</v>
      </c>
      <c r="M5933" s="14">
        <v>0</v>
      </c>
      <c r="N5933" s="23">
        <v>392740</v>
      </c>
    </row>
    <row r="5934" spans="1:14" x14ac:dyDescent="0.25">
      <c r="A5934" s="7" t="s">
        <v>24</v>
      </c>
      <c r="B5934" s="3"/>
      <c r="C5934" s="13">
        <f t="shared" ref="C5934:N5934" si="1226">SUM(C5927:C5933)</f>
        <v>0</v>
      </c>
      <c r="D5934" s="18">
        <f t="shared" si="1226"/>
        <v>10.6868</v>
      </c>
      <c r="E5934" s="18">
        <f t="shared" si="1226"/>
        <v>2.8</v>
      </c>
      <c r="F5934" s="13">
        <f t="shared" si="1226"/>
        <v>5199179</v>
      </c>
      <c r="G5934" s="13">
        <f t="shared" si="1226"/>
        <v>777221</v>
      </c>
      <c r="H5934" s="13">
        <f t="shared" si="1226"/>
        <v>5976400</v>
      </c>
      <c r="I5934" s="13">
        <f t="shared" si="1226"/>
        <v>58800</v>
      </c>
      <c r="J5934" s="13">
        <f t="shared" si="1226"/>
        <v>2099662</v>
      </c>
      <c r="K5934" s="13">
        <f t="shared" si="1226"/>
        <v>59764</v>
      </c>
      <c r="L5934" s="13">
        <f t="shared" si="1226"/>
        <v>34400</v>
      </c>
      <c r="M5934" s="13">
        <f t="shared" si="1226"/>
        <v>0</v>
      </c>
      <c r="N5934" s="22">
        <f t="shared" si="1226"/>
        <v>8169262</v>
      </c>
    </row>
    <row r="5935" spans="1:14" x14ac:dyDescent="0.25">
      <c r="A5935" s="7" t="s">
        <v>25</v>
      </c>
      <c r="B5935" s="3"/>
      <c r="C5935" s="13"/>
      <c r="D5935" s="18"/>
      <c r="E5935" s="18"/>
      <c r="F5935" s="13"/>
      <c r="G5935" s="13"/>
      <c r="H5935" s="13"/>
      <c r="I5935" s="13"/>
      <c r="J5935" s="13"/>
      <c r="K5935" s="13"/>
      <c r="L5935" s="13"/>
      <c r="M5935" s="13"/>
      <c r="N5935" s="22"/>
    </row>
    <row r="5936" spans="1:14" x14ac:dyDescent="0.25">
      <c r="A5936" s="4" t="s">
        <v>56</v>
      </c>
      <c r="B5936" s="5"/>
      <c r="C5936" s="14">
        <v>42</v>
      </c>
      <c r="D5936" s="19">
        <v>0</v>
      </c>
      <c r="E5936" s="19">
        <v>0.47389999999999999</v>
      </c>
      <c r="F5936" s="14">
        <v>0</v>
      </c>
      <c r="G5936" s="14">
        <v>145690</v>
      </c>
      <c r="H5936" s="14">
        <v>145690</v>
      </c>
      <c r="I5936" s="14">
        <v>0</v>
      </c>
      <c r="J5936" s="14">
        <v>50700</v>
      </c>
      <c r="K5936" s="14">
        <v>1457</v>
      </c>
      <c r="L5936" s="14">
        <v>1050</v>
      </c>
      <c r="M5936" s="14">
        <v>0</v>
      </c>
      <c r="N5936" s="23">
        <v>197440</v>
      </c>
    </row>
    <row r="5937" spans="1:14" x14ac:dyDescent="0.25">
      <c r="A5937" s="4" t="s">
        <v>56</v>
      </c>
      <c r="B5937" s="5"/>
      <c r="C5937" s="14">
        <v>44</v>
      </c>
      <c r="D5937" s="19">
        <v>0</v>
      </c>
      <c r="E5937" s="19">
        <v>0.48899999999999999</v>
      </c>
      <c r="F5937" s="14">
        <v>0</v>
      </c>
      <c r="G5937" s="14">
        <v>150332</v>
      </c>
      <c r="H5937" s="14">
        <v>150332</v>
      </c>
      <c r="I5937" s="14">
        <v>0</v>
      </c>
      <c r="J5937" s="14">
        <v>52315</v>
      </c>
      <c r="K5937" s="14">
        <v>1503</v>
      </c>
      <c r="L5937" s="14">
        <v>1100</v>
      </c>
      <c r="M5937" s="14">
        <v>0</v>
      </c>
      <c r="N5937" s="23">
        <v>203747</v>
      </c>
    </row>
    <row r="5938" spans="1:14" x14ac:dyDescent="0.25">
      <c r="A5938" s="7" t="s">
        <v>24</v>
      </c>
      <c r="B5938" s="3"/>
      <c r="C5938" s="13">
        <f t="shared" ref="C5938:N5938" si="1227">SUM(C5936:C5937)</f>
        <v>86</v>
      </c>
      <c r="D5938" s="18">
        <f t="shared" si="1227"/>
        <v>0</v>
      </c>
      <c r="E5938" s="18">
        <f t="shared" si="1227"/>
        <v>0.96289999999999998</v>
      </c>
      <c r="F5938" s="13">
        <f t="shared" si="1227"/>
        <v>0</v>
      </c>
      <c r="G5938" s="13">
        <f t="shared" si="1227"/>
        <v>296022</v>
      </c>
      <c r="H5938" s="13">
        <f t="shared" si="1227"/>
        <v>296022</v>
      </c>
      <c r="I5938" s="13">
        <f t="shared" si="1227"/>
        <v>0</v>
      </c>
      <c r="J5938" s="13">
        <f t="shared" si="1227"/>
        <v>103015</v>
      </c>
      <c r="K5938" s="13">
        <f t="shared" si="1227"/>
        <v>2960</v>
      </c>
      <c r="L5938" s="13">
        <f t="shared" si="1227"/>
        <v>2150</v>
      </c>
      <c r="M5938" s="13">
        <f t="shared" si="1227"/>
        <v>0</v>
      </c>
      <c r="N5938" s="22">
        <f t="shared" si="1227"/>
        <v>401187</v>
      </c>
    </row>
    <row r="5939" spans="1:14" x14ac:dyDescent="0.25">
      <c r="A5939" s="6" t="s">
        <v>1315</v>
      </c>
      <c r="B5939" s="2"/>
      <c r="C5939" s="12">
        <f t="shared" ref="C5939:N5939" si="1228">C5934+C5938</f>
        <v>86</v>
      </c>
      <c r="D5939" s="17">
        <f t="shared" si="1228"/>
        <v>10.6868</v>
      </c>
      <c r="E5939" s="17">
        <f t="shared" si="1228"/>
        <v>3.7628999999999997</v>
      </c>
      <c r="F5939" s="12">
        <f t="shared" si="1228"/>
        <v>5199179</v>
      </c>
      <c r="G5939" s="12">
        <f t="shared" si="1228"/>
        <v>1073243</v>
      </c>
      <c r="H5939" s="12">
        <f t="shared" si="1228"/>
        <v>6272422</v>
      </c>
      <c r="I5939" s="12">
        <f t="shared" si="1228"/>
        <v>58800</v>
      </c>
      <c r="J5939" s="12">
        <f t="shared" si="1228"/>
        <v>2202677</v>
      </c>
      <c r="K5939" s="12">
        <f t="shared" si="1228"/>
        <v>62724</v>
      </c>
      <c r="L5939" s="12">
        <f t="shared" si="1228"/>
        <v>36550</v>
      </c>
      <c r="M5939" s="12">
        <f t="shared" si="1228"/>
        <v>0</v>
      </c>
      <c r="N5939" s="21">
        <f t="shared" si="1228"/>
        <v>8570449</v>
      </c>
    </row>
    <row r="5940" spans="1:14" x14ac:dyDescent="0.25">
      <c r="A5940" s="4"/>
      <c r="B5940" s="5"/>
      <c r="C5940" s="14"/>
      <c r="D5940" s="19"/>
      <c r="E5940" s="19"/>
      <c r="F5940" s="14"/>
      <c r="G5940" s="14"/>
      <c r="H5940" s="14"/>
      <c r="I5940" s="14"/>
      <c r="J5940" s="14"/>
      <c r="K5940" s="14"/>
      <c r="L5940" s="14"/>
      <c r="M5940" s="14"/>
      <c r="N5940" s="23"/>
    </row>
    <row r="5941" spans="1:14" x14ac:dyDescent="0.25">
      <c r="A5941" s="6" t="s">
        <v>1316</v>
      </c>
      <c r="B5941" s="2"/>
      <c r="C5941" s="12"/>
      <c r="D5941" s="17"/>
      <c r="E5941" s="17"/>
      <c r="F5941" s="12"/>
      <c r="G5941" s="12"/>
      <c r="H5941" s="12"/>
      <c r="I5941" s="12"/>
      <c r="J5941" s="12"/>
      <c r="K5941" s="12"/>
      <c r="L5941" s="12"/>
      <c r="M5941" s="12"/>
      <c r="N5941" s="21"/>
    </row>
    <row r="5942" spans="1:14" x14ac:dyDescent="0.25">
      <c r="A5942" s="6" t="s">
        <v>1317</v>
      </c>
      <c r="B5942" s="2" t="s">
        <v>6</v>
      </c>
      <c r="C5942" s="12" t="s">
        <v>7</v>
      </c>
      <c r="D5942" s="17" t="s">
        <v>8</v>
      </c>
      <c r="E5942" s="17" t="s">
        <v>9</v>
      </c>
      <c r="F5942" s="12" t="s">
        <v>10</v>
      </c>
      <c r="G5942" s="12" t="s">
        <v>11</v>
      </c>
      <c r="H5942" s="12" t="s">
        <v>12</v>
      </c>
      <c r="I5942" s="12" t="s">
        <v>13</v>
      </c>
      <c r="J5942" s="12" t="s">
        <v>14</v>
      </c>
      <c r="K5942" s="12" t="s">
        <v>15</v>
      </c>
      <c r="L5942" s="12" t="s">
        <v>16</v>
      </c>
      <c r="M5942" s="12" t="s">
        <v>17</v>
      </c>
      <c r="N5942" s="21" t="s">
        <v>18</v>
      </c>
    </row>
    <row r="5943" spans="1:14" x14ac:dyDescent="0.25">
      <c r="A5943" s="7" t="s">
        <v>19</v>
      </c>
      <c r="B5943" s="3"/>
      <c r="C5943" s="13"/>
      <c r="D5943" s="18"/>
      <c r="E5943" s="18"/>
      <c r="F5943" s="13"/>
      <c r="G5943" s="13"/>
      <c r="H5943" s="13"/>
      <c r="I5943" s="13"/>
      <c r="J5943" s="13"/>
      <c r="K5943" s="13"/>
      <c r="L5943" s="13"/>
      <c r="M5943" s="13"/>
      <c r="N5943" s="22"/>
    </row>
    <row r="5944" spans="1:14" x14ac:dyDescent="0.25">
      <c r="A5944" s="4" t="s">
        <v>162</v>
      </c>
      <c r="B5944" s="5"/>
      <c r="C5944" s="14">
        <v>0</v>
      </c>
      <c r="D5944" s="19">
        <v>1.3889</v>
      </c>
      <c r="E5944" s="19">
        <v>0</v>
      </c>
      <c r="F5944" s="14">
        <v>481180</v>
      </c>
      <c r="G5944" s="14">
        <v>0</v>
      </c>
      <c r="H5944" s="14">
        <v>481180</v>
      </c>
      <c r="I5944" s="14">
        <v>0</v>
      </c>
      <c r="J5944" s="14">
        <v>167451</v>
      </c>
      <c r="K5944" s="14">
        <v>4812</v>
      </c>
      <c r="L5944" s="14">
        <v>0</v>
      </c>
      <c r="M5944" s="14">
        <v>0</v>
      </c>
      <c r="N5944" s="23">
        <v>648631</v>
      </c>
    </row>
    <row r="5945" spans="1:14" x14ac:dyDescent="0.25">
      <c r="A5945" s="4" t="s">
        <v>40</v>
      </c>
      <c r="B5945" s="5"/>
      <c r="C5945" s="14">
        <v>0</v>
      </c>
      <c r="D5945" s="19">
        <v>-0.1613</v>
      </c>
      <c r="E5945" s="19">
        <v>0</v>
      </c>
      <c r="F5945" s="14">
        <v>-80640</v>
      </c>
      <c r="G5945" s="14">
        <v>0</v>
      </c>
      <c r="H5945" s="14">
        <v>-80640</v>
      </c>
      <c r="I5945" s="14">
        <v>0</v>
      </c>
      <c r="J5945" s="14">
        <v>-28063</v>
      </c>
      <c r="K5945" s="14">
        <v>-806</v>
      </c>
      <c r="L5945" s="14">
        <v>0</v>
      </c>
      <c r="M5945" s="14">
        <v>0</v>
      </c>
      <c r="N5945" s="23">
        <v>-108703</v>
      </c>
    </row>
    <row r="5946" spans="1:14" x14ac:dyDescent="0.25">
      <c r="A5946" s="4" t="s">
        <v>41</v>
      </c>
      <c r="B5946" s="5"/>
      <c r="C5946" s="14">
        <v>0</v>
      </c>
      <c r="D5946" s="19">
        <v>0</v>
      </c>
      <c r="E5946" s="19">
        <v>0</v>
      </c>
      <c r="F5946" s="14">
        <v>0</v>
      </c>
      <c r="G5946" s="14">
        <v>0</v>
      </c>
      <c r="H5946" s="14">
        <v>0</v>
      </c>
      <c r="I5946" s="14">
        <v>80640</v>
      </c>
      <c r="J5946" s="14">
        <v>27257</v>
      </c>
      <c r="K5946" s="14">
        <v>0</v>
      </c>
      <c r="L5946" s="14">
        <v>0</v>
      </c>
      <c r="M5946" s="14">
        <v>0</v>
      </c>
      <c r="N5946" s="23">
        <v>107897</v>
      </c>
    </row>
    <row r="5947" spans="1:14" x14ac:dyDescent="0.25">
      <c r="A5947" s="4" t="s">
        <v>163</v>
      </c>
      <c r="B5947" s="5"/>
      <c r="C5947" s="14">
        <v>0</v>
      </c>
      <c r="D5947" s="19">
        <v>0</v>
      </c>
      <c r="E5947" s="19">
        <v>0</v>
      </c>
      <c r="F5947" s="14">
        <v>0</v>
      </c>
      <c r="G5947" s="14">
        <v>0</v>
      </c>
      <c r="H5947" s="14">
        <v>0</v>
      </c>
      <c r="I5947" s="14">
        <v>0</v>
      </c>
      <c r="J5947" s="14">
        <v>-1</v>
      </c>
      <c r="K5947" s="14">
        <v>0</v>
      </c>
      <c r="L5947" s="14">
        <v>0</v>
      </c>
      <c r="M5947" s="14">
        <v>0</v>
      </c>
      <c r="N5947" s="23">
        <v>-1</v>
      </c>
    </row>
    <row r="5948" spans="1:14" x14ac:dyDescent="0.25">
      <c r="A5948" s="4" t="s">
        <v>22</v>
      </c>
      <c r="B5948" s="5"/>
      <c r="C5948" s="14">
        <v>0</v>
      </c>
      <c r="D5948" s="19">
        <v>2.363</v>
      </c>
      <c r="E5948" s="19">
        <v>0.36</v>
      </c>
      <c r="F5948" s="14">
        <v>1360038</v>
      </c>
      <c r="G5948" s="14">
        <v>85497</v>
      </c>
      <c r="H5948" s="14">
        <v>1445535</v>
      </c>
      <c r="I5948" s="14">
        <v>0</v>
      </c>
      <c r="J5948" s="14">
        <v>503047</v>
      </c>
      <c r="K5948" s="14">
        <v>14456</v>
      </c>
      <c r="L5948" s="14">
        <v>7600</v>
      </c>
      <c r="M5948" s="14">
        <v>0</v>
      </c>
      <c r="N5948" s="23">
        <v>1956182</v>
      </c>
    </row>
    <row r="5949" spans="1:14" x14ac:dyDescent="0.25">
      <c r="A5949" s="4" t="s">
        <v>23</v>
      </c>
      <c r="B5949" s="5"/>
      <c r="C5949" s="14">
        <v>0</v>
      </c>
      <c r="D5949" s="19">
        <v>0</v>
      </c>
      <c r="E5949" s="19">
        <v>0.2</v>
      </c>
      <c r="F5949" s="14">
        <v>0</v>
      </c>
      <c r="G5949" s="14">
        <v>72838</v>
      </c>
      <c r="H5949" s="14">
        <v>72838</v>
      </c>
      <c r="I5949" s="14">
        <v>0</v>
      </c>
      <c r="J5949" s="14">
        <v>25347</v>
      </c>
      <c r="K5949" s="14">
        <v>728</v>
      </c>
      <c r="L5949" s="14">
        <v>0</v>
      </c>
      <c r="M5949" s="14">
        <v>0</v>
      </c>
      <c r="N5949" s="23">
        <v>98185</v>
      </c>
    </row>
    <row r="5950" spans="1:14" x14ac:dyDescent="0.25">
      <c r="A5950" s="7" t="s">
        <v>24</v>
      </c>
      <c r="B5950" s="3"/>
      <c r="C5950" s="13">
        <f t="shared" ref="C5950:N5950" si="1229">SUM(C5944:C5949)</f>
        <v>0</v>
      </c>
      <c r="D5950" s="18">
        <f t="shared" si="1229"/>
        <v>3.5906000000000002</v>
      </c>
      <c r="E5950" s="18">
        <f t="shared" si="1229"/>
        <v>0.56000000000000005</v>
      </c>
      <c r="F5950" s="13">
        <f t="shared" si="1229"/>
        <v>1760578</v>
      </c>
      <c r="G5950" s="13">
        <f t="shared" si="1229"/>
        <v>158335</v>
      </c>
      <c r="H5950" s="13">
        <f t="shared" si="1229"/>
        <v>1918913</v>
      </c>
      <c r="I5950" s="13">
        <f t="shared" si="1229"/>
        <v>80640</v>
      </c>
      <c r="J5950" s="13">
        <f t="shared" si="1229"/>
        <v>695038</v>
      </c>
      <c r="K5950" s="13">
        <f t="shared" si="1229"/>
        <v>19190</v>
      </c>
      <c r="L5950" s="13">
        <f t="shared" si="1229"/>
        <v>7600</v>
      </c>
      <c r="M5950" s="13">
        <f t="shared" si="1229"/>
        <v>0</v>
      </c>
      <c r="N5950" s="22">
        <f t="shared" si="1229"/>
        <v>2702191</v>
      </c>
    </row>
    <row r="5951" spans="1:14" x14ac:dyDescent="0.25">
      <c r="A5951" s="7" t="s">
        <v>25</v>
      </c>
      <c r="B5951" s="3"/>
      <c r="C5951" s="13"/>
      <c r="D5951" s="18"/>
      <c r="E5951" s="18"/>
      <c r="F5951" s="13"/>
      <c r="G5951" s="13"/>
      <c r="H5951" s="13"/>
      <c r="I5951" s="13"/>
      <c r="J5951" s="13"/>
      <c r="K5951" s="13"/>
      <c r="L5951" s="13"/>
      <c r="M5951" s="13"/>
      <c r="N5951" s="22"/>
    </row>
    <row r="5952" spans="1:14" x14ac:dyDescent="0.25">
      <c r="A5952" s="4" t="s">
        <v>56</v>
      </c>
      <c r="B5952" s="5"/>
      <c r="C5952" s="14">
        <v>19</v>
      </c>
      <c r="D5952" s="19">
        <v>0</v>
      </c>
      <c r="E5952" s="19">
        <v>0.26569999999999999</v>
      </c>
      <c r="F5952" s="14">
        <v>0</v>
      </c>
      <c r="G5952" s="14">
        <v>81684</v>
      </c>
      <c r="H5952" s="14">
        <v>81684</v>
      </c>
      <c r="I5952" s="14">
        <v>0</v>
      </c>
      <c r="J5952" s="14">
        <v>28427</v>
      </c>
      <c r="K5952" s="14">
        <v>817</v>
      </c>
      <c r="L5952" s="14">
        <v>475</v>
      </c>
      <c r="M5952" s="14">
        <v>0</v>
      </c>
      <c r="N5952" s="23">
        <v>110586</v>
      </c>
    </row>
    <row r="5953" spans="1:14" x14ac:dyDescent="0.25">
      <c r="A5953" s="7" t="s">
        <v>24</v>
      </c>
      <c r="B5953" s="3"/>
      <c r="C5953" s="13">
        <f t="shared" ref="C5953:N5953" si="1230">SUM(C5952:C5952)</f>
        <v>19</v>
      </c>
      <c r="D5953" s="18">
        <f t="shared" si="1230"/>
        <v>0</v>
      </c>
      <c r="E5953" s="18">
        <f t="shared" si="1230"/>
        <v>0.26569999999999999</v>
      </c>
      <c r="F5953" s="13">
        <f t="shared" si="1230"/>
        <v>0</v>
      </c>
      <c r="G5953" s="13">
        <f t="shared" si="1230"/>
        <v>81684</v>
      </c>
      <c r="H5953" s="13">
        <f t="shared" si="1230"/>
        <v>81684</v>
      </c>
      <c r="I5953" s="13">
        <f t="shared" si="1230"/>
        <v>0</v>
      </c>
      <c r="J5953" s="13">
        <f t="shared" si="1230"/>
        <v>28427</v>
      </c>
      <c r="K5953" s="13">
        <f t="shared" si="1230"/>
        <v>817</v>
      </c>
      <c r="L5953" s="13">
        <f t="shared" si="1230"/>
        <v>475</v>
      </c>
      <c r="M5953" s="13">
        <f t="shared" si="1230"/>
        <v>0</v>
      </c>
      <c r="N5953" s="22">
        <f t="shared" si="1230"/>
        <v>110586</v>
      </c>
    </row>
    <row r="5954" spans="1:14" x14ac:dyDescent="0.25">
      <c r="A5954" s="6" t="s">
        <v>1318</v>
      </c>
      <c r="B5954" s="2"/>
      <c r="C5954" s="12">
        <f t="shared" ref="C5954:N5954" si="1231">C5950+C5953</f>
        <v>19</v>
      </c>
      <c r="D5954" s="17">
        <f t="shared" si="1231"/>
        <v>3.5906000000000002</v>
      </c>
      <c r="E5954" s="17">
        <f t="shared" si="1231"/>
        <v>0.8257000000000001</v>
      </c>
      <c r="F5954" s="12">
        <f t="shared" si="1231"/>
        <v>1760578</v>
      </c>
      <c r="G5954" s="12">
        <f t="shared" si="1231"/>
        <v>240019</v>
      </c>
      <c r="H5954" s="12">
        <f t="shared" si="1231"/>
        <v>2000597</v>
      </c>
      <c r="I5954" s="12">
        <f t="shared" si="1231"/>
        <v>80640</v>
      </c>
      <c r="J5954" s="12">
        <f t="shared" si="1231"/>
        <v>723465</v>
      </c>
      <c r="K5954" s="12">
        <f t="shared" si="1231"/>
        <v>20007</v>
      </c>
      <c r="L5954" s="12">
        <f t="shared" si="1231"/>
        <v>8075</v>
      </c>
      <c r="M5954" s="12">
        <f t="shared" si="1231"/>
        <v>0</v>
      </c>
      <c r="N5954" s="21">
        <f t="shared" si="1231"/>
        <v>2812777</v>
      </c>
    </row>
    <row r="5955" spans="1:14" x14ac:dyDescent="0.25">
      <c r="A5955" s="4"/>
      <c r="B5955" s="5"/>
      <c r="C5955" s="14"/>
      <c r="D5955" s="19"/>
      <c r="E5955" s="19"/>
      <c r="F5955" s="14"/>
      <c r="G5955" s="14"/>
      <c r="H5955" s="14"/>
      <c r="I5955" s="14"/>
      <c r="J5955" s="14"/>
      <c r="K5955" s="14"/>
      <c r="L5955" s="14"/>
      <c r="M5955" s="14"/>
      <c r="N5955" s="23"/>
    </row>
    <row r="5956" spans="1:14" x14ac:dyDescent="0.25">
      <c r="A5956" s="6" t="s">
        <v>1319</v>
      </c>
      <c r="B5956" s="2"/>
      <c r="C5956" s="12"/>
      <c r="D5956" s="17"/>
      <c r="E5956" s="17"/>
      <c r="F5956" s="12"/>
      <c r="G5956" s="12"/>
      <c r="H5956" s="12"/>
      <c r="I5956" s="12"/>
      <c r="J5956" s="12"/>
      <c r="K5956" s="12"/>
      <c r="L5956" s="12"/>
      <c r="M5956" s="12"/>
      <c r="N5956" s="21"/>
    </row>
    <row r="5957" spans="1:14" x14ac:dyDescent="0.25">
      <c r="A5957" s="6" t="s">
        <v>1320</v>
      </c>
      <c r="B5957" s="2" t="s">
        <v>6</v>
      </c>
      <c r="C5957" s="12" t="s">
        <v>7</v>
      </c>
      <c r="D5957" s="17" t="s">
        <v>8</v>
      </c>
      <c r="E5957" s="17" t="s">
        <v>9</v>
      </c>
      <c r="F5957" s="12" t="s">
        <v>10</v>
      </c>
      <c r="G5957" s="12" t="s">
        <v>11</v>
      </c>
      <c r="H5957" s="12" t="s">
        <v>12</v>
      </c>
      <c r="I5957" s="12" t="s">
        <v>13</v>
      </c>
      <c r="J5957" s="12" t="s">
        <v>14</v>
      </c>
      <c r="K5957" s="12" t="s">
        <v>15</v>
      </c>
      <c r="L5957" s="12" t="s">
        <v>16</v>
      </c>
      <c r="M5957" s="12" t="s">
        <v>17</v>
      </c>
      <c r="N5957" s="21" t="s">
        <v>18</v>
      </c>
    </row>
    <row r="5958" spans="1:14" x14ac:dyDescent="0.25">
      <c r="A5958" s="7" t="s">
        <v>19</v>
      </c>
      <c r="B5958" s="3"/>
      <c r="C5958" s="13"/>
      <c r="D5958" s="18"/>
      <c r="E5958" s="18"/>
      <c r="F5958" s="13"/>
      <c r="G5958" s="13"/>
      <c r="H5958" s="13"/>
      <c r="I5958" s="13"/>
      <c r="J5958" s="13"/>
      <c r="K5958" s="13"/>
      <c r="L5958" s="13"/>
      <c r="M5958" s="13"/>
      <c r="N5958" s="22"/>
    </row>
    <row r="5959" spans="1:14" x14ac:dyDescent="0.25">
      <c r="A5959" s="4" t="s">
        <v>162</v>
      </c>
      <c r="B5959" s="5"/>
      <c r="C5959" s="14">
        <v>0</v>
      </c>
      <c r="D5959" s="19">
        <v>0.75</v>
      </c>
      <c r="E5959" s="19">
        <v>0</v>
      </c>
      <c r="F5959" s="14">
        <v>259835</v>
      </c>
      <c r="G5959" s="14">
        <v>0</v>
      </c>
      <c r="H5959" s="14">
        <v>259835</v>
      </c>
      <c r="I5959" s="14">
        <v>0</v>
      </c>
      <c r="J5959" s="14">
        <v>90422</v>
      </c>
      <c r="K5959" s="14">
        <v>2598</v>
      </c>
      <c r="L5959" s="14">
        <v>0</v>
      </c>
      <c r="M5959" s="14">
        <v>0</v>
      </c>
      <c r="N5959" s="23">
        <v>350257</v>
      </c>
    </row>
    <row r="5960" spans="1:14" x14ac:dyDescent="0.25">
      <c r="A5960" s="4" t="s">
        <v>163</v>
      </c>
      <c r="B5960" s="5"/>
      <c r="C5960" s="14">
        <v>0</v>
      </c>
      <c r="D5960" s="19">
        <v>0</v>
      </c>
      <c r="E5960" s="19">
        <v>0</v>
      </c>
      <c r="F5960" s="14">
        <v>0</v>
      </c>
      <c r="G5960" s="14">
        <v>0</v>
      </c>
      <c r="H5960" s="14">
        <v>0</v>
      </c>
      <c r="I5960" s="14">
        <v>0</v>
      </c>
      <c r="J5960" s="14">
        <v>1</v>
      </c>
      <c r="K5960" s="14">
        <v>0</v>
      </c>
      <c r="L5960" s="14">
        <v>0</v>
      </c>
      <c r="M5960" s="14">
        <v>0</v>
      </c>
      <c r="N5960" s="23">
        <v>1</v>
      </c>
    </row>
    <row r="5961" spans="1:14" x14ac:dyDescent="0.25">
      <c r="A5961" s="4" t="s">
        <v>22</v>
      </c>
      <c r="B5961" s="5"/>
      <c r="C5961" s="14">
        <v>0</v>
      </c>
      <c r="D5961" s="19">
        <v>2.37</v>
      </c>
      <c r="E5961" s="19">
        <v>0.4</v>
      </c>
      <c r="F5961" s="14">
        <v>1328325</v>
      </c>
      <c r="G5961" s="14">
        <v>94997</v>
      </c>
      <c r="H5961" s="14">
        <v>1423322</v>
      </c>
      <c r="I5961" s="14">
        <v>0</v>
      </c>
      <c r="J5961" s="14">
        <v>495317</v>
      </c>
      <c r="K5961" s="14">
        <v>14234</v>
      </c>
      <c r="L5961" s="14">
        <v>9200</v>
      </c>
      <c r="M5961" s="14">
        <v>0</v>
      </c>
      <c r="N5961" s="23">
        <v>1927839</v>
      </c>
    </row>
    <row r="5962" spans="1:14" x14ac:dyDescent="0.25">
      <c r="A5962" s="4" t="s">
        <v>23</v>
      </c>
      <c r="B5962" s="5"/>
      <c r="C5962" s="14">
        <v>0</v>
      </c>
      <c r="D5962" s="19">
        <v>0</v>
      </c>
      <c r="E5962" s="19">
        <v>0.2</v>
      </c>
      <c r="F5962" s="14">
        <v>0</v>
      </c>
      <c r="G5962" s="14">
        <v>72838</v>
      </c>
      <c r="H5962" s="14">
        <v>72838</v>
      </c>
      <c r="I5962" s="14">
        <v>0</v>
      </c>
      <c r="J5962" s="14">
        <v>25347</v>
      </c>
      <c r="K5962" s="14">
        <v>728</v>
      </c>
      <c r="L5962" s="14">
        <v>0</v>
      </c>
      <c r="M5962" s="14">
        <v>0</v>
      </c>
      <c r="N5962" s="23">
        <v>98185</v>
      </c>
    </row>
    <row r="5963" spans="1:14" x14ac:dyDescent="0.25">
      <c r="A5963" s="7" t="s">
        <v>24</v>
      </c>
      <c r="B5963" s="3"/>
      <c r="C5963" s="13">
        <f t="shared" ref="C5963:N5963" si="1232">SUM(C5959:C5962)</f>
        <v>0</v>
      </c>
      <c r="D5963" s="18">
        <f t="shared" si="1232"/>
        <v>3.12</v>
      </c>
      <c r="E5963" s="18">
        <f t="shared" si="1232"/>
        <v>0.60000000000000009</v>
      </c>
      <c r="F5963" s="13">
        <f t="shared" si="1232"/>
        <v>1588160</v>
      </c>
      <c r="G5963" s="13">
        <f t="shared" si="1232"/>
        <v>167835</v>
      </c>
      <c r="H5963" s="13">
        <f t="shared" si="1232"/>
        <v>1755995</v>
      </c>
      <c r="I5963" s="13">
        <f t="shared" si="1232"/>
        <v>0</v>
      </c>
      <c r="J5963" s="13">
        <f t="shared" si="1232"/>
        <v>611087</v>
      </c>
      <c r="K5963" s="13">
        <f t="shared" si="1232"/>
        <v>17560</v>
      </c>
      <c r="L5963" s="13">
        <f t="shared" si="1232"/>
        <v>9200</v>
      </c>
      <c r="M5963" s="13">
        <f t="shared" si="1232"/>
        <v>0</v>
      </c>
      <c r="N5963" s="22">
        <f t="shared" si="1232"/>
        <v>2376282</v>
      </c>
    </row>
    <row r="5964" spans="1:14" x14ac:dyDescent="0.25">
      <c r="A5964" s="7" t="s">
        <v>25</v>
      </c>
      <c r="B5964" s="3"/>
      <c r="C5964" s="13"/>
      <c r="D5964" s="18"/>
      <c r="E5964" s="18"/>
      <c r="F5964" s="13"/>
      <c r="G5964" s="13"/>
      <c r="H5964" s="13"/>
      <c r="I5964" s="13"/>
      <c r="J5964" s="13"/>
      <c r="K5964" s="13"/>
      <c r="L5964" s="13"/>
      <c r="M5964" s="13"/>
      <c r="N5964" s="22"/>
    </row>
    <row r="5965" spans="1:14" x14ac:dyDescent="0.25">
      <c r="A5965" s="4" t="s">
        <v>56</v>
      </c>
      <c r="B5965" s="5"/>
      <c r="C5965" s="14">
        <v>23</v>
      </c>
      <c r="D5965" s="19">
        <v>0</v>
      </c>
      <c r="E5965" s="19">
        <v>0.30790000000000001</v>
      </c>
      <c r="F5965" s="14">
        <v>0</v>
      </c>
      <c r="G5965" s="14">
        <v>94657</v>
      </c>
      <c r="H5965" s="14">
        <v>94657</v>
      </c>
      <c r="I5965" s="14">
        <v>0</v>
      </c>
      <c r="J5965" s="14">
        <v>32941</v>
      </c>
      <c r="K5965" s="14">
        <v>947</v>
      </c>
      <c r="L5965" s="14">
        <v>575</v>
      </c>
      <c r="M5965" s="14">
        <v>0</v>
      </c>
      <c r="N5965" s="23">
        <v>128173</v>
      </c>
    </row>
    <row r="5966" spans="1:14" x14ac:dyDescent="0.25">
      <c r="A5966" s="7" t="s">
        <v>24</v>
      </c>
      <c r="B5966" s="3"/>
      <c r="C5966" s="13">
        <f t="shared" ref="C5966:N5966" si="1233">SUM(C5965:C5965)</f>
        <v>23</v>
      </c>
      <c r="D5966" s="18">
        <f t="shared" si="1233"/>
        <v>0</v>
      </c>
      <c r="E5966" s="18">
        <f t="shared" si="1233"/>
        <v>0.30790000000000001</v>
      </c>
      <c r="F5966" s="13">
        <f t="shared" si="1233"/>
        <v>0</v>
      </c>
      <c r="G5966" s="13">
        <f t="shared" si="1233"/>
        <v>94657</v>
      </c>
      <c r="H5966" s="13">
        <f t="shared" si="1233"/>
        <v>94657</v>
      </c>
      <c r="I5966" s="13">
        <f t="shared" si="1233"/>
        <v>0</v>
      </c>
      <c r="J5966" s="13">
        <f t="shared" si="1233"/>
        <v>32941</v>
      </c>
      <c r="K5966" s="13">
        <f t="shared" si="1233"/>
        <v>947</v>
      </c>
      <c r="L5966" s="13">
        <f t="shared" si="1233"/>
        <v>575</v>
      </c>
      <c r="M5966" s="13">
        <f t="shared" si="1233"/>
        <v>0</v>
      </c>
      <c r="N5966" s="22">
        <f t="shared" si="1233"/>
        <v>128173</v>
      </c>
    </row>
    <row r="5967" spans="1:14" x14ac:dyDescent="0.25">
      <c r="A5967" s="6" t="s">
        <v>1321</v>
      </c>
      <c r="B5967" s="2"/>
      <c r="C5967" s="12">
        <f t="shared" ref="C5967:N5967" si="1234">C5963+C5966</f>
        <v>23</v>
      </c>
      <c r="D5967" s="17">
        <f t="shared" si="1234"/>
        <v>3.12</v>
      </c>
      <c r="E5967" s="17">
        <f t="shared" si="1234"/>
        <v>0.90790000000000015</v>
      </c>
      <c r="F5967" s="12">
        <f t="shared" si="1234"/>
        <v>1588160</v>
      </c>
      <c r="G5967" s="12">
        <f t="shared" si="1234"/>
        <v>262492</v>
      </c>
      <c r="H5967" s="12">
        <f t="shared" si="1234"/>
        <v>1850652</v>
      </c>
      <c r="I5967" s="12">
        <f t="shared" si="1234"/>
        <v>0</v>
      </c>
      <c r="J5967" s="12">
        <f t="shared" si="1234"/>
        <v>644028</v>
      </c>
      <c r="K5967" s="12">
        <f t="shared" si="1234"/>
        <v>18507</v>
      </c>
      <c r="L5967" s="12">
        <f t="shared" si="1234"/>
        <v>9775</v>
      </c>
      <c r="M5967" s="12">
        <f t="shared" si="1234"/>
        <v>0</v>
      </c>
      <c r="N5967" s="21">
        <f t="shared" si="1234"/>
        <v>2504455</v>
      </c>
    </row>
    <row r="5968" spans="1:14" x14ac:dyDescent="0.25">
      <c r="A5968" s="4"/>
      <c r="B5968" s="5"/>
      <c r="C5968" s="14"/>
      <c r="D5968" s="19"/>
      <c r="E5968" s="19"/>
      <c r="F5968" s="14"/>
      <c r="G5968" s="14"/>
      <c r="H5968" s="14"/>
      <c r="I5968" s="14"/>
      <c r="J5968" s="14"/>
      <c r="K5968" s="14"/>
      <c r="L5968" s="14"/>
      <c r="M5968" s="14"/>
      <c r="N5968" s="23"/>
    </row>
    <row r="5969" spans="1:14" x14ac:dyDescent="0.25">
      <c r="A5969" s="6" t="s">
        <v>1322</v>
      </c>
      <c r="B5969" s="2"/>
      <c r="C5969" s="12"/>
      <c r="D5969" s="17"/>
      <c r="E5969" s="17"/>
      <c r="F5969" s="12"/>
      <c r="G5969" s="12"/>
      <c r="H5969" s="12"/>
      <c r="I5969" s="12"/>
      <c r="J5969" s="12"/>
      <c r="K5969" s="12"/>
      <c r="L5969" s="12"/>
      <c r="M5969" s="12"/>
      <c r="N5969" s="21"/>
    </row>
    <row r="5970" spans="1:14" x14ac:dyDescent="0.25">
      <c r="A5970" s="6" t="s">
        <v>1323</v>
      </c>
      <c r="B5970" s="2" t="s">
        <v>6</v>
      </c>
      <c r="C5970" s="12" t="s">
        <v>7</v>
      </c>
      <c r="D5970" s="17" t="s">
        <v>8</v>
      </c>
      <c r="E5970" s="17" t="s">
        <v>9</v>
      </c>
      <c r="F5970" s="12" t="s">
        <v>10</v>
      </c>
      <c r="G5970" s="12" t="s">
        <v>11</v>
      </c>
      <c r="H5970" s="12" t="s">
        <v>12</v>
      </c>
      <c r="I5970" s="12" t="s">
        <v>13</v>
      </c>
      <c r="J5970" s="12" t="s">
        <v>14</v>
      </c>
      <c r="K5970" s="12" t="s">
        <v>15</v>
      </c>
      <c r="L5970" s="12" t="s">
        <v>16</v>
      </c>
      <c r="M5970" s="12" t="s">
        <v>17</v>
      </c>
      <c r="N5970" s="21" t="s">
        <v>18</v>
      </c>
    </row>
    <row r="5971" spans="1:14" x14ac:dyDescent="0.25">
      <c r="A5971" s="7" t="s">
        <v>19</v>
      </c>
      <c r="B5971" s="3"/>
      <c r="C5971" s="13"/>
      <c r="D5971" s="18"/>
      <c r="E5971" s="18"/>
      <c r="F5971" s="13"/>
      <c r="G5971" s="13"/>
      <c r="H5971" s="13"/>
      <c r="I5971" s="13"/>
      <c r="J5971" s="13"/>
      <c r="K5971" s="13"/>
      <c r="L5971" s="13"/>
      <c r="M5971" s="13"/>
      <c r="N5971" s="22"/>
    </row>
    <row r="5972" spans="1:14" x14ac:dyDescent="0.25">
      <c r="A5972" s="4" t="s">
        <v>162</v>
      </c>
      <c r="B5972" s="5"/>
      <c r="C5972" s="14">
        <v>0</v>
      </c>
      <c r="D5972" s="19">
        <v>1.5</v>
      </c>
      <c r="E5972" s="19">
        <v>0</v>
      </c>
      <c r="F5972" s="14">
        <v>519670</v>
      </c>
      <c r="G5972" s="14">
        <v>0</v>
      </c>
      <c r="H5972" s="14">
        <v>519670</v>
      </c>
      <c r="I5972" s="14">
        <v>0</v>
      </c>
      <c r="J5972" s="14">
        <v>180845</v>
      </c>
      <c r="K5972" s="14">
        <v>5197</v>
      </c>
      <c r="L5972" s="14">
        <v>0</v>
      </c>
      <c r="M5972" s="14">
        <v>0</v>
      </c>
      <c r="N5972" s="23">
        <v>700515</v>
      </c>
    </row>
    <row r="5973" spans="1:14" x14ac:dyDescent="0.25">
      <c r="A5973" s="4" t="s">
        <v>45</v>
      </c>
      <c r="B5973" s="5"/>
      <c r="C5973" s="14">
        <v>0</v>
      </c>
      <c r="D5973" s="19">
        <v>0.22919999999999999</v>
      </c>
      <c r="E5973" s="19">
        <v>0</v>
      </c>
      <c r="F5973" s="14">
        <v>79394</v>
      </c>
      <c r="G5973" s="14">
        <v>0</v>
      </c>
      <c r="H5973" s="14">
        <v>79394</v>
      </c>
      <c r="I5973" s="14">
        <v>0</v>
      </c>
      <c r="J5973" s="14">
        <v>27629</v>
      </c>
      <c r="K5973" s="14">
        <v>794</v>
      </c>
      <c r="L5973" s="14">
        <v>0</v>
      </c>
      <c r="M5973" s="14">
        <v>0</v>
      </c>
      <c r="N5973" s="23">
        <v>107023</v>
      </c>
    </row>
    <row r="5974" spans="1:14" x14ac:dyDescent="0.25">
      <c r="A5974" s="4" t="s">
        <v>40</v>
      </c>
      <c r="B5974" s="5"/>
      <c r="C5974" s="14">
        <v>0</v>
      </c>
      <c r="D5974" s="19">
        <v>-1.21E-2</v>
      </c>
      <c r="E5974" s="19">
        <v>0</v>
      </c>
      <c r="F5974" s="14">
        <v>-6048</v>
      </c>
      <c r="G5974" s="14">
        <v>0</v>
      </c>
      <c r="H5974" s="14">
        <v>-6048</v>
      </c>
      <c r="I5974" s="14">
        <v>0</v>
      </c>
      <c r="J5974" s="14">
        <v>-2104</v>
      </c>
      <c r="K5974" s="14">
        <v>-60</v>
      </c>
      <c r="L5974" s="14">
        <v>0</v>
      </c>
      <c r="M5974" s="14">
        <v>0</v>
      </c>
      <c r="N5974" s="23">
        <v>-8152</v>
      </c>
    </row>
    <row r="5975" spans="1:14" x14ac:dyDescent="0.25">
      <c r="A5975" s="4" t="s">
        <v>41</v>
      </c>
      <c r="B5975" s="5"/>
      <c r="C5975" s="14">
        <v>0</v>
      </c>
      <c r="D5975" s="19">
        <v>0</v>
      </c>
      <c r="E5975" s="19">
        <v>0</v>
      </c>
      <c r="F5975" s="14">
        <v>0</v>
      </c>
      <c r="G5975" s="14">
        <v>0</v>
      </c>
      <c r="H5975" s="14">
        <v>0</v>
      </c>
      <c r="I5975" s="14">
        <v>6048</v>
      </c>
      <c r="J5975" s="14">
        <v>2044</v>
      </c>
      <c r="K5975" s="14">
        <v>0</v>
      </c>
      <c r="L5975" s="14">
        <v>0</v>
      </c>
      <c r="M5975" s="14">
        <v>0</v>
      </c>
      <c r="N5975" s="23">
        <v>8092</v>
      </c>
    </row>
    <row r="5976" spans="1:14" x14ac:dyDescent="0.25">
      <c r="A5976" s="4" t="s">
        <v>163</v>
      </c>
      <c r="B5976" s="5"/>
      <c r="C5976" s="14">
        <v>0</v>
      </c>
      <c r="D5976" s="19">
        <v>0</v>
      </c>
      <c r="E5976" s="19">
        <v>0</v>
      </c>
      <c r="F5976" s="14">
        <v>0</v>
      </c>
      <c r="G5976" s="14">
        <v>0</v>
      </c>
      <c r="H5976" s="14">
        <v>0</v>
      </c>
      <c r="I5976" s="14">
        <v>0</v>
      </c>
      <c r="J5976" s="14">
        <v>1</v>
      </c>
      <c r="K5976" s="14">
        <v>0</v>
      </c>
      <c r="L5976" s="14">
        <v>0</v>
      </c>
      <c r="M5976" s="14">
        <v>0</v>
      </c>
      <c r="N5976" s="23">
        <v>1</v>
      </c>
    </row>
    <row r="5977" spans="1:14" x14ac:dyDescent="0.25">
      <c r="A5977" s="4" t="s">
        <v>22</v>
      </c>
      <c r="B5977" s="5"/>
      <c r="C5977" s="14">
        <v>0</v>
      </c>
      <c r="D5977" s="19">
        <v>4.3869999999999996</v>
      </c>
      <c r="E5977" s="19">
        <v>0.72</v>
      </c>
      <c r="F5977" s="14">
        <v>2327263</v>
      </c>
      <c r="G5977" s="14">
        <v>170994</v>
      </c>
      <c r="H5977" s="14">
        <v>2498257</v>
      </c>
      <c r="I5977" s="14">
        <v>0</v>
      </c>
      <c r="J5977" s="14">
        <v>869393</v>
      </c>
      <c r="K5977" s="14">
        <v>24982</v>
      </c>
      <c r="L5977" s="14">
        <v>16000</v>
      </c>
      <c r="M5977" s="14">
        <v>0</v>
      </c>
      <c r="N5977" s="23">
        <v>3383650</v>
      </c>
    </row>
    <row r="5978" spans="1:14" x14ac:dyDescent="0.25">
      <c r="A5978" s="4" t="s">
        <v>31</v>
      </c>
      <c r="B5978" s="5"/>
      <c r="C5978" s="14">
        <v>0</v>
      </c>
      <c r="D5978" s="19">
        <v>0</v>
      </c>
      <c r="E5978" s="19">
        <v>0</v>
      </c>
      <c r="F5978" s="14">
        <v>12000</v>
      </c>
      <c r="G5978" s="14">
        <v>0</v>
      </c>
      <c r="H5978" s="14">
        <v>12000</v>
      </c>
      <c r="I5978" s="14">
        <v>0</v>
      </c>
      <c r="J5978" s="14">
        <v>4176</v>
      </c>
      <c r="K5978" s="14">
        <v>120</v>
      </c>
      <c r="L5978" s="14">
        <v>0</v>
      </c>
      <c r="M5978" s="14">
        <v>0</v>
      </c>
      <c r="N5978" s="23">
        <v>16176</v>
      </c>
    </row>
    <row r="5979" spans="1:14" x14ac:dyDescent="0.25">
      <c r="A5979" s="4" t="s">
        <v>23</v>
      </c>
      <c r="B5979" s="5"/>
      <c r="C5979" s="14">
        <v>0</v>
      </c>
      <c r="D5979" s="19">
        <v>0</v>
      </c>
      <c r="E5979" s="19">
        <v>0.4</v>
      </c>
      <c r="F5979" s="14">
        <v>0</v>
      </c>
      <c r="G5979" s="14">
        <v>145675</v>
      </c>
      <c r="H5979" s="14">
        <v>145675</v>
      </c>
      <c r="I5979" s="14">
        <v>0</v>
      </c>
      <c r="J5979" s="14">
        <v>50695</v>
      </c>
      <c r="K5979" s="14">
        <v>1457</v>
      </c>
      <c r="L5979" s="14">
        <v>0</v>
      </c>
      <c r="M5979" s="14">
        <v>0</v>
      </c>
      <c r="N5979" s="23">
        <v>196370</v>
      </c>
    </row>
    <row r="5980" spans="1:14" x14ac:dyDescent="0.25">
      <c r="A5980" s="7" t="s">
        <v>24</v>
      </c>
      <c r="B5980" s="3"/>
      <c r="C5980" s="13">
        <f t="shared" ref="C5980:N5980" si="1235">SUM(C5972:C5979)</f>
        <v>0</v>
      </c>
      <c r="D5980" s="18">
        <f t="shared" si="1235"/>
        <v>6.1040999999999999</v>
      </c>
      <c r="E5980" s="18">
        <f t="shared" si="1235"/>
        <v>1.1200000000000001</v>
      </c>
      <c r="F5980" s="13">
        <f t="shared" si="1235"/>
        <v>2932279</v>
      </c>
      <c r="G5980" s="13">
        <f t="shared" si="1235"/>
        <v>316669</v>
      </c>
      <c r="H5980" s="13">
        <f t="shared" si="1235"/>
        <v>3248948</v>
      </c>
      <c r="I5980" s="13">
        <f t="shared" si="1235"/>
        <v>6048</v>
      </c>
      <c r="J5980" s="13">
        <f t="shared" si="1235"/>
        <v>1132679</v>
      </c>
      <c r="K5980" s="13">
        <f t="shared" si="1235"/>
        <v>32490</v>
      </c>
      <c r="L5980" s="13">
        <f t="shared" si="1235"/>
        <v>16000</v>
      </c>
      <c r="M5980" s="13">
        <f t="shared" si="1235"/>
        <v>0</v>
      </c>
      <c r="N5980" s="22">
        <f t="shared" si="1235"/>
        <v>4403675</v>
      </c>
    </row>
    <row r="5981" spans="1:14" x14ac:dyDescent="0.25">
      <c r="A5981" s="7" t="s">
        <v>25</v>
      </c>
      <c r="B5981" s="3"/>
      <c r="C5981" s="13"/>
      <c r="D5981" s="18"/>
      <c r="E5981" s="18"/>
      <c r="F5981" s="13"/>
      <c r="G5981" s="13"/>
      <c r="H5981" s="13"/>
      <c r="I5981" s="13"/>
      <c r="J5981" s="13"/>
      <c r="K5981" s="13"/>
      <c r="L5981" s="13"/>
      <c r="M5981" s="13"/>
      <c r="N5981" s="22"/>
    </row>
    <row r="5982" spans="1:14" x14ac:dyDescent="0.25">
      <c r="A5982" s="4" t="s">
        <v>56</v>
      </c>
      <c r="B5982" s="5"/>
      <c r="C5982" s="14">
        <v>39</v>
      </c>
      <c r="D5982" s="19">
        <v>0</v>
      </c>
      <c r="E5982" s="19">
        <v>0.45050000000000001</v>
      </c>
      <c r="F5982" s="14">
        <v>0</v>
      </c>
      <c r="G5982" s="14">
        <v>138496</v>
      </c>
      <c r="H5982" s="14">
        <v>138496</v>
      </c>
      <c r="I5982" s="14">
        <v>0</v>
      </c>
      <c r="J5982" s="14">
        <v>48197</v>
      </c>
      <c r="K5982" s="14">
        <v>1385</v>
      </c>
      <c r="L5982" s="14">
        <v>975</v>
      </c>
      <c r="M5982" s="14">
        <v>0</v>
      </c>
      <c r="N5982" s="23">
        <v>187668</v>
      </c>
    </row>
    <row r="5983" spans="1:14" x14ac:dyDescent="0.25">
      <c r="A5983" s="7" t="s">
        <v>24</v>
      </c>
      <c r="B5983" s="3"/>
      <c r="C5983" s="13">
        <f t="shared" ref="C5983:N5983" si="1236">SUM(C5982:C5982)</f>
        <v>39</v>
      </c>
      <c r="D5983" s="18">
        <f t="shared" si="1236"/>
        <v>0</v>
      </c>
      <c r="E5983" s="18">
        <f t="shared" si="1236"/>
        <v>0.45050000000000001</v>
      </c>
      <c r="F5983" s="13">
        <f t="shared" si="1236"/>
        <v>0</v>
      </c>
      <c r="G5983" s="13">
        <f t="shared" si="1236"/>
        <v>138496</v>
      </c>
      <c r="H5983" s="13">
        <f t="shared" si="1236"/>
        <v>138496</v>
      </c>
      <c r="I5983" s="13">
        <f t="shared" si="1236"/>
        <v>0</v>
      </c>
      <c r="J5983" s="13">
        <f t="shared" si="1236"/>
        <v>48197</v>
      </c>
      <c r="K5983" s="13">
        <f t="shared" si="1236"/>
        <v>1385</v>
      </c>
      <c r="L5983" s="13">
        <f t="shared" si="1236"/>
        <v>975</v>
      </c>
      <c r="M5983" s="13">
        <f t="shared" si="1236"/>
        <v>0</v>
      </c>
      <c r="N5983" s="22">
        <f t="shared" si="1236"/>
        <v>187668</v>
      </c>
    </row>
    <row r="5984" spans="1:14" x14ac:dyDescent="0.25">
      <c r="A5984" s="6" t="s">
        <v>1324</v>
      </c>
      <c r="B5984" s="2"/>
      <c r="C5984" s="12">
        <f t="shared" ref="C5984:N5984" si="1237">C5980+C5983</f>
        <v>39</v>
      </c>
      <c r="D5984" s="17">
        <f t="shared" si="1237"/>
        <v>6.1040999999999999</v>
      </c>
      <c r="E5984" s="17">
        <f t="shared" si="1237"/>
        <v>1.5705</v>
      </c>
      <c r="F5984" s="12">
        <f t="shared" si="1237"/>
        <v>2932279</v>
      </c>
      <c r="G5984" s="12">
        <f t="shared" si="1237"/>
        <v>455165</v>
      </c>
      <c r="H5984" s="12">
        <f t="shared" si="1237"/>
        <v>3387444</v>
      </c>
      <c r="I5984" s="12">
        <f t="shared" si="1237"/>
        <v>6048</v>
      </c>
      <c r="J5984" s="12">
        <f t="shared" si="1237"/>
        <v>1180876</v>
      </c>
      <c r="K5984" s="12">
        <f t="shared" si="1237"/>
        <v>33875</v>
      </c>
      <c r="L5984" s="12">
        <f t="shared" si="1237"/>
        <v>16975</v>
      </c>
      <c r="M5984" s="12">
        <f t="shared" si="1237"/>
        <v>0</v>
      </c>
      <c r="N5984" s="21">
        <f t="shared" si="1237"/>
        <v>4591343</v>
      </c>
    </row>
    <row r="5985" spans="1:14" x14ac:dyDescent="0.25">
      <c r="A5985" s="4"/>
      <c r="B5985" s="5"/>
      <c r="C5985" s="14"/>
      <c r="D5985" s="19"/>
      <c r="E5985" s="19"/>
      <c r="F5985" s="14"/>
      <c r="G5985" s="14"/>
      <c r="H5985" s="14"/>
      <c r="I5985" s="14"/>
      <c r="J5985" s="14"/>
      <c r="K5985" s="14"/>
      <c r="L5985" s="14"/>
      <c r="M5985" s="14"/>
      <c r="N5985" s="23"/>
    </row>
    <row r="5986" spans="1:14" x14ac:dyDescent="0.25">
      <c r="A5986" s="6" t="s">
        <v>1325</v>
      </c>
      <c r="B5986" s="2"/>
      <c r="C5986" s="12"/>
      <c r="D5986" s="17"/>
      <c r="E5986" s="17"/>
      <c r="F5986" s="12"/>
      <c r="G5986" s="12"/>
      <c r="H5986" s="12"/>
      <c r="I5986" s="12"/>
      <c r="J5986" s="12"/>
      <c r="K5986" s="12"/>
      <c r="L5986" s="12"/>
      <c r="M5986" s="12"/>
      <c r="N5986" s="21"/>
    </row>
    <row r="5987" spans="1:14" x14ac:dyDescent="0.25">
      <c r="A5987" s="6" t="s">
        <v>1326</v>
      </c>
      <c r="B5987" s="2" t="s">
        <v>6</v>
      </c>
      <c r="C5987" s="12" t="s">
        <v>7</v>
      </c>
      <c r="D5987" s="17" t="s">
        <v>8</v>
      </c>
      <c r="E5987" s="17" t="s">
        <v>9</v>
      </c>
      <c r="F5987" s="12" t="s">
        <v>10</v>
      </c>
      <c r="G5987" s="12" t="s">
        <v>11</v>
      </c>
      <c r="H5987" s="12" t="s">
        <v>12</v>
      </c>
      <c r="I5987" s="12" t="s">
        <v>13</v>
      </c>
      <c r="J5987" s="12" t="s">
        <v>14</v>
      </c>
      <c r="K5987" s="12" t="s">
        <v>15</v>
      </c>
      <c r="L5987" s="12" t="s">
        <v>16</v>
      </c>
      <c r="M5987" s="12" t="s">
        <v>17</v>
      </c>
      <c r="N5987" s="21" t="s">
        <v>18</v>
      </c>
    </row>
    <row r="5988" spans="1:14" x14ac:dyDescent="0.25">
      <c r="A5988" s="7" t="s">
        <v>19</v>
      </c>
      <c r="B5988" s="3"/>
      <c r="C5988" s="13"/>
      <c r="D5988" s="18"/>
      <c r="E5988" s="18"/>
      <c r="F5988" s="13"/>
      <c r="G5988" s="13"/>
      <c r="H5988" s="13"/>
      <c r="I5988" s="13"/>
      <c r="J5988" s="13"/>
      <c r="K5988" s="13"/>
      <c r="L5988" s="13"/>
      <c r="M5988" s="13"/>
      <c r="N5988" s="22"/>
    </row>
    <row r="5989" spans="1:14" x14ac:dyDescent="0.25">
      <c r="A5989" s="4" t="s">
        <v>162</v>
      </c>
      <c r="B5989" s="5"/>
      <c r="C5989" s="14">
        <v>0</v>
      </c>
      <c r="D5989" s="19">
        <v>1.25</v>
      </c>
      <c r="E5989" s="19">
        <v>0</v>
      </c>
      <c r="F5989" s="14">
        <v>317555</v>
      </c>
      <c r="G5989" s="14">
        <v>0</v>
      </c>
      <c r="H5989" s="14">
        <v>317555</v>
      </c>
      <c r="I5989" s="14">
        <v>0</v>
      </c>
      <c r="J5989" s="14">
        <v>110510</v>
      </c>
      <c r="K5989" s="14">
        <v>3176</v>
      </c>
      <c r="L5989" s="14">
        <v>0</v>
      </c>
      <c r="M5989" s="14">
        <v>0</v>
      </c>
      <c r="N5989" s="23">
        <v>428065</v>
      </c>
    </row>
    <row r="5990" spans="1:14" x14ac:dyDescent="0.25">
      <c r="A5990" s="4" t="s">
        <v>163</v>
      </c>
      <c r="B5990" s="5"/>
      <c r="C5990" s="14">
        <v>0</v>
      </c>
      <c r="D5990" s="19">
        <v>0</v>
      </c>
      <c r="E5990" s="19">
        <v>0</v>
      </c>
      <c r="F5990" s="14">
        <v>0</v>
      </c>
      <c r="G5990" s="14">
        <v>0</v>
      </c>
      <c r="H5990" s="14">
        <v>0</v>
      </c>
      <c r="I5990" s="14">
        <v>0</v>
      </c>
      <c r="J5990" s="14">
        <v>-2</v>
      </c>
      <c r="K5990" s="14">
        <v>0</v>
      </c>
      <c r="L5990" s="14">
        <v>0</v>
      </c>
      <c r="M5990" s="14">
        <v>0</v>
      </c>
      <c r="N5990" s="23">
        <v>-2</v>
      </c>
    </row>
    <row r="5991" spans="1:14" x14ac:dyDescent="0.25">
      <c r="A5991" s="4" t="s">
        <v>22</v>
      </c>
      <c r="B5991" s="5"/>
      <c r="C5991" s="14">
        <v>0</v>
      </c>
      <c r="D5991" s="19">
        <v>4.3849999999999998</v>
      </c>
      <c r="E5991" s="19">
        <v>0.8</v>
      </c>
      <c r="F5991" s="14">
        <v>2392355</v>
      </c>
      <c r="G5991" s="14">
        <v>189994</v>
      </c>
      <c r="H5991" s="14">
        <v>2582349</v>
      </c>
      <c r="I5991" s="14">
        <v>0</v>
      </c>
      <c r="J5991" s="14">
        <v>898657</v>
      </c>
      <c r="K5991" s="14">
        <v>25823</v>
      </c>
      <c r="L5991" s="14">
        <v>18400</v>
      </c>
      <c r="M5991" s="14">
        <v>0</v>
      </c>
      <c r="N5991" s="23">
        <v>3499406</v>
      </c>
    </row>
    <row r="5992" spans="1:14" x14ac:dyDescent="0.25">
      <c r="A5992" s="4" t="s">
        <v>23</v>
      </c>
      <c r="B5992" s="5"/>
      <c r="C5992" s="14">
        <v>0</v>
      </c>
      <c r="D5992" s="19">
        <v>0</v>
      </c>
      <c r="E5992" s="19">
        <v>0.4</v>
      </c>
      <c r="F5992" s="14">
        <v>0</v>
      </c>
      <c r="G5992" s="14">
        <v>145675</v>
      </c>
      <c r="H5992" s="14">
        <v>145675</v>
      </c>
      <c r="I5992" s="14">
        <v>0</v>
      </c>
      <c r="J5992" s="14">
        <v>50695</v>
      </c>
      <c r="K5992" s="14">
        <v>1457</v>
      </c>
      <c r="L5992" s="14">
        <v>0</v>
      </c>
      <c r="M5992" s="14">
        <v>0</v>
      </c>
      <c r="N5992" s="23">
        <v>196370</v>
      </c>
    </row>
    <row r="5993" spans="1:14" x14ac:dyDescent="0.25">
      <c r="A5993" s="7" t="s">
        <v>24</v>
      </c>
      <c r="B5993" s="3"/>
      <c r="C5993" s="13">
        <f t="shared" ref="C5993:N5993" si="1238">SUM(C5989:C5992)</f>
        <v>0</v>
      </c>
      <c r="D5993" s="18">
        <f t="shared" si="1238"/>
        <v>5.6349999999999998</v>
      </c>
      <c r="E5993" s="18">
        <f t="shared" si="1238"/>
        <v>1.2000000000000002</v>
      </c>
      <c r="F5993" s="13">
        <f t="shared" si="1238"/>
        <v>2709910</v>
      </c>
      <c r="G5993" s="13">
        <f t="shared" si="1238"/>
        <v>335669</v>
      </c>
      <c r="H5993" s="13">
        <f t="shared" si="1238"/>
        <v>3045579</v>
      </c>
      <c r="I5993" s="13">
        <f t="shared" si="1238"/>
        <v>0</v>
      </c>
      <c r="J5993" s="13">
        <f t="shared" si="1238"/>
        <v>1059860</v>
      </c>
      <c r="K5993" s="13">
        <f t="shared" si="1238"/>
        <v>30456</v>
      </c>
      <c r="L5993" s="13">
        <f t="shared" si="1238"/>
        <v>18400</v>
      </c>
      <c r="M5993" s="13">
        <f t="shared" si="1238"/>
        <v>0</v>
      </c>
      <c r="N5993" s="22">
        <f t="shared" si="1238"/>
        <v>4123839</v>
      </c>
    </row>
    <row r="5994" spans="1:14" x14ac:dyDescent="0.25">
      <c r="A5994" s="7" t="s">
        <v>25</v>
      </c>
      <c r="B5994" s="3"/>
      <c r="C5994" s="13"/>
      <c r="D5994" s="18"/>
      <c r="E5994" s="18"/>
      <c r="F5994" s="13"/>
      <c r="G5994" s="13"/>
      <c r="H5994" s="13"/>
      <c r="I5994" s="13"/>
      <c r="J5994" s="13"/>
      <c r="K5994" s="13"/>
      <c r="L5994" s="13"/>
      <c r="M5994" s="13"/>
      <c r="N5994" s="22"/>
    </row>
    <row r="5995" spans="1:14" x14ac:dyDescent="0.25">
      <c r="A5995" s="4" t="s">
        <v>56</v>
      </c>
      <c r="B5995" s="5"/>
      <c r="C5995" s="14">
        <v>48</v>
      </c>
      <c r="D5995" s="19">
        <v>0</v>
      </c>
      <c r="E5995" s="19">
        <v>0.51839999999999997</v>
      </c>
      <c r="F5995" s="14">
        <v>0</v>
      </c>
      <c r="G5995" s="14">
        <v>159371</v>
      </c>
      <c r="H5995" s="14">
        <v>159371</v>
      </c>
      <c r="I5995" s="14">
        <v>0</v>
      </c>
      <c r="J5995" s="14">
        <v>55461</v>
      </c>
      <c r="K5995" s="14">
        <v>1594</v>
      </c>
      <c r="L5995" s="14">
        <v>1200</v>
      </c>
      <c r="M5995" s="14">
        <v>0</v>
      </c>
      <c r="N5995" s="23">
        <v>216032</v>
      </c>
    </row>
    <row r="5996" spans="1:14" x14ac:dyDescent="0.25">
      <c r="A5996" s="7" t="s">
        <v>24</v>
      </c>
      <c r="B5996" s="3"/>
      <c r="C5996" s="13">
        <f t="shared" ref="C5996:N5996" si="1239">SUM(C5995:C5995)</f>
        <v>48</v>
      </c>
      <c r="D5996" s="18">
        <f t="shared" si="1239"/>
        <v>0</v>
      </c>
      <c r="E5996" s="18">
        <f t="shared" si="1239"/>
        <v>0.51839999999999997</v>
      </c>
      <c r="F5996" s="13">
        <f t="shared" si="1239"/>
        <v>0</v>
      </c>
      <c r="G5996" s="13">
        <f t="shared" si="1239"/>
        <v>159371</v>
      </c>
      <c r="H5996" s="13">
        <f t="shared" si="1239"/>
        <v>159371</v>
      </c>
      <c r="I5996" s="13">
        <f t="shared" si="1239"/>
        <v>0</v>
      </c>
      <c r="J5996" s="13">
        <f t="shared" si="1239"/>
        <v>55461</v>
      </c>
      <c r="K5996" s="13">
        <f t="shared" si="1239"/>
        <v>1594</v>
      </c>
      <c r="L5996" s="13">
        <f t="shared" si="1239"/>
        <v>1200</v>
      </c>
      <c r="M5996" s="13">
        <f t="shared" si="1239"/>
        <v>0</v>
      </c>
      <c r="N5996" s="22">
        <f t="shared" si="1239"/>
        <v>216032</v>
      </c>
    </row>
    <row r="5997" spans="1:14" x14ac:dyDescent="0.25">
      <c r="A5997" s="6" t="s">
        <v>1327</v>
      </c>
      <c r="B5997" s="2"/>
      <c r="C5997" s="12">
        <f t="shared" ref="C5997:N5997" si="1240">C5993+C5996</f>
        <v>48</v>
      </c>
      <c r="D5997" s="17">
        <f t="shared" si="1240"/>
        <v>5.6349999999999998</v>
      </c>
      <c r="E5997" s="17">
        <f t="shared" si="1240"/>
        <v>1.7184000000000001</v>
      </c>
      <c r="F5997" s="12">
        <f t="shared" si="1240"/>
        <v>2709910</v>
      </c>
      <c r="G5997" s="12">
        <f t="shared" si="1240"/>
        <v>495040</v>
      </c>
      <c r="H5997" s="12">
        <f t="shared" si="1240"/>
        <v>3204950</v>
      </c>
      <c r="I5997" s="12">
        <f t="shared" si="1240"/>
        <v>0</v>
      </c>
      <c r="J5997" s="12">
        <f t="shared" si="1240"/>
        <v>1115321</v>
      </c>
      <c r="K5997" s="12">
        <f t="shared" si="1240"/>
        <v>32050</v>
      </c>
      <c r="L5997" s="12">
        <f t="shared" si="1240"/>
        <v>19600</v>
      </c>
      <c r="M5997" s="12">
        <f t="shared" si="1240"/>
        <v>0</v>
      </c>
      <c r="N5997" s="21">
        <f t="shared" si="1240"/>
        <v>4339871</v>
      </c>
    </row>
    <row r="5998" spans="1:14" x14ac:dyDescent="0.25">
      <c r="A5998" s="4"/>
      <c r="B5998" s="5"/>
      <c r="C5998" s="14"/>
      <c r="D5998" s="19"/>
      <c r="E5998" s="19"/>
      <c r="F5998" s="14"/>
      <c r="G5998" s="14"/>
      <c r="H5998" s="14"/>
      <c r="I5998" s="14"/>
      <c r="J5998" s="14"/>
      <c r="K5998" s="14"/>
      <c r="L5998" s="14"/>
      <c r="M5998" s="14"/>
      <c r="N5998" s="23"/>
    </row>
    <row r="5999" spans="1:14" x14ac:dyDescent="0.25">
      <c r="A5999" s="6" t="s">
        <v>1328</v>
      </c>
      <c r="B5999" s="2"/>
      <c r="C5999" s="12"/>
      <c r="D5999" s="17"/>
      <c r="E5999" s="17"/>
      <c r="F5999" s="12"/>
      <c r="G5999" s="12"/>
      <c r="H5999" s="12"/>
      <c r="I5999" s="12"/>
      <c r="J5999" s="12"/>
      <c r="K5999" s="12"/>
      <c r="L5999" s="12"/>
      <c r="M5999" s="12"/>
      <c r="N5999" s="21"/>
    </row>
    <row r="6000" spans="1:14" x14ac:dyDescent="0.25">
      <c r="A6000" s="6" t="s">
        <v>1329</v>
      </c>
      <c r="B6000" s="2" t="s">
        <v>6</v>
      </c>
      <c r="C6000" s="12" t="s">
        <v>7</v>
      </c>
      <c r="D6000" s="17" t="s">
        <v>8</v>
      </c>
      <c r="E6000" s="17" t="s">
        <v>9</v>
      </c>
      <c r="F6000" s="12" t="s">
        <v>10</v>
      </c>
      <c r="G6000" s="12" t="s">
        <v>11</v>
      </c>
      <c r="H6000" s="12" t="s">
        <v>12</v>
      </c>
      <c r="I6000" s="12" t="s">
        <v>13</v>
      </c>
      <c r="J6000" s="12" t="s">
        <v>14</v>
      </c>
      <c r="K6000" s="12" t="s">
        <v>15</v>
      </c>
      <c r="L6000" s="12" t="s">
        <v>16</v>
      </c>
      <c r="M6000" s="12" t="s">
        <v>17</v>
      </c>
      <c r="N6000" s="21" t="s">
        <v>18</v>
      </c>
    </row>
    <row r="6001" spans="1:14" x14ac:dyDescent="0.25">
      <c r="A6001" s="7" t="s">
        <v>19</v>
      </c>
      <c r="B6001" s="3"/>
      <c r="C6001" s="13"/>
      <c r="D6001" s="18"/>
      <c r="E6001" s="18"/>
      <c r="F6001" s="13"/>
      <c r="G6001" s="13"/>
      <c r="H6001" s="13"/>
      <c r="I6001" s="13"/>
      <c r="J6001" s="13"/>
      <c r="K6001" s="13"/>
      <c r="L6001" s="13"/>
      <c r="M6001" s="13"/>
      <c r="N6001" s="22"/>
    </row>
    <row r="6002" spans="1:14" x14ac:dyDescent="0.25">
      <c r="A6002" s="4" t="s">
        <v>162</v>
      </c>
      <c r="B6002" s="5"/>
      <c r="C6002" s="14">
        <v>0</v>
      </c>
      <c r="D6002" s="19">
        <v>1.55</v>
      </c>
      <c r="E6002" s="19">
        <v>0</v>
      </c>
      <c r="F6002" s="14">
        <v>542806</v>
      </c>
      <c r="G6002" s="14">
        <v>0</v>
      </c>
      <c r="H6002" s="14">
        <v>542806</v>
      </c>
      <c r="I6002" s="14">
        <v>0</v>
      </c>
      <c r="J6002" s="14">
        <v>188897</v>
      </c>
      <c r="K6002" s="14">
        <v>5428</v>
      </c>
      <c r="L6002" s="14">
        <v>0</v>
      </c>
      <c r="M6002" s="14">
        <v>0</v>
      </c>
      <c r="N6002" s="23">
        <v>731703</v>
      </c>
    </row>
    <row r="6003" spans="1:14" x14ac:dyDescent="0.25">
      <c r="A6003" s="4" t="s">
        <v>163</v>
      </c>
      <c r="B6003" s="5"/>
      <c r="C6003" s="14">
        <v>0</v>
      </c>
      <c r="D6003" s="19">
        <v>0</v>
      </c>
      <c r="E6003" s="19">
        <v>0</v>
      </c>
      <c r="F6003" s="14">
        <v>0</v>
      </c>
      <c r="G6003" s="14">
        <v>0</v>
      </c>
      <c r="H6003" s="14">
        <v>0</v>
      </c>
      <c r="I6003" s="14">
        <v>0</v>
      </c>
      <c r="J6003" s="14">
        <v>1</v>
      </c>
      <c r="K6003" s="14">
        <v>0</v>
      </c>
      <c r="L6003" s="14">
        <v>0</v>
      </c>
      <c r="M6003" s="14">
        <v>0</v>
      </c>
      <c r="N6003" s="23">
        <v>1</v>
      </c>
    </row>
    <row r="6004" spans="1:14" x14ac:dyDescent="0.25">
      <c r="A6004" s="4" t="s">
        <v>22</v>
      </c>
      <c r="B6004" s="5"/>
      <c r="C6004" s="14">
        <v>0</v>
      </c>
      <c r="D6004" s="19">
        <v>8.625</v>
      </c>
      <c r="E6004" s="19">
        <v>1.6</v>
      </c>
      <c r="F6004" s="14">
        <v>4575539</v>
      </c>
      <c r="G6004" s="14">
        <v>379988</v>
      </c>
      <c r="H6004" s="14">
        <v>4955527</v>
      </c>
      <c r="I6004" s="14">
        <v>0</v>
      </c>
      <c r="J6004" s="14">
        <v>1724523</v>
      </c>
      <c r="K6004" s="14">
        <v>49555</v>
      </c>
      <c r="L6004" s="14">
        <v>34400</v>
      </c>
      <c r="M6004" s="14">
        <v>0</v>
      </c>
      <c r="N6004" s="23">
        <v>6714450</v>
      </c>
    </row>
    <row r="6005" spans="1:14" x14ac:dyDescent="0.25">
      <c r="A6005" s="4" t="s">
        <v>23</v>
      </c>
      <c r="B6005" s="5"/>
      <c r="C6005" s="14">
        <v>0</v>
      </c>
      <c r="D6005" s="19">
        <v>0</v>
      </c>
      <c r="E6005" s="19">
        <v>0.8</v>
      </c>
      <c r="F6005" s="14">
        <v>0</v>
      </c>
      <c r="G6005" s="14">
        <v>291350</v>
      </c>
      <c r="H6005" s="14">
        <v>291350</v>
      </c>
      <c r="I6005" s="14">
        <v>0</v>
      </c>
      <c r="J6005" s="14">
        <v>101390</v>
      </c>
      <c r="K6005" s="14">
        <v>2914</v>
      </c>
      <c r="L6005" s="14">
        <v>0</v>
      </c>
      <c r="M6005" s="14">
        <v>0</v>
      </c>
      <c r="N6005" s="23">
        <v>392740</v>
      </c>
    </row>
    <row r="6006" spans="1:14" x14ac:dyDescent="0.25">
      <c r="A6006" s="7" t="s">
        <v>24</v>
      </c>
      <c r="B6006" s="3"/>
      <c r="C6006" s="13">
        <f t="shared" ref="C6006:N6006" si="1241">SUM(C6002:C6005)</f>
        <v>0</v>
      </c>
      <c r="D6006" s="18">
        <f t="shared" si="1241"/>
        <v>10.175000000000001</v>
      </c>
      <c r="E6006" s="18">
        <f t="shared" si="1241"/>
        <v>2.4000000000000004</v>
      </c>
      <c r="F6006" s="13">
        <f t="shared" si="1241"/>
        <v>5118345</v>
      </c>
      <c r="G6006" s="13">
        <f t="shared" si="1241"/>
        <v>671338</v>
      </c>
      <c r="H6006" s="13">
        <f t="shared" si="1241"/>
        <v>5789683</v>
      </c>
      <c r="I6006" s="13">
        <f t="shared" si="1241"/>
        <v>0</v>
      </c>
      <c r="J6006" s="13">
        <f t="shared" si="1241"/>
        <v>2014811</v>
      </c>
      <c r="K6006" s="13">
        <f t="shared" si="1241"/>
        <v>57897</v>
      </c>
      <c r="L6006" s="13">
        <f t="shared" si="1241"/>
        <v>34400</v>
      </c>
      <c r="M6006" s="13">
        <f t="shared" si="1241"/>
        <v>0</v>
      </c>
      <c r="N6006" s="22">
        <f t="shared" si="1241"/>
        <v>7838894</v>
      </c>
    </row>
    <row r="6007" spans="1:14" x14ac:dyDescent="0.25">
      <c r="A6007" s="7" t="s">
        <v>25</v>
      </c>
      <c r="B6007" s="3"/>
      <c r="C6007" s="13"/>
      <c r="D6007" s="18"/>
      <c r="E6007" s="18"/>
      <c r="F6007" s="13"/>
      <c r="G6007" s="13"/>
      <c r="H6007" s="13"/>
      <c r="I6007" s="13"/>
      <c r="J6007" s="13"/>
      <c r="K6007" s="13"/>
      <c r="L6007" s="13"/>
      <c r="M6007" s="13"/>
      <c r="N6007" s="22"/>
    </row>
    <row r="6008" spans="1:14" x14ac:dyDescent="0.25">
      <c r="A6008" s="4" t="s">
        <v>56</v>
      </c>
      <c r="B6008" s="5"/>
      <c r="C6008" s="14">
        <v>87</v>
      </c>
      <c r="D6008" s="19">
        <v>0</v>
      </c>
      <c r="E6008" s="19">
        <v>0.76839999999999997</v>
      </c>
      <c r="F6008" s="14">
        <v>0</v>
      </c>
      <c r="G6008" s="14">
        <v>236228</v>
      </c>
      <c r="H6008" s="14">
        <v>236228</v>
      </c>
      <c r="I6008" s="14">
        <v>0</v>
      </c>
      <c r="J6008" s="14">
        <v>82208</v>
      </c>
      <c r="K6008" s="14">
        <v>2362</v>
      </c>
      <c r="L6008" s="14">
        <v>2175</v>
      </c>
      <c r="M6008" s="14">
        <v>0</v>
      </c>
      <c r="N6008" s="23">
        <v>320611</v>
      </c>
    </row>
    <row r="6009" spans="1:14" x14ac:dyDescent="0.25">
      <c r="A6009" s="7" t="s">
        <v>24</v>
      </c>
      <c r="B6009" s="3"/>
      <c r="C6009" s="13">
        <f t="shared" ref="C6009:N6009" si="1242">SUM(C6008:C6008)</f>
        <v>87</v>
      </c>
      <c r="D6009" s="18">
        <f t="shared" si="1242"/>
        <v>0</v>
      </c>
      <c r="E6009" s="18">
        <f t="shared" si="1242"/>
        <v>0.76839999999999997</v>
      </c>
      <c r="F6009" s="13">
        <f t="shared" si="1242"/>
        <v>0</v>
      </c>
      <c r="G6009" s="13">
        <f t="shared" si="1242"/>
        <v>236228</v>
      </c>
      <c r="H6009" s="13">
        <f t="shared" si="1242"/>
        <v>236228</v>
      </c>
      <c r="I6009" s="13">
        <f t="shared" si="1242"/>
        <v>0</v>
      </c>
      <c r="J6009" s="13">
        <f t="shared" si="1242"/>
        <v>82208</v>
      </c>
      <c r="K6009" s="13">
        <f t="shared" si="1242"/>
        <v>2362</v>
      </c>
      <c r="L6009" s="13">
        <f t="shared" si="1242"/>
        <v>2175</v>
      </c>
      <c r="M6009" s="13">
        <f t="shared" si="1242"/>
        <v>0</v>
      </c>
      <c r="N6009" s="22">
        <f t="shared" si="1242"/>
        <v>320611</v>
      </c>
    </row>
    <row r="6010" spans="1:14" x14ac:dyDescent="0.25">
      <c r="A6010" s="6" t="s">
        <v>1330</v>
      </c>
      <c r="B6010" s="2"/>
      <c r="C6010" s="12">
        <f t="shared" ref="C6010:N6010" si="1243">C6006+C6009</f>
        <v>87</v>
      </c>
      <c r="D6010" s="17">
        <f t="shared" si="1243"/>
        <v>10.175000000000001</v>
      </c>
      <c r="E6010" s="17">
        <f t="shared" si="1243"/>
        <v>3.1684000000000001</v>
      </c>
      <c r="F6010" s="12">
        <f t="shared" si="1243"/>
        <v>5118345</v>
      </c>
      <c r="G6010" s="12">
        <f t="shared" si="1243"/>
        <v>907566</v>
      </c>
      <c r="H6010" s="12">
        <f t="shared" si="1243"/>
        <v>6025911</v>
      </c>
      <c r="I6010" s="12">
        <f t="shared" si="1243"/>
        <v>0</v>
      </c>
      <c r="J6010" s="12">
        <f t="shared" si="1243"/>
        <v>2097019</v>
      </c>
      <c r="K6010" s="12">
        <f t="shared" si="1243"/>
        <v>60259</v>
      </c>
      <c r="L6010" s="12">
        <f t="shared" si="1243"/>
        <v>36575</v>
      </c>
      <c r="M6010" s="12">
        <f t="shared" si="1243"/>
        <v>0</v>
      </c>
      <c r="N6010" s="21">
        <f t="shared" si="1243"/>
        <v>8159505</v>
      </c>
    </row>
    <row r="6011" spans="1:14" x14ac:dyDescent="0.25">
      <c r="A6011" s="4"/>
      <c r="B6011" s="5"/>
      <c r="C6011" s="14"/>
      <c r="D6011" s="19"/>
      <c r="E6011" s="19"/>
      <c r="F6011" s="14"/>
      <c r="G6011" s="14"/>
      <c r="H6011" s="14"/>
      <c r="I6011" s="14"/>
      <c r="J6011" s="14"/>
      <c r="K6011" s="14"/>
      <c r="L6011" s="14"/>
      <c r="M6011" s="14"/>
      <c r="N6011" s="23"/>
    </row>
    <row r="6012" spans="1:14" x14ac:dyDescent="0.25">
      <c r="A6012" s="6" t="s">
        <v>1331</v>
      </c>
      <c r="B6012" s="2"/>
      <c r="C6012" s="12"/>
      <c r="D6012" s="17"/>
      <c r="E6012" s="17"/>
      <c r="F6012" s="12"/>
      <c r="G6012" s="12"/>
      <c r="H6012" s="12"/>
      <c r="I6012" s="12"/>
      <c r="J6012" s="12"/>
      <c r="K6012" s="12"/>
      <c r="L6012" s="12"/>
      <c r="M6012" s="12"/>
      <c r="N6012" s="21"/>
    </row>
    <row r="6013" spans="1:14" x14ac:dyDescent="0.25">
      <c r="A6013" s="6" t="s">
        <v>1332</v>
      </c>
      <c r="B6013" s="2" t="s">
        <v>6</v>
      </c>
      <c r="C6013" s="12" t="s">
        <v>7</v>
      </c>
      <c r="D6013" s="17" t="s">
        <v>8</v>
      </c>
      <c r="E6013" s="17" t="s">
        <v>9</v>
      </c>
      <c r="F6013" s="12" t="s">
        <v>10</v>
      </c>
      <c r="G6013" s="12" t="s">
        <v>11</v>
      </c>
      <c r="H6013" s="12" t="s">
        <v>12</v>
      </c>
      <c r="I6013" s="12" t="s">
        <v>13</v>
      </c>
      <c r="J6013" s="12" t="s">
        <v>14</v>
      </c>
      <c r="K6013" s="12" t="s">
        <v>15</v>
      </c>
      <c r="L6013" s="12" t="s">
        <v>16</v>
      </c>
      <c r="M6013" s="12" t="s">
        <v>17</v>
      </c>
      <c r="N6013" s="21" t="s">
        <v>18</v>
      </c>
    </row>
    <row r="6014" spans="1:14" x14ac:dyDescent="0.25">
      <c r="A6014" s="7" t="s">
        <v>19</v>
      </c>
      <c r="B6014" s="3"/>
      <c r="C6014" s="13"/>
      <c r="D6014" s="18"/>
      <c r="E6014" s="18"/>
      <c r="F6014" s="13"/>
      <c r="G6014" s="13"/>
      <c r="H6014" s="13"/>
      <c r="I6014" s="13"/>
      <c r="J6014" s="13"/>
      <c r="K6014" s="13"/>
      <c r="L6014" s="13"/>
      <c r="M6014" s="13"/>
      <c r="N6014" s="22"/>
    </row>
    <row r="6015" spans="1:14" x14ac:dyDescent="0.25">
      <c r="A6015" s="4" t="s">
        <v>22</v>
      </c>
      <c r="B6015" s="5"/>
      <c r="C6015" s="14">
        <v>0</v>
      </c>
      <c r="D6015" s="19">
        <v>4</v>
      </c>
      <c r="E6015" s="19">
        <v>0.8</v>
      </c>
      <c r="F6015" s="14">
        <v>2212023</v>
      </c>
      <c r="G6015" s="14">
        <v>189994</v>
      </c>
      <c r="H6015" s="14">
        <v>2402017</v>
      </c>
      <c r="I6015" s="14">
        <v>0</v>
      </c>
      <c r="J6015" s="14">
        <v>835902</v>
      </c>
      <c r="K6015" s="14">
        <v>24020</v>
      </c>
      <c r="L6015" s="14">
        <v>16800</v>
      </c>
      <c r="M6015" s="14">
        <v>0</v>
      </c>
      <c r="N6015" s="23">
        <v>3254719</v>
      </c>
    </row>
    <row r="6016" spans="1:14" x14ac:dyDescent="0.25">
      <c r="A6016" s="4" t="s">
        <v>23</v>
      </c>
      <c r="B6016" s="5"/>
      <c r="C6016" s="14">
        <v>0</v>
      </c>
      <c r="D6016" s="19">
        <v>0</v>
      </c>
      <c r="E6016" s="19">
        <v>0.4</v>
      </c>
      <c r="F6016" s="14">
        <v>0</v>
      </c>
      <c r="G6016" s="14">
        <v>145675</v>
      </c>
      <c r="H6016" s="14">
        <v>145675</v>
      </c>
      <c r="I6016" s="14">
        <v>0</v>
      </c>
      <c r="J6016" s="14">
        <v>50695</v>
      </c>
      <c r="K6016" s="14">
        <v>1457</v>
      </c>
      <c r="L6016" s="14">
        <v>0</v>
      </c>
      <c r="M6016" s="14">
        <v>0</v>
      </c>
      <c r="N6016" s="23">
        <v>196370</v>
      </c>
    </row>
    <row r="6017" spans="1:14" x14ac:dyDescent="0.25">
      <c r="A6017" s="7" t="s">
        <v>24</v>
      </c>
      <c r="B6017" s="3"/>
      <c r="C6017" s="13">
        <f t="shared" ref="C6017:N6017" si="1244">SUM(C6015:C6016)</f>
        <v>0</v>
      </c>
      <c r="D6017" s="18">
        <f t="shared" si="1244"/>
        <v>4</v>
      </c>
      <c r="E6017" s="18">
        <f t="shared" si="1244"/>
        <v>1.2000000000000002</v>
      </c>
      <c r="F6017" s="13">
        <f t="shared" si="1244"/>
        <v>2212023</v>
      </c>
      <c r="G6017" s="13">
        <f t="shared" si="1244"/>
        <v>335669</v>
      </c>
      <c r="H6017" s="13">
        <f t="shared" si="1244"/>
        <v>2547692</v>
      </c>
      <c r="I6017" s="13">
        <f t="shared" si="1244"/>
        <v>0</v>
      </c>
      <c r="J6017" s="13">
        <f t="shared" si="1244"/>
        <v>886597</v>
      </c>
      <c r="K6017" s="13">
        <f t="shared" si="1244"/>
        <v>25477</v>
      </c>
      <c r="L6017" s="13">
        <f t="shared" si="1244"/>
        <v>16800</v>
      </c>
      <c r="M6017" s="13">
        <f t="shared" si="1244"/>
        <v>0</v>
      </c>
      <c r="N6017" s="22">
        <f t="shared" si="1244"/>
        <v>3451089</v>
      </c>
    </row>
    <row r="6018" spans="1:14" x14ac:dyDescent="0.25">
      <c r="A6018" s="7" t="s">
        <v>25</v>
      </c>
      <c r="B6018" s="3"/>
      <c r="C6018" s="13"/>
      <c r="D6018" s="18"/>
      <c r="E6018" s="18"/>
      <c r="F6018" s="13"/>
      <c r="G6018" s="13"/>
      <c r="H6018" s="13"/>
      <c r="I6018" s="13"/>
      <c r="J6018" s="13"/>
      <c r="K6018" s="13"/>
      <c r="L6018" s="13"/>
      <c r="M6018" s="13"/>
      <c r="N6018" s="22"/>
    </row>
    <row r="6019" spans="1:14" x14ac:dyDescent="0.25">
      <c r="A6019" s="4" t="s">
        <v>26</v>
      </c>
      <c r="B6019" s="5"/>
      <c r="C6019" s="14">
        <v>44</v>
      </c>
      <c r="D6019" s="19">
        <v>0</v>
      </c>
      <c r="E6019" s="19">
        <v>1.4819</v>
      </c>
      <c r="F6019" s="14">
        <v>0</v>
      </c>
      <c r="G6019" s="14">
        <v>455578</v>
      </c>
      <c r="H6019" s="14">
        <v>455578</v>
      </c>
      <c r="I6019" s="14">
        <v>0</v>
      </c>
      <c r="J6019" s="14">
        <v>158541</v>
      </c>
      <c r="K6019" s="14">
        <v>4556</v>
      </c>
      <c r="L6019" s="14">
        <v>3740</v>
      </c>
      <c r="M6019" s="14">
        <v>0</v>
      </c>
      <c r="N6019" s="23">
        <v>617859</v>
      </c>
    </row>
    <row r="6020" spans="1:14" x14ac:dyDescent="0.25">
      <c r="A6020" s="7" t="s">
        <v>24</v>
      </c>
      <c r="B6020" s="3"/>
      <c r="C6020" s="13">
        <f t="shared" ref="C6020:N6020" si="1245">SUM(C6019:C6019)</f>
        <v>44</v>
      </c>
      <c r="D6020" s="18">
        <f t="shared" si="1245"/>
        <v>0</v>
      </c>
      <c r="E6020" s="18">
        <f t="shared" si="1245"/>
        <v>1.4819</v>
      </c>
      <c r="F6020" s="13">
        <f t="shared" si="1245"/>
        <v>0</v>
      </c>
      <c r="G6020" s="13">
        <f t="shared" si="1245"/>
        <v>455578</v>
      </c>
      <c r="H6020" s="13">
        <f t="shared" si="1245"/>
        <v>455578</v>
      </c>
      <c r="I6020" s="13">
        <f t="shared" si="1245"/>
        <v>0</v>
      </c>
      <c r="J6020" s="13">
        <f t="shared" si="1245"/>
        <v>158541</v>
      </c>
      <c r="K6020" s="13">
        <f t="shared" si="1245"/>
        <v>4556</v>
      </c>
      <c r="L6020" s="13">
        <f t="shared" si="1245"/>
        <v>3740</v>
      </c>
      <c r="M6020" s="13">
        <f t="shared" si="1245"/>
        <v>0</v>
      </c>
      <c r="N6020" s="22">
        <f t="shared" si="1245"/>
        <v>617859</v>
      </c>
    </row>
    <row r="6021" spans="1:14" x14ac:dyDescent="0.25">
      <c r="A6021" s="6" t="s">
        <v>1333</v>
      </c>
      <c r="B6021" s="2"/>
      <c r="C6021" s="12">
        <f t="shared" ref="C6021:N6021" si="1246">C6017+C6020</f>
        <v>44</v>
      </c>
      <c r="D6021" s="17">
        <f t="shared" si="1246"/>
        <v>4</v>
      </c>
      <c r="E6021" s="17">
        <f t="shared" si="1246"/>
        <v>2.6819000000000002</v>
      </c>
      <c r="F6021" s="12">
        <f t="shared" si="1246"/>
        <v>2212023</v>
      </c>
      <c r="G6021" s="12">
        <f t="shared" si="1246"/>
        <v>791247</v>
      </c>
      <c r="H6021" s="12">
        <f t="shared" si="1246"/>
        <v>3003270</v>
      </c>
      <c r="I6021" s="12">
        <f t="shared" si="1246"/>
        <v>0</v>
      </c>
      <c r="J6021" s="12">
        <f t="shared" si="1246"/>
        <v>1045138</v>
      </c>
      <c r="K6021" s="12">
        <f t="shared" si="1246"/>
        <v>30033</v>
      </c>
      <c r="L6021" s="12">
        <f t="shared" si="1246"/>
        <v>20540</v>
      </c>
      <c r="M6021" s="12">
        <f t="shared" si="1246"/>
        <v>0</v>
      </c>
      <c r="N6021" s="21">
        <f t="shared" si="1246"/>
        <v>4068948</v>
      </c>
    </row>
    <row r="6022" spans="1:14" x14ac:dyDescent="0.25">
      <c r="A6022" s="4"/>
      <c r="B6022" s="5"/>
      <c r="C6022" s="14"/>
      <c r="D6022" s="19"/>
      <c r="E6022" s="19"/>
      <c r="F6022" s="14"/>
      <c r="G6022" s="14"/>
      <c r="H6022" s="14"/>
      <c r="I6022" s="14"/>
      <c r="J6022" s="14"/>
      <c r="K6022" s="14"/>
      <c r="L6022" s="14"/>
      <c r="M6022" s="14"/>
      <c r="N6022" s="23"/>
    </row>
    <row r="6023" spans="1:14" x14ac:dyDescent="0.25">
      <c r="A6023" s="6" t="s">
        <v>1334</v>
      </c>
      <c r="B6023" s="2"/>
      <c r="C6023" s="12"/>
      <c r="D6023" s="17"/>
      <c r="E6023" s="17"/>
      <c r="F6023" s="12"/>
      <c r="G6023" s="12"/>
      <c r="H6023" s="12"/>
      <c r="I6023" s="12"/>
      <c r="J6023" s="12"/>
      <c r="K6023" s="12"/>
      <c r="L6023" s="12"/>
      <c r="M6023" s="12"/>
      <c r="N6023" s="21"/>
    </row>
    <row r="6024" spans="1:14" x14ac:dyDescent="0.25">
      <c r="A6024" s="6" t="s">
        <v>1335</v>
      </c>
      <c r="B6024" s="2" t="s">
        <v>6</v>
      </c>
      <c r="C6024" s="12" t="s">
        <v>7</v>
      </c>
      <c r="D6024" s="17" t="s">
        <v>8</v>
      </c>
      <c r="E6024" s="17" t="s">
        <v>9</v>
      </c>
      <c r="F6024" s="12" t="s">
        <v>10</v>
      </c>
      <c r="G6024" s="12" t="s">
        <v>11</v>
      </c>
      <c r="H6024" s="12" t="s">
        <v>12</v>
      </c>
      <c r="I6024" s="12" t="s">
        <v>13</v>
      </c>
      <c r="J6024" s="12" t="s">
        <v>14</v>
      </c>
      <c r="K6024" s="12" t="s">
        <v>15</v>
      </c>
      <c r="L6024" s="12" t="s">
        <v>16</v>
      </c>
      <c r="M6024" s="12" t="s">
        <v>17</v>
      </c>
      <c r="N6024" s="21" t="s">
        <v>18</v>
      </c>
    </row>
    <row r="6025" spans="1:14" x14ac:dyDescent="0.25">
      <c r="A6025" s="7" t="s">
        <v>19</v>
      </c>
      <c r="B6025" s="3"/>
      <c r="C6025" s="13"/>
      <c r="D6025" s="18"/>
      <c r="E6025" s="18"/>
      <c r="F6025" s="13"/>
      <c r="G6025" s="13"/>
      <c r="H6025" s="13"/>
      <c r="I6025" s="13"/>
      <c r="J6025" s="13"/>
      <c r="K6025" s="13"/>
      <c r="L6025" s="13"/>
      <c r="M6025" s="13"/>
      <c r="N6025" s="22"/>
    </row>
    <row r="6026" spans="1:14" x14ac:dyDescent="0.25">
      <c r="A6026" s="4" t="s">
        <v>162</v>
      </c>
      <c r="B6026" s="5"/>
      <c r="C6026" s="14">
        <v>0</v>
      </c>
      <c r="D6026" s="19">
        <v>1.6389</v>
      </c>
      <c r="E6026" s="19">
        <v>0</v>
      </c>
      <c r="F6026" s="14">
        <v>567791</v>
      </c>
      <c r="G6026" s="14">
        <v>0</v>
      </c>
      <c r="H6026" s="14">
        <v>567791</v>
      </c>
      <c r="I6026" s="14">
        <v>0</v>
      </c>
      <c r="J6026" s="14">
        <v>197591</v>
      </c>
      <c r="K6026" s="14">
        <v>5678</v>
      </c>
      <c r="L6026" s="14">
        <v>0</v>
      </c>
      <c r="M6026" s="14">
        <v>0</v>
      </c>
      <c r="N6026" s="23">
        <v>765382</v>
      </c>
    </row>
    <row r="6027" spans="1:14" x14ac:dyDescent="0.25">
      <c r="A6027" s="4" t="s">
        <v>40</v>
      </c>
      <c r="B6027" s="5"/>
      <c r="C6027" s="14">
        <v>0</v>
      </c>
      <c r="D6027" s="19">
        <v>-7.2599999999999998E-2</v>
      </c>
      <c r="E6027" s="19">
        <v>0</v>
      </c>
      <c r="F6027" s="14">
        <v>-36288</v>
      </c>
      <c r="G6027" s="14">
        <v>0</v>
      </c>
      <c r="H6027" s="14">
        <v>-36288</v>
      </c>
      <c r="I6027" s="14">
        <v>0</v>
      </c>
      <c r="J6027" s="14">
        <v>-12628</v>
      </c>
      <c r="K6027" s="14">
        <v>-363</v>
      </c>
      <c r="L6027" s="14">
        <v>0</v>
      </c>
      <c r="M6027" s="14">
        <v>0</v>
      </c>
      <c r="N6027" s="23">
        <v>-48916</v>
      </c>
    </row>
    <row r="6028" spans="1:14" x14ac:dyDescent="0.25">
      <c r="A6028" s="4" t="s">
        <v>41</v>
      </c>
      <c r="B6028" s="5"/>
      <c r="C6028" s="14">
        <v>0</v>
      </c>
      <c r="D6028" s="19">
        <v>0</v>
      </c>
      <c r="E6028" s="19">
        <v>0</v>
      </c>
      <c r="F6028" s="14">
        <v>0</v>
      </c>
      <c r="G6028" s="14">
        <v>0</v>
      </c>
      <c r="H6028" s="14">
        <v>0</v>
      </c>
      <c r="I6028" s="14">
        <v>36288</v>
      </c>
      <c r="J6028" s="14">
        <v>12265</v>
      </c>
      <c r="K6028" s="14">
        <v>0</v>
      </c>
      <c r="L6028" s="14">
        <v>0</v>
      </c>
      <c r="M6028" s="14">
        <v>0</v>
      </c>
      <c r="N6028" s="23">
        <v>48553</v>
      </c>
    </row>
    <row r="6029" spans="1:14" x14ac:dyDescent="0.25">
      <c r="A6029" s="4" t="s">
        <v>163</v>
      </c>
      <c r="B6029" s="5"/>
      <c r="C6029" s="14">
        <v>0</v>
      </c>
      <c r="D6029" s="19">
        <v>0</v>
      </c>
      <c r="E6029" s="19">
        <v>0</v>
      </c>
      <c r="F6029" s="14">
        <v>0</v>
      </c>
      <c r="G6029" s="14">
        <v>0</v>
      </c>
      <c r="H6029" s="14">
        <v>0</v>
      </c>
      <c r="I6029" s="14">
        <v>0</v>
      </c>
      <c r="J6029" s="14">
        <v>1</v>
      </c>
      <c r="K6029" s="14">
        <v>0</v>
      </c>
      <c r="L6029" s="14">
        <v>0</v>
      </c>
      <c r="M6029" s="14">
        <v>0</v>
      </c>
      <c r="N6029" s="23">
        <v>1</v>
      </c>
    </row>
    <row r="6030" spans="1:14" x14ac:dyDescent="0.25">
      <c r="A6030" s="4" t="s">
        <v>22</v>
      </c>
      <c r="B6030" s="5"/>
      <c r="C6030" s="14">
        <v>0</v>
      </c>
      <c r="D6030" s="19">
        <v>20.339400000000001</v>
      </c>
      <c r="E6030" s="19">
        <v>4</v>
      </c>
      <c r="F6030" s="14">
        <v>11693404</v>
      </c>
      <c r="G6030" s="14">
        <v>949970</v>
      </c>
      <c r="H6030" s="14">
        <v>12643374</v>
      </c>
      <c r="I6030" s="14">
        <v>0</v>
      </c>
      <c r="J6030" s="14">
        <v>4399894</v>
      </c>
      <c r="K6030" s="14">
        <v>126433</v>
      </c>
      <c r="L6030" s="14">
        <v>100400</v>
      </c>
      <c r="M6030" s="14">
        <v>0</v>
      </c>
      <c r="N6030" s="23">
        <v>17143668</v>
      </c>
    </row>
    <row r="6031" spans="1:14" x14ac:dyDescent="0.25">
      <c r="A6031" s="4" t="s">
        <v>31</v>
      </c>
      <c r="B6031" s="5"/>
      <c r="C6031" s="14">
        <v>0</v>
      </c>
      <c r="D6031" s="19">
        <v>0</v>
      </c>
      <c r="E6031" s="19">
        <v>0</v>
      </c>
      <c r="F6031" s="14">
        <v>48000</v>
      </c>
      <c r="G6031" s="14">
        <v>0</v>
      </c>
      <c r="H6031" s="14">
        <v>48000</v>
      </c>
      <c r="I6031" s="14">
        <v>0</v>
      </c>
      <c r="J6031" s="14">
        <v>16704</v>
      </c>
      <c r="K6031" s="14">
        <v>480</v>
      </c>
      <c r="L6031" s="14">
        <v>9000</v>
      </c>
      <c r="M6031" s="14">
        <v>0</v>
      </c>
      <c r="N6031" s="23">
        <v>73704</v>
      </c>
    </row>
    <row r="6032" spans="1:14" x14ac:dyDescent="0.25">
      <c r="A6032" s="4" t="s">
        <v>32</v>
      </c>
      <c r="B6032" s="5"/>
      <c r="C6032" s="14">
        <v>0</v>
      </c>
      <c r="D6032" s="19">
        <v>0</v>
      </c>
      <c r="E6032" s="19">
        <v>0.8</v>
      </c>
      <c r="F6032" s="14">
        <v>0</v>
      </c>
      <c r="G6032" s="14">
        <v>211766</v>
      </c>
      <c r="H6032" s="14">
        <v>211766</v>
      </c>
      <c r="I6032" s="14">
        <v>0</v>
      </c>
      <c r="J6032" s="14">
        <v>73695</v>
      </c>
      <c r="K6032" s="14">
        <v>2118</v>
      </c>
      <c r="L6032" s="14">
        <v>0</v>
      </c>
      <c r="M6032" s="14">
        <v>0</v>
      </c>
      <c r="N6032" s="23">
        <v>285461</v>
      </c>
    </row>
    <row r="6033" spans="1:14" x14ac:dyDescent="0.25">
      <c r="A6033" s="4" t="s">
        <v>23</v>
      </c>
      <c r="B6033" s="5"/>
      <c r="C6033" s="14">
        <v>0</v>
      </c>
      <c r="D6033" s="19">
        <v>0</v>
      </c>
      <c r="E6033" s="19">
        <v>1.53</v>
      </c>
      <c r="F6033" s="14">
        <v>0</v>
      </c>
      <c r="G6033" s="14">
        <v>557208</v>
      </c>
      <c r="H6033" s="14">
        <v>557208</v>
      </c>
      <c r="I6033" s="14">
        <v>0</v>
      </c>
      <c r="J6033" s="14">
        <v>193908</v>
      </c>
      <c r="K6033" s="14">
        <v>5572</v>
      </c>
      <c r="L6033" s="14">
        <v>0</v>
      </c>
      <c r="M6033" s="14">
        <v>0</v>
      </c>
      <c r="N6033" s="23">
        <v>751116</v>
      </c>
    </row>
    <row r="6034" spans="1:14" x14ac:dyDescent="0.25">
      <c r="A6034" s="7" t="s">
        <v>24</v>
      </c>
      <c r="B6034" s="3"/>
      <c r="C6034" s="13">
        <f t="shared" ref="C6034:N6034" si="1247">SUM(C6026:C6033)</f>
        <v>0</v>
      </c>
      <c r="D6034" s="18">
        <f t="shared" si="1247"/>
        <v>21.905700000000003</v>
      </c>
      <c r="E6034" s="18">
        <f t="shared" si="1247"/>
        <v>6.33</v>
      </c>
      <c r="F6034" s="13">
        <f t="shared" si="1247"/>
        <v>12272907</v>
      </c>
      <c r="G6034" s="13">
        <f t="shared" si="1247"/>
        <v>1718944</v>
      </c>
      <c r="H6034" s="13">
        <f t="shared" si="1247"/>
        <v>13991851</v>
      </c>
      <c r="I6034" s="13">
        <f t="shared" si="1247"/>
        <v>36288</v>
      </c>
      <c r="J6034" s="13">
        <f t="shared" si="1247"/>
        <v>4881430</v>
      </c>
      <c r="K6034" s="13">
        <f t="shared" si="1247"/>
        <v>139918</v>
      </c>
      <c r="L6034" s="13">
        <f t="shared" si="1247"/>
        <v>109400</v>
      </c>
      <c r="M6034" s="13">
        <f t="shared" si="1247"/>
        <v>0</v>
      </c>
      <c r="N6034" s="22">
        <f t="shared" si="1247"/>
        <v>19018969</v>
      </c>
    </row>
    <row r="6035" spans="1:14" x14ac:dyDescent="0.25">
      <c r="A6035" s="7" t="s">
        <v>25</v>
      </c>
      <c r="B6035" s="3"/>
      <c r="C6035" s="13"/>
      <c r="D6035" s="18"/>
      <c r="E6035" s="18"/>
      <c r="F6035" s="13"/>
      <c r="G6035" s="13"/>
      <c r="H6035" s="13"/>
      <c r="I6035" s="13"/>
      <c r="J6035" s="13"/>
      <c r="K6035" s="13"/>
      <c r="L6035" s="13"/>
      <c r="M6035" s="13"/>
      <c r="N6035" s="22"/>
    </row>
    <row r="6036" spans="1:14" x14ac:dyDescent="0.25">
      <c r="A6036" s="4" t="s">
        <v>26</v>
      </c>
      <c r="B6036" s="5"/>
      <c r="C6036" s="14">
        <v>52</v>
      </c>
      <c r="D6036" s="19">
        <v>0</v>
      </c>
      <c r="E6036" s="19">
        <v>1.6566000000000001</v>
      </c>
      <c r="F6036" s="14">
        <v>0</v>
      </c>
      <c r="G6036" s="14">
        <v>509285</v>
      </c>
      <c r="H6036" s="14">
        <v>509285</v>
      </c>
      <c r="I6036" s="14">
        <v>0</v>
      </c>
      <c r="J6036" s="14">
        <v>177232</v>
      </c>
      <c r="K6036" s="14">
        <v>5093</v>
      </c>
      <c r="L6036" s="14">
        <v>4420</v>
      </c>
      <c r="M6036" s="14">
        <v>0</v>
      </c>
      <c r="N6036" s="23">
        <v>690937</v>
      </c>
    </row>
    <row r="6037" spans="1:14" x14ac:dyDescent="0.25">
      <c r="A6037" s="4" t="s">
        <v>26</v>
      </c>
      <c r="B6037" s="5"/>
      <c r="C6037" s="14">
        <v>99</v>
      </c>
      <c r="D6037" s="19">
        <v>0</v>
      </c>
      <c r="E6037" s="19">
        <v>2.5470999999999999</v>
      </c>
      <c r="F6037" s="14">
        <v>0</v>
      </c>
      <c r="G6037" s="14">
        <v>783050</v>
      </c>
      <c r="H6037" s="14">
        <v>783050</v>
      </c>
      <c r="I6037" s="14">
        <v>0</v>
      </c>
      <c r="J6037" s="14">
        <v>272502</v>
      </c>
      <c r="K6037" s="14">
        <v>7831</v>
      </c>
      <c r="L6037" s="14">
        <v>8415</v>
      </c>
      <c r="M6037" s="14">
        <v>0</v>
      </c>
      <c r="N6037" s="23">
        <v>1063967</v>
      </c>
    </row>
    <row r="6038" spans="1:14" x14ac:dyDescent="0.25">
      <c r="A6038" s="4" t="s">
        <v>26</v>
      </c>
      <c r="B6038" s="5"/>
      <c r="C6038" s="14">
        <v>94</v>
      </c>
      <c r="D6038" s="19">
        <v>0</v>
      </c>
      <c r="E6038" s="19">
        <v>2.4559000000000002</v>
      </c>
      <c r="F6038" s="14">
        <v>0</v>
      </c>
      <c r="G6038" s="14">
        <v>755012</v>
      </c>
      <c r="H6038" s="14">
        <v>755012</v>
      </c>
      <c r="I6038" s="14">
        <v>0</v>
      </c>
      <c r="J6038" s="14">
        <v>262744</v>
      </c>
      <c r="K6038" s="14">
        <v>7550</v>
      </c>
      <c r="L6038" s="14">
        <v>7990</v>
      </c>
      <c r="M6038" s="14">
        <v>0</v>
      </c>
      <c r="N6038" s="23">
        <v>1025746</v>
      </c>
    </row>
    <row r="6039" spans="1:14" x14ac:dyDescent="0.25">
      <c r="A6039" s="7" t="s">
        <v>24</v>
      </c>
      <c r="B6039" s="3"/>
      <c r="C6039" s="13">
        <f t="shared" ref="C6039:N6039" si="1248">SUM(C6036:C6038)</f>
        <v>245</v>
      </c>
      <c r="D6039" s="18">
        <f t="shared" si="1248"/>
        <v>0</v>
      </c>
      <c r="E6039" s="18">
        <f t="shared" si="1248"/>
        <v>6.6595999999999993</v>
      </c>
      <c r="F6039" s="13">
        <f t="shared" si="1248"/>
        <v>0</v>
      </c>
      <c r="G6039" s="13">
        <f t="shared" si="1248"/>
        <v>2047347</v>
      </c>
      <c r="H6039" s="13">
        <f t="shared" si="1248"/>
        <v>2047347</v>
      </c>
      <c r="I6039" s="13">
        <f t="shared" si="1248"/>
        <v>0</v>
      </c>
      <c r="J6039" s="13">
        <f t="shared" si="1248"/>
        <v>712478</v>
      </c>
      <c r="K6039" s="13">
        <f t="shared" si="1248"/>
        <v>20474</v>
      </c>
      <c r="L6039" s="13">
        <f t="shared" si="1248"/>
        <v>20825</v>
      </c>
      <c r="M6039" s="13">
        <f t="shared" si="1248"/>
        <v>0</v>
      </c>
      <c r="N6039" s="22">
        <f t="shared" si="1248"/>
        <v>2780650</v>
      </c>
    </row>
    <row r="6040" spans="1:14" x14ac:dyDescent="0.25">
      <c r="A6040" s="6" t="s">
        <v>1336</v>
      </c>
      <c r="B6040" s="2"/>
      <c r="C6040" s="12">
        <f t="shared" ref="C6040:N6040" si="1249">C6034+C6039</f>
        <v>245</v>
      </c>
      <c r="D6040" s="17">
        <f t="shared" si="1249"/>
        <v>21.905700000000003</v>
      </c>
      <c r="E6040" s="17">
        <f t="shared" si="1249"/>
        <v>12.989599999999999</v>
      </c>
      <c r="F6040" s="12">
        <f t="shared" si="1249"/>
        <v>12272907</v>
      </c>
      <c r="G6040" s="12">
        <f t="shared" si="1249"/>
        <v>3766291</v>
      </c>
      <c r="H6040" s="12">
        <f t="shared" si="1249"/>
        <v>16039198</v>
      </c>
      <c r="I6040" s="12">
        <f t="shared" si="1249"/>
        <v>36288</v>
      </c>
      <c r="J6040" s="12">
        <f t="shared" si="1249"/>
        <v>5593908</v>
      </c>
      <c r="K6040" s="12">
        <f t="shared" si="1249"/>
        <v>160392</v>
      </c>
      <c r="L6040" s="12">
        <f t="shared" si="1249"/>
        <v>130225</v>
      </c>
      <c r="M6040" s="12">
        <f t="shared" si="1249"/>
        <v>0</v>
      </c>
      <c r="N6040" s="21">
        <f t="shared" si="1249"/>
        <v>21799619</v>
      </c>
    </row>
    <row r="6041" spans="1:14" x14ac:dyDescent="0.25">
      <c r="A6041" s="4"/>
      <c r="B6041" s="5"/>
      <c r="C6041" s="14"/>
      <c r="D6041" s="19"/>
      <c r="E6041" s="19"/>
      <c r="F6041" s="14"/>
      <c r="G6041" s="14"/>
      <c r="H6041" s="14"/>
      <c r="I6041" s="14"/>
      <c r="J6041" s="14"/>
      <c r="K6041" s="14"/>
      <c r="L6041" s="14"/>
      <c r="M6041" s="14"/>
      <c r="N6041" s="23"/>
    </row>
    <row r="6042" spans="1:14" x14ac:dyDescent="0.25">
      <c r="A6042" s="6" t="s">
        <v>1337</v>
      </c>
      <c r="B6042" s="2"/>
      <c r="C6042" s="12"/>
      <c r="D6042" s="17"/>
      <c r="E6042" s="17"/>
      <c r="F6042" s="12"/>
      <c r="G6042" s="12"/>
      <c r="H6042" s="12"/>
      <c r="I6042" s="12"/>
      <c r="J6042" s="12"/>
      <c r="K6042" s="12"/>
      <c r="L6042" s="12"/>
      <c r="M6042" s="12"/>
      <c r="N6042" s="21"/>
    </row>
    <row r="6043" spans="1:14" x14ac:dyDescent="0.25">
      <c r="A6043" s="6" t="s">
        <v>1338</v>
      </c>
      <c r="B6043" s="2" t="s">
        <v>6</v>
      </c>
      <c r="C6043" s="12" t="s">
        <v>7</v>
      </c>
      <c r="D6043" s="17" t="s">
        <v>8</v>
      </c>
      <c r="E6043" s="17" t="s">
        <v>9</v>
      </c>
      <c r="F6043" s="12" t="s">
        <v>10</v>
      </c>
      <c r="G6043" s="12" t="s">
        <v>11</v>
      </c>
      <c r="H6043" s="12" t="s">
        <v>12</v>
      </c>
      <c r="I6043" s="12" t="s">
        <v>13</v>
      </c>
      <c r="J6043" s="12" t="s">
        <v>14</v>
      </c>
      <c r="K6043" s="12" t="s">
        <v>15</v>
      </c>
      <c r="L6043" s="12" t="s">
        <v>16</v>
      </c>
      <c r="M6043" s="12" t="s">
        <v>17</v>
      </c>
      <c r="N6043" s="21" t="s">
        <v>18</v>
      </c>
    </row>
    <row r="6044" spans="1:14" x14ac:dyDescent="0.25">
      <c r="A6044" s="7" t="s">
        <v>19</v>
      </c>
      <c r="B6044" s="3"/>
      <c r="C6044" s="13"/>
      <c r="D6044" s="18"/>
      <c r="E6044" s="18"/>
      <c r="F6044" s="13"/>
      <c r="G6044" s="13"/>
      <c r="H6044" s="13"/>
      <c r="I6044" s="13"/>
      <c r="J6044" s="13"/>
      <c r="K6044" s="13"/>
      <c r="L6044" s="13"/>
      <c r="M6044" s="13"/>
      <c r="N6044" s="22"/>
    </row>
    <row r="6045" spans="1:14" x14ac:dyDescent="0.25">
      <c r="A6045" s="4" t="s">
        <v>162</v>
      </c>
      <c r="B6045" s="5"/>
      <c r="C6045" s="14">
        <v>0</v>
      </c>
      <c r="D6045" s="19">
        <v>1.25</v>
      </c>
      <c r="E6045" s="19">
        <v>0</v>
      </c>
      <c r="F6045" s="14">
        <v>433058</v>
      </c>
      <c r="G6045" s="14">
        <v>0</v>
      </c>
      <c r="H6045" s="14">
        <v>433058</v>
      </c>
      <c r="I6045" s="14">
        <v>0</v>
      </c>
      <c r="J6045" s="14">
        <v>150704</v>
      </c>
      <c r="K6045" s="14">
        <v>4331</v>
      </c>
      <c r="L6045" s="14">
        <v>0</v>
      </c>
      <c r="M6045" s="14">
        <v>0</v>
      </c>
      <c r="N6045" s="23">
        <v>583762</v>
      </c>
    </row>
    <row r="6046" spans="1:14" x14ac:dyDescent="0.25">
      <c r="A6046" s="4" t="s">
        <v>40</v>
      </c>
      <c r="B6046" s="5"/>
      <c r="C6046" s="14">
        <v>0</v>
      </c>
      <c r="D6046" s="19">
        <v>-1.21E-2</v>
      </c>
      <c r="E6046" s="19">
        <v>0</v>
      </c>
      <c r="F6046" s="14">
        <v>-6048</v>
      </c>
      <c r="G6046" s="14">
        <v>0</v>
      </c>
      <c r="H6046" s="14">
        <v>-6048</v>
      </c>
      <c r="I6046" s="14">
        <v>0</v>
      </c>
      <c r="J6046" s="14">
        <v>-2104</v>
      </c>
      <c r="K6046" s="14">
        <v>-60</v>
      </c>
      <c r="L6046" s="14">
        <v>0</v>
      </c>
      <c r="M6046" s="14">
        <v>0</v>
      </c>
      <c r="N6046" s="23">
        <v>-8152</v>
      </c>
    </row>
    <row r="6047" spans="1:14" x14ac:dyDescent="0.25">
      <c r="A6047" s="4" t="s">
        <v>41</v>
      </c>
      <c r="B6047" s="5"/>
      <c r="C6047" s="14">
        <v>0</v>
      </c>
      <c r="D6047" s="19">
        <v>0</v>
      </c>
      <c r="E6047" s="19">
        <v>0</v>
      </c>
      <c r="F6047" s="14">
        <v>0</v>
      </c>
      <c r="G6047" s="14">
        <v>0</v>
      </c>
      <c r="H6047" s="14">
        <v>0</v>
      </c>
      <c r="I6047" s="14">
        <v>6048</v>
      </c>
      <c r="J6047" s="14">
        <v>2044</v>
      </c>
      <c r="K6047" s="14">
        <v>0</v>
      </c>
      <c r="L6047" s="14">
        <v>0</v>
      </c>
      <c r="M6047" s="14">
        <v>0</v>
      </c>
      <c r="N6047" s="23">
        <v>8092</v>
      </c>
    </row>
    <row r="6048" spans="1:14" x14ac:dyDescent="0.25">
      <c r="A6048" s="4" t="s">
        <v>163</v>
      </c>
      <c r="B6048" s="5"/>
      <c r="C6048" s="14">
        <v>0</v>
      </c>
      <c r="D6048" s="19">
        <v>0</v>
      </c>
      <c r="E6048" s="19">
        <v>0</v>
      </c>
      <c r="F6048" s="14">
        <v>0</v>
      </c>
      <c r="G6048" s="14">
        <v>0</v>
      </c>
      <c r="H6048" s="14">
        <v>0</v>
      </c>
      <c r="I6048" s="14">
        <v>0</v>
      </c>
      <c r="J6048" s="14">
        <v>1</v>
      </c>
      <c r="K6048" s="14">
        <v>0</v>
      </c>
      <c r="L6048" s="14">
        <v>0</v>
      </c>
      <c r="M6048" s="14">
        <v>0</v>
      </c>
      <c r="N6048" s="23">
        <v>1</v>
      </c>
    </row>
    <row r="6049" spans="1:14" x14ac:dyDescent="0.25">
      <c r="A6049" s="4" t="s">
        <v>22</v>
      </c>
      <c r="B6049" s="5"/>
      <c r="C6049" s="14">
        <v>0</v>
      </c>
      <c r="D6049" s="19">
        <v>2.2098</v>
      </c>
      <c r="E6049" s="19">
        <v>0.4</v>
      </c>
      <c r="F6049" s="14">
        <v>1278541</v>
      </c>
      <c r="G6049" s="14">
        <v>94997</v>
      </c>
      <c r="H6049" s="14">
        <v>1373538</v>
      </c>
      <c r="I6049" s="14">
        <v>0</v>
      </c>
      <c r="J6049" s="14">
        <v>477992</v>
      </c>
      <c r="K6049" s="14">
        <v>13736</v>
      </c>
      <c r="L6049" s="14">
        <v>8800</v>
      </c>
      <c r="M6049" s="14">
        <v>0</v>
      </c>
      <c r="N6049" s="23">
        <v>1860330</v>
      </c>
    </row>
    <row r="6050" spans="1:14" x14ac:dyDescent="0.25">
      <c r="A6050" s="4" t="s">
        <v>23</v>
      </c>
      <c r="B6050" s="5"/>
      <c r="C6050" s="14">
        <v>0</v>
      </c>
      <c r="D6050" s="19">
        <v>0</v>
      </c>
      <c r="E6050" s="19">
        <v>0.2</v>
      </c>
      <c r="F6050" s="14">
        <v>0</v>
      </c>
      <c r="G6050" s="14">
        <v>72838</v>
      </c>
      <c r="H6050" s="14">
        <v>72838</v>
      </c>
      <c r="I6050" s="14">
        <v>0</v>
      </c>
      <c r="J6050" s="14">
        <v>25347</v>
      </c>
      <c r="K6050" s="14">
        <v>728</v>
      </c>
      <c r="L6050" s="14">
        <v>0</v>
      </c>
      <c r="M6050" s="14">
        <v>0</v>
      </c>
      <c r="N6050" s="23">
        <v>98185</v>
      </c>
    </row>
    <row r="6051" spans="1:14" x14ac:dyDescent="0.25">
      <c r="A6051" s="7" t="s">
        <v>24</v>
      </c>
      <c r="B6051" s="3"/>
      <c r="C6051" s="13">
        <f t="shared" ref="C6051:N6051" si="1250">SUM(C6045:C6050)</f>
        <v>0</v>
      </c>
      <c r="D6051" s="18">
        <f t="shared" si="1250"/>
        <v>3.4477000000000002</v>
      </c>
      <c r="E6051" s="18">
        <f t="shared" si="1250"/>
        <v>0.60000000000000009</v>
      </c>
      <c r="F6051" s="13">
        <f t="shared" si="1250"/>
        <v>1705551</v>
      </c>
      <c r="G6051" s="13">
        <f t="shared" si="1250"/>
        <v>167835</v>
      </c>
      <c r="H6051" s="13">
        <f t="shared" si="1250"/>
        <v>1873386</v>
      </c>
      <c r="I6051" s="13">
        <f t="shared" si="1250"/>
        <v>6048</v>
      </c>
      <c r="J6051" s="13">
        <f t="shared" si="1250"/>
        <v>653984</v>
      </c>
      <c r="K6051" s="13">
        <f t="shared" si="1250"/>
        <v>18735</v>
      </c>
      <c r="L6051" s="13">
        <f t="shared" si="1250"/>
        <v>8800</v>
      </c>
      <c r="M6051" s="13">
        <f t="shared" si="1250"/>
        <v>0</v>
      </c>
      <c r="N6051" s="22">
        <f t="shared" si="1250"/>
        <v>2542218</v>
      </c>
    </row>
    <row r="6052" spans="1:14" x14ac:dyDescent="0.25">
      <c r="A6052" s="7" t="s">
        <v>25</v>
      </c>
      <c r="B6052" s="3"/>
      <c r="C6052" s="13"/>
      <c r="D6052" s="18"/>
      <c r="E6052" s="18"/>
      <c r="F6052" s="13"/>
      <c r="G6052" s="13"/>
      <c r="H6052" s="13"/>
      <c r="I6052" s="13"/>
      <c r="J6052" s="13"/>
      <c r="K6052" s="13"/>
      <c r="L6052" s="13"/>
      <c r="M6052" s="13"/>
      <c r="N6052" s="22"/>
    </row>
    <row r="6053" spans="1:14" x14ac:dyDescent="0.25">
      <c r="A6053" s="4" t="s">
        <v>26</v>
      </c>
      <c r="B6053" s="5"/>
      <c r="C6053" s="14">
        <v>22</v>
      </c>
      <c r="D6053" s="19">
        <v>0</v>
      </c>
      <c r="E6053" s="19">
        <v>0.90200000000000002</v>
      </c>
      <c r="F6053" s="14">
        <v>0</v>
      </c>
      <c r="G6053" s="14">
        <v>277300</v>
      </c>
      <c r="H6053" s="14">
        <v>277300</v>
      </c>
      <c r="I6053" s="14">
        <v>0</v>
      </c>
      <c r="J6053" s="14">
        <v>96500</v>
      </c>
      <c r="K6053" s="14">
        <v>2773</v>
      </c>
      <c r="L6053" s="14">
        <v>1870</v>
      </c>
      <c r="M6053" s="14">
        <v>0</v>
      </c>
      <c r="N6053" s="23">
        <v>375670</v>
      </c>
    </row>
    <row r="6054" spans="1:14" x14ac:dyDescent="0.25">
      <c r="A6054" s="7" t="s">
        <v>24</v>
      </c>
      <c r="B6054" s="3"/>
      <c r="C6054" s="13">
        <f t="shared" ref="C6054:N6054" si="1251">SUM(C6053:C6053)</f>
        <v>22</v>
      </c>
      <c r="D6054" s="18">
        <f t="shared" si="1251"/>
        <v>0</v>
      </c>
      <c r="E6054" s="18">
        <f t="shared" si="1251"/>
        <v>0.90200000000000002</v>
      </c>
      <c r="F6054" s="13">
        <f t="shared" si="1251"/>
        <v>0</v>
      </c>
      <c r="G6054" s="13">
        <f t="shared" si="1251"/>
        <v>277300</v>
      </c>
      <c r="H6054" s="13">
        <f t="shared" si="1251"/>
        <v>277300</v>
      </c>
      <c r="I6054" s="13">
        <f t="shared" si="1251"/>
        <v>0</v>
      </c>
      <c r="J6054" s="13">
        <f t="shared" si="1251"/>
        <v>96500</v>
      </c>
      <c r="K6054" s="13">
        <f t="shared" si="1251"/>
        <v>2773</v>
      </c>
      <c r="L6054" s="13">
        <f t="shared" si="1251"/>
        <v>1870</v>
      </c>
      <c r="M6054" s="13">
        <f t="shared" si="1251"/>
        <v>0</v>
      </c>
      <c r="N6054" s="22">
        <f t="shared" si="1251"/>
        <v>375670</v>
      </c>
    </row>
    <row r="6055" spans="1:14" x14ac:dyDescent="0.25">
      <c r="A6055" s="6" t="s">
        <v>1339</v>
      </c>
      <c r="B6055" s="2"/>
      <c r="C6055" s="12">
        <f t="shared" ref="C6055:N6055" si="1252">C6051+C6054</f>
        <v>22</v>
      </c>
      <c r="D6055" s="17">
        <f t="shared" si="1252"/>
        <v>3.4477000000000002</v>
      </c>
      <c r="E6055" s="17">
        <f t="shared" si="1252"/>
        <v>1.5020000000000002</v>
      </c>
      <c r="F6055" s="12">
        <f t="shared" si="1252"/>
        <v>1705551</v>
      </c>
      <c r="G6055" s="12">
        <f t="shared" si="1252"/>
        <v>445135</v>
      </c>
      <c r="H6055" s="12">
        <f t="shared" si="1252"/>
        <v>2150686</v>
      </c>
      <c r="I6055" s="12">
        <f t="shared" si="1252"/>
        <v>6048</v>
      </c>
      <c r="J6055" s="12">
        <f t="shared" si="1252"/>
        <v>750484</v>
      </c>
      <c r="K6055" s="12">
        <f t="shared" si="1252"/>
        <v>21508</v>
      </c>
      <c r="L6055" s="12">
        <f t="shared" si="1252"/>
        <v>10670</v>
      </c>
      <c r="M6055" s="12">
        <f t="shared" si="1252"/>
        <v>0</v>
      </c>
      <c r="N6055" s="21">
        <f t="shared" si="1252"/>
        <v>2917888</v>
      </c>
    </row>
    <row r="6056" spans="1:14" x14ac:dyDescent="0.25">
      <c r="A6056" s="4"/>
      <c r="B6056" s="5"/>
      <c r="C6056" s="14"/>
      <c r="D6056" s="19"/>
      <c r="E6056" s="19"/>
      <c r="F6056" s="14"/>
      <c r="G6056" s="14"/>
      <c r="H6056" s="14"/>
      <c r="I6056" s="14"/>
      <c r="J6056" s="14"/>
      <c r="K6056" s="14"/>
      <c r="L6056" s="14"/>
      <c r="M6056" s="14"/>
      <c r="N6056" s="23"/>
    </row>
    <row r="6057" spans="1:14" x14ac:dyDescent="0.25">
      <c r="A6057" s="6" t="s">
        <v>1340</v>
      </c>
      <c r="B6057" s="2"/>
      <c r="C6057" s="12"/>
      <c r="D6057" s="17"/>
      <c r="E6057" s="17"/>
      <c r="F6057" s="12"/>
      <c r="G6057" s="12"/>
      <c r="H6057" s="12"/>
      <c r="I6057" s="12"/>
      <c r="J6057" s="12"/>
      <c r="K6057" s="12"/>
      <c r="L6057" s="12"/>
      <c r="M6057" s="12"/>
      <c r="N6057" s="21"/>
    </row>
    <row r="6058" spans="1:14" x14ac:dyDescent="0.25">
      <c r="A6058" s="6" t="s">
        <v>1341</v>
      </c>
      <c r="B6058" s="2" t="s">
        <v>6</v>
      </c>
      <c r="C6058" s="12" t="s">
        <v>7</v>
      </c>
      <c r="D6058" s="17" t="s">
        <v>8</v>
      </c>
      <c r="E6058" s="17" t="s">
        <v>9</v>
      </c>
      <c r="F6058" s="12" t="s">
        <v>10</v>
      </c>
      <c r="G6058" s="12" t="s">
        <v>11</v>
      </c>
      <c r="H6058" s="12" t="s">
        <v>12</v>
      </c>
      <c r="I6058" s="12" t="s">
        <v>13</v>
      </c>
      <c r="J6058" s="12" t="s">
        <v>14</v>
      </c>
      <c r="K6058" s="12" t="s">
        <v>15</v>
      </c>
      <c r="L6058" s="12" t="s">
        <v>16</v>
      </c>
      <c r="M6058" s="12" t="s">
        <v>17</v>
      </c>
      <c r="N6058" s="21" t="s">
        <v>18</v>
      </c>
    </row>
    <row r="6059" spans="1:14" x14ac:dyDescent="0.25">
      <c r="A6059" s="7" t="s">
        <v>19</v>
      </c>
      <c r="B6059" s="3"/>
      <c r="C6059" s="13"/>
      <c r="D6059" s="18"/>
      <c r="E6059" s="18"/>
      <c r="F6059" s="13"/>
      <c r="G6059" s="13"/>
      <c r="H6059" s="13"/>
      <c r="I6059" s="13"/>
      <c r="J6059" s="13"/>
      <c r="K6059" s="13"/>
      <c r="L6059" s="13"/>
      <c r="M6059" s="13"/>
      <c r="N6059" s="22"/>
    </row>
    <row r="6060" spans="1:14" x14ac:dyDescent="0.25">
      <c r="A6060" s="4" t="s">
        <v>162</v>
      </c>
      <c r="B6060" s="5"/>
      <c r="C6060" s="14">
        <v>0</v>
      </c>
      <c r="D6060" s="19">
        <v>0.63890000000000002</v>
      </c>
      <c r="E6060" s="19">
        <v>0</v>
      </c>
      <c r="F6060" s="14">
        <v>221345</v>
      </c>
      <c r="G6060" s="14">
        <v>0</v>
      </c>
      <c r="H6060" s="14">
        <v>221345</v>
      </c>
      <c r="I6060" s="14">
        <v>0</v>
      </c>
      <c r="J6060" s="14">
        <v>77028</v>
      </c>
      <c r="K6060" s="14">
        <v>2213</v>
      </c>
      <c r="L6060" s="14">
        <v>0</v>
      </c>
      <c r="M6060" s="14">
        <v>0</v>
      </c>
      <c r="N6060" s="23">
        <v>298373</v>
      </c>
    </row>
    <row r="6061" spans="1:14" x14ac:dyDescent="0.25">
      <c r="A6061" s="4" t="s">
        <v>22</v>
      </c>
      <c r="B6061" s="5"/>
      <c r="C6061" s="14">
        <v>0</v>
      </c>
      <c r="D6061" s="19">
        <v>4.0220000000000002</v>
      </c>
      <c r="E6061" s="19">
        <v>0.8</v>
      </c>
      <c r="F6061" s="14">
        <v>2178477</v>
      </c>
      <c r="G6061" s="14">
        <v>189994</v>
      </c>
      <c r="H6061" s="14">
        <v>2368471</v>
      </c>
      <c r="I6061" s="14">
        <v>0</v>
      </c>
      <c r="J6061" s="14">
        <v>824227</v>
      </c>
      <c r="K6061" s="14">
        <v>23684</v>
      </c>
      <c r="L6061" s="14">
        <v>17200</v>
      </c>
      <c r="M6061" s="14">
        <v>0</v>
      </c>
      <c r="N6061" s="23">
        <v>3209898</v>
      </c>
    </row>
    <row r="6062" spans="1:14" x14ac:dyDescent="0.25">
      <c r="A6062" s="4" t="s">
        <v>23</v>
      </c>
      <c r="B6062" s="5"/>
      <c r="C6062" s="14">
        <v>0</v>
      </c>
      <c r="D6062" s="19">
        <v>0</v>
      </c>
      <c r="E6062" s="19">
        <v>0.4</v>
      </c>
      <c r="F6062" s="14">
        <v>0</v>
      </c>
      <c r="G6062" s="14">
        <v>145675</v>
      </c>
      <c r="H6062" s="14">
        <v>145675</v>
      </c>
      <c r="I6062" s="14">
        <v>0</v>
      </c>
      <c r="J6062" s="14">
        <v>50695</v>
      </c>
      <c r="K6062" s="14">
        <v>1457</v>
      </c>
      <c r="L6062" s="14">
        <v>0</v>
      </c>
      <c r="M6062" s="14">
        <v>0</v>
      </c>
      <c r="N6062" s="23">
        <v>196370</v>
      </c>
    </row>
    <row r="6063" spans="1:14" x14ac:dyDescent="0.25">
      <c r="A6063" s="7" t="s">
        <v>24</v>
      </c>
      <c r="B6063" s="3"/>
      <c r="C6063" s="13">
        <f t="shared" ref="C6063:N6063" si="1253">SUM(C6060:C6062)</f>
        <v>0</v>
      </c>
      <c r="D6063" s="18">
        <f t="shared" si="1253"/>
        <v>4.6608999999999998</v>
      </c>
      <c r="E6063" s="18">
        <f t="shared" si="1253"/>
        <v>1.2000000000000002</v>
      </c>
      <c r="F6063" s="13">
        <f t="shared" si="1253"/>
        <v>2399822</v>
      </c>
      <c r="G6063" s="13">
        <f t="shared" si="1253"/>
        <v>335669</v>
      </c>
      <c r="H6063" s="13">
        <f t="shared" si="1253"/>
        <v>2735491</v>
      </c>
      <c r="I6063" s="13">
        <f t="shared" si="1253"/>
        <v>0</v>
      </c>
      <c r="J6063" s="13">
        <f t="shared" si="1253"/>
        <v>951950</v>
      </c>
      <c r="K6063" s="13">
        <f t="shared" si="1253"/>
        <v>27354</v>
      </c>
      <c r="L6063" s="13">
        <f t="shared" si="1253"/>
        <v>17200</v>
      </c>
      <c r="M6063" s="13">
        <f t="shared" si="1253"/>
        <v>0</v>
      </c>
      <c r="N6063" s="22">
        <f t="shared" si="1253"/>
        <v>3704641</v>
      </c>
    </row>
    <row r="6064" spans="1:14" x14ac:dyDescent="0.25">
      <c r="A6064" s="7" t="s">
        <v>25</v>
      </c>
      <c r="B6064" s="3"/>
      <c r="C6064" s="13"/>
      <c r="D6064" s="18"/>
      <c r="E6064" s="18"/>
      <c r="F6064" s="13"/>
      <c r="G6064" s="13"/>
      <c r="H6064" s="13"/>
      <c r="I6064" s="13"/>
      <c r="J6064" s="13"/>
      <c r="K6064" s="13"/>
      <c r="L6064" s="13"/>
      <c r="M6064" s="13"/>
      <c r="N6064" s="22"/>
    </row>
    <row r="6065" spans="1:14" x14ac:dyDescent="0.25">
      <c r="A6065" s="4" t="s">
        <v>26</v>
      </c>
      <c r="B6065" s="5"/>
      <c r="C6065" s="14">
        <v>43</v>
      </c>
      <c r="D6065" s="19">
        <v>0</v>
      </c>
      <c r="E6065" s="19">
        <v>1.4590000000000001</v>
      </c>
      <c r="F6065" s="14">
        <v>0</v>
      </c>
      <c r="G6065" s="14">
        <v>448537</v>
      </c>
      <c r="H6065" s="14">
        <v>448537</v>
      </c>
      <c r="I6065" s="14">
        <v>0</v>
      </c>
      <c r="J6065" s="14">
        <v>156090</v>
      </c>
      <c r="K6065" s="14">
        <v>4485</v>
      </c>
      <c r="L6065" s="14">
        <v>3655</v>
      </c>
      <c r="M6065" s="14">
        <v>0</v>
      </c>
      <c r="N6065" s="23">
        <v>608282</v>
      </c>
    </row>
    <row r="6066" spans="1:14" x14ac:dyDescent="0.25">
      <c r="A6066" s="4" t="s">
        <v>89</v>
      </c>
      <c r="B6066" s="5"/>
      <c r="C6066" s="14">
        <v>23</v>
      </c>
      <c r="D6066" s="19">
        <v>0</v>
      </c>
      <c r="E6066" s="19">
        <v>0.64249999999999996</v>
      </c>
      <c r="F6066" s="14">
        <v>0</v>
      </c>
      <c r="G6066" s="14">
        <v>197522</v>
      </c>
      <c r="H6066" s="14">
        <v>197522</v>
      </c>
      <c r="I6066" s="14">
        <v>0</v>
      </c>
      <c r="J6066" s="14">
        <v>68737</v>
      </c>
      <c r="K6066" s="14">
        <v>1975</v>
      </c>
      <c r="L6066" s="14">
        <v>1403</v>
      </c>
      <c r="M6066" s="14">
        <v>0</v>
      </c>
      <c r="N6066" s="23">
        <v>267662</v>
      </c>
    </row>
    <row r="6067" spans="1:14" x14ac:dyDescent="0.25">
      <c r="A6067" s="7" t="s">
        <v>24</v>
      </c>
      <c r="B6067" s="3"/>
      <c r="C6067" s="13">
        <f t="shared" ref="C6067:N6067" si="1254">SUM(C6065:C6066)</f>
        <v>66</v>
      </c>
      <c r="D6067" s="18">
        <f t="shared" si="1254"/>
        <v>0</v>
      </c>
      <c r="E6067" s="18">
        <f t="shared" si="1254"/>
        <v>2.1015000000000001</v>
      </c>
      <c r="F6067" s="13">
        <f t="shared" si="1254"/>
        <v>0</v>
      </c>
      <c r="G6067" s="13">
        <f t="shared" si="1254"/>
        <v>646059</v>
      </c>
      <c r="H6067" s="13">
        <f t="shared" si="1254"/>
        <v>646059</v>
      </c>
      <c r="I6067" s="13">
        <f t="shared" si="1254"/>
        <v>0</v>
      </c>
      <c r="J6067" s="13">
        <f t="shared" si="1254"/>
        <v>224827</v>
      </c>
      <c r="K6067" s="13">
        <f t="shared" si="1254"/>
        <v>6460</v>
      </c>
      <c r="L6067" s="13">
        <f t="shared" si="1254"/>
        <v>5058</v>
      </c>
      <c r="M6067" s="13">
        <f t="shared" si="1254"/>
        <v>0</v>
      </c>
      <c r="N6067" s="22">
        <f t="shared" si="1254"/>
        <v>875944</v>
      </c>
    </row>
    <row r="6068" spans="1:14" x14ac:dyDescent="0.25">
      <c r="A6068" s="6" t="s">
        <v>1342</v>
      </c>
      <c r="B6068" s="2"/>
      <c r="C6068" s="12">
        <f t="shared" ref="C6068:N6068" si="1255">C6063+C6067</f>
        <v>66</v>
      </c>
      <c r="D6068" s="17">
        <f t="shared" si="1255"/>
        <v>4.6608999999999998</v>
      </c>
      <c r="E6068" s="17">
        <f t="shared" si="1255"/>
        <v>3.3015000000000003</v>
      </c>
      <c r="F6068" s="12">
        <f t="shared" si="1255"/>
        <v>2399822</v>
      </c>
      <c r="G6068" s="12">
        <f t="shared" si="1255"/>
        <v>981728</v>
      </c>
      <c r="H6068" s="12">
        <f t="shared" si="1255"/>
        <v>3381550</v>
      </c>
      <c r="I6068" s="12">
        <f t="shared" si="1255"/>
        <v>0</v>
      </c>
      <c r="J6068" s="12">
        <f t="shared" si="1255"/>
        <v>1176777</v>
      </c>
      <c r="K6068" s="12">
        <f t="shared" si="1255"/>
        <v>33814</v>
      </c>
      <c r="L6068" s="12">
        <f t="shared" si="1255"/>
        <v>22258</v>
      </c>
      <c r="M6068" s="12">
        <f t="shared" si="1255"/>
        <v>0</v>
      </c>
      <c r="N6068" s="21">
        <f t="shared" si="1255"/>
        <v>4580585</v>
      </c>
    </row>
    <row r="6069" spans="1:14" x14ac:dyDescent="0.25">
      <c r="A6069" s="4"/>
      <c r="B6069" s="5"/>
      <c r="C6069" s="14"/>
      <c r="D6069" s="19"/>
      <c r="E6069" s="19"/>
      <c r="F6069" s="14"/>
      <c r="G6069" s="14"/>
      <c r="H6069" s="14"/>
      <c r="I6069" s="14"/>
      <c r="J6069" s="14"/>
      <c r="K6069" s="14"/>
      <c r="L6069" s="14"/>
      <c r="M6069" s="14"/>
      <c r="N6069" s="23"/>
    </row>
    <row r="6070" spans="1:14" x14ac:dyDescent="0.25">
      <c r="A6070" s="6" t="s">
        <v>1343</v>
      </c>
      <c r="B6070" s="2"/>
      <c r="C6070" s="12"/>
      <c r="D6070" s="17"/>
      <c r="E6070" s="17"/>
      <c r="F6070" s="12"/>
      <c r="G6070" s="12"/>
      <c r="H6070" s="12"/>
      <c r="I6070" s="12"/>
      <c r="J6070" s="12"/>
      <c r="K6070" s="12"/>
      <c r="L6070" s="12"/>
      <c r="M6070" s="12"/>
      <c r="N6070" s="21"/>
    </row>
    <row r="6071" spans="1:14" x14ac:dyDescent="0.25">
      <c r="A6071" s="6" t="s">
        <v>1344</v>
      </c>
      <c r="B6071" s="2" t="s">
        <v>6</v>
      </c>
      <c r="C6071" s="12" t="s">
        <v>7</v>
      </c>
      <c r="D6071" s="17" t="s">
        <v>8</v>
      </c>
      <c r="E6071" s="17" t="s">
        <v>9</v>
      </c>
      <c r="F6071" s="12" t="s">
        <v>10</v>
      </c>
      <c r="G6071" s="12" t="s">
        <v>11</v>
      </c>
      <c r="H6071" s="12" t="s">
        <v>12</v>
      </c>
      <c r="I6071" s="12" t="s">
        <v>13</v>
      </c>
      <c r="J6071" s="12" t="s">
        <v>14</v>
      </c>
      <c r="K6071" s="12" t="s">
        <v>15</v>
      </c>
      <c r="L6071" s="12" t="s">
        <v>16</v>
      </c>
      <c r="M6071" s="12" t="s">
        <v>17</v>
      </c>
      <c r="N6071" s="21" t="s">
        <v>18</v>
      </c>
    </row>
    <row r="6072" spans="1:14" x14ac:dyDescent="0.25">
      <c r="A6072" s="7" t="s">
        <v>19</v>
      </c>
      <c r="B6072" s="3"/>
      <c r="C6072" s="13"/>
      <c r="D6072" s="18"/>
      <c r="E6072" s="18"/>
      <c r="F6072" s="13"/>
      <c r="G6072" s="13"/>
      <c r="H6072" s="13"/>
      <c r="I6072" s="13"/>
      <c r="J6072" s="13"/>
      <c r="K6072" s="13"/>
      <c r="L6072" s="13"/>
      <c r="M6072" s="13"/>
      <c r="N6072" s="22"/>
    </row>
    <row r="6073" spans="1:14" x14ac:dyDescent="0.25">
      <c r="A6073" s="4" t="s">
        <v>162</v>
      </c>
      <c r="B6073" s="5"/>
      <c r="C6073" s="14">
        <v>0</v>
      </c>
      <c r="D6073" s="19">
        <v>1.5</v>
      </c>
      <c r="E6073" s="19">
        <v>0</v>
      </c>
      <c r="F6073" s="14">
        <v>519669</v>
      </c>
      <c r="G6073" s="14">
        <v>0</v>
      </c>
      <c r="H6073" s="14">
        <v>519669</v>
      </c>
      <c r="I6073" s="14">
        <v>0</v>
      </c>
      <c r="J6073" s="14">
        <v>180845</v>
      </c>
      <c r="K6073" s="14">
        <v>5197</v>
      </c>
      <c r="L6073" s="14">
        <v>0</v>
      </c>
      <c r="M6073" s="14">
        <v>0</v>
      </c>
      <c r="N6073" s="23">
        <v>700514</v>
      </c>
    </row>
    <row r="6074" spans="1:14" x14ac:dyDescent="0.25">
      <c r="A6074" s="4" t="s">
        <v>40</v>
      </c>
      <c r="B6074" s="5"/>
      <c r="C6074" s="14">
        <v>0</v>
      </c>
      <c r="D6074" s="19">
        <v>-5.04E-2</v>
      </c>
      <c r="E6074" s="19">
        <v>0</v>
      </c>
      <c r="F6074" s="14">
        <v>-25200</v>
      </c>
      <c r="G6074" s="14">
        <v>0</v>
      </c>
      <c r="H6074" s="14">
        <v>-25200</v>
      </c>
      <c r="I6074" s="14">
        <v>0</v>
      </c>
      <c r="J6074" s="14">
        <v>-8770</v>
      </c>
      <c r="K6074" s="14">
        <v>-252</v>
      </c>
      <c r="L6074" s="14">
        <v>0</v>
      </c>
      <c r="M6074" s="14">
        <v>0</v>
      </c>
      <c r="N6074" s="23">
        <v>-33970</v>
      </c>
    </row>
    <row r="6075" spans="1:14" x14ac:dyDescent="0.25">
      <c r="A6075" s="4" t="s">
        <v>41</v>
      </c>
      <c r="B6075" s="5"/>
      <c r="C6075" s="14">
        <v>0</v>
      </c>
      <c r="D6075" s="19">
        <v>0</v>
      </c>
      <c r="E6075" s="19">
        <v>0</v>
      </c>
      <c r="F6075" s="14">
        <v>0</v>
      </c>
      <c r="G6075" s="14">
        <v>0</v>
      </c>
      <c r="H6075" s="14">
        <v>0</v>
      </c>
      <c r="I6075" s="14">
        <v>25200</v>
      </c>
      <c r="J6075" s="14">
        <v>8518</v>
      </c>
      <c r="K6075" s="14">
        <v>0</v>
      </c>
      <c r="L6075" s="14">
        <v>0</v>
      </c>
      <c r="M6075" s="14">
        <v>0</v>
      </c>
      <c r="N6075" s="23">
        <v>33718</v>
      </c>
    </row>
    <row r="6076" spans="1:14" x14ac:dyDescent="0.25">
      <c r="A6076" s="4" t="s">
        <v>163</v>
      </c>
      <c r="B6076" s="5"/>
      <c r="C6076" s="14">
        <v>0</v>
      </c>
      <c r="D6076" s="19">
        <v>0</v>
      </c>
      <c r="E6076" s="19">
        <v>0</v>
      </c>
      <c r="F6076" s="14">
        <v>0</v>
      </c>
      <c r="G6076" s="14">
        <v>0</v>
      </c>
      <c r="H6076" s="14">
        <v>0</v>
      </c>
      <c r="I6076" s="14">
        <v>0</v>
      </c>
      <c r="J6076" s="14">
        <v>1</v>
      </c>
      <c r="K6076" s="14">
        <v>0</v>
      </c>
      <c r="L6076" s="14">
        <v>0</v>
      </c>
      <c r="M6076" s="14">
        <v>0</v>
      </c>
      <c r="N6076" s="23">
        <v>1</v>
      </c>
    </row>
    <row r="6077" spans="1:14" x14ac:dyDescent="0.25">
      <c r="A6077" s="4" t="s">
        <v>22</v>
      </c>
      <c r="B6077" s="5"/>
      <c r="C6077" s="14">
        <v>0</v>
      </c>
      <c r="D6077" s="19">
        <v>4</v>
      </c>
      <c r="E6077" s="19">
        <v>0.72</v>
      </c>
      <c r="F6077" s="14">
        <v>1915069</v>
      </c>
      <c r="G6077" s="14">
        <v>170994</v>
      </c>
      <c r="H6077" s="14">
        <v>2086063</v>
      </c>
      <c r="I6077" s="14">
        <v>0</v>
      </c>
      <c r="J6077" s="14">
        <v>725949</v>
      </c>
      <c r="K6077" s="14">
        <v>20860</v>
      </c>
      <c r="L6077" s="14">
        <v>12000</v>
      </c>
      <c r="M6077" s="14">
        <v>0</v>
      </c>
      <c r="N6077" s="23">
        <v>2824012</v>
      </c>
    </row>
    <row r="6078" spans="1:14" x14ac:dyDescent="0.25">
      <c r="A6078" s="4" t="s">
        <v>31</v>
      </c>
      <c r="B6078" s="5"/>
      <c r="C6078" s="14">
        <v>0</v>
      </c>
      <c r="D6078" s="19">
        <v>0</v>
      </c>
      <c r="E6078" s="19">
        <v>0</v>
      </c>
      <c r="F6078" s="14">
        <v>36000</v>
      </c>
      <c r="G6078" s="14">
        <v>0</v>
      </c>
      <c r="H6078" s="14">
        <v>36000</v>
      </c>
      <c r="I6078" s="14">
        <v>0</v>
      </c>
      <c r="J6078" s="14">
        <v>12528</v>
      </c>
      <c r="K6078" s="14">
        <v>360</v>
      </c>
      <c r="L6078" s="14">
        <v>4500</v>
      </c>
      <c r="M6078" s="14">
        <v>0</v>
      </c>
      <c r="N6078" s="23">
        <v>53028</v>
      </c>
    </row>
    <row r="6079" spans="1:14" x14ac:dyDescent="0.25">
      <c r="A6079" s="4" t="s">
        <v>23</v>
      </c>
      <c r="B6079" s="5"/>
      <c r="C6079" s="14">
        <v>0</v>
      </c>
      <c r="D6079" s="19">
        <v>0</v>
      </c>
      <c r="E6079" s="19">
        <v>0.4</v>
      </c>
      <c r="F6079" s="14">
        <v>0</v>
      </c>
      <c r="G6079" s="14">
        <v>145675</v>
      </c>
      <c r="H6079" s="14">
        <v>145675</v>
      </c>
      <c r="I6079" s="14">
        <v>0</v>
      </c>
      <c r="J6079" s="14">
        <v>50695</v>
      </c>
      <c r="K6079" s="14">
        <v>1457</v>
      </c>
      <c r="L6079" s="14">
        <v>0</v>
      </c>
      <c r="M6079" s="14">
        <v>0</v>
      </c>
      <c r="N6079" s="23">
        <v>196370</v>
      </c>
    </row>
    <row r="6080" spans="1:14" x14ac:dyDescent="0.25">
      <c r="A6080" s="7" t="s">
        <v>24</v>
      </c>
      <c r="B6080" s="3"/>
      <c r="C6080" s="13">
        <f t="shared" ref="C6080:N6080" si="1256">SUM(C6073:C6079)</f>
        <v>0</v>
      </c>
      <c r="D6080" s="18">
        <f t="shared" si="1256"/>
        <v>5.4496000000000002</v>
      </c>
      <c r="E6080" s="18">
        <f t="shared" si="1256"/>
        <v>1.1200000000000001</v>
      </c>
      <c r="F6080" s="13">
        <f t="shared" si="1256"/>
        <v>2445538</v>
      </c>
      <c r="G6080" s="13">
        <f t="shared" si="1256"/>
        <v>316669</v>
      </c>
      <c r="H6080" s="13">
        <f t="shared" si="1256"/>
        <v>2762207</v>
      </c>
      <c r="I6080" s="13">
        <f t="shared" si="1256"/>
        <v>25200</v>
      </c>
      <c r="J6080" s="13">
        <f t="shared" si="1256"/>
        <v>969766</v>
      </c>
      <c r="K6080" s="13">
        <f t="shared" si="1256"/>
        <v>27622</v>
      </c>
      <c r="L6080" s="13">
        <f t="shared" si="1256"/>
        <v>16500</v>
      </c>
      <c r="M6080" s="13">
        <f t="shared" si="1256"/>
        <v>0</v>
      </c>
      <c r="N6080" s="22">
        <f t="shared" si="1256"/>
        <v>3773673</v>
      </c>
    </row>
    <row r="6081" spans="1:14" x14ac:dyDescent="0.25">
      <c r="A6081" s="7" t="s">
        <v>25</v>
      </c>
      <c r="B6081" s="3"/>
      <c r="C6081" s="13"/>
      <c r="D6081" s="18"/>
      <c r="E6081" s="18"/>
      <c r="F6081" s="13"/>
      <c r="G6081" s="13"/>
      <c r="H6081" s="13"/>
      <c r="I6081" s="13"/>
      <c r="J6081" s="13"/>
      <c r="K6081" s="13"/>
      <c r="L6081" s="13"/>
      <c r="M6081" s="13"/>
      <c r="N6081" s="22"/>
    </row>
    <row r="6082" spans="1:14" x14ac:dyDescent="0.25">
      <c r="A6082" s="4" t="s">
        <v>26</v>
      </c>
      <c r="B6082" s="5"/>
      <c r="C6082" s="14">
        <v>30</v>
      </c>
      <c r="D6082" s="19">
        <v>0</v>
      </c>
      <c r="E6082" s="19">
        <v>1.1353</v>
      </c>
      <c r="F6082" s="14">
        <v>0</v>
      </c>
      <c r="G6082" s="14">
        <v>349023</v>
      </c>
      <c r="H6082" s="14">
        <v>349023</v>
      </c>
      <c r="I6082" s="14">
        <v>0</v>
      </c>
      <c r="J6082" s="14">
        <v>121460</v>
      </c>
      <c r="K6082" s="14">
        <v>3490</v>
      </c>
      <c r="L6082" s="14">
        <v>2550</v>
      </c>
      <c r="M6082" s="14">
        <v>0</v>
      </c>
      <c r="N6082" s="23">
        <v>473033</v>
      </c>
    </row>
    <row r="6083" spans="1:14" x14ac:dyDescent="0.25">
      <c r="A6083" s="7" t="s">
        <v>24</v>
      </c>
      <c r="B6083" s="3"/>
      <c r="C6083" s="13">
        <f t="shared" ref="C6083:N6083" si="1257">SUM(C6082:C6082)</f>
        <v>30</v>
      </c>
      <c r="D6083" s="18">
        <f t="shared" si="1257"/>
        <v>0</v>
      </c>
      <c r="E6083" s="18">
        <f t="shared" si="1257"/>
        <v>1.1353</v>
      </c>
      <c r="F6083" s="13">
        <f t="shared" si="1257"/>
        <v>0</v>
      </c>
      <c r="G6083" s="13">
        <f t="shared" si="1257"/>
        <v>349023</v>
      </c>
      <c r="H6083" s="13">
        <f t="shared" si="1257"/>
        <v>349023</v>
      </c>
      <c r="I6083" s="13">
        <f t="shared" si="1257"/>
        <v>0</v>
      </c>
      <c r="J6083" s="13">
        <f t="shared" si="1257"/>
        <v>121460</v>
      </c>
      <c r="K6083" s="13">
        <f t="shared" si="1257"/>
        <v>3490</v>
      </c>
      <c r="L6083" s="13">
        <f t="shared" si="1257"/>
        <v>2550</v>
      </c>
      <c r="M6083" s="13">
        <f t="shared" si="1257"/>
        <v>0</v>
      </c>
      <c r="N6083" s="22">
        <f t="shared" si="1257"/>
        <v>473033</v>
      </c>
    </row>
    <row r="6084" spans="1:14" x14ac:dyDescent="0.25">
      <c r="A6084" s="6" t="s">
        <v>1345</v>
      </c>
      <c r="B6084" s="2"/>
      <c r="C6084" s="12">
        <f t="shared" ref="C6084:N6084" si="1258">C6080+C6083</f>
        <v>30</v>
      </c>
      <c r="D6084" s="17">
        <f t="shared" si="1258"/>
        <v>5.4496000000000002</v>
      </c>
      <c r="E6084" s="17">
        <f t="shared" si="1258"/>
        <v>2.2553000000000001</v>
      </c>
      <c r="F6084" s="12">
        <f t="shared" si="1258"/>
        <v>2445538</v>
      </c>
      <c r="G6084" s="12">
        <f t="shared" si="1258"/>
        <v>665692</v>
      </c>
      <c r="H6084" s="12">
        <f t="shared" si="1258"/>
        <v>3111230</v>
      </c>
      <c r="I6084" s="12">
        <f t="shared" si="1258"/>
        <v>25200</v>
      </c>
      <c r="J6084" s="12">
        <f t="shared" si="1258"/>
        <v>1091226</v>
      </c>
      <c r="K6084" s="12">
        <f t="shared" si="1258"/>
        <v>31112</v>
      </c>
      <c r="L6084" s="12">
        <f t="shared" si="1258"/>
        <v>19050</v>
      </c>
      <c r="M6084" s="12">
        <f t="shared" si="1258"/>
        <v>0</v>
      </c>
      <c r="N6084" s="21">
        <f t="shared" si="1258"/>
        <v>4246706</v>
      </c>
    </row>
    <row r="6085" spans="1:14" x14ac:dyDescent="0.25">
      <c r="A6085" s="4"/>
      <c r="B6085" s="5"/>
      <c r="C6085" s="14"/>
      <c r="D6085" s="19"/>
      <c r="E6085" s="19"/>
      <c r="F6085" s="14"/>
      <c r="G6085" s="14"/>
      <c r="H6085" s="14"/>
      <c r="I6085" s="14"/>
      <c r="J6085" s="14"/>
      <c r="K6085" s="14"/>
      <c r="L6085" s="14"/>
      <c r="M6085" s="14"/>
      <c r="N6085" s="23"/>
    </row>
    <row r="6086" spans="1:14" x14ac:dyDescent="0.25">
      <c r="A6086" s="6" t="s">
        <v>1346</v>
      </c>
      <c r="B6086" s="2"/>
      <c r="C6086" s="12"/>
      <c r="D6086" s="17"/>
      <c r="E6086" s="17"/>
      <c r="F6086" s="12"/>
      <c r="G6086" s="12"/>
      <c r="H6086" s="12"/>
      <c r="I6086" s="12"/>
      <c r="J6086" s="12"/>
      <c r="K6086" s="12"/>
      <c r="L6086" s="12"/>
      <c r="M6086" s="12"/>
      <c r="N6086" s="21"/>
    </row>
    <row r="6087" spans="1:14" x14ac:dyDescent="0.25">
      <c r="A6087" s="6" t="s">
        <v>1347</v>
      </c>
      <c r="B6087" s="2" t="s">
        <v>6</v>
      </c>
      <c r="C6087" s="12" t="s">
        <v>7</v>
      </c>
      <c r="D6087" s="17" t="s">
        <v>8</v>
      </c>
      <c r="E6087" s="17" t="s">
        <v>9</v>
      </c>
      <c r="F6087" s="12" t="s">
        <v>10</v>
      </c>
      <c r="G6087" s="12" t="s">
        <v>11</v>
      </c>
      <c r="H6087" s="12" t="s">
        <v>12</v>
      </c>
      <c r="I6087" s="12" t="s">
        <v>13</v>
      </c>
      <c r="J6087" s="12" t="s">
        <v>14</v>
      </c>
      <c r="K6087" s="12" t="s">
        <v>15</v>
      </c>
      <c r="L6087" s="12" t="s">
        <v>16</v>
      </c>
      <c r="M6087" s="12" t="s">
        <v>17</v>
      </c>
      <c r="N6087" s="21" t="s">
        <v>18</v>
      </c>
    </row>
    <row r="6088" spans="1:14" x14ac:dyDescent="0.25">
      <c r="A6088" s="7" t="s">
        <v>19</v>
      </c>
      <c r="B6088" s="3"/>
      <c r="C6088" s="13"/>
      <c r="D6088" s="18"/>
      <c r="E6088" s="18"/>
      <c r="F6088" s="13"/>
      <c r="G6088" s="13"/>
      <c r="H6088" s="13"/>
      <c r="I6088" s="13"/>
      <c r="J6088" s="13"/>
      <c r="K6088" s="13"/>
      <c r="L6088" s="13"/>
      <c r="M6088" s="13"/>
      <c r="N6088" s="22"/>
    </row>
    <row r="6089" spans="1:14" x14ac:dyDescent="0.25">
      <c r="A6089" s="4" t="s">
        <v>162</v>
      </c>
      <c r="B6089" s="5"/>
      <c r="C6089" s="14">
        <v>0</v>
      </c>
      <c r="D6089" s="19">
        <v>1</v>
      </c>
      <c r="E6089" s="19">
        <v>0</v>
      </c>
      <c r="F6089" s="14">
        <v>346447</v>
      </c>
      <c r="G6089" s="14">
        <v>0</v>
      </c>
      <c r="H6089" s="14">
        <v>346447</v>
      </c>
      <c r="I6089" s="14">
        <v>0</v>
      </c>
      <c r="J6089" s="14">
        <v>120563</v>
      </c>
      <c r="K6089" s="14">
        <v>3464</v>
      </c>
      <c r="L6089" s="14">
        <v>0</v>
      </c>
      <c r="M6089" s="14">
        <v>0</v>
      </c>
      <c r="N6089" s="23">
        <v>467010</v>
      </c>
    </row>
    <row r="6090" spans="1:14" x14ac:dyDescent="0.25">
      <c r="A6090" s="4" t="s">
        <v>22</v>
      </c>
      <c r="B6090" s="5"/>
      <c r="C6090" s="14">
        <v>0</v>
      </c>
      <c r="D6090" s="19">
        <v>4</v>
      </c>
      <c r="E6090" s="19">
        <v>0.8</v>
      </c>
      <c r="F6090" s="14">
        <v>2221236</v>
      </c>
      <c r="G6090" s="14">
        <v>189994</v>
      </c>
      <c r="H6090" s="14">
        <v>2411230</v>
      </c>
      <c r="I6090" s="14">
        <v>0</v>
      </c>
      <c r="J6090" s="14">
        <v>839108</v>
      </c>
      <c r="K6090" s="14">
        <v>24112</v>
      </c>
      <c r="L6090" s="14">
        <v>17600</v>
      </c>
      <c r="M6090" s="14">
        <v>0</v>
      </c>
      <c r="N6090" s="23">
        <v>3267938</v>
      </c>
    </row>
    <row r="6091" spans="1:14" x14ac:dyDescent="0.25">
      <c r="A6091" s="4" t="s">
        <v>23</v>
      </c>
      <c r="B6091" s="5"/>
      <c r="C6091" s="14">
        <v>0</v>
      </c>
      <c r="D6091" s="19">
        <v>0</v>
      </c>
      <c r="E6091" s="19">
        <v>0.4</v>
      </c>
      <c r="F6091" s="14">
        <v>0</v>
      </c>
      <c r="G6091" s="14">
        <v>145675</v>
      </c>
      <c r="H6091" s="14">
        <v>145675</v>
      </c>
      <c r="I6091" s="14">
        <v>0</v>
      </c>
      <c r="J6091" s="14">
        <v>50695</v>
      </c>
      <c r="K6091" s="14">
        <v>1457</v>
      </c>
      <c r="L6091" s="14">
        <v>0</v>
      </c>
      <c r="M6091" s="14">
        <v>0</v>
      </c>
      <c r="N6091" s="23">
        <v>196370</v>
      </c>
    </row>
    <row r="6092" spans="1:14" x14ac:dyDescent="0.25">
      <c r="A6092" s="7" t="s">
        <v>24</v>
      </c>
      <c r="B6092" s="3"/>
      <c r="C6092" s="13">
        <f t="shared" ref="C6092:N6092" si="1259">SUM(C6089:C6091)</f>
        <v>0</v>
      </c>
      <c r="D6092" s="18">
        <f t="shared" si="1259"/>
        <v>5</v>
      </c>
      <c r="E6092" s="18">
        <f t="shared" si="1259"/>
        <v>1.2000000000000002</v>
      </c>
      <c r="F6092" s="13">
        <f t="shared" si="1259"/>
        <v>2567683</v>
      </c>
      <c r="G6092" s="13">
        <f t="shared" si="1259"/>
        <v>335669</v>
      </c>
      <c r="H6092" s="13">
        <f t="shared" si="1259"/>
        <v>2903352</v>
      </c>
      <c r="I6092" s="13">
        <f t="shared" si="1259"/>
        <v>0</v>
      </c>
      <c r="J6092" s="13">
        <f t="shared" si="1259"/>
        <v>1010366</v>
      </c>
      <c r="K6092" s="13">
        <f t="shared" si="1259"/>
        <v>29033</v>
      </c>
      <c r="L6092" s="13">
        <f t="shared" si="1259"/>
        <v>17600</v>
      </c>
      <c r="M6092" s="13">
        <f t="shared" si="1259"/>
        <v>0</v>
      </c>
      <c r="N6092" s="22">
        <f t="shared" si="1259"/>
        <v>3931318</v>
      </c>
    </row>
    <row r="6093" spans="1:14" x14ac:dyDescent="0.25">
      <c r="A6093" s="7" t="s">
        <v>25</v>
      </c>
      <c r="B6093" s="3"/>
      <c r="C6093" s="13"/>
      <c r="D6093" s="18"/>
      <c r="E6093" s="18"/>
      <c r="F6093" s="13"/>
      <c r="G6093" s="13"/>
      <c r="H6093" s="13"/>
      <c r="I6093" s="13"/>
      <c r="J6093" s="13"/>
      <c r="K6093" s="13"/>
      <c r="L6093" s="13"/>
      <c r="M6093" s="13"/>
      <c r="N6093" s="22"/>
    </row>
    <row r="6094" spans="1:14" x14ac:dyDescent="0.25">
      <c r="A6094" s="4" t="s">
        <v>26</v>
      </c>
      <c r="B6094" s="5"/>
      <c r="C6094" s="14">
        <v>44</v>
      </c>
      <c r="D6094" s="19">
        <v>0</v>
      </c>
      <c r="E6094" s="19">
        <v>1.4819</v>
      </c>
      <c r="F6094" s="14">
        <v>0</v>
      </c>
      <c r="G6094" s="14">
        <v>455578</v>
      </c>
      <c r="H6094" s="14">
        <v>455578</v>
      </c>
      <c r="I6094" s="14">
        <v>0</v>
      </c>
      <c r="J6094" s="14">
        <v>158541</v>
      </c>
      <c r="K6094" s="14">
        <v>4556</v>
      </c>
      <c r="L6094" s="14">
        <v>3740</v>
      </c>
      <c r="M6094" s="14">
        <v>0</v>
      </c>
      <c r="N6094" s="23">
        <v>617859</v>
      </c>
    </row>
    <row r="6095" spans="1:14" x14ac:dyDescent="0.25">
      <c r="A6095" s="7" t="s">
        <v>24</v>
      </c>
      <c r="B6095" s="3"/>
      <c r="C6095" s="13">
        <f t="shared" ref="C6095:N6095" si="1260">SUM(C6094:C6094)</f>
        <v>44</v>
      </c>
      <c r="D6095" s="18">
        <f t="shared" si="1260"/>
        <v>0</v>
      </c>
      <c r="E6095" s="18">
        <f t="shared" si="1260"/>
        <v>1.4819</v>
      </c>
      <c r="F6095" s="13">
        <f t="shared" si="1260"/>
        <v>0</v>
      </c>
      <c r="G6095" s="13">
        <f t="shared" si="1260"/>
        <v>455578</v>
      </c>
      <c r="H6095" s="13">
        <f t="shared" si="1260"/>
        <v>455578</v>
      </c>
      <c r="I6095" s="13">
        <f t="shared" si="1260"/>
        <v>0</v>
      </c>
      <c r="J6095" s="13">
        <f t="shared" si="1260"/>
        <v>158541</v>
      </c>
      <c r="K6095" s="13">
        <f t="shared" si="1260"/>
        <v>4556</v>
      </c>
      <c r="L6095" s="13">
        <f t="shared" si="1260"/>
        <v>3740</v>
      </c>
      <c r="M6095" s="13">
        <f t="shared" si="1260"/>
        <v>0</v>
      </c>
      <c r="N6095" s="22">
        <f t="shared" si="1260"/>
        <v>617859</v>
      </c>
    </row>
    <row r="6096" spans="1:14" x14ac:dyDescent="0.25">
      <c r="A6096" s="6" t="s">
        <v>1348</v>
      </c>
      <c r="B6096" s="2"/>
      <c r="C6096" s="12">
        <f t="shared" ref="C6096:N6096" si="1261">C6092+C6095</f>
        <v>44</v>
      </c>
      <c r="D6096" s="17">
        <f t="shared" si="1261"/>
        <v>5</v>
      </c>
      <c r="E6096" s="17">
        <f t="shared" si="1261"/>
        <v>2.6819000000000002</v>
      </c>
      <c r="F6096" s="12">
        <f t="shared" si="1261"/>
        <v>2567683</v>
      </c>
      <c r="G6096" s="12">
        <f t="shared" si="1261"/>
        <v>791247</v>
      </c>
      <c r="H6096" s="12">
        <f t="shared" si="1261"/>
        <v>3358930</v>
      </c>
      <c r="I6096" s="12">
        <f t="shared" si="1261"/>
        <v>0</v>
      </c>
      <c r="J6096" s="12">
        <f t="shared" si="1261"/>
        <v>1168907</v>
      </c>
      <c r="K6096" s="12">
        <f t="shared" si="1261"/>
        <v>33589</v>
      </c>
      <c r="L6096" s="12">
        <f t="shared" si="1261"/>
        <v>21340</v>
      </c>
      <c r="M6096" s="12">
        <f t="shared" si="1261"/>
        <v>0</v>
      </c>
      <c r="N6096" s="21">
        <f t="shared" si="1261"/>
        <v>4549177</v>
      </c>
    </row>
    <row r="6097" spans="1:14" x14ac:dyDescent="0.25">
      <c r="A6097" s="4"/>
      <c r="B6097" s="5"/>
      <c r="C6097" s="14"/>
      <c r="D6097" s="19"/>
      <c r="E6097" s="19"/>
      <c r="F6097" s="14"/>
      <c r="G6097" s="14"/>
      <c r="H6097" s="14"/>
      <c r="I6097" s="14"/>
      <c r="J6097" s="14"/>
      <c r="K6097" s="14"/>
      <c r="L6097" s="14"/>
      <c r="M6097" s="14"/>
      <c r="N6097" s="23"/>
    </row>
    <row r="6098" spans="1:14" x14ac:dyDescent="0.25">
      <c r="A6098" s="6" t="s">
        <v>1349</v>
      </c>
      <c r="B6098" s="2"/>
      <c r="C6098" s="12"/>
      <c r="D6098" s="17"/>
      <c r="E6098" s="17"/>
      <c r="F6098" s="12"/>
      <c r="G6098" s="12"/>
      <c r="H6098" s="12"/>
      <c r="I6098" s="12"/>
      <c r="J6098" s="12"/>
      <c r="K6098" s="12"/>
      <c r="L6098" s="12"/>
      <c r="M6098" s="12"/>
      <c r="N6098" s="21"/>
    </row>
    <row r="6099" spans="1:14" x14ac:dyDescent="0.25">
      <c r="A6099" s="6" t="s">
        <v>1350</v>
      </c>
      <c r="B6099" s="2" t="s">
        <v>6</v>
      </c>
      <c r="C6099" s="12" t="s">
        <v>7</v>
      </c>
      <c r="D6099" s="17" t="s">
        <v>8</v>
      </c>
      <c r="E6099" s="17" t="s">
        <v>9</v>
      </c>
      <c r="F6099" s="12" t="s">
        <v>10</v>
      </c>
      <c r="G6099" s="12" t="s">
        <v>11</v>
      </c>
      <c r="H6099" s="12" t="s">
        <v>12</v>
      </c>
      <c r="I6099" s="12" t="s">
        <v>13</v>
      </c>
      <c r="J6099" s="12" t="s">
        <v>14</v>
      </c>
      <c r="K6099" s="12" t="s">
        <v>15</v>
      </c>
      <c r="L6099" s="12" t="s">
        <v>16</v>
      </c>
      <c r="M6099" s="12" t="s">
        <v>17</v>
      </c>
      <c r="N6099" s="21" t="s">
        <v>18</v>
      </c>
    </row>
    <row r="6100" spans="1:14" x14ac:dyDescent="0.25">
      <c r="A6100" s="7" t="s">
        <v>19</v>
      </c>
      <c r="B6100" s="3"/>
      <c r="C6100" s="13"/>
      <c r="D6100" s="18"/>
      <c r="E6100" s="18"/>
      <c r="F6100" s="13"/>
      <c r="G6100" s="13"/>
      <c r="H6100" s="13"/>
      <c r="I6100" s="13"/>
      <c r="J6100" s="13"/>
      <c r="K6100" s="13"/>
      <c r="L6100" s="13"/>
      <c r="M6100" s="13"/>
      <c r="N6100" s="22"/>
    </row>
    <row r="6101" spans="1:14" x14ac:dyDescent="0.25">
      <c r="A6101" s="4" t="s">
        <v>22</v>
      </c>
      <c r="B6101" s="5"/>
      <c r="C6101" s="14">
        <v>0</v>
      </c>
      <c r="D6101" s="19">
        <v>4</v>
      </c>
      <c r="E6101" s="19">
        <v>0.72</v>
      </c>
      <c r="F6101" s="14">
        <v>2068716</v>
      </c>
      <c r="G6101" s="14">
        <v>170994</v>
      </c>
      <c r="H6101" s="14">
        <v>2239710</v>
      </c>
      <c r="I6101" s="14">
        <v>0</v>
      </c>
      <c r="J6101" s="14">
        <v>779419</v>
      </c>
      <c r="K6101" s="14">
        <v>22397</v>
      </c>
      <c r="L6101" s="14">
        <v>13600</v>
      </c>
      <c r="M6101" s="14">
        <v>0</v>
      </c>
      <c r="N6101" s="23">
        <v>3032729</v>
      </c>
    </row>
    <row r="6102" spans="1:14" x14ac:dyDescent="0.25">
      <c r="A6102" s="4" t="s">
        <v>31</v>
      </c>
      <c r="B6102" s="5"/>
      <c r="C6102" s="14">
        <v>0</v>
      </c>
      <c r="D6102" s="19">
        <v>0</v>
      </c>
      <c r="E6102" s="19">
        <v>0</v>
      </c>
      <c r="F6102" s="14">
        <v>12000</v>
      </c>
      <c r="G6102" s="14">
        <v>0</v>
      </c>
      <c r="H6102" s="14">
        <v>12000</v>
      </c>
      <c r="I6102" s="14">
        <v>0</v>
      </c>
      <c r="J6102" s="14">
        <v>4176</v>
      </c>
      <c r="K6102" s="14">
        <v>120</v>
      </c>
      <c r="L6102" s="14">
        <v>0</v>
      </c>
      <c r="M6102" s="14">
        <v>0</v>
      </c>
      <c r="N6102" s="23">
        <v>16176</v>
      </c>
    </row>
    <row r="6103" spans="1:14" x14ac:dyDescent="0.25">
      <c r="A6103" s="4" t="s">
        <v>23</v>
      </c>
      <c r="B6103" s="5"/>
      <c r="C6103" s="14">
        <v>0</v>
      </c>
      <c r="D6103" s="19">
        <v>0</v>
      </c>
      <c r="E6103" s="19">
        <v>0.4</v>
      </c>
      <c r="F6103" s="14">
        <v>0</v>
      </c>
      <c r="G6103" s="14">
        <v>145675</v>
      </c>
      <c r="H6103" s="14">
        <v>145675</v>
      </c>
      <c r="I6103" s="14">
        <v>0</v>
      </c>
      <c r="J6103" s="14">
        <v>50695</v>
      </c>
      <c r="K6103" s="14">
        <v>1457</v>
      </c>
      <c r="L6103" s="14">
        <v>0</v>
      </c>
      <c r="M6103" s="14">
        <v>0</v>
      </c>
      <c r="N6103" s="23">
        <v>196370</v>
      </c>
    </row>
    <row r="6104" spans="1:14" x14ac:dyDescent="0.25">
      <c r="A6104" s="7" t="s">
        <v>24</v>
      </c>
      <c r="B6104" s="3"/>
      <c r="C6104" s="13">
        <f t="shared" ref="C6104:N6104" si="1262">SUM(C6101:C6103)</f>
        <v>0</v>
      </c>
      <c r="D6104" s="18">
        <f t="shared" si="1262"/>
        <v>4</v>
      </c>
      <c r="E6104" s="18">
        <f t="shared" si="1262"/>
        <v>1.1200000000000001</v>
      </c>
      <c r="F6104" s="13">
        <f t="shared" si="1262"/>
        <v>2080716</v>
      </c>
      <c r="G6104" s="13">
        <f t="shared" si="1262"/>
        <v>316669</v>
      </c>
      <c r="H6104" s="13">
        <f t="shared" si="1262"/>
        <v>2397385</v>
      </c>
      <c r="I6104" s="13">
        <f t="shared" si="1262"/>
        <v>0</v>
      </c>
      <c r="J6104" s="13">
        <f t="shared" si="1262"/>
        <v>834290</v>
      </c>
      <c r="K6104" s="13">
        <f t="shared" si="1262"/>
        <v>23974</v>
      </c>
      <c r="L6104" s="13">
        <f t="shared" si="1262"/>
        <v>13600</v>
      </c>
      <c r="M6104" s="13">
        <f t="shared" si="1262"/>
        <v>0</v>
      </c>
      <c r="N6104" s="22">
        <f t="shared" si="1262"/>
        <v>3245275</v>
      </c>
    </row>
    <row r="6105" spans="1:14" x14ac:dyDescent="0.25">
      <c r="A6105" s="7" t="s">
        <v>25</v>
      </c>
      <c r="B6105" s="3"/>
      <c r="C6105" s="13"/>
      <c r="D6105" s="18"/>
      <c r="E6105" s="18"/>
      <c r="F6105" s="13"/>
      <c r="G6105" s="13"/>
      <c r="H6105" s="13"/>
      <c r="I6105" s="13"/>
      <c r="J6105" s="13"/>
      <c r="K6105" s="13"/>
      <c r="L6105" s="13"/>
      <c r="M6105" s="13"/>
      <c r="N6105" s="22"/>
    </row>
    <row r="6106" spans="1:14" x14ac:dyDescent="0.25">
      <c r="A6106" s="4" t="s">
        <v>26</v>
      </c>
      <c r="B6106" s="5"/>
      <c r="C6106" s="14">
        <v>34</v>
      </c>
      <c r="D6106" s="19">
        <v>0</v>
      </c>
      <c r="E6106" s="19">
        <v>1.2410000000000001</v>
      </c>
      <c r="F6106" s="14">
        <v>0</v>
      </c>
      <c r="G6106" s="14">
        <v>381518</v>
      </c>
      <c r="H6106" s="14">
        <v>381518</v>
      </c>
      <c r="I6106" s="14">
        <v>0</v>
      </c>
      <c r="J6106" s="14">
        <v>132768</v>
      </c>
      <c r="K6106" s="14">
        <v>3815</v>
      </c>
      <c r="L6106" s="14">
        <v>2890</v>
      </c>
      <c r="M6106" s="14">
        <v>0</v>
      </c>
      <c r="N6106" s="23">
        <v>517176</v>
      </c>
    </row>
    <row r="6107" spans="1:14" x14ac:dyDescent="0.25">
      <c r="A6107" s="7" t="s">
        <v>24</v>
      </c>
      <c r="B6107" s="3"/>
      <c r="C6107" s="13">
        <f t="shared" ref="C6107:N6107" si="1263">SUM(C6106:C6106)</f>
        <v>34</v>
      </c>
      <c r="D6107" s="18">
        <f t="shared" si="1263"/>
        <v>0</v>
      </c>
      <c r="E6107" s="18">
        <f t="shared" si="1263"/>
        <v>1.2410000000000001</v>
      </c>
      <c r="F6107" s="13">
        <f t="shared" si="1263"/>
        <v>0</v>
      </c>
      <c r="G6107" s="13">
        <f t="shared" si="1263"/>
        <v>381518</v>
      </c>
      <c r="H6107" s="13">
        <f t="shared" si="1263"/>
        <v>381518</v>
      </c>
      <c r="I6107" s="13">
        <f t="shared" si="1263"/>
        <v>0</v>
      </c>
      <c r="J6107" s="13">
        <f t="shared" si="1263"/>
        <v>132768</v>
      </c>
      <c r="K6107" s="13">
        <f t="shared" si="1263"/>
        <v>3815</v>
      </c>
      <c r="L6107" s="13">
        <f t="shared" si="1263"/>
        <v>2890</v>
      </c>
      <c r="M6107" s="13">
        <f t="shared" si="1263"/>
        <v>0</v>
      </c>
      <c r="N6107" s="22">
        <f t="shared" si="1263"/>
        <v>517176</v>
      </c>
    </row>
    <row r="6108" spans="1:14" x14ac:dyDescent="0.25">
      <c r="A6108" s="6" t="s">
        <v>1351</v>
      </c>
      <c r="B6108" s="2"/>
      <c r="C6108" s="12">
        <f t="shared" ref="C6108:N6108" si="1264">C6104+C6107</f>
        <v>34</v>
      </c>
      <c r="D6108" s="17">
        <f t="shared" si="1264"/>
        <v>4</v>
      </c>
      <c r="E6108" s="17">
        <f t="shared" si="1264"/>
        <v>2.3610000000000002</v>
      </c>
      <c r="F6108" s="12">
        <f t="shared" si="1264"/>
        <v>2080716</v>
      </c>
      <c r="G6108" s="12">
        <f t="shared" si="1264"/>
        <v>698187</v>
      </c>
      <c r="H6108" s="12">
        <f t="shared" si="1264"/>
        <v>2778903</v>
      </c>
      <c r="I6108" s="12">
        <f t="shared" si="1264"/>
        <v>0</v>
      </c>
      <c r="J6108" s="12">
        <f t="shared" si="1264"/>
        <v>967058</v>
      </c>
      <c r="K6108" s="12">
        <f t="shared" si="1264"/>
        <v>27789</v>
      </c>
      <c r="L6108" s="12">
        <f t="shared" si="1264"/>
        <v>16490</v>
      </c>
      <c r="M6108" s="12">
        <f t="shared" si="1264"/>
        <v>0</v>
      </c>
      <c r="N6108" s="21">
        <f t="shared" si="1264"/>
        <v>3762451</v>
      </c>
    </row>
    <row r="6109" spans="1:14" x14ac:dyDescent="0.25">
      <c r="A6109" s="4"/>
      <c r="B6109" s="5"/>
      <c r="C6109" s="14"/>
      <c r="D6109" s="19"/>
      <c r="E6109" s="19"/>
      <c r="F6109" s="14"/>
      <c r="G6109" s="14"/>
      <c r="H6109" s="14"/>
      <c r="I6109" s="14"/>
      <c r="J6109" s="14"/>
      <c r="K6109" s="14"/>
      <c r="L6109" s="14"/>
      <c r="M6109" s="14"/>
      <c r="N6109" s="23"/>
    </row>
    <row r="6110" spans="1:14" x14ac:dyDescent="0.25">
      <c r="A6110" s="6" t="s">
        <v>1352</v>
      </c>
      <c r="B6110" s="2"/>
      <c r="C6110" s="12"/>
      <c r="D6110" s="17"/>
      <c r="E6110" s="17"/>
      <c r="F6110" s="12"/>
      <c r="G6110" s="12"/>
      <c r="H6110" s="12"/>
      <c r="I6110" s="12"/>
      <c r="J6110" s="12"/>
      <c r="K6110" s="12"/>
      <c r="L6110" s="12"/>
      <c r="M6110" s="12"/>
      <c r="N6110" s="21"/>
    </row>
    <row r="6111" spans="1:14" x14ac:dyDescent="0.25">
      <c r="A6111" s="6" t="s">
        <v>1353</v>
      </c>
      <c r="B6111" s="2" t="s">
        <v>6</v>
      </c>
      <c r="C6111" s="12" t="s">
        <v>7</v>
      </c>
      <c r="D6111" s="17" t="s">
        <v>8</v>
      </c>
      <c r="E6111" s="17" t="s">
        <v>9</v>
      </c>
      <c r="F6111" s="12" t="s">
        <v>10</v>
      </c>
      <c r="G6111" s="12" t="s">
        <v>11</v>
      </c>
      <c r="H6111" s="12" t="s">
        <v>12</v>
      </c>
      <c r="I6111" s="12" t="s">
        <v>13</v>
      </c>
      <c r="J6111" s="12" t="s">
        <v>14</v>
      </c>
      <c r="K6111" s="12" t="s">
        <v>15</v>
      </c>
      <c r="L6111" s="12" t="s">
        <v>16</v>
      </c>
      <c r="M6111" s="12" t="s">
        <v>17</v>
      </c>
      <c r="N6111" s="21" t="s">
        <v>18</v>
      </c>
    </row>
    <row r="6112" spans="1:14" x14ac:dyDescent="0.25">
      <c r="A6112" s="7" t="s">
        <v>19</v>
      </c>
      <c r="B6112" s="3"/>
      <c r="C6112" s="13"/>
      <c r="D6112" s="18"/>
      <c r="E6112" s="18"/>
      <c r="F6112" s="13"/>
      <c r="G6112" s="13"/>
      <c r="H6112" s="13"/>
      <c r="I6112" s="13"/>
      <c r="J6112" s="13"/>
      <c r="K6112" s="13"/>
      <c r="L6112" s="13"/>
      <c r="M6112" s="13"/>
      <c r="N6112" s="22"/>
    </row>
    <row r="6113" spans="1:14" x14ac:dyDescent="0.25">
      <c r="A6113" s="4" t="s">
        <v>40</v>
      </c>
      <c r="B6113" s="5"/>
      <c r="C6113" s="14">
        <v>0</v>
      </c>
      <c r="D6113" s="19">
        <v>-6.0499999999999998E-2</v>
      </c>
      <c r="E6113" s="19">
        <v>0</v>
      </c>
      <c r="F6113" s="14">
        <v>-30240</v>
      </c>
      <c r="G6113" s="14">
        <v>0</v>
      </c>
      <c r="H6113" s="14">
        <v>-30240</v>
      </c>
      <c r="I6113" s="14">
        <v>0</v>
      </c>
      <c r="J6113" s="14">
        <v>-10524</v>
      </c>
      <c r="K6113" s="14">
        <v>-302</v>
      </c>
      <c r="L6113" s="14">
        <v>0</v>
      </c>
      <c r="M6113" s="14">
        <v>0</v>
      </c>
      <c r="N6113" s="23">
        <v>-40764</v>
      </c>
    </row>
    <row r="6114" spans="1:14" x14ac:dyDescent="0.25">
      <c r="A6114" s="4" t="s">
        <v>41</v>
      </c>
      <c r="B6114" s="5"/>
      <c r="C6114" s="14">
        <v>0</v>
      </c>
      <c r="D6114" s="19">
        <v>0</v>
      </c>
      <c r="E6114" s="19">
        <v>0</v>
      </c>
      <c r="F6114" s="14">
        <v>0</v>
      </c>
      <c r="G6114" s="14">
        <v>0</v>
      </c>
      <c r="H6114" s="14">
        <v>0</v>
      </c>
      <c r="I6114" s="14">
        <v>30240</v>
      </c>
      <c r="J6114" s="14">
        <v>10222</v>
      </c>
      <c r="K6114" s="14">
        <v>0</v>
      </c>
      <c r="L6114" s="14">
        <v>0</v>
      </c>
      <c r="M6114" s="14">
        <v>0</v>
      </c>
      <c r="N6114" s="23">
        <v>40462</v>
      </c>
    </row>
    <row r="6115" spans="1:14" x14ac:dyDescent="0.25">
      <c r="A6115" s="4" t="s">
        <v>22</v>
      </c>
      <c r="B6115" s="5"/>
      <c r="C6115" s="14">
        <v>0</v>
      </c>
      <c r="D6115" s="19">
        <v>4.2</v>
      </c>
      <c r="E6115" s="19">
        <v>0.72</v>
      </c>
      <c r="F6115" s="14">
        <v>2247340</v>
      </c>
      <c r="G6115" s="14">
        <v>170994</v>
      </c>
      <c r="H6115" s="14">
        <v>2418334</v>
      </c>
      <c r="I6115" s="14">
        <v>0</v>
      </c>
      <c r="J6115" s="14">
        <v>841580</v>
      </c>
      <c r="K6115" s="14">
        <v>24183</v>
      </c>
      <c r="L6115" s="14">
        <v>16400</v>
      </c>
      <c r="M6115" s="14">
        <v>0</v>
      </c>
      <c r="N6115" s="23">
        <v>3276314</v>
      </c>
    </row>
    <row r="6116" spans="1:14" x14ac:dyDescent="0.25">
      <c r="A6116" s="4" t="s">
        <v>31</v>
      </c>
      <c r="B6116" s="5"/>
      <c r="C6116" s="14">
        <v>0</v>
      </c>
      <c r="D6116" s="19">
        <v>0</v>
      </c>
      <c r="E6116" s="19">
        <v>0</v>
      </c>
      <c r="F6116" s="14">
        <v>12000</v>
      </c>
      <c r="G6116" s="14">
        <v>0</v>
      </c>
      <c r="H6116" s="14">
        <v>12000</v>
      </c>
      <c r="I6116" s="14">
        <v>0</v>
      </c>
      <c r="J6116" s="14">
        <v>4176</v>
      </c>
      <c r="K6116" s="14">
        <v>120</v>
      </c>
      <c r="L6116" s="14">
        <v>0</v>
      </c>
      <c r="M6116" s="14">
        <v>0</v>
      </c>
      <c r="N6116" s="23">
        <v>16176</v>
      </c>
    </row>
    <row r="6117" spans="1:14" x14ac:dyDescent="0.25">
      <c r="A6117" s="4" t="s">
        <v>23</v>
      </c>
      <c r="B6117" s="5"/>
      <c r="C6117" s="14">
        <v>0</v>
      </c>
      <c r="D6117" s="19">
        <v>0</v>
      </c>
      <c r="E6117" s="19">
        <v>0.4</v>
      </c>
      <c r="F6117" s="14">
        <v>0</v>
      </c>
      <c r="G6117" s="14">
        <v>145675</v>
      </c>
      <c r="H6117" s="14">
        <v>145675</v>
      </c>
      <c r="I6117" s="14">
        <v>0</v>
      </c>
      <c r="J6117" s="14">
        <v>50695</v>
      </c>
      <c r="K6117" s="14">
        <v>1457</v>
      </c>
      <c r="L6117" s="14">
        <v>0</v>
      </c>
      <c r="M6117" s="14">
        <v>0</v>
      </c>
      <c r="N6117" s="23">
        <v>196370</v>
      </c>
    </row>
    <row r="6118" spans="1:14" x14ac:dyDescent="0.25">
      <c r="A6118" s="7" t="s">
        <v>24</v>
      </c>
      <c r="B6118" s="3"/>
      <c r="C6118" s="13">
        <f t="shared" ref="C6118:N6118" si="1265">SUM(C6113:C6117)</f>
        <v>0</v>
      </c>
      <c r="D6118" s="18">
        <f t="shared" si="1265"/>
        <v>4.1395</v>
      </c>
      <c r="E6118" s="18">
        <f t="shared" si="1265"/>
        <v>1.1200000000000001</v>
      </c>
      <c r="F6118" s="13">
        <f t="shared" si="1265"/>
        <v>2229100</v>
      </c>
      <c r="G6118" s="13">
        <f t="shared" si="1265"/>
        <v>316669</v>
      </c>
      <c r="H6118" s="13">
        <f t="shared" si="1265"/>
        <v>2545769</v>
      </c>
      <c r="I6118" s="13">
        <f t="shared" si="1265"/>
        <v>30240</v>
      </c>
      <c r="J6118" s="13">
        <f t="shared" si="1265"/>
        <v>896149</v>
      </c>
      <c r="K6118" s="13">
        <f t="shared" si="1265"/>
        <v>25458</v>
      </c>
      <c r="L6118" s="13">
        <f t="shared" si="1265"/>
        <v>16400</v>
      </c>
      <c r="M6118" s="13">
        <f t="shared" si="1265"/>
        <v>0</v>
      </c>
      <c r="N6118" s="22">
        <f t="shared" si="1265"/>
        <v>3488558</v>
      </c>
    </row>
    <row r="6119" spans="1:14" x14ac:dyDescent="0.25">
      <c r="A6119" s="7" t="s">
        <v>25</v>
      </c>
      <c r="B6119" s="3"/>
      <c r="C6119" s="13"/>
      <c r="D6119" s="18"/>
      <c r="E6119" s="18"/>
      <c r="F6119" s="13"/>
      <c r="G6119" s="13"/>
      <c r="H6119" s="13"/>
      <c r="I6119" s="13"/>
      <c r="J6119" s="13"/>
      <c r="K6119" s="13"/>
      <c r="L6119" s="13"/>
      <c r="M6119" s="13"/>
      <c r="N6119" s="22"/>
    </row>
    <row r="6120" spans="1:14" x14ac:dyDescent="0.25">
      <c r="A6120" s="4" t="s">
        <v>26</v>
      </c>
      <c r="B6120" s="5"/>
      <c r="C6120" s="14">
        <v>40</v>
      </c>
      <c r="D6120" s="19">
        <v>0</v>
      </c>
      <c r="E6120" s="19">
        <v>1.389</v>
      </c>
      <c r="F6120" s="14">
        <v>0</v>
      </c>
      <c r="G6120" s="14">
        <v>427017</v>
      </c>
      <c r="H6120" s="14">
        <v>427017</v>
      </c>
      <c r="I6120" s="14">
        <v>0</v>
      </c>
      <c r="J6120" s="14">
        <v>148602</v>
      </c>
      <c r="K6120" s="14">
        <v>4270</v>
      </c>
      <c r="L6120" s="14">
        <v>3400</v>
      </c>
      <c r="M6120" s="14">
        <v>0</v>
      </c>
      <c r="N6120" s="23">
        <v>579019</v>
      </c>
    </row>
    <row r="6121" spans="1:14" x14ac:dyDescent="0.25">
      <c r="A6121" s="7" t="s">
        <v>24</v>
      </c>
      <c r="B6121" s="3"/>
      <c r="C6121" s="13">
        <f t="shared" ref="C6121:N6121" si="1266">SUM(C6120:C6120)</f>
        <v>40</v>
      </c>
      <c r="D6121" s="18">
        <f t="shared" si="1266"/>
        <v>0</v>
      </c>
      <c r="E6121" s="18">
        <f t="shared" si="1266"/>
        <v>1.389</v>
      </c>
      <c r="F6121" s="13">
        <f t="shared" si="1266"/>
        <v>0</v>
      </c>
      <c r="G6121" s="13">
        <f t="shared" si="1266"/>
        <v>427017</v>
      </c>
      <c r="H6121" s="13">
        <f t="shared" si="1266"/>
        <v>427017</v>
      </c>
      <c r="I6121" s="13">
        <f t="shared" si="1266"/>
        <v>0</v>
      </c>
      <c r="J6121" s="13">
        <f t="shared" si="1266"/>
        <v>148602</v>
      </c>
      <c r="K6121" s="13">
        <f t="shared" si="1266"/>
        <v>4270</v>
      </c>
      <c r="L6121" s="13">
        <f t="shared" si="1266"/>
        <v>3400</v>
      </c>
      <c r="M6121" s="13">
        <f t="shared" si="1266"/>
        <v>0</v>
      </c>
      <c r="N6121" s="22">
        <f t="shared" si="1266"/>
        <v>579019</v>
      </c>
    </row>
    <row r="6122" spans="1:14" x14ac:dyDescent="0.25">
      <c r="A6122" s="6" t="s">
        <v>1354</v>
      </c>
      <c r="B6122" s="2"/>
      <c r="C6122" s="12">
        <f t="shared" ref="C6122:N6122" si="1267">C6118+C6121</f>
        <v>40</v>
      </c>
      <c r="D6122" s="17">
        <f t="shared" si="1267"/>
        <v>4.1395</v>
      </c>
      <c r="E6122" s="17">
        <f t="shared" si="1267"/>
        <v>2.5090000000000003</v>
      </c>
      <c r="F6122" s="12">
        <f t="shared" si="1267"/>
        <v>2229100</v>
      </c>
      <c r="G6122" s="12">
        <f t="shared" si="1267"/>
        <v>743686</v>
      </c>
      <c r="H6122" s="12">
        <f t="shared" si="1267"/>
        <v>2972786</v>
      </c>
      <c r="I6122" s="12">
        <f t="shared" si="1267"/>
        <v>30240</v>
      </c>
      <c r="J6122" s="12">
        <f t="shared" si="1267"/>
        <v>1044751</v>
      </c>
      <c r="K6122" s="12">
        <f t="shared" si="1267"/>
        <v>29728</v>
      </c>
      <c r="L6122" s="12">
        <f t="shared" si="1267"/>
        <v>19800</v>
      </c>
      <c r="M6122" s="12">
        <f t="shared" si="1267"/>
        <v>0</v>
      </c>
      <c r="N6122" s="21">
        <f t="shared" si="1267"/>
        <v>4067577</v>
      </c>
    </row>
    <row r="6123" spans="1:14" x14ac:dyDescent="0.25">
      <c r="A6123" s="4"/>
      <c r="B6123" s="5"/>
      <c r="C6123" s="14"/>
      <c r="D6123" s="19"/>
      <c r="E6123" s="19"/>
      <c r="F6123" s="14"/>
      <c r="G6123" s="14"/>
      <c r="H6123" s="14"/>
      <c r="I6123" s="14"/>
      <c r="J6123" s="14"/>
      <c r="K6123" s="14"/>
      <c r="L6123" s="14"/>
      <c r="M6123" s="14"/>
      <c r="N6123" s="23"/>
    </row>
    <row r="6124" spans="1:14" x14ac:dyDescent="0.25">
      <c r="A6124" s="6" t="s">
        <v>1355</v>
      </c>
      <c r="B6124" s="2"/>
      <c r="C6124" s="12"/>
      <c r="D6124" s="17"/>
      <c r="E6124" s="17"/>
      <c r="F6124" s="12"/>
      <c r="G6124" s="12"/>
      <c r="H6124" s="12"/>
      <c r="I6124" s="12"/>
      <c r="J6124" s="12"/>
      <c r="K6124" s="12"/>
      <c r="L6124" s="12"/>
      <c r="M6124" s="12"/>
      <c r="N6124" s="21"/>
    </row>
    <row r="6125" spans="1:14" x14ac:dyDescent="0.25">
      <c r="A6125" s="6" t="s">
        <v>1356</v>
      </c>
      <c r="B6125" s="2" t="s">
        <v>6</v>
      </c>
      <c r="C6125" s="12" t="s">
        <v>7</v>
      </c>
      <c r="D6125" s="17" t="s">
        <v>8</v>
      </c>
      <c r="E6125" s="17" t="s">
        <v>9</v>
      </c>
      <c r="F6125" s="12" t="s">
        <v>10</v>
      </c>
      <c r="G6125" s="12" t="s">
        <v>11</v>
      </c>
      <c r="H6125" s="12" t="s">
        <v>12</v>
      </c>
      <c r="I6125" s="12" t="s">
        <v>13</v>
      </c>
      <c r="J6125" s="12" t="s">
        <v>14</v>
      </c>
      <c r="K6125" s="12" t="s">
        <v>15</v>
      </c>
      <c r="L6125" s="12" t="s">
        <v>16</v>
      </c>
      <c r="M6125" s="12" t="s">
        <v>17</v>
      </c>
      <c r="N6125" s="21" t="s">
        <v>18</v>
      </c>
    </row>
    <row r="6126" spans="1:14" x14ac:dyDescent="0.25">
      <c r="A6126" s="7" t="s">
        <v>19</v>
      </c>
      <c r="B6126" s="3"/>
      <c r="C6126" s="13"/>
      <c r="D6126" s="18"/>
      <c r="E6126" s="18"/>
      <c r="F6126" s="13"/>
      <c r="G6126" s="13"/>
      <c r="H6126" s="13"/>
      <c r="I6126" s="13"/>
      <c r="J6126" s="13"/>
      <c r="K6126" s="13"/>
      <c r="L6126" s="13"/>
      <c r="M6126" s="13"/>
      <c r="N6126" s="22"/>
    </row>
    <row r="6127" spans="1:14" x14ac:dyDescent="0.25">
      <c r="A6127" s="4" t="s">
        <v>162</v>
      </c>
      <c r="B6127" s="5"/>
      <c r="C6127" s="14">
        <v>0</v>
      </c>
      <c r="D6127" s="19">
        <v>0.75</v>
      </c>
      <c r="E6127" s="19">
        <v>0</v>
      </c>
      <c r="F6127" s="14">
        <v>259835</v>
      </c>
      <c r="G6127" s="14">
        <v>0</v>
      </c>
      <c r="H6127" s="14">
        <v>259835</v>
      </c>
      <c r="I6127" s="14">
        <v>0</v>
      </c>
      <c r="J6127" s="14">
        <v>90422</v>
      </c>
      <c r="K6127" s="14">
        <v>2598</v>
      </c>
      <c r="L6127" s="14">
        <v>0</v>
      </c>
      <c r="M6127" s="14">
        <v>0</v>
      </c>
      <c r="N6127" s="23">
        <v>350257</v>
      </c>
    </row>
    <row r="6128" spans="1:14" x14ac:dyDescent="0.25">
      <c r="A6128" s="4" t="s">
        <v>163</v>
      </c>
      <c r="B6128" s="5"/>
      <c r="C6128" s="14">
        <v>0</v>
      </c>
      <c r="D6128" s="19">
        <v>0</v>
      </c>
      <c r="E6128" s="19">
        <v>0</v>
      </c>
      <c r="F6128" s="14">
        <v>0</v>
      </c>
      <c r="G6128" s="14">
        <v>0</v>
      </c>
      <c r="H6128" s="14">
        <v>0</v>
      </c>
      <c r="I6128" s="14">
        <v>0</v>
      </c>
      <c r="J6128" s="14">
        <v>1</v>
      </c>
      <c r="K6128" s="14">
        <v>0</v>
      </c>
      <c r="L6128" s="14">
        <v>0</v>
      </c>
      <c r="M6128" s="14">
        <v>0</v>
      </c>
      <c r="N6128" s="23">
        <v>1</v>
      </c>
    </row>
    <row r="6129" spans="1:14" x14ac:dyDescent="0.25">
      <c r="A6129" s="4" t="s">
        <v>1000</v>
      </c>
      <c r="B6129" s="5"/>
      <c r="C6129" s="14">
        <v>0</v>
      </c>
      <c r="D6129" s="19">
        <v>0</v>
      </c>
      <c r="E6129" s="19">
        <v>0</v>
      </c>
      <c r="F6129" s="14">
        <v>0</v>
      </c>
      <c r="G6129" s="14">
        <v>0</v>
      </c>
      <c r="H6129" s="14">
        <v>0</v>
      </c>
      <c r="I6129" s="14">
        <v>0</v>
      </c>
      <c r="J6129" s="14">
        <v>0</v>
      </c>
      <c r="K6129" s="14">
        <v>0</v>
      </c>
      <c r="L6129" s="14">
        <v>7500</v>
      </c>
      <c r="M6129" s="14">
        <v>0</v>
      </c>
      <c r="N6129" s="23">
        <v>7500</v>
      </c>
    </row>
    <row r="6130" spans="1:14" x14ac:dyDescent="0.25">
      <c r="A6130" s="4" t="s">
        <v>22</v>
      </c>
      <c r="B6130" s="5"/>
      <c r="C6130" s="14">
        <v>0</v>
      </c>
      <c r="D6130" s="19">
        <v>3.2418</v>
      </c>
      <c r="E6130" s="19">
        <v>0.72</v>
      </c>
      <c r="F6130" s="14">
        <v>1709950</v>
      </c>
      <c r="G6130" s="14">
        <v>170994</v>
      </c>
      <c r="H6130" s="14">
        <v>1880944</v>
      </c>
      <c r="I6130" s="14">
        <v>0</v>
      </c>
      <c r="J6130" s="14">
        <v>654568</v>
      </c>
      <c r="K6130" s="14">
        <v>18809</v>
      </c>
      <c r="L6130" s="14">
        <v>14000</v>
      </c>
      <c r="M6130" s="14">
        <v>0</v>
      </c>
      <c r="N6130" s="23">
        <v>2549512</v>
      </c>
    </row>
    <row r="6131" spans="1:14" x14ac:dyDescent="0.25">
      <c r="A6131" s="4" t="s">
        <v>23</v>
      </c>
      <c r="B6131" s="5"/>
      <c r="C6131" s="14">
        <v>0</v>
      </c>
      <c r="D6131" s="19">
        <v>0</v>
      </c>
      <c r="E6131" s="19">
        <v>0.4</v>
      </c>
      <c r="F6131" s="14">
        <v>0</v>
      </c>
      <c r="G6131" s="14">
        <v>145675</v>
      </c>
      <c r="H6131" s="14">
        <v>145675</v>
      </c>
      <c r="I6131" s="14">
        <v>0</v>
      </c>
      <c r="J6131" s="14">
        <v>50695</v>
      </c>
      <c r="K6131" s="14">
        <v>1457</v>
      </c>
      <c r="L6131" s="14">
        <v>0</v>
      </c>
      <c r="M6131" s="14">
        <v>0</v>
      </c>
      <c r="N6131" s="23">
        <v>196370</v>
      </c>
    </row>
    <row r="6132" spans="1:14" x14ac:dyDescent="0.25">
      <c r="A6132" s="7" t="s">
        <v>24</v>
      </c>
      <c r="B6132" s="3"/>
      <c r="C6132" s="13">
        <f t="shared" ref="C6132:N6132" si="1268">SUM(C6127:C6131)</f>
        <v>0</v>
      </c>
      <c r="D6132" s="18">
        <f t="shared" si="1268"/>
        <v>3.9918</v>
      </c>
      <c r="E6132" s="18">
        <f t="shared" si="1268"/>
        <v>1.1200000000000001</v>
      </c>
      <c r="F6132" s="13">
        <f t="shared" si="1268"/>
        <v>1969785</v>
      </c>
      <c r="G6132" s="13">
        <f t="shared" si="1268"/>
        <v>316669</v>
      </c>
      <c r="H6132" s="13">
        <f t="shared" si="1268"/>
        <v>2286454</v>
      </c>
      <c r="I6132" s="13">
        <f t="shared" si="1268"/>
        <v>0</v>
      </c>
      <c r="J6132" s="13">
        <f t="shared" si="1268"/>
        <v>795686</v>
      </c>
      <c r="K6132" s="13">
        <f t="shared" si="1268"/>
        <v>22864</v>
      </c>
      <c r="L6132" s="13">
        <f t="shared" si="1268"/>
        <v>21500</v>
      </c>
      <c r="M6132" s="13">
        <f t="shared" si="1268"/>
        <v>0</v>
      </c>
      <c r="N6132" s="22">
        <f t="shared" si="1268"/>
        <v>3103640</v>
      </c>
    </row>
    <row r="6133" spans="1:14" x14ac:dyDescent="0.25">
      <c r="A6133" s="7" t="s">
        <v>25</v>
      </c>
      <c r="B6133" s="3"/>
      <c r="C6133" s="13"/>
      <c r="D6133" s="18"/>
      <c r="E6133" s="18"/>
      <c r="F6133" s="13"/>
      <c r="G6133" s="13"/>
      <c r="H6133" s="13"/>
      <c r="I6133" s="13"/>
      <c r="J6133" s="13"/>
      <c r="K6133" s="13"/>
      <c r="L6133" s="13"/>
      <c r="M6133" s="13"/>
      <c r="N6133" s="22"/>
    </row>
    <row r="6134" spans="1:14" x14ac:dyDescent="0.25">
      <c r="A6134" s="4" t="s">
        <v>26</v>
      </c>
      <c r="B6134" s="5"/>
      <c r="C6134" s="14">
        <v>35</v>
      </c>
      <c r="D6134" s="19">
        <v>0</v>
      </c>
      <c r="E6134" s="19">
        <v>1.2665</v>
      </c>
      <c r="F6134" s="14">
        <v>0</v>
      </c>
      <c r="G6134" s="14">
        <v>389358</v>
      </c>
      <c r="H6134" s="14">
        <v>389358</v>
      </c>
      <c r="I6134" s="14">
        <v>0</v>
      </c>
      <c r="J6134" s="14">
        <v>135497</v>
      </c>
      <c r="K6134" s="14">
        <v>3894</v>
      </c>
      <c r="L6134" s="14">
        <v>2975</v>
      </c>
      <c r="M6134" s="14">
        <v>0</v>
      </c>
      <c r="N6134" s="23">
        <v>527830</v>
      </c>
    </row>
    <row r="6135" spans="1:14" x14ac:dyDescent="0.25">
      <c r="A6135" s="7" t="s">
        <v>24</v>
      </c>
      <c r="B6135" s="3"/>
      <c r="C6135" s="13">
        <f t="shared" ref="C6135:N6135" si="1269">SUM(C6134:C6134)</f>
        <v>35</v>
      </c>
      <c r="D6135" s="18">
        <f t="shared" si="1269"/>
        <v>0</v>
      </c>
      <c r="E6135" s="18">
        <f t="shared" si="1269"/>
        <v>1.2665</v>
      </c>
      <c r="F6135" s="13">
        <f t="shared" si="1269"/>
        <v>0</v>
      </c>
      <c r="G6135" s="13">
        <f t="shared" si="1269"/>
        <v>389358</v>
      </c>
      <c r="H6135" s="13">
        <f t="shared" si="1269"/>
        <v>389358</v>
      </c>
      <c r="I6135" s="13">
        <f t="shared" si="1269"/>
        <v>0</v>
      </c>
      <c r="J6135" s="13">
        <f t="shared" si="1269"/>
        <v>135497</v>
      </c>
      <c r="K6135" s="13">
        <f t="shared" si="1269"/>
        <v>3894</v>
      </c>
      <c r="L6135" s="13">
        <f t="shared" si="1269"/>
        <v>2975</v>
      </c>
      <c r="M6135" s="13">
        <f t="shared" si="1269"/>
        <v>0</v>
      </c>
      <c r="N6135" s="22">
        <f t="shared" si="1269"/>
        <v>527830</v>
      </c>
    </row>
    <row r="6136" spans="1:14" x14ac:dyDescent="0.25">
      <c r="A6136" s="6" t="s">
        <v>1357</v>
      </c>
      <c r="B6136" s="2"/>
      <c r="C6136" s="12">
        <f t="shared" ref="C6136:N6136" si="1270">C6132+C6135</f>
        <v>35</v>
      </c>
      <c r="D6136" s="17">
        <f t="shared" si="1270"/>
        <v>3.9918</v>
      </c>
      <c r="E6136" s="17">
        <f t="shared" si="1270"/>
        <v>2.3864999999999998</v>
      </c>
      <c r="F6136" s="12">
        <f t="shared" si="1270"/>
        <v>1969785</v>
      </c>
      <c r="G6136" s="12">
        <f t="shared" si="1270"/>
        <v>706027</v>
      </c>
      <c r="H6136" s="12">
        <f t="shared" si="1270"/>
        <v>2675812</v>
      </c>
      <c r="I6136" s="12">
        <f t="shared" si="1270"/>
        <v>0</v>
      </c>
      <c r="J6136" s="12">
        <f t="shared" si="1270"/>
        <v>931183</v>
      </c>
      <c r="K6136" s="12">
        <f t="shared" si="1270"/>
        <v>26758</v>
      </c>
      <c r="L6136" s="12">
        <f t="shared" si="1270"/>
        <v>24475</v>
      </c>
      <c r="M6136" s="12">
        <f t="shared" si="1270"/>
        <v>0</v>
      </c>
      <c r="N6136" s="21">
        <f t="shared" si="1270"/>
        <v>3631470</v>
      </c>
    </row>
    <row r="6137" spans="1:14" x14ac:dyDescent="0.25">
      <c r="A6137" s="4"/>
      <c r="B6137" s="5"/>
      <c r="C6137" s="14"/>
      <c r="D6137" s="19"/>
      <c r="E6137" s="19"/>
      <c r="F6137" s="14"/>
      <c r="G6137" s="14"/>
      <c r="H6137" s="14"/>
      <c r="I6137" s="14"/>
      <c r="J6137" s="14"/>
      <c r="K6137" s="14"/>
      <c r="L6137" s="14"/>
      <c r="M6137" s="14"/>
      <c r="N6137" s="23"/>
    </row>
    <row r="6138" spans="1:14" x14ac:dyDescent="0.25">
      <c r="A6138" s="6" t="s">
        <v>1358</v>
      </c>
      <c r="B6138" s="2"/>
      <c r="C6138" s="12"/>
      <c r="D6138" s="17"/>
      <c r="E6138" s="17"/>
      <c r="F6138" s="12"/>
      <c r="G6138" s="12"/>
      <c r="H6138" s="12"/>
      <c r="I6138" s="12"/>
      <c r="J6138" s="12"/>
      <c r="K6138" s="12"/>
      <c r="L6138" s="12"/>
      <c r="M6138" s="12"/>
      <c r="N6138" s="21"/>
    </row>
    <row r="6139" spans="1:14" x14ac:dyDescent="0.25">
      <c r="A6139" s="6" t="s">
        <v>1359</v>
      </c>
      <c r="B6139" s="2" t="s">
        <v>6</v>
      </c>
      <c r="C6139" s="12" t="s">
        <v>7</v>
      </c>
      <c r="D6139" s="17" t="s">
        <v>8</v>
      </c>
      <c r="E6139" s="17" t="s">
        <v>9</v>
      </c>
      <c r="F6139" s="12" t="s">
        <v>10</v>
      </c>
      <c r="G6139" s="12" t="s">
        <v>11</v>
      </c>
      <c r="H6139" s="12" t="s">
        <v>12</v>
      </c>
      <c r="I6139" s="12" t="s">
        <v>13</v>
      </c>
      <c r="J6139" s="12" t="s">
        <v>14</v>
      </c>
      <c r="K6139" s="12" t="s">
        <v>15</v>
      </c>
      <c r="L6139" s="12" t="s">
        <v>16</v>
      </c>
      <c r="M6139" s="12" t="s">
        <v>17</v>
      </c>
      <c r="N6139" s="21" t="s">
        <v>18</v>
      </c>
    </row>
    <row r="6140" spans="1:14" x14ac:dyDescent="0.25">
      <c r="A6140" s="7" t="s">
        <v>19</v>
      </c>
      <c r="B6140" s="3"/>
      <c r="C6140" s="13"/>
      <c r="D6140" s="18"/>
      <c r="E6140" s="18"/>
      <c r="F6140" s="13"/>
      <c r="G6140" s="13"/>
      <c r="H6140" s="13"/>
      <c r="I6140" s="13"/>
      <c r="J6140" s="13"/>
      <c r="K6140" s="13"/>
      <c r="L6140" s="13"/>
      <c r="M6140" s="13"/>
      <c r="N6140" s="22"/>
    </row>
    <row r="6141" spans="1:14" x14ac:dyDescent="0.25">
      <c r="A6141" s="4" t="s">
        <v>40</v>
      </c>
      <c r="B6141" s="5"/>
      <c r="C6141" s="14">
        <v>0</v>
      </c>
      <c r="D6141" s="19">
        <v>0</v>
      </c>
      <c r="E6141" s="19">
        <v>0</v>
      </c>
      <c r="F6141" s="14">
        <v>-8400</v>
      </c>
      <c r="G6141" s="14">
        <v>0</v>
      </c>
      <c r="H6141" s="14">
        <v>-8400</v>
      </c>
      <c r="I6141" s="14">
        <v>0</v>
      </c>
      <c r="J6141" s="14">
        <v>-2923</v>
      </c>
      <c r="K6141" s="14">
        <v>-84</v>
      </c>
      <c r="L6141" s="14">
        <v>0</v>
      </c>
      <c r="M6141" s="14">
        <v>0</v>
      </c>
      <c r="N6141" s="23">
        <v>-11323</v>
      </c>
    </row>
    <row r="6142" spans="1:14" x14ac:dyDescent="0.25">
      <c r="A6142" s="4" t="s">
        <v>41</v>
      </c>
      <c r="B6142" s="5"/>
      <c r="C6142" s="14">
        <v>0</v>
      </c>
      <c r="D6142" s="19">
        <v>0</v>
      </c>
      <c r="E6142" s="19">
        <v>0</v>
      </c>
      <c r="F6142" s="14">
        <v>0</v>
      </c>
      <c r="G6142" s="14">
        <v>0</v>
      </c>
      <c r="H6142" s="14">
        <v>0</v>
      </c>
      <c r="I6142" s="14">
        <v>8400</v>
      </c>
      <c r="J6142" s="14">
        <v>2839</v>
      </c>
      <c r="K6142" s="14">
        <v>0</v>
      </c>
      <c r="L6142" s="14">
        <v>0</v>
      </c>
      <c r="M6142" s="14">
        <v>0</v>
      </c>
      <c r="N6142" s="23">
        <v>11239</v>
      </c>
    </row>
    <row r="6143" spans="1:14" x14ac:dyDescent="0.25">
      <c r="A6143" s="4" t="s">
        <v>22</v>
      </c>
      <c r="B6143" s="5"/>
      <c r="C6143" s="14">
        <v>0</v>
      </c>
      <c r="D6143" s="19">
        <v>2.2902</v>
      </c>
      <c r="E6143" s="19">
        <v>0.4</v>
      </c>
      <c r="F6143" s="14">
        <v>1290204</v>
      </c>
      <c r="G6143" s="14">
        <v>94997</v>
      </c>
      <c r="H6143" s="14">
        <v>1385201</v>
      </c>
      <c r="I6143" s="14">
        <v>0</v>
      </c>
      <c r="J6143" s="14">
        <v>482050</v>
      </c>
      <c r="K6143" s="14">
        <v>13852</v>
      </c>
      <c r="L6143" s="14">
        <v>10000</v>
      </c>
      <c r="M6143" s="14">
        <v>0</v>
      </c>
      <c r="N6143" s="23">
        <v>1877251</v>
      </c>
    </row>
    <row r="6144" spans="1:14" x14ac:dyDescent="0.25">
      <c r="A6144" s="4" t="s">
        <v>23</v>
      </c>
      <c r="B6144" s="5"/>
      <c r="C6144" s="14">
        <v>0</v>
      </c>
      <c r="D6144" s="19">
        <v>0</v>
      </c>
      <c r="E6144" s="19">
        <v>0.2</v>
      </c>
      <c r="F6144" s="14">
        <v>0</v>
      </c>
      <c r="G6144" s="14">
        <v>72838</v>
      </c>
      <c r="H6144" s="14">
        <v>72838</v>
      </c>
      <c r="I6144" s="14">
        <v>0</v>
      </c>
      <c r="J6144" s="14">
        <v>25347</v>
      </c>
      <c r="K6144" s="14">
        <v>728</v>
      </c>
      <c r="L6144" s="14">
        <v>0</v>
      </c>
      <c r="M6144" s="14">
        <v>0</v>
      </c>
      <c r="N6144" s="23">
        <v>98185</v>
      </c>
    </row>
    <row r="6145" spans="1:14" x14ac:dyDescent="0.25">
      <c r="A6145" s="7" t="s">
        <v>24</v>
      </c>
      <c r="B6145" s="3"/>
      <c r="C6145" s="13">
        <f t="shared" ref="C6145:N6145" si="1271">SUM(C6141:C6144)</f>
        <v>0</v>
      </c>
      <c r="D6145" s="18">
        <f t="shared" si="1271"/>
        <v>2.2902</v>
      </c>
      <c r="E6145" s="18">
        <f t="shared" si="1271"/>
        <v>0.60000000000000009</v>
      </c>
      <c r="F6145" s="13">
        <f t="shared" si="1271"/>
        <v>1281804</v>
      </c>
      <c r="G6145" s="13">
        <f t="shared" si="1271"/>
        <v>167835</v>
      </c>
      <c r="H6145" s="13">
        <f t="shared" si="1271"/>
        <v>1449639</v>
      </c>
      <c r="I6145" s="13">
        <f t="shared" si="1271"/>
        <v>8400</v>
      </c>
      <c r="J6145" s="13">
        <f t="shared" si="1271"/>
        <v>507313</v>
      </c>
      <c r="K6145" s="13">
        <f t="shared" si="1271"/>
        <v>14496</v>
      </c>
      <c r="L6145" s="13">
        <f t="shared" si="1271"/>
        <v>10000</v>
      </c>
      <c r="M6145" s="13">
        <f t="shared" si="1271"/>
        <v>0</v>
      </c>
      <c r="N6145" s="22">
        <f t="shared" si="1271"/>
        <v>1975352</v>
      </c>
    </row>
    <row r="6146" spans="1:14" x14ac:dyDescent="0.25">
      <c r="A6146" s="7" t="s">
        <v>25</v>
      </c>
      <c r="B6146" s="3"/>
      <c r="C6146" s="13"/>
      <c r="D6146" s="18"/>
      <c r="E6146" s="18"/>
      <c r="F6146" s="13"/>
      <c r="G6146" s="13"/>
      <c r="H6146" s="13"/>
      <c r="I6146" s="13"/>
      <c r="J6146" s="13"/>
      <c r="K6146" s="13"/>
      <c r="L6146" s="13"/>
      <c r="M6146" s="13"/>
      <c r="N6146" s="22"/>
    </row>
    <row r="6147" spans="1:14" x14ac:dyDescent="0.25">
      <c r="A6147" s="4" t="s">
        <v>26</v>
      </c>
      <c r="B6147" s="5"/>
      <c r="C6147" s="14">
        <v>25</v>
      </c>
      <c r="D6147" s="19">
        <v>0</v>
      </c>
      <c r="E6147" s="19">
        <v>0.99329999999999996</v>
      </c>
      <c r="F6147" s="14">
        <v>0</v>
      </c>
      <c r="G6147" s="14">
        <v>305368</v>
      </c>
      <c r="H6147" s="14">
        <v>305368</v>
      </c>
      <c r="I6147" s="14">
        <v>0</v>
      </c>
      <c r="J6147" s="14">
        <v>106268</v>
      </c>
      <c r="K6147" s="14">
        <v>3054</v>
      </c>
      <c r="L6147" s="14">
        <v>2125</v>
      </c>
      <c r="M6147" s="14">
        <v>0</v>
      </c>
      <c r="N6147" s="23">
        <v>413761</v>
      </c>
    </row>
    <row r="6148" spans="1:14" x14ac:dyDescent="0.25">
      <c r="A6148" s="7" t="s">
        <v>24</v>
      </c>
      <c r="B6148" s="3"/>
      <c r="C6148" s="13">
        <f t="shared" ref="C6148:N6148" si="1272">SUM(C6147:C6147)</f>
        <v>25</v>
      </c>
      <c r="D6148" s="18">
        <f t="shared" si="1272"/>
        <v>0</v>
      </c>
      <c r="E6148" s="18">
        <f t="shared" si="1272"/>
        <v>0.99329999999999996</v>
      </c>
      <c r="F6148" s="13">
        <f t="shared" si="1272"/>
        <v>0</v>
      </c>
      <c r="G6148" s="13">
        <f t="shared" si="1272"/>
        <v>305368</v>
      </c>
      <c r="H6148" s="13">
        <f t="shared" si="1272"/>
        <v>305368</v>
      </c>
      <c r="I6148" s="13">
        <f t="shared" si="1272"/>
        <v>0</v>
      </c>
      <c r="J6148" s="13">
        <f t="shared" si="1272"/>
        <v>106268</v>
      </c>
      <c r="K6148" s="13">
        <f t="shared" si="1272"/>
        <v>3054</v>
      </c>
      <c r="L6148" s="13">
        <f t="shared" si="1272"/>
        <v>2125</v>
      </c>
      <c r="M6148" s="13">
        <f t="shared" si="1272"/>
        <v>0</v>
      </c>
      <c r="N6148" s="22">
        <f t="shared" si="1272"/>
        <v>413761</v>
      </c>
    </row>
    <row r="6149" spans="1:14" x14ac:dyDescent="0.25">
      <c r="A6149" s="6" t="s">
        <v>1360</v>
      </c>
      <c r="B6149" s="2"/>
      <c r="C6149" s="12">
        <f t="shared" ref="C6149:N6149" si="1273">C6145+C6148</f>
        <v>25</v>
      </c>
      <c r="D6149" s="17">
        <f t="shared" si="1273"/>
        <v>2.2902</v>
      </c>
      <c r="E6149" s="17">
        <f t="shared" si="1273"/>
        <v>1.5933000000000002</v>
      </c>
      <c r="F6149" s="12">
        <f t="shared" si="1273"/>
        <v>1281804</v>
      </c>
      <c r="G6149" s="12">
        <f t="shared" si="1273"/>
        <v>473203</v>
      </c>
      <c r="H6149" s="12">
        <f t="shared" si="1273"/>
        <v>1755007</v>
      </c>
      <c r="I6149" s="12">
        <f t="shared" si="1273"/>
        <v>8400</v>
      </c>
      <c r="J6149" s="12">
        <f t="shared" si="1273"/>
        <v>613581</v>
      </c>
      <c r="K6149" s="12">
        <f t="shared" si="1273"/>
        <v>17550</v>
      </c>
      <c r="L6149" s="12">
        <f t="shared" si="1273"/>
        <v>12125</v>
      </c>
      <c r="M6149" s="12">
        <f t="shared" si="1273"/>
        <v>0</v>
      </c>
      <c r="N6149" s="21">
        <f t="shared" si="1273"/>
        <v>2389113</v>
      </c>
    </row>
    <row r="6150" spans="1:14" x14ac:dyDescent="0.25">
      <c r="A6150" s="4"/>
      <c r="B6150" s="5"/>
      <c r="C6150" s="14"/>
      <c r="D6150" s="19"/>
      <c r="E6150" s="19"/>
      <c r="F6150" s="14"/>
      <c r="G6150" s="14"/>
      <c r="H6150" s="14"/>
      <c r="I6150" s="14"/>
      <c r="J6150" s="14"/>
      <c r="K6150" s="14"/>
      <c r="L6150" s="14"/>
      <c r="M6150" s="14"/>
      <c r="N6150" s="23"/>
    </row>
    <row r="6151" spans="1:14" x14ac:dyDescent="0.25">
      <c r="A6151" s="6" t="s">
        <v>1361</v>
      </c>
      <c r="B6151" s="2"/>
      <c r="C6151" s="12"/>
      <c r="D6151" s="17"/>
      <c r="E6151" s="17"/>
      <c r="F6151" s="12"/>
      <c r="G6151" s="12"/>
      <c r="H6151" s="12"/>
      <c r="I6151" s="12"/>
      <c r="J6151" s="12"/>
      <c r="K6151" s="12"/>
      <c r="L6151" s="12"/>
      <c r="M6151" s="12"/>
      <c r="N6151" s="21"/>
    </row>
    <row r="6152" spans="1:14" x14ac:dyDescent="0.25">
      <c r="A6152" s="6" t="s">
        <v>1362</v>
      </c>
      <c r="B6152" s="2" t="s">
        <v>6</v>
      </c>
      <c r="C6152" s="12" t="s">
        <v>7</v>
      </c>
      <c r="D6152" s="17" t="s">
        <v>8</v>
      </c>
      <c r="E6152" s="17" t="s">
        <v>9</v>
      </c>
      <c r="F6152" s="12" t="s">
        <v>10</v>
      </c>
      <c r="G6152" s="12" t="s">
        <v>11</v>
      </c>
      <c r="H6152" s="12" t="s">
        <v>12</v>
      </c>
      <c r="I6152" s="12" t="s">
        <v>13</v>
      </c>
      <c r="J6152" s="12" t="s">
        <v>14</v>
      </c>
      <c r="K6152" s="12" t="s">
        <v>15</v>
      </c>
      <c r="L6152" s="12" t="s">
        <v>16</v>
      </c>
      <c r="M6152" s="12" t="s">
        <v>17</v>
      </c>
      <c r="N6152" s="21" t="s">
        <v>18</v>
      </c>
    </row>
    <row r="6153" spans="1:14" x14ac:dyDescent="0.25">
      <c r="A6153" s="7" t="s">
        <v>19</v>
      </c>
      <c r="B6153" s="3"/>
      <c r="C6153" s="13"/>
      <c r="D6153" s="18"/>
      <c r="E6153" s="18"/>
      <c r="F6153" s="13"/>
      <c r="G6153" s="13"/>
      <c r="H6153" s="13"/>
      <c r="I6153" s="13"/>
      <c r="J6153" s="13"/>
      <c r="K6153" s="13"/>
      <c r="L6153" s="13"/>
      <c r="M6153" s="13"/>
      <c r="N6153" s="22"/>
    </row>
    <row r="6154" spans="1:14" x14ac:dyDescent="0.25">
      <c r="A6154" s="4" t="s">
        <v>162</v>
      </c>
      <c r="B6154" s="5"/>
      <c r="C6154" s="14">
        <v>0</v>
      </c>
      <c r="D6154" s="19">
        <v>2</v>
      </c>
      <c r="E6154" s="19">
        <v>0</v>
      </c>
      <c r="F6154" s="14">
        <v>692894</v>
      </c>
      <c r="G6154" s="14">
        <v>0</v>
      </c>
      <c r="H6154" s="14">
        <v>692894</v>
      </c>
      <c r="I6154" s="14">
        <v>0</v>
      </c>
      <c r="J6154" s="14">
        <v>241127</v>
      </c>
      <c r="K6154" s="14">
        <v>6929</v>
      </c>
      <c r="L6154" s="14">
        <v>0</v>
      </c>
      <c r="M6154" s="14">
        <v>0</v>
      </c>
      <c r="N6154" s="23">
        <v>934021</v>
      </c>
    </row>
    <row r="6155" spans="1:14" x14ac:dyDescent="0.25">
      <c r="A6155" s="4" t="s">
        <v>163</v>
      </c>
      <c r="B6155" s="5"/>
      <c r="C6155" s="14">
        <v>0</v>
      </c>
      <c r="D6155" s="19">
        <v>0</v>
      </c>
      <c r="E6155" s="19">
        <v>0</v>
      </c>
      <c r="F6155" s="14">
        <v>0</v>
      </c>
      <c r="G6155" s="14">
        <v>0</v>
      </c>
      <c r="H6155" s="14">
        <v>0</v>
      </c>
      <c r="I6155" s="14">
        <v>0</v>
      </c>
      <c r="J6155" s="14">
        <v>-1</v>
      </c>
      <c r="K6155" s="14">
        <v>0</v>
      </c>
      <c r="L6155" s="14">
        <v>0</v>
      </c>
      <c r="M6155" s="14">
        <v>0</v>
      </c>
      <c r="N6155" s="23">
        <v>-1</v>
      </c>
    </row>
    <row r="6156" spans="1:14" x14ac:dyDescent="0.25">
      <c r="A6156" s="4" t="s">
        <v>22</v>
      </c>
      <c r="B6156" s="5"/>
      <c r="C6156" s="14">
        <v>0</v>
      </c>
      <c r="D6156" s="19">
        <v>12</v>
      </c>
      <c r="E6156" s="19">
        <v>2.4</v>
      </c>
      <c r="F6156" s="14">
        <v>6553241</v>
      </c>
      <c r="G6156" s="14">
        <v>569982</v>
      </c>
      <c r="H6156" s="14">
        <v>7123223</v>
      </c>
      <c r="I6156" s="14">
        <v>0</v>
      </c>
      <c r="J6156" s="14">
        <v>2478882</v>
      </c>
      <c r="K6156" s="14">
        <v>71233</v>
      </c>
      <c r="L6156" s="14">
        <v>54400</v>
      </c>
      <c r="M6156" s="14">
        <v>0</v>
      </c>
      <c r="N6156" s="23">
        <v>9656505</v>
      </c>
    </row>
    <row r="6157" spans="1:14" x14ac:dyDescent="0.25">
      <c r="A6157" s="4" t="s">
        <v>31</v>
      </c>
      <c r="B6157" s="5"/>
      <c r="C6157" s="14">
        <v>0</v>
      </c>
      <c r="D6157" s="19">
        <v>0</v>
      </c>
      <c r="E6157" s="19">
        <v>0</v>
      </c>
      <c r="F6157" s="14">
        <v>12000</v>
      </c>
      <c r="G6157" s="14">
        <v>0</v>
      </c>
      <c r="H6157" s="14">
        <v>12000</v>
      </c>
      <c r="I6157" s="14">
        <v>0</v>
      </c>
      <c r="J6157" s="14">
        <v>4176</v>
      </c>
      <c r="K6157" s="14">
        <v>120</v>
      </c>
      <c r="L6157" s="14">
        <v>0</v>
      </c>
      <c r="M6157" s="14">
        <v>0</v>
      </c>
      <c r="N6157" s="23">
        <v>16176</v>
      </c>
    </row>
    <row r="6158" spans="1:14" x14ac:dyDescent="0.25">
      <c r="A6158" s="4" t="s">
        <v>23</v>
      </c>
      <c r="B6158" s="5"/>
      <c r="C6158" s="14">
        <v>0</v>
      </c>
      <c r="D6158" s="19">
        <v>0</v>
      </c>
      <c r="E6158" s="19">
        <v>1.1299999999999999</v>
      </c>
      <c r="F6158" s="14">
        <v>0</v>
      </c>
      <c r="G6158" s="14">
        <v>411532</v>
      </c>
      <c r="H6158" s="14">
        <v>411532</v>
      </c>
      <c r="I6158" s="14">
        <v>0</v>
      </c>
      <c r="J6158" s="14">
        <v>143213</v>
      </c>
      <c r="K6158" s="14">
        <v>4115</v>
      </c>
      <c r="L6158" s="14">
        <v>0</v>
      </c>
      <c r="M6158" s="14">
        <v>0</v>
      </c>
      <c r="N6158" s="23">
        <v>554745</v>
      </c>
    </row>
    <row r="6159" spans="1:14" x14ac:dyDescent="0.25">
      <c r="A6159" s="7" t="s">
        <v>24</v>
      </c>
      <c r="B6159" s="3"/>
      <c r="C6159" s="13">
        <f t="shared" ref="C6159:N6159" si="1274">SUM(C6154:C6158)</f>
        <v>0</v>
      </c>
      <c r="D6159" s="18">
        <f t="shared" si="1274"/>
        <v>14</v>
      </c>
      <c r="E6159" s="18">
        <f t="shared" si="1274"/>
        <v>3.53</v>
      </c>
      <c r="F6159" s="13">
        <f t="shared" si="1274"/>
        <v>7258135</v>
      </c>
      <c r="G6159" s="13">
        <f t="shared" si="1274"/>
        <v>981514</v>
      </c>
      <c r="H6159" s="13">
        <f t="shared" si="1274"/>
        <v>8239649</v>
      </c>
      <c r="I6159" s="13">
        <f t="shared" si="1274"/>
        <v>0</v>
      </c>
      <c r="J6159" s="13">
        <f t="shared" si="1274"/>
        <v>2867397</v>
      </c>
      <c r="K6159" s="13">
        <f t="shared" si="1274"/>
        <v>82397</v>
      </c>
      <c r="L6159" s="13">
        <f t="shared" si="1274"/>
        <v>54400</v>
      </c>
      <c r="M6159" s="13">
        <f t="shared" si="1274"/>
        <v>0</v>
      </c>
      <c r="N6159" s="22">
        <f t="shared" si="1274"/>
        <v>11161446</v>
      </c>
    </row>
    <row r="6160" spans="1:14" x14ac:dyDescent="0.25">
      <c r="A6160" s="7" t="s">
        <v>25</v>
      </c>
      <c r="B6160" s="3"/>
      <c r="C6160" s="13"/>
      <c r="D6160" s="18"/>
      <c r="E6160" s="18"/>
      <c r="F6160" s="13"/>
      <c r="G6160" s="13"/>
      <c r="H6160" s="13"/>
      <c r="I6160" s="13"/>
      <c r="J6160" s="13"/>
      <c r="K6160" s="13"/>
      <c r="L6160" s="13"/>
      <c r="M6160" s="13"/>
      <c r="N6160" s="22"/>
    </row>
    <row r="6161" spans="1:14" x14ac:dyDescent="0.25">
      <c r="A6161" s="4" t="s">
        <v>26</v>
      </c>
      <c r="B6161" s="5"/>
      <c r="C6161" s="14">
        <v>136</v>
      </c>
      <c r="D6161" s="19">
        <v>0</v>
      </c>
      <c r="E6161" s="19">
        <v>3.2568999999999999</v>
      </c>
      <c r="F6161" s="14">
        <v>0</v>
      </c>
      <c r="G6161" s="14">
        <v>1001262</v>
      </c>
      <c r="H6161" s="14">
        <v>1001262</v>
      </c>
      <c r="I6161" s="14">
        <v>0</v>
      </c>
      <c r="J6161" s="14">
        <v>348440</v>
      </c>
      <c r="K6161" s="14">
        <v>10013</v>
      </c>
      <c r="L6161" s="14">
        <v>11560</v>
      </c>
      <c r="M6161" s="14">
        <v>0</v>
      </c>
      <c r="N6161" s="23">
        <v>1361262</v>
      </c>
    </row>
    <row r="6162" spans="1:14" x14ac:dyDescent="0.25">
      <c r="A6162" s="7" t="s">
        <v>24</v>
      </c>
      <c r="B6162" s="3"/>
      <c r="C6162" s="13">
        <f t="shared" ref="C6162:N6162" si="1275">SUM(C6161:C6161)</f>
        <v>136</v>
      </c>
      <c r="D6162" s="18">
        <f t="shared" si="1275"/>
        <v>0</v>
      </c>
      <c r="E6162" s="18">
        <f t="shared" si="1275"/>
        <v>3.2568999999999999</v>
      </c>
      <c r="F6162" s="13">
        <f t="shared" si="1275"/>
        <v>0</v>
      </c>
      <c r="G6162" s="13">
        <f t="shared" si="1275"/>
        <v>1001262</v>
      </c>
      <c r="H6162" s="13">
        <f t="shared" si="1275"/>
        <v>1001262</v>
      </c>
      <c r="I6162" s="13">
        <f t="shared" si="1275"/>
        <v>0</v>
      </c>
      <c r="J6162" s="13">
        <f t="shared" si="1275"/>
        <v>348440</v>
      </c>
      <c r="K6162" s="13">
        <f t="shared" si="1275"/>
        <v>10013</v>
      </c>
      <c r="L6162" s="13">
        <f t="shared" si="1275"/>
        <v>11560</v>
      </c>
      <c r="M6162" s="13">
        <f t="shared" si="1275"/>
        <v>0</v>
      </c>
      <c r="N6162" s="22">
        <f t="shared" si="1275"/>
        <v>1361262</v>
      </c>
    </row>
    <row r="6163" spans="1:14" x14ac:dyDescent="0.25">
      <c r="A6163" s="6" t="s">
        <v>1363</v>
      </c>
      <c r="B6163" s="2"/>
      <c r="C6163" s="12">
        <f t="shared" ref="C6163:N6163" si="1276">C6159+C6162</f>
        <v>136</v>
      </c>
      <c r="D6163" s="17">
        <f t="shared" si="1276"/>
        <v>14</v>
      </c>
      <c r="E6163" s="17">
        <f t="shared" si="1276"/>
        <v>6.7868999999999993</v>
      </c>
      <c r="F6163" s="12">
        <f t="shared" si="1276"/>
        <v>7258135</v>
      </c>
      <c r="G6163" s="12">
        <f t="shared" si="1276"/>
        <v>1982776</v>
      </c>
      <c r="H6163" s="12">
        <f t="shared" si="1276"/>
        <v>9240911</v>
      </c>
      <c r="I6163" s="12">
        <f t="shared" si="1276"/>
        <v>0</v>
      </c>
      <c r="J6163" s="12">
        <f t="shared" si="1276"/>
        <v>3215837</v>
      </c>
      <c r="K6163" s="12">
        <f t="shared" si="1276"/>
        <v>92410</v>
      </c>
      <c r="L6163" s="12">
        <f t="shared" si="1276"/>
        <v>65960</v>
      </c>
      <c r="M6163" s="12">
        <f t="shared" si="1276"/>
        <v>0</v>
      </c>
      <c r="N6163" s="21">
        <f t="shared" si="1276"/>
        <v>12522708</v>
      </c>
    </row>
    <row r="6164" spans="1:14" x14ac:dyDescent="0.25">
      <c r="A6164" s="4"/>
      <c r="B6164" s="5"/>
      <c r="C6164" s="14"/>
      <c r="D6164" s="19"/>
      <c r="E6164" s="19"/>
      <c r="F6164" s="14"/>
      <c r="G6164" s="14"/>
      <c r="H6164" s="14"/>
      <c r="I6164" s="14"/>
      <c r="J6164" s="14"/>
      <c r="K6164" s="14"/>
      <c r="L6164" s="14"/>
      <c r="M6164" s="14"/>
      <c r="N6164" s="23"/>
    </row>
    <row r="6165" spans="1:14" x14ac:dyDescent="0.25">
      <c r="A6165" s="6" t="s">
        <v>1364</v>
      </c>
      <c r="B6165" s="2"/>
      <c r="C6165" s="12"/>
      <c r="D6165" s="17"/>
      <c r="E6165" s="17"/>
      <c r="F6165" s="12"/>
      <c r="G6165" s="12"/>
      <c r="H6165" s="12"/>
      <c r="I6165" s="12"/>
      <c r="J6165" s="12"/>
      <c r="K6165" s="12"/>
      <c r="L6165" s="12"/>
      <c r="M6165" s="12"/>
      <c r="N6165" s="21"/>
    </row>
    <row r="6166" spans="1:14" x14ac:dyDescent="0.25">
      <c r="A6166" s="6" t="s">
        <v>1365</v>
      </c>
      <c r="B6166" s="2" t="s">
        <v>6</v>
      </c>
      <c r="C6166" s="12" t="s">
        <v>7</v>
      </c>
      <c r="D6166" s="17" t="s">
        <v>8</v>
      </c>
      <c r="E6166" s="17" t="s">
        <v>9</v>
      </c>
      <c r="F6166" s="12" t="s">
        <v>10</v>
      </c>
      <c r="G6166" s="12" t="s">
        <v>11</v>
      </c>
      <c r="H6166" s="12" t="s">
        <v>12</v>
      </c>
      <c r="I6166" s="12" t="s">
        <v>13</v>
      </c>
      <c r="J6166" s="12" t="s">
        <v>14</v>
      </c>
      <c r="K6166" s="12" t="s">
        <v>15</v>
      </c>
      <c r="L6166" s="12" t="s">
        <v>16</v>
      </c>
      <c r="M6166" s="12" t="s">
        <v>17</v>
      </c>
      <c r="N6166" s="21" t="s">
        <v>18</v>
      </c>
    </row>
    <row r="6167" spans="1:14" x14ac:dyDescent="0.25">
      <c r="A6167" s="7" t="s">
        <v>19</v>
      </c>
      <c r="B6167" s="3"/>
      <c r="C6167" s="13"/>
      <c r="D6167" s="18"/>
      <c r="E6167" s="18"/>
      <c r="F6167" s="13"/>
      <c r="G6167" s="13"/>
      <c r="H6167" s="13"/>
      <c r="I6167" s="13"/>
      <c r="J6167" s="13"/>
      <c r="K6167" s="13"/>
      <c r="L6167" s="13"/>
      <c r="M6167" s="13"/>
      <c r="N6167" s="22"/>
    </row>
    <row r="6168" spans="1:14" x14ac:dyDescent="0.25">
      <c r="A6168" s="4" t="s">
        <v>162</v>
      </c>
      <c r="B6168" s="5"/>
      <c r="C6168" s="14">
        <v>0</v>
      </c>
      <c r="D6168" s="19">
        <v>0.75</v>
      </c>
      <c r="E6168" s="19">
        <v>0</v>
      </c>
      <c r="F6168" s="14">
        <v>259835</v>
      </c>
      <c r="G6168" s="14">
        <v>0</v>
      </c>
      <c r="H6168" s="14">
        <v>259835</v>
      </c>
      <c r="I6168" s="14">
        <v>0</v>
      </c>
      <c r="J6168" s="14">
        <v>90422</v>
      </c>
      <c r="K6168" s="14">
        <v>2598</v>
      </c>
      <c r="L6168" s="14">
        <v>0</v>
      </c>
      <c r="M6168" s="14">
        <v>0</v>
      </c>
      <c r="N6168" s="23">
        <v>350257</v>
      </c>
    </row>
    <row r="6169" spans="1:14" x14ac:dyDescent="0.25">
      <c r="A6169" s="4" t="s">
        <v>163</v>
      </c>
      <c r="B6169" s="5"/>
      <c r="C6169" s="14">
        <v>0</v>
      </c>
      <c r="D6169" s="19">
        <v>0</v>
      </c>
      <c r="E6169" s="19">
        <v>0</v>
      </c>
      <c r="F6169" s="14">
        <v>0</v>
      </c>
      <c r="G6169" s="14">
        <v>0</v>
      </c>
      <c r="H6169" s="14">
        <v>0</v>
      </c>
      <c r="I6169" s="14">
        <v>0</v>
      </c>
      <c r="J6169" s="14">
        <v>1</v>
      </c>
      <c r="K6169" s="14">
        <v>0</v>
      </c>
      <c r="L6169" s="14">
        <v>0</v>
      </c>
      <c r="M6169" s="14">
        <v>0</v>
      </c>
      <c r="N6169" s="23">
        <v>1</v>
      </c>
    </row>
    <row r="6170" spans="1:14" x14ac:dyDescent="0.25">
      <c r="A6170" s="4" t="s">
        <v>501</v>
      </c>
      <c r="B6170" s="5"/>
      <c r="C6170" s="14">
        <v>0</v>
      </c>
      <c r="D6170" s="19">
        <v>0</v>
      </c>
      <c r="E6170" s="19">
        <v>0</v>
      </c>
      <c r="F6170" s="14">
        <v>0</v>
      </c>
      <c r="G6170" s="14">
        <v>0</v>
      </c>
      <c r="H6170" s="14">
        <v>0</v>
      </c>
      <c r="I6170" s="14">
        <v>0</v>
      </c>
      <c r="J6170" s="14">
        <v>0</v>
      </c>
      <c r="K6170" s="14">
        <v>0</v>
      </c>
      <c r="L6170" s="14">
        <v>2750</v>
      </c>
      <c r="M6170" s="14">
        <v>0</v>
      </c>
      <c r="N6170" s="23">
        <v>2750</v>
      </c>
    </row>
    <row r="6171" spans="1:14" x14ac:dyDescent="0.25">
      <c r="A6171" s="4" t="s">
        <v>22</v>
      </c>
      <c r="B6171" s="5"/>
      <c r="C6171" s="14">
        <v>0</v>
      </c>
      <c r="D6171" s="19">
        <v>10.428900000000001</v>
      </c>
      <c r="E6171" s="19">
        <v>2</v>
      </c>
      <c r="F6171" s="14">
        <v>5629633</v>
      </c>
      <c r="G6171" s="14">
        <v>474985</v>
      </c>
      <c r="H6171" s="14">
        <v>6104618</v>
      </c>
      <c r="I6171" s="14">
        <v>0</v>
      </c>
      <c r="J6171" s="14">
        <v>2124407</v>
      </c>
      <c r="K6171" s="14">
        <v>61047</v>
      </c>
      <c r="L6171" s="14">
        <v>44400</v>
      </c>
      <c r="M6171" s="14">
        <v>0</v>
      </c>
      <c r="N6171" s="23">
        <v>8273425</v>
      </c>
    </row>
    <row r="6172" spans="1:14" x14ac:dyDescent="0.25">
      <c r="A6172" s="4" t="s">
        <v>31</v>
      </c>
      <c r="B6172" s="5"/>
      <c r="C6172" s="14">
        <v>0</v>
      </c>
      <c r="D6172" s="19">
        <v>0</v>
      </c>
      <c r="E6172" s="19">
        <v>0</v>
      </c>
      <c r="F6172" s="14">
        <v>48000</v>
      </c>
      <c r="G6172" s="14">
        <v>0</v>
      </c>
      <c r="H6172" s="14">
        <v>48000</v>
      </c>
      <c r="I6172" s="14">
        <v>0</v>
      </c>
      <c r="J6172" s="14">
        <v>16704</v>
      </c>
      <c r="K6172" s="14">
        <v>480</v>
      </c>
      <c r="L6172" s="14">
        <v>4500</v>
      </c>
      <c r="M6172" s="14">
        <v>0</v>
      </c>
      <c r="N6172" s="23">
        <v>69204</v>
      </c>
    </row>
    <row r="6173" spans="1:14" x14ac:dyDescent="0.25">
      <c r="A6173" s="4" t="s">
        <v>23</v>
      </c>
      <c r="B6173" s="5"/>
      <c r="C6173" s="14">
        <v>0</v>
      </c>
      <c r="D6173" s="19">
        <v>0</v>
      </c>
      <c r="E6173" s="19">
        <v>0.99</v>
      </c>
      <c r="F6173" s="14">
        <v>0</v>
      </c>
      <c r="G6173" s="14">
        <v>360546</v>
      </c>
      <c r="H6173" s="14">
        <v>360546</v>
      </c>
      <c r="I6173" s="14">
        <v>0</v>
      </c>
      <c r="J6173" s="14">
        <v>125470</v>
      </c>
      <c r="K6173" s="14">
        <v>3605</v>
      </c>
      <c r="L6173" s="14">
        <v>0</v>
      </c>
      <c r="M6173" s="14">
        <v>0</v>
      </c>
      <c r="N6173" s="23">
        <v>486016</v>
      </c>
    </row>
    <row r="6174" spans="1:14" x14ac:dyDescent="0.25">
      <c r="A6174" s="7" t="s">
        <v>24</v>
      </c>
      <c r="B6174" s="3"/>
      <c r="C6174" s="13">
        <f t="shared" ref="C6174:N6174" si="1277">SUM(C6168:C6173)</f>
        <v>0</v>
      </c>
      <c r="D6174" s="18">
        <f t="shared" si="1277"/>
        <v>11.178900000000001</v>
      </c>
      <c r="E6174" s="18">
        <f t="shared" si="1277"/>
        <v>2.99</v>
      </c>
      <c r="F6174" s="13">
        <f t="shared" si="1277"/>
        <v>5937468</v>
      </c>
      <c r="G6174" s="13">
        <f t="shared" si="1277"/>
        <v>835531</v>
      </c>
      <c r="H6174" s="13">
        <f t="shared" si="1277"/>
        <v>6772999</v>
      </c>
      <c r="I6174" s="13">
        <f t="shared" si="1277"/>
        <v>0</v>
      </c>
      <c r="J6174" s="13">
        <f t="shared" si="1277"/>
        <v>2357004</v>
      </c>
      <c r="K6174" s="13">
        <f t="shared" si="1277"/>
        <v>67730</v>
      </c>
      <c r="L6174" s="13">
        <f t="shared" si="1277"/>
        <v>51650</v>
      </c>
      <c r="M6174" s="13">
        <f t="shared" si="1277"/>
        <v>0</v>
      </c>
      <c r="N6174" s="22">
        <f t="shared" si="1277"/>
        <v>9181653</v>
      </c>
    </row>
    <row r="6175" spans="1:14" x14ac:dyDescent="0.25">
      <c r="A6175" s="7" t="s">
        <v>25</v>
      </c>
      <c r="B6175" s="3"/>
      <c r="C6175" s="13"/>
      <c r="D6175" s="18"/>
      <c r="E6175" s="18"/>
      <c r="F6175" s="13"/>
      <c r="G6175" s="13"/>
      <c r="H6175" s="13"/>
      <c r="I6175" s="13"/>
      <c r="J6175" s="13"/>
      <c r="K6175" s="13"/>
      <c r="L6175" s="13"/>
      <c r="M6175" s="13"/>
      <c r="N6175" s="22"/>
    </row>
    <row r="6176" spans="1:14" x14ac:dyDescent="0.25">
      <c r="A6176" s="4" t="s">
        <v>26</v>
      </c>
      <c r="B6176" s="5"/>
      <c r="C6176" s="14">
        <v>111</v>
      </c>
      <c r="D6176" s="19">
        <v>0</v>
      </c>
      <c r="E6176" s="19">
        <v>2.7685</v>
      </c>
      <c r="F6176" s="14">
        <v>0</v>
      </c>
      <c r="G6176" s="14">
        <v>851114</v>
      </c>
      <c r="H6176" s="14">
        <v>851114</v>
      </c>
      <c r="I6176" s="14">
        <v>0</v>
      </c>
      <c r="J6176" s="14">
        <v>296187</v>
      </c>
      <c r="K6176" s="14">
        <v>8511</v>
      </c>
      <c r="L6176" s="14">
        <v>9435</v>
      </c>
      <c r="M6176" s="14">
        <v>0</v>
      </c>
      <c r="N6176" s="23">
        <v>1156736</v>
      </c>
    </row>
    <row r="6177" spans="1:14" x14ac:dyDescent="0.25">
      <c r="A6177" s="7" t="s">
        <v>24</v>
      </c>
      <c r="B6177" s="3"/>
      <c r="C6177" s="13">
        <f t="shared" ref="C6177:N6177" si="1278">SUM(C6176:C6176)</f>
        <v>111</v>
      </c>
      <c r="D6177" s="18">
        <f t="shared" si="1278"/>
        <v>0</v>
      </c>
      <c r="E6177" s="18">
        <f t="shared" si="1278"/>
        <v>2.7685</v>
      </c>
      <c r="F6177" s="13">
        <f t="shared" si="1278"/>
        <v>0</v>
      </c>
      <c r="G6177" s="13">
        <f t="shared" si="1278"/>
        <v>851114</v>
      </c>
      <c r="H6177" s="13">
        <f t="shared" si="1278"/>
        <v>851114</v>
      </c>
      <c r="I6177" s="13">
        <f t="shared" si="1278"/>
        <v>0</v>
      </c>
      <c r="J6177" s="13">
        <f t="shared" si="1278"/>
        <v>296187</v>
      </c>
      <c r="K6177" s="13">
        <f t="shared" si="1278"/>
        <v>8511</v>
      </c>
      <c r="L6177" s="13">
        <f t="shared" si="1278"/>
        <v>9435</v>
      </c>
      <c r="M6177" s="13">
        <f t="shared" si="1278"/>
        <v>0</v>
      </c>
      <c r="N6177" s="22">
        <f t="shared" si="1278"/>
        <v>1156736</v>
      </c>
    </row>
    <row r="6178" spans="1:14" x14ac:dyDescent="0.25">
      <c r="A6178" s="6" t="s">
        <v>1366</v>
      </c>
      <c r="B6178" s="2"/>
      <c r="C6178" s="12">
        <f t="shared" ref="C6178:N6178" si="1279">C6174+C6177</f>
        <v>111</v>
      </c>
      <c r="D6178" s="17">
        <f t="shared" si="1279"/>
        <v>11.178900000000001</v>
      </c>
      <c r="E6178" s="17">
        <f t="shared" si="1279"/>
        <v>5.7584999999999997</v>
      </c>
      <c r="F6178" s="12">
        <f t="shared" si="1279"/>
        <v>5937468</v>
      </c>
      <c r="G6178" s="12">
        <f t="shared" si="1279"/>
        <v>1686645</v>
      </c>
      <c r="H6178" s="12">
        <f t="shared" si="1279"/>
        <v>7624113</v>
      </c>
      <c r="I6178" s="12">
        <f t="shared" si="1279"/>
        <v>0</v>
      </c>
      <c r="J6178" s="12">
        <f t="shared" si="1279"/>
        <v>2653191</v>
      </c>
      <c r="K6178" s="12">
        <f t="shared" si="1279"/>
        <v>76241</v>
      </c>
      <c r="L6178" s="12">
        <f t="shared" si="1279"/>
        <v>61085</v>
      </c>
      <c r="M6178" s="12">
        <f t="shared" si="1279"/>
        <v>0</v>
      </c>
      <c r="N6178" s="21">
        <f t="shared" si="1279"/>
        <v>10338389</v>
      </c>
    </row>
    <row r="6179" spans="1:14" x14ac:dyDescent="0.25">
      <c r="A6179" s="4"/>
      <c r="B6179" s="5"/>
      <c r="C6179" s="14"/>
      <c r="D6179" s="19"/>
      <c r="E6179" s="19"/>
      <c r="F6179" s="14"/>
      <c r="G6179" s="14"/>
      <c r="H6179" s="14"/>
      <c r="I6179" s="14"/>
      <c r="J6179" s="14"/>
      <c r="K6179" s="14"/>
      <c r="L6179" s="14"/>
      <c r="M6179" s="14"/>
      <c r="N6179" s="23"/>
    </row>
    <row r="6180" spans="1:14" x14ac:dyDescent="0.25">
      <c r="A6180" s="6" t="s">
        <v>1367</v>
      </c>
      <c r="B6180" s="2"/>
      <c r="C6180" s="12"/>
      <c r="D6180" s="17"/>
      <c r="E6180" s="17"/>
      <c r="F6180" s="12"/>
      <c r="G6180" s="12"/>
      <c r="H6180" s="12"/>
      <c r="I6180" s="12"/>
      <c r="J6180" s="12"/>
      <c r="K6180" s="12"/>
      <c r="L6180" s="12"/>
      <c r="M6180" s="12"/>
      <c r="N6180" s="21"/>
    </row>
    <row r="6181" spans="1:14" x14ac:dyDescent="0.25">
      <c r="A6181" s="6" t="s">
        <v>1368</v>
      </c>
      <c r="B6181" s="2" t="s">
        <v>6</v>
      </c>
      <c r="C6181" s="12" t="s">
        <v>7</v>
      </c>
      <c r="D6181" s="17" t="s">
        <v>8</v>
      </c>
      <c r="E6181" s="17" t="s">
        <v>9</v>
      </c>
      <c r="F6181" s="12" t="s">
        <v>10</v>
      </c>
      <c r="G6181" s="12" t="s">
        <v>11</v>
      </c>
      <c r="H6181" s="12" t="s">
        <v>12</v>
      </c>
      <c r="I6181" s="12" t="s">
        <v>13</v>
      </c>
      <c r="J6181" s="12" t="s">
        <v>14</v>
      </c>
      <c r="K6181" s="12" t="s">
        <v>15</v>
      </c>
      <c r="L6181" s="12" t="s">
        <v>16</v>
      </c>
      <c r="M6181" s="12" t="s">
        <v>17</v>
      </c>
      <c r="N6181" s="21" t="s">
        <v>18</v>
      </c>
    </row>
    <row r="6182" spans="1:14" x14ac:dyDescent="0.25">
      <c r="A6182" s="7" t="s">
        <v>19</v>
      </c>
      <c r="B6182" s="3"/>
      <c r="C6182" s="13"/>
      <c r="D6182" s="18"/>
      <c r="E6182" s="18"/>
      <c r="F6182" s="13"/>
      <c r="G6182" s="13"/>
      <c r="H6182" s="13"/>
      <c r="I6182" s="13"/>
      <c r="J6182" s="13"/>
      <c r="K6182" s="13"/>
      <c r="L6182" s="13"/>
      <c r="M6182" s="13"/>
      <c r="N6182" s="22"/>
    </row>
    <row r="6183" spans="1:14" x14ac:dyDescent="0.25">
      <c r="A6183" s="4" t="s">
        <v>162</v>
      </c>
      <c r="B6183" s="5"/>
      <c r="C6183" s="14">
        <v>0</v>
      </c>
      <c r="D6183" s="19">
        <v>0.5</v>
      </c>
      <c r="E6183" s="19">
        <v>0</v>
      </c>
      <c r="F6183" s="14">
        <v>173223</v>
      </c>
      <c r="G6183" s="14">
        <v>0</v>
      </c>
      <c r="H6183" s="14">
        <v>173223</v>
      </c>
      <c r="I6183" s="14">
        <v>0</v>
      </c>
      <c r="J6183" s="14">
        <v>60281</v>
      </c>
      <c r="K6183" s="14">
        <v>1732</v>
      </c>
      <c r="L6183" s="14">
        <v>0</v>
      </c>
      <c r="M6183" s="14">
        <v>0</v>
      </c>
      <c r="N6183" s="23">
        <v>233504</v>
      </c>
    </row>
    <row r="6184" spans="1:14" x14ac:dyDescent="0.25">
      <c r="A6184" s="4" t="s">
        <v>163</v>
      </c>
      <c r="B6184" s="5"/>
      <c r="C6184" s="14">
        <v>0</v>
      </c>
      <c r="D6184" s="19">
        <v>0</v>
      </c>
      <c r="E6184" s="19">
        <v>0</v>
      </c>
      <c r="F6184" s="14">
        <v>0</v>
      </c>
      <c r="G6184" s="14">
        <v>0</v>
      </c>
      <c r="H6184" s="14">
        <v>0</v>
      </c>
      <c r="I6184" s="14">
        <v>0</v>
      </c>
      <c r="J6184" s="14">
        <v>1</v>
      </c>
      <c r="K6184" s="14">
        <v>0</v>
      </c>
      <c r="L6184" s="14">
        <v>0</v>
      </c>
      <c r="M6184" s="14">
        <v>0</v>
      </c>
      <c r="N6184" s="23">
        <v>1</v>
      </c>
    </row>
    <row r="6185" spans="1:14" x14ac:dyDescent="0.25">
      <c r="A6185" s="4" t="s">
        <v>22</v>
      </c>
      <c r="B6185" s="5"/>
      <c r="C6185" s="14">
        <v>0</v>
      </c>
      <c r="D6185" s="19">
        <v>6.4837999999999996</v>
      </c>
      <c r="E6185" s="19">
        <v>1.2</v>
      </c>
      <c r="F6185" s="14">
        <v>3525637</v>
      </c>
      <c r="G6185" s="14">
        <v>284991</v>
      </c>
      <c r="H6185" s="14">
        <v>3810628</v>
      </c>
      <c r="I6185" s="14">
        <v>0</v>
      </c>
      <c r="J6185" s="14">
        <v>1326099</v>
      </c>
      <c r="K6185" s="14">
        <v>38106</v>
      </c>
      <c r="L6185" s="14">
        <v>28400</v>
      </c>
      <c r="M6185" s="14">
        <v>0</v>
      </c>
      <c r="N6185" s="23">
        <v>5165127</v>
      </c>
    </row>
    <row r="6186" spans="1:14" x14ac:dyDescent="0.25">
      <c r="A6186" s="4" t="s">
        <v>31</v>
      </c>
      <c r="B6186" s="5"/>
      <c r="C6186" s="14">
        <v>0</v>
      </c>
      <c r="D6186" s="19">
        <v>0</v>
      </c>
      <c r="E6186" s="19">
        <v>0</v>
      </c>
      <c r="F6186" s="14">
        <v>12000</v>
      </c>
      <c r="G6186" s="14">
        <v>0</v>
      </c>
      <c r="H6186" s="14">
        <v>12000</v>
      </c>
      <c r="I6186" s="14">
        <v>0</v>
      </c>
      <c r="J6186" s="14">
        <v>4176</v>
      </c>
      <c r="K6186" s="14">
        <v>120</v>
      </c>
      <c r="L6186" s="14">
        <v>0</v>
      </c>
      <c r="M6186" s="14">
        <v>0</v>
      </c>
      <c r="N6186" s="23">
        <v>16176</v>
      </c>
    </row>
    <row r="6187" spans="1:14" x14ac:dyDescent="0.25">
      <c r="A6187" s="4" t="s">
        <v>23</v>
      </c>
      <c r="B6187" s="5"/>
      <c r="C6187" s="14">
        <v>0</v>
      </c>
      <c r="D6187" s="19">
        <v>0</v>
      </c>
      <c r="E6187" s="19">
        <v>0.6</v>
      </c>
      <c r="F6187" s="14">
        <v>0</v>
      </c>
      <c r="G6187" s="14">
        <v>218513</v>
      </c>
      <c r="H6187" s="14">
        <v>218513</v>
      </c>
      <c r="I6187" s="14">
        <v>0</v>
      </c>
      <c r="J6187" s="14">
        <v>76042</v>
      </c>
      <c r="K6187" s="14">
        <v>2185</v>
      </c>
      <c r="L6187" s="14">
        <v>0</v>
      </c>
      <c r="M6187" s="14">
        <v>0</v>
      </c>
      <c r="N6187" s="23">
        <v>294555</v>
      </c>
    </row>
    <row r="6188" spans="1:14" x14ac:dyDescent="0.25">
      <c r="A6188" s="7" t="s">
        <v>24</v>
      </c>
      <c r="B6188" s="3"/>
      <c r="C6188" s="13">
        <f t="shared" ref="C6188:N6188" si="1280">SUM(C6183:C6187)</f>
        <v>0</v>
      </c>
      <c r="D6188" s="18">
        <f t="shared" si="1280"/>
        <v>6.9837999999999996</v>
      </c>
      <c r="E6188" s="18">
        <f t="shared" si="1280"/>
        <v>1.7999999999999998</v>
      </c>
      <c r="F6188" s="13">
        <f t="shared" si="1280"/>
        <v>3710860</v>
      </c>
      <c r="G6188" s="13">
        <f t="shared" si="1280"/>
        <v>503504</v>
      </c>
      <c r="H6188" s="13">
        <f t="shared" si="1280"/>
        <v>4214364</v>
      </c>
      <c r="I6188" s="13">
        <f t="shared" si="1280"/>
        <v>0</v>
      </c>
      <c r="J6188" s="13">
        <f t="shared" si="1280"/>
        <v>1466599</v>
      </c>
      <c r="K6188" s="13">
        <f t="shared" si="1280"/>
        <v>42143</v>
      </c>
      <c r="L6188" s="13">
        <f t="shared" si="1280"/>
        <v>28400</v>
      </c>
      <c r="M6188" s="13">
        <f t="shared" si="1280"/>
        <v>0</v>
      </c>
      <c r="N6188" s="22">
        <f t="shared" si="1280"/>
        <v>5709363</v>
      </c>
    </row>
    <row r="6189" spans="1:14" x14ac:dyDescent="0.25">
      <c r="A6189" s="7" t="s">
        <v>25</v>
      </c>
      <c r="B6189" s="3"/>
      <c r="C6189" s="13"/>
      <c r="D6189" s="18"/>
      <c r="E6189" s="18"/>
      <c r="F6189" s="13"/>
      <c r="G6189" s="13"/>
      <c r="H6189" s="13"/>
      <c r="I6189" s="13"/>
      <c r="J6189" s="13"/>
      <c r="K6189" s="13"/>
      <c r="L6189" s="13"/>
      <c r="M6189" s="13"/>
      <c r="N6189" s="22"/>
    </row>
    <row r="6190" spans="1:14" x14ac:dyDescent="0.25">
      <c r="A6190" s="4" t="s">
        <v>26</v>
      </c>
      <c r="B6190" s="5"/>
      <c r="C6190" s="14">
        <v>70</v>
      </c>
      <c r="D6190" s="19">
        <v>0</v>
      </c>
      <c r="E6190" s="19">
        <v>2.0139999999999998</v>
      </c>
      <c r="F6190" s="14">
        <v>0</v>
      </c>
      <c r="G6190" s="14">
        <v>619160</v>
      </c>
      <c r="H6190" s="14">
        <v>619160</v>
      </c>
      <c r="I6190" s="14">
        <v>0</v>
      </c>
      <c r="J6190" s="14">
        <v>215468</v>
      </c>
      <c r="K6190" s="14">
        <v>6192</v>
      </c>
      <c r="L6190" s="14">
        <v>5950</v>
      </c>
      <c r="M6190" s="14">
        <v>0</v>
      </c>
      <c r="N6190" s="23">
        <v>840578</v>
      </c>
    </row>
    <row r="6191" spans="1:14" x14ac:dyDescent="0.25">
      <c r="A6191" s="7" t="s">
        <v>24</v>
      </c>
      <c r="B6191" s="3"/>
      <c r="C6191" s="13">
        <f t="shared" ref="C6191:N6191" si="1281">SUM(C6190:C6190)</f>
        <v>70</v>
      </c>
      <c r="D6191" s="18">
        <f t="shared" si="1281"/>
        <v>0</v>
      </c>
      <c r="E6191" s="18">
        <f t="shared" si="1281"/>
        <v>2.0139999999999998</v>
      </c>
      <c r="F6191" s="13">
        <f t="shared" si="1281"/>
        <v>0</v>
      </c>
      <c r="G6191" s="13">
        <f t="shared" si="1281"/>
        <v>619160</v>
      </c>
      <c r="H6191" s="13">
        <f t="shared" si="1281"/>
        <v>619160</v>
      </c>
      <c r="I6191" s="13">
        <f t="shared" si="1281"/>
        <v>0</v>
      </c>
      <c r="J6191" s="13">
        <f t="shared" si="1281"/>
        <v>215468</v>
      </c>
      <c r="K6191" s="13">
        <f t="shared" si="1281"/>
        <v>6192</v>
      </c>
      <c r="L6191" s="13">
        <f t="shared" si="1281"/>
        <v>5950</v>
      </c>
      <c r="M6191" s="13">
        <f t="shared" si="1281"/>
        <v>0</v>
      </c>
      <c r="N6191" s="22">
        <f t="shared" si="1281"/>
        <v>840578</v>
      </c>
    </row>
    <row r="6192" spans="1:14" x14ac:dyDescent="0.25">
      <c r="A6192" s="6" t="s">
        <v>1369</v>
      </c>
      <c r="B6192" s="2"/>
      <c r="C6192" s="12">
        <f t="shared" ref="C6192:N6192" si="1282">C6188+C6191</f>
        <v>70</v>
      </c>
      <c r="D6192" s="17">
        <f t="shared" si="1282"/>
        <v>6.9837999999999996</v>
      </c>
      <c r="E6192" s="17">
        <f t="shared" si="1282"/>
        <v>3.8139999999999996</v>
      </c>
      <c r="F6192" s="12">
        <f t="shared" si="1282"/>
        <v>3710860</v>
      </c>
      <c r="G6192" s="12">
        <f t="shared" si="1282"/>
        <v>1122664</v>
      </c>
      <c r="H6192" s="12">
        <f t="shared" si="1282"/>
        <v>4833524</v>
      </c>
      <c r="I6192" s="12">
        <f t="shared" si="1282"/>
        <v>0</v>
      </c>
      <c r="J6192" s="12">
        <f t="shared" si="1282"/>
        <v>1682067</v>
      </c>
      <c r="K6192" s="12">
        <f t="shared" si="1282"/>
        <v>48335</v>
      </c>
      <c r="L6192" s="12">
        <f t="shared" si="1282"/>
        <v>34350</v>
      </c>
      <c r="M6192" s="12">
        <f t="shared" si="1282"/>
        <v>0</v>
      </c>
      <c r="N6192" s="21">
        <f t="shared" si="1282"/>
        <v>6549941</v>
      </c>
    </row>
    <row r="6193" spans="1:14" x14ac:dyDescent="0.25">
      <c r="A6193" s="4"/>
      <c r="B6193" s="5"/>
      <c r="C6193" s="14"/>
      <c r="D6193" s="19"/>
      <c r="E6193" s="19"/>
      <c r="F6193" s="14"/>
      <c r="G6193" s="14"/>
      <c r="H6193" s="14"/>
      <c r="I6193" s="14"/>
      <c r="J6193" s="14"/>
      <c r="K6193" s="14"/>
      <c r="L6193" s="14"/>
      <c r="M6193" s="14"/>
      <c r="N6193" s="23"/>
    </row>
    <row r="6194" spans="1:14" x14ac:dyDescent="0.25">
      <c r="A6194" s="6" t="s">
        <v>1370</v>
      </c>
      <c r="B6194" s="2"/>
      <c r="C6194" s="12"/>
      <c r="D6194" s="17"/>
      <c r="E6194" s="17"/>
      <c r="F6194" s="12"/>
      <c r="G6194" s="12"/>
      <c r="H6194" s="12"/>
      <c r="I6194" s="12"/>
      <c r="J6194" s="12"/>
      <c r="K6194" s="12"/>
      <c r="L6194" s="12"/>
      <c r="M6194" s="12"/>
      <c r="N6194" s="21"/>
    </row>
    <row r="6195" spans="1:14" x14ac:dyDescent="0.25">
      <c r="A6195" s="6" t="s">
        <v>1371</v>
      </c>
      <c r="B6195" s="2" t="s">
        <v>6</v>
      </c>
      <c r="C6195" s="12" t="s">
        <v>7</v>
      </c>
      <c r="D6195" s="17" t="s">
        <v>8</v>
      </c>
      <c r="E6195" s="17" t="s">
        <v>9</v>
      </c>
      <c r="F6195" s="12" t="s">
        <v>10</v>
      </c>
      <c r="G6195" s="12" t="s">
        <v>11</v>
      </c>
      <c r="H6195" s="12" t="s">
        <v>12</v>
      </c>
      <c r="I6195" s="12" t="s">
        <v>13</v>
      </c>
      <c r="J6195" s="12" t="s">
        <v>14</v>
      </c>
      <c r="K6195" s="12" t="s">
        <v>15</v>
      </c>
      <c r="L6195" s="12" t="s">
        <v>16</v>
      </c>
      <c r="M6195" s="12" t="s">
        <v>17</v>
      </c>
      <c r="N6195" s="21" t="s">
        <v>18</v>
      </c>
    </row>
    <row r="6196" spans="1:14" x14ac:dyDescent="0.25">
      <c r="A6196" s="7" t="s">
        <v>19</v>
      </c>
      <c r="B6196" s="3"/>
      <c r="C6196" s="13"/>
      <c r="D6196" s="18"/>
      <c r="E6196" s="18"/>
      <c r="F6196" s="13"/>
      <c r="G6196" s="13"/>
      <c r="H6196" s="13"/>
      <c r="I6196" s="13"/>
      <c r="J6196" s="13"/>
      <c r="K6196" s="13"/>
      <c r="L6196" s="13"/>
      <c r="M6196" s="13"/>
      <c r="N6196" s="22"/>
    </row>
    <row r="6197" spans="1:14" x14ac:dyDescent="0.25">
      <c r="A6197" s="4" t="s">
        <v>162</v>
      </c>
      <c r="B6197" s="5"/>
      <c r="C6197" s="14">
        <v>0</v>
      </c>
      <c r="D6197" s="19">
        <v>0.5</v>
      </c>
      <c r="E6197" s="19">
        <v>0</v>
      </c>
      <c r="F6197" s="14">
        <v>173223</v>
      </c>
      <c r="G6197" s="14">
        <v>0</v>
      </c>
      <c r="H6197" s="14">
        <v>173223</v>
      </c>
      <c r="I6197" s="14">
        <v>0</v>
      </c>
      <c r="J6197" s="14">
        <v>60281</v>
      </c>
      <c r="K6197" s="14">
        <v>1732</v>
      </c>
      <c r="L6197" s="14">
        <v>0</v>
      </c>
      <c r="M6197" s="14">
        <v>0</v>
      </c>
      <c r="N6197" s="23">
        <v>233504</v>
      </c>
    </row>
    <row r="6198" spans="1:14" x14ac:dyDescent="0.25">
      <c r="A6198" s="4" t="s">
        <v>40</v>
      </c>
      <c r="B6198" s="5"/>
      <c r="C6198" s="14">
        <v>0</v>
      </c>
      <c r="D6198" s="19">
        <v>0</v>
      </c>
      <c r="E6198" s="19">
        <v>0</v>
      </c>
      <c r="F6198" s="14">
        <v>-3192</v>
      </c>
      <c r="G6198" s="14">
        <v>0</v>
      </c>
      <c r="H6198" s="14">
        <v>-3192</v>
      </c>
      <c r="I6198" s="14">
        <v>0</v>
      </c>
      <c r="J6198" s="14">
        <v>-1111</v>
      </c>
      <c r="K6198" s="14">
        <v>-32</v>
      </c>
      <c r="L6198" s="14">
        <v>0</v>
      </c>
      <c r="M6198" s="14">
        <v>0</v>
      </c>
      <c r="N6198" s="23">
        <v>-4303</v>
      </c>
    </row>
    <row r="6199" spans="1:14" x14ac:dyDescent="0.25">
      <c r="A6199" s="4" t="s">
        <v>41</v>
      </c>
      <c r="B6199" s="5"/>
      <c r="C6199" s="14">
        <v>0</v>
      </c>
      <c r="D6199" s="19">
        <v>0</v>
      </c>
      <c r="E6199" s="19">
        <v>0</v>
      </c>
      <c r="F6199" s="14">
        <v>0</v>
      </c>
      <c r="G6199" s="14">
        <v>0</v>
      </c>
      <c r="H6199" s="14">
        <v>0</v>
      </c>
      <c r="I6199" s="14">
        <v>3192</v>
      </c>
      <c r="J6199" s="14">
        <v>1079</v>
      </c>
      <c r="K6199" s="14">
        <v>0</v>
      </c>
      <c r="L6199" s="14">
        <v>0</v>
      </c>
      <c r="M6199" s="14">
        <v>0</v>
      </c>
      <c r="N6199" s="23">
        <v>4271</v>
      </c>
    </row>
    <row r="6200" spans="1:14" x14ac:dyDescent="0.25">
      <c r="A6200" s="4" t="s">
        <v>163</v>
      </c>
      <c r="B6200" s="5"/>
      <c r="C6200" s="14">
        <v>0</v>
      </c>
      <c r="D6200" s="19">
        <v>0</v>
      </c>
      <c r="E6200" s="19">
        <v>0</v>
      </c>
      <c r="F6200" s="14">
        <v>0</v>
      </c>
      <c r="G6200" s="14">
        <v>0</v>
      </c>
      <c r="H6200" s="14">
        <v>0</v>
      </c>
      <c r="I6200" s="14">
        <v>0</v>
      </c>
      <c r="J6200" s="14">
        <v>1</v>
      </c>
      <c r="K6200" s="14">
        <v>0</v>
      </c>
      <c r="L6200" s="14">
        <v>0</v>
      </c>
      <c r="M6200" s="14">
        <v>0</v>
      </c>
      <c r="N6200" s="23">
        <v>1</v>
      </c>
    </row>
    <row r="6201" spans="1:14" x14ac:dyDescent="0.25">
      <c r="A6201" s="4" t="s">
        <v>22</v>
      </c>
      <c r="B6201" s="5"/>
      <c r="C6201" s="14">
        <v>0</v>
      </c>
      <c r="D6201" s="19">
        <v>12.757</v>
      </c>
      <c r="E6201" s="19">
        <v>2.4</v>
      </c>
      <c r="F6201" s="14">
        <v>7144316</v>
      </c>
      <c r="G6201" s="14">
        <v>569982</v>
      </c>
      <c r="H6201" s="14">
        <v>7714298</v>
      </c>
      <c r="I6201" s="14">
        <v>0</v>
      </c>
      <c r="J6201" s="14">
        <v>2684576</v>
      </c>
      <c r="K6201" s="14">
        <v>77143</v>
      </c>
      <c r="L6201" s="14">
        <v>61600</v>
      </c>
      <c r="M6201" s="14">
        <v>0</v>
      </c>
      <c r="N6201" s="23">
        <v>10460474</v>
      </c>
    </row>
    <row r="6202" spans="1:14" x14ac:dyDescent="0.25">
      <c r="A6202" s="4" t="s">
        <v>23</v>
      </c>
      <c r="B6202" s="5"/>
      <c r="C6202" s="14">
        <v>0</v>
      </c>
      <c r="D6202" s="19">
        <v>0</v>
      </c>
      <c r="E6202" s="19">
        <v>1.1299999999999999</v>
      </c>
      <c r="F6202" s="14">
        <v>0</v>
      </c>
      <c r="G6202" s="14">
        <v>411532</v>
      </c>
      <c r="H6202" s="14">
        <v>411532</v>
      </c>
      <c r="I6202" s="14">
        <v>0</v>
      </c>
      <c r="J6202" s="14">
        <v>143213</v>
      </c>
      <c r="K6202" s="14">
        <v>4115</v>
      </c>
      <c r="L6202" s="14">
        <v>0</v>
      </c>
      <c r="M6202" s="14">
        <v>0</v>
      </c>
      <c r="N6202" s="23">
        <v>554745</v>
      </c>
    </row>
    <row r="6203" spans="1:14" x14ac:dyDescent="0.25">
      <c r="A6203" s="7" t="s">
        <v>24</v>
      </c>
      <c r="B6203" s="3"/>
      <c r="C6203" s="13">
        <f t="shared" ref="C6203:N6203" si="1283">SUM(C6197:C6202)</f>
        <v>0</v>
      </c>
      <c r="D6203" s="18">
        <f t="shared" si="1283"/>
        <v>13.257</v>
      </c>
      <c r="E6203" s="18">
        <f t="shared" si="1283"/>
        <v>3.53</v>
      </c>
      <c r="F6203" s="13">
        <f t="shared" si="1283"/>
        <v>7314347</v>
      </c>
      <c r="G6203" s="13">
        <f t="shared" si="1283"/>
        <v>981514</v>
      </c>
      <c r="H6203" s="13">
        <f t="shared" si="1283"/>
        <v>8295861</v>
      </c>
      <c r="I6203" s="13">
        <f t="shared" si="1283"/>
        <v>3192</v>
      </c>
      <c r="J6203" s="13">
        <f t="shared" si="1283"/>
        <v>2888039</v>
      </c>
      <c r="K6203" s="13">
        <f t="shared" si="1283"/>
        <v>82958</v>
      </c>
      <c r="L6203" s="13">
        <f t="shared" si="1283"/>
        <v>61600</v>
      </c>
      <c r="M6203" s="13">
        <f t="shared" si="1283"/>
        <v>0</v>
      </c>
      <c r="N6203" s="22">
        <f t="shared" si="1283"/>
        <v>11248692</v>
      </c>
    </row>
    <row r="6204" spans="1:14" x14ac:dyDescent="0.25">
      <c r="A6204" s="7" t="s">
        <v>25</v>
      </c>
      <c r="B6204" s="3"/>
      <c r="C6204" s="13"/>
      <c r="D6204" s="18"/>
      <c r="E6204" s="18"/>
      <c r="F6204" s="13"/>
      <c r="G6204" s="13"/>
      <c r="H6204" s="13"/>
      <c r="I6204" s="13"/>
      <c r="J6204" s="13"/>
      <c r="K6204" s="13"/>
      <c r="L6204" s="13"/>
      <c r="M6204" s="13"/>
      <c r="N6204" s="22"/>
    </row>
    <row r="6205" spans="1:14" x14ac:dyDescent="0.25">
      <c r="A6205" s="4" t="s">
        <v>26</v>
      </c>
      <c r="B6205" s="5"/>
      <c r="C6205" s="14">
        <v>154</v>
      </c>
      <c r="D6205" s="19">
        <v>0</v>
      </c>
      <c r="E6205" s="19">
        <v>3.6484999999999999</v>
      </c>
      <c r="F6205" s="14">
        <v>0</v>
      </c>
      <c r="G6205" s="14">
        <v>1121651</v>
      </c>
      <c r="H6205" s="14">
        <v>1121651</v>
      </c>
      <c r="I6205" s="14">
        <v>0</v>
      </c>
      <c r="J6205" s="14">
        <v>390335</v>
      </c>
      <c r="K6205" s="14">
        <v>11217</v>
      </c>
      <c r="L6205" s="14">
        <v>13090</v>
      </c>
      <c r="M6205" s="14">
        <v>0</v>
      </c>
      <c r="N6205" s="23">
        <v>1525076</v>
      </c>
    </row>
    <row r="6206" spans="1:14" x14ac:dyDescent="0.25">
      <c r="A6206" s="7" t="s">
        <v>24</v>
      </c>
      <c r="B6206" s="3"/>
      <c r="C6206" s="13">
        <f t="shared" ref="C6206:N6206" si="1284">SUM(C6205:C6205)</f>
        <v>154</v>
      </c>
      <c r="D6206" s="18">
        <f t="shared" si="1284"/>
        <v>0</v>
      </c>
      <c r="E6206" s="18">
        <f t="shared" si="1284"/>
        <v>3.6484999999999999</v>
      </c>
      <c r="F6206" s="13">
        <f t="shared" si="1284"/>
        <v>0</v>
      </c>
      <c r="G6206" s="13">
        <f t="shared" si="1284"/>
        <v>1121651</v>
      </c>
      <c r="H6206" s="13">
        <f t="shared" si="1284"/>
        <v>1121651</v>
      </c>
      <c r="I6206" s="13">
        <f t="shared" si="1284"/>
        <v>0</v>
      </c>
      <c r="J6206" s="13">
        <f t="shared" si="1284"/>
        <v>390335</v>
      </c>
      <c r="K6206" s="13">
        <f t="shared" si="1284"/>
        <v>11217</v>
      </c>
      <c r="L6206" s="13">
        <f t="shared" si="1284"/>
        <v>13090</v>
      </c>
      <c r="M6206" s="13">
        <f t="shared" si="1284"/>
        <v>0</v>
      </c>
      <c r="N6206" s="22">
        <f t="shared" si="1284"/>
        <v>1525076</v>
      </c>
    </row>
    <row r="6207" spans="1:14" x14ac:dyDescent="0.25">
      <c r="A6207" s="6" t="s">
        <v>1372</v>
      </c>
      <c r="B6207" s="2"/>
      <c r="C6207" s="12">
        <f t="shared" ref="C6207:N6207" si="1285">C6203+C6206</f>
        <v>154</v>
      </c>
      <c r="D6207" s="17">
        <f t="shared" si="1285"/>
        <v>13.257</v>
      </c>
      <c r="E6207" s="17">
        <f t="shared" si="1285"/>
        <v>7.1784999999999997</v>
      </c>
      <c r="F6207" s="12">
        <f t="shared" si="1285"/>
        <v>7314347</v>
      </c>
      <c r="G6207" s="12">
        <f t="shared" si="1285"/>
        <v>2103165</v>
      </c>
      <c r="H6207" s="12">
        <f t="shared" si="1285"/>
        <v>9417512</v>
      </c>
      <c r="I6207" s="12">
        <f t="shared" si="1285"/>
        <v>3192</v>
      </c>
      <c r="J6207" s="12">
        <f t="shared" si="1285"/>
        <v>3278374</v>
      </c>
      <c r="K6207" s="12">
        <f t="shared" si="1285"/>
        <v>94175</v>
      </c>
      <c r="L6207" s="12">
        <f t="shared" si="1285"/>
        <v>74690</v>
      </c>
      <c r="M6207" s="12">
        <f t="shared" si="1285"/>
        <v>0</v>
      </c>
      <c r="N6207" s="21">
        <f t="shared" si="1285"/>
        <v>12773768</v>
      </c>
    </row>
    <row r="6208" spans="1:14" x14ac:dyDescent="0.25">
      <c r="A6208" s="4"/>
      <c r="B6208" s="5"/>
      <c r="C6208" s="14"/>
      <c r="D6208" s="19"/>
      <c r="E6208" s="19"/>
      <c r="F6208" s="14"/>
      <c r="G6208" s="14"/>
      <c r="H6208" s="14"/>
      <c r="I6208" s="14"/>
      <c r="J6208" s="14"/>
      <c r="K6208" s="14"/>
      <c r="L6208" s="14"/>
      <c r="M6208" s="14"/>
      <c r="N6208" s="23"/>
    </row>
    <row r="6209" spans="1:14" x14ac:dyDescent="0.25">
      <c r="A6209" s="6" t="s">
        <v>1373</v>
      </c>
      <c r="B6209" s="2"/>
      <c r="C6209" s="12"/>
      <c r="D6209" s="17"/>
      <c r="E6209" s="17"/>
      <c r="F6209" s="12"/>
      <c r="G6209" s="12"/>
      <c r="H6209" s="12"/>
      <c r="I6209" s="12"/>
      <c r="J6209" s="12"/>
      <c r="K6209" s="12"/>
      <c r="L6209" s="12"/>
      <c r="M6209" s="12"/>
      <c r="N6209" s="21"/>
    </row>
    <row r="6210" spans="1:14" x14ac:dyDescent="0.25">
      <c r="A6210" s="6" t="s">
        <v>1374</v>
      </c>
      <c r="B6210" s="2" t="s">
        <v>6</v>
      </c>
      <c r="C6210" s="12" t="s">
        <v>7</v>
      </c>
      <c r="D6210" s="17" t="s">
        <v>8</v>
      </c>
      <c r="E6210" s="17" t="s">
        <v>9</v>
      </c>
      <c r="F6210" s="12" t="s">
        <v>10</v>
      </c>
      <c r="G6210" s="12" t="s">
        <v>11</v>
      </c>
      <c r="H6210" s="12" t="s">
        <v>12</v>
      </c>
      <c r="I6210" s="12" t="s">
        <v>13</v>
      </c>
      <c r="J6210" s="12" t="s">
        <v>14</v>
      </c>
      <c r="K6210" s="12" t="s">
        <v>15</v>
      </c>
      <c r="L6210" s="12" t="s">
        <v>16</v>
      </c>
      <c r="M6210" s="12" t="s">
        <v>17</v>
      </c>
      <c r="N6210" s="21" t="s">
        <v>18</v>
      </c>
    </row>
    <row r="6211" spans="1:14" x14ac:dyDescent="0.25">
      <c r="A6211" s="7" t="s">
        <v>19</v>
      </c>
      <c r="B6211" s="3"/>
      <c r="C6211" s="13"/>
      <c r="D6211" s="18"/>
      <c r="E6211" s="18"/>
      <c r="F6211" s="13"/>
      <c r="G6211" s="13"/>
      <c r="H6211" s="13"/>
      <c r="I6211" s="13"/>
      <c r="J6211" s="13"/>
      <c r="K6211" s="13"/>
      <c r="L6211" s="13"/>
      <c r="M6211" s="13"/>
      <c r="N6211" s="22"/>
    </row>
    <row r="6212" spans="1:14" x14ac:dyDescent="0.25">
      <c r="A6212" s="4" t="s">
        <v>22</v>
      </c>
      <c r="B6212" s="5"/>
      <c r="C6212" s="14">
        <v>0</v>
      </c>
      <c r="D6212" s="19">
        <v>8.6</v>
      </c>
      <c r="E6212" s="19">
        <v>1.6</v>
      </c>
      <c r="F6212" s="14">
        <v>4529513</v>
      </c>
      <c r="G6212" s="14">
        <v>379988</v>
      </c>
      <c r="H6212" s="14">
        <v>4909501</v>
      </c>
      <c r="I6212" s="14">
        <v>0</v>
      </c>
      <c r="J6212" s="14">
        <v>1708506</v>
      </c>
      <c r="K6212" s="14">
        <v>49094</v>
      </c>
      <c r="L6212" s="14">
        <v>35600</v>
      </c>
      <c r="M6212" s="14">
        <v>0</v>
      </c>
      <c r="N6212" s="23">
        <v>6653607</v>
      </c>
    </row>
    <row r="6213" spans="1:14" x14ac:dyDescent="0.25">
      <c r="A6213" s="4" t="s">
        <v>31</v>
      </c>
      <c r="B6213" s="5"/>
      <c r="C6213" s="14">
        <v>0</v>
      </c>
      <c r="D6213" s="19">
        <v>0</v>
      </c>
      <c r="E6213" s="19">
        <v>0</v>
      </c>
      <c r="F6213" s="14">
        <v>24000</v>
      </c>
      <c r="G6213" s="14">
        <v>0</v>
      </c>
      <c r="H6213" s="14">
        <v>24000</v>
      </c>
      <c r="I6213" s="14">
        <v>0</v>
      </c>
      <c r="J6213" s="14">
        <v>8352</v>
      </c>
      <c r="K6213" s="14">
        <v>240</v>
      </c>
      <c r="L6213" s="14">
        <v>4500</v>
      </c>
      <c r="M6213" s="14">
        <v>0</v>
      </c>
      <c r="N6213" s="23">
        <v>36852</v>
      </c>
    </row>
    <row r="6214" spans="1:14" x14ac:dyDescent="0.25">
      <c r="A6214" s="4" t="s">
        <v>32</v>
      </c>
      <c r="B6214" s="5"/>
      <c r="C6214" s="14">
        <v>0</v>
      </c>
      <c r="D6214" s="19">
        <v>0</v>
      </c>
      <c r="E6214" s="19">
        <v>0.4</v>
      </c>
      <c r="F6214" s="14">
        <v>0</v>
      </c>
      <c r="G6214" s="14">
        <v>105883</v>
      </c>
      <c r="H6214" s="14">
        <v>105883</v>
      </c>
      <c r="I6214" s="14">
        <v>0</v>
      </c>
      <c r="J6214" s="14">
        <v>36847</v>
      </c>
      <c r="K6214" s="14">
        <v>1059</v>
      </c>
      <c r="L6214" s="14">
        <v>0</v>
      </c>
      <c r="M6214" s="14">
        <v>0</v>
      </c>
      <c r="N6214" s="23">
        <v>142730</v>
      </c>
    </row>
    <row r="6215" spans="1:14" x14ac:dyDescent="0.25">
      <c r="A6215" s="4" t="s">
        <v>23</v>
      </c>
      <c r="B6215" s="5"/>
      <c r="C6215" s="14">
        <v>0</v>
      </c>
      <c r="D6215" s="19">
        <v>0</v>
      </c>
      <c r="E6215" s="19">
        <v>0.8</v>
      </c>
      <c r="F6215" s="14">
        <v>0</v>
      </c>
      <c r="G6215" s="14">
        <v>291350</v>
      </c>
      <c r="H6215" s="14">
        <v>291350</v>
      </c>
      <c r="I6215" s="14">
        <v>0</v>
      </c>
      <c r="J6215" s="14">
        <v>101390</v>
      </c>
      <c r="K6215" s="14">
        <v>2914</v>
      </c>
      <c r="L6215" s="14">
        <v>0</v>
      </c>
      <c r="M6215" s="14">
        <v>0</v>
      </c>
      <c r="N6215" s="23">
        <v>392740</v>
      </c>
    </row>
    <row r="6216" spans="1:14" x14ac:dyDescent="0.25">
      <c r="A6216" s="7" t="s">
        <v>24</v>
      </c>
      <c r="B6216" s="3"/>
      <c r="C6216" s="13">
        <f t="shared" ref="C6216:N6216" si="1286">SUM(C6212:C6215)</f>
        <v>0</v>
      </c>
      <c r="D6216" s="18">
        <f t="shared" si="1286"/>
        <v>8.6</v>
      </c>
      <c r="E6216" s="18">
        <f t="shared" si="1286"/>
        <v>2.8</v>
      </c>
      <c r="F6216" s="13">
        <f t="shared" si="1286"/>
        <v>4553513</v>
      </c>
      <c r="G6216" s="13">
        <f t="shared" si="1286"/>
        <v>777221</v>
      </c>
      <c r="H6216" s="13">
        <f t="shared" si="1286"/>
        <v>5330734</v>
      </c>
      <c r="I6216" s="13">
        <f t="shared" si="1286"/>
        <v>0</v>
      </c>
      <c r="J6216" s="13">
        <f t="shared" si="1286"/>
        <v>1855095</v>
      </c>
      <c r="K6216" s="13">
        <f t="shared" si="1286"/>
        <v>53307</v>
      </c>
      <c r="L6216" s="13">
        <f t="shared" si="1286"/>
        <v>40100</v>
      </c>
      <c r="M6216" s="13">
        <f t="shared" si="1286"/>
        <v>0</v>
      </c>
      <c r="N6216" s="22">
        <f t="shared" si="1286"/>
        <v>7225929</v>
      </c>
    </row>
    <row r="6217" spans="1:14" x14ac:dyDescent="0.25">
      <c r="A6217" s="7" t="s">
        <v>25</v>
      </c>
      <c r="B6217" s="3"/>
      <c r="C6217" s="13"/>
      <c r="D6217" s="18"/>
      <c r="E6217" s="18"/>
      <c r="F6217" s="13"/>
      <c r="G6217" s="13"/>
      <c r="H6217" s="13"/>
      <c r="I6217" s="13"/>
      <c r="J6217" s="13"/>
      <c r="K6217" s="13"/>
      <c r="L6217" s="13"/>
      <c r="M6217" s="13"/>
      <c r="N6217" s="22"/>
    </row>
    <row r="6218" spans="1:14" x14ac:dyDescent="0.25">
      <c r="A6218" s="4" t="s">
        <v>76</v>
      </c>
      <c r="B6218" s="5"/>
      <c r="C6218" s="14">
        <v>92</v>
      </c>
      <c r="D6218" s="19">
        <v>0</v>
      </c>
      <c r="E6218" s="19">
        <v>1.6211</v>
      </c>
      <c r="F6218" s="14">
        <v>0</v>
      </c>
      <c r="G6218" s="14">
        <v>498372</v>
      </c>
      <c r="H6218" s="14">
        <v>498372</v>
      </c>
      <c r="I6218" s="14">
        <v>0</v>
      </c>
      <c r="J6218" s="14">
        <v>173433</v>
      </c>
      <c r="K6218" s="14">
        <v>4984</v>
      </c>
      <c r="L6218" s="14">
        <v>5520</v>
      </c>
      <c r="M6218" s="14">
        <v>0</v>
      </c>
      <c r="N6218" s="23">
        <v>677325</v>
      </c>
    </row>
    <row r="6219" spans="1:14" x14ac:dyDescent="0.25">
      <c r="A6219" s="4" t="s">
        <v>56</v>
      </c>
      <c r="B6219" s="5"/>
      <c r="C6219" s="14">
        <v>92</v>
      </c>
      <c r="D6219" s="19">
        <v>0</v>
      </c>
      <c r="E6219" s="19">
        <v>0.7984</v>
      </c>
      <c r="F6219" s="14">
        <v>0</v>
      </c>
      <c r="G6219" s="14">
        <v>245451</v>
      </c>
      <c r="H6219" s="14">
        <v>245451</v>
      </c>
      <c r="I6219" s="14">
        <v>0</v>
      </c>
      <c r="J6219" s="14">
        <v>85418</v>
      </c>
      <c r="K6219" s="14">
        <v>2455</v>
      </c>
      <c r="L6219" s="14">
        <v>2300</v>
      </c>
      <c r="M6219" s="14">
        <v>0</v>
      </c>
      <c r="N6219" s="23">
        <v>333169</v>
      </c>
    </row>
    <row r="6220" spans="1:14" x14ac:dyDescent="0.25">
      <c r="A6220" s="4" t="s">
        <v>69</v>
      </c>
      <c r="B6220" s="5"/>
      <c r="C6220" s="14">
        <v>318</v>
      </c>
      <c r="D6220" s="19">
        <v>0</v>
      </c>
      <c r="E6220" s="19">
        <v>4.9543999999999997</v>
      </c>
      <c r="F6220" s="14">
        <v>0</v>
      </c>
      <c r="G6220" s="14">
        <v>1523121</v>
      </c>
      <c r="H6220" s="14">
        <v>1523121</v>
      </c>
      <c r="I6220" s="14">
        <v>0</v>
      </c>
      <c r="J6220" s="14">
        <v>530046</v>
      </c>
      <c r="K6220" s="14">
        <v>15231</v>
      </c>
      <c r="L6220" s="14">
        <v>19398</v>
      </c>
      <c r="M6220" s="14">
        <v>0</v>
      </c>
      <c r="N6220" s="23">
        <v>2072565</v>
      </c>
    </row>
    <row r="6221" spans="1:14" x14ac:dyDescent="0.25">
      <c r="A6221" s="7" t="s">
        <v>24</v>
      </c>
      <c r="B6221" s="3"/>
      <c r="C6221" s="13">
        <f t="shared" ref="C6221:N6221" si="1287">SUM(C6218:C6220)</f>
        <v>502</v>
      </c>
      <c r="D6221" s="18">
        <f t="shared" si="1287"/>
        <v>0</v>
      </c>
      <c r="E6221" s="18">
        <f t="shared" si="1287"/>
        <v>7.3738999999999999</v>
      </c>
      <c r="F6221" s="13">
        <f t="shared" si="1287"/>
        <v>0</v>
      </c>
      <c r="G6221" s="13">
        <f t="shared" si="1287"/>
        <v>2266944</v>
      </c>
      <c r="H6221" s="13">
        <f t="shared" si="1287"/>
        <v>2266944</v>
      </c>
      <c r="I6221" s="13">
        <f t="shared" si="1287"/>
        <v>0</v>
      </c>
      <c r="J6221" s="13">
        <f t="shared" si="1287"/>
        <v>788897</v>
      </c>
      <c r="K6221" s="13">
        <f t="shared" si="1287"/>
        <v>22670</v>
      </c>
      <c r="L6221" s="13">
        <f t="shared" si="1287"/>
        <v>27218</v>
      </c>
      <c r="M6221" s="13">
        <f t="shared" si="1287"/>
        <v>0</v>
      </c>
      <c r="N6221" s="22">
        <f t="shared" si="1287"/>
        <v>3083059</v>
      </c>
    </row>
    <row r="6222" spans="1:14" x14ac:dyDescent="0.25">
      <c r="A6222" s="6" t="s">
        <v>1375</v>
      </c>
      <c r="B6222" s="2"/>
      <c r="C6222" s="12">
        <f t="shared" ref="C6222:N6222" si="1288">C6216+C6221</f>
        <v>502</v>
      </c>
      <c r="D6222" s="17">
        <f t="shared" si="1288"/>
        <v>8.6</v>
      </c>
      <c r="E6222" s="17">
        <f t="shared" si="1288"/>
        <v>10.1739</v>
      </c>
      <c r="F6222" s="12">
        <f t="shared" si="1288"/>
        <v>4553513</v>
      </c>
      <c r="G6222" s="12">
        <f t="shared" si="1288"/>
        <v>3044165</v>
      </c>
      <c r="H6222" s="12">
        <f t="shared" si="1288"/>
        <v>7597678</v>
      </c>
      <c r="I6222" s="12">
        <f t="shared" si="1288"/>
        <v>0</v>
      </c>
      <c r="J6222" s="12">
        <f t="shared" si="1288"/>
        <v>2643992</v>
      </c>
      <c r="K6222" s="12">
        <f t="shared" si="1288"/>
        <v>75977</v>
      </c>
      <c r="L6222" s="12">
        <f t="shared" si="1288"/>
        <v>67318</v>
      </c>
      <c r="M6222" s="12">
        <f t="shared" si="1288"/>
        <v>0</v>
      </c>
      <c r="N6222" s="21">
        <f t="shared" si="1288"/>
        <v>10308988</v>
      </c>
    </row>
    <row r="6223" spans="1:14" x14ac:dyDescent="0.25">
      <c r="A6223" s="4"/>
      <c r="B6223" s="5"/>
      <c r="C6223" s="14"/>
      <c r="D6223" s="19"/>
      <c r="E6223" s="19"/>
      <c r="F6223" s="14"/>
      <c r="G6223" s="14"/>
      <c r="H6223" s="14"/>
      <c r="I6223" s="14"/>
      <c r="J6223" s="14"/>
      <c r="K6223" s="14"/>
      <c r="L6223" s="14"/>
      <c r="M6223" s="14"/>
      <c r="N6223" s="23"/>
    </row>
    <row r="6224" spans="1:14" x14ac:dyDescent="0.25">
      <c r="A6224" s="6" t="s">
        <v>1376</v>
      </c>
      <c r="B6224" s="2"/>
      <c r="C6224" s="12"/>
      <c r="D6224" s="17"/>
      <c r="E6224" s="17"/>
      <c r="F6224" s="12"/>
      <c r="G6224" s="12"/>
      <c r="H6224" s="12"/>
      <c r="I6224" s="12"/>
      <c r="J6224" s="12"/>
      <c r="K6224" s="12"/>
      <c r="L6224" s="12"/>
      <c r="M6224" s="12"/>
      <c r="N6224" s="21"/>
    </row>
    <row r="6225" spans="1:14" x14ac:dyDescent="0.25">
      <c r="A6225" s="6" t="s">
        <v>1377</v>
      </c>
      <c r="B6225" s="2" t="s">
        <v>6</v>
      </c>
      <c r="C6225" s="12" t="s">
        <v>7</v>
      </c>
      <c r="D6225" s="17" t="s">
        <v>8</v>
      </c>
      <c r="E6225" s="17" t="s">
        <v>9</v>
      </c>
      <c r="F6225" s="12" t="s">
        <v>10</v>
      </c>
      <c r="G6225" s="12" t="s">
        <v>11</v>
      </c>
      <c r="H6225" s="12" t="s">
        <v>12</v>
      </c>
      <c r="I6225" s="12" t="s">
        <v>13</v>
      </c>
      <c r="J6225" s="12" t="s">
        <v>14</v>
      </c>
      <c r="K6225" s="12" t="s">
        <v>15</v>
      </c>
      <c r="L6225" s="12" t="s">
        <v>16</v>
      </c>
      <c r="M6225" s="12" t="s">
        <v>17</v>
      </c>
      <c r="N6225" s="21" t="s">
        <v>18</v>
      </c>
    </row>
    <row r="6226" spans="1:14" x14ac:dyDescent="0.25">
      <c r="A6226" s="7" t="s">
        <v>19</v>
      </c>
      <c r="B6226" s="3"/>
      <c r="C6226" s="13"/>
      <c r="D6226" s="18"/>
      <c r="E6226" s="18"/>
      <c r="F6226" s="13"/>
      <c r="G6226" s="13"/>
      <c r="H6226" s="13"/>
      <c r="I6226" s="13"/>
      <c r="J6226" s="13"/>
      <c r="K6226" s="13"/>
      <c r="L6226" s="13"/>
      <c r="M6226" s="13"/>
      <c r="N6226" s="22"/>
    </row>
    <row r="6227" spans="1:14" x14ac:dyDescent="0.25">
      <c r="A6227" s="4" t="s">
        <v>22</v>
      </c>
      <c r="B6227" s="5"/>
      <c r="C6227" s="14">
        <v>0</v>
      </c>
      <c r="D6227" s="19">
        <v>2.3654000000000002</v>
      </c>
      <c r="E6227" s="19">
        <v>0.4</v>
      </c>
      <c r="F6227" s="14">
        <v>1318521</v>
      </c>
      <c r="G6227" s="14">
        <v>94997</v>
      </c>
      <c r="H6227" s="14">
        <v>1413518</v>
      </c>
      <c r="I6227" s="14">
        <v>0</v>
      </c>
      <c r="J6227" s="14">
        <v>491905</v>
      </c>
      <c r="K6227" s="14">
        <v>14136</v>
      </c>
      <c r="L6227" s="14">
        <v>9600</v>
      </c>
      <c r="M6227" s="14">
        <v>0</v>
      </c>
      <c r="N6227" s="23">
        <v>1915023</v>
      </c>
    </row>
    <row r="6228" spans="1:14" x14ac:dyDescent="0.25">
      <c r="A6228" s="4" t="s">
        <v>23</v>
      </c>
      <c r="B6228" s="5"/>
      <c r="C6228" s="14">
        <v>0</v>
      </c>
      <c r="D6228" s="19">
        <v>0</v>
      </c>
      <c r="E6228" s="19">
        <v>0.2</v>
      </c>
      <c r="F6228" s="14">
        <v>0</v>
      </c>
      <c r="G6228" s="14">
        <v>72838</v>
      </c>
      <c r="H6228" s="14">
        <v>72838</v>
      </c>
      <c r="I6228" s="14">
        <v>0</v>
      </c>
      <c r="J6228" s="14">
        <v>25347</v>
      </c>
      <c r="K6228" s="14">
        <v>728</v>
      </c>
      <c r="L6228" s="14">
        <v>0</v>
      </c>
      <c r="M6228" s="14">
        <v>0</v>
      </c>
      <c r="N6228" s="23">
        <v>98185</v>
      </c>
    </row>
    <row r="6229" spans="1:14" x14ac:dyDescent="0.25">
      <c r="A6229" s="7" t="s">
        <v>24</v>
      </c>
      <c r="B6229" s="3"/>
      <c r="C6229" s="13">
        <f t="shared" ref="C6229:N6229" si="1289">SUM(C6227:C6228)</f>
        <v>0</v>
      </c>
      <c r="D6229" s="18">
        <f t="shared" si="1289"/>
        <v>2.3654000000000002</v>
      </c>
      <c r="E6229" s="18">
        <f t="shared" si="1289"/>
        <v>0.60000000000000009</v>
      </c>
      <c r="F6229" s="13">
        <f t="shared" si="1289"/>
        <v>1318521</v>
      </c>
      <c r="G6229" s="13">
        <f t="shared" si="1289"/>
        <v>167835</v>
      </c>
      <c r="H6229" s="13">
        <f t="shared" si="1289"/>
        <v>1486356</v>
      </c>
      <c r="I6229" s="13">
        <f t="shared" si="1289"/>
        <v>0</v>
      </c>
      <c r="J6229" s="13">
        <f t="shared" si="1289"/>
        <v>517252</v>
      </c>
      <c r="K6229" s="13">
        <f t="shared" si="1289"/>
        <v>14864</v>
      </c>
      <c r="L6229" s="13">
        <f t="shared" si="1289"/>
        <v>9600</v>
      </c>
      <c r="M6229" s="13">
        <f t="shared" si="1289"/>
        <v>0</v>
      </c>
      <c r="N6229" s="22">
        <f t="shared" si="1289"/>
        <v>2013208</v>
      </c>
    </row>
    <row r="6230" spans="1:14" x14ac:dyDescent="0.25">
      <c r="A6230" s="7" t="s">
        <v>25</v>
      </c>
      <c r="B6230" s="3"/>
      <c r="C6230" s="13"/>
      <c r="D6230" s="18"/>
      <c r="E6230" s="18"/>
      <c r="F6230" s="13"/>
      <c r="G6230" s="13"/>
      <c r="H6230" s="13"/>
      <c r="I6230" s="13"/>
      <c r="J6230" s="13"/>
      <c r="K6230" s="13"/>
      <c r="L6230" s="13"/>
      <c r="M6230" s="13"/>
      <c r="N6230" s="22"/>
    </row>
    <row r="6231" spans="1:14" x14ac:dyDescent="0.25">
      <c r="A6231" s="4" t="s">
        <v>26</v>
      </c>
      <c r="B6231" s="5"/>
      <c r="C6231" s="14">
        <v>24</v>
      </c>
      <c r="D6231" s="19">
        <v>0</v>
      </c>
      <c r="E6231" s="19">
        <v>0.96350000000000002</v>
      </c>
      <c r="F6231" s="14">
        <v>0</v>
      </c>
      <c r="G6231" s="14">
        <v>296207</v>
      </c>
      <c r="H6231" s="14">
        <v>296207</v>
      </c>
      <c r="I6231" s="14">
        <v>0</v>
      </c>
      <c r="J6231" s="14">
        <v>103080</v>
      </c>
      <c r="K6231" s="14">
        <v>2962</v>
      </c>
      <c r="L6231" s="14">
        <v>2040</v>
      </c>
      <c r="M6231" s="14">
        <v>0</v>
      </c>
      <c r="N6231" s="23">
        <v>401327</v>
      </c>
    </row>
    <row r="6232" spans="1:14" x14ac:dyDescent="0.25">
      <c r="A6232" s="7" t="s">
        <v>24</v>
      </c>
      <c r="B6232" s="3"/>
      <c r="C6232" s="13">
        <f t="shared" ref="C6232:N6232" si="1290">SUM(C6231:C6231)</f>
        <v>24</v>
      </c>
      <c r="D6232" s="18">
        <f t="shared" si="1290"/>
        <v>0</v>
      </c>
      <c r="E6232" s="18">
        <f t="shared" si="1290"/>
        <v>0.96350000000000002</v>
      </c>
      <c r="F6232" s="13">
        <f t="shared" si="1290"/>
        <v>0</v>
      </c>
      <c r="G6232" s="13">
        <f t="shared" si="1290"/>
        <v>296207</v>
      </c>
      <c r="H6232" s="13">
        <f t="shared" si="1290"/>
        <v>296207</v>
      </c>
      <c r="I6232" s="13">
        <f t="shared" si="1290"/>
        <v>0</v>
      </c>
      <c r="J6232" s="13">
        <f t="shared" si="1290"/>
        <v>103080</v>
      </c>
      <c r="K6232" s="13">
        <f t="shared" si="1290"/>
        <v>2962</v>
      </c>
      <c r="L6232" s="13">
        <f t="shared" si="1290"/>
        <v>2040</v>
      </c>
      <c r="M6232" s="13">
        <f t="shared" si="1290"/>
        <v>0</v>
      </c>
      <c r="N6232" s="22">
        <f t="shared" si="1290"/>
        <v>401327</v>
      </c>
    </row>
    <row r="6233" spans="1:14" x14ac:dyDescent="0.25">
      <c r="A6233" s="6" t="s">
        <v>1378</v>
      </c>
      <c r="B6233" s="2"/>
      <c r="C6233" s="12">
        <f t="shared" ref="C6233:N6233" si="1291">C6229+C6232</f>
        <v>24</v>
      </c>
      <c r="D6233" s="17">
        <f t="shared" si="1291"/>
        <v>2.3654000000000002</v>
      </c>
      <c r="E6233" s="17">
        <f t="shared" si="1291"/>
        <v>1.5635000000000001</v>
      </c>
      <c r="F6233" s="12">
        <f t="shared" si="1291"/>
        <v>1318521</v>
      </c>
      <c r="G6233" s="12">
        <f t="shared" si="1291"/>
        <v>464042</v>
      </c>
      <c r="H6233" s="12">
        <f t="shared" si="1291"/>
        <v>1782563</v>
      </c>
      <c r="I6233" s="12">
        <f t="shared" si="1291"/>
        <v>0</v>
      </c>
      <c r="J6233" s="12">
        <f t="shared" si="1291"/>
        <v>620332</v>
      </c>
      <c r="K6233" s="12">
        <f t="shared" si="1291"/>
        <v>17826</v>
      </c>
      <c r="L6233" s="12">
        <f t="shared" si="1291"/>
        <v>11640</v>
      </c>
      <c r="M6233" s="12">
        <f t="shared" si="1291"/>
        <v>0</v>
      </c>
      <c r="N6233" s="21">
        <f t="shared" si="1291"/>
        <v>2414535</v>
      </c>
    </row>
    <row r="6234" spans="1:14" x14ac:dyDescent="0.25">
      <c r="A6234" s="4"/>
      <c r="B6234" s="5"/>
      <c r="C6234" s="14"/>
      <c r="D6234" s="19"/>
      <c r="E6234" s="19"/>
      <c r="F6234" s="14"/>
      <c r="G6234" s="14"/>
      <c r="H6234" s="14"/>
      <c r="I6234" s="14"/>
      <c r="J6234" s="14"/>
      <c r="K6234" s="14"/>
      <c r="L6234" s="14"/>
      <c r="M6234" s="14"/>
      <c r="N6234" s="23"/>
    </row>
    <row r="6235" spans="1:14" x14ac:dyDescent="0.25">
      <c r="A6235" s="6" t="s">
        <v>1379</v>
      </c>
      <c r="B6235" s="2"/>
      <c r="C6235" s="12"/>
      <c r="D6235" s="17"/>
      <c r="E6235" s="17"/>
      <c r="F6235" s="12"/>
      <c r="G6235" s="12"/>
      <c r="H6235" s="12"/>
      <c r="I6235" s="12"/>
      <c r="J6235" s="12"/>
      <c r="K6235" s="12"/>
      <c r="L6235" s="12"/>
      <c r="M6235" s="12"/>
      <c r="N6235" s="21"/>
    </row>
    <row r="6236" spans="1:14" x14ac:dyDescent="0.25">
      <c r="A6236" s="6" t="s">
        <v>1380</v>
      </c>
      <c r="B6236" s="2" t="s">
        <v>6</v>
      </c>
      <c r="C6236" s="12" t="s">
        <v>7</v>
      </c>
      <c r="D6236" s="17" t="s">
        <v>8</v>
      </c>
      <c r="E6236" s="17" t="s">
        <v>9</v>
      </c>
      <c r="F6236" s="12" t="s">
        <v>10</v>
      </c>
      <c r="G6236" s="12" t="s">
        <v>11</v>
      </c>
      <c r="H6236" s="12" t="s">
        <v>12</v>
      </c>
      <c r="I6236" s="12" t="s">
        <v>13</v>
      </c>
      <c r="J6236" s="12" t="s">
        <v>14</v>
      </c>
      <c r="K6236" s="12" t="s">
        <v>15</v>
      </c>
      <c r="L6236" s="12" t="s">
        <v>16</v>
      </c>
      <c r="M6236" s="12" t="s">
        <v>17</v>
      </c>
      <c r="N6236" s="21" t="s">
        <v>18</v>
      </c>
    </row>
    <row r="6237" spans="1:14" x14ac:dyDescent="0.25">
      <c r="A6237" s="7" t="s">
        <v>19</v>
      </c>
      <c r="B6237" s="3"/>
      <c r="C6237" s="13"/>
      <c r="D6237" s="18"/>
      <c r="E6237" s="18"/>
      <c r="F6237" s="13"/>
      <c r="G6237" s="13"/>
      <c r="H6237" s="13"/>
      <c r="I6237" s="13"/>
      <c r="J6237" s="13"/>
      <c r="K6237" s="13"/>
      <c r="L6237" s="13"/>
      <c r="M6237" s="13"/>
      <c r="N6237" s="22"/>
    </row>
    <row r="6238" spans="1:14" x14ac:dyDescent="0.25">
      <c r="A6238" s="4" t="s">
        <v>162</v>
      </c>
      <c r="B6238" s="5"/>
      <c r="C6238" s="14">
        <v>0</v>
      </c>
      <c r="D6238" s="19">
        <v>3.1389</v>
      </c>
      <c r="E6238" s="19">
        <v>0</v>
      </c>
      <c r="F6238" s="14">
        <v>1087461</v>
      </c>
      <c r="G6238" s="14">
        <v>0</v>
      </c>
      <c r="H6238" s="14">
        <v>1087461</v>
      </c>
      <c r="I6238" s="14">
        <v>0</v>
      </c>
      <c r="J6238" s="14">
        <v>378436</v>
      </c>
      <c r="K6238" s="14">
        <v>10875</v>
      </c>
      <c r="L6238" s="14">
        <v>0</v>
      </c>
      <c r="M6238" s="14">
        <v>0</v>
      </c>
      <c r="N6238" s="23">
        <v>1465897</v>
      </c>
    </row>
    <row r="6239" spans="1:14" x14ac:dyDescent="0.25">
      <c r="A6239" s="4" t="s">
        <v>163</v>
      </c>
      <c r="B6239" s="5"/>
      <c r="C6239" s="14">
        <v>0</v>
      </c>
      <c r="D6239" s="19">
        <v>0</v>
      </c>
      <c r="E6239" s="19">
        <v>0</v>
      </c>
      <c r="F6239" s="14">
        <v>0</v>
      </c>
      <c r="G6239" s="14">
        <v>0</v>
      </c>
      <c r="H6239" s="14">
        <v>0</v>
      </c>
      <c r="I6239" s="14">
        <v>0</v>
      </c>
      <c r="J6239" s="14">
        <v>2</v>
      </c>
      <c r="K6239" s="14">
        <v>0</v>
      </c>
      <c r="L6239" s="14">
        <v>0</v>
      </c>
      <c r="M6239" s="14">
        <v>0</v>
      </c>
      <c r="N6239" s="23">
        <v>2</v>
      </c>
    </row>
    <row r="6240" spans="1:14" x14ac:dyDescent="0.25">
      <c r="A6240" s="4" t="s">
        <v>22</v>
      </c>
      <c r="B6240" s="5"/>
      <c r="C6240" s="14">
        <v>0</v>
      </c>
      <c r="D6240" s="19">
        <v>8.35</v>
      </c>
      <c r="E6240" s="19">
        <v>1.6</v>
      </c>
      <c r="F6240" s="14">
        <v>4496556</v>
      </c>
      <c r="G6240" s="14">
        <v>379988</v>
      </c>
      <c r="H6240" s="14">
        <v>4876544</v>
      </c>
      <c r="I6240" s="14">
        <v>0</v>
      </c>
      <c r="J6240" s="14">
        <v>1697037</v>
      </c>
      <c r="K6240" s="14">
        <v>48765</v>
      </c>
      <c r="L6240" s="14">
        <v>41600</v>
      </c>
      <c r="M6240" s="14">
        <v>0</v>
      </c>
      <c r="N6240" s="23">
        <v>6615181</v>
      </c>
    </row>
    <row r="6241" spans="1:14" x14ac:dyDescent="0.25">
      <c r="A6241" s="4" t="s">
        <v>31</v>
      </c>
      <c r="B6241" s="5"/>
      <c r="C6241" s="14">
        <v>0</v>
      </c>
      <c r="D6241" s="19">
        <v>0</v>
      </c>
      <c r="E6241" s="19">
        <v>0</v>
      </c>
      <c r="F6241" s="14">
        <v>12000</v>
      </c>
      <c r="G6241" s="14">
        <v>0</v>
      </c>
      <c r="H6241" s="14">
        <v>12000</v>
      </c>
      <c r="I6241" s="14">
        <v>0</v>
      </c>
      <c r="J6241" s="14">
        <v>4176</v>
      </c>
      <c r="K6241" s="14">
        <v>120</v>
      </c>
      <c r="L6241" s="14">
        <v>0</v>
      </c>
      <c r="M6241" s="14">
        <v>0</v>
      </c>
      <c r="N6241" s="23">
        <v>16176</v>
      </c>
    </row>
    <row r="6242" spans="1:14" x14ac:dyDescent="0.25">
      <c r="A6242" s="4" t="s">
        <v>23</v>
      </c>
      <c r="B6242" s="5"/>
      <c r="C6242" s="14">
        <v>0</v>
      </c>
      <c r="D6242" s="19">
        <v>0</v>
      </c>
      <c r="E6242" s="19">
        <v>0.8</v>
      </c>
      <c r="F6242" s="14">
        <v>0</v>
      </c>
      <c r="G6242" s="14">
        <v>291350</v>
      </c>
      <c r="H6242" s="14">
        <v>291350</v>
      </c>
      <c r="I6242" s="14">
        <v>0</v>
      </c>
      <c r="J6242" s="14">
        <v>101390</v>
      </c>
      <c r="K6242" s="14">
        <v>2914</v>
      </c>
      <c r="L6242" s="14">
        <v>0</v>
      </c>
      <c r="M6242" s="14">
        <v>0</v>
      </c>
      <c r="N6242" s="23">
        <v>392740</v>
      </c>
    </row>
    <row r="6243" spans="1:14" x14ac:dyDescent="0.25">
      <c r="A6243" s="7" t="s">
        <v>24</v>
      </c>
      <c r="B6243" s="3"/>
      <c r="C6243" s="13">
        <f t="shared" ref="C6243:N6243" si="1292">SUM(C6238:C6242)</f>
        <v>0</v>
      </c>
      <c r="D6243" s="18">
        <f t="shared" si="1292"/>
        <v>11.488899999999999</v>
      </c>
      <c r="E6243" s="18">
        <f t="shared" si="1292"/>
        <v>2.4000000000000004</v>
      </c>
      <c r="F6243" s="13">
        <f t="shared" si="1292"/>
        <v>5596017</v>
      </c>
      <c r="G6243" s="13">
        <f t="shared" si="1292"/>
        <v>671338</v>
      </c>
      <c r="H6243" s="13">
        <f t="shared" si="1292"/>
        <v>6267355</v>
      </c>
      <c r="I6243" s="13">
        <f t="shared" si="1292"/>
        <v>0</v>
      </c>
      <c r="J6243" s="13">
        <f t="shared" si="1292"/>
        <v>2181041</v>
      </c>
      <c r="K6243" s="13">
        <f t="shared" si="1292"/>
        <v>62674</v>
      </c>
      <c r="L6243" s="13">
        <f t="shared" si="1292"/>
        <v>41600</v>
      </c>
      <c r="M6243" s="13">
        <f t="shared" si="1292"/>
        <v>0</v>
      </c>
      <c r="N6243" s="22">
        <f t="shared" si="1292"/>
        <v>8489996</v>
      </c>
    </row>
    <row r="6244" spans="1:14" x14ac:dyDescent="0.25">
      <c r="A6244" s="7" t="s">
        <v>25</v>
      </c>
      <c r="B6244" s="3"/>
      <c r="C6244" s="13"/>
      <c r="D6244" s="18"/>
      <c r="E6244" s="18"/>
      <c r="F6244" s="13"/>
      <c r="G6244" s="13"/>
      <c r="H6244" s="13"/>
      <c r="I6244" s="13"/>
      <c r="J6244" s="13"/>
      <c r="K6244" s="13"/>
      <c r="L6244" s="13"/>
      <c r="M6244" s="13"/>
      <c r="N6244" s="22"/>
    </row>
    <row r="6245" spans="1:14" x14ac:dyDescent="0.25">
      <c r="A6245" s="4" t="s">
        <v>26</v>
      </c>
      <c r="B6245" s="5"/>
      <c r="C6245" s="14">
        <v>104</v>
      </c>
      <c r="D6245" s="19">
        <v>0</v>
      </c>
      <c r="E6245" s="19">
        <v>2.6387999999999998</v>
      </c>
      <c r="F6245" s="14">
        <v>0</v>
      </c>
      <c r="G6245" s="14">
        <v>811241</v>
      </c>
      <c r="H6245" s="14">
        <v>811241</v>
      </c>
      <c r="I6245" s="14">
        <v>0</v>
      </c>
      <c r="J6245" s="14">
        <v>282312</v>
      </c>
      <c r="K6245" s="14">
        <v>8112</v>
      </c>
      <c r="L6245" s="14">
        <v>8840</v>
      </c>
      <c r="M6245" s="14">
        <v>0</v>
      </c>
      <c r="N6245" s="23">
        <v>1102393</v>
      </c>
    </row>
    <row r="6246" spans="1:14" x14ac:dyDescent="0.25">
      <c r="A6246" s="7" t="s">
        <v>24</v>
      </c>
      <c r="B6246" s="3"/>
      <c r="C6246" s="13">
        <f t="shared" ref="C6246:N6246" si="1293">SUM(C6245:C6245)</f>
        <v>104</v>
      </c>
      <c r="D6246" s="18">
        <f t="shared" si="1293"/>
        <v>0</v>
      </c>
      <c r="E6246" s="18">
        <f t="shared" si="1293"/>
        <v>2.6387999999999998</v>
      </c>
      <c r="F6246" s="13">
        <f t="shared" si="1293"/>
        <v>0</v>
      </c>
      <c r="G6246" s="13">
        <f t="shared" si="1293"/>
        <v>811241</v>
      </c>
      <c r="H6246" s="13">
        <f t="shared" si="1293"/>
        <v>811241</v>
      </c>
      <c r="I6246" s="13">
        <f t="shared" si="1293"/>
        <v>0</v>
      </c>
      <c r="J6246" s="13">
        <f t="shared" si="1293"/>
        <v>282312</v>
      </c>
      <c r="K6246" s="13">
        <f t="shared" si="1293"/>
        <v>8112</v>
      </c>
      <c r="L6246" s="13">
        <f t="shared" si="1293"/>
        <v>8840</v>
      </c>
      <c r="M6246" s="13">
        <f t="shared" si="1293"/>
        <v>0</v>
      </c>
      <c r="N6246" s="22">
        <f t="shared" si="1293"/>
        <v>1102393</v>
      </c>
    </row>
    <row r="6247" spans="1:14" x14ac:dyDescent="0.25">
      <c r="A6247" s="6" t="s">
        <v>1381</v>
      </c>
      <c r="B6247" s="2"/>
      <c r="C6247" s="12">
        <f t="shared" ref="C6247:N6247" si="1294">C6243+C6246</f>
        <v>104</v>
      </c>
      <c r="D6247" s="17">
        <f t="shared" si="1294"/>
        <v>11.488899999999999</v>
      </c>
      <c r="E6247" s="17">
        <f t="shared" si="1294"/>
        <v>5.0388000000000002</v>
      </c>
      <c r="F6247" s="12">
        <f t="shared" si="1294"/>
        <v>5596017</v>
      </c>
      <c r="G6247" s="12">
        <f t="shared" si="1294"/>
        <v>1482579</v>
      </c>
      <c r="H6247" s="12">
        <f t="shared" si="1294"/>
        <v>7078596</v>
      </c>
      <c r="I6247" s="12">
        <f t="shared" si="1294"/>
        <v>0</v>
      </c>
      <c r="J6247" s="12">
        <f t="shared" si="1294"/>
        <v>2463353</v>
      </c>
      <c r="K6247" s="12">
        <f t="shared" si="1294"/>
        <v>70786</v>
      </c>
      <c r="L6247" s="12">
        <f t="shared" si="1294"/>
        <v>50440</v>
      </c>
      <c r="M6247" s="12">
        <f t="shared" si="1294"/>
        <v>0</v>
      </c>
      <c r="N6247" s="21">
        <f t="shared" si="1294"/>
        <v>9592389</v>
      </c>
    </row>
    <row r="6248" spans="1:14" x14ac:dyDescent="0.25">
      <c r="A6248" s="4"/>
      <c r="B6248" s="5"/>
      <c r="C6248" s="14"/>
      <c r="D6248" s="19"/>
      <c r="E6248" s="19"/>
      <c r="F6248" s="14"/>
      <c r="G6248" s="14"/>
      <c r="H6248" s="14"/>
      <c r="I6248" s="14"/>
      <c r="J6248" s="14"/>
      <c r="K6248" s="14"/>
      <c r="L6248" s="14"/>
      <c r="M6248" s="14"/>
      <c r="N6248" s="23"/>
    </row>
    <row r="6249" spans="1:14" x14ac:dyDescent="0.25">
      <c r="A6249" s="6" t="s">
        <v>1382</v>
      </c>
      <c r="B6249" s="2"/>
      <c r="C6249" s="12"/>
      <c r="D6249" s="17"/>
      <c r="E6249" s="17"/>
      <c r="F6249" s="12"/>
      <c r="G6249" s="12"/>
      <c r="H6249" s="12"/>
      <c r="I6249" s="12"/>
      <c r="J6249" s="12"/>
      <c r="K6249" s="12"/>
      <c r="L6249" s="12"/>
      <c r="M6249" s="12"/>
      <c r="N6249" s="21"/>
    </row>
    <row r="6250" spans="1:14" x14ac:dyDescent="0.25">
      <c r="A6250" s="6" t="s">
        <v>1383</v>
      </c>
      <c r="B6250" s="2" t="s">
        <v>6</v>
      </c>
      <c r="C6250" s="12" t="s">
        <v>7</v>
      </c>
      <c r="D6250" s="17" t="s">
        <v>8</v>
      </c>
      <c r="E6250" s="17" t="s">
        <v>9</v>
      </c>
      <c r="F6250" s="12" t="s">
        <v>10</v>
      </c>
      <c r="G6250" s="12" t="s">
        <v>11</v>
      </c>
      <c r="H6250" s="12" t="s">
        <v>12</v>
      </c>
      <c r="I6250" s="12" t="s">
        <v>13</v>
      </c>
      <c r="J6250" s="12" t="s">
        <v>14</v>
      </c>
      <c r="K6250" s="12" t="s">
        <v>15</v>
      </c>
      <c r="L6250" s="12" t="s">
        <v>16</v>
      </c>
      <c r="M6250" s="12" t="s">
        <v>17</v>
      </c>
      <c r="N6250" s="21" t="s">
        <v>18</v>
      </c>
    </row>
    <row r="6251" spans="1:14" x14ac:dyDescent="0.25">
      <c r="A6251" s="7" t="s">
        <v>19</v>
      </c>
      <c r="B6251" s="3"/>
      <c r="C6251" s="13"/>
      <c r="D6251" s="18"/>
      <c r="E6251" s="18"/>
      <c r="F6251" s="13"/>
      <c r="G6251" s="13"/>
      <c r="H6251" s="13"/>
      <c r="I6251" s="13"/>
      <c r="J6251" s="13"/>
      <c r="K6251" s="13"/>
      <c r="L6251" s="13"/>
      <c r="M6251" s="13"/>
      <c r="N6251" s="22"/>
    </row>
    <row r="6252" spans="1:14" x14ac:dyDescent="0.25">
      <c r="A6252" s="4" t="s">
        <v>162</v>
      </c>
      <c r="B6252" s="5"/>
      <c r="C6252" s="14">
        <v>0</v>
      </c>
      <c r="D6252" s="19">
        <v>1</v>
      </c>
      <c r="E6252" s="19">
        <v>0</v>
      </c>
      <c r="F6252" s="14">
        <v>254043</v>
      </c>
      <c r="G6252" s="14">
        <v>0</v>
      </c>
      <c r="H6252" s="14">
        <v>254043</v>
      </c>
      <c r="I6252" s="14">
        <v>0</v>
      </c>
      <c r="J6252" s="14">
        <v>88407</v>
      </c>
      <c r="K6252" s="14">
        <v>2540</v>
      </c>
      <c r="L6252" s="14">
        <v>0</v>
      </c>
      <c r="M6252" s="14">
        <v>0</v>
      </c>
      <c r="N6252" s="23">
        <v>342450</v>
      </c>
    </row>
    <row r="6253" spans="1:14" x14ac:dyDescent="0.25">
      <c r="A6253" s="4" t="s">
        <v>22</v>
      </c>
      <c r="B6253" s="5"/>
      <c r="C6253" s="14">
        <v>0</v>
      </c>
      <c r="D6253" s="19">
        <v>2</v>
      </c>
      <c r="E6253" s="19">
        <v>0.36</v>
      </c>
      <c r="F6253" s="14">
        <v>1025058</v>
      </c>
      <c r="G6253" s="14">
        <v>85497</v>
      </c>
      <c r="H6253" s="14">
        <v>1110555</v>
      </c>
      <c r="I6253" s="14">
        <v>0</v>
      </c>
      <c r="J6253" s="14">
        <v>386474</v>
      </c>
      <c r="K6253" s="14">
        <v>11106</v>
      </c>
      <c r="L6253" s="14">
        <v>7600</v>
      </c>
      <c r="M6253" s="14">
        <v>0</v>
      </c>
      <c r="N6253" s="23">
        <v>1504629</v>
      </c>
    </row>
    <row r="6254" spans="1:14" x14ac:dyDescent="0.25">
      <c r="A6254" s="4" t="s">
        <v>23</v>
      </c>
      <c r="B6254" s="5"/>
      <c r="C6254" s="14">
        <v>0</v>
      </c>
      <c r="D6254" s="19">
        <v>0</v>
      </c>
      <c r="E6254" s="19">
        <v>0.2</v>
      </c>
      <c r="F6254" s="14">
        <v>0</v>
      </c>
      <c r="G6254" s="14">
        <v>72838</v>
      </c>
      <c r="H6254" s="14">
        <v>72838</v>
      </c>
      <c r="I6254" s="14">
        <v>0</v>
      </c>
      <c r="J6254" s="14">
        <v>25347</v>
      </c>
      <c r="K6254" s="14">
        <v>728</v>
      </c>
      <c r="L6254" s="14">
        <v>0</v>
      </c>
      <c r="M6254" s="14">
        <v>0</v>
      </c>
      <c r="N6254" s="23">
        <v>98185</v>
      </c>
    </row>
    <row r="6255" spans="1:14" x14ac:dyDescent="0.25">
      <c r="A6255" s="7" t="s">
        <v>24</v>
      </c>
      <c r="B6255" s="3"/>
      <c r="C6255" s="13">
        <f t="shared" ref="C6255:N6255" si="1295">SUM(C6252:C6254)</f>
        <v>0</v>
      </c>
      <c r="D6255" s="18">
        <f t="shared" si="1295"/>
        <v>3</v>
      </c>
      <c r="E6255" s="18">
        <f t="shared" si="1295"/>
        <v>0.56000000000000005</v>
      </c>
      <c r="F6255" s="13">
        <f t="shared" si="1295"/>
        <v>1279101</v>
      </c>
      <c r="G6255" s="13">
        <f t="shared" si="1295"/>
        <v>158335</v>
      </c>
      <c r="H6255" s="13">
        <f t="shared" si="1295"/>
        <v>1437436</v>
      </c>
      <c r="I6255" s="13">
        <f t="shared" si="1295"/>
        <v>0</v>
      </c>
      <c r="J6255" s="13">
        <f t="shared" si="1295"/>
        <v>500228</v>
      </c>
      <c r="K6255" s="13">
        <f t="shared" si="1295"/>
        <v>14374</v>
      </c>
      <c r="L6255" s="13">
        <f t="shared" si="1295"/>
        <v>7600</v>
      </c>
      <c r="M6255" s="13">
        <f t="shared" si="1295"/>
        <v>0</v>
      </c>
      <c r="N6255" s="22">
        <f t="shared" si="1295"/>
        <v>1945264</v>
      </c>
    </row>
    <row r="6256" spans="1:14" x14ac:dyDescent="0.25">
      <c r="A6256" s="7" t="s">
        <v>25</v>
      </c>
      <c r="B6256" s="3"/>
      <c r="C6256" s="13"/>
      <c r="D6256" s="18"/>
      <c r="E6256" s="18"/>
      <c r="F6256" s="13"/>
      <c r="G6256" s="13"/>
      <c r="H6256" s="13"/>
      <c r="I6256" s="13"/>
      <c r="J6256" s="13"/>
      <c r="K6256" s="13"/>
      <c r="L6256" s="13"/>
      <c r="M6256" s="13"/>
      <c r="N6256" s="22"/>
    </row>
    <row r="6257" spans="1:14" x14ac:dyDescent="0.25">
      <c r="A6257" s="4" t="s">
        <v>713</v>
      </c>
      <c r="B6257" s="5"/>
      <c r="C6257" s="14">
        <v>6</v>
      </c>
      <c r="D6257" s="19">
        <v>0</v>
      </c>
      <c r="E6257" s="19">
        <v>0.23150000000000001</v>
      </c>
      <c r="F6257" s="14">
        <v>0</v>
      </c>
      <c r="G6257" s="14">
        <v>71170</v>
      </c>
      <c r="H6257" s="14">
        <v>71170</v>
      </c>
      <c r="I6257" s="14">
        <v>0</v>
      </c>
      <c r="J6257" s="14">
        <v>24767</v>
      </c>
      <c r="K6257" s="14">
        <v>712</v>
      </c>
      <c r="L6257" s="14">
        <v>510</v>
      </c>
      <c r="M6257" s="14">
        <v>0</v>
      </c>
      <c r="N6257" s="23">
        <v>96447</v>
      </c>
    </row>
    <row r="6258" spans="1:14" x14ac:dyDescent="0.25">
      <c r="A6258" s="4" t="s">
        <v>26</v>
      </c>
      <c r="B6258" s="5"/>
      <c r="C6258" s="14">
        <v>18</v>
      </c>
      <c r="D6258" s="19">
        <v>0</v>
      </c>
      <c r="E6258" s="19">
        <v>0.77170000000000005</v>
      </c>
      <c r="F6258" s="14">
        <v>0</v>
      </c>
      <c r="G6258" s="14">
        <v>237242</v>
      </c>
      <c r="H6258" s="14">
        <v>237242</v>
      </c>
      <c r="I6258" s="14">
        <v>0</v>
      </c>
      <c r="J6258" s="14">
        <v>82560</v>
      </c>
      <c r="K6258" s="14">
        <v>2372</v>
      </c>
      <c r="L6258" s="14">
        <v>1530</v>
      </c>
      <c r="M6258" s="14">
        <v>0</v>
      </c>
      <c r="N6258" s="23">
        <v>321332</v>
      </c>
    </row>
    <row r="6259" spans="1:14" x14ac:dyDescent="0.25">
      <c r="A6259" s="4" t="s">
        <v>89</v>
      </c>
      <c r="B6259" s="5"/>
      <c r="C6259" s="14">
        <v>26</v>
      </c>
      <c r="D6259" s="19">
        <v>0</v>
      </c>
      <c r="E6259" s="19">
        <v>0.72629999999999995</v>
      </c>
      <c r="F6259" s="14">
        <v>0</v>
      </c>
      <c r="G6259" s="14">
        <v>223285</v>
      </c>
      <c r="H6259" s="14">
        <v>223285</v>
      </c>
      <c r="I6259" s="14">
        <v>0</v>
      </c>
      <c r="J6259" s="14">
        <v>77704</v>
      </c>
      <c r="K6259" s="14">
        <v>2233</v>
      </c>
      <c r="L6259" s="14">
        <v>1586</v>
      </c>
      <c r="M6259" s="14">
        <v>0</v>
      </c>
      <c r="N6259" s="23">
        <v>302575</v>
      </c>
    </row>
    <row r="6260" spans="1:14" x14ac:dyDescent="0.25">
      <c r="A6260" s="7" t="s">
        <v>24</v>
      </c>
      <c r="B6260" s="3"/>
      <c r="C6260" s="13">
        <f t="shared" ref="C6260:N6260" si="1296">SUM(C6257:C6259)</f>
        <v>50</v>
      </c>
      <c r="D6260" s="18">
        <f t="shared" si="1296"/>
        <v>0</v>
      </c>
      <c r="E6260" s="18">
        <f t="shared" si="1296"/>
        <v>1.7295</v>
      </c>
      <c r="F6260" s="13">
        <f t="shared" si="1296"/>
        <v>0</v>
      </c>
      <c r="G6260" s="13">
        <f t="shared" si="1296"/>
        <v>531697</v>
      </c>
      <c r="H6260" s="13">
        <f t="shared" si="1296"/>
        <v>531697</v>
      </c>
      <c r="I6260" s="13">
        <f t="shared" si="1296"/>
        <v>0</v>
      </c>
      <c r="J6260" s="13">
        <f t="shared" si="1296"/>
        <v>185031</v>
      </c>
      <c r="K6260" s="13">
        <f t="shared" si="1296"/>
        <v>5317</v>
      </c>
      <c r="L6260" s="13">
        <f t="shared" si="1296"/>
        <v>3626</v>
      </c>
      <c r="M6260" s="13">
        <f t="shared" si="1296"/>
        <v>0</v>
      </c>
      <c r="N6260" s="22">
        <f t="shared" si="1296"/>
        <v>720354</v>
      </c>
    </row>
    <row r="6261" spans="1:14" x14ac:dyDescent="0.25">
      <c r="A6261" s="6" t="s">
        <v>1384</v>
      </c>
      <c r="B6261" s="2"/>
      <c r="C6261" s="12">
        <f t="shared" ref="C6261:N6261" si="1297">C6255+C6260</f>
        <v>50</v>
      </c>
      <c r="D6261" s="17">
        <f t="shared" si="1297"/>
        <v>3</v>
      </c>
      <c r="E6261" s="17">
        <f t="shared" si="1297"/>
        <v>2.2895000000000003</v>
      </c>
      <c r="F6261" s="12">
        <f t="shared" si="1297"/>
        <v>1279101</v>
      </c>
      <c r="G6261" s="12">
        <f t="shared" si="1297"/>
        <v>690032</v>
      </c>
      <c r="H6261" s="12">
        <f t="shared" si="1297"/>
        <v>1969133</v>
      </c>
      <c r="I6261" s="12">
        <f t="shared" si="1297"/>
        <v>0</v>
      </c>
      <c r="J6261" s="12">
        <f t="shared" si="1297"/>
        <v>685259</v>
      </c>
      <c r="K6261" s="12">
        <f t="shared" si="1297"/>
        <v>19691</v>
      </c>
      <c r="L6261" s="12">
        <f t="shared" si="1297"/>
        <v>11226</v>
      </c>
      <c r="M6261" s="12">
        <f t="shared" si="1297"/>
        <v>0</v>
      </c>
      <c r="N6261" s="21">
        <f t="shared" si="1297"/>
        <v>2665618</v>
      </c>
    </row>
    <row r="6262" spans="1:14" x14ac:dyDescent="0.25">
      <c r="A6262" s="4"/>
      <c r="B6262" s="5"/>
      <c r="C6262" s="14"/>
      <c r="D6262" s="19"/>
      <c r="E6262" s="19"/>
      <c r="F6262" s="14"/>
      <c r="G6262" s="14"/>
      <c r="H6262" s="14"/>
      <c r="I6262" s="14"/>
      <c r="J6262" s="14"/>
      <c r="K6262" s="14"/>
      <c r="L6262" s="14"/>
      <c r="M6262" s="14"/>
      <c r="N6262" s="23"/>
    </row>
    <row r="6263" spans="1:14" x14ac:dyDescent="0.25">
      <c r="A6263" s="6" t="s">
        <v>1385</v>
      </c>
      <c r="B6263" s="2"/>
      <c r="C6263" s="12"/>
      <c r="D6263" s="17"/>
      <c r="E6263" s="17"/>
      <c r="F6263" s="12"/>
      <c r="G6263" s="12"/>
      <c r="H6263" s="12"/>
      <c r="I6263" s="12"/>
      <c r="J6263" s="12"/>
      <c r="K6263" s="12"/>
      <c r="L6263" s="12"/>
      <c r="M6263" s="12"/>
      <c r="N6263" s="21"/>
    </row>
    <row r="6264" spans="1:14" x14ac:dyDescent="0.25">
      <c r="A6264" s="6" t="s">
        <v>1386</v>
      </c>
      <c r="B6264" s="2" t="s">
        <v>6</v>
      </c>
      <c r="C6264" s="12" t="s">
        <v>7</v>
      </c>
      <c r="D6264" s="17" t="s">
        <v>8</v>
      </c>
      <c r="E6264" s="17" t="s">
        <v>9</v>
      </c>
      <c r="F6264" s="12" t="s">
        <v>10</v>
      </c>
      <c r="G6264" s="12" t="s">
        <v>11</v>
      </c>
      <c r="H6264" s="12" t="s">
        <v>12</v>
      </c>
      <c r="I6264" s="12" t="s">
        <v>13</v>
      </c>
      <c r="J6264" s="12" t="s">
        <v>14</v>
      </c>
      <c r="K6264" s="12" t="s">
        <v>15</v>
      </c>
      <c r="L6264" s="12" t="s">
        <v>16</v>
      </c>
      <c r="M6264" s="12" t="s">
        <v>17</v>
      </c>
      <c r="N6264" s="21" t="s">
        <v>18</v>
      </c>
    </row>
    <row r="6265" spans="1:14" x14ac:dyDescent="0.25">
      <c r="A6265" s="7" t="s">
        <v>19</v>
      </c>
      <c r="B6265" s="3"/>
      <c r="C6265" s="13"/>
      <c r="D6265" s="18"/>
      <c r="E6265" s="18"/>
      <c r="F6265" s="13"/>
      <c r="G6265" s="13"/>
      <c r="H6265" s="13"/>
      <c r="I6265" s="13"/>
      <c r="J6265" s="13"/>
      <c r="K6265" s="13"/>
      <c r="L6265" s="13"/>
      <c r="M6265" s="13"/>
      <c r="N6265" s="22"/>
    </row>
    <row r="6266" spans="1:14" x14ac:dyDescent="0.25">
      <c r="A6266" s="4" t="s">
        <v>22</v>
      </c>
      <c r="B6266" s="5"/>
      <c r="C6266" s="14">
        <v>0</v>
      </c>
      <c r="D6266" s="19">
        <v>6</v>
      </c>
      <c r="E6266" s="19">
        <v>1.08</v>
      </c>
      <c r="F6266" s="14">
        <v>3160461</v>
      </c>
      <c r="G6266" s="14">
        <v>256491</v>
      </c>
      <c r="H6266" s="14">
        <v>3416952</v>
      </c>
      <c r="I6266" s="14">
        <v>0</v>
      </c>
      <c r="J6266" s="14">
        <v>1189100</v>
      </c>
      <c r="K6266" s="14">
        <v>34170</v>
      </c>
      <c r="L6266" s="14">
        <v>23600</v>
      </c>
      <c r="M6266" s="14">
        <v>0</v>
      </c>
      <c r="N6266" s="23">
        <v>4629652</v>
      </c>
    </row>
    <row r="6267" spans="1:14" x14ac:dyDescent="0.25">
      <c r="A6267" s="4" t="s">
        <v>31</v>
      </c>
      <c r="B6267" s="5"/>
      <c r="C6267" s="14">
        <v>0</v>
      </c>
      <c r="D6267" s="19">
        <v>0</v>
      </c>
      <c r="E6267" s="19">
        <v>0</v>
      </c>
      <c r="F6267" s="14">
        <v>12000</v>
      </c>
      <c r="G6267" s="14">
        <v>0</v>
      </c>
      <c r="H6267" s="14">
        <v>12000</v>
      </c>
      <c r="I6267" s="14">
        <v>0</v>
      </c>
      <c r="J6267" s="14">
        <v>4176</v>
      </c>
      <c r="K6267" s="14">
        <v>120</v>
      </c>
      <c r="L6267" s="14">
        <v>0</v>
      </c>
      <c r="M6267" s="14">
        <v>0</v>
      </c>
      <c r="N6267" s="23">
        <v>16176</v>
      </c>
    </row>
    <row r="6268" spans="1:14" x14ac:dyDescent="0.25">
      <c r="A6268" s="4" t="s">
        <v>23</v>
      </c>
      <c r="B6268" s="5"/>
      <c r="C6268" s="14">
        <v>0</v>
      </c>
      <c r="D6268" s="19">
        <v>0</v>
      </c>
      <c r="E6268" s="19">
        <v>0.6</v>
      </c>
      <c r="F6268" s="14">
        <v>0</v>
      </c>
      <c r="G6268" s="14">
        <v>218513</v>
      </c>
      <c r="H6268" s="14">
        <v>218513</v>
      </c>
      <c r="I6268" s="14">
        <v>0</v>
      </c>
      <c r="J6268" s="14">
        <v>76042</v>
      </c>
      <c r="K6268" s="14">
        <v>2185</v>
      </c>
      <c r="L6268" s="14">
        <v>0</v>
      </c>
      <c r="M6268" s="14">
        <v>0</v>
      </c>
      <c r="N6268" s="23">
        <v>294555</v>
      </c>
    </row>
    <row r="6269" spans="1:14" x14ac:dyDescent="0.25">
      <c r="A6269" s="7" t="s">
        <v>24</v>
      </c>
      <c r="B6269" s="3"/>
      <c r="C6269" s="13">
        <f t="shared" ref="C6269:N6269" si="1298">SUM(C6266:C6268)</f>
        <v>0</v>
      </c>
      <c r="D6269" s="18">
        <f t="shared" si="1298"/>
        <v>6</v>
      </c>
      <c r="E6269" s="18">
        <f t="shared" si="1298"/>
        <v>1.6800000000000002</v>
      </c>
      <c r="F6269" s="13">
        <f t="shared" si="1298"/>
        <v>3172461</v>
      </c>
      <c r="G6269" s="13">
        <f t="shared" si="1298"/>
        <v>475004</v>
      </c>
      <c r="H6269" s="13">
        <f t="shared" si="1298"/>
        <v>3647465</v>
      </c>
      <c r="I6269" s="13">
        <f t="shared" si="1298"/>
        <v>0</v>
      </c>
      <c r="J6269" s="13">
        <f t="shared" si="1298"/>
        <v>1269318</v>
      </c>
      <c r="K6269" s="13">
        <f t="shared" si="1298"/>
        <v>36475</v>
      </c>
      <c r="L6269" s="13">
        <f t="shared" si="1298"/>
        <v>23600</v>
      </c>
      <c r="M6269" s="13">
        <f t="shared" si="1298"/>
        <v>0</v>
      </c>
      <c r="N6269" s="22">
        <f t="shared" si="1298"/>
        <v>4940383</v>
      </c>
    </row>
    <row r="6270" spans="1:14" x14ac:dyDescent="0.25">
      <c r="A6270" s="7" t="s">
        <v>25</v>
      </c>
      <c r="B6270" s="3"/>
      <c r="C6270" s="13"/>
      <c r="D6270" s="18"/>
      <c r="E6270" s="18"/>
      <c r="F6270" s="13"/>
      <c r="G6270" s="13"/>
      <c r="H6270" s="13"/>
      <c r="I6270" s="13"/>
      <c r="J6270" s="13"/>
      <c r="K6270" s="13"/>
      <c r="L6270" s="13"/>
      <c r="M6270" s="13"/>
      <c r="N6270" s="22"/>
    </row>
    <row r="6271" spans="1:14" x14ac:dyDescent="0.25">
      <c r="A6271" s="4" t="s">
        <v>26</v>
      </c>
      <c r="B6271" s="5"/>
      <c r="C6271" s="14">
        <v>60</v>
      </c>
      <c r="D6271" s="19">
        <v>0</v>
      </c>
      <c r="E6271" s="19">
        <v>1.8202</v>
      </c>
      <c r="F6271" s="14">
        <v>0</v>
      </c>
      <c r="G6271" s="14">
        <v>559580</v>
      </c>
      <c r="H6271" s="14">
        <v>559580</v>
      </c>
      <c r="I6271" s="14">
        <v>0</v>
      </c>
      <c r="J6271" s="14">
        <v>194734</v>
      </c>
      <c r="K6271" s="14">
        <v>5596</v>
      </c>
      <c r="L6271" s="14">
        <v>5100</v>
      </c>
      <c r="M6271" s="14">
        <v>0</v>
      </c>
      <c r="N6271" s="23">
        <v>759414</v>
      </c>
    </row>
    <row r="6272" spans="1:14" x14ac:dyDescent="0.25">
      <c r="A6272" s="7" t="s">
        <v>24</v>
      </c>
      <c r="B6272" s="3"/>
      <c r="C6272" s="13">
        <f t="shared" ref="C6272:N6272" si="1299">SUM(C6271:C6271)</f>
        <v>60</v>
      </c>
      <c r="D6272" s="18">
        <f t="shared" si="1299"/>
        <v>0</v>
      </c>
      <c r="E6272" s="18">
        <f t="shared" si="1299"/>
        <v>1.8202</v>
      </c>
      <c r="F6272" s="13">
        <f t="shared" si="1299"/>
        <v>0</v>
      </c>
      <c r="G6272" s="13">
        <f t="shared" si="1299"/>
        <v>559580</v>
      </c>
      <c r="H6272" s="13">
        <f t="shared" si="1299"/>
        <v>559580</v>
      </c>
      <c r="I6272" s="13">
        <f t="shared" si="1299"/>
        <v>0</v>
      </c>
      <c r="J6272" s="13">
        <f t="shared" si="1299"/>
        <v>194734</v>
      </c>
      <c r="K6272" s="13">
        <f t="shared" si="1299"/>
        <v>5596</v>
      </c>
      <c r="L6272" s="13">
        <f t="shared" si="1299"/>
        <v>5100</v>
      </c>
      <c r="M6272" s="13">
        <f t="shared" si="1299"/>
        <v>0</v>
      </c>
      <c r="N6272" s="22">
        <f t="shared" si="1299"/>
        <v>759414</v>
      </c>
    </row>
    <row r="6273" spans="1:14" x14ac:dyDescent="0.25">
      <c r="A6273" s="6" t="s">
        <v>1387</v>
      </c>
      <c r="B6273" s="2"/>
      <c r="C6273" s="12">
        <f t="shared" ref="C6273:N6273" si="1300">C6269+C6272</f>
        <v>60</v>
      </c>
      <c r="D6273" s="17">
        <f t="shared" si="1300"/>
        <v>6</v>
      </c>
      <c r="E6273" s="17">
        <f t="shared" si="1300"/>
        <v>3.5002000000000004</v>
      </c>
      <c r="F6273" s="12">
        <f t="shared" si="1300"/>
        <v>3172461</v>
      </c>
      <c r="G6273" s="12">
        <f t="shared" si="1300"/>
        <v>1034584</v>
      </c>
      <c r="H6273" s="12">
        <f t="shared" si="1300"/>
        <v>4207045</v>
      </c>
      <c r="I6273" s="12">
        <f t="shared" si="1300"/>
        <v>0</v>
      </c>
      <c r="J6273" s="12">
        <f t="shared" si="1300"/>
        <v>1464052</v>
      </c>
      <c r="K6273" s="12">
        <f t="shared" si="1300"/>
        <v>42071</v>
      </c>
      <c r="L6273" s="12">
        <f t="shared" si="1300"/>
        <v>28700</v>
      </c>
      <c r="M6273" s="12">
        <f t="shared" si="1300"/>
        <v>0</v>
      </c>
      <c r="N6273" s="21">
        <f t="shared" si="1300"/>
        <v>5699797</v>
      </c>
    </row>
    <row r="6274" spans="1:14" x14ac:dyDescent="0.25">
      <c r="A6274" s="4"/>
      <c r="B6274" s="5"/>
      <c r="C6274" s="14"/>
      <c r="D6274" s="19"/>
      <c r="E6274" s="19"/>
      <c r="F6274" s="14"/>
      <c r="G6274" s="14"/>
      <c r="H6274" s="14"/>
      <c r="I6274" s="14"/>
      <c r="J6274" s="14"/>
      <c r="K6274" s="14"/>
      <c r="L6274" s="14"/>
      <c r="M6274" s="14"/>
      <c r="N6274" s="23"/>
    </row>
    <row r="6275" spans="1:14" x14ac:dyDescent="0.25">
      <c r="A6275" s="6" t="s">
        <v>1388</v>
      </c>
      <c r="B6275" s="2"/>
      <c r="C6275" s="12"/>
      <c r="D6275" s="17"/>
      <c r="E6275" s="17"/>
      <c r="F6275" s="12"/>
      <c r="G6275" s="12"/>
      <c r="H6275" s="12"/>
      <c r="I6275" s="12"/>
      <c r="J6275" s="12"/>
      <c r="K6275" s="12"/>
      <c r="L6275" s="12"/>
      <c r="M6275" s="12"/>
      <c r="N6275" s="21"/>
    </row>
    <row r="6276" spans="1:14" x14ac:dyDescent="0.25">
      <c r="A6276" s="6" t="s">
        <v>1389</v>
      </c>
      <c r="B6276" s="2" t="s">
        <v>6</v>
      </c>
      <c r="C6276" s="12" t="s">
        <v>7</v>
      </c>
      <c r="D6276" s="17" t="s">
        <v>8</v>
      </c>
      <c r="E6276" s="17" t="s">
        <v>9</v>
      </c>
      <c r="F6276" s="12" t="s">
        <v>10</v>
      </c>
      <c r="G6276" s="12" t="s">
        <v>11</v>
      </c>
      <c r="H6276" s="12" t="s">
        <v>12</v>
      </c>
      <c r="I6276" s="12" t="s">
        <v>13</v>
      </c>
      <c r="J6276" s="12" t="s">
        <v>14</v>
      </c>
      <c r="K6276" s="12" t="s">
        <v>15</v>
      </c>
      <c r="L6276" s="12" t="s">
        <v>16</v>
      </c>
      <c r="M6276" s="12" t="s">
        <v>17</v>
      </c>
      <c r="N6276" s="21" t="s">
        <v>18</v>
      </c>
    </row>
    <row r="6277" spans="1:14" x14ac:dyDescent="0.25">
      <c r="A6277" s="7" t="s">
        <v>19</v>
      </c>
      <c r="B6277" s="3"/>
      <c r="C6277" s="13"/>
      <c r="D6277" s="18"/>
      <c r="E6277" s="18"/>
      <c r="F6277" s="13"/>
      <c r="G6277" s="13"/>
      <c r="H6277" s="13"/>
      <c r="I6277" s="13"/>
      <c r="J6277" s="13"/>
      <c r="K6277" s="13"/>
      <c r="L6277" s="13"/>
      <c r="M6277" s="13"/>
      <c r="N6277" s="22"/>
    </row>
    <row r="6278" spans="1:14" x14ac:dyDescent="0.25">
      <c r="A6278" s="4" t="s">
        <v>162</v>
      </c>
      <c r="B6278" s="5"/>
      <c r="C6278" s="14">
        <v>0</v>
      </c>
      <c r="D6278" s="19">
        <v>1.5</v>
      </c>
      <c r="E6278" s="19">
        <v>0</v>
      </c>
      <c r="F6278" s="14">
        <v>519669</v>
      </c>
      <c r="G6278" s="14">
        <v>0</v>
      </c>
      <c r="H6278" s="14">
        <v>519669</v>
      </c>
      <c r="I6278" s="14">
        <v>0</v>
      </c>
      <c r="J6278" s="14">
        <v>180845</v>
      </c>
      <c r="K6278" s="14">
        <v>5197</v>
      </c>
      <c r="L6278" s="14">
        <v>0</v>
      </c>
      <c r="M6278" s="14">
        <v>0</v>
      </c>
      <c r="N6278" s="23">
        <v>700514</v>
      </c>
    </row>
    <row r="6279" spans="1:14" x14ac:dyDescent="0.25">
      <c r="A6279" s="4" t="s">
        <v>163</v>
      </c>
      <c r="B6279" s="5"/>
      <c r="C6279" s="14">
        <v>0</v>
      </c>
      <c r="D6279" s="19">
        <v>0</v>
      </c>
      <c r="E6279" s="19">
        <v>0</v>
      </c>
      <c r="F6279" s="14">
        <v>0</v>
      </c>
      <c r="G6279" s="14">
        <v>0</v>
      </c>
      <c r="H6279" s="14">
        <v>0</v>
      </c>
      <c r="I6279" s="14">
        <v>0</v>
      </c>
      <c r="J6279" s="14">
        <v>1</v>
      </c>
      <c r="K6279" s="14">
        <v>0</v>
      </c>
      <c r="L6279" s="14">
        <v>0</v>
      </c>
      <c r="M6279" s="14">
        <v>0</v>
      </c>
      <c r="N6279" s="23">
        <v>1</v>
      </c>
    </row>
    <row r="6280" spans="1:14" x14ac:dyDescent="0.25">
      <c r="A6280" s="4" t="s">
        <v>22</v>
      </c>
      <c r="B6280" s="5"/>
      <c r="C6280" s="14">
        <v>0</v>
      </c>
      <c r="D6280" s="19">
        <v>3.6930000000000001</v>
      </c>
      <c r="E6280" s="19">
        <v>0.8</v>
      </c>
      <c r="F6280" s="14">
        <v>2339893</v>
      </c>
      <c r="G6280" s="14">
        <v>189994</v>
      </c>
      <c r="H6280" s="14">
        <v>2529887</v>
      </c>
      <c r="I6280" s="14">
        <v>0</v>
      </c>
      <c r="J6280" s="14">
        <v>880401</v>
      </c>
      <c r="K6280" s="14">
        <v>25299</v>
      </c>
      <c r="L6280" s="14">
        <v>18400</v>
      </c>
      <c r="M6280" s="14">
        <v>0</v>
      </c>
      <c r="N6280" s="23">
        <v>3428688</v>
      </c>
    </row>
    <row r="6281" spans="1:14" x14ac:dyDescent="0.25">
      <c r="A6281" s="4" t="s">
        <v>23</v>
      </c>
      <c r="B6281" s="5"/>
      <c r="C6281" s="14">
        <v>0</v>
      </c>
      <c r="D6281" s="19">
        <v>0</v>
      </c>
      <c r="E6281" s="19">
        <v>0.4</v>
      </c>
      <c r="F6281" s="14">
        <v>0</v>
      </c>
      <c r="G6281" s="14">
        <v>145675</v>
      </c>
      <c r="H6281" s="14">
        <v>145675</v>
      </c>
      <c r="I6281" s="14">
        <v>0</v>
      </c>
      <c r="J6281" s="14">
        <v>50695</v>
      </c>
      <c r="K6281" s="14">
        <v>1457</v>
      </c>
      <c r="L6281" s="14">
        <v>0</v>
      </c>
      <c r="M6281" s="14">
        <v>0</v>
      </c>
      <c r="N6281" s="23">
        <v>196370</v>
      </c>
    </row>
    <row r="6282" spans="1:14" x14ac:dyDescent="0.25">
      <c r="A6282" s="7" t="s">
        <v>24</v>
      </c>
      <c r="B6282" s="3"/>
      <c r="C6282" s="13">
        <f t="shared" ref="C6282:N6282" si="1301">SUM(C6278:C6281)</f>
        <v>0</v>
      </c>
      <c r="D6282" s="18">
        <f t="shared" si="1301"/>
        <v>5.1929999999999996</v>
      </c>
      <c r="E6282" s="18">
        <f t="shared" si="1301"/>
        <v>1.2000000000000002</v>
      </c>
      <c r="F6282" s="13">
        <f t="shared" si="1301"/>
        <v>2859562</v>
      </c>
      <c r="G6282" s="13">
        <f t="shared" si="1301"/>
        <v>335669</v>
      </c>
      <c r="H6282" s="13">
        <f t="shared" si="1301"/>
        <v>3195231</v>
      </c>
      <c r="I6282" s="13">
        <f t="shared" si="1301"/>
        <v>0</v>
      </c>
      <c r="J6282" s="13">
        <f t="shared" si="1301"/>
        <v>1111942</v>
      </c>
      <c r="K6282" s="13">
        <f t="shared" si="1301"/>
        <v>31953</v>
      </c>
      <c r="L6282" s="13">
        <f t="shared" si="1301"/>
        <v>18400</v>
      </c>
      <c r="M6282" s="13">
        <f t="shared" si="1301"/>
        <v>0</v>
      </c>
      <c r="N6282" s="22">
        <f t="shared" si="1301"/>
        <v>4325573</v>
      </c>
    </row>
    <row r="6283" spans="1:14" x14ac:dyDescent="0.25">
      <c r="A6283" s="7" t="s">
        <v>25</v>
      </c>
      <c r="B6283" s="3"/>
      <c r="C6283" s="13"/>
      <c r="D6283" s="18"/>
      <c r="E6283" s="18"/>
      <c r="F6283" s="13"/>
      <c r="G6283" s="13"/>
      <c r="H6283" s="13"/>
      <c r="I6283" s="13"/>
      <c r="J6283" s="13"/>
      <c r="K6283" s="13"/>
      <c r="L6283" s="13"/>
      <c r="M6283" s="13"/>
      <c r="N6283" s="22"/>
    </row>
    <row r="6284" spans="1:14" x14ac:dyDescent="0.25">
      <c r="A6284" s="4" t="s">
        <v>26</v>
      </c>
      <c r="B6284" s="5"/>
      <c r="C6284" s="14">
        <v>50</v>
      </c>
      <c r="D6284" s="19">
        <v>0</v>
      </c>
      <c r="E6284" s="19">
        <v>1.6141000000000001</v>
      </c>
      <c r="F6284" s="14">
        <v>0</v>
      </c>
      <c r="G6284" s="14">
        <v>496220</v>
      </c>
      <c r="H6284" s="14">
        <v>496220</v>
      </c>
      <c r="I6284" s="14">
        <v>0</v>
      </c>
      <c r="J6284" s="14">
        <v>172685</v>
      </c>
      <c r="K6284" s="14">
        <v>4962</v>
      </c>
      <c r="L6284" s="14">
        <v>4250</v>
      </c>
      <c r="M6284" s="14">
        <v>0</v>
      </c>
      <c r="N6284" s="23">
        <v>673155</v>
      </c>
    </row>
    <row r="6285" spans="1:14" x14ac:dyDescent="0.25">
      <c r="A6285" s="7" t="s">
        <v>24</v>
      </c>
      <c r="B6285" s="3"/>
      <c r="C6285" s="13">
        <f t="shared" ref="C6285:N6285" si="1302">SUM(C6284:C6284)</f>
        <v>50</v>
      </c>
      <c r="D6285" s="18">
        <f t="shared" si="1302"/>
        <v>0</v>
      </c>
      <c r="E6285" s="18">
        <f t="shared" si="1302"/>
        <v>1.6141000000000001</v>
      </c>
      <c r="F6285" s="13">
        <f t="shared" si="1302"/>
        <v>0</v>
      </c>
      <c r="G6285" s="13">
        <f t="shared" si="1302"/>
        <v>496220</v>
      </c>
      <c r="H6285" s="13">
        <f t="shared" si="1302"/>
        <v>496220</v>
      </c>
      <c r="I6285" s="13">
        <f t="shared" si="1302"/>
        <v>0</v>
      </c>
      <c r="J6285" s="13">
        <f t="shared" si="1302"/>
        <v>172685</v>
      </c>
      <c r="K6285" s="13">
        <f t="shared" si="1302"/>
        <v>4962</v>
      </c>
      <c r="L6285" s="13">
        <f t="shared" si="1302"/>
        <v>4250</v>
      </c>
      <c r="M6285" s="13">
        <f t="shared" si="1302"/>
        <v>0</v>
      </c>
      <c r="N6285" s="22">
        <f t="shared" si="1302"/>
        <v>673155</v>
      </c>
    </row>
    <row r="6286" spans="1:14" x14ac:dyDescent="0.25">
      <c r="A6286" s="6" t="s">
        <v>1390</v>
      </c>
      <c r="B6286" s="2"/>
      <c r="C6286" s="12">
        <f t="shared" ref="C6286:N6286" si="1303">C6282+C6285</f>
        <v>50</v>
      </c>
      <c r="D6286" s="17">
        <f t="shared" si="1303"/>
        <v>5.1929999999999996</v>
      </c>
      <c r="E6286" s="17">
        <f t="shared" si="1303"/>
        <v>2.8141000000000003</v>
      </c>
      <c r="F6286" s="12">
        <f t="shared" si="1303"/>
        <v>2859562</v>
      </c>
      <c r="G6286" s="12">
        <f t="shared" si="1303"/>
        <v>831889</v>
      </c>
      <c r="H6286" s="12">
        <f t="shared" si="1303"/>
        <v>3691451</v>
      </c>
      <c r="I6286" s="12">
        <f t="shared" si="1303"/>
        <v>0</v>
      </c>
      <c r="J6286" s="12">
        <f t="shared" si="1303"/>
        <v>1284627</v>
      </c>
      <c r="K6286" s="12">
        <f t="shared" si="1303"/>
        <v>36915</v>
      </c>
      <c r="L6286" s="12">
        <f t="shared" si="1303"/>
        <v>22650</v>
      </c>
      <c r="M6286" s="12">
        <f t="shared" si="1303"/>
        <v>0</v>
      </c>
      <c r="N6286" s="21">
        <f t="shared" si="1303"/>
        <v>4998728</v>
      </c>
    </row>
    <row r="6287" spans="1:14" x14ac:dyDescent="0.25">
      <c r="A6287" s="4"/>
      <c r="B6287" s="5"/>
      <c r="C6287" s="14"/>
      <c r="D6287" s="19"/>
      <c r="E6287" s="19"/>
      <c r="F6287" s="14"/>
      <c r="G6287" s="14"/>
      <c r="H6287" s="14"/>
      <c r="I6287" s="14"/>
      <c r="J6287" s="14"/>
      <c r="K6287" s="14"/>
      <c r="L6287" s="14"/>
      <c r="M6287" s="14"/>
      <c r="N6287" s="23"/>
    </row>
    <row r="6288" spans="1:14" x14ac:dyDescent="0.25">
      <c r="A6288" s="6" t="s">
        <v>1391</v>
      </c>
      <c r="B6288" s="2"/>
      <c r="C6288" s="12"/>
      <c r="D6288" s="17"/>
      <c r="E6288" s="17"/>
      <c r="F6288" s="12"/>
      <c r="G6288" s="12"/>
      <c r="H6288" s="12"/>
      <c r="I6288" s="12"/>
      <c r="J6288" s="12"/>
      <c r="K6288" s="12"/>
      <c r="L6288" s="12"/>
      <c r="M6288" s="12"/>
      <c r="N6288" s="21"/>
    </row>
    <row r="6289" spans="1:14" x14ac:dyDescent="0.25">
      <c r="A6289" s="6" t="s">
        <v>1392</v>
      </c>
      <c r="B6289" s="2" t="s">
        <v>6</v>
      </c>
      <c r="C6289" s="12" t="s">
        <v>7</v>
      </c>
      <c r="D6289" s="17" t="s">
        <v>8</v>
      </c>
      <c r="E6289" s="17" t="s">
        <v>9</v>
      </c>
      <c r="F6289" s="12" t="s">
        <v>10</v>
      </c>
      <c r="G6289" s="12" t="s">
        <v>11</v>
      </c>
      <c r="H6289" s="12" t="s">
        <v>12</v>
      </c>
      <c r="I6289" s="12" t="s">
        <v>13</v>
      </c>
      <c r="J6289" s="12" t="s">
        <v>14</v>
      </c>
      <c r="K6289" s="12" t="s">
        <v>15</v>
      </c>
      <c r="L6289" s="12" t="s">
        <v>16</v>
      </c>
      <c r="M6289" s="12" t="s">
        <v>17</v>
      </c>
      <c r="N6289" s="21" t="s">
        <v>18</v>
      </c>
    </row>
    <row r="6290" spans="1:14" x14ac:dyDescent="0.25">
      <c r="A6290" s="7" t="s">
        <v>19</v>
      </c>
      <c r="B6290" s="3"/>
      <c r="C6290" s="13"/>
      <c r="D6290" s="18"/>
      <c r="E6290" s="18"/>
      <c r="F6290" s="13"/>
      <c r="G6290" s="13"/>
      <c r="H6290" s="13"/>
      <c r="I6290" s="13"/>
      <c r="J6290" s="13"/>
      <c r="K6290" s="13"/>
      <c r="L6290" s="13"/>
      <c r="M6290" s="13"/>
      <c r="N6290" s="22"/>
    </row>
    <row r="6291" spans="1:14" x14ac:dyDescent="0.25">
      <c r="A6291" s="4" t="s">
        <v>162</v>
      </c>
      <c r="B6291" s="5"/>
      <c r="C6291" s="14">
        <v>0</v>
      </c>
      <c r="D6291" s="19">
        <v>0.75</v>
      </c>
      <c r="E6291" s="19">
        <v>0</v>
      </c>
      <c r="F6291" s="14">
        <v>190533</v>
      </c>
      <c r="G6291" s="14">
        <v>0</v>
      </c>
      <c r="H6291" s="14">
        <v>190533</v>
      </c>
      <c r="I6291" s="14">
        <v>0</v>
      </c>
      <c r="J6291" s="14">
        <v>66305</v>
      </c>
      <c r="K6291" s="14">
        <v>1905</v>
      </c>
      <c r="L6291" s="14">
        <v>0</v>
      </c>
      <c r="M6291" s="14">
        <v>0</v>
      </c>
      <c r="N6291" s="23">
        <v>256838</v>
      </c>
    </row>
    <row r="6292" spans="1:14" x14ac:dyDescent="0.25">
      <c r="A6292" s="4" t="s">
        <v>22</v>
      </c>
      <c r="B6292" s="5"/>
      <c r="C6292" s="14">
        <v>0</v>
      </c>
      <c r="D6292" s="19">
        <v>4.1612</v>
      </c>
      <c r="E6292" s="19">
        <v>0.72</v>
      </c>
      <c r="F6292" s="14">
        <v>2094200</v>
      </c>
      <c r="G6292" s="14">
        <v>170994</v>
      </c>
      <c r="H6292" s="14">
        <v>2265194</v>
      </c>
      <c r="I6292" s="14">
        <v>0</v>
      </c>
      <c r="J6292" s="14">
        <v>788288</v>
      </c>
      <c r="K6292" s="14">
        <v>22652</v>
      </c>
      <c r="L6292" s="14">
        <v>15200</v>
      </c>
      <c r="M6292" s="14">
        <v>0</v>
      </c>
      <c r="N6292" s="23">
        <v>3068682</v>
      </c>
    </row>
    <row r="6293" spans="1:14" x14ac:dyDescent="0.25">
      <c r="A6293" s="4" t="s">
        <v>31</v>
      </c>
      <c r="B6293" s="5"/>
      <c r="C6293" s="14">
        <v>0</v>
      </c>
      <c r="D6293" s="19">
        <v>0</v>
      </c>
      <c r="E6293" s="19">
        <v>0</v>
      </c>
      <c r="F6293" s="14">
        <v>60000</v>
      </c>
      <c r="G6293" s="14">
        <v>0</v>
      </c>
      <c r="H6293" s="14">
        <v>60000</v>
      </c>
      <c r="I6293" s="14">
        <v>0</v>
      </c>
      <c r="J6293" s="14">
        <v>20880</v>
      </c>
      <c r="K6293" s="14">
        <v>600</v>
      </c>
      <c r="L6293" s="14">
        <v>9000</v>
      </c>
      <c r="M6293" s="14">
        <v>0</v>
      </c>
      <c r="N6293" s="23">
        <v>89880</v>
      </c>
    </row>
    <row r="6294" spans="1:14" x14ac:dyDescent="0.25">
      <c r="A6294" s="4" t="s">
        <v>23</v>
      </c>
      <c r="B6294" s="5"/>
      <c r="C6294" s="14">
        <v>0</v>
      </c>
      <c r="D6294" s="19">
        <v>0</v>
      </c>
      <c r="E6294" s="19">
        <v>0.4</v>
      </c>
      <c r="F6294" s="14">
        <v>0</v>
      </c>
      <c r="G6294" s="14">
        <v>145675</v>
      </c>
      <c r="H6294" s="14">
        <v>145675</v>
      </c>
      <c r="I6294" s="14">
        <v>0</v>
      </c>
      <c r="J6294" s="14">
        <v>50695</v>
      </c>
      <c r="K6294" s="14">
        <v>1457</v>
      </c>
      <c r="L6294" s="14">
        <v>0</v>
      </c>
      <c r="M6294" s="14">
        <v>0</v>
      </c>
      <c r="N6294" s="23">
        <v>196370</v>
      </c>
    </row>
    <row r="6295" spans="1:14" x14ac:dyDescent="0.25">
      <c r="A6295" s="7" t="s">
        <v>24</v>
      </c>
      <c r="B6295" s="3"/>
      <c r="C6295" s="13">
        <f t="shared" ref="C6295:N6295" si="1304">SUM(C6291:C6294)</f>
        <v>0</v>
      </c>
      <c r="D6295" s="18">
        <f t="shared" si="1304"/>
        <v>4.9112</v>
      </c>
      <c r="E6295" s="18">
        <f t="shared" si="1304"/>
        <v>1.1200000000000001</v>
      </c>
      <c r="F6295" s="13">
        <f t="shared" si="1304"/>
        <v>2344733</v>
      </c>
      <c r="G6295" s="13">
        <f t="shared" si="1304"/>
        <v>316669</v>
      </c>
      <c r="H6295" s="13">
        <f t="shared" si="1304"/>
        <v>2661402</v>
      </c>
      <c r="I6295" s="13">
        <f t="shared" si="1304"/>
        <v>0</v>
      </c>
      <c r="J6295" s="13">
        <f t="shared" si="1304"/>
        <v>926168</v>
      </c>
      <c r="K6295" s="13">
        <f t="shared" si="1304"/>
        <v>26614</v>
      </c>
      <c r="L6295" s="13">
        <f t="shared" si="1304"/>
        <v>24200</v>
      </c>
      <c r="M6295" s="13">
        <f t="shared" si="1304"/>
        <v>0</v>
      </c>
      <c r="N6295" s="22">
        <f t="shared" si="1304"/>
        <v>3611770</v>
      </c>
    </row>
    <row r="6296" spans="1:14" x14ac:dyDescent="0.25">
      <c r="A6296" s="7" t="s">
        <v>25</v>
      </c>
      <c r="B6296" s="3"/>
      <c r="C6296" s="13"/>
      <c r="D6296" s="18"/>
      <c r="E6296" s="18"/>
      <c r="F6296" s="13"/>
      <c r="G6296" s="13"/>
      <c r="H6296" s="13"/>
      <c r="I6296" s="13"/>
      <c r="J6296" s="13"/>
      <c r="K6296" s="13"/>
      <c r="L6296" s="13"/>
      <c r="M6296" s="13"/>
      <c r="N6296" s="22"/>
    </row>
    <row r="6297" spans="1:14" x14ac:dyDescent="0.25">
      <c r="A6297" s="4" t="s">
        <v>26</v>
      </c>
      <c r="B6297" s="5"/>
      <c r="C6297" s="14">
        <v>38</v>
      </c>
      <c r="D6297" s="19">
        <v>0</v>
      </c>
      <c r="E6297" s="19">
        <v>1.3409</v>
      </c>
      <c r="F6297" s="14">
        <v>0</v>
      </c>
      <c r="G6297" s="14">
        <v>412230</v>
      </c>
      <c r="H6297" s="14">
        <v>412230</v>
      </c>
      <c r="I6297" s="14">
        <v>0</v>
      </c>
      <c r="J6297" s="14">
        <v>143456</v>
      </c>
      <c r="K6297" s="14">
        <v>4122</v>
      </c>
      <c r="L6297" s="14">
        <v>3230</v>
      </c>
      <c r="M6297" s="14">
        <v>0</v>
      </c>
      <c r="N6297" s="23">
        <v>558916</v>
      </c>
    </row>
    <row r="6298" spans="1:14" x14ac:dyDescent="0.25">
      <c r="A6298" s="7" t="s">
        <v>24</v>
      </c>
      <c r="B6298" s="3"/>
      <c r="C6298" s="13">
        <f t="shared" ref="C6298:N6298" si="1305">SUM(C6297:C6297)</f>
        <v>38</v>
      </c>
      <c r="D6298" s="18">
        <f t="shared" si="1305"/>
        <v>0</v>
      </c>
      <c r="E6298" s="18">
        <f t="shared" si="1305"/>
        <v>1.3409</v>
      </c>
      <c r="F6298" s="13">
        <f t="shared" si="1305"/>
        <v>0</v>
      </c>
      <c r="G6298" s="13">
        <f t="shared" si="1305"/>
        <v>412230</v>
      </c>
      <c r="H6298" s="13">
        <f t="shared" si="1305"/>
        <v>412230</v>
      </c>
      <c r="I6298" s="13">
        <f t="shared" si="1305"/>
        <v>0</v>
      </c>
      <c r="J6298" s="13">
        <f t="shared" si="1305"/>
        <v>143456</v>
      </c>
      <c r="K6298" s="13">
        <f t="shared" si="1305"/>
        <v>4122</v>
      </c>
      <c r="L6298" s="13">
        <f t="shared" si="1305"/>
        <v>3230</v>
      </c>
      <c r="M6298" s="13">
        <f t="shared" si="1305"/>
        <v>0</v>
      </c>
      <c r="N6298" s="22">
        <f t="shared" si="1305"/>
        <v>558916</v>
      </c>
    </row>
    <row r="6299" spans="1:14" x14ac:dyDescent="0.25">
      <c r="A6299" s="6" t="s">
        <v>1393</v>
      </c>
      <c r="B6299" s="2"/>
      <c r="C6299" s="12">
        <f t="shared" ref="C6299:N6299" si="1306">C6295+C6298</f>
        <v>38</v>
      </c>
      <c r="D6299" s="17">
        <f t="shared" si="1306"/>
        <v>4.9112</v>
      </c>
      <c r="E6299" s="17">
        <f t="shared" si="1306"/>
        <v>2.4609000000000001</v>
      </c>
      <c r="F6299" s="12">
        <f t="shared" si="1306"/>
        <v>2344733</v>
      </c>
      <c r="G6299" s="12">
        <f t="shared" si="1306"/>
        <v>728899</v>
      </c>
      <c r="H6299" s="12">
        <f t="shared" si="1306"/>
        <v>3073632</v>
      </c>
      <c r="I6299" s="12">
        <f t="shared" si="1306"/>
        <v>0</v>
      </c>
      <c r="J6299" s="12">
        <f t="shared" si="1306"/>
        <v>1069624</v>
      </c>
      <c r="K6299" s="12">
        <f t="shared" si="1306"/>
        <v>30736</v>
      </c>
      <c r="L6299" s="12">
        <f t="shared" si="1306"/>
        <v>27430</v>
      </c>
      <c r="M6299" s="12">
        <f t="shared" si="1306"/>
        <v>0</v>
      </c>
      <c r="N6299" s="21">
        <f t="shared" si="1306"/>
        <v>4170686</v>
      </c>
    </row>
    <row r="6300" spans="1:14" x14ac:dyDescent="0.25">
      <c r="A6300" s="4"/>
      <c r="B6300" s="5"/>
      <c r="C6300" s="14"/>
      <c r="D6300" s="19"/>
      <c r="E6300" s="19"/>
      <c r="F6300" s="14"/>
      <c r="G6300" s="14"/>
      <c r="H6300" s="14"/>
      <c r="I6300" s="14"/>
      <c r="J6300" s="14"/>
      <c r="K6300" s="14"/>
      <c r="L6300" s="14"/>
      <c r="M6300" s="14"/>
      <c r="N6300" s="23"/>
    </row>
    <row r="6301" spans="1:14" x14ac:dyDescent="0.25">
      <c r="A6301" s="6" t="s">
        <v>1394</v>
      </c>
      <c r="B6301" s="2"/>
      <c r="C6301" s="12"/>
      <c r="D6301" s="17"/>
      <c r="E6301" s="17"/>
      <c r="F6301" s="12"/>
      <c r="G6301" s="12"/>
      <c r="H6301" s="12"/>
      <c r="I6301" s="12"/>
      <c r="J6301" s="12"/>
      <c r="K6301" s="12"/>
      <c r="L6301" s="12"/>
      <c r="M6301" s="12"/>
      <c r="N6301" s="21"/>
    </row>
    <row r="6302" spans="1:14" x14ac:dyDescent="0.25">
      <c r="A6302" s="6" t="s">
        <v>1395</v>
      </c>
      <c r="B6302" s="2" t="s">
        <v>6</v>
      </c>
      <c r="C6302" s="12" t="s">
        <v>7</v>
      </c>
      <c r="D6302" s="17" t="s">
        <v>8</v>
      </c>
      <c r="E6302" s="17" t="s">
        <v>9</v>
      </c>
      <c r="F6302" s="12" t="s">
        <v>10</v>
      </c>
      <c r="G6302" s="12" t="s">
        <v>11</v>
      </c>
      <c r="H6302" s="12" t="s">
        <v>12</v>
      </c>
      <c r="I6302" s="12" t="s">
        <v>13</v>
      </c>
      <c r="J6302" s="12" t="s">
        <v>14</v>
      </c>
      <c r="K6302" s="12" t="s">
        <v>15</v>
      </c>
      <c r="L6302" s="12" t="s">
        <v>16</v>
      </c>
      <c r="M6302" s="12" t="s">
        <v>17</v>
      </c>
      <c r="N6302" s="21" t="s">
        <v>18</v>
      </c>
    </row>
    <row r="6303" spans="1:14" x14ac:dyDescent="0.25">
      <c r="A6303" s="7" t="s">
        <v>19</v>
      </c>
      <c r="B6303" s="3"/>
      <c r="C6303" s="13"/>
      <c r="D6303" s="18"/>
      <c r="E6303" s="18"/>
      <c r="F6303" s="13"/>
      <c r="G6303" s="13"/>
      <c r="H6303" s="13"/>
      <c r="I6303" s="13"/>
      <c r="J6303" s="13"/>
      <c r="K6303" s="13"/>
      <c r="L6303" s="13"/>
      <c r="M6303" s="13"/>
      <c r="N6303" s="22"/>
    </row>
    <row r="6304" spans="1:14" x14ac:dyDescent="0.25">
      <c r="A6304" s="4" t="s">
        <v>162</v>
      </c>
      <c r="B6304" s="5"/>
      <c r="C6304" s="14">
        <v>0</v>
      </c>
      <c r="D6304" s="19">
        <v>0.5</v>
      </c>
      <c r="E6304" s="19">
        <v>0</v>
      </c>
      <c r="F6304" s="14">
        <v>173223</v>
      </c>
      <c r="G6304" s="14">
        <v>0</v>
      </c>
      <c r="H6304" s="14">
        <v>173223</v>
      </c>
      <c r="I6304" s="14">
        <v>0</v>
      </c>
      <c r="J6304" s="14">
        <v>60281</v>
      </c>
      <c r="K6304" s="14">
        <v>1732</v>
      </c>
      <c r="L6304" s="14">
        <v>0</v>
      </c>
      <c r="M6304" s="14">
        <v>0</v>
      </c>
      <c r="N6304" s="23">
        <v>233504</v>
      </c>
    </row>
    <row r="6305" spans="1:14" x14ac:dyDescent="0.25">
      <c r="A6305" s="4" t="s">
        <v>40</v>
      </c>
      <c r="B6305" s="5"/>
      <c r="C6305" s="14">
        <v>0</v>
      </c>
      <c r="D6305" s="19">
        <v>-0.13100000000000001</v>
      </c>
      <c r="E6305" s="19">
        <v>0</v>
      </c>
      <c r="F6305" s="14">
        <v>-65520</v>
      </c>
      <c r="G6305" s="14">
        <v>0</v>
      </c>
      <c r="H6305" s="14">
        <v>-65520</v>
      </c>
      <c r="I6305" s="14">
        <v>0</v>
      </c>
      <c r="J6305" s="14">
        <v>-22801</v>
      </c>
      <c r="K6305" s="14">
        <v>-655</v>
      </c>
      <c r="L6305" s="14">
        <v>0</v>
      </c>
      <c r="M6305" s="14">
        <v>0</v>
      </c>
      <c r="N6305" s="23">
        <v>-88321</v>
      </c>
    </row>
    <row r="6306" spans="1:14" x14ac:dyDescent="0.25">
      <c r="A6306" s="4" t="s">
        <v>41</v>
      </c>
      <c r="B6306" s="5"/>
      <c r="C6306" s="14">
        <v>0</v>
      </c>
      <c r="D6306" s="19">
        <v>0</v>
      </c>
      <c r="E6306" s="19">
        <v>0</v>
      </c>
      <c r="F6306" s="14">
        <v>0</v>
      </c>
      <c r="G6306" s="14">
        <v>0</v>
      </c>
      <c r="H6306" s="14">
        <v>0</v>
      </c>
      <c r="I6306" s="14">
        <v>65520</v>
      </c>
      <c r="J6306" s="14">
        <v>22146</v>
      </c>
      <c r="K6306" s="14">
        <v>0</v>
      </c>
      <c r="L6306" s="14">
        <v>0</v>
      </c>
      <c r="M6306" s="14">
        <v>0</v>
      </c>
      <c r="N6306" s="23">
        <v>87666</v>
      </c>
    </row>
    <row r="6307" spans="1:14" x14ac:dyDescent="0.25">
      <c r="A6307" s="4" t="s">
        <v>163</v>
      </c>
      <c r="B6307" s="5"/>
      <c r="C6307" s="14">
        <v>0</v>
      </c>
      <c r="D6307" s="19">
        <v>0</v>
      </c>
      <c r="E6307" s="19">
        <v>0</v>
      </c>
      <c r="F6307" s="14">
        <v>0</v>
      </c>
      <c r="G6307" s="14">
        <v>0</v>
      </c>
      <c r="H6307" s="14">
        <v>0</v>
      </c>
      <c r="I6307" s="14">
        <v>0</v>
      </c>
      <c r="J6307" s="14">
        <v>1</v>
      </c>
      <c r="K6307" s="14">
        <v>0</v>
      </c>
      <c r="L6307" s="14">
        <v>0</v>
      </c>
      <c r="M6307" s="14">
        <v>0</v>
      </c>
      <c r="N6307" s="23">
        <v>1</v>
      </c>
    </row>
    <row r="6308" spans="1:14" x14ac:dyDescent="0.25">
      <c r="A6308" s="4" t="s">
        <v>22</v>
      </c>
      <c r="B6308" s="5"/>
      <c r="C6308" s="14">
        <v>0</v>
      </c>
      <c r="D6308" s="19">
        <v>4</v>
      </c>
      <c r="E6308" s="19">
        <v>0.72</v>
      </c>
      <c r="F6308" s="14">
        <v>1970101</v>
      </c>
      <c r="G6308" s="14">
        <v>170994</v>
      </c>
      <c r="H6308" s="14">
        <v>2141095</v>
      </c>
      <c r="I6308" s="14">
        <v>0</v>
      </c>
      <c r="J6308" s="14">
        <v>745101</v>
      </c>
      <c r="K6308" s="14">
        <v>21411</v>
      </c>
      <c r="L6308" s="14">
        <v>12000</v>
      </c>
      <c r="M6308" s="14">
        <v>0</v>
      </c>
      <c r="N6308" s="23">
        <v>2898196</v>
      </c>
    </row>
    <row r="6309" spans="1:14" x14ac:dyDescent="0.25">
      <c r="A6309" s="4" t="s">
        <v>23</v>
      </c>
      <c r="B6309" s="5"/>
      <c r="C6309" s="14">
        <v>0</v>
      </c>
      <c r="D6309" s="19">
        <v>0</v>
      </c>
      <c r="E6309" s="19">
        <v>0.4</v>
      </c>
      <c r="F6309" s="14">
        <v>0</v>
      </c>
      <c r="G6309" s="14">
        <v>145675</v>
      </c>
      <c r="H6309" s="14">
        <v>145675</v>
      </c>
      <c r="I6309" s="14">
        <v>0</v>
      </c>
      <c r="J6309" s="14">
        <v>50695</v>
      </c>
      <c r="K6309" s="14">
        <v>1457</v>
      </c>
      <c r="L6309" s="14">
        <v>0</v>
      </c>
      <c r="M6309" s="14">
        <v>0</v>
      </c>
      <c r="N6309" s="23">
        <v>196370</v>
      </c>
    </row>
    <row r="6310" spans="1:14" x14ac:dyDescent="0.25">
      <c r="A6310" s="7" t="s">
        <v>24</v>
      </c>
      <c r="B6310" s="3"/>
      <c r="C6310" s="13">
        <f t="shared" ref="C6310:N6310" si="1307">SUM(C6304:C6309)</f>
        <v>0</v>
      </c>
      <c r="D6310" s="18">
        <f t="shared" si="1307"/>
        <v>4.3689999999999998</v>
      </c>
      <c r="E6310" s="18">
        <f t="shared" si="1307"/>
        <v>1.1200000000000001</v>
      </c>
      <c r="F6310" s="13">
        <f t="shared" si="1307"/>
        <v>2077804</v>
      </c>
      <c r="G6310" s="13">
        <f t="shared" si="1307"/>
        <v>316669</v>
      </c>
      <c r="H6310" s="13">
        <f t="shared" si="1307"/>
        <v>2394473</v>
      </c>
      <c r="I6310" s="13">
        <f t="shared" si="1307"/>
        <v>65520</v>
      </c>
      <c r="J6310" s="13">
        <f t="shared" si="1307"/>
        <v>855423</v>
      </c>
      <c r="K6310" s="13">
        <f t="shared" si="1307"/>
        <v>23945</v>
      </c>
      <c r="L6310" s="13">
        <f t="shared" si="1307"/>
        <v>12000</v>
      </c>
      <c r="M6310" s="13">
        <f t="shared" si="1307"/>
        <v>0</v>
      </c>
      <c r="N6310" s="22">
        <f t="shared" si="1307"/>
        <v>3327416</v>
      </c>
    </row>
    <row r="6311" spans="1:14" x14ac:dyDescent="0.25">
      <c r="A6311" s="7" t="s">
        <v>25</v>
      </c>
      <c r="B6311" s="3"/>
      <c r="C6311" s="13"/>
      <c r="D6311" s="18"/>
      <c r="E6311" s="18"/>
      <c r="F6311" s="13"/>
      <c r="G6311" s="13"/>
      <c r="H6311" s="13"/>
      <c r="I6311" s="13"/>
      <c r="J6311" s="13"/>
      <c r="K6311" s="13"/>
      <c r="L6311" s="13"/>
      <c r="M6311" s="13"/>
      <c r="N6311" s="22"/>
    </row>
    <row r="6312" spans="1:14" x14ac:dyDescent="0.25">
      <c r="A6312" s="4" t="s">
        <v>26</v>
      </c>
      <c r="B6312" s="5"/>
      <c r="C6312" s="14">
        <v>30</v>
      </c>
      <c r="D6312" s="19">
        <v>0</v>
      </c>
      <c r="E6312" s="19">
        <v>1.1353</v>
      </c>
      <c r="F6312" s="14">
        <v>0</v>
      </c>
      <c r="G6312" s="14">
        <v>349023</v>
      </c>
      <c r="H6312" s="14">
        <v>349023</v>
      </c>
      <c r="I6312" s="14">
        <v>0</v>
      </c>
      <c r="J6312" s="14">
        <v>121460</v>
      </c>
      <c r="K6312" s="14">
        <v>3490</v>
      </c>
      <c r="L6312" s="14">
        <v>2550</v>
      </c>
      <c r="M6312" s="14">
        <v>0</v>
      </c>
      <c r="N6312" s="23">
        <v>473033</v>
      </c>
    </row>
    <row r="6313" spans="1:14" x14ac:dyDescent="0.25">
      <c r="A6313" s="7" t="s">
        <v>24</v>
      </c>
      <c r="B6313" s="3"/>
      <c r="C6313" s="13">
        <f t="shared" ref="C6313:N6313" si="1308">SUM(C6312:C6312)</f>
        <v>30</v>
      </c>
      <c r="D6313" s="18">
        <f t="shared" si="1308"/>
        <v>0</v>
      </c>
      <c r="E6313" s="18">
        <f t="shared" si="1308"/>
        <v>1.1353</v>
      </c>
      <c r="F6313" s="13">
        <f t="shared" si="1308"/>
        <v>0</v>
      </c>
      <c r="G6313" s="13">
        <f t="shared" si="1308"/>
        <v>349023</v>
      </c>
      <c r="H6313" s="13">
        <f t="shared" si="1308"/>
        <v>349023</v>
      </c>
      <c r="I6313" s="13">
        <f t="shared" si="1308"/>
        <v>0</v>
      </c>
      <c r="J6313" s="13">
        <f t="shared" si="1308"/>
        <v>121460</v>
      </c>
      <c r="K6313" s="13">
        <f t="shared" si="1308"/>
        <v>3490</v>
      </c>
      <c r="L6313" s="13">
        <f t="shared" si="1308"/>
        <v>2550</v>
      </c>
      <c r="M6313" s="13">
        <f t="shared" si="1308"/>
        <v>0</v>
      </c>
      <c r="N6313" s="22">
        <f t="shared" si="1308"/>
        <v>473033</v>
      </c>
    </row>
    <row r="6314" spans="1:14" x14ac:dyDescent="0.25">
      <c r="A6314" s="6" t="s">
        <v>1396</v>
      </c>
      <c r="B6314" s="2"/>
      <c r="C6314" s="12">
        <f t="shared" ref="C6314:N6314" si="1309">C6310+C6313</f>
        <v>30</v>
      </c>
      <c r="D6314" s="17">
        <f t="shared" si="1309"/>
        <v>4.3689999999999998</v>
      </c>
      <c r="E6314" s="17">
        <f t="shared" si="1309"/>
        <v>2.2553000000000001</v>
      </c>
      <c r="F6314" s="12">
        <f t="shared" si="1309"/>
        <v>2077804</v>
      </c>
      <c r="G6314" s="12">
        <f t="shared" si="1309"/>
        <v>665692</v>
      </c>
      <c r="H6314" s="12">
        <f t="shared" si="1309"/>
        <v>2743496</v>
      </c>
      <c r="I6314" s="12">
        <f t="shared" si="1309"/>
        <v>65520</v>
      </c>
      <c r="J6314" s="12">
        <f t="shared" si="1309"/>
        <v>976883</v>
      </c>
      <c r="K6314" s="12">
        <f t="shared" si="1309"/>
        <v>27435</v>
      </c>
      <c r="L6314" s="12">
        <f t="shared" si="1309"/>
        <v>14550</v>
      </c>
      <c r="M6314" s="12">
        <f t="shared" si="1309"/>
        <v>0</v>
      </c>
      <c r="N6314" s="21">
        <f t="shared" si="1309"/>
        <v>3800449</v>
      </c>
    </row>
    <row r="6315" spans="1:14" x14ac:dyDescent="0.25">
      <c r="A6315" s="4"/>
      <c r="B6315" s="5"/>
      <c r="C6315" s="14"/>
      <c r="D6315" s="19"/>
      <c r="E6315" s="19"/>
      <c r="F6315" s="14"/>
      <c r="G6315" s="14"/>
      <c r="H6315" s="14"/>
      <c r="I6315" s="14"/>
      <c r="J6315" s="14"/>
      <c r="K6315" s="14"/>
      <c r="L6315" s="14"/>
      <c r="M6315" s="14"/>
      <c r="N6315" s="23"/>
    </row>
    <row r="6316" spans="1:14" x14ac:dyDescent="0.25">
      <c r="A6316" s="6" t="s">
        <v>1397</v>
      </c>
      <c r="B6316" s="2"/>
      <c r="C6316" s="12"/>
      <c r="D6316" s="17"/>
      <c r="E6316" s="17"/>
      <c r="F6316" s="12"/>
      <c r="G6316" s="12"/>
      <c r="H6316" s="12"/>
      <c r="I6316" s="12"/>
      <c r="J6316" s="12"/>
      <c r="K6316" s="12"/>
      <c r="L6316" s="12"/>
      <c r="M6316" s="12"/>
      <c r="N6316" s="21"/>
    </row>
    <row r="6317" spans="1:14" x14ac:dyDescent="0.25">
      <c r="A6317" s="6" t="s">
        <v>1398</v>
      </c>
      <c r="B6317" s="2" t="s">
        <v>6</v>
      </c>
      <c r="C6317" s="12" t="s">
        <v>7</v>
      </c>
      <c r="D6317" s="17" t="s">
        <v>8</v>
      </c>
      <c r="E6317" s="17" t="s">
        <v>9</v>
      </c>
      <c r="F6317" s="12" t="s">
        <v>10</v>
      </c>
      <c r="G6317" s="12" t="s">
        <v>11</v>
      </c>
      <c r="H6317" s="12" t="s">
        <v>12</v>
      </c>
      <c r="I6317" s="12" t="s">
        <v>13</v>
      </c>
      <c r="J6317" s="12" t="s">
        <v>14</v>
      </c>
      <c r="K6317" s="12" t="s">
        <v>15</v>
      </c>
      <c r="L6317" s="12" t="s">
        <v>16</v>
      </c>
      <c r="M6317" s="12" t="s">
        <v>17</v>
      </c>
      <c r="N6317" s="21" t="s">
        <v>18</v>
      </c>
    </row>
    <row r="6318" spans="1:14" x14ac:dyDescent="0.25">
      <c r="A6318" s="7" t="s">
        <v>19</v>
      </c>
      <c r="B6318" s="3"/>
      <c r="C6318" s="13"/>
      <c r="D6318" s="18"/>
      <c r="E6318" s="18"/>
      <c r="F6318" s="13"/>
      <c r="G6318" s="13"/>
      <c r="H6318" s="13"/>
      <c r="I6318" s="13"/>
      <c r="J6318" s="13"/>
      <c r="K6318" s="13"/>
      <c r="L6318" s="13"/>
      <c r="M6318" s="13"/>
      <c r="N6318" s="22"/>
    </row>
    <row r="6319" spans="1:14" x14ac:dyDescent="0.25">
      <c r="A6319" s="4" t="s">
        <v>584</v>
      </c>
      <c r="B6319" s="5"/>
      <c r="C6319" s="14">
        <v>0</v>
      </c>
      <c r="D6319" s="19">
        <v>0.91669999999999996</v>
      </c>
      <c r="E6319" s="19">
        <v>0</v>
      </c>
      <c r="F6319" s="14">
        <v>317576</v>
      </c>
      <c r="G6319" s="14">
        <v>0</v>
      </c>
      <c r="H6319" s="14">
        <v>317576</v>
      </c>
      <c r="I6319" s="14">
        <v>0</v>
      </c>
      <c r="J6319" s="14">
        <v>110517</v>
      </c>
      <c r="K6319" s="14">
        <v>3176</v>
      </c>
      <c r="L6319" s="14">
        <v>0</v>
      </c>
      <c r="M6319" s="14">
        <v>0</v>
      </c>
      <c r="N6319" s="23">
        <v>428093</v>
      </c>
    </row>
    <row r="6320" spans="1:14" x14ac:dyDescent="0.25">
      <c r="A6320" s="4" t="s">
        <v>1000</v>
      </c>
      <c r="B6320" s="5"/>
      <c r="C6320" s="14">
        <v>0</v>
      </c>
      <c r="D6320" s="19">
        <v>0</v>
      </c>
      <c r="E6320" s="19">
        <v>0</v>
      </c>
      <c r="F6320" s="14">
        <v>0</v>
      </c>
      <c r="G6320" s="14">
        <v>0</v>
      </c>
      <c r="H6320" s="14">
        <v>0</v>
      </c>
      <c r="I6320" s="14">
        <v>0</v>
      </c>
      <c r="J6320" s="14">
        <v>0</v>
      </c>
      <c r="K6320" s="14">
        <v>0</v>
      </c>
      <c r="L6320" s="14">
        <v>1500</v>
      </c>
      <c r="M6320" s="14">
        <v>0</v>
      </c>
      <c r="N6320" s="23">
        <v>1500</v>
      </c>
    </row>
    <row r="6321" spans="1:14" x14ac:dyDescent="0.25">
      <c r="A6321" s="4" t="s">
        <v>22</v>
      </c>
      <c r="B6321" s="5"/>
      <c r="C6321" s="14">
        <v>0</v>
      </c>
      <c r="D6321" s="19">
        <v>2.3496000000000001</v>
      </c>
      <c r="E6321" s="19">
        <v>0.4</v>
      </c>
      <c r="F6321" s="14">
        <v>1270990</v>
      </c>
      <c r="G6321" s="14">
        <v>94997</v>
      </c>
      <c r="H6321" s="14">
        <v>1365987</v>
      </c>
      <c r="I6321" s="14">
        <v>0</v>
      </c>
      <c r="J6321" s="14">
        <v>475364</v>
      </c>
      <c r="K6321" s="14">
        <v>13660</v>
      </c>
      <c r="L6321" s="14">
        <v>10000</v>
      </c>
      <c r="M6321" s="14">
        <v>0</v>
      </c>
      <c r="N6321" s="23">
        <v>1851351</v>
      </c>
    </row>
    <row r="6322" spans="1:14" x14ac:dyDescent="0.25">
      <c r="A6322" s="4" t="s">
        <v>31</v>
      </c>
      <c r="B6322" s="5"/>
      <c r="C6322" s="14">
        <v>0</v>
      </c>
      <c r="D6322" s="19">
        <v>0</v>
      </c>
      <c r="E6322" s="19">
        <v>0</v>
      </c>
      <c r="F6322" s="14">
        <v>24000</v>
      </c>
      <c r="G6322" s="14">
        <v>0</v>
      </c>
      <c r="H6322" s="14">
        <v>24000</v>
      </c>
      <c r="I6322" s="14">
        <v>0</v>
      </c>
      <c r="J6322" s="14">
        <v>8352</v>
      </c>
      <c r="K6322" s="14">
        <v>240</v>
      </c>
      <c r="L6322" s="14">
        <v>4500</v>
      </c>
      <c r="M6322" s="14">
        <v>0</v>
      </c>
      <c r="N6322" s="23">
        <v>36852</v>
      </c>
    </row>
    <row r="6323" spans="1:14" x14ac:dyDescent="0.25">
      <c r="A6323" s="4" t="s">
        <v>23</v>
      </c>
      <c r="B6323" s="5"/>
      <c r="C6323" s="14">
        <v>0</v>
      </c>
      <c r="D6323" s="19">
        <v>0</v>
      </c>
      <c r="E6323" s="19">
        <v>0.2</v>
      </c>
      <c r="F6323" s="14">
        <v>0</v>
      </c>
      <c r="G6323" s="14">
        <v>72838</v>
      </c>
      <c r="H6323" s="14">
        <v>72838</v>
      </c>
      <c r="I6323" s="14">
        <v>0</v>
      </c>
      <c r="J6323" s="14">
        <v>25347</v>
      </c>
      <c r="K6323" s="14">
        <v>728</v>
      </c>
      <c r="L6323" s="14">
        <v>0</v>
      </c>
      <c r="M6323" s="14">
        <v>0</v>
      </c>
      <c r="N6323" s="23">
        <v>98185</v>
      </c>
    </row>
    <row r="6324" spans="1:14" x14ac:dyDescent="0.25">
      <c r="A6324" s="7" t="s">
        <v>24</v>
      </c>
      <c r="B6324" s="3"/>
      <c r="C6324" s="13">
        <f t="shared" ref="C6324:N6324" si="1310">SUM(C6319:C6323)</f>
        <v>0</v>
      </c>
      <c r="D6324" s="18">
        <f t="shared" si="1310"/>
        <v>3.2663000000000002</v>
      </c>
      <c r="E6324" s="18">
        <f t="shared" si="1310"/>
        <v>0.60000000000000009</v>
      </c>
      <c r="F6324" s="13">
        <f t="shared" si="1310"/>
        <v>1612566</v>
      </c>
      <c r="G6324" s="13">
        <f t="shared" si="1310"/>
        <v>167835</v>
      </c>
      <c r="H6324" s="13">
        <f t="shared" si="1310"/>
        <v>1780401</v>
      </c>
      <c r="I6324" s="13">
        <f t="shared" si="1310"/>
        <v>0</v>
      </c>
      <c r="J6324" s="13">
        <f t="shared" si="1310"/>
        <v>619580</v>
      </c>
      <c r="K6324" s="13">
        <f t="shared" si="1310"/>
        <v>17804</v>
      </c>
      <c r="L6324" s="13">
        <f t="shared" si="1310"/>
        <v>16000</v>
      </c>
      <c r="M6324" s="13">
        <f t="shared" si="1310"/>
        <v>0</v>
      </c>
      <c r="N6324" s="22">
        <f t="shared" si="1310"/>
        <v>2415981</v>
      </c>
    </row>
    <row r="6325" spans="1:14" x14ac:dyDescent="0.25">
      <c r="A6325" s="7" t="s">
        <v>25</v>
      </c>
      <c r="B6325" s="3"/>
      <c r="C6325" s="13"/>
      <c r="D6325" s="18"/>
      <c r="E6325" s="18"/>
      <c r="F6325" s="13"/>
      <c r="G6325" s="13"/>
      <c r="H6325" s="13"/>
      <c r="I6325" s="13"/>
      <c r="J6325" s="13"/>
      <c r="K6325" s="13"/>
      <c r="L6325" s="13"/>
      <c r="M6325" s="13"/>
      <c r="N6325" s="22"/>
    </row>
    <row r="6326" spans="1:14" x14ac:dyDescent="0.25">
      <c r="A6326" s="4" t="s">
        <v>56</v>
      </c>
      <c r="B6326" s="5"/>
      <c r="C6326" s="14">
        <v>25</v>
      </c>
      <c r="D6326" s="19">
        <v>0</v>
      </c>
      <c r="E6326" s="19">
        <v>0.32779999999999998</v>
      </c>
      <c r="F6326" s="14">
        <v>0</v>
      </c>
      <c r="G6326" s="14">
        <v>100775</v>
      </c>
      <c r="H6326" s="14">
        <v>100775</v>
      </c>
      <c r="I6326" s="14">
        <v>0</v>
      </c>
      <c r="J6326" s="14">
        <v>35070</v>
      </c>
      <c r="K6326" s="14">
        <v>1008</v>
      </c>
      <c r="L6326" s="14">
        <v>625</v>
      </c>
      <c r="M6326" s="14">
        <v>0</v>
      </c>
      <c r="N6326" s="23">
        <v>136470</v>
      </c>
    </row>
    <row r="6327" spans="1:14" x14ac:dyDescent="0.25">
      <c r="A6327" s="7" t="s">
        <v>24</v>
      </c>
      <c r="B6327" s="3"/>
      <c r="C6327" s="13">
        <f t="shared" ref="C6327:N6327" si="1311">SUM(C6326:C6326)</f>
        <v>25</v>
      </c>
      <c r="D6327" s="18">
        <f t="shared" si="1311"/>
        <v>0</v>
      </c>
      <c r="E6327" s="18">
        <f t="shared" si="1311"/>
        <v>0.32779999999999998</v>
      </c>
      <c r="F6327" s="13">
        <f t="shared" si="1311"/>
        <v>0</v>
      </c>
      <c r="G6327" s="13">
        <f t="shared" si="1311"/>
        <v>100775</v>
      </c>
      <c r="H6327" s="13">
        <f t="shared" si="1311"/>
        <v>100775</v>
      </c>
      <c r="I6327" s="13">
        <f t="shared" si="1311"/>
        <v>0</v>
      </c>
      <c r="J6327" s="13">
        <f t="shared" si="1311"/>
        <v>35070</v>
      </c>
      <c r="K6327" s="13">
        <f t="shared" si="1311"/>
        <v>1008</v>
      </c>
      <c r="L6327" s="13">
        <f t="shared" si="1311"/>
        <v>625</v>
      </c>
      <c r="M6327" s="13">
        <f t="shared" si="1311"/>
        <v>0</v>
      </c>
      <c r="N6327" s="22">
        <f t="shared" si="1311"/>
        <v>136470</v>
      </c>
    </row>
    <row r="6328" spans="1:14" x14ac:dyDescent="0.25">
      <c r="A6328" s="6" t="s">
        <v>1399</v>
      </c>
      <c r="B6328" s="2"/>
      <c r="C6328" s="12">
        <f t="shared" ref="C6328:N6328" si="1312">C6324+C6327</f>
        <v>25</v>
      </c>
      <c r="D6328" s="17">
        <f t="shared" si="1312"/>
        <v>3.2663000000000002</v>
      </c>
      <c r="E6328" s="17">
        <f t="shared" si="1312"/>
        <v>0.92780000000000007</v>
      </c>
      <c r="F6328" s="12">
        <f t="shared" si="1312"/>
        <v>1612566</v>
      </c>
      <c r="G6328" s="12">
        <f t="shared" si="1312"/>
        <v>268610</v>
      </c>
      <c r="H6328" s="12">
        <f t="shared" si="1312"/>
        <v>1881176</v>
      </c>
      <c r="I6328" s="12">
        <f t="shared" si="1312"/>
        <v>0</v>
      </c>
      <c r="J6328" s="12">
        <f t="shared" si="1312"/>
        <v>654650</v>
      </c>
      <c r="K6328" s="12">
        <f t="shared" si="1312"/>
        <v>18812</v>
      </c>
      <c r="L6328" s="12">
        <f t="shared" si="1312"/>
        <v>16625</v>
      </c>
      <c r="M6328" s="12">
        <f t="shared" si="1312"/>
        <v>0</v>
      </c>
      <c r="N6328" s="21">
        <f t="shared" si="1312"/>
        <v>2552451</v>
      </c>
    </row>
    <row r="6329" spans="1:14" x14ac:dyDescent="0.25">
      <c r="A6329" s="4"/>
      <c r="B6329" s="5"/>
      <c r="C6329" s="14"/>
      <c r="D6329" s="19"/>
      <c r="E6329" s="19"/>
      <c r="F6329" s="14"/>
      <c r="G6329" s="14"/>
      <c r="H6329" s="14"/>
      <c r="I6329" s="14"/>
      <c r="J6329" s="14"/>
      <c r="K6329" s="14"/>
      <c r="L6329" s="14"/>
      <c r="M6329" s="14"/>
      <c r="N6329" s="23"/>
    </row>
    <row r="6330" spans="1:14" x14ac:dyDescent="0.25">
      <c r="A6330" s="6" t="s">
        <v>1400</v>
      </c>
      <c r="B6330" s="2"/>
      <c r="C6330" s="12"/>
      <c r="D6330" s="17"/>
      <c r="E6330" s="17"/>
      <c r="F6330" s="12"/>
      <c r="G6330" s="12"/>
      <c r="H6330" s="12"/>
      <c r="I6330" s="12"/>
      <c r="J6330" s="12"/>
      <c r="K6330" s="12"/>
      <c r="L6330" s="12"/>
      <c r="M6330" s="12"/>
      <c r="N6330" s="21"/>
    </row>
    <row r="6331" spans="1:14" x14ac:dyDescent="0.25">
      <c r="A6331" s="6" t="s">
        <v>1401</v>
      </c>
      <c r="B6331" s="2" t="s">
        <v>6</v>
      </c>
      <c r="C6331" s="12" t="s">
        <v>7</v>
      </c>
      <c r="D6331" s="17" t="s">
        <v>8</v>
      </c>
      <c r="E6331" s="17" t="s">
        <v>9</v>
      </c>
      <c r="F6331" s="12" t="s">
        <v>10</v>
      </c>
      <c r="G6331" s="12" t="s">
        <v>11</v>
      </c>
      <c r="H6331" s="12" t="s">
        <v>12</v>
      </c>
      <c r="I6331" s="12" t="s">
        <v>13</v>
      </c>
      <c r="J6331" s="12" t="s">
        <v>14</v>
      </c>
      <c r="K6331" s="12" t="s">
        <v>15</v>
      </c>
      <c r="L6331" s="12" t="s">
        <v>16</v>
      </c>
      <c r="M6331" s="12" t="s">
        <v>17</v>
      </c>
      <c r="N6331" s="21" t="s">
        <v>18</v>
      </c>
    </row>
    <row r="6332" spans="1:14" x14ac:dyDescent="0.25">
      <c r="A6332" s="7" t="s">
        <v>19</v>
      </c>
      <c r="B6332" s="3"/>
      <c r="C6332" s="13"/>
      <c r="D6332" s="18"/>
      <c r="E6332" s="18"/>
      <c r="F6332" s="13"/>
      <c r="G6332" s="13"/>
      <c r="H6332" s="13"/>
      <c r="I6332" s="13"/>
      <c r="J6332" s="13"/>
      <c r="K6332" s="13"/>
      <c r="L6332" s="13"/>
      <c r="M6332" s="13"/>
      <c r="N6332" s="22"/>
    </row>
    <row r="6333" spans="1:14" x14ac:dyDescent="0.25">
      <c r="A6333" s="4" t="s">
        <v>22</v>
      </c>
      <c r="B6333" s="5"/>
      <c r="C6333" s="14">
        <v>0</v>
      </c>
      <c r="D6333" s="19">
        <v>2.2904</v>
      </c>
      <c r="E6333" s="19">
        <v>0.36</v>
      </c>
      <c r="F6333" s="14">
        <v>1179339</v>
      </c>
      <c r="G6333" s="14">
        <v>85497</v>
      </c>
      <c r="H6333" s="14">
        <v>1264836</v>
      </c>
      <c r="I6333" s="14">
        <v>0</v>
      </c>
      <c r="J6333" s="14">
        <v>440164</v>
      </c>
      <c r="K6333" s="14">
        <v>12649</v>
      </c>
      <c r="L6333" s="14">
        <v>8000</v>
      </c>
      <c r="M6333" s="14">
        <v>0</v>
      </c>
      <c r="N6333" s="23">
        <v>1713000</v>
      </c>
    </row>
    <row r="6334" spans="1:14" x14ac:dyDescent="0.25">
      <c r="A6334" s="4" t="s">
        <v>23</v>
      </c>
      <c r="B6334" s="5"/>
      <c r="C6334" s="14">
        <v>0</v>
      </c>
      <c r="D6334" s="19">
        <v>0</v>
      </c>
      <c r="E6334" s="19">
        <v>0.2</v>
      </c>
      <c r="F6334" s="14">
        <v>0</v>
      </c>
      <c r="G6334" s="14">
        <v>72838</v>
      </c>
      <c r="H6334" s="14">
        <v>72838</v>
      </c>
      <c r="I6334" s="14">
        <v>0</v>
      </c>
      <c r="J6334" s="14">
        <v>25347</v>
      </c>
      <c r="K6334" s="14">
        <v>728</v>
      </c>
      <c r="L6334" s="14">
        <v>0</v>
      </c>
      <c r="M6334" s="14">
        <v>0</v>
      </c>
      <c r="N6334" s="23">
        <v>98185</v>
      </c>
    </row>
    <row r="6335" spans="1:14" x14ac:dyDescent="0.25">
      <c r="A6335" s="7" t="s">
        <v>24</v>
      </c>
      <c r="B6335" s="3"/>
      <c r="C6335" s="13">
        <f t="shared" ref="C6335:N6335" si="1313">SUM(C6333:C6334)</f>
        <v>0</v>
      </c>
      <c r="D6335" s="18">
        <f t="shared" si="1313"/>
        <v>2.2904</v>
      </c>
      <c r="E6335" s="18">
        <f t="shared" si="1313"/>
        <v>0.56000000000000005</v>
      </c>
      <c r="F6335" s="13">
        <f t="shared" si="1313"/>
        <v>1179339</v>
      </c>
      <c r="G6335" s="13">
        <f t="shared" si="1313"/>
        <v>158335</v>
      </c>
      <c r="H6335" s="13">
        <f t="shared" si="1313"/>
        <v>1337674</v>
      </c>
      <c r="I6335" s="13">
        <f t="shared" si="1313"/>
        <v>0</v>
      </c>
      <c r="J6335" s="13">
        <f t="shared" si="1313"/>
        <v>465511</v>
      </c>
      <c r="K6335" s="13">
        <f t="shared" si="1313"/>
        <v>13377</v>
      </c>
      <c r="L6335" s="13">
        <f t="shared" si="1313"/>
        <v>8000</v>
      </c>
      <c r="M6335" s="13">
        <f t="shared" si="1313"/>
        <v>0</v>
      </c>
      <c r="N6335" s="22">
        <f t="shared" si="1313"/>
        <v>1811185</v>
      </c>
    </row>
    <row r="6336" spans="1:14" x14ac:dyDescent="0.25">
      <c r="A6336" s="7" t="s">
        <v>25</v>
      </c>
      <c r="B6336" s="3"/>
      <c r="C6336" s="13"/>
      <c r="D6336" s="18"/>
      <c r="E6336" s="18"/>
      <c r="F6336" s="13"/>
      <c r="G6336" s="13"/>
      <c r="H6336" s="13"/>
      <c r="I6336" s="13"/>
      <c r="J6336" s="13"/>
      <c r="K6336" s="13"/>
      <c r="L6336" s="13"/>
      <c r="M6336" s="13"/>
      <c r="N6336" s="22"/>
    </row>
    <row r="6337" spans="1:14" x14ac:dyDescent="0.25">
      <c r="A6337" s="4" t="s">
        <v>56</v>
      </c>
      <c r="B6337" s="5"/>
      <c r="C6337" s="14">
        <v>20</v>
      </c>
      <c r="D6337" s="19">
        <v>0</v>
      </c>
      <c r="E6337" s="19">
        <v>0.27660000000000001</v>
      </c>
      <c r="F6337" s="14">
        <v>0</v>
      </c>
      <c r="G6337" s="14">
        <v>85035</v>
      </c>
      <c r="H6337" s="14">
        <v>85035</v>
      </c>
      <c r="I6337" s="14">
        <v>0</v>
      </c>
      <c r="J6337" s="14">
        <v>29592</v>
      </c>
      <c r="K6337" s="14">
        <v>850</v>
      </c>
      <c r="L6337" s="14">
        <v>500</v>
      </c>
      <c r="M6337" s="14">
        <v>0</v>
      </c>
      <c r="N6337" s="23">
        <v>115127</v>
      </c>
    </row>
    <row r="6338" spans="1:14" x14ac:dyDescent="0.25">
      <c r="A6338" s="7" t="s">
        <v>24</v>
      </c>
      <c r="B6338" s="3"/>
      <c r="C6338" s="13">
        <f t="shared" ref="C6338:N6338" si="1314">SUM(C6337:C6337)</f>
        <v>20</v>
      </c>
      <c r="D6338" s="18">
        <f t="shared" si="1314"/>
        <v>0</v>
      </c>
      <c r="E6338" s="18">
        <f t="shared" si="1314"/>
        <v>0.27660000000000001</v>
      </c>
      <c r="F6338" s="13">
        <f t="shared" si="1314"/>
        <v>0</v>
      </c>
      <c r="G6338" s="13">
        <f t="shared" si="1314"/>
        <v>85035</v>
      </c>
      <c r="H6338" s="13">
        <f t="shared" si="1314"/>
        <v>85035</v>
      </c>
      <c r="I6338" s="13">
        <f t="shared" si="1314"/>
        <v>0</v>
      </c>
      <c r="J6338" s="13">
        <f t="shared" si="1314"/>
        <v>29592</v>
      </c>
      <c r="K6338" s="13">
        <f t="shared" si="1314"/>
        <v>850</v>
      </c>
      <c r="L6338" s="13">
        <f t="shared" si="1314"/>
        <v>500</v>
      </c>
      <c r="M6338" s="13">
        <f t="shared" si="1314"/>
        <v>0</v>
      </c>
      <c r="N6338" s="22">
        <f t="shared" si="1314"/>
        <v>115127</v>
      </c>
    </row>
    <row r="6339" spans="1:14" x14ac:dyDescent="0.25">
      <c r="A6339" s="6" t="s">
        <v>1402</v>
      </c>
      <c r="B6339" s="2"/>
      <c r="C6339" s="12">
        <f t="shared" ref="C6339:N6339" si="1315">C6335+C6338</f>
        <v>20</v>
      </c>
      <c r="D6339" s="17">
        <f t="shared" si="1315"/>
        <v>2.2904</v>
      </c>
      <c r="E6339" s="17">
        <f t="shared" si="1315"/>
        <v>0.83660000000000001</v>
      </c>
      <c r="F6339" s="12">
        <f t="shared" si="1315"/>
        <v>1179339</v>
      </c>
      <c r="G6339" s="12">
        <f t="shared" si="1315"/>
        <v>243370</v>
      </c>
      <c r="H6339" s="12">
        <f t="shared" si="1315"/>
        <v>1422709</v>
      </c>
      <c r="I6339" s="12">
        <f t="shared" si="1315"/>
        <v>0</v>
      </c>
      <c r="J6339" s="12">
        <f t="shared" si="1315"/>
        <v>495103</v>
      </c>
      <c r="K6339" s="12">
        <f t="shared" si="1315"/>
        <v>14227</v>
      </c>
      <c r="L6339" s="12">
        <f t="shared" si="1315"/>
        <v>8500</v>
      </c>
      <c r="M6339" s="12">
        <f t="shared" si="1315"/>
        <v>0</v>
      </c>
      <c r="N6339" s="21">
        <f t="shared" si="1315"/>
        <v>1926312</v>
      </c>
    </row>
    <row r="6340" spans="1:14" x14ac:dyDescent="0.25">
      <c r="A6340" s="4"/>
      <c r="B6340" s="5"/>
      <c r="C6340" s="14"/>
      <c r="D6340" s="19"/>
      <c r="E6340" s="19"/>
      <c r="F6340" s="14"/>
      <c r="G6340" s="14"/>
      <c r="H6340" s="14"/>
      <c r="I6340" s="14"/>
      <c r="J6340" s="14"/>
      <c r="K6340" s="14"/>
      <c r="L6340" s="14"/>
      <c r="M6340" s="14"/>
      <c r="N6340" s="23"/>
    </row>
    <row r="6341" spans="1:14" x14ac:dyDescent="0.25">
      <c r="A6341" s="6" t="s">
        <v>1403</v>
      </c>
      <c r="B6341" s="2"/>
      <c r="C6341" s="12"/>
      <c r="D6341" s="17"/>
      <c r="E6341" s="17"/>
      <c r="F6341" s="12"/>
      <c r="G6341" s="12"/>
      <c r="H6341" s="12"/>
      <c r="I6341" s="12"/>
      <c r="J6341" s="12"/>
      <c r="K6341" s="12"/>
      <c r="L6341" s="12"/>
      <c r="M6341" s="12"/>
      <c r="N6341" s="21"/>
    </row>
    <row r="6342" spans="1:14" x14ac:dyDescent="0.25">
      <c r="A6342" s="6" t="s">
        <v>1404</v>
      </c>
      <c r="B6342" s="2" t="s">
        <v>6</v>
      </c>
      <c r="C6342" s="12" t="s">
        <v>7</v>
      </c>
      <c r="D6342" s="17" t="s">
        <v>8</v>
      </c>
      <c r="E6342" s="17" t="s">
        <v>9</v>
      </c>
      <c r="F6342" s="12" t="s">
        <v>10</v>
      </c>
      <c r="G6342" s="12" t="s">
        <v>11</v>
      </c>
      <c r="H6342" s="12" t="s">
        <v>12</v>
      </c>
      <c r="I6342" s="12" t="s">
        <v>13</v>
      </c>
      <c r="J6342" s="12" t="s">
        <v>14</v>
      </c>
      <c r="K6342" s="12" t="s">
        <v>15</v>
      </c>
      <c r="L6342" s="12" t="s">
        <v>16</v>
      </c>
      <c r="M6342" s="12" t="s">
        <v>17</v>
      </c>
      <c r="N6342" s="21" t="s">
        <v>18</v>
      </c>
    </row>
    <row r="6343" spans="1:14" x14ac:dyDescent="0.25">
      <c r="A6343" s="7" t="s">
        <v>19</v>
      </c>
      <c r="B6343" s="3"/>
      <c r="C6343" s="13"/>
      <c r="D6343" s="18"/>
      <c r="E6343" s="18"/>
      <c r="F6343" s="13"/>
      <c r="G6343" s="13"/>
      <c r="H6343" s="13"/>
      <c r="I6343" s="13"/>
      <c r="J6343" s="13"/>
      <c r="K6343" s="13"/>
      <c r="L6343" s="13"/>
      <c r="M6343" s="13"/>
      <c r="N6343" s="22"/>
    </row>
    <row r="6344" spans="1:14" x14ac:dyDescent="0.25">
      <c r="A6344" s="4" t="s">
        <v>162</v>
      </c>
      <c r="B6344" s="5"/>
      <c r="C6344" s="14">
        <v>0</v>
      </c>
      <c r="D6344" s="19">
        <v>1.5</v>
      </c>
      <c r="E6344" s="19">
        <v>0</v>
      </c>
      <c r="F6344" s="14">
        <v>519670</v>
      </c>
      <c r="G6344" s="14">
        <v>0</v>
      </c>
      <c r="H6344" s="14">
        <v>519670</v>
      </c>
      <c r="I6344" s="14">
        <v>0</v>
      </c>
      <c r="J6344" s="14">
        <v>180845</v>
      </c>
      <c r="K6344" s="14">
        <v>5197</v>
      </c>
      <c r="L6344" s="14">
        <v>0</v>
      </c>
      <c r="M6344" s="14">
        <v>0</v>
      </c>
      <c r="N6344" s="23">
        <v>700515</v>
      </c>
    </row>
    <row r="6345" spans="1:14" x14ac:dyDescent="0.25">
      <c r="A6345" s="4" t="s">
        <v>40</v>
      </c>
      <c r="B6345" s="5"/>
      <c r="C6345" s="14">
        <v>0</v>
      </c>
      <c r="D6345" s="19">
        <v>-0.13439999999999999</v>
      </c>
      <c r="E6345" s="19">
        <v>0</v>
      </c>
      <c r="F6345" s="14">
        <v>-67200</v>
      </c>
      <c r="G6345" s="14">
        <v>0</v>
      </c>
      <c r="H6345" s="14">
        <v>-67200</v>
      </c>
      <c r="I6345" s="14">
        <v>0</v>
      </c>
      <c r="J6345" s="14">
        <v>-23386</v>
      </c>
      <c r="K6345" s="14">
        <v>-672</v>
      </c>
      <c r="L6345" s="14">
        <v>0</v>
      </c>
      <c r="M6345" s="14">
        <v>0</v>
      </c>
      <c r="N6345" s="23">
        <v>-90586</v>
      </c>
    </row>
    <row r="6346" spans="1:14" x14ac:dyDescent="0.25">
      <c r="A6346" s="4" t="s">
        <v>41</v>
      </c>
      <c r="B6346" s="5"/>
      <c r="C6346" s="14">
        <v>0</v>
      </c>
      <c r="D6346" s="19">
        <v>0</v>
      </c>
      <c r="E6346" s="19">
        <v>0</v>
      </c>
      <c r="F6346" s="14">
        <v>0</v>
      </c>
      <c r="G6346" s="14">
        <v>0</v>
      </c>
      <c r="H6346" s="14">
        <v>0</v>
      </c>
      <c r="I6346" s="14">
        <v>67200</v>
      </c>
      <c r="J6346" s="14">
        <v>22714</v>
      </c>
      <c r="K6346" s="14">
        <v>0</v>
      </c>
      <c r="L6346" s="14">
        <v>0</v>
      </c>
      <c r="M6346" s="14">
        <v>0</v>
      </c>
      <c r="N6346" s="23">
        <v>89914</v>
      </c>
    </row>
    <row r="6347" spans="1:14" x14ac:dyDescent="0.25">
      <c r="A6347" s="4" t="s">
        <v>163</v>
      </c>
      <c r="B6347" s="5"/>
      <c r="C6347" s="14">
        <v>0</v>
      </c>
      <c r="D6347" s="19">
        <v>0</v>
      </c>
      <c r="E6347" s="19">
        <v>0</v>
      </c>
      <c r="F6347" s="14">
        <v>0</v>
      </c>
      <c r="G6347" s="14">
        <v>0</v>
      </c>
      <c r="H6347" s="14">
        <v>0</v>
      </c>
      <c r="I6347" s="14">
        <v>0</v>
      </c>
      <c r="J6347" s="14">
        <v>1</v>
      </c>
      <c r="K6347" s="14">
        <v>0</v>
      </c>
      <c r="L6347" s="14">
        <v>0</v>
      </c>
      <c r="M6347" s="14">
        <v>0</v>
      </c>
      <c r="N6347" s="23">
        <v>1</v>
      </c>
    </row>
    <row r="6348" spans="1:14" x14ac:dyDescent="0.25">
      <c r="A6348" s="4" t="s">
        <v>22</v>
      </c>
      <c r="B6348" s="5"/>
      <c r="C6348" s="14">
        <v>0</v>
      </c>
      <c r="D6348" s="19">
        <v>8.2436000000000007</v>
      </c>
      <c r="E6348" s="19">
        <v>1.44</v>
      </c>
      <c r="F6348" s="14">
        <v>4422421</v>
      </c>
      <c r="G6348" s="14">
        <v>341988</v>
      </c>
      <c r="H6348" s="14">
        <v>4764409</v>
      </c>
      <c r="I6348" s="14">
        <v>0</v>
      </c>
      <c r="J6348" s="14">
        <v>1658014</v>
      </c>
      <c r="K6348" s="14">
        <v>47643</v>
      </c>
      <c r="L6348" s="14">
        <v>32800</v>
      </c>
      <c r="M6348" s="14">
        <v>0</v>
      </c>
      <c r="N6348" s="23">
        <v>6455223</v>
      </c>
    </row>
    <row r="6349" spans="1:14" x14ac:dyDescent="0.25">
      <c r="A6349" s="4" t="s">
        <v>32</v>
      </c>
      <c r="B6349" s="5"/>
      <c r="C6349" s="14">
        <v>0</v>
      </c>
      <c r="D6349" s="19">
        <v>0</v>
      </c>
      <c r="E6349" s="19">
        <v>0.4</v>
      </c>
      <c r="F6349" s="14">
        <v>0</v>
      </c>
      <c r="G6349" s="14">
        <v>105883</v>
      </c>
      <c r="H6349" s="14">
        <v>105883</v>
      </c>
      <c r="I6349" s="14">
        <v>0</v>
      </c>
      <c r="J6349" s="14">
        <v>36847</v>
      </c>
      <c r="K6349" s="14">
        <v>1059</v>
      </c>
      <c r="L6349" s="14">
        <v>0</v>
      </c>
      <c r="M6349" s="14">
        <v>0</v>
      </c>
      <c r="N6349" s="23">
        <v>142730</v>
      </c>
    </row>
    <row r="6350" spans="1:14" x14ac:dyDescent="0.25">
      <c r="A6350" s="4" t="s">
        <v>23</v>
      </c>
      <c r="B6350" s="5"/>
      <c r="C6350" s="14">
        <v>0</v>
      </c>
      <c r="D6350" s="19">
        <v>0</v>
      </c>
      <c r="E6350" s="19">
        <v>0.8</v>
      </c>
      <c r="F6350" s="14">
        <v>0</v>
      </c>
      <c r="G6350" s="14">
        <v>291350</v>
      </c>
      <c r="H6350" s="14">
        <v>291350</v>
      </c>
      <c r="I6350" s="14">
        <v>0</v>
      </c>
      <c r="J6350" s="14">
        <v>101390</v>
      </c>
      <c r="K6350" s="14">
        <v>2914</v>
      </c>
      <c r="L6350" s="14">
        <v>0</v>
      </c>
      <c r="M6350" s="14">
        <v>0</v>
      </c>
      <c r="N6350" s="23">
        <v>392740</v>
      </c>
    </row>
    <row r="6351" spans="1:14" x14ac:dyDescent="0.25">
      <c r="A6351" s="7" t="s">
        <v>24</v>
      </c>
      <c r="B6351" s="3"/>
      <c r="C6351" s="13">
        <f t="shared" ref="C6351:N6351" si="1316">SUM(C6344:C6350)</f>
        <v>0</v>
      </c>
      <c r="D6351" s="18">
        <f t="shared" si="1316"/>
        <v>9.6092000000000013</v>
      </c>
      <c r="E6351" s="18">
        <f t="shared" si="1316"/>
        <v>2.6399999999999997</v>
      </c>
      <c r="F6351" s="13">
        <f t="shared" si="1316"/>
        <v>4874891</v>
      </c>
      <c r="G6351" s="13">
        <f t="shared" si="1316"/>
        <v>739221</v>
      </c>
      <c r="H6351" s="13">
        <f t="shared" si="1316"/>
        <v>5614112</v>
      </c>
      <c r="I6351" s="13">
        <f t="shared" si="1316"/>
        <v>67200</v>
      </c>
      <c r="J6351" s="13">
        <f t="shared" si="1316"/>
        <v>1976425</v>
      </c>
      <c r="K6351" s="13">
        <f t="shared" si="1316"/>
        <v>56141</v>
      </c>
      <c r="L6351" s="13">
        <f t="shared" si="1316"/>
        <v>32800</v>
      </c>
      <c r="M6351" s="13">
        <f t="shared" si="1316"/>
        <v>0</v>
      </c>
      <c r="N6351" s="22">
        <f t="shared" si="1316"/>
        <v>7690537</v>
      </c>
    </row>
    <row r="6352" spans="1:14" x14ac:dyDescent="0.25">
      <c r="A6352" s="6" t="s">
        <v>1405</v>
      </c>
      <c r="B6352" s="2"/>
      <c r="C6352" s="12">
        <f t="shared" ref="C6352:N6352" si="1317">C6351</f>
        <v>0</v>
      </c>
      <c r="D6352" s="17">
        <f t="shared" si="1317"/>
        <v>9.6092000000000013</v>
      </c>
      <c r="E6352" s="17">
        <f t="shared" si="1317"/>
        <v>2.6399999999999997</v>
      </c>
      <c r="F6352" s="12">
        <f t="shared" si="1317"/>
        <v>4874891</v>
      </c>
      <c r="G6352" s="12">
        <f t="shared" si="1317"/>
        <v>739221</v>
      </c>
      <c r="H6352" s="12">
        <f t="shared" si="1317"/>
        <v>5614112</v>
      </c>
      <c r="I6352" s="12">
        <f t="shared" si="1317"/>
        <v>67200</v>
      </c>
      <c r="J6352" s="12">
        <f t="shared" si="1317"/>
        <v>1976425</v>
      </c>
      <c r="K6352" s="12">
        <f t="shared" si="1317"/>
        <v>56141</v>
      </c>
      <c r="L6352" s="12">
        <f t="shared" si="1317"/>
        <v>32800</v>
      </c>
      <c r="M6352" s="12">
        <f t="shared" si="1317"/>
        <v>0</v>
      </c>
      <c r="N6352" s="21">
        <f t="shared" si="1317"/>
        <v>7690537</v>
      </c>
    </row>
    <row r="6353" spans="1:14" x14ac:dyDescent="0.25">
      <c r="A6353" s="4"/>
      <c r="B6353" s="5"/>
      <c r="C6353" s="14"/>
      <c r="D6353" s="19"/>
      <c r="E6353" s="19"/>
      <c r="F6353" s="14"/>
      <c r="G6353" s="14"/>
      <c r="H6353" s="14"/>
      <c r="I6353" s="14"/>
      <c r="J6353" s="14"/>
      <c r="K6353" s="14"/>
      <c r="L6353" s="14"/>
      <c r="M6353" s="14"/>
      <c r="N6353" s="23"/>
    </row>
    <row r="6354" spans="1:14" x14ac:dyDescent="0.25">
      <c r="A6354" s="6" t="s">
        <v>1406</v>
      </c>
      <c r="B6354" s="2"/>
      <c r="C6354" s="12"/>
      <c r="D6354" s="17"/>
      <c r="E6354" s="17"/>
      <c r="F6354" s="12"/>
      <c r="G6354" s="12"/>
      <c r="H6354" s="12"/>
      <c r="I6354" s="12"/>
      <c r="J6354" s="12"/>
      <c r="K6354" s="12"/>
      <c r="L6354" s="12"/>
      <c r="M6354" s="12"/>
      <c r="N6354" s="21"/>
    </row>
    <row r="6355" spans="1:14" x14ac:dyDescent="0.25">
      <c r="A6355" s="6" t="s">
        <v>1407</v>
      </c>
      <c r="B6355" s="2" t="s">
        <v>6</v>
      </c>
      <c r="C6355" s="12" t="s">
        <v>7</v>
      </c>
      <c r="D6355" s="17" t="s">
        <v>8</v>
      </c>
      <c r="E6355" s="17" t="s">
        <v>9</v>
      </c>
      <c r="F6355" s="12" t="s">
        <v>10</v>
      </c>
      <c r="G6355" s="12" t="s">
        <v>11</v>
      </c>
      <c r="H6355" s="12" t="s">
        <v>12</v>
      </c>
      <c r="I6355" s="12" t="s">
        <v>13</v>
      </c>
      <c r="J6355" s="12" t="s">
        <v>14</v>
      </c>
      <c r="K6355" s="12" t="s">
        <v>15</v>
      </c>
      <c r="L6355" s="12" t="s">
        <v>16</v>
      </c>
      <c r="M6355" s="12" t="s">
        <v>17</v>
      </c>
      <c r="N6355" s="21" t="s">
        <v>18</v>
      </c>
    </row>
    <row r="6356" spans="1:14" x14ac:dyDescent="0.25">
      <c r="A6356" s="7" t="s">
        <v>19</v>
      </c>
      <c r="B6356" s="3"/>
      <c r="C6356" s="13"/>
      <c r="D6356" s="18"/>
      <c r="E6356" s="18"/>
      <c r="F6356" s="13"/>
      <c r="G6356" s="13"/>
      <c r="H6356" s="13"/>
      <c r="I6356" s="13"/>
      <c r="J6356" s="13"/>
      <c r="K6356" s="13"/>
      <c r="L6356" s="13"/>
      <c r="M6356" s="13"/>
      <c r="N6356" s="22"/>
    </row>
    <row r="6357" spans="1:14" x14ac:dyDescent="0.25">
      <c r="A6357" s="4" t="s">
        <v>22</v>
      </c>
      <c r="B6357" s="5"/>
      <c r="C6357" s="14">
        <v>0</v>
      </c>
      <c r="D6357" s="19">
        <v>2.1760999999999999</v>
      </c>
      <c r="E6357" s="19">
        <v>0.4</v>
      </c>
      <c r="F6357" s="14">
        <v>1199823</v>
      </c>
      <c r="G6357" s="14">
        <v>94997</v>
      </c>
      <c r="H6357" s="14">
        <v>1294820</v>
      </c>
      <c r="I6357" s="14">
        <v>0</v>
      </c>
      <c r="J6357" s="14">
        <v>450598</v>
      </c>
      <c r="K6357" s="14">
        <v>12949</v>
      </c>
      <c r="L6357" s="14">
        <v>8800</v>
      </c>
      <c r="M6357" s="14">
        <v>0</v>
      </c>
      <c r="N6357" s="23">
        <v>1754218</v>
      </c>
    </row>
    <row r="6358" spans="1:14" x14ac:dyDescent="0.25">
      <c r="A6358" s="4" t="s">
        <v>23</v>
      </c>
      <c r="B6358" s="5"/>
      <c r="C6358" s="14">
        <v>0</v>
      </c>
      <c r="D6358" s="19">
        <v>0</v>
      </c>
      <c r="E6358" s="19">
        <v>0.2</v>
      </c>
      <c r="F6358" s="14">
        <v>0</v>
      </c>
      <c r="G6358" s="14">
        <v>72838</v>
      </c>
      <c r="H6358" s="14">
        <v>72838</v>
      </c>
      <c r="I6358" s="14">
        <v>0</v>
      </c>
      <c r="J6358" s="14">
        <v>25347</v>
      </c>
      <c r="K6358" s="14">
        <v>728</v>
      </c>
      <c r="L6358" s="14">
        <v>0</v>
      </c>
      <c r="M6358" s="14">
        <v>0</v>
      </c>
      <c r="N6358" s="23">
        <v>98185</v>
      </c>
    </row>
    <row r="6359" spans="1:14" x14ac:dyDescent="0.25">
      <c r="A6359" s="7" t="s">
        <v>24</v>
      </c>
      <c r="B6359" s="3"/>
      <c r="C6359" s="13">
        <f t="shared" ref="C6359:N6359" si="1318">SUM(C6357:C6358)</f>
        <v>0</v>
      </c>
      <c r="D6359" s="18">
        <f t="shared" si="1318"/>
        <v>2.1760999999999999</v>
      </c>
      <c r="E6359" s="18">
        <f t="shared" si="1318"/>
        <v>0.60000000000000009</v>
      </c>
      <c r="F6359" s="13">
        <f t="shared" si="1318"/>
        <v>1199823</v>
      </c>
      <c r="G6359" s="13">
        <f t="shared" si="1318"/>
        <v>167835</v>
      </c>
      <c r="H6359" s="13">
        <f t="shared" si="1318"/>
        <v>1367658</v>
      </c>
      <c r="I6359" s="13">
        <f t="shared" si="1318"/>
        <v>0</v>
      </c>
      <c r="J6359" s="13">
        <f t="shared" si="1318"/>
        <v>475945</v>
      </c>
      <c r="K6359" s="13">
        <f t="shared" si="1318"/>
        <v>13677</v>
      </c>
      <c r="L6359" s="13">
        <f t="shared" si="1318"/>
        <v>8800</v>
      </c>
      <c r="M6359" s="13">
        <f t="shared" si="1318"/>
        <v>0</v>
      </c>
      <c r="N6359" s="22">
        <f t="shared" si="1318"/>
        <v>1852403</v>
      </c>
    </row>
    <row r="6360" spans="1:14" x14ac:dyDescent="0.25">
      <c r="A6360" s="7" t="s">
        <v>25</v>
      </c>
      <c r="B6360" s="3"/>
      <c r="C6360" s="13"/>
      <c r="D6360" s="18"/>
      <c r="E6360" s="18"/>
      <c r="F6360" s="13"/>
      <c r="G6360" s="13"/>
      <c r="H6360" s="13"/>
      <c r="I6360" s="13"/>
      <c r="J6360" s="13"/>
      <c r="K6360" s="13"/>
      <c r="L6360" s="13"/>
      <c r="M6360" s="13"/>
      <c r="N6360" s="22"/>
    </row>
    <row r="6361" spans="1:14" x14ac:dyDescent="0.25">
      <c r="A6361" s="4" t="s">
        <v>56</v>
      </c>
      <c r="B6361" s="5"/>
      <c r="C6361" s="14">
        <v>22</v>
      </c>
      <c r="D6361" s="19">
        <v>0</v>
      </c>
      <c r="E6361" s="19">
        <v>0.29770000000000002</v>
      </c>
      <c r="F6361" s="14">
        <v>0</v>
      </c>
      <c r="G6361" s="14">
        <v>91521</v>
      </c>
      <c r="H6361" s="14">
        <v>91521</v>
      </c>
      <c r="I6361" s="14">
        <v>0</v>
      </c>
      <c r="J6361" s="14">
        <v>31849</v>
      </c>
      <c r="K6361" s="14">
        <v>915</v>
      </c>
      <c r="L6361" s="14">
        <v>550</v>
      </c>
      <c r="M6361" s="14">
        <v>0</v>
      </c>
      <c r="N6361" s="23">
        <v>123920</v>
      </c>
    </row>
    <row r="6362" spans="1:14" x14ac:dyDescent="0.25">
      <c r="A6362" s="7" t="s">
        <v>24</v>
      </c>
      <c r="B6362" s="3"/>
      <c r="C6362" s="13">
        <f t="shared" ref="C6362:N6362" si="1319">SUM(C6361:C6361)</f>
        <v>22</v>
      </c>
      <c r="D6362" s="18">
        <f t="shared" si="1319"/>
        <v>0</v>
      </c>
      <c r="E6362" s="18">
        <f t="shared" si="1319"/>
        <v>0.29770000000000002</v>
      </c>
      <c r="F6362" s="13">
        <f t="shared" si="1319"/>
        <v>0</v>
      </c>
      <c r="G6362" s="13">
        <f t="shared" si="1319"/>
        <v>91521</v>
      </c>
      <c r="H6362" s="13">
        <f t="shared" si="1319"/>
        <v>91521</v>
      </c>
      <c r="I6362" s="13">
        <f t="shared" si="1319"/>
        <v>0</v>
      </c>
      <c r="J6362" s="13">
        <f t="shared" si="1319"/>
        <v>31849</v>
      </c>
      <c r="K6362" s="13">
        <f t="shared" si="1319"/>
        <v>915</v>
      </c>
      <c r="L6362" s="13">
        <f t="shared" si="1319"/>
        <v>550</v>
      </c>
      <c r="M6362" s="13">
        <f t="shared" si="1319"/>
        <v>0</v>
      </c>
      <c r="N6362" s="22">
        <f t="shared" si="1319"/>
        <v>123920</v>
      </c>
    </row>
    <row r="6363" spans="1:14" x14ac:dyDescent="0.25">
      <c r="A6363" s="6" t="s">
        <v>1408</v>
      </c>
      <c r="B6363" s="2"/>
      <c r="C6363" s="12">
        <f t="shared" ref="C6363:N6363" si="1320">C6359+C6362</f>
        <v>22</v>
      </c>
      <c r="D6363" s="17">
        <f t="shared" si="1320"/>
        <v>2.1760999999999999</v>
      </c>
      <c r="E6363" s="17">
        <f t="shared" si="1320"/>
        <v>0.89770000000000016</v>
      </c>
      <c r="F6363" s="12">
        <f t="shared" si="1320"/>
        <v>1199823</v>
      </c>
      <c r="G6363" s="12">
        <f t="shared" si="1320"/>
        <v>259356</v>
      </c>
      <c r="H6363" s="12">
        <f t="shared" si="1320"/>
        <v>1459179</v>
      </c>
      <c r="I6363" s="12">
        <f t="shared" si="1320"/>
        <v>0</v>
      </c>
      <c r="J6363" s="12">
        <f t="shared" si="1320"/>
        <v>507794</v>
      </c>
      <c r="K6363" s="12">
        <f t="shared" si="1320"/>
        <v>14592</v>
      </c>
      <c r="L6363" s="12">
        <f t="shared" si="1320"/>
        <v>9350</v>
      </c>
      <c r="M6363" s="12">
        <f t="shared" si="1320"/>
        <v>0</v>
      </c>
      <c r="N6363" s="21">
        <f t="shared" si="1320"/>
        <v>1976323</v>
      </c>
    </row>
    <row r="6364" spans="1:14" x14ac:dyDescent="0.25">
      <c r="A6364" s="4"/>
      <c r="B6364" s="5"/>
      <c r="C6364" s="14"/>
      <c r="D6364" s="19"/>
      <c r="E6364" s="19"/>
      <c r="F6364" s="14"/>
      <c r="G6364" s="14"/>
      <c r="H6364" s="14"/>
      <c r="I6364" s="14"/>
      <c r="J6364" s="14"/>
      <c r="K6364" s="14"/>
      <c r="L6364" s="14"/>
      <c r="M6364" s="14"/>
      <c r="N6364" s="23"/>
    </row>
    <row r="6365" spans="1:14" x14ac:dyDescent="0.25">
      <c r="A6365" s="6" t="s">
        <v>1409</v>
      </c>
      <c r="B6365" s="2"/>
      <c r="C6365" s="12"/>
      <c r="D6365" s="17"/>
      <c r="E6365" s="17"/>
      <c r="F6365" s="12"/>
      <c r="G6365" s="12"/>
      <c r="H6365" s="12"/>
      <c r="I6365" s="12"/>
      <c r="J6365" s="12"/>
      <c r="K6365" s="12"/>
      <c r="L6365" s="12"/>
      <c r="M6365" s="12"/>
      <c r="N6365" s="21"/>
    </row>
    <row r="6366" spans="1:14" x14ac:dyDescent="0.25">
      <c r="A6366" s="6" t="s">
        <v>1410</v>
      </c>
      <c r="B6366" s="2" t="s">
        <v>6</v>
      </c>
      <c r="C6366" s="12" t="s">
        <v>7</v>
      </c>
      <c r="D6366" s="17" t="s">
        <v>8</v>
      </c>
      <c r="E6366" s="17" t="s">
        <v>9</v>
      </c>
      <c r="F6366" s="12" t="s">
        <v>10</v>
      </c>
      <c r="G6366" s="12" t="s">
        <v>11</v>
      </c>
      <c r="H6366" s="12" t="s">
        <v>12</v>
      </c>
      <c r="I6366" s="12" t="s">
        <v>13</v>
      </c>
      <c r="J6366" s="12" t="s">
        <v>14</v>
      </c>
      <c r="K6366" s="12" t="s">
        <v>15</v>
      </c>
      <c r="L6366" s="12" t="s">
        <v>16</v>
      </c>
      <c r="M6366" s="12" t="s">
        <v>17</v>
      </c>
      <c r="N6366" s="21" t="s">
        <v>18</v>
      </c>
    </row>
    <row r="6367" spans="1:14" x14ac:dyDescent="0.25">
      <c r="A6367" s="7" t="s">
        <v>19</v>
      </c>
      <c r="B6367" s="3"/>
      <c r="C6367" s="13"/>
      <c r="D6367" s="18"/>
      <c r="E6367" s="18"/>
      <c r="F6367" s="13"/>
      <c r="G6367" s="13"/>
      <c r="H6367" s="13"/>
      <c r="I6367" s="13"/>
      <c r="J6367" s="13"/>
      <c r="K6367" s="13"/>
      <c r="L6367" s="13"/>
      <c r="M6367" s="13"/>
      <c r="N6367" s="22"/>
    </row>
    <row r="6368" spans="1:14" x14ac:dyDescent="0.25">
      <c r="A6368" s="4" t="s">
        <v>162</v>
      </c>
      <c r="B6368" s="5"/>
      <c r="C6368" s="14">
        <v>0</v>
      </c>
      <c r="D6368" s="19">
        <v>0.63890000000000002</v>
      </c>
      <c r="E6368" s="19">
        <v>0</v>
      </c>
      <c r="F6368" s="14">
        <v>221345</v>
      </c>
      <c r="G6368" s="14">
        <v>0</v>
      </c>
      <c r="H6368" s="14">
        <v>221345</v>
      </c>
      <c r="I6368" s="14">
        <v>0</v>
      </c>
      <c r="J6368" s="14">
        <v>77028</v>
      </c>
      <c r="K6368" s="14">
        <v>2213</v>
      </c>
      <c r="L6368" s="14">
        <v>0</v>
      </c>
      <c r="M6368" s="14">
        <v>0</v>
      </c>
      <c r="N6368" s="23">
        <v>298373</v>
      </c>
    </row>
    <row r="6369" spans="1:14" x14ac:dyDescent="0.25">
      <c r="A6369" s="4" t="s">
        <v>40</v>
      </c>
      <c r="B6369" s="5"/>
      <c r="C6369" s="14">
        <v>0</v>
      </c>
      <c r="D6369" s="19">
        <v>-9.0499999999999997E-2</v>
      </c>
      <c r="E6369" s="19">
        <v>0</v>
      </c>
      <c r="F6369" s="14">
        <v>-70459</v>
      </c>
      <c r="G6369" s="14">
        <v>0</v>
      </c>
      <c r="H6369" s="14">
        <v>-70459</v>
      </c>
      <c r="I6369" s="14">
        <v>0</v>
      </c>
      <c r="J6369" s="14">
        <v>-24520</v>
      </c>
      <c r="K6369" s="14">
        <v>-705</v>
      </c>
      <c r="L6369" s="14">
        <v>0</v>
      </c>
      <c r="M6369" s="14">
        <v>0</v>
      </c>
      <c r="N6369" s="23">
        <v>-94979</v>
      </c>
    </row>
    <row r="6370" spans="1:14" x14ac:dyDescent="0.25">
      <c r="A6370" s="4" t="s">
        <v>1411</v>
      </c>
      <c r="B6370" s="5"/>
      <c r="C6370" s="14">
        <v>0</v>
      </c>
      <c r="D6370" s="19">
        <v>0.2097</v>
      </c>
      <c r="E6370" s="19">
        <v>0</v>
      </c>
      <c r="F6370" s="14">
        <v>123248</v>
      </c>
      <c r="G6370" s="14">
        <v>0</v>
      </c>
      <c r="H6370" s="14">
        <v>123248</v>
      </c>
      <c r="I6370" s="14">
        <v>0</v>
      </c>
      <c r="J6370" s="14">
        <v>42890</v>
      </c>
      <c r="K6370" s="14">
        <v>1232</v>
      </c>
      <c r="L6370" s="14">
        <v>0</v>
      </c>
      <c r="M6370" s="14">
        <v>0</v>
      </c>
      <c r="N6370" s="23">
        <v>166138</v>
      </c>
    </row>
    <row r="6371" spans="1:14" x14ac:dyDescent="0.25">
      <c r="A6371" s="4" t="s">
        <v>41</v>
      </c>
      <c r="B6371" s="5"/>
      <c r="C6371" s="14">
        <v>0</v>
      </c>
      <c r="D6371" s="19">
        <v>0</v>
      </c>
      <c r="E6371" s="19">
        <v>0</v>
      </c>
      <c r="F6371" s="14">
        <v>0</v>
      </c>
      <c r="G6371" s="14">
        <v>0</v>
      </c>
      <c r="H6371" s="14">
        <v>0</v>
      </c>
      <c r="I6371" s="14">
        <v>70459</v>
      </c>
      <c r="J6371" s="14">
        <v>23815</v>
      </c>
      <c r="K6371" s="14">
        <v>0</v>
      </c>
      <c r="L6371" s="14">
        <v>0</v>
      </c>
      <c r="M6371" s="14">
        <v>0</v>
      </c>
      <c r="N6371" s="23">
        <v>94274</v>
      </c>
    </row>
    <row r="6372" spans="1:14" x14ac:dyDescent="0.25">
      <c r="A6372" s="4" t="s">
        <v>22</v>
      </c>
      <c r="B6372" s="5"/>
      <c r="C6372" s="14">
        <v>0</v>
      </c>
      <c r="D6372" s="19">
        <v>2</v>
      </c>
      <c r="E6372" s="19">
        <v>0.4</v>
      </c>
      <c r="F6372" s="14">
        <v>1156990</v>
      </c>
      <c r="G6372" s="14">
        <v>94997</v>
      </c>
      <c r="H6372" s="14">
        <v>1251987</v>
      </c>
      <c r="I6372" s="14">
        <v>0</v>
      </c>
      <c r="J6372" s="14">
        <v>435692</v>
      </c>
      <c r="K6372" s="14">
        <v>12520</v>
      </c>
      <c r="L6372" s="14">
        <v>9600</v>
      </c>
      <c r="M6372" s="14">
        <v>0</v>
      </c>
      <c r="N6372" s="23">
        <v>1697279</v>
      </c>
    </row>
    <row r="6373" spans="1:14" x14ac:dyDescent="0.25">
      <c r="A6373" s="4" t="s">
        <v>31</v>
      </c>
      <c r="B6373" s="5"/>
      <c r="C6373" s="14">
        <v>0</v>
      </c>
      <c r="D6373" s="19">
        <v>0</v>
      </c>
      <c r="E6373" s="19">
        <v>0</v>
      </c>
      <c r="F6373" s="14">
        <v>24000</v>
      </c>
      <c r="G6373" s="14">
        <v>0</v>
      </c>
      <c r="H6373" s="14">
        <v>24000</v>
      </c>
      <c r="I6373" s="14">
        <v>0</v>
      </c>
      <c r="J6373" s="14">
        <v>8352</v>
      </c>
      <c r="K6373" s="14">
        <v>240</v>
      </c>
      <c r="L6373" s="14">
        <v>4500</v>
      </c>
      <c r="M6373" s="14">
        <v>0</v>
      </c>
      <c r="N6373" s="23">
        <v>36852</v>
      </c>
    </row>
    <row r="6374" spans="1:14" x14ac:dyDescent="0.25">
      <c r="A6374" s="4" t="s">
        <v>23</v>
      </c>
      <c r="B6374" s="5"/>
      <c r="C6374" s="14">
        <v>0</v>
      </c>
      <c r="D6374" s="19">
        <v>0</v>
      </c>
      <c r="E6374" s="19">
        <v>0.2</v>
      </c>
      <c r="F6374" s="14">
        <v>0</v>
      </c>
      <c r="G6374" s="14">
        <v>72838</v>
      </c>
      <c r="H6374" s="14">
        <v>72838</v>
      </c>
      <c r="I6374" s="14">
        <v>0</v>
      </c>
      <c r="J6374" s="14">
        <v>25347</v>
      </c>
      <c r="K6374" s="14">
        <v>728</v>
      </c>
      <c r="L6374" s="14">
        <v>0</v>
      </c>
      <c r="M6374" s="14">
        <v>0</v>
      </c>
      <c r="N6374" s="23">
        <v>98185</v>
      </c>
    </row>
    <row r="6375" spans="1:14" x14ac:dyDescent="0.25">
      <c r="A6375" s="7" t="s">
        <v>24</v>
      </c>
      <c r="B6375" s="3"/>
      <c r="C6375" s="13">
        <f t="shared" ref="C6375:N6375" si="1321">SUM(C6368:C6374)</f>
        <v>0</v>
      </c>
      <c r="D6375" s="18">
        <f t="shared" si="1321"/>
        <v>2.7580999999999998</v>
      </c>
      <c r="E6375" s="18">
        <f t="shared" si="1321"/>
        <v>0.60000000000000009</v>
      </c>
      <c r="F6375" s="13">
        <f t="shared" si="1321"/>
        <v>1455124</v>
      </c>
      <c r="G6375" s="13">
        <f t="shared" si="1321"/>
        <v>167835</v>
      </c>
      <c r="H6375" s="13">
        <f t="shared" si="1321"/>
        <v>1622959</v>
      </c>
      <c r="I6375" s="13">
        <f t="shared" si="1321"/>
        <v>70459</v>
      </c>
      <c r="J6375" s="13">
        <f t="shared" si="1321"/>
        <v>588604</v>
      </c>
      <c r="K6375" s="13">
        <f t="shared" si="1321"/>
        <v>16228</v>
      </c>
      <c r="L6375" s="13">
        <f t="shared" si="1321"/>
        <v>14100</v>
      </c>
      <c r="M6375" s="13">
        <f t="shared" si="1321"/>
        <v>0</v>
      </c>
      <c r="N6375" s="22">
        <f t="shared" si="1321"/>
        <v>2296122</v>
      </c>
    </row>
    <row r="6376" spans="1:14" x14ac:dyDescent="0.25">
      <c r="A6376" s="7" t="s">
        <v>25</v>
      </c>
      <c r="B6376" s="3"/>
      <c r="C6376" s="13"/>
      <c r="D6376" s="18"/>
      <c r="E6376" s="18"/>
      <c r="F6376" s="13"/>
      <c r="G6376" s="13"/>
      <c r="H6376" s="13"/>
      <c r="I6376" s="13"/>
      <c r="J6376" s="13"/>
      <c r="K6376" s="13"/>
      <c r="L6376" s="13"/>
      <c r="M6376" s="13"/>
      <c r="N6376" s="22"/>
    </row>
    <row r="6377" spans="1:14" x14ac:dyDescent="0.25">
      <c r="A6377" s="4" t="s">
        <v>26</v>
      </c>
      <c r="B6377" s="5"/>
      <c r="C6377" s="14">
        <v>24</v>
      </c>
      <c r="D6377" s="19">
        <v>0</v>
      </c>
      <c r="E6377" s="19">
        <v>0.96350000000000002</v>
      </c>
      <c r="F6377" s="14">
        <v>0</v>
      </c>
      <c r="G6377" s="14">
        <v>296207</v>
      </c>
      <c r="H6377" s="14">
        <v>296207</v>
      </c>
      <c r="I6377" s="14">
        <v>0</v>
      </c>
      <c r="J6377" s="14">
        <v>103080</v>
      </c>
      <c r="K6377" s="14">
        <v>2962</v>
      </c>
      <c r="L6377" s="14">
        <v>2040</v>
      </c>
      <c r="M6377" s="14">
        <v>0</v>
      </c>
      <c r="N6377" s="23">
        <v>401327</v>
      </c>
    </row>
    <row r="6378" spans="1:14" x14ac:dyDescent="0.25">
      <c r="A6378" s="7" t="s">
        <v>24</v>
      </c>
      <c r="B6378" s="3"/>
      <c r="C6378" s="13">
        <f t="shared" ref="C6378:N6378" si="1322">SUM(C6377:C6377)</f>
        <v>24</v>
      </c>
      <c r="D6378" s="18">
        <f t="shared" si="1322"/>
        <v>0</v>
      </c>
      <c r="E6378" s="18">
        <f t="shared" si="1322"/>
        <v>0.96350000000000002</v>
      </c>
      <c r="F6378" s="13">
        <f t="shared" si="1322"/>
        <v>0</v>
      </c>
      <c r="G6378" s="13">
        <f t="shared" si="1322"/>
        <v>296207</v>
      </c>
      <c r="H6378" s="13">
        <f t="shared" si="1322"/>
        <v>296207</v>
      </c>
      <c r="I6378" s="13">
        <f t="shared" si="1322"/>
        <v>0</v>
      </c>
      <c r="J6378" s="13">
        <f t="shared" si="1322"/>
        <v>103080</v>
      </c>
      <c r="K6378" s="13">
        <f t="shared" si="1322"/>
        <v>2962</v>
      </c>
      <c r="L6378" s="13">
        <f t="shared" si="1322"/>
        <v>2040</v>
      </c>
      <c r="M6378" s="13">
        <f t="shared" si="1322"/>
        <v>0</v>
      </c>
      <c r="N6378" s="22">
        <f t="shared" si="1322"/>
        <v>401327</v>
      </c>
    </row>
    <row r="6379" spans="1:14" x14ac:dyDescent="0.25">
      <c r="A6379" s="6" t="s">
        <v>1412</v>
      </c>
      <c r="B6379" s="2"/>
      <c r="C6379" s="12">
        <f t="shared" ref="C6379:N6379" si="1323">C6375+C6378</f>
        <v>24</v>
      </c>
      <c r="D6379" s="17">
        <f t="shared" si="1323"/>
        <v>2.7580999999999998</v>
      </c>
      <c r="E6379" s="17">
        <f t="shared" si="1323"/>
        <v>1.5635000000000001</v>
      </c>
      <c r="F6379" s="12">
        <f t="shared" si="1323"/>
        <v>1455124</v>
      </c>
      <c r="G6379" s="12">
        <f t="shared" si="1323"/>
        <v>464042</v>
      </c>
      <c r="H6379" s="12">
        <f t="shared" si="1323"/>
        <v>1919166</v>
      </c>
      <c r="I6379" s="12">
        <f t="shared" si="1323"/>
        <v>70459</v>
      </c>
      <c r="J6379" s="12">
        <f t="shared" si="1323"/>
        <v>691684</v>
      </c>
      <c r="K6379" s="12">
        <f t="shared" si="1323"/>
        <v>19190</v>
      </c>
      <c r="L6379" s="12">
        <f t="shared" si="1323"/>
        <v>16140</v>
      </c>
      <c r="M6379" s="12">
        <f t="shared" si="1323"/>
        <v>0</v>
      </c>
      <c r="N6379" s="21">
        <f t="shared" si="1323"/>
        <v>2697449</v>
      </c>
    </row>
    <row r="6380" spans="1:14" x14ac:dyDescent="0.25">
      <c r="A6380" s="4"/>
      <c r="B6380" s="5"/>
      <c r="C6380" s="14"/>
      <c r="D6380" s="19"/>
      <c r="E6380" s="19"/>
      <c r="F6380" s="14"/>
      <c r="G6380" s="14"/>
      <c r="H6380" s="14"/>
      <c r="I6380" s="14"/>
      <c r="J6380" s="14"/>
      <c r="K6380" s="14"/>
      <c r="L6380" s="14"/>
      <c r="M6380" s="14"/>
      <c r="N6380" s="23"/>
    </row>
    <row r="6381" spans="1:14" x14ac:dyDescent="0.25">
      <c r="A6381" s="6" t="s">
        <v>1413</v>
      </c>
      <c r="B6381" s="2"/>
      <c r="C6381" s="12"/>
      <c r="D6381" s="17"/>
      <c r="E6381" s="17"/>
      <c r="F6381" s="12"/>
      <c r="G6381" s="12"/>
      <c r="H6381" s="12"/>
      <c r="I6381" s="12"/>
      <c r="J6381" s="12"/>
      <c r="K6381" s="12"/>
      <c r="L6381" s="12"/>
      <c r="M6381" s="12"/>
      <c r="N6381" s="21"/>
    </row>
    <row r="6382" spans="1:14" x14ac:dyDescent="0.25">
      <c r="A6382" s="6" t="s">
        <v>1414</v>
      </c>
      <c r="B6382" s="2" t="s">
        <v>6</v>
      </c>
      <c r="C6382" s="12" t="s">
        <v>7</v>
      </c>
      <c r="D6382" s="17" t="s">
        <v>8</v>
      </c>
      <c r="E6382" s="17" t="s">
        <v>9</v>
      </c>
      <c r="F6382" s="12" t="s">
        <v>10</v>
      </c>
      <c r="G6382" s="12" t="s">
        <v>11</v>
      </c>
      <c r="H6382" s="12" t="s">
        <v>12</v>
      </c>
      <c r="I6382" s="12" t="s">
        <v>13</v>
      </c>
      <c r="J6382" s="12" t="s">
        <v>14</v>
      </c>
      <c r="K6382" s="12" t="s">
        <v>15</v>
      </c>
      <c r="L6382" s="12" t="s">
        <v>16</v>
      </c>
      <c r="M6382" s="12" t="s">
        <v>17</v>
      </c>
      <c r="N6382" s="21" t="s">
        <v>18</v>
      </c>
    </row>
    <row r="6383" spans="1:14" x14ac:dyDescent="0.25">
      <c r="A6383" s="7" t="s">
        <v>19</v>
      </c>
      <c r="B6383" s="3"/>
      <c r="C6383" s="13"/>
      <c r="D6383" s="18"/>
      <c r="E6383" s="18"/>
      <c r="F6383" s="13"/>
      <c r="G6383" s="13"/>
      <c r="H6383" s="13"/>
      <c r="I6383" s="13"/>
      <c r="J6383" s="13"/>
      <c r="K6383" s="13"/>
      <c r="L6383" s="13"/>
      <c r="M6383" s="13"/>
      <c r="N6383" s="22"/>
    </row>
    <row r="6384" spans="1:14" x14ac:dyDescent="0.25">
      <c r="A6384" s="4" t="s">
        <v>40</v>
      </c>
      <c r="B6384" s="5"/>
      <c r="C6384" s="14">
        <v>0</v>
      </c>
      <c r="D6384" s="19">
        <v>-7.8600000000000003E-2</v>
      </c>
      <c r="E6384" s="19">
        <v>0</v>
      </c>
      <c r="F6384" s="14">
        <v>-39312</v>
      </c>
      <c r="G6384" s="14">
        <v>0</v>
      </c>
      <c r="H6384" s="14">
        <v>-39312</v>
      </c>
      <c r="I6384" s="14">
        <v>0</v>
      </c>
      <c r="J6384" s="14">
        <v>-13680</v>
      </c>
      <c r="K6384" s="14">
        <v>-393</v>
      </c>
      <c r="L6384" s="14">
        <v>0</v>
      </c>
      <c r="M6384" s="14">
        <v>0</v>
      </c>
      <c r="N6384" s="23">
        <v>-52992</v>
      </c>
    </row>
    <row r="6385" spans="1:14" x14ac:dyDescent="0.25">
      <c r="A6385" s="4" t="s">
        <v>41</v>
      </c>
      <c r="B6385" s="5"/>
      <c r="C6385" s="14">
        <v>0</v>
      </c>
      <c r="D6385" s="19">
        <v>0</v>
      </c>
      <c r="E6385" s="19">
        <v>0</v>
      </c>
      <c r="F6385" s="14">
        <v>0</v>
      </c>
      <c r="G6385" s="14">
        <v>0</v>
      </c>
      <c r="H6385" s="14">
        <v>0</v>
      </c>
      <c r="I6385" s="14">
        <v>39312</v>
      </c>
      <c r="J6385" s="14">
        <v>13287</v>
      </c>
      <c r="K6385" s="14">
        <v>0</v>
      </c>
      <c r="L6385" s="14">
        <v>0</v>
      </c>
      <c r="M6385" s="14">
        <v>0</v>
      </c>
      <c r="N6385" s="23">
        <v>52599</v>
      </c>
    </row>
    <row r="6386" spans="1:14" x14ac:dyDescent="0.25">
      <c r="A6386" s="4" t="s">
        <v>22</v>
      </c>
      <c r="B6386" s="5"/>
      <c r="C6386" s="14">
        <v>0</v>
      </c>
      <c r="D6386" s="19">
        <v>2</v>
      </c>
      <c r="E6386" s="19">
        <v>0.36</v>
      </c>
      <c r="F6386" s="14">
        <v>1087142</v>
      </c>
      <c r="G6386" s="14">
        <v>85497</v>
      </c>
      <c r="H6386" s="14">
        <v>1172639</v>
      </c>
      <c r="I6386" s="14">
        <v>0</v>
      </c>
      <c r="J6386" s="14">
        <v>408079</v>
      </c>
      <c r="K6386" s="14">
        <v>11727</v>
      </c>
      <c r="L6386" s="14">
        <v>7600</v>
      </c>
      <c r="M6386" s="14">
        <v>0</v>
      </c>
      <c r="N6386" s="23">
        <v>1588318</v>
      </c>
    </row>
    <row r="6387" spans="1:14" x14ac:dyDescent="0.25">
      <c r="A6387" s="4" t="s">
        <v>23</v>
      </c>
      <c r="B6387" s="5"/>
      <c r="C6387" s="14">
        <v>0</v>
      </c>
      <c r="D6387" s="19">
        <v>0</v>
      </c>
      <c r="E6387" s="19">
        <v>0.2</v>
      </c>
      <c r="F6387" s="14">
        <v>0</v>
      </c>
      <c r="G6387" s="14">
        <v>72838</v>
      </c>
      <c r="H6387" s="14">
        <v>72838</v>
      </c>
      <c r="I6387" s="14">
        <v>0</v>
      </c>
      <c r="J6387" s="14">
        <v>25347</v>
      </c>
      <c r="K6387" s="14">
        <v>728</v>
      </c>
      <c r="L6387" s="14">
        <v>0</v>
      </c>
      <c r="M6387" s="14">
        <v>0</v>
      </c>
      <c r="N6387" s="23">
        <v>98185</v>
      </c>
    </row>
    <row r="6388" spans="1:14" x14ac:dyDescent="0.25">
      <c r="A6388" s="7" t="s">
        <v>24</v>
      </c>
      <c r="B6388" s="3"/>
      <c r="C6388" s="13">
        <f t="shared" ref="C6388:N6388" si="1324">SUM(C6384:C6387)</f>
        <v>0</v>
      </c>
      <c r="D6388" s="18">
        <f t="shared" si="1324"/>
        <v>1.9214</v>
      </c>
      <c r="E6388" s="18">
        <f t="shared" si="1324"/>
        <v>0.56000000000000005</v>
      </c>
      <c r="F6388" s="13">
        <f t="shared" si="1324"/>
        <v>1047830</v>
      </c>
      <c r="G6388" s="13">
        <f t="shared" si="1324"/>
        <v>158335</v>
      </c>
      <c r="H6388" s="13">
        <f t="shared" si="1324"/>
        <v>1206165</v>
      </c>
      <c r="I6388" s="13">
        <f t="shared" si="1324"/>
        <v>39312</v>
      </c>
      <c r="J6388" s="13">
        <f t="shared" si="1324"/>
        <v>433033</v>
      </c>
      <c r="K6388" s="13">
        <f t="shared" si="1324"/>
        <v>12062</v>
      </c>
      <c r="L6388" s="13">
        <f t="shared" si="1324"/>
        <v>7600</v>
      </c>
      <c r="M6388" s="13">
        <f t="shared" si="1324"/>
        <v>0</v>
      </c>
      <c r="N6388" s="22">
        <f t="shared" si="1324"/>
        <v>1686110</v>
      </c>
    </row>
    <row r="6389" spans="1:14" x14ac:dyDescent="0.25">
      <c r="A6389" s="7" t="s">
        <v>25</v>
      </c>
      <c r="B6389" s="3"/>
      <c r="C6389" s="13"/>
      <c r="D6389" s="18"/>
      <c r="E6389" s="18"/>
      <c r="F6389" s="13"/>
      <c r="G6389" s="13"/>
      <c r="H6389" s="13"/>
      <c r="I6389" s="13"/>
      <c r="J6389" s="13"/>
      <c r="K6389" s="13"/>
      <c r="L6389" s="13"/>
      <c r="M6389" s="13"/>
      <c r="N6389" s="22"/>
    </row>
    <row r="6390" spans="1:14" x14ac:dyDescent="0.25">
      <c r="A6390" s="4" t="s">
        <v>26</v>
      </c>
      <c r="B6390" s="5"/>
      <c r="C6390" s="14">
        <v>19</v>
      </c>
      <c r="D6390" s="19">
        <v>0</v>
      </c>
      <c r="E6390" s="19">
        <v>0.80530000000000002</v>
      </c>
      <c r="F6390" s="14">
        <v>0</v>
      </c>
      <c r="G6390" s="14">
        <v>247572</v>
      </c>
      <c r="H6390" s="14">
        <v>247572</v>
      </c>
      <c r="I6390" s="14">
        <v>0</v>
      </c>
      <c r="J6390" s="14">
        <v>86155</v>
      </c>
      <c r="K6390" s="14">
        <v>2476</v>
      </c>
      <c r="L6390" s="14">
        <v>1615</v>
      </c>
      <c r="M6390" s="14">
        <v>0</v>
      </c>
      <c r="N6390" s="23">
        <v>335342</v>
      </c>
    </row>
    <row r="6391" spans="1:14" x14ac:dyDescent="0.25">
      <c r="A6391" s="7" t="s">
        <v>24</v>
      </c>
      <c r="B6391" s="3"/>
      <c r="C6391" s="13">
        <f t="shared" ref="C6391:N6391" si="1325">SUM(C6390:C6390)</f>
        <v>19</v>
      </c>
      <c r="D6391" s="18">
        <f t="shared" si="1325"/>
        <v>0</v>
      </c>
      <c r="E6391" s="18">
        <f t="shared" si="1325"/>
        <v>0.80530000000000002</v>
      </c>
      <c r="F6391" s="13">
        <f t="shared" si="1325"/>
        <v>0</v>
      </c>
      <c r="G6391" s="13">
        <f t="shared" si="1325"/>
        <v>247572</v>
      </c>
      <c r="H6391" s="13">
        <f t="shared" si="1325"/>
        <v>247572</v>
      </c>
      <c r="I6391" s="13">
        <f t="shared" si="1325"/>
        <v>0</v>
      </c>
      <c r="J6391" s="13">
        <f t="shared" si="1325"/>
        <v>86155</v>
      </c>
      <c r="K6391" s="13">
        <f t="shared" si="1325"/>
        <v>2476</v>
      </c>
      <c r="L6391" s="13">
        <f t="shared" si="1325"/>
        <v>1615</v>
      </c>
      <c r="M6391" s="13">
        <f t="shared" si="1325"/>
        <v>0</v>
      </c>
      <c r="N6391" s="22">
        <f t="shared" si="1325"/>
        <v>335342</v>
      </c>
    </row>
    <row r="6392" spans="1:14" x14ac:dyDescent="0.25">
      <c r="A6392" s="6" t="s">
        <v>1415</v>
      </c>
      <c r="B6392" s="2"/>
      <c r="C6392" s="12">
        <f t="shared" ref="C6392:N6392" si="1326">C6388+C6391</f>
        <v>19</v>
      </c>
      <c r="D6392" s="17">
        <f t="shared" si="1326"/>
        <v>1.9214</v>
      </c>
      <c r="E6392" s="17">
        <f t="shared" si="1326"/>
        <v>1.3653</v>
      </c>
      <c r="F6392" s="12">
        <f t="shared" si="1326"/>
        <v>1047830</v>
      </c>
      <c r="G6392" s="12">
        <f t="shared" si="1326"/>
        <v>405907</v>
      </c>
      <c r="H6392" s="12">
        <f t="shared" si="1326"/>
        <v>1453737</v>
      </c>
      <c r="I6392" s="12">
        <f t="shared" si="1326"/>
        <v>39312</v>
      </c>
      <c r="J6392" s="12">
        <f t="shared" si="1326"/>
        <v>519188</v>
      </c>
      <c r="K6392" s="12">
        <f t="shared" si="1326"/>
        <v>14538</v>
      </c>
      <c r="L6392" s="12">
        <f t="shared" si="1326"/>
        <v>9215</v>
      </c>
      <c r="M6392" s="12">
        <f t="shared" si="1326"/>
        <v>0</v>
      </c>
      <c r="N6392" s="21">
        <f t="shared" si="1326"/>
        <v>2021452</v>
      </c>
    </row>
    <row r="6393" spans="1:14" x14ac:dyDescent="0.25">
      <c r="A6393" s="4"/>
      <c r="B6393" s="5"/>
      <c r="C6393" s="14"/>
      <c r="D6393" s="19"/>
      <c r="E6393" s="19"/>
      <c r="F6393" s="14"/>
      <c r="G6393" s="14"/>
      <c r="H6393" s="14"/>
      <c r="I6393" s="14"/>
      <c r="J6393" s="14"/>
      <c r="K6393" s="14"/>
      <c r="L6393" s="14"/>
      <c r="M6393" s="14"/>
      <c r="N6393" s="23"/>
    </row>
    <row r="6394" spans="1:14" x14ac:dyDescent="0.25">
      <c r="A6394" s="6" t="s">
        <v>1416</v>
      </c>
      <c r="B6394" s="2"/>
      <c r="C6394" s="12"/>
      <c r="D6394" s="17"/>
      <c r="E6394" s="17"/>
      <c r="F6394" s="12"/>
      <c r="G6394" s="12"/>
      <c r="H6394" s="12"/>
      <c r="I6394" s="12"/>
      <c r="J6394" s="12"/>
      <c r="K6394" s="12"/>
      <c r="L6394" s="12"/>
      <c r="M6394" s="12"/>
      <c r="N6394" s="21"/>
    </row>
    <row r="6395" spans="1:14" x14ac:dyDescent="0.25">
      <c r="A6395" s="6" t="s">
        <v>1417</v>
      </c>
      <c r="B6395" s="2" t="s">
        <v>6</v>
      </c>
      <c r="C6395" s="12" t="s">
        <v>7</v>
      </c>
      <c r="D6395" s="17" t="s">
        <v>8</v>
      </c>
      <c r="E6395" s="17" t="s">
        <v>9</v>
      </c>
      <c r="F6395" s="12" t="s">
        <v>10</v>
      </c>
      <c r="G6395" s="12" t="s">
        <v>11</v>
      </c>
      <c r="H6395" s="12" t="s">
        <v>12</v>
      </c>
      <c r="I6395" s="12" t="s">
        <v>13</v>
      </c>
      <c r="J6395" s="12" t="s">
        <v>14</v>
      </c>
      <c r="K6395" s="12" t="s">
        <v>15</v>
      </c>
      <c r="L6395" s="12" t="s">
        <v>16</v>
      </c>
      <c r="M6395" s="12" t="s">
        <v>17</v>
      </c>
      <c r="N6395" s="21" t="s">
        <v>18</v>
      </c>
    </row>
    <row r="6396" spans="1:14" x14ac:dyDescent="0.25">
      <c r="A6396" s="7" t="s">
        <v>19</v>
      </c>
      <c r="B6396" s="3"/>
      <c r="C6396" s="13"/>
      <c r="D6396" s="18"/>
      <c r="E6396" s="18"/>
      <c r="F6396" s="13"/>
      <c r="G6396" s="13"/>
      <c r="H6396" s="13"/>
      <c r="I6396" s="13"/>
      <c r="J6396" s="13"/>
      <c r="K6396" s="13"/>
      <c r="L6396" s="13"/>
      <c r="M6396" s="13"/>
      <c r="N6396" s="22"/>
    </row>
    <row r="6397" spans="1:14" x14ac:dyDescent="0.25">
      <c r="A6397" s="4" t="s">
        <v>40</v>
      </c>
      <c r="B6397" s="5"/>
      <c r="C6397" s="14">
        <v>0</v>
      </c>
      <c r="D6397" s="19">
        <v>-1.6999999999999999E-3</v>
      </c>
      <c r="E6397" s="19">
        <v>0</v>
      </c>
      <c r="F6397" s="14">
        <v>-840</v>
      </c>
      <c r="G6397" s="14">
        <v>0</v>
      </c>
      <c r="H6397" s="14">
        <v>-840</v>
      </c>
      <c r="I6397" s="14">
        <v>0</v>
      </c>
      <c r="J6397" s="14">
        <v>-292</v>
      </c>
      <c r="K6397" s="14">
        <v>-8</v>
      </c>
      <c r="L6397" s="14">
        <v>0</v>
      </c>
      <c r="M6397" s="14">
        <v>0</v>
      </c>
      <c r="N6397" s="23">
        <v>-1132</v>
      </c>
    </row>
    <row r="6398" spans="1:14" x14ac:dyDescent="0.25">
      <c r="A6398" s="4" t="s">
        <v>41</v>
      </c>
      <c r="B6398" s="5"/>
      <c r="C6398" s="14">
        <v>0</v>
      </c>
      <c r="D6398" s="19">
        <v>0</v>
      </c>
      <c r="E6398" s="19">
        <v>0</v>
      </c>
      <c r="F6398" s="14">
        <v>0</v>
      </c>
      <c r="G6398" s="14">
        <v>0</v>
      </c>
      <c r="H6398" s="14">
        <v>0</v>
      </c>
      <c r="I6398" s="14">
        <v>840</v>
      </c>
      <c r="J6398" s="14">
        <v>284</v>
      </c>
      <c r="K6398" s="14">
        <v>0</v>
      </c>
      <c r="L6398" s="14">
        <v>0</v>
      </c>
      <c r="M6398" s="14">
        <v>0</v>
      </c>
      <c r="N6398" s="23">
        <v>1124</v>
      </c>
    </row>
    <row r="6399" spans="1:14" x14ac:dyDescent="0.25">
      <c r="A6399" s="4" t="s">
        <v>22</v>
      </c>
      <c r="B6399" s="5"/>
      <c r="C6399" s="14">
        <v>0</v>
      </c>
      <c r="D6399" s="19">
        <v>6</v>
      </c>
      <c r="E6399" s="19">
        <v>1.2</v>
      </c>
      <c r="F6399" s="14">
        <v>3412544</v>
      </c>
      <c r="G6399" s="14">
        <v>284991</v>
      </c>
      <c r="H6399" s="14">
        <v>3697535</v>
      </c>
      <c r="I6399" s="14">
        <v>0</v>
      </c>
      <c r="J6399" s="14">
        <v>1286742</v>
      </c>
      <c r="K6399" s="14">
        <v>36975</v>
      </c>
      <c r="L6399" s="14">
        <v>29600</v>
      </c>
      <c r="M6399" s="14">
        <v>0</v>
      </c>
      <c r="N6399" s="23">
        <v>5013877</v>
      </c>
    </row>
    <row r="6400" spans="1:14" x14ac:dyDescent="0.25">
      <c r="A6400" s="4" t="s">
        <v>31</v>
      </c>
      <c r="B6400" s="5"/>
      <c r="C6400" s="14">
        <v>0</v>
      </c>
      <c r="D6400" s="19">
        <v>0</v>
      </c>
      <c r="E6400" s="19">
        <v>0</v>
      </c>
      <c r="F6400" s="14">
        <v>24000</v>
      </c>
      <c r="G6400" s="14">
        <v>0</v>
      </c>
      <c r="H6400" s="14">
        <v>24000</v>
      </c>
      <c r="I6400" s="14">
        <v>0</v>
      </c>
      <c r="J6400" s="14">
        <v>8352</v>
      </c>
      <c r="K6400" s="14">
        <v>240</v>
      </c>
      <c r="L6400" s="14">
        <v>4500</v>
      </c>
      <c r="M6400" s="14">
        <v>0</v>
      </c>
      <c r="N6400" s="23">
        <v>36852</v>
      </c>
    </row>
    <row r="6401" spans="1:14" x14ac:dyDescent="0.25">
      <c r="A6401" s="4" t="s">
        <v>23</v>
      </c>
      <c r="B6401" s="5"/>
      <c r="C6401" s="14">
        <v>0</v>
      </c>
      <c r="D6401" s="19">
        <v>0</v>
      </c>
      <c r="E6401" s="19">
        <v>0.6</v>
      </c>
      <c r="F6401" s="14">
        <v>0</v>
      </c>
      <c r="G6401" s="14">
        <v>218513</v>
      </c>
      <c r="H6401" s="14">
        <v>218513</v>
      </c>
      <c r="I6401" s="14">
        <v>0</v>
      </c>
      <c r="J6401" s="14">
        <v>76042</v>
      </c>
      <c r="K6401" s="14">
        <v>2185</v>
      </c>
      <c r="L6401" s="14">
        <v>0</v>
      </c>
      <c r="M6401" s="14">
        <v>0</v>
      </c>
      <c r="N6401" s="23">
        <v>294555</v>
      </c>
    </row>
    <row r="6402" spans="1:14" x14ac:dyDescent="0.25">
      <c r="A6402" s="7" t="s">
        <v>24</v>
      </c>
      <c r="B6402" s="3"/>
      <c r="C6402" s="13">
        <f t="shared" ref="C6402:N6402" si="1327">SUM(C6397:C6401)</f>
        <v>0</v>
      </c>
      <c r="D6402" s="18">
        <f t="shared" si="1327"/>
        <v>5.9983000000000004</v>
      </c>
      <c r="E6402" s="18">
        <f t="shared" si="1327"/>
        <v>1.7999999999999998</v>
      </c>
      <c r="F6402" s="13">
        <f t="shared" si="1327"/>
        <v>3435704</v>
      </c>
      <c r="G6402" s="13">
        <f t="shared" si="1327"/>
        <v>503504</v>
      </c>
      <c r="H6402" s="13">
        <f t="shared" si="1327"/>
        <v>3939208</v>
      </c>
      <c r="I6402" s="13">
        <f t="shared" si="1327"/>
        <v>840</v>
      </c>
      <c r="J6402" s="13">
        <f t="shared" si="1327"/>
        <v>1371128</v>
      </c>
      <c r="K6402" s="13">
        <f t="shared" si="1327"/>
        <v>39392</v>
      </c>
      <c r="L6402" s="13">
        <f t="shared" si="1327"/>
        <v>34100</v>
      </c>
      <c r="M6402" s="13">
        <f t="shared" si="1327"/>
        <v>0</v>
      </c>
      <c r="N6402" s="22">
        <f t="shared" si="1327"/>
        <v>5345276</v>
      </c>
    </row>
    <row r="6403" spans="1:14" x14ac:dyDescent="0.25">
      <c r="A6403" s="6" t="s">
        <v>1418</v>
      </c>
      <c r="B6403" s="2"/>
      <c r="C6403" s="12">
        <f t="shared" ref="C6403:N6403" si="1328">C6402</f>
        <v>0</v>
      </c>
      <c r="D6403" s="17">
        <f t="shared" si="1328"/>
        <v>5.9983000000000004</v>
      </c>
      <c r="E6403" s="17">
        <f t="shared" si="1328"/>
        <v>1.7999999999999998</v>
      </c>
      <c r="F6403" s="12">
        <f t="shared" si="1328"/>
        <v>3435704</v>
      </c>
      <c r="G6403" s="12">
        <f t="shared" si="1328"/>
        <v>503504</v>
      </c>
      <c r="H6403" s="12">
        <f t="shared" si="1328"/>
        <v>3939208</v>
      </c>
      <c r="I6403" s="12">
        <f t="shared" si="1328"/>
        <v>840</v>
      </c>
      <c r="J6403" s="12">
        <f t="shared" si="1328"/>
        <v>1371128</v>
      </c>
      <c r="K6403" s="12">
        <f t="shared" si="1328"/>
        <v>39392</v>
      </c>
      <c r="L6403" s="12">
        <f t="shared" si="1328"/>
        <v>34100</v>
      </c>
      <c r="M6403" s="12">
        <f t="shared" si="1328"/>
        <v>0</v>
      </c>
      <c r="N6403" s="21">
        <f t="shared" si="1328"/>
        <v>5345276</v>
      </c>
    </row>
    <row r="6404" spans="1:14" x14ac:dyDescent="0.25">
      <c r="A6404" s="4"/>
      <c r="B6404" s="5"/>
      <c r="C6404" s="14"/>
      <c r="D6404" s="19"/>
      <c r="E6404" s="19"/>
      <c r="F6404" s="14"/>
      <c r="G6404" s="14"/>
      <c r="H6404" s="14"/>
      <c r="I6404" s="14"/>
      <c r="J6404" s="14"/>
      <c r="K6404" s="14"/>
      <c r="L6404" s="14"/>
      <c r="M6404" s="14"/>
      <c r="N6404" s="23"/>
    </row>
    <row r="6405" spans="1:14" x14ac:dyDescent="0.25">
      <c r="A6405" s="6" t="s">
        <v>1419</v>
      </c>
      <c r="B6405" s="2"/>
      <c r="C6405" s="12"/>
      <c r="D6405" s="17"/>
      <c r="E6405" s="17"/>
      <c r="F6405" s="12"/>
      <c r="G6405" s="12"/>
      <c r="H6405" s="12"/>
      <c r="I6405" s="12"/>
      <c r="J6405" s="12"/>
      <c r="K6405" s="12"/>
      <c r="L6405" s="12"/>
      <c r="M6405" s="12"/>
      <c r="N6405" s="21"/>
    </row>
    <row r="6406" spans="1:14" x14ac:dyDescent="0.25">
      <c r="A6406" s="6" t="s">
        <v>1420</v>
      </c>
      <c r="B6406" s="2" t="s">
        <v>6</v>
      </c>
      <c r="C6406" s="12" t="s">
        <v>7</v>
      </c>
      <c r="D6406" s="17" t="s">
        <v>8</v>
      </c>
      <c r="E6406" s="17" t="s">
        <v>9</v>
      </c>
      <c r="F6406" s="12" t="s">
        <v>10</v>
      </c>
      <c r="G6406" s="12" t="s">
        <v>11</v>
      </c>
      <c r="H6406" s="12" t="s">
        <v>12</v>
      </c>
      <c r="I6406" s="12" t="s">
        <v>13</v>
      </c>
      <c r="J6406" s="12" t="s">
        <v>14</v>
      </c>
      <c r="K6406" s="12" t="s">
        <v>15</v>
      </c>
      <c r="L6406" s="12" t="s">
        <v>16</v>
      </c>
      <c r="M6406" s="12" t="s">
        <v>17</v>
      </c>
      <c r="N6406" s="21" t="s">
        <v>18</v>
      </c>
    </row>
    <row r="6407" spans="1:14" x14ac:dyDescent="0.25">
      <c r="A6407" s="7" t="s">
        <v>19</v>
      </c>
      <c r="B6407" s="3"/>
      <c r="C6407" s="13"/>
      <c r="D6407" s="18"/>
      <c r="E6407" s="18"/>
      <c r="F6407" s="13"/>
      <c r="G6407" s="13"/>
      <c r="H6407" s="13"/>
      <c r="I6407" s="13"/>
      <c r="J6407" s="13"/>
      <c r="K6407" s="13"/>
      <c r="L6407" s="13"/>
      <c r="M6407" s="13"/>
      <c r="N6407" s="22"/>
    </row>
    <row r="6408" spans="1:14" x14ac:dyDescent="0.25">
      <c r="A6408" s="4" t="s">
        <v>162</v>
      </c>
      <c r="B6408" s="5"/>
      <c r="C6408" s="14">
        <v>0</v>
      </c>
      <c r="D6408" s="19">
        <v>1.75</v>
      </c>
      <c r="E6408" s="19">
        <v>0</v>
      </c>
      <c r="F6408" s="14">
        <v>606282</v>
      </c>
      <c r="G6408" s="14">
        <v>0</v>
      </c>
      <c r="H6408" s="14">
        <v>606282</v>
      </c>
      <c r="I6408" s="14">
        <v>0</v>
      </c>
      <c r="J6408" s="14">
        <v>210986</v>
      </c>
      <c r="K6408" s="14">
        <v>6063</v>
      </c>
      <c r="L6408" s="14">
        <v>0</v>
      </c>
      <c r="M6408" s="14">
        <v>0</v>
      </c>
      <c r="N6408" s="23">
        <v>817268</v>
      </c>
    </row>
    <row r="6409" spans="1:14" x14ac:dyDescent="0.25">
      <c r="A6409" s="4" t="s">
        <v>40</v>
      </c>
      <c r="B6409" s="5"/>
      <c r="C6409" s="14">
        <v>0</v>
      </c>
      <c r="D6409" s="19">
        <v>-3.3599999999999998E-2</v>
      </c>
      <c r="E6409" s="19">
        <v>0</v>
      </c>
      <c r="F6409" s="14">
        <v>-21000</v>
      </c>
      <c r="G6409" s="14">
        <v>0</v>
      </c>
      <c r="H6409" s="14">
        <v>-21000</v>
      </c>
      <c r="I6409" s="14">
        <v>0</v>
      </c>
      <c r="J6409" s="14">
        <v>-7308</v>
      </c>
      <c r="K6409" s="14">
        <v>-210</v>
      </c>
      <c r="L6409" s="14">
        <v>0</v>
      </c>
      <c r="M6409" s="14">
        <v>0</v>
      </c>
      <c r="N6409" s="23">
        <v>-28308</v>
      </c>
    </row>
    <row r="6410" spans="1:14" x14ac:dyDescent="0.25">
      <c r="A6410" s="4" t="s">
        <v>41</v>
      </c>
      <c r="B6410" s="5"/>
      <c r="C6410" s="14">
        <v>0</v>
      </c>
      <c r="D6410" s="19">
        <v>0</v>
      </c>
      <c r="E6410" s="19">
        <v>0</v>
      </c>
      <c r="F6410" s="14">
        <v>0</v>
      </c>
      <c r="G6410" s="14">
        <v>0</v>
      </c>
      <c r="H6410" s="14">
        <v>0</v>
      </c>
      <c r="I6410" s="14">
        <v>21000</v>
      </c>
      <c r="J6410" s="14">
        <v>7098</v>
      </c>
      <c r="K6410" s="14">
        <v>0</v>
      </c>
      <c r="L6410" s="14">
        <v>0</v>
      </c>
      <c r="M6410" s="14">
        <v>0</v>
      </c>
      <c r="N6410" s="23">
        <v>28098</v>
      </c>
    </row>
    <row r="6411" spans="1:14" x14ac:dyDescent="0.25">
      <c r="A6411" s="4" t="s">
        <v>22</v>
      </c>
      <c r="B6411" s="5"/>
      <c r="C6411" s="14">
        <v>0</v>
      </c>
      <c r="D6411" s="19">
        <v>2.3681000000000001</v>
      </c>
      <c r="E6411" s="19">
        <v>0.4</v>
      </c>
      <c r="F6411" s="14">
        <v>1384356</v>
      </c>
      <c r="G6411" s="14">
        <v>94997</v>
      </c>
      <c r="H6411" s="14">
        <v>1479353</v>
      </c>
      <c r="I6411" s="14">
        <v>0</v>
      </c>
      <c r="J6411" s="14">
        <v>514816</v>
      </c>
      <c r="K6411" s="14">
        <v>14794</v>
      </c>
      <c r="L6411" s="14">
        <v>9600</v>
      </c>
      <c r="M6411" s="14">
        <v>0</v>
      </c>
      <c r="N6411" s="23">
        <v>2003769</v>
      </c>
    </row>
    <row r="6412" spans="1:14" x14ac:dyDescent="0.25">
      <c r="A6412" s="4" t="s">
        <v>23</v>
      </c>
      <c r="B6412" s="5"/>
      <c r="C6412" s="14">
        <v>0</v>
      </c>
      <c r="D6412" s="19">
        <v>0</v>
      </c>
      <c r="E6412" s="19">
        <v>0.2</v>
      </c>
      <c r="F6412" s="14">
        <v>0</v>
      </c>
      <c r="G6412" s="14">
        <v>72838</v>
      </c>
      <c r="H6412" s="14">
        <v>72838</v>
      </c>
      <c r="I6412" s="14">
        <v>0</v>
      </c>
      <c r="J6412" s="14">
        <v>25347</v>
      </c>
      <c r="K6412" s="14">
        <v>728</v>
      </c>
      <c r="L6412" s="14">
        <v>0</v>
      </c>
      <c r="M6412" s="14">
        <v>0</v>
      </c>
      <c r="N6412" s="23">
        <v>98185</v>
      </c>
    </row>
    <row r="6413" spans="1:14" x14ac:dyDescent="0.25">
      <c r="A6413" s="7" t="s">
        <v>24</v>
      </c>
      <c r="B6413" s="3"/>
      <c r="C6413" s="13">
        <f t="shared" ref="C6413:N6413" si="1329">SUM(C6408:C6412)</f>
        <v>0</v>
      </c>
      <c r="D6413" s="18">
        <f t="shared" si="1329"/>
        <v>4.0845000000000002</v>
      </c>
      <c r="E6413" s="18">
        <f t="shared" si="1329"/>
        <v>0.60000000000000009</v>
      </c>
      <c r="F6413" s="13">
        <f t="shared" si="1329"/>
        <v>1969638</v>
      </c>
      <c r="G6413" s="13">
        <f t="shared" si="1329"/>
        <v>167835</v>
      </c>
      <c r="H6413" s="13">
        <f t="shared" si="1329"/>
        <v>2137473</v>
      </c>
      <c r="I6413" s="13">
        <f t="shared" si="1329"/>
        <v>21000</v>
      </c>
      <c r="J6413" s="13">
        <f t="shared" si="1329"/>
        <v>750939</v>
      </c>
      <c r="K6413" s="13">
        <f t="shared" si="1329"/>
        <v>21375</v>
      </c>
      <c r="L6413" s="13">
        <f t="shared" si="1329"/>
        <v>9600</v>
      </c>
      <c r="M6413" s="13">
        <f t="shared" si="1329"/>
        <v>0</v>
      </c>
      <c r="N6413" s="22">
        <f t="shared" si="1329"/>
        <v>2919012</v>
      </c>
    </row>
    <row r="6414" spans="1:14" x14ac:dyDescent="0.25">
      <c r="A6414" s="7" t="s">
        <v>25</v>
      </c>
      <c r="B6414" s="3"/>
      <c r="C6414" s="13"/>
      <c r="D6414" s="18"/>
      <c r="E6414" s="18"/>
      <c r="F6414" s="13"/>
      <c r="G6414" s="13"/>
      <c r="H6414" s="13"/>
      <c r="I6414" s="13"/>
      <c r="J6414" s="13"/>
      <c r="K6414" s="13"/>
      <c r="L6414" s="13"/>
      <c r="M6414" s="13"/>
      <c r="N6414" s="22"/>
    </row>
    <row r="6415" spans="1:14" x14ac:dyDescent="0.25">
      <c r="A6415" s="4" t="s">
        <v>26</v>
      </c>
      <c r="B6415" s="5"/>
      <c r="C6415" s="14">
        <v>24</v>
      </c>
      <c r="D6415" s="19">
        <v>0</v>
      </c>
      <c r="E6415" s="19">
        <v>0.96350000000000002</v>
      </c>
      <c r="F6415" s="14">
        <v>0</v>
      </c>
      <c r="G6415" s="14">
        <v>296207</v>
      </c>
      <c r="H6415" s="14">
        <v>296207</v>
      </c>
      <c r="I6415" s="14">
        <v>0</v>
      </c>
      <c r="J6415" s="14">
        <v>103080</v>
      </c>
      <c r="K6415" s="14">
        <v>2962</v>
      </c>
      <c r="L6415" s="14">
        <v>2040</v>
      </c>
      <c r="M6415" s="14">
        <v>0</v>
      </c>
      <c r="N6415" s="23">
        <v>401327</v>
      </c>
    </row>
    <row r="6416" spans="1:14" x14ac:dyDescent="0.25">
      <c r="A6416" s="7" t="s">
        <v>24</v>
      </c>
      <c r="B6416" s="3"/>
      <c r="C6416" s="13">
        <f t="shared" ref="C6416:N6416" si="1330">SUM(C6415:C6415)</f>
        <v>24</v>
      </c>
      <c r="D6416" s="18">
        <f t="shared" si="1330"/>
        <v>0</v>
      </c>
      <c r="E6416" s="18">
        <f t="shared" si="1330"/>
        <v>0.96350000000000002</v>
      </c>
      <c r="F6416" s="13">
        <f t="shared" si="1330"/>
        <v>0</v>
      </c>
      <c r="G6416" s="13">
        <f t="shared" si="1330"/>
        <v>296207</v>
      </c>
      <c r="H6416" s="13">
        <f t="shared" si="1330"/>
        <v>296207</v>
      </c>
      <c r="I6416" s="13">
        <f t="shared" si="1330"/>
        <v>0</v>
      </c>
      <c r="J6416" s="13">
        <f t="shared" si="1330"/>
        <v>103080</v>
      </c>
      <c r="K6416" s="13">
        <f t="shared" si="1330"/>
        <v>2962</v>
      </c>
      <c r="L6416" s="13">
        <f t="shared" si="1330"/>
        <v>2040</v>
      </c>
      <c r="M6416" s="13">
        <f t="shared" si="1330"/>
        <v>0</v>
      </c>
      <c r="N6416" s="22">
        <f t="shared" si="1330"/>
        <v>401327</v>
      </c>
    </row>
    <row r="6417" spans="1:14" x14ac:dyDescent="0.25">
      <c r="A6417" s="6" t="s">
        <v>1421</v>
      </c>
      <c r="B6417" s="2"/>
      <c r="C6417" s="12">
        <f t="shared" ref="C6417:N6417" si="1331">C6413+C6416</f>
        <v>24</v>
      </c>
      <c r="D6417" s="17">
        <f t="shared" si="1331"/>
        <v>4.0845000000000002</v>
      </c>
      <c r="E6417" s="17">
        <f t="shared" si="1331"/>
        <v>1.5635000000000001</v>
      </c>
      <c r="F6417" s="12">
        <f t="shared" si="1331"/>
        <v>1969638</v>
      </c>
      <c r="G6417" s="12">
        <f t="shared" si="1331"/>
        <v>464042</v>
      </c>
      <c r="H6417" s="12">
        <f t="shared" si="1331"/>
        <v>2433680</v>
      </c>
      <c r="I6417" s="12">
        <f t="shared" si="1331"/>
        <v>21000</v>
      </c>
      <c r="J6417" s="12">
        <f t="shared" si="1331"/>
        <v>854019</v>
      </c>
      <c r="K6417" s="12">
        <f t="shared" si="1331"/>
        <v>24337</v>
      </c>
      <c r="L6417" s="12">
        <f t="shared" si="1331"/>
        <v>11640</v>
      </c>
      <c r="M6417" s="12">
        <f t="shared" si="1331"/>
        <v>0</v>
      </c>
      <c r="N6417" s="21">
        <f t="shared" si="1331"/>
        <v>3320339</v>
      </c>
    </row>
    <row r="6418" spans="1:14" x14ac:dyDescent="0.25">
      <c r="A6418" s="4"/>
      <c r="B6418" s="5"/>
      <c r="C6418" s="14"/>
      <c r="D6418" s="19"/>
      <c r="E6418" s="19"/>
      <c r="F6418" s="14"/>
      <c r="G6418" s="14"/>
      <c r="H6418" s="14"/>
      <c r="I6418" s="14"/>
      <c r="J6418" s="14"/>
      <c r="K6418" s="14"/>
      <c r="L6418" s="14"/>
      <c r="M6418" s="14"/>
      <c r="N6418" s="23"/>
    </row>
    <row r="6419" spans="1:14" x14ac:dyDescent="0.25">
      <c r="A6419" s="6" t="s">
        <v>1422</v>
      </c>
      <c r="B6419" s="2"/>
      <c r="C6419" s="12"/>
      <c r="D6419" s="17"/>
      <c r="E6419" s="17"/>
      <c r="F6419" s="12"/>
      <c r="G6419" s="12"/>
      <c r="H6419" s="12"/>
      <c r="I6419" s="12"/>
      <c r="J6419" s="12"/>
      <c r="K6419" s="12"/>
      <c r="L6419" s="12"/>
      <c r="M6419" s="12"/>
      <c r="N6419" s="21"/>
    </row>
    <row r="6420" spans="1:14" x14ac:dyDescent="0.25">
      <c r="A6420" s="6" t="s">
        <v>1423</v>
      </c>
      <c r="B6420" s="2" t="s">
        <v>6</v>
      </c>
      <c r="C6420" s="12" t="s">
        <v>7</v>
      </c>
      <c r="D6420" s="17" t="s">
        <v>8</v>
      </c>
      <c r="E6420" s="17" t="s">
        <v>9</v>
      </c>
      <c r="F6420" s="12" t="s">
        <v>10</v>
      </c>
      <c r="G6420" s="12" t="s">
        <v>11</v>
      </c>
      <c r="H6420" s="12" t="s">
        <v>12</v>
      </c>
      <c r="I6420" s="12" t="s">
        <v>13</v>
      </c>
      <c r="J6420" s="12" t="s">
        <v>14</v>
      </c>
      <c r="K6420" s="12" t="s">
        <v>15</v>
      </c>
      <c r="L6420" s="12" t="s">
        <v>16</v>
      </c>
      <c r="M6420" s="12" t="s">
        <v>17</v>
      </c>
      <c r="N6420" s="21" t="s">
        <v>18</v>
      </c>
    </row>
    <row r="6421" spans="1:14" x14ac:dyDescent="0.25">
      <c r="A6421" s="7" t="s">
        <v>19</v>
      </c>
      <c r="B6421" s="3"/>
      <c r="C6421" s="13"/>
      <c r="D6421" s="18"/>
      <c r="E6421" s="18"/>
      <c r="F6421" s="13"/>
      <c r="G6421" s="13"/>
      <c r="H6421" s="13"/>
      <c r="I6421" s="13"/>
      <c r="J6421" s="13"/>
      <c r="K6421" s="13"/>
      <c r="L6421" s="13"/>
      <c r="M6421" s="13"/>
      <c r="N6421" s="22"/>
    </row>
    <row r="6422" spans="1:14" x14ac:dyDescent="0.25">
      <c r="A6422" s="4" t="s">
        <v>162</v>
      </c>
      <c r="B6422" s="5"/>
      <c r="C6422" s="14">
        <v>0</v>
      </c>
      <c r="D6422" s="19">
        <v>2.1389</v>
      </c>
      <c r="E6422" s="19">
        <v>0</v>
      </c>
      <c r="F6422" s="14">
        <v>741015</v>
      </c>
      <c r="G6422" s="14">
        <v>0</v>
      </c>
      <c r="H6422" s="14">
        <v>741015</v>
      </c>
      <c r="I6422" s="14">
        <v>0</v>
      </c>
      <c r="J6422" s="14">
        <v>257873</v>
      </c>
      <c r="K6422" s="14">
        <v>7410</v>
      </c>
      <c r="L6422" s="14">
        <v>0</v>
      </c>
      <c r="M6422" s="14">
        <v>0</v>
      </c>
      <c r="N6422" s="23">
        <v>998888</v>
      </c>
    </row>
    <row r="6423" spans="1:14" x14ac:dyDescent="0.25">
      <c r="A6423" s="4" t="s">
        <v>22</v>
      </c>
      <c r="B6423" s="5"/>
      <c r="C6423" s="14">
        <v>0</v>
      </c>
      <c r="D6423" s="19">
        <v>6.4770000000000003</v>
      </c>
      <c r="E6423" s="19">
        <v>1.2</v>
      </c>
      <c r="F6423" s="14">
        <v>3564148</v>
      </c>
      <c r="G6423" s="14">
        <v>284991</v>
      </c>
      <c r="H6423" s="14">
        <v>3849139</v>
      </c>
      <c r="I6423" s="14">
        <v>0</v>
      </c>
      <c r="J6423" s="14">
        <v>1339501</v>
      </c>
      <c r="K6423" s="14">
        <v>38492</v>
      </c>
      <c r="L6423" s="14">
        <v>29600</v>
      </c>
      <c r="M6423" s="14">
        <v>0</v>
      </c>
      <c r="N6423" s="23">
        <v>5218240</v>
      </c>
    </row>
    <row r="6424" spans="1:14" x14ac:dyDescent="0.25">
      <c r="A6424" s="4" t="s">
        <v>31</v>
      </c>
      <c r="B6424" s="5"/>
      <c r="C6424" s="14">
        <v>0</v>
      </c>
      <c r="D6424" s="19">
        <v>0</v>
      </c>
      <c r="E6424" s="19">
        <v>0</v>
      </c>
      <c r="F6424" s="14">
        <v>24000</v>
      </c>
      <c r="G6424" s="14">
        <v>0</v>
      </c>
      <c r="H6424" s="14">
        <v>24000</v>
      </c>
      <c r="I6424" s="14">
        <v>0</v>
      </c>
      <c r="J6424" s="14">
        <v>8352</v>
      </c>
      <c r="K6424" s="14">
        <v>240</v>
      </c>
      <c r="L6424" s="14">
        <v>4500</v>
      </c>
      <c r="M6424" s="14">
        <v>0</v>
      </c>
      <c r="N6424" s="23">
        <v>36852</v>
      </c>
    </row>
    <row r="6425" spans="1:14" x14ac:dyDescent="0.25">
      <c r="A6425" s="4" t="s">
        <v>23</v>
      </c>
      <c r="B6425" s="5"/>
      <c r="C6425" s="14">
        <v>0</v>
      </c>
      <c r="D6425" s="19">
        <v>0</v>
      </c>
      <c r="E6425" s="19">
        <v>0.6</v>
      </c>
      <c r="F6425" s="14">
        <v>0</v>
      </c>
      <c r="G6425" s="14">
        <v>218513</v>
      </c>
      <c r="H6425" s="14">
        <v>218513</v>
      </c>
      <c r="I6425" s="14">
        <v>0</v>
      </c>
      <c r="J6425" s="14">
        <v>76042</v>
      </c>
      <c r="K6425" s="14">
        <v>2185</v>
      </c>
      <c r="L6425" s="14">
        <v>0</v>
      </c>
      <c r="M6425" s="14">
        <v>0</v>
      </c>
      <c r="N6425" s="23">
        <v>294555</v>
      </c>
    </row>
    <row r="6426" spans="1:14" x14ac:dyDescent="0.25">
      <c r="A6426" s="7" t="s">
        <v>24</v>
      </c>
      <c r="B6426" s="3"/>
      <c r="C6426" s="13">
        <f t="shared" ref="C6426:N6426" si="1332">SUM(C6422:C6425)</f>
        <v>0</v>
      </c>
      <c r="D6426" s="18">
        <f t="shared" si="1332"/>
        <v>8.6158999999999999</v>
      </c>
      <c r="E6426" s="18">
        <f t="shared" si="1332"/>
        <v>1.7999999999999998</v>
      </c>
      <c r="F6426" s="13">
        <f t="shared" si="1332"/>
        <v>4329163</v>
      </c>
      <c r="G6426" s="13">
        <f t="shared" si="1332"/>
        <v>503504</v>
      </c>
      <c r="H6426" s="13">
        <f t="shared" si="1332"/>
        <v>4832667</v>
      </c>
      <c r="I6426" s="13">
        <f t="shared" si="1332"/>
        <v>0</v>
      </c>
      <c r="J6426" s="13">
        <f t="shared" si="1332"/>
        <v>1681768</v>
      </c>
      <c r="K6426" s="13">
        <f t="shared" si="1332"/>
        <v>48327</v>
      </c>
      <c r="L6426" s="13">
        <f t="shared" si="1332"/>
        <v>34100</v>
      </c>
      <c r="M6426" s="13">
        <f t="shared" si="1332"/>
        <v>0</v>
      </c>
      <c r="N6426" s="22">
        <f t="shared" si="1332"/>
        <v>6548535</v>
      </c>
    </row>
    <row r="6427" spans="1:14" x14ac:dyDescent="0.25">
      <c r="A6427" s="7" t="s">
        <v>25</v>
      </c>
      <c r="B6427" s="3"/>
      <c r="C6427" s="13"/>
      <c r="D6427" s="18"/>
      <c r="E6427" s="18"/>
      <c r="F6427" s="13"/>
      <c r="G6427" s="13"/>
      <c r="H6427" s="13"/>
      <c r="I6427" s="13"/>
      <c r="J6427" s="13"/>
      <c r="K6427" s="13"/>
      <c r="L6427" s="13"/>
      <c r="M6427" s="13"/>
      <c r="N6427" s="22"/>
    </row>
    <row r="6428" spans="1:14" x14ac:dyDescent="0.25">
      <c r="A6428" s="4" t="s">
        <v>26</v>
      </c>
      <c r="B6428" s="5"/>
      <c r="C6428" s="14">
        <v>74</v>
      </c>
      <c r="D6428" s="19">
        <v>0</v>
      </c>
      <c r="E6428" s="19">
        <v>2.0891999999999999</v>
      </c>
      <c r="F6428" s="14">
        <v>0</v>
      </c>
      <c r="G6428" s="14">
        <v>642279</v>
      </c>
      <c r="H6428" s="14">
        <v>642279</v>
      </c>
      <c r="I6428" s="14">
        <v>0</v>
      </c>
      <c r="J6428" s="14">
        <v>223513</v>
      </c>
      <c r="K6428" s="14">
        <v>6423</v>
      </c>
      <c r="L6428" s="14">
        <v>6290</v>
      </c>
      <c r="M6428" s="14">
        <v>0</v>
      </c>
      <c r="N6428" s="23">
        <v>872082</v>
      </c>
    </row>
    <row r="6429" spans="1:14" x14ac:dyDescent="0.25">
      <c r="A6429" s="7" t="s">
        <v>24</v>
      </c>
      <c r="B6429" s="3"/>
      <c r="C6429" s="13">
        <f t="shared" ref="C6429:N6429" si="1333">SUM(C6428:C6428)</f>
        <v>74</v>
      </c>
      <c r="D6429" s="18">
        <f t="shared" si="1333"/>
        <v>0</v>
      </c>
      <c r="E6429" s="18">
        <f t="shared" si="1333"/>
        <v>2.0891999999999999</v>
      </c>
      <c r="F6429" s="13">
        <f t="shared" si="1333"/>
        <v>0</v>
      </c>
      <c r="G6429" s="13">
        <f t="shared" si="1333"/>
        <v>642279</v>
      </c>
      <c r="H6429" s="13">
        <f t="shared" si="1333"/>
        <v>642279</v>
      </c>
      <c r="I6429" s="13">
        <f t="shared" si="1333"/>
        <v>0</v>
      </c>
      <c r="J6429" s="13">
        <f t="shared" si="1333"/>
        <v>223513</v>
      </c>
      <c r="K6429" s="13">
        <f t="shared" si="1333"/>
        <v>6423</v>
      </c>
      <c r="L6429" s="13">
        <f t="shared" si="1333"/>
        <v>6290</v>
      </c>
      <c r="M6429" s="13">
        <f t="shared" si="1333"/>
        <v>0</v>
      </c>
      <c r="N6429" s="22">
        <f t="shared" si="1333"/>
        <v>872082</v>
      </c>
    </row>
    <row r="6430" spans="1:14" x14ac:dyDescent="0.25">
      <c r="A6430" s="6" t="s">
        <v>1424</v>
      </c>
      <c r="B6430" s="2"/>
      <c r="C6430" s="12">
        <f t="shared" ref="C6430:N6430" si="1334">C6426+C6429</f>
        <v>74</v>
      </c>
      <c r="D6430" s="17">
        <f t="shared" si="1334"/>
        <v>8.6158999999999999</v>
      </c>
      <c r="E6430" s="17">
        <f t="shared" si="1334"/>
        <v>3.8891999999999998</v>
      </c>
      <c r="F6430" s="12">
        <f t="shared" si="1334"/>
        <v>4329163</v>
      </c>
      <c r="G6430" s="12">
        <f t="shared" si="1334"/>
        <v>1145783</v>
      </c>
      <c r="H6430" s="12">
        <f t="shared" si="1334"/>
        <v>5474946</v>
      </c>
      <c r="I6430" s="12">
        <f t="shared" si="1334"/>
        <v>0</v>
      </c>
      <c r="J6430" s="12">
        <f t="shared" si="1334"/>
        <v>1905281</v>
      </c>
      <c r="K6430" s="12">
        <f t="shared" si="1334"/>
        <v>54750</v>
      </c>
      <c r="L6430" s="12">
        <f t="shared" si="1334"/>
        <v>40390</v>
      </c>
      <c r="M6430" s="12">
        <f t="shared" si="1334"/>
        <v>0</v>
      </c>
      <c r="N6430" s="21">
        <f t="shared" si="1334"/>
        <v>7420617</v>
      </c>
    </row>
    <row r="6431" spans="1:14" x14ac:dyDescent="0.25">
      <c r="A6431" s="4"/>
      <c r="B6431" s="5"/>
      <c r="C6431" s="14"/>
      <c r="D6431" s="19"/>
      <c r="E6431" s="19"/>
      <c r="F6431" s="14"/>
      <c r="G6431" s="14"/>
      <c r="H6431" s="14"/>
      <c r="I6431" s="14"/>
      <c r="J6431" s="14"/>
      <c r="K6431" s="14"/>
      <c r="L6431" s="14"/>
      <c r="M6431" s="14"/>
      <c r="N6431" s="23"/>
    </row>
    <row r="6432" spans="1:14" x14ac:dyDescent="0.25">
      <c r="A6432" s="6" t="s">
        <v>1425</v>
      </c>
      <c r="B6432" s="2"/>
      <c r="C6432" s="12"/>
      <c r="D6432" s="17"/>
      <c r="E6432" s="17"/>
      <c r="F6432" s="12"/>
      <c r="G6432" s="12"/>
      <c r="H6432" s="12"/>
      <c r="I6432" s="12"/>
      <c r="J6432" s="12"/>
      <c r="K6432" s="12"/>
      <c r="L6432" s="12"/>
      <c r="M6432" s="12"/>
      <c r="N6432" s="21"/>
    </row>
    <row r="6433" spans="1:14" x14ac:dyDescent="0.25">
      <c r="A6433" s="6" t="s">
        <v>1426</v>
      </c>
      <c r="B6433" s="2" t="s">
        <v>6</v>
      </c>
      <c r="C6433" s="12" t="s">
        <v>7</v>
      </c>
      <c r="D6433" s="17" t="s">
        <v>8</v>
      </c>
      <c r="E6433" s="17" t="s">
        <v>9</v>
      </c>
      <c r="F6433" s="12" t="s">
        <v>10</v>
      </c>
      <c r="G6433" s="12" t="s">
        <v>11</v>
      </c>
      <c r="H6433" s="12" t="s">
        <v>12</v>
      </c>
      <c r="I6433" s="12" t="s">
        <v>13</v>
      </c>
      <c r="J6433" s="12" t="s">
        <v>14</v>
      </c>
      <c r="K6433" s="12" t="s">
        <v>15</v>
      </c>
      <c r="L6433" s="12" t="s">
        <v>16</v>
      </c>
      <c r="M6433" s="12" t="s">
        <v>17</v>
      </c>
      <c r="N6433" s="21" t="s">
        <v>18</v>
      </c>
    </row>
    <row r="6434" spans="1:14" x14ac:dyDescent="0.25">
      <c r="A6434" s="7" t="s">
        <v>19</v>
      </c>
      <c r="B6434" s="3"/>
      <c r="C6434" s="13"/>
      <c r="D6434" s="18"/>
      <c r="E6434" s="18"/>
      <c r="F6434" s="13"/>
      <c r="G6434" s="13"/>
      <c r="H6434" s="13"/>
      <c r="I6434" s="13"/>
      <c r="J6434" s="13"/>
      <c r="K6434" s="13"/>
      <c r="L6434" s="13"/>
      <c r="M6434" s="13"/>
      <c r="N6434" s="22"/>
    </row>
    <row r="6435" spans="1:14" x14ac:dyDescent="0.25">
      <c r="A6435" s="4" t="s">
        <v>162</v>
      </c>
      <c r="B6435" s="5"/>
      <c r="C6435" s="14">
        <v>0</v>
      </c>
      <c r="D6435" s="19">
        <v>0.75</v>
      </c>
      <c r="E6435" s="19">
        <v>0</v>
      </c>
      <c r="F6435" s="14">
        <v>259835</v>
      </c>
      <c r="G6435" s="14">
        <v>0</v>
      </c>
      <c r="H6435" s="14">
        <v>259835</v>
      </c>
      <c r="I6435" s="14">
        <v>0</v>
      </c>
      <c r="J6435" s="14">
        <v>90422</v>
      </c>
      <c r="K6435" s="14">
        <v>2598</v>
      </c>
      <c r="L6435" s="14">
        <v>0</v>
      </c>
      <c r="M6435" s="14">
        <v>0</v>
      </c>
      <c r="N6435" s="23">
        <v>350257</v>
      </c>
    </row>
    <row r="6436" spans="1:14" x14ac:dyDescent="0.25">
      <c r="A6436" s="4" t="s">
        <v>40</v>
      </c>
      <c r="B6436" s="5"/>
      <c r="C6436" s="14">
        <v>0</v>
      </c>
      <c r="D6436" s="19">
        <v>-3.3999999999999998E-3</v>
      </c>
      <c r="E6436" s="19">
        <v>0</v>
      </c>
      <c r="F6436" s="14">
        <v>-21000</v>
      </c>
      <c r="G6436" s="14">
        <v>0</v>
      </c>
      <c r="H6436" s="14">
        <v>-21000</v>
      </c>
      <c r="I6436" s="14">
        <v>0</v>
      </c>
      <c r="J6436" s="14">
        <v>-7308</v>
      </c>
      <c r="K6436" s="14">
        <v>-210</v>
      </c>
      <c r="L6436" s="14">
        <v>0</v>
      </c>
      <c r="M6436" s="14">
        <v>0</v>
      </c>
      <c r="N6436" s="23">
        <v>-28308</v>
      </c>
    </row>
    <row r="6437" spans="1:14" x14ac:dyDescent="0.25">
      <c r="A6437" s="4" t="s">
        <v>41</v>
      </c>
      <c r="B6437" s="5"/>
      <c r="C6437" s="14">
        <v>0</v>
      </c>
      <c r="D6437" s="19">
        <v>0</v>
      </c>
      <c r="E6437" s="19">
        <v>0</v>
      </c>
      <c r="F6437" s="14">
        <v>0</v>
      </c>
      <c r="G6437" s="14">
        <v>0</v>
      </c>
      <c r="H6437" s="14">
        <v>0</v>
      </c>
      <c r="I6437" s="14">
        <v>21000</v>
      </c>
      <c r="J6437" s="14">
        <v>7098</v>
      </c>
      <c r="K6437" s="14">
        <v>0</v>
      </c>
      <c r="L6437" s="14">
        <v>0</v>
      </c>
      <c r="M6437" s="14">
        <v>0</v>
      </c>
      <c r="N6437" s="23">
        <v>28098</v>
      </c>
    </row>
    <row r="6438" spans="1:14" x14ac:dyDescent="0.25">
      <c r="A6438" s="4" t="s">
        <v>163</v>
      </c>
      <c r="B6438" s="5"/>
      <c r="C6438" s="14">
        <v>0</v>
      </c>
      <c r="D6438" s="19">
        <v>0</v>
      </c>
      <c r="E6438" s="19">
        <v>0</v>
      </c>
      <c r="F6438" s="14">
        <v>0</v>
      </c>
      <c r="G6438" s="14">
        <v>0</v>
      </c>
      <c r="H6438" s="14">
        <v>0</v>
      </c>
      <c r="I6438" s="14">
        <v>0</v>
      </c>
      <c r="J6438" s="14">
        <v>1</v>
      </c>
      <c r="K6438" s="14">
        <v>0</v>
      </c>
      <c r="L6438" s="14">
        <v>0</v>
      </c>
      <c r="M6438" s="14">
        <v>0</v>
      </c>
      <c r="N6438" s="23">
        <v>1</v>
      </c>
    </row>
    <row r="6439" spans="1:14" x14ac:dyDescent="0.25">
      <c r="A6439" s="4" t="s">
        <v>22</v>
      </c>
      <c r="B6439" s="5"/>
      <c r="C6439" s="14">
        <v>0</v>
      </c>
      <c r="D6439" s="19">
        <v>8.452</v>
      </c>
      <c r="E6439" s="19">
        <v>1.6</v>
      </c>
      <c r="F6439" s="14">
        <v>4796749</v>
      </c>
      <c r="G6439" s="14">
        <v>379988</v>
      </c>
      <c r="H6439" s="14">
        <v>5176737</v>
      </c>
      <c r="I6439" s="14">
        <v>0</v>
      </c>
      <c r="J6439" s="14">
        <v>1801504</v>
      </c>
      <c r="K6439" s="14">
        <v>51767</v>
      </c>
      <c r="L6439" s="14">
        <v>38400</v>
      </c>
      <c r="M6439" s="14">
        <v>0</v>
      </c>
      <c r="N6439" s="23">
        <v>7016641</v>
      </c>
    </row>
    <row r="6440" spans="1:14" x14ac:dyDescent="0.25">
      <c r="A6440" s="4" t="s">
        <v>31</v>
      </c>
      <c r="B6440" s="5"/>
      <c r="C6440" s="14">
        <v>0</v>
      </c>
      <c r="D6440" s="19">
        <v>0</v>
      </c>
      <c r="E6440" s="19">
        <v>0</v>
      </c>
      <c r="F6440" s="14">
        <v>12000</v>
      </c>
      <c r="G6440" s="14">
        <v>0</v>
      </c>
      <c r="H6440" s="14">
        <v>12000</v>
      </c>
      <c r="I6440" s="14">
        <v>0</v>
      </c>
      <c r="J6440" s="14">
        <v>4176</v>
      </c>
      <c r="K6440" s="14">
        <v>120</v>
      </c>
      <c r="L6440" s="14">
        <v>0</v>
      </c>
      <c r="M6440" s="14">
        <v>0</v>
      </c>
      <c r="N6440" s="23">
        <v>16176</v>
      </c>
    </row>
    <row r="6441" spans="1:14" x14ac:dyDescent="0.25">
      <c r="A6441" s="4" t="s">
        <v>23</v>
      </c>
      <c r="B6441" s="5"/>
      <c r="C6441" s="14">
        <v>0</v>
      </c>
      <c r="D6441" s="19">
        <v>0</v>
      </c>
      <c r="E6441" s="19">
        <v>0.8</v>
      </c>
      <c r="F6441" s="14">
        <v>0</v>
      </c>
      <c r="G6441" s="14">
        <v>291350</v>
      </c>
      <c r="H6441" s="14">
        <v>291350</v>
      </c>
      <c r="I6441" s="14">
        <v>0</v>
      </c>
      <c r="J6441" s="14">
        <v>101390</v>
      </c>
      <c r="K6441" s="14">
        <v>2914</v>
      </c>
      <c r="L6441" s="14">
        <v>0</v>
      </c>
      <c r="M6441" s="14">
        <v>0</v>
      </c>
      <c r="N6441" s="23">
        <v>392740</v>
      </c>
    </row>
    <row r="6442" spans="1:14" x14ac:dyDescent="0.25">
      <c r="A6442" s="7" t="s">
        <v>24</v>
      </c>
      <c r="B6442" s="3"/>
      <c r="C6442" s="13">
        <f t="shared" ref="C6442:N6442" si="1335">SUM(C6435:C6441)</f>
        <v>0</v>
      </c>
      <c r="D6442" s="18">
        <f t="shared" si="1335"/>
        <v>9.1986000000000008</v>
      </c>
      <c r="E6442" s="18">
        <f t="shared" si="1335"/>
        <v>2.4000000000000004</v>
      </c>
      <c r="F6442" s="13">
        <f t="shared" si="1335"/>
        <v>5047584</v>
      </c>
      <c r="G6442" s="13">
        <f t="shared" si="1335"/>
        <v>671338</v>
      </c>
      <c r="H6442" s="13">
        <f t="shared" si="1335"/>
        <v>5718922</v>
      </c>
      <c r="I6442" s="13">
        <f t="shared" si="1335"/>
        <v>21000</v>
      </c>
      <c r="J6442" s="13">
        <f t="shared" si="1335"/>
        <v>1997283</v>
      </c>
      <c r="K6442" s="13">
        <f t="shared" si="1335"/>
        <v>57189</v>
      </c>
      <c r="L6442" s="13">
        <f t="shared" si="1335"/>
        <v>38400</v>
      </c>
      <c r="M6442" s="13">
        <f t="shared" si="1335"/>
        <v>0</v>
      </c>
      <c r="N6442" s="22">
        <f t="shared" si="1335"/>
        <v>7775605</v>
      </c>
    </row>
    <row r="6443" spans="1:14" x14ac:dyDescent="0.25">
      <c r="A6443" s="7" t="s">
        <v>25</v>
      </c>
      <c r="B6443" s="3"/>
      <c r="C6443" s="13"/>
      <c r="D6443" s="18"/>
      <c r="E6443" s="18"/>
      <c r="F6443" s="13"/>
      <c r="G6443" s="13"/>
      <c r="H6443" s="13"/>
      <c r="I6443" s="13"/>
      <c r="J6443" s="13"/>
      <c r="K6443" s="13"/>
      <c r="L6443" s="13"/>
      <c r="M6443" s="13"/>
      <c r="N6443" s="22"/>
    </row>
    <row r="6444" spans="1:14" x14ac:dyDescent="0.25">
      <c r="A6444" s="4" t="s">
        <v>26</v>
      </c>
      <c r="B6444" s="5"/>
      <c r="C6444" s="14">
        <v>96</v>
      </c>
      <c r="D6444" s="19">
        <v>0</v>
      </c>
      <c r="E6444" s="19">
        <v>2.4923999999999999</v>
      </c>
      <c r="F6444" s="14">
        <v>0</v>
      </c>
      <c r="G6444" s="14">
        <v>766234</v>
      </c>
      <c r="H6444" s="14">
        <v>766234</v>
      </c>
      <c r="I6444" s="14">
        <v>0</v>
      </c>
      <c r="J6444" s="14">
        <v>266649</v>
      </c>
      <c r="K6444" s="14">
        <v>7662</v>
      </c>
      <c r="L6444" s="14">
        <v>8160</v>
      </c>
      <c r="M6444" s="14">
        <v>0</v>
      </c>
      <c r="N6444" s="23">
        <v>1041043</v>
      </c>
    </row>
    <row r="6445" spans="1:14" x14ac:dyDescent="0.25">
      <c r="A6445" s="7" t="s">
        <v>24</v>
      </c>
      <c r="B6445" s="3"/>
      <c r="C6445" s="13">
        <f t="shared" ref="C6445:N6445" si="1336">SUM(C6444:C6444)</f>
        <v>96</v>
      </c>
      <c r="D6445" s="18">
        <f t="shared" si="1336"/>
        <v>0</v>
      </c>
      <c r="E6445" s="18">
        <f t="shared" si="1336"/>
        <v>2.4923999999999999</v>
      </c>
      <c r="F6445" s="13">
        <f t="shared" si="1336"/>
        <v>0</v>
      </c>
      <c r="G6445" s="13">
        <f t="shared" si="1336"/>
        <v>766234</v>
      </c>
      <c r="H6445" s="13">
        <f t="shared" si="1336"/>
        <v>766234</v>
      </c>
      <c r="I6445" s="13">
        <f t="shared" si="1336"/>
        <v>0</v>
      </c>
      <c r="J6445" s="13">
        <f t="shared" si="1336"/>
        <v>266649</v>
      </c>
      <c r="K6445" s="13">
        <f t="shared" si="1336"/>
        <v>7662</v>
      </c>
      <c r="L6445" s="13">
        <f t="shared" si="1336"/>
        <v>8160</v>
      </c>
      <c r="M6445" s="13">
        <f t="shared" si="1336"/>
        <v>0</v>
      </c>
      <c r="N6445" s="22">
        <f t="shared" si="1336"/>
        <v>1041043</v>
      </c>
    </row>
    <row r="6446" spans="1:14" x14ac:dyDescent="0.25">
      <c r="A6446" s="6" t="s">
        <v>1427</v>
      </c>
      <c r="B6446" s="2"/>
      <c r="C6446" s="12">
        <f t="shared" ref="C6446:N6446" si="1337">C6442+C6445</f>
        <v>96</v>
      </c>
      <c r="D6446" s="17">
        <f t="shared" si="1337"/>
        <v>9.1986000000000008</v>
      </c>
      <c r="E6446" s="17">
        <f t="shared" si="1337"/>
        <v>4.8924000000000003</v>
      </c>
      <c r="F6446" s="12">
        <f t="shared" si="1337"/>
        <v>5047584</v>
      </c>
      <c r="G6446" s="12">
        <f t="shared" si="1337"/>
        <v>1437572</v>
      </c>
      <c r="H6446" s="12">
        <f t="shared" si="1337"/>
        <v>6485156</v>
      </c>
      <c r="I6446" s="12">
        <f t="shared" si="1337"/>
        <v>21000</v>
      </c>
      <c r="J6446" s="12">
        <f t="shared" si="1337"/>
        <v>2263932</v>
      </c>
      <c r="K6446" s="12">
        <f t="shared" si="1337"/>
        <v>64851</v>
      </c>
      <c r="L6446" s="12">
        <f t="shared" si="1337"/>
        <v>46560</v>
      </c>
      <c r="M6446" s="12">
        <f t="shared" si="1337"/>
        <v>0</v>
      </c>
      <c r="N6446" s="21">
        <f t="shared" si="1337"/>
        <v>8816648</v>
      </c>
    </row>
    <row r="6447" spans="1:14" x14ac:dyDescent="0.25">
      <c r="A6447" s="4"/>
      <c r="B6447" s="5"/>
      <c r="C6447" s="14"/>
      <c r="D6447" s="19"/>
      <c r="E6447" s="19"/>
      <c r="F6447" s="14"/>
      <c r="G6447" s="14"/>
      <c r="H6447" s="14"/>
      <c r="I6447" s="14"/>
      <c r="J6447" s="14"/>
      <c r="K6447" s="14"/>
      <c r="L6447" s="14"/>
      <c r="M6447" s="14"/>
      <c r="N6447" s="23"/>
    </row>
    <row r="6448" spans="1:14" x14ac:dyDescent="0.25">
      <c r="A6448" s="6" t="s">
        <v>1428</v>
      </c>
      <c r="B6448" s="2"/>
      <c r="C6448" s="12"/>
      <c r="D6448" s="17"/>
      <c r="E6448" s="17"/>
      <c r="F6448" s="12"/>
      <c r="G6448" s="12"/>
      <c r="H6448" s="12"/>
      <c r="I6448" s="12"/>
      <c r="J6448" s="12"/>
      <c r="K6448" s="12"/>
      <c r="L6448" s="12"/>
      <c r="M6448" s="12"/>
      <c r="N6448" s="21"/>
    </row>
    <row r="6449" spans="1:14" x14ac:dyDescent="0.25">
      <c r="A6449" s="6" t="s">
        <v>1429</v>
      </c>
      <c r="B6449" s="2" t="s">
        <v>6</v>
      </c>
      <c r="C6449" s="12" t="s">
        <v>7</v>
      </c>
      <c r="D6449" s="17" t="s">
        <v>8</v>
      </c>
      <c r="E6449" s="17" t="s">
        <v>9</v>
      </c>
      <c r="F6449" s="12" t="s">
        <v>10</v>
      </c>
      <c r="G6449" s="12" t="s">
        <v>11</v>
      </c>
      <c r="H6449" s="12" t="s">
        <v>12</v>
      </c>
      <c r="I6449" s="12" t="s">
        <v>13</v>
      </c>
      <c r="J6449" s="12" t="s">
        <v>14</v>
      </c>
      <c r="K6449" s="12" t="s">
        <v>15</v>
      </c>
      <c r="L6449" s="12" t="s">
        <v>16</v>
      </c>
      <c r="M6449" s="12" t="s">
        <v>17</v>
      </c>
      <c r="N6449" s="21" t="s">
        <v>18</v>
      </c>
    </row>
    <row r="6450" spans="1:14" x14ac:dyDescent="0.25">
      <c r="A6450" s="7" t="s">
        <v>19</v>
      </c>
      <c r="B6450" s="3"/>
      <c r="C6450" s="13"/>
      <c r="D6450" s="18"/>
      <c r="E6450" s="18"/>
      <c r="F6450" s="13"/>
      <c r="G6450" s="13"/>
      <c r="H6450" s="13"/>
      <c r="I6450" s="13"/>
      <c r="J6450" s="13"/>
      <c r="K6450" s="13"/>
      <c r="L6450" s="13"/>
      <c r="M6450" s="13"/>
      <c r="N6450" s="22"/>
    </row>
    <row r="6451" spans="1:14" x14ac:dyDescent="0.25">
      <c r="A6451" s="4" t="s">
        <v>162</v>
      </c>
      <c r="B6451" s="5"/>
      <c r="C6451" s="14">
        <v>0</v>
      </c>
      <c r="D6451" s="19">
        <v>3.25</v>
      </c>
      <c r="E6451" s="19">
        <v>0</v>
      </c>
      <c r="F6451" s="14">
        <v>1125952</v>
      </c>
      <c r="G6451" s="14">
        <v>0</v>
      </c>
      <c r="H6451" s="14">
        <v>1125952</v>
      </c>
      <c r="I6451" s="14">
        <v>0</v>
      </c>
      <c r="J6451" s="14">
        <v>391832</v>
      </c>
      <c r="K6451" s="14">
        <v>11260</v>
      </c>
      <c r="L6451" s="14">
        <v>0</v>
      </c>
      <c r="M6451" s="14">
        <v>0</v>
      </c>
      <c r="N6451" s="23">
        <v>1517784</v>
      </c>
    </row>
    <row r="6452" spans="1:14" x14ac:dyDescent="0.25">
      <c r="A6452" s="4" t="s">
        <v>40</v>
      </c>
      <c r="B6452" s="5"/>
      <c r="C6452" s="14">
        <v>0</v>
      </c>
      <c r="D6452" s="19">
        <v>-0.36959999999999998</v>
      </c>
      <c r="E6452" s="19">
        <v>0</v>
      </c>
      <c r="F6452" s="14">
        <v>-184800</v>
      </c>
      <c r="G6452" s="14">
        <v>0</v>
      </c>
      <c r="H6452" s="14">
        <v>-184800</v>
      </c>
      <c r="I6452" s="14">
        <v>0</v>
      </c>
      <c r="J6452" s="14">
        <v>-64310</v>
      </c>
      <c r="K6452" s="14">
        <v>-1848</v>
      </c>
      <c r="L6452" s="14">
        <v>0</v>
      </c>
      <c r="M6452" s="14">
        <v>0</v>
      </c>
      <c r="N6452" s="23">
        <v>-249110</v>
      </c>
    </row>
    <row r="6453" spans="1:14" x14ac:dyDescent="0.25">
      <c r="A6453" s="4" t="s">
        <v>41</v>
      </c>
      <c r="B6453" s="5"/>
      <c r="C6453" s="14">
        <v>0</v>
      </c>
      <c r="D6453" s="19">
        <v>0</v>
      </c>
      <c r="E6453" s="19">
        <v>0</v>
      </c>
      <c r="F6453" s="14">
        <v>0</v>
      </c>
      <c r="G6453" s="14">
        <v>0</v>
      </c>
      <c r="H6453" s="14">
        <v>0</v>
      </c>
      <c r="I6453" s="14">
        <v>184800</v>
      </c>
      <c r="J6453" s="14">
        <v>62462</v>
      </c>
      <c r="K6453" s="14">
        <v>0</v>
      </c>
      <c r="L6453" s="14">
        <v>0</v>
      </c>
      <c r="M6453" s="14">
        <v>0</v>
      </c>
      <c r="N6453" s="23">
        <v>247262</v>
      </c>
    </row>
    <row r="6454" spans="1:14" x14ac:dyDescent="0.25">
      <c r="A6454" s="4" t="s">
        <v>22</v>
      </c>
      <c r="B6454" s="5"/>
      <c r="C6454" s="14">
        <v>0</v>
      </c>
      <c r="D6454" s="19">
        <v>12.7242</v>
      </c>
      <c r="E6454" s="19">
        <v>2.4</v>
      </c>
      <c r="F6454" s="14">
        <v>7145721</v>
      </c>
      <c r="G6454" s="14">
        <v>569982</v>
      </c>
      <c r="H6454" s="14">
        <v>7715703</v>
      </c>
      <c r="I6454" s="14">
        <v>0</v>
      </c>
      <c r="J6454" s="14">
        <v>2685065</v>
      </c>
      <c r="K6454" s="14">
        <v>77157</v>
      </c>
      <c r="L6454" s="14">
        <v>62000</v>
      </c>
      <c r="M6454" s="14">
        <v>0</v>
      </c>
      <c r="N6454" s="23">
        <v>10462768</v>
      </c>
    </row>
    <row r="6455" spans="1:14" x14ac:dyDescent="0.25">
      <c r="A6455" s="4" t="s">
        <v>31</v>
      </c>
      <c r="B6455" s="5"/>
      <c r="C6455" s="14">
        <v>0</v>
      </c>
      <c r="D6455" s="19">
        <v>0</v>
      </c>
      <c r="E6455" s="19">
        <v>0</v>
      </c>
      <c r="F6455" s="14">
        <v>36000</v>
      </c>
      <c r="G6455" s="14">
        <v>0</v>
      </c>
      <c r="H6455" s="14">
        <v>36000</v>
      </c>
      <c r="I6455" s="14">
        <v>0</v>
      </c>
      <c r="J6455" s="14">
        <v>12528</v>
      </c>
      <c r="K6455" s="14">
        <v>360</v>
      </c>
      <c r="L6455" s="14">
        <v>4500</v>
      </c>
      <c r="M6455" s="14">
        <v>0</v>
      </c>
      <c r="N6455" s="23">
        <v>53028</v>
      </c>
    </row>
    <row r="6456" spans="1:14" x14ac:dyDescent="0.25">
      <c r="A6456" s="4" t="s">
        <v>32</v>
      </c>
      <c r="B6456" s="5"/>
      <c r="C6456" s="14">
        <v>0</v>
      </c>
      <c r="D6456" s="19">
        <v>0</v>
      </c>
      <c r="E6456" s="19">
        <v>0.4</v>
      </c>
      <c r="F6456" s="14">
        <v>0</v>
      </c>
      <c r="G6456" s="14">
        <v>105883</v>
      </c>
      <c r="H6456" s="14">
        <v>105883</v>
      </c>
      <c r="I6456" s="14">
        <v>0</v>
      </c>
      <c r="J6456" s="14">
        <v>36847</v>
      </c>
      <c r="K6456" s="14">
        <v>1059</v>
      </c>
      <c r="L6456" s="14">
        <v>0</v>
      </c>
      <c r="M6456" s="14">
        <v>0</v>
      </c>
      <c r="N6456" s="23">
        <v>142730</v>
      </c>
    </row>
    <row r="6457" spans="1:14" x14ac:dyDescent="0.25">
      <c r="A6457" s="4" t="s">
        <v>23</v>
      </c>
      <c r="B6457" s="5"/>
      <c r="C6457" s="14">
        <v>0</v>
      </c>
      <c r="D6457" s="19">
        <v>0</v>
      </c>
      <c r="E6457" s="19">
        <v>1.1299999999999999</v>
      </c>
      <c r="F6457" s="14">
        <v>0</v>
      </c>
      <c r="G6457" s="14">
        <v>411532</v>
      </c>
      <c r="H6457" s="14">
        <v>411532</v>
      </c>
      <c r="I6457" s="14">
        <v>0</v>
      </c>
      <c r="J6457" s="14">
        <v>143213</v>
      </c>
      <c r="K6457" s="14">
        <v>4115</v>
      </c>
      <c r="L6457" s="14">
        <v>0</v>
      </c>
      <c r="M6457" s="14">
        <v>0</v>
      </c>
      <c r="N6457" s="23">
        <v>554745</v>
      </c>
    </row>
    <row r="6458" spans="1:14" x14ac:dyDescent="0.25">
      <c r="A6458" s="7" t="s">
        <v>24</v>
      </c>
      <c r="B6458" s="3"/>
      <c r="C6458" s="13">
        <f t="shared" ref="C6458:N6458" si="1338">SUM(C6451:C6457)</f>
        <v>0</v>
      </c>
      <c r="D6458" s="18">
        <f t="shared" si="1338"/>
        <v>15.6046</v>
      </c>
      <c r="E6458" s="18">
        <f t="shared" si="1338"/>
        <v>3.9299999999999997</v>
      </c>
      <c r="F6458" s="13">
        <f t="shared" si="1338"/>
        <v>8122873</v>
      </c>
      <c r="G6458" s="13">
        <f t="shared" si="1338"/>
        <v>1087397</v>
      </c>
      <c r="H6458" s="13">
        <f t="shared" si="1338"/>
        <v>9210270</v>
      </c>
      <c r="I6458" s="13">
        <f t="shared" si="1338"/>
        <v>184800</v>
      </c>
      <c r="J6458" s="13">
        <f t="shared" si="1338"/>
        <v>3267637</v>
      </c>
      <c r="K6458" s="13">
        <f t="shared" si="1338"/>
        <v>92103</v>
      </c>
      <c r="L6458" s="13">
        <f t="shared" si="1338"/>
        <v>66500</v>
      </c>
      <c r="M6458" s="13">
        <f t="shared" si="1338"/>
        <v>0</v>
      </c>
      <c r="N6458" s="22">
        <f t="shared" si="1338"/>
        <v>12729207</v>
      </c>
    </row>
    <row r="6459" spans="1:14" x14ac:dyDescent="0.25">
      <c r="A6459" s="7" t="s">
        <v>25</v>
      </c>
      <c r="B6459" s="3"/>
      <c r="C6459" s="13"/>
      <c r="D6459" s="18"/>
      <c r="E6459" s="18"/>
      <c r="F6459" s="13"/>
      <c r="G6459" s="13"/>
      <c r="H6459" s="13"/>
      <c r="I6459" s="13"/>
      <c r="J6459" s="13"/>
      <c r="K6459" s="13"/>
      <c r="L6459" s="13"/>
      <c r="M6459" s="13"/>
      <c r="N6459" s="22"/>
    </row>
    <row r="6460" spans="1:14" x14ac:dyDescent="0.25">
      <c r="A6460" s="4" t="s">
        <v>26</v>
      </c>
      <c r="B6460" s="5"/>
      <c r="C6460" s="14">
        <v>129</v>
      </c>
      <c r="D6460" s="19">
        <v>0</v>
      </c>
      <c r="E6460" s="19">
        <v>3.1150000000000002</v>
      </c>
      <c r="F6460" s="14">
        <v>0</v>
      </c>
      <c r="G6460" s="14">
        <v>957638</v>
      </c>
      <c r="H6460" s="14">
        <v>957638</v>
      </c>
      <c r="I6460" s="14">
        <v>0</v>
      </c>
      <c r="J6460" s="14">
        <v>333257</v>
      </c>
      <c r="K6460" s="14">
        <v>9576</v>
      </c>
      <c r="L6460" s="14">
        <v>10965</v>
      </c>
      <c r="M6460" s="14">
        <v>0</v>
      </c>
      <c r="N6460" s="23">
        <v>1301860</v>
      </c>
    </row>
    <row r="6461" spans="1:14" x14ac:dyDescent="0.25">
      <c r="A6461" s="4" t="s">
        <v>76</v>
      </c>
      <c r="B6461" s="5"/>
      <c r="C6461" s="14">
        <v>26</v>
      </c>
      <c r="D6461" s="19">
        <v>0</v>
      </c>
      <c r="E6461" s="19">
        <v>0.68520000000000003</v>
      </c>
      <c r="F6461" s="14">
        <v>0</v>
      </c>
      <c r="G6461" s="14">
        <v>210650</v>
      </c>
      <c r="H6461" s="14">
        <v>210650</v>
      </c>
      <c r="I6461" s="14">
        <v>0</v>
      </c>
      <c r="J6461" s="14">
        <v>73307</v>
      </c>
      <c r="K6461" s="14">
        <v>2107</v>
      </c>
      <c r="L6461" s="14">
        <v>1560</v>
      </c>
      <c r="M6461" s="14">
        <v>0</v>
      </c>
      <c r="N6461" s="23">
        <v>285517</v>
      </c>
    </row>
    <row r="6462" spans="1:14" x14ac:dyDescent="0.25">
      <c r="A6462" s="4" t="s">
        <v>56</v>
      </c>
      <c r="B6462" s="5"/>
      <c r="C6462" s="14">
        <v>26</v>
      </c>
      <c r="D6462" s="19">
        <v>0</v>
      </c>
      <c r="E6462" s="19">
        <v>0.33750000000000002</v>
      </c>
      <c r="F6462" s="14">
        <v>0</v>
      </c>
      <c r="G6462" s="14">
        <v>103757</v>
      </c>
      <c r="H6462" s="14">
        <v>103757</v>
      </c>
      <c r="I6462" s="14">
        <v>0</v>
      </c>
      <c r="J6462" s="14">
        <v>36108</v>
      </c>
      <c r="K6462" s="14">
        <v>1038</v>
      </c>
      <c r="L6462" s="14">
        <v>650</v>
      </c>
      <c r="M6462" s="14">
        <v>0</v>
      </c>
      <c r="N6462" s="23">
        <v>140515</v>
      </c>
    </row>
    <row r="6463" spans="1:14" x14ac:dyDescent="0.25">
      <c r="A6463" s="7" t="s">
        <v>24</v>
      </c>
      <c r="B6463" s="3"/>
      <c r="C6463" s="13">
        <f t="shared" ref="C6463:N6463" si="1339">SUM(C6460:C6462)</f>
        <v>181</v>
      </c>
      <c r="D6463" s="18">
        <f t="shared" si="1339"/>
        <v>0</v>
      </c>
      <c r="E6463" s="18">
        <f t="shared" si="1339"/>
        <v>4.1377000000000006</v>
      </c>
      <c r="F6463" s="13">
        <f t="shared" si="1339"/>
        <v>0</v>
      </c>
      <c r="G6463" s="13">
        <f t="shared" si="1339"/>
        <v>1272045</v>
      </c>
      <c r="H6463" s="13">
        <f t="shared" si="1339"/>
        <v>1272045</v>
      </c>
      <c r="I6463" s="13">
        <f t="shared" si="1339"/>
        <v>0</v>
      </c>
      <c r="J6463" s="13">
        <f t="shared" si="1339"/>
        <v>442672</v>
      </c>
      <c r="K6463" s="13">
        <f t="shared" si="1339"/>
        <v>12721</v>
      </c>
      <c r="L6463" s="13">
        <f t="shared" si="1339"/>
        <v>13175</v>
      </c>
      <c r="M6463" s="13">
        <f t="shared" si="1339"/>
        <v>0</v>
      </c>
      <c r="N6463" s="22">
        <f t="shared" si="1339"/>
        <v>1727892</v>
      </c>
    </row>
    <row r="6464" spans="1:14" x14ac:dyDescent="0.25">
      <c r="A6464" s="6" t="s">
        <v>1430</v>
      </c>
      <c r="B6464" s="2"/>
      <c r="C6464" s="12">
        <f t="shared" ref="C6464:N6464" si="1340">C6458+C6463</f>
        <v>181</v>
      </c>
      <c r="D6464" s="17">
        <f t="shared" si="1340"/>
        <v>15.6046</v>
      </c>
      <c r="E6464" s="17">
        <f t="shared" si="1340"/>
        <v>8.0677000000000003</v>
      </c>
      <c r="F6464" s="12">
        <f t="shared" si="1340"/>
        <v>8122873</v>
      </c>
      <c r="G6464" s="12">
        <f t="shared" si="1340"/>
        <v>2359442</v>
      </c>
      <c r="H6464" s="12">
        <f t="shared" si="1340"/>
        <v>10482315</v>
      </c>
      <c r="I6464" s="12">
        <f t="shared" si="1340"/>
        <v>184800</v>
      </c>
      <c r="J6464" s="12">
        <f t="shared" si="1340"/>
        <v>3710309</v>
      </c>
      <c r="K6464" s="12">
        <f t="shared" si="1340"/>
        <v>104824</v>
      </c>
      <c r="L6464" s="12">
        <f t="shared" si="1340"/>
        <v>79675</v>
      </c>
      <c r="M6464" s="12">
        <f t="shared" si="1340"/>
        <v>0</v>
      </c>
      <c r="N6464" s="21">
        <f t="shared" si="1340"/>
        <v>14457099</v>
      </c>
    </row>
    <row r="6465" spans="1:14" x14ac:dyDescent="0.25">
      <c r="A6465" s="4"/>
      <c r="B6465" s="5"/>
      <c r="C6465" s="14"/>
      <c r="D6465" s="19"/>
      <c r="E6465" s="19"/>
      <c r="F6465" s="14"/>
      <c r="G6465" s="14"/>
      <c r="H6465" s="14"/>
      <c r="I6465" s="14"/>
      <c r="J6465" s="14"/>
      <c r="K6465" s="14"/>
      <c r="L6465" s="14"/>
      <c r="M6465" s="14"/>
      <c r="N6465" s="23"/>
    </row>
    <row r="6466" spans="1:14" x14ac:dyDescent="0.25">
      <c r="A6466" s="6" t="s">
        <v>1431</v>
      </c>
      <c r="B6466" s="2"/>
      <c r="C6466" s="12"/>
      <c r="D6466" s="17"/>
      <c r="E6466" s="17"/>
      <c r="F6466" s="12"/>
      <c r="G6466" s="12"/>
      <c r="H6466" s="12"/>
      <c r="I6466" s="12"/>
      <c r="J6466" s="12"/>
      <c r="K6466" s="12"/>
      <c r="L6466" s="12"/>
      <c r="M6466" s="12"/>
      <c r="N6466" s="21"/>
    </row>
    <row r="6467" spans="1:14" x14ac:dyDescent="0.25">
      <c r="A6467" s="6" t="s">
        <v>1432</v>
      </c>
      <c r="B6467" s="2" t="s">
        <v>6</v>
      </c>
      <c r="C6467" s="12" t="s">
        <v>7</v>
      </c>
      <c r="D6467" s="17" t="s">
        <v>8</v>
      </c>
      <c r="E6467" s="17" t="s">
        <v>9</v>
      </c>
      <c r="F6467" s="12" t="s">
        <v>10</v>
      </c>
      <c r="G6467" s="12" t="s">
        <v>11</v>
      </c>
      <c r="H6467" s="12" t="s">
        <v>12</v>
      </c>
      <c r="I6467" s="12" t="s">
        <v>13</v>
      </c>
      <c r="J6467" s="12" t="s">
        <v>14</v>
      </c>
      <c r="K6467" s="12" t="s">
        <v>15</v>
      </c>
      <c r="L6467" s="12" t="s">
        <v>16</v>
      </c>
      <c r="M6467" s="12" t="s">
        <v>17</v>
      </c>
      <c r="N6467" s="21" t="s">
        <v>18</v>
      </c>
    </row>
    <row r="6468" spans="1:14" x14ac:dyDescent="0.25">
      <c r="A6468" s="7" t="s">
        <v>19</v>
      </c>
      <c r="B6468" s="3"/>
      <c r="C6468" s="13"/>
      <c r="D6468" s="18"/>
      <c r="E6468" s="18"/>
      <c r="F6468" s="13"/>
      <c r="G6468" s="13"/>
      <c r="H6468" s="13"/>
      <c r="I6468" s="13"/>
      <c r="J6468" s="13"/>
      <c r="K6468" s="13"/>
      <c r="L6468" s="13"/>
      <c r="M6468" s="13"/>
      <c r="N6468" s="22"/>
    </row>
    <row r="6469" spans="1:14" x14ac:dyDescent="0.25">
      <c r="A6469" s="4" t="s">
        <v>162</v>
      </c>
      <c r="B6469" s="5"/>
      <c r="C6469" s="14">
        <v>0</v>
      </c>
      <c r="D6469" s="19">
        <v>1.25</v>
      </c>
      <c r="E6469" s="19">
        <v>0</v>
      </c>
      <c r="F6469" s="14">
        <v>433058</v>
      </c>
      <c r="G6469" s="14">
        <v>0</v>
      </c>
      <c r="H6469" s="14">
        <v>433058</v>
      </c>
      <c r="I6469" s="14">
        <v>0</v>
      </c>
      <c r="J6469" s="14">
        <v>150704</v>
      </c>
      <c r="K6469" s="14">
        <v>4331</v>
      </c>
      <c r="L6469" s="14">
        <v>0</v>
      </c>
      <c r="M6469" s="14">
        <v>0</v>
      </c>
      <c r="N6469" s="23">
        <v>583762</v>
      </c>
    </row>
    <row r="6470" spans="1:14" x14ac:dyDescent="0.25">
      <c r="A6470" s="4" t="s">
        <v>40</v>
      </c>
      <c r="B6470" s="5"/>
      <c r="C6470" s="14">
        <v>0</v>
      </c>
      <c r="D6470" s="19">
        <v>-0.1411</v>
      </c>
      <c r="E6470" s="19">
        <v>0</v>
      </c>
      <c r="F6470" s="14">
        <v>-70560</v>
      </c>
      <c r="G6470" s="14">
        <v>0</v>
      </c>
      <c r="H6470" s="14">
        <v>-70560</v>
      </c>
      <c r="I6470" s="14">
        <v>0</v>
      </c>
      <c r="J6470" s="14">
        <v>-24555</v>
      </c>
      <c r="K6470" s="14">
        <v>-706</v>
      </c>
      <c r="L6470" s="14">
        <v>0</v>
      </c>
      <c r="M6470" s="14">
        <v>0</v>
      </c>
      <c r="N6470" s="23">
        <v>-95115</v>
      </c>
    </row>
    <row r="6471" spans="1:14" x14ac:dyDescent="0.25">
      <c r="A6471" s="4" t="s">
        <v>41</v>
      </c>
      <c r="B6471" s="5"/>
      <c r="C6471" s="14">
        <v>0</v>
      </c>
      <c r="D6471" s="19">
        <v>0</v>
      </c>
      <c r="E6471" s="19">
        <v>0</v>
      </c>
      <c r="F6471" s="14">
        <v>0</v>
      </c>
      <c r="G6471" s="14">
        <v>0</v>
      </c>
      <c r="H6471" s="14">
        <v>0</v>
      </c>
      <c r="I6471" s="14">
        <v>70560</v>
      </c>
      <c r="J6471" s="14">
        <v>23849</v>
      </c>
      <c r="K6471" s="14">
        <v>0</v>
      </c>
      <c r="L6471" s="14">
        <v>0</v>
      </c>
      <c r="M6471" s="14">
        <v>0</v>
      </c>
      <c r="N6471" s="23">
        <v>94409</v>
      </c>
    </row>
    <row r="6472" spans="1:14" x14ac:dyDescent="0.25">
      <c r="A6472" s="4" t="s">
        <v>163</v>
      </c>
      <c r="B6472" s="5"/>
      <c r="C6472" s="14">
        <v>0</v>
      </c>
      <c r="D6472" s="19">
        <v>0</v>
      </c>
      <c r="E6472" s="19">
        <v>0</v>
      </c>
      <c r="F6472" s="14">
        <v>0</v>
      </c>
      <c r="G6472" s="14">
        <v>0</v>
      </c>
      <c r="H6472" s="14">
        <v>0</v>
      </c>
      <c r="I6472" s="14">
        <v>0</v>
      </c>
      <c r="J6472" s="14">
        <v>1</v>
      </c>
      <c r="K6472" s="14">
        <v>0</v>
      </c>
      <c r="L6472" s="14">
        <v>0</v>
      </c>
      <c r="M6472" s="14">
        <v>0</v>
      </c>
      <c r="N6472" s="23">
        <v>1</v>
      </c>
    </row>
    <row r="6473" spans="1:14" x14ac:dyDescent="0.25">
      <c r="A6473" s="4" t="s">
        <v>22</v>
      </c>
      <c r="B6473" s="5"/>
      <c r="C6473" s="14">
        <v>0</v>
      </c>
      <c r="D6473" s="19">
        <v>4.125</v>
      </c>
      <c r="E6473" s="19">
        <v>0.8</v>
      </c>
      <c r="F6473" s="14">
        <v>2336526</v>
      </c>
      <c r="G6473" s="14">
        <v>189994</v>
      </c>
      <c r="H6473" s="14">
        <v>2526520</v>
      </c>
      <c r="I6473" s="14">
        <v>0</v>
      </c>
      <c r="J6473" s="14">
        <v>879229</v>
      </c>
      <c r="K6473" s="14">
        <v>25265</v>
      </c>
      <c r="L6473" s="14">
        <v>20800</v>
      </c>
      <c r="M6473" s="14">
        <v>0</v>
      </c>
      <c r="N6473" s="23">
        <v>3426549</v>
      </c>
    </row>
    <row r="6474" spans="1:14" x14ac:dyDescent="0.25">
      <c r="A6474" s="4" t="s">
        <v>23</v>
      </c>
      <c r="B6474" s="5"/>
      <c r="C6474" s="14">
        <v>0</v>
      </c>
      <c r="D6474" s="19">
        <v>0</v>
      </c>
      <c r="E6474" s="19">
        <v>0.4</v>
      </c>
      <c r="F6474" s="14">
        <v>0</v>
      </c>
      <c r="G6474" s="14">
        <v>145675</v>
      </c>
      <c r="H6474" s="14">
        <v>145675</v>
      </c>
      <c r="I6474" s="14">
        <v>0</v>
      </c>
      <c r="J6474" s="14">
        <v>50695</v>
      </c>
      <c r="K6474" s="14">
        <v>1457</v>
      </c>
      <c r="L6474" s="14">
        <v>0</v>
      </c>
      <c r="M6474" s="14">
        <v>0</v>
      </c>
      <c r="N6474" s="23">
        <v>196370</v>
      </c>
    </row>
    <row r="6475" spans="1:14" x14ac:dyDescent="0.25">
      <c r="A6475" s="7" t="s">
        <v>24</v>
      </c>
      <c r="B6475" s="3"/>
      <c r="C6475" s="13">
        <f t="shared" ref="C6475:N6475" si="1341">SUM(C6469:C6474)</f>
        <v>0</v>
      </c>
      <c r="D6475" s="18">
        <f t="shared" si="1341"/>
        <v>5.2339000000000002</v>
      </c>
      <c r="E6475" s="18">
        <f t="shared" si="1341"/>
        <v>1.2000000000000002</v>
      </c>
      <c r="F6475" s="13">
        <f t="shared" si="1341"/>
        <v>2699024</v>
      </c>
      <c r="G6475" s="13">
        <f t="shared" si="1341"/>
        <v>335669</v>
      </c>
      <c r="H6475" s="13">
        <f t="shared" si="1341"/>
        <v>3034693</v>
      </c>
      <c r="I6475" s="13">
        <f t="shared" si="1341"/>
        <v>70560</v>
      </c>
      <c r="J6475" s="13">
        <f t="shared" si="1341"/>
        <v>1079923</v>
      </c>
      <c r="K6475" s="13">
        <f t="shared" si="1341"/>
        <v>30347</v>
      </c>
      <c r="L6475" s="13">
        <f t="shared" si="1341"/>
        <v>20800</v>
      </c>
      <c r="M6475" s="13">
        <f t="shared" si="1341"/>
        <v>0</v>
      </c>
      <c r="N6475" s="22">
        <f t="shared" si="1341"/>
        <v>4205976</v>
      </c>
    </row>
    <row r="6476" spans="1:14" x14ac:dyDescent="0.25">
      <c r="A6476" s="7" t="s">
        <v>25</v>
      </c>
      <c r="B6476" s="3"/>
      <c r="C6476" s="13"/>
      <c r="D6476" s="18"/>
      <c r="E6476" s="18"/>
      <c r="F6476" s="13"/>
      <c r="G6476" s="13"/>
      <c r="H6476" s="13"/>
      <c r="I6476" s="13"/>
      <c r="J6476" s="13"/>
      <c r="K6476" s="13"/>
      <c r="L6476" s="13"/>
      <c r="M6476" s="13"/>
      <c r="N6476" s="22"/>
    </row>
    <row r="6477" spans="1:14" x14ac:dyDescent="0.25">
      <c r="A6477" s="4" t="s">
        <v>56</v>
      </c>
      <c r="B6477" s="5"/>
      <c r="C6477" s="14">
        <v>50</v>
      </c>
      <c r="D6477" s="19">
        <v>0</v>
      </c>
      <c r="E6477" s="19">
        <v>0.53269999999999995</v>
      </c>
      <c r="F6477" s="14">
        <v>0</v>
      </c>
      <c r="G6477" s="14">
        <v>163767</v>
      </c>
      <c r="H6477" s="14">
        <v>163767</v>
      </c>
      <c r="I6477" s="14">
        <v>0</v>
      </c>
      <c r="J6477" s="14">
        <v>56991</v>
      </c>
      <c r="K6477" s="14">
        <v>1638</v>
      </c>
      <c r="L6477" s="14">
        <v>1250</v>
      </c>
      <c r="M6477" s="14">
        <v>0</v>
      </c>
      <c r="N6477" s="23">
        <v>222008</v>
      </c>
    </row>
    <row r="6478" spans="1:14" x14ac:dyDescent="0.25">
      <c r="A6478" s="7" t="s">
        <v>24</v>
      </c>
      <c r="B6478" s="3"/>
      <c r="C6478" s="13">
        <f t="shared" ref="C6478:N6478" si="1342">SUM(C6477:C6477)</f>
        <v>50</v>
      </c>
      <c r="D6478" s="18">
        <f t="shared" si="1342"/>
        <v>0</v>
      </c>
      <c r="E6478" s="18">
        <f t="shared" si="1342"/>
        <v>0.53269999999999995</v>
      </c>
      <c r="F6478" s="13">
        <f t="shared" si="1342"/>
        <v>0</v>
      </c>
      <c r="G6478" s="13">
        <f t="shared" si="1342"/>
        <v>163767</v>
      </c>
      <c r="H6478" s="13">
        <f t="shared" si="1342"/>
        <v>163767</v>
      </c>
      <c r="I6478" s="13">
        <f t="shared" si="1342"/>
        <v>0</v>
      </c>
      <c r="J6478" s="13">
        <f t="shared" si="1342"/>
        <v>56991</v>
      </c>
      <c r="K6478" s="13">
        <f t="shared" si="1342"/>
        <v>1638</v>
      </c>
      <c r="L6478" s="13">
        <f t="shared" si="1342"/>
        <v>1250</v>
      </c>
      <c r="M6478" s="13">
        <f t="shared" si="1342"/>
        <v>0</v>
      </c>
      <c r="N6478" s="22">
        <f t="shared" si="1342"/>
        <v>222008</v>
      </c>
    </row>
    <row r="6479" spans="1:14" x14ac:dyDescent="0.25">
      <c r="A6479" s="6" t="s">
        <v>1433</v>
      </c>
      <c r="B6479" s="2"/>
      <c r="C6479" s="12">
        <f t="shared" ref="C6479:N6479" si="1343">C6475+C6478</f>
        <v>50</v>
      </c>
      <c r="D6479" s="17">
        <f t="shared" si="1343"/>
        <v>5.2339000000000002</v>
      </c>
      <c r="E6479" s="17">
        <f t="shared" si="1343"/>
        <v>1.7327000000000001</v>
      </c>
      <c r="F6479" s="12">
        <f t="shared" si="1343"/>
        <v>2699024</v>
      </c>
      <c r="G6479" s="12">
        <f t="shared" si="1343"/>
        <v>499436</v>
      </c>
      <c r="H6479" s="12">
        <f t="shared" si="1343"/>
        <v>3198460</v>
      </c>
      <c r="I6479" s="12">
        <f t="shared" si="1343"/>
        <v>70560</v>
      </c>
      <c r="J6479" s="12">
        <f t="shared" si="1343"/>
        <v>1136914</v>
      </c>
      <c r="K6479" s="12">
        <f t="shared" si="1343"/>
        <v>31985</v>
      </c>
      <c r="L6479" s="12">
        <f t="shared" si="1343"/>
        <v>22050</v>
      </c>
      <c r="M6479" s="12">
        <f t="shared" si="1343"/>
        <v>0</v>
      </c>
      <c r="N6479" s="21">
        <f t="shared" si="1343"/>
        <v>4427984</v>
      </c>
    </row>
    <row r="6480" spans="1:14" x14ac:dyDescent="0.25">
      <c r="A6480" s="4"/>
      <c r="B6480" s="5"/>
      <c r="C6480" s="14"/>
      <c r="D6480" s="19"/>
      <c r="E6480" s="19"/>
      <c r="F6480" s="14"/>
      <c r="G6480" s="14"/>
      <c r="H6480" s="14"/>
      <c r="I6480" s="14"/>
      <c r="J6480" s="14"/>
      <c r="K6480" s="14"/>
      <c r="L6480" s="14"/>
      <c r="M6480" s="14"/>
      <c r="N6480" s="23"/>
    </row>
    <row r="6481" spans="1:14" x14ac:dyDescent="0.25">
      <c r="A6481" s="6" t="s">
        <v>1434</v>
      </c>
      <c r="B6481" s="2"/>
      <c r="C6481" s="12"/>
      <c r="D6481" s="17"/>
      <c r="E6481" s="17"/>
      <c r="F6481" s="12"/>
      <c r="G6481" s="12"/>
      <c r="H6481" s="12"/>
      <c r="I6481" s="12"/>
      <c r="J6481" s="12"/>
      <c r="K6481" s="12"/>
      <c r="L6481" s="12"/>
      <c r="M6481" s="12"/>
      <c r="N6481" s="21"/>
    </row>
    <row r="6482" spans="1:14" x14ac:dyDescent="0.25">
      <c r="A6482" s="6" t="s">
        <v>1435</v>
      </c>
      <c r="B6482" s="2" t="s">
        <v>6</v>
      </c>
      <c r="C6482" s="12" t="s">
        <v>7</v>
      </c>
      <c r="D6482" s="17" t="s">
        <v>8</v>
      </c>
      <c r="E6482" s="17" t="s">
        <v>9</v>
      </c>
      <c r="F6482" s="12" t="s">
        <v>10</v>
      </c>
      <c r="G6482" s="12" t="s">
        <v>11</v>
      </c>
      <c r="H6482" s="12" t="s">
        <v>12</v>
      </c>
      <c r="I6482" s="12" t="s">
        <v>13</v>
      </c>
      <c r="J6482" s="12" t="s">
        <v>14</v>
      </c>
      <c r="K6482" s="12" t="s">
        <v>15</v>
      </c>
      <c r="L6482" s="12" t="s">
        <v>16</v>
      </c>
      <c r="M6482" s="12" t="s">
        <v>17</v>
      </c>
      <c r="N6482" s="21" t="s">
        <v>18</v>
      </c>
    </row>
    <row r="6483" spans="1:14" x14ac:dyDescent="0.25">
      <c r="A6483" s="7" t="s">
        <v>19</v>
      </c>
      <c r="B6483" s="3"/>
      <c r="C6483" s="13"/>
      <c r="D6483" s="18"/>
      <c r="E6483" s="18"/>
      <c r="F6483" s="13"/>
      <c r="G6483" s="13"/>
      <c r="H6483" s="13"/>
      <c r="I6483" s="13"/>
      <c r="J6483" s="13"/>
      <c r="K6483" s="13"/>
      <c r="L6483" s="13"/>
      <c r="M6483" s="13"/>
      <c r="N6483" s="22"/>
    </row>
    <row r="6484" spans="1:14" x14ac:dyDescent="0.25">
      <c r="A6484" s="4" t="s">
        <v>162</v>
      </c>
      <c r="B6484" s="5"/>
      <c r="C6484" s="14">
        <v>0</v>
      </c>
      <c r="D6484" s="19">
        <v>1.1389</v>
      </c>
      <c r="E6484" s="19">
        <v>0</v>
      </c>
      <c r="F6484" s="14">
        <v>335531</v>
      </c>
      <c r="G6484" s="14">
        <v>0</v>
      </c>
      <c r="H6484" s="14">
        <v>335531</v>
      </c>
      <c r="I6484" s="14">
        <v>0</v>
      </c>
      <c r="J6484" s="14">
        <v>116765</v>
      </c>
      <c r="K6484" s="14">
        <v>3355</v>
      </c>
      <c r="L6484" s="14">
        <v>0</v>
      </c>
      <c r="M6484" s="14">
        <v>0</v>
      </c>
      <c r="N6484" s="23">
        <v>452296</v>
      </c>
    </row>
    <row r="6485" spans="1:14" x14ac:dyDescent="0.25">
      <c r="A6485" s="4" t="s">
        <v>40</v>
      </c>
      <c r="B6485" s="5"/>
      <c r="C6485" s="14">
        <v>0</v>
      </c>
      <c r="D6485" s="19">
        <v>-8.3999999999999995E-3</v>
      </c>
      <c r="E6485" s="19">
        <v>0</v>
      </c>
      <c r="F6485" s="14">
        <v>-10080</v>
      </c>
      <c r="G6485" s="14">
        <v>0</v>
      </c>
      <c r="H6485" s="14">
        <v>-10080</v>
      </c>
      <c r="I6485" s="14">
        <v>0</v>
      </c>
      <c r="J6485" s="14">
        <v>-3508</v>
      </c>
      <c r="K6485" s="14">
        <v>-101</v>
      </c>
      <c r="L6485" s="14">
        <v>0</v>
      </c>
      <c r="M6485" s="14">
        <v>0</v>
      </c>
      <c r="N6485" s="23">
        <v>-13588</v>
      </c>
    </row>
    <row r="6486" spans="1:14" x14ac:dyDescent="0.25">
      <c r="A6486" s="4" t="s">
        <v>41</v>
      </c>
      <c r="B6486" s="5"/>
      <c r="C6486" s="14">
        <v>0</v>
      </c>
      <c r="D6486" s="19">
        <v>0</v>
      </c>
      <c r="E6486" s="19">
        <v>0</v>
      </c>
      <c r="F6486" s="14">
        <v>0</v>
      </c>
      <c r="G6486" s="14">
        <v>0</v>
      </c>
      <c r="H6486" s="14">
        <v>0</v>
      </c>
      <c r="I6486" s="14">
        <v>10080</v>
      </c>
      <c r="J6486" s="14">
        <v>3407</v>
      </c>
      <c r="K6486" s="14">
        <v>0</v>
      </c>
      <c r="L6486" s="14">
        <v>0</v>
      </c>
      <c r="M6486" s="14">
        <v>0</v>
      </c>
      <c r="N6486" s="23">
        <v>13487</v>
      </c>
    </row>
    <row r="6487" spans="1:14" x14ac:dyDescent="0.25">
      <c r="A6487" s="4" t="s">
        <v>22</v>
      </c>
      <c r="B6487" s="5"/>
      <c r="C6487" s="14">
        <v>0</v>
      </c>
      <c r="D6487" s="19">
        <v>2.3708</v>
      </c>
      <c r="E6487" s="19">
        <v>0.4</v>
      </c>
      <c r="F6487" s="14">
        <v>1311855</v>
      </c>
      <c r="G6487" s="14">
        <v>94997</v>
      </c>
      <c r="H6487" s="14">
        <v>1406852</v>
      </c>
      <c r="I6487" s="14">
        <v>0</v>
      </c>
      <c r="J6487" s="14">
        <v>489585</v>
      </c>
      <c r="K6487" s="14">
        <v>14069</v>
      </c>
      <c r="L6487" s="14">
        <v>8800</v>
      </c>
      <c r="M6487" s="14">
        <v>0</v>
      </c>
      <c r="N6487" s="23">
        <v>1905237</v>
      </c>
    </row>
    <row r="6488" spans="1:14" x14ac:dyDescent="0.25">
      <c r="A6488" s="4" t="s">
        <v>23</v>
      </c>
      <c r="B6488" s="5"/>
      <c r="C6488" s="14">
        <v>0</v>
      </c>
      <c r="D6488" s="19">
        <v>0</v>
      </c>
      <c r="E6488" s="19">
        <v>0.2</v>
      </c>
      <c r="F6488" s="14">
        <v>0</v>
      </c>
      <c r="G6488" s="14">
        <v>72838</v>
      </c>
      <c r="H6488" s="14">
        <v>72838</v>
      </c>
      <c r="I6488" s="14">
        <v>0</v>
      </c>
      <c r="J6488" s="14">
        <v>25347</v>
      </c>
      <c r="K6488" s="14">
        <v>728</v>
      </c>
      <c r="L6488" s="14">
        <v>0</v>
      </c>
      <c r="M6488" s="14">
        <v>0</v>
      </c>
      <c r="N6488" s="23">
        <v>98185</v>
      </c>
    </row>
    <row r="6489" spans="1:14" x14ac:dyDescent="0.25">
      <c r="A6489" s="7" t="s">
        <v>24</v>
      </c>
      <c r="B6489" s="3"/>
      <c r="C6489" s="13">
        <f t="shared" ref="C6489:N6489" si="1344">SUM(C6484:C6488)</f>
        <v>0</v>
      </c>
      <c r="D6489" s="18">
        <f t="shared" si="1344"/>
        <v>3.5013000000000001</v>
      </c>
      <c r="E6489" s="18">
        <f t="shared" si="1344"/>
        <v>0.60000000000000009</v>
      </c>
      <c r="F6489" s="13">
        <f t="shared" si="1344"/>
        <v>1637306</v>
      </c>
      <c r="G6489" s="13">
        <f t="shared" si="1344"/>
        <v>167835</v>
      </c>
      <c r="H6489" s="13">
        <f t="shared" si="1344"/>
        <v>1805141</v>
      </c>
      <c r="I6489" s="13">
        <f t="shared" si="1344"/>
        <v>10080</v>
      </c>
      <c r="J6489" s="13">
        <f t="shared" si="1344"/>
        <v>631596</v>
      </c>
      <c r="K6489" s="13">
        <f t="shared" si="1344"/>
        <v>18051</v>
      </c>
      <c r="L6489" s="13">
        <f t="shared" si="1344"/>
        <v>8800</v>
      </c>
      <c r="M6489" s="13">
        <f t="shared" si="1344"/>
        <v>0</v>
      </c>
      <c r="N6489" s="22">
        <f t="shared" si="1344"/>
        <v>2455617</v>
      </c>
    </row>
    <row r="6490" spans="1:14" x14ac:dyDescent="0.25">
      <c r="A6490" s="7" t="s">
        <v>25</v>
      </c>
      <c r="B6490" s="3"/>
      <c r="C6490" s="13"/>
      <c r="D6490" s="18"/>
      <c r="E6490" s="18"/>
      <c r="F6490" s="13"/>
      <c r="G6490" s="13"/>
      <c r="H6490" s="13"/>
      <c r="I6490" s="13"/>
      <c r="J6490" s="13"/>
      <c r="K6490" s="13"/>
      <c r="L6490" s="13"/>
      <c r="M6490" s="13"/>
      <c r="N6490" s="22"/>
    </row>
    <row r="6491" spans="1:14" x14ac:dyDescent="0.25">
      <c r="A6491" s="4" t="s">
        <v>56</v>
      </c>
      <c r="B6491" s="5"/>
      <c r="C6491" s="14">
        <v>22</v>
      </c>
      <c r="D6491" s="19">
        <v>0</v>
      </c>
      <c r="E6491" s="19">
        <v>0.29770000000000002</v>
      </c>
      <c r="F6491" s="14">
        <v>0</v>
      </c>
      <c r="G6491" s="14">
        <v>91521</v>
      </c>
      <c r="H6491" s="14">
        <v>91521</v>
      </c>
      <c r="I6491" s="14">
        <v>0</v>
      </c>
      <c r="J6491" s="14">
        <v>31849</v>
      </c>
      <c r="K6491" s="14">
        <v>915</v>
      </c>
      <c r="L6491" s="14">
        <v>550</v>
      </c>
      <c r="M6491" s="14">
        <v>0</v>
      </c>
      <c r="N6491" s="23">
        <v>123920</v>
      </c>
    </row>
    <row r="6492" spans="1:14" x14ac:dyDescent="0.25">
      <c r="A6492" s="7" t="s">
        <v>24</v>
      </c>
      <c r="B6492" s="3"/>
      <c r="C6492" s="13">
        <f t="shared" ref="C6492:N6492" si="1345">SUM(C6491:C6491)</f>
        <v>22</v>
      </c>
      <c r="D6492" s="18">
        <f t="shared" si="1345"/>
        <v>0</v>
      </c>
      <c r="E6492" s="18">
        <f t="shared" si="1345"/>
        <v>0.29770000000000002</v>
      </c>
      <c r="F6492" s="13">
        <f t="shared" si="1345"/>
        <v>0</v>
      </c>
      <c r="G6492" s="13">
        <f t="shared" si="1345"/>
        <v>91521</v>
      </c>
      <c r="H6492" s="13">
        <f t="shared" si="1345"/>
        <v>91521</v>
      </c>
      <c r="I6492" s="13">
        <f t="shared" si="1345"/>
        <v>0</v>
      </c>
      <c r="J6492" s="13">
        <f t="shared" si="1345"/>
        <v>31849</v>
      </c>
      <c r="K6492" s="13">
        <f t="shared" si="1345"/>
        <v>915</v>
      </c>
      <c r="L6492" s="13">
        <f t="shared" si="1345"/>
        <v>550</v>
      </c>
      <c r="M6492" s="13">
        <f t="shared" si="1345"/>
        <v>0</v>
      </c>
      <c r="N6492" s="22">
        <f t="shared" si="1345"/>
        <v>123920</v>
      </c>
    </row>
    <row r="6493" spans="1:14" x14ac:dyDescent="0.25">
      <c r="A6493" s="6" t="s">
        <v>1436</v>
      </c>
      <c r="B6493" s="2"/>
      <c r="C6493" s="12">
        <f t="shared" ref="C6493:N6493" si="1346">C6489+C6492</f>
        <v>22</v>
      </c>
      <c r="D6493" s="17">
        <f t="shared" si="1346"/>
        <v>3.5013000000000001</v>
      </c>
      <c r="E6493" s="17">
        <f t="shared" si="1346"/>
        <v>0.89770000000000016</v>
      </c>
      <c r="F6493" s="12">
        <f t="shared" si="1346"/>
        <v>1637306</v>
      </c>
      <c r="G6493" s="12">
        <f t="shared" si="1346"/>
        <v>259356</v>
      </c>
      <c r="H6493" s="12">
        <f t="shared" si="1346"/>
        <v>1896662</v>
      </c>
      <c r="I6493" s="12">
        <f t="shared" si="1346"/>
        <v>10080</v>
      </c>
      <c r="J6493" s="12">
        <f t="shared" si="1346"/>
        <v>663445</v>
      </c>
      <c r="K6493" s="12">
        <f t="shared" si="1346"/>
        <v>18966</v>
      </c>
      <c r="L6493" s="12">
        <f t="shared" si="1346"/>
        <v>9350</v>
      </c>
      <c r="M6493" s="12">
        <f t="shared" si="1346"/>
        <v>0</v>
      </c>
      <c r="N6493" s="21">
        <f t="shared" si="1346"/>
        <v>2579537</v>
      </c>
    </row>
    <row r="6494" spans="1:14" x14ac:dyDescent="0.25">
      <c r="A6494" s="4"/>
      <c r="B6494" s="5"/>
      <c r="C6494" s="14"/>
      <c r="D6494" s="19"/>
      <c r="E6494" s="19"/>
      <c r="F6494" s="14"/>
      <c r="G6494" s="14"/>
      <c r="H6494" s="14"/>
      <c r="I6494" s="14"/>
      <c r="J6494" s="14"/>
      <c r="K6494" s="14"/>
      <c r="L6494" s="14"/>
      <c r="M6494" s="14"/>
      <c r="N6494" s="23"/>
    </row>
    <row r="6495" spans="1:14" x14ac:dyDescent="0.25">
      <c r="A6495" s="6" t="s">
        <v>1437</v>
      </c>
      <c r="B6495" s="2"/>
      <c r="C6495" s="12"/>
      <c r="D6495" s="17"/>
      <c r="E6495" s="17"/>
      <c r="F6495" s="12"/>
      <c r="G6495" s="12"/>
      <c r="H6495" s="12"/>
      <c r="I6495" s="12"/>
      <c r="J6495" s="12"/>
      <c r="K6495" s="12"/>
      <c r="L6495" s="12"/>
      <c r="M6495" s="12"/>
      <c r="N6495" s="21"/>
    </row>
    <row r="6496" spans="1:14" x14ac:dyDescent="0.25">
      <c r="A6496" s="6" t="s">
        <v>1438</v>
      </c>
      <c r="B6496" s="2" t="s">
        <v>6</v>
      </c>
      <c r="C6496" s="12" t="s">
        <v>7</v>
      </c>
      <c r="D6496" s="17" t="s">
        <v>8</v>
      </c>
      <c r="E6496" s="17" t="s">
        <v>9</v>
      </c>
      <c r="F6496" s="12" t="s">
        <v>10</v>
      </c>
      <c r="G6496" s="12" t="s">
        <v>11</v>
      </c>
      <c r="H6496" s="12" t="s">
        <v>12</v>
      </c>
      <c r="I6496" s="12" t="s">
        <v>13</v>
      </c>
      <c r="J6496" s="12" t="s">
        <v>14</v>
      </c>
      <c r="K6496" s="12" t="s">
        <v>15</v>
      </c>
      <c r="L6496" s="12" t="s">
        <v>16</v>
      </c>
      <c r="M6496" s="12" t="s">
        <v>17</v>
      </c>
      <c r="N6496" s="21" t="s">
        <v>18</v>
      </c>
    </row>
    <row r="6497" spans="1:14" x14ac:dyDescent="0.25">
      <c r="A6497" s="7" t="s">
        <v>19</v>
      </c>
      <c r="B6497" s="3"/>
      <c r="C6497" s="13"/>
      <c r="D6497" s="18"/>
      <c r="E6497" s="18"/>
      <c r="F6497" s="13"/>
      <c r="G6497" s="13"/>
      <c r="H6497" s="13"/>
      <c r="I6497" s="13"/>
      <c r="J6497" s="13"/>
      <c r="K6497" s="13"/>
      <c r="L6497" s="13"/>
      <c r="M6497" s="13"/>
      <c r="N6497" s="22"/>
    </row>
    <row r="6498" spans="1:14" x14ac:dyDescent="0.25">
      <c r="A6498" s="4" t="s">
        <v>162</v>
      </c>
      <c r="B6498" s="5"/>
      <c r="C6498" s="14">
        <v>0</v>
      </c>
      <c r="D6498" s="19">
        <v>0.75</v>
      </c>
      <c r="E6498" s="19">
        <v>0</v>
      </c>
      <c r="F6498" s="14">
        <v>259835</v>
      </c>
      <c r="G6498" s="14">
        <v>0</v>
      </c>
      <c r="H6498" s="14">
        <v>259835</v>
      </c>
      <c r="I6498" s="14">
        <v>0</v>
      </c>
      <c r="J6498" s="14">
        <v>90422</v>
      </c>
      <c r="K6498" s="14">
        <v>2598</v>
      </c>
      <c r="L6498" s="14">
        <v>0</v>
      </c>
      <c r="M6498" s="14">
        <v>0</v>
      </c>
      <c r="N6498" s="23">
        <v>350257</v>
      </c>
    </row>
    <row r="6499" spans="1:14" x14ac:dyDescent="0.25">
      <c r="A6499" s="4" t="s">
        <v>40</v>
      </c>
      <c r="B6499" s="5"/>
      <c r="C6499" s="14">
        <v>0</v>
      </c>
      <c r="D6499" s="19">
        <v>-1.5100000000000001E-2</v>
      </c>
      <c r="E6499" s="19">
        <v>0</v>
      </c>
      <c r="F6499" s="14">
        <v>-12600</v>
      </c>
      <c r="G6499" s="14">
        <v>0</v>
      </c>
      <c r="H6499" s="14">
        <v>-12600</v>
      </c>
      <c r="I6499" s="14">
        <v>0</v>
      </c>
      <c r="J6499" s="14">
        <v>-4385</v>
      </c>
      <c r="K6499" s="14">
        <v>-126</v>
      </c>
      <c r="L6499" s="14">
        <v>0</v>
      </c>
      <c r="M6499" s="14">
        <v>0</v>
      </c>
      <c r="N6499" s="23">
        <v>-16985</v>
      </c>
    </row>
    <row r="6500" spans="1:14" x14ac:dyDescent="0.25">
      <c r="A6500" s="4" t="s">
        <v>41</v>
      </c>
      <c r="B6500" s="5"/>
      <c r="C6500" s="14">
        <v>0</v>
      </c>
      <c r="D6500" s="19">
        <v>0</v>
      </c>
      <c r="E6500" s="19">
        <v>0</v>
      </c>
      <c r="F6500" s="14">
        <v>0</v>
      </c>
      <c r="G6500" s="14">
        <v>0</v>
      </c>
      <c r="H6500" s="14">
        <v>0</v>
      </c>
      <c r="I6500" s="14">
        <v>12600</v>
      </c>
      <c r="J6500" s="14">
        <v>4259</v>
      </c>
      <c r="K6500" s="14">
        <v>0</v>
      </c>
      <c r="L6500" s="14">
        <v>0</v>
      </c>
      <c r="M6500" s="14">
        <v>0</v>
      </c>
      <c r="N6500" s="23">
        <v>16859</v>
      </c>
    </row>
    <row r="6501" spans="1:14" x14ac:dyDescent="0.25">
      <c r="A6501" s="4" t="s">
        <v>163</v>
      </c>
      <c r="B6501" s="5"/>
      <c r="C6501" s="14">
        <v>0</v>
      </c>
      <c r="D6501" s="19">
        <v>0</v>
      </c>
      <c r="E6501" s="19">
        <v>0</v>
      </c>
      <c r="F6501" s="14">
        <v>0</v>
      </c>
      <c r="G6501" s="14">
        <v>0</v>
      </c>
      <c r="H6501" s="14">
        <v>0</v>
      </c>
      <c r="I6501" s="14">
        <v>0</v>
      </c>
      <c r="J6501" s="14">
        <v>1</v>
      </c>
      <c r="K6501" s="14">
        <v>0</v>
      </c>
      <c r="L6501" s="14">
        <v>0</v>
      </c>
      <c r="M6501" s="14">
        <v>0</v>
      </c>
      <c r="N6501" s="23">
        <v>1</v>
      </c>
    </row>
    <row r="6502" spans="1:14" x14ac:dyDescent="0.25">
      <c r="A6502" s="4" t="s">
        <v>22</v>
      </c>
      <c r="B6502" s="5"/>
      <c r="C6502" s="14">
        <v>0</v>
      </c>
      <c r="D6502" s="19">
        <v>2.2418999999999998</v>
      </c>
      <c r="E6502" s="19">
        <v>0.4</v>
      </c>
      <c r="F6502" s="14">
        <v>1232878</v>
      </c>
      <c r="G6502" s="14">
        <v>94997</v>
      </c>
      <c r="H6502" s="14">
        <v>1327875</v>
      </c>
      <c r="I6502" s="14">
        <v>0</v>
      </c>
      <c r="J6502" s="14">
        <v>462101</v>
      </c>
      <c r="K6502" s="14">
        <v>13279</v>
      </c>
      <c r="L6502" s="14">
        <v>8800</v>
      </c>
      <c r="M6502" s="14">
        <v>0</v>
      </c>
      <c r="N6502" s="23">
        <v>1798776</v>
      </c>
    </row>
    <row r="6503" spans="1:14" x14ac:dyDescent="0.25">
      <c r="A6503" s="4" t="s">
        <v>31</v>
      </c>
      <c r="B6503" s="5"/>
      <c r="C6503" s="14">
        <v>0</v>
      </c>
      <c r="D6503" s="19">
        <v>0</v>
      </c>
      <c r="E6503" s="19">
        <v>0</v>
      </c>
      <c r="F6503" s="14">
        <v>12000</v>
      </c>
      <c r="G6503" s="14">
        <v>0</v>
      </c>
      <c r="H6503" s="14">
        <v>12000</v>
      </c>
      <c r="I6503" s="14">
        <v>0</v>
      </c>
      <c r="J6503" s="14">
        <v>4176</v>
      </c>
      <c r="K6503" s="14">
        <v>120</v>
      </c>
      <c r="L6503" s="14">
        <v>0</v>
      </c>
      <c r="M6503" s="14">
        <v>0</v>
      </c>
      <c r="N6503" s="23">
        <v>16176</v>
      </c>
    </row>
    <row r="6504" spans="1:14" x14ac:dyDescent="0.25">
      <c r="A6504" s="4" t="s">
        <v>23</v>
      </c>
      <c r="B6504" s="5"/>
      <c r="C6504" s="14">
        <v>0</v>
      </c>
      <c r="D6504" s="19">
        <v>0</v>
      </c>
      <c r="E6504" s="19">
        <v>0.2</v>
      </c>
      <c r="F6504" s="14">
        <v>0</v>
      </c>
      <c r="G6504" s="14">
        <v>72838</v>
      </c>
      <c r="H6504" s="14">
        <v>72838</v>
      </c>
      <c r="I6504" s="14">
        <v>0</v>
      </c>
      <c r="J6504" s="14">
        <v>25347</v>
      </c>
      <c r="K6504" s="14">
        <v>728</v>
      </c>
      <c r="L6504" s="14">
        <v>0</v>
      </c>
      <c r="M6504" s="14">
        <v>0</v>
      </c>
      <c r="N6504" s="23">
        <v>98185</v>
      </c>
    </row>
    <row r="6505" spans="1:14" x14ac:dyDescent="0.25">
      <c r="A6505" s="7" t="s">
        <v>24</v>
      </c>
      <c r="B6505" s="3"/>
      <c r="C6505" s="13">
        <f t="shared" ref="C6505:N6505" si="1347">SUM(C6498:C6504)</f>
        <v>0</v>
      </c>
      <c r="D6505" s="18">
        <f t="shared" si="1347"/>
        <v>2.9767999999999999</v>
      </c>
      <c r="E6505" s="18">
        <f t="shared" si="1347"/>
        <v>0.60000000000000009</v>
      </c>
      <c r="F6505" s="13">
        <f t="shared" si="1347"/>
        <v>1492113</v>
      </c>
      <c r="G6505" s="13">
        <f t="shared" si="1347"/>
        <v>167835</v>
      </c>
      <c r="H6505" s="13">
        <f t="shared" si="1347"/>
        <v>1659948</v>
      </c>
      <c r="I6505" s="13">
        <f t="shared" si="1347"/>
        <v>12600</v>
      </c>
      <c r="J6505" s="13">
        <f t="shared" si="1347"/>
        <v>581921</v>
      </c>
      <c r="K6505" s="13">
        <f t="shared" si="1347"/>
        <v>16599</v>
      </c>
      <c r="L6505" s="13">
        <f t="shared" si="1347"/>
        <v>8800</v>
      </c>
      <c r="M6505" s="13">
        <f t="shared" si="1347"/>
        <v>0</v>
      </c>
      <c r="N6505" s="22">
        <f t="shared" si="1347"/>
        <v>2263269</v>
      </c>
    </row>
    <row r="6506" spans="1:14" x14ac:dyDescent="0.25">
      <c r="A6506" s="7" t="s">
        <v>25</v>
      </c>
      <c r="B6506" s="3"/>
      <c r="C6506" s="13"/>
      <c r="D6506" s="18"/>
      <c r="E6506" s="18"/>
      <c r="F6506" s="13"/>
      <c r="G6506" s="13"/>
      <c r="H6506" s="13"/>
      <c r="I6506" s="13"/>
      <c r="J6506" s="13"/>
      <c r="K6506" s="13"/>
      <c r="L6506" s="13"/>
      <c r="M6506" s="13"/>
      <c r="N6506" s="22"/>
    </row>
    <row r="6507" spans="1:14" x14ac:dyDescent="0.25">
      <c r="A6507" s="4" t="s">
        <v>56</v>
      </c>
      <c r="B6507" s="5"/>
      <c r="C6507" s="14">
        <v>22</v>
      </c>
      <c r="D6507" s="19">
        <v>0</v>
      </c>
      <c r="E6507" s="19">
        <v>0.29770000000000002</v>
      </c>
      <c r="F6507" s="14">
        <v>0</v>
      </c>
      <c r="G6507" s="14">
        <v>91521</v>
      </c>
      <c r="H6507" s="14">
        <v>91521</v>
      </c>
      <c r="I6507" s="14">
        <v>0</v>
      </c>
      <c r="J6507" s="14">
        <v>31849</v>
      </c>
      <c r="K6507" s="14">
        <v>915</v>
      </c>
      <c r="L6507" s="14">
        <v>550</v>
      </c>
      <c r="M6507" s="14">
        <v>0</v>
      </c>
      <c r="N6507" s="23">
        <v>123920</v>
      </c>
    </row>
    <row r="6508" spans="1:14" x14ac:dyDescent="0.25">
      <c r="A6508" s="7" t="s">
        <v>24</v>
      </c>
      <c r="B6508" s="3"/>
      <c r="C6508" s="13">
        <f t="shared" ref="C6508:N6508" si="1348">SUM(C6507:C6507)</f>
        <v>22</v>
      </c>
      <c r="D6508" s="18">
        <f t="shared" si="1348"/>
        <v>0</v>
      </c>
      <c r="E6508" s="18">
        <f t="shared" si="1348"/>
        <v>0.29770000000000002</v>
      </c>
      <c r="F6508" s="13">
        <f t="shared" si="1348"/>
        <v>0</v>
      </c>
      <c r="G6508" s="13">
        <f t="shared" si="1348"/>
        <v>91521</v>
      </c>
      <c r="H6508" s="13">
        <f t="shared" si="1348"/>
        <v>91521</v>
      </c>
      <c r="I6508" s="13">
        <f t="shared" si="1348"/>
        <v>0</v>
      </c>
      <c r="J6508" s="13">
        <f t="shared" si="1348"/>
        <v>31849</v>
      </c>
      <c r="K6508" s="13">
        <f t="shared" si="1348"/>
        <v>915</v>
      </c>
      <c r="L6508" s="13">
        <f t="shared" si="1348"/>
        <v>550</v>
      </c>
      <c r="M6508" s="13">
        <f t="shared" si="1348"/>
        <v>0</v>
      </c>
      <c r="N6508" s="22">
        <f t="shared" si="1348"/>
        <v>123920</v>
      </c>
    </row>
    <row r="6509" spans="1:14" x14ac:dyDescent="0.25">
      <c r="A6509" s="6" t="s">
        <v>1439</v>
      </c>
      <c r="B6509" s="2"/>
      <c r="C6509" s="12">
        <f t="shared" ref="C6509:N6509" si="1349">C6505+C6508</f>
        <v>22</v>
      </c>
      <c r="D6509" s="17">
        <f t="shared" si="1349"/>
        <v>2.9767999999999999</v>
      </c>
      <c r="E6509" s="17">
        <f t="shared" si="1349"/>
        <v>0.89770000000000016</v>
      </c>
      <c r="F6509" s="12">
        <f t="shared" si="1349"/>
        <v>1492113</v>
      </c>
      <c r="G6509" s="12">
        <f t="shared" si="1349"/>
        <v>259356</v>
      </c>
      <c r="H6509" s="12">
        <f t="shared" si="1349"/>
        <v>1751469</v>
      </c>
      <c r="I6509" s="12">
        <f t="shared" si="1349"/>
        <v>12600</v>
      </c>
      <c r="J6509" s="12">
        <f t="shared" si="1349"/>
        <v>613770</v>
      </c>
      <c r="K6509" s="12">
        <f t="shared" si="1349"/>
        <v>17514</v>
      </c>
      <c r="L6509" s="12">
        <f t="shared" si="1349"/>
        <v>9350</v>
      </c>
      <c r="M6509" s="12">
        <f t="shared" si="1349"/>
        <v>0</v>
      </c>
      <c r="N6509" s="21">
        <f t="shared" si="1349"/>
        <v>2387189</v>
      </c>
    </row>
    <row r="6510" spans="1:14" x14ac:dyDescent="0.25">
      <c r="A6510" s="4"/>
      <c r="B6510" s="5"/>
      <c r="C6510" s="14"/>
      <c r="D6510" s="19"/>
      <c r="E6510" s="19"/>
      <c r="F6510" s="14"/>
      <c r="G6510" s="14"/>
      <c r="H6510" s="14"/>
      <c r="I6510" s="14"/>
      <c r="J6510" s="14"/>
      <c r="K6510" s="14"/>
      <c r="L6510" s="14"/>
      <c r="M6510" s="14"/>
      <c r="N6510" s="23"/>
    </row>
    <row r="6511" spans="1:14" x14ac:dyDescent="0.25">
      <c r="A6511" s="6" t="s">
        <v>1440</v>
      </c>
      <c r="B6511" s="2"/>
      <c r="C6511" s="12"/>
      <c r="D6511" s="17"/>
      <c r="E6511" s="17"/>
      <c r="F6511" s="12"/>
      <c r="G6511" s="12"/>
      <c r="H6511" s="12"/>
      <c r="I6511" s="12"/>
      <c r="J6511" s="12"/>
      <c r="K6511" s="12"/>
      <c r="L6511" s="12"/>
      <c r="M6511" s="12"/>
      <c r="N6511" s="21"/>
    </row>
    <row r="6512" spans="1:14" x14ac:dyDescent="0.25">
      <c r="A6512" s="6" t="s">
        <v>1441</v>
      </c>
      <c r="B6512" s="2" t="s">
        <v>6</v>
      </c>
      <c r="C6512" s="12" t="s">
        <v>7</v>
      </c>
      <c r="D6512" s="17" t="s">
        <v>8</v>
      </c>
      <c r="E6512" s="17" t="s">
        <v>9</v>
      </c>
      <c r="F6512" s="12" t="s">
        <v>10</v>
      </c>
      <c r="G6512" s="12" t="s">
        <v>11</v>
      </c>
      <c r="H6512" s="12" t="s">
        <v>12</v>
      </c>
      <c r="I6512" s="12" t="s">
        <v>13</v>
      </c>
      <c r="J6512" s="12" t="s">
        <v>14</v>
      </c>
      <c r="K6512" s="12" t="s">
        <v>15</v>
      </c>
      <c r="L6512" s="12" t="s">
        <v>16</v>
      </c>
      <c r="M6512" s="12" t="s">
        <v>17</v>
      </c>
      <c r="N6512" s="21" t="s">
        <v>18</v>
      </c>
    </row>
    <row r="6513" spans="1:14" x14ac:dyDescent="0.25">
      <c r="A6513" s="7" t="s">
        <v>19</v>
      </c>
      <c r="B6513" s="3"/>
      <c r="C6513" s="13"/>
      <c r="D6513" s="18"/>
      <c r="E6513" s="18"/>
      <c r="F6513" s="13"/>
      <c r="G6513" s="13"/>
      <c r="H6513" s="13"/>
      <c r="I6513" s="13"/>
      <c r="J6513" s="13"/>
      <c r="K6513" s="13"/>
      <c r="L6513" s="13"/>
      <c r="M6513" s="13"/>
      <c r="N6513" s="22"/>
    </row>
    <row r="6514" spans="1:14" x14ac:dyDescent="0.25">
      <c r="A6514" s="4" t="s">
        <v>162</v>
      </c>
      <c r="B6514" s="5"/>
      <c r="C6514" s="14">
        <v>0</v>
      </c>
      <c r="D6514" s="19">
        <v>6.75</v>
      </c>
      <c r="E6514" s="19">
        <v>0</v>
      </c>
      <c r="F6514" s="14">
        <v>2338514</v>
      </c>
      <c r="G6514" s="14">
        <v>0</v>
      </c>
      <c r="H6514" s="14">
        <v>2338514</v>
      </c>
      <c r="I6514" s="14">
        <v>0</v>
      </c>
      <c r="J6514" s="14">
        <v>813802</v>
      </c>
      <c r="K6514" s="14">
        <v>23385</v>
      </c>
      <c r="L6514" s="14">
        <v>0</v>
      </c>
      <c r="M6514" s="14">
        <v>0</v>
      </c>
      <c r="N6514" s="23">
        <v>3152316</v>
      </c>
    </row>
    <row r="6515" spans="1:14" x14ac:dyDescent="0.25">
      <c r="A6515" s="4" t="s">
        <v>163</v>
      </c>
      <c r="B6515" s="5"/>
      <c r="C6515" s="14">
        <v>0</v>
      </c>
      <c r="D6515" s="19">
        <v>0</v>
      </c>
      <c r="E6515" s="19">
        <v>0</v>
      </c>
      <c r="F6515" s="14">
        <v>0</v>
      </c>
      <c r="G6515" s="14">
        <v>0</v>
      </c>
      <c r="H6515" s="14">
        <v>0</v>
      </c>
      <c r="I6515" s="14">
        <v>0</v>
      </c>
      <c r="J6515" s="14">
        <v>3</v>
      </c>
      <c r="K6515" s="14">
        <v>0</v>
      </c>
      <c r="L6515" s="14">
        <v>0</v>
      </c>
      <c r="M6515" s="14">
        <v>0</v>
      </c>
      <c r="N6515" s="23">
        <v>3</v>
      </c>
    </row>
    <row r="6516" spans="1:14" x14ac:dyDescent="0.25">
      <c r="A6516" s="4" t="s">
        <v>22</v>
      </c>
      <c r="B6516" s="5"/>
      <c r="C6516" s="14">
        <v>0</v>
      </c>
      <c r="D6516" s="19">
        <v>16.637699999999999</v>
      </c>
      <c r="E6516" s="19">
        <v>3.2</v>
      </c>
      <c r="F6516" s="14">
        <v>8976246</v>
      </c>
      <c r="G6516" s="14">
        <v>759976</v>
      </c>
      <c r="H6516" s="14">
        <v>9736222</v>
      </c>
      <c r="I6516" s="14">
        <v>0</v>
      </c>
      <c r="J6516" s="14">
        <v>3388206</v>
      </c>
      <c r="K6516" s="14">
        <v>97362</v>
      </c>
      <c r="L6516" s="14">
        <v>71200</v>
      </c>
      <c r="M6516" s="14">
        <v>0</v>
      </c>
      <c r="N6516" s="23">
        <v>13195628</v>
      </c>
    </row>
    <row r="6517" spans="1:14" x14ac:dyDescent="0.25">
      <c r="A6517" s="4" t="s">
        <v>31</v>
      </c>
      <c r="B6517" s="5"/>
      <c r="C6517" s="14">
        <v>0</v>
      </c>
      <c r="D6517" s="19">
        <v>0</v>
      </c>
      <c r="E6517" s="19">
        <v>0</v>
      </c>
      <c r="F6517" s="14">
        <v>144000</v>
      </c>
      <c r="G6517" s="14">
        <v>0</v>
      </c>
      <c r="H6517" s="14">
        <v>144000</v>
      </c>
      <c r="I6517" s="14">
        <v>0</v>
      </c>
      <c r="J6517" s="14">
        <v>50112</v>
      </c>
      <c r="K6517" s="14">
        <v>1440</v>
      </c>
      <c r="L6517" s="14">
        <v>22500</v>
      </c>
      <c r="M6517" s="14">
        <v>0</v>
      </c>
      <c r="N6517" s="23">
        <v>216612</v>
      </c>
    </row>
    <row r="6518" spans="1:14" x14ac:dyDescent="0.25">
      <c r="A6518" s="4" t="s">
        <v>32</v>
      </c>
      <c r="B6518" s="5"/>
      <c r="C6518" s="14">
        <v>0</v>
      </c>
      <c r="D6518" s="19">
        <v>0</v>
      </c>
      <c r="E6518" s="19">
        <v>0.4</v>
      </c>
      <c r="F6518" s="14">
        <v>0</v>
      </c>
      <c r="G6518" s="14">
        <v>105883</v>
      </c>
      <c r="H6518" s="14">
        <v>105883</v>
      </c>
      <c r="I6518" s="14">
        <v>0</v>
      </c>
      <c r="J6518" s="14">
        <v>36847</v>
      </c>
      <c r="K6518" s="14">
        <v>1059</v>
      </c>
      <c r="L6518" s="14">
        <v>0</v>
      </c>
      <c r="M6518" s="14">
        <v>0</v>
      </c>
      <c r="N6518" s="23">
        <v>142730</v>
      </c>
    </row>
    <row r="6519" spans="1:14" x14ac:dyDescent="0.25">
      <c r="A6519" s="4" t="s">
        <v>23</v>
      </c>
      <c r="B6519" s="5"/>
      <c r="C6519" s="14">
        <v>0</v>
      </c>
      <c r="D6519" s="19">
        <v>0</v>
      </c>
      <c r="E6519" s="19">
        <v>1.36</v>
      </c>
      <c r="F6519" s="14">
        <v>0</v>
      </c>
      <c r="G6519" s="14">
        <v>495296</v>
      </c>
      <c r="H6519" s="14">
        <v>495296</v>
      </c>
      <c r="I6519" s="14">
        <v>0</v>
      </c>
      <c r="J6519" s="14">
        <v>172363</v>
      </c>
      <c r="K6519" s="14">
        <v>4953</v>
      </c>
      <c r="L6519" s="14">
        <v>0</v>
      </c>
      <c r="M6519" s="14">
        <v>0</v>
      </c>
      <c r="N6519" s="23">
        <v>667659</v>
      </c>
    </row>
    <row r="6520" spans="1:14" x14ac:dyDescent="0.25">
      <c r="A6520" s="7" t="s">
        <v>24</v>
      </c>
      <c r="B6520" s="3"/>
      <c r="C6520" s="13">
        <f t="shared" ref="C6520:N6520" si="1350">SUM(C6514:C6519)</f>
        <v>0</v>
      </c>
      <c r="D6520" s="18">
        <f t="shared" si="1350"/>
        <v>23.387699999999999</v>
      </c>
      <c r="E6520" s="18">
        <f t="shared" si="1350"/>
        <v>4.96</v>
      </c>
      <c r="F6520" s="13">
        <f t="shared" si="1350"/>
        <v>11458760</v>
      </c>
      <c r="G6520" s="13">
        <f t="shared" si="1350"/>
        <v>1361155</v>
      </c>
      <c r="H6520" s="13">
        <f t="shared" si="1350"/>
        <v>12819915</v>
      </c>
      <c r="I6520" s="13">
        <f t="shared" si="1350"/>
        <v>0</v>
      </c>
      <c r="J6520" s="13">
        <f t="shared" si="1350"/>
        <v>4461333</v>
      </c>
      <c r="K6520" s="13">
        <f t="shared" si="1350"/>
        <v>128199</v>
      </c>
      <c r="L6520" s="13">
        <f t="shared" si="1350"/>
        <v>93700</v>
      </c>
      <c r="M6520" s="13">
        <f t="shared" si="1350"/>
        <v>0</v>
      </c>
      <c r="N6520" s="22">
        <f t="shared" si="1350"/>
        <v>17374948</v>
      </c>
    </row>
    <row r="6521" spans="1:14" x14ac:dyDescent="0.25">
      <c r="A6521" s="7" t="s">
        <v>25</v>
      </c>
      <c r="B6521" s="3"/>
      <c r="C6521" s="13"/>
      <c r="D6521" s="18"/>
      <c r="E6521" s="18"/>
      <c r="F6521" s="13"/>
      <c r="G6521" s="13"/>
      <c r="H6521" s="13"/>
      <c r="I6521" s="13"/>
      <c r="J6521" s="13"/>
      <c r="K6521" s="13"/>
      <c r="L6521" s="13"/>
      <c r="M6521" s="13"/>
      <c r="N6521" s="22"/>
    </row>
    <row r="6522" spans="1:14" x14ac:dyDescent="0.25">
      <c r="A6522" s="4" t="s">
        <v>26</v>
      </c>
      <c r="B6522" s="5"/>
      <c r="C6522" s="14">
        <v>158</v>
      </c>
      <c r="D6522" s="19">
        <v>0</v>
      </c>
      <c r="E6522" s="19">
        <v>3.7418999999999998</v>
      </c>
      <c r="F6522" s="14">
        <v>0</v>
      </c>
      <c r="G6522" s="14">
        <v>1150365</v>
      </c>
      <c r="H6522" s="14">
        <v>1150365</v>
      </c>
      <c r="I6522" s="14">
        <v>0</v>
      </c>
      <c r="J6522" s="14">
        <v>400328</v>
      </c>
      <c r="K6522" s="14">
        <v>11504</v>
      </c>
      <c r="L6522" s="14">
        <v>13430</v>
      </c>
      <c r="M6522" s="14">
        <v>0</v>
      </c>
      <c r="N6522" s="23">
        <v>1564123</v>
      </c>
    </row>
    <row r="6523" spans="1:14" x14ac:dyDescent="0.25">
      <c r="A6523" s="4" t="s">
        <v>76</v>
      </c>
      <c r="B6523" s="5"/>
      <c r="C6523" s="14">
        <v>22</v>
      </c>
      <c r="D6523" s="19">
        <v>0</v>
      </c>
      <c r="E6523" s="19">
        <v>0.60440000000000005</v>
      </c>
      <c r="F6523" s="14">
        <v>0</v>
      </c>
      <c r="G6523" s="14">
        <v>185809</v>
      </c>
      <c r="H6523" s="14">
        <v>185809</v>
      </c>
      <c r="I6523" s="14">
        <v>0</v>
      </c>
      <c r="J6523" s="14">
        <v>64662</v>
      </c>
      <c r="K6523" s="14">
        <v>1858</v>
      </c>
      <c r="L6523" s="14">
        <v>1320</v>
      </c>
      <c r="M6523" s="14">
        <v>0</v>
      </c>
      <c r="N6523" s="23">
        <v>251791</v>
      </c>
    </row>
    <row r="6524" spans="1:14" x14ac:dyDescent="0.25">
      <c r="A6524" s="4" t="s">
        <v>56</v>
      </c>
      <c r="B6524" s="5"/>
      <c r="C6524" s="14">
        <v>22</v>
      </c>
      <c r="D6524" s="19">
        <v>0</v>
      </c>
      <c r="E6524" s="19">
        <v>0.29770000000000002</v>
      </c>
      <c r="F6524" s="14">
        <v>0</v>
      </c>
      <c r="G6524" s="14">
        <v>91521</v>
      </c>
      <c r="H6524" s="14">
        <v>91521</v>
      </c>
      <c r="I6524" s="14">
        <v>0</v>
      </c>
      <c r="J6524" s="14">
        <v>31849</v>
      </c>
      <c r="K6524" s="14">
        <v>915</v>
      </c>
      <c r="L6524" s="14">
        <v>550</v>
      </c>
      <c r="M6524" s="14">
        <v>0</v>
      </c>
      <c r="N6524" s="23">
        <v>123920</v>
      </c>
    </row>
    <row r="6525" spans="1:14" x14ac:dyDescent="0.25">
      <c r="A6525" s="4" t="s">
        <v>90</v>
      </c>
      <c r="B6525" s="5"/>
      <c r="C6525" s="14">
        <v>155</v>
      </c>
      <c r="D6525" s="19">
        <v>0</v>
      </c>
      <c r="E6525" s="19">
        <v>1.8888</v>
      </c>
      <c r="F6525" s="14">
        <v>0</v>
      </c>
      <c r="G6525" s="14">
        <v>580670</v>
      </c>
      <c r="H6525" s="14">
        <v>580670</v>
      </c>
      <c r="I6525" s="14">
        <v>0</v>
      </c>
      <c r="J6525" s="14">
        <v>202073</v>
      </c>
      <c r="K6525" s="14">
        <v>5807</v>
      </c>
      <c r="L6525" s="14">
        <v>6355</v>
      </c>
      <c r="M6525" s="14">
        <v>0</v>
      </c>
      <c r="N6525" s="23">
        <v>789098</v>
      </c>
    </row>
    <row r="6526" spans="1:14" x14ac:dyDescent="0.25">
      <c r="A6526" s="7" t="s">
        <v>24</v>
      </c>
      <c r="B6526" s="3"/>
      <c r="C6526" s="13">
        <f t="shared" ref="C6526:N6526" si="1351">SUM(C6522:C6525)</f>
        <v>357</v>
      </c>
      <c r="D6526" s="18">
        <f t="shared" si="1351"/>
        <v>0</v>
      </c>
      <c r="E6526" s="18">
        <f t="shared" si="1351"/>
        <v>6.5327999999999991</v>
      </c>
      <c r="F6526" s="13">
        <f t="shared" si="1351"/>
        <v>0</v>
      </c>
      <c r="G6526" s="13">
        <f t="shared" si="1351"/>
        <v>2008365</v>
      </c>
      <c r="H6526" s="13">
        <f t="shared" si="1351"/>
        <v>2008365</v>
      </c>
      <c r="I6526" s="13">
        <f t="shared" si="1351"/>
        <v>0</v>
      </c>
      <c r="J6526" s="13">
        <f t="shared" si="1351"/>
        <v>698912</v>
      </c>
      <c r="K6526" s="13">
        <f t="shared" si="1351"/>
        <v>20084</v>
      </c>
      <c r="L6526" s="13">
        <f t="shared" si="1351"/>
        <v>21655</v>
      </c>
      <c r="M6526" s="13">
        <f t="shared" si="1351"/>
        <v>0</v>
      </c>
      <c r="N6526" s="22">
        <f t="shared" si="1351"/>
        <v>2728932</v>
      </c>
    </row>
    <row r="6527" spans="1:14" x14ac:dyDescent="0.25">
      <c r="A6527" s="6" t="s">
        <v>1442</v>
      </c>
      <c r="B6527" s="2"/>
      <c r="C6527" s="12">
        <f t="shared" ref="C6527:N6527" si="1352">C6520+C6526</f>
        <v>357</v>
      </c>
      <c r="D6527" s="17">
        <f t="shared" si="1352"/>
        <v>23.387699999999999</v>
      </c>
      <c r="E6527" s="17">
        <f t="shared" si="1352"/>
        <v>11.492799999999999</v>
      </c>
      <c r="F6527" s="12">
        <f t="shared" si="1352"/>
        <v>11458760</v>
      </c>
      <c r="G6527" s="12">
        <f t="shared" si="1352"/>
        <v>3369520</v>
      </c>
      <c r="H6527" s="12">
        <f t="shared" si="1352"/>
        <v>14828280</v>
      </c>
      <c r="I6527" s="12">
        <f t="shared" si="1352"/>
        <v>0</v>
      </c>
      <c r="J6527" s="12">
        <f t="shared" si="1352"/>
        <v>5160245</v>
      </c>
      <c r="K6527" s="12">
        <f t="shared" si="1352"/>
        <v>148283</v>
      </c>
      <c r="L6527" s="12">
        <f t="shared" si="1352"/>
        <v>115355</v>
      </c>
      <c r="M6527" s="12">
        <f t="shared" si="1352"/>
        <v>0</v>
      </c>
      <c r="N6527" s="21">
        <f t="shared" si="1352"/>
        <v>20103880</v>
      </c>
    </row>
    <row r="6528" spans="1:14" x14ac:dyDescent="0.25">
      <c r="A6528" s="4"/>
      <c r="B6528" s="5"/>
      <c r="C6528" s="14"/>
      <c r="D6528" s="19"/>
      <c r="E6528" s="19"/>
      <c r="F6528" s="14"/>
      <c r="G6528" s="14"/>
      <c r="H6528" s="14"/>
      <c r="I6528" s="14"/>
      <c r="J6528" s="14"/>
      <c r="K6528" s="14"/>
      <c r="L6528" s="14"/>
      <c r="M6528" s="14"/>
      <c r="N6528" s="23"/>
    </row>
    <row r="6529" spans="1:14" x14ac:dyDescent="0.25">
      <c r="A6529" s="6" t="s">
        <v>1443</v>
      </c>
      <c r="B6529" s="2"/>
      <c r="C6529" s="12"/>
      <c r="D6529" s="17"/>
      <c r="E6529" s="17"/>
      <c r="F6529" s="12"/>
      <c r="G6529" s="12"/>
      <c r="H6529" s="12"/>
      <c r="I6529" s="12"/>
      <c r="J6529" s="12"/>
      <c r="K6529" s="12"/>
      <c r="L6529" s="12"/>
      <c r="M6529" s="12"/>
      <c r="N6529" s="21"/>
    </row>
    <row r="6530" spans="1:14" x14ac:dyDescent="0.25">
      <c r="A6530" s="6" t="s">
        <v>1444</v>
      </c>
      <c r="B6530" s="2" t="s">
        <v>6</v>
      </c>
      <c r="C6530" s="12" t="s">
        <v>7</v>
      </c>
      <c r="D6530" s="17" t="s">
        <v>8</v>
      </c>
      <c r="E6530" s="17" t="s">
        <v>9</v>
      </c>
      <c r="F6530" s="12" t="s">
        <v>10</v>
      </c>
      <c r="G6530" s="12" t="s">
        <v>11</v>
      </c>
      <c r="H6530" s="12" t="s">
        <v>12</v>
      </c>
      <c r="I6530" s="12" t="s">
        <v>13</v>
      </c>
      <c r="J6530" s="12" t="s">
        <v>14</v>
      </c>
      <c r="K6530" s="12" t="s">
        <v>15</v>
      </c>
      <c r="L6530" s="12" t="s">
        <v>16</v>
      </c>
      <c r="M6530" s="12" t="s">
        <v>17</v>
      </c>
      <c r="N6530" s="21" t="s">
        <v>18</v>
      </c>
    </row>
    <row r="6531" spans="1:14" x14ac:dyDescent="0.25">
      <c r="A6531" s="7" t="s">
        <v>19</v>
      </c>
      <c r="B6531" s="3"/>
      <c r="C6531" s="13"/>
      <c r="D6531" s="18"/>
      <c r="E6531" s="18"/>
      <c r="F6531" s="13"/>
      <c r="G6531" s="13"/>
      <c r="H6531" s="13"/>
      <c r="I6531" s="13"/>
      <c r="J6531" s="13"/>
      <c r="K6531" s="13"/>
      <c r="L6531" s="13"/>
      <c r="M6531" s="13"/>
      <c r="N6531" s="22"/>
    </row>
    <row r="6532" spans="1:14" x14ac:dyDescent="0.25">
      <c r="A6532" s="4" t="s">
        <v>162</v>
      </c>
      <c r="B6532" s="5"/>
      <c r="C6532" s="14">
        <v>0</v>
      </c>
      <c r="D6532" s="19">
        <v>0.6</v>
      </c>
      <c r="E6532" s="19">
        <v>0</v>
      </c>
      <c r="F6532" s="14">
        <v>219495</v>
      </c>
      <c r="G6532" s="14">
        <v>0</v>
      </c>
      <c r="H6532" s="14">
        <v>219495</v>
      </c>
      <c r="I6532" s="14">
        <v>0</v>
      </c>
      <c r="J6532" s="14">
        <v>76385</v>
      </c>
      <c r="K6532" s="14">
        <v>2195</v>
      </c>
      <c r="L6532" s="14">
        <v>0</v>
      </c>
      <c r="M6532" s="14">
        <v>0</v>
      </c>
      <c r="N6532" s="23">
        <v>295880</v>
      </c>
    </row>
    <row r="6533" spans="1:14" x14ac:dyDescent="0.25">
      <c r="A6533" s="4" t="s">
        <v>40</v>
      </c>
      <c r="B6533" s="5"/>
      <c r="C6533" s="14">
        <v>0</v>
      </c>
      <c r="D6533" s="19">
        <v>-4.2000000000000003E-2</v>
      </c>
      <c r="E6533" s="19">
        <v>0</v>
      </c>
      <c r="F6533" s="14">
        <v>-21000</v>
      </c>
      <c r="G6533" s="14">
        <v>0</v>
      </c>
      <c r="H6533" s="14">
        <v>-21000</v>
      </c>
      <c r="I6533" s="14">
        <v>0</v>
      </c>
      <c r="J6533" s="14">
        <v>-7308</v>
      </c>
      <c r="K6533" s="14">
        <v>-210</v>
      </c>
      <c r="L6533" s="14">
        <v>0</v>
      </c>
      <c r="M6533" s="14">
        <v>0</v>
      </c>
      <c r="N6533" s="23">
        <v>-28308</v>
      </c>
    </row>
    <row r="6534" spans="1:14" x14ac:dyDescent="0.25">
      <c r="A6534" s="4" t="s">
        <v>41</v>
      </c>
      <c r="B6534" s="5"/>
      <c r="C6534" s="14">
        <v>0</v>
      </c>
      <c r="D6534" s="19">
        <v>0</v>
      </c>
      <c r="E6534" s="19">
        <v>0</v>
      </c>
      <c r="F6534" s="14">
        <v>0</v>
      </c>
      <c r="G6534" s="14">
        <v>0</v>
      </c>
      <c r="H6534" s="14">
        <v>0</v>
      </c>
      <c r="I6534" s="14">
        <v>21000</v>
      </c>
      <c r="J6534" s="14">
        <v>7098</v>
      </c>
      <c r="K6534" s="14">
        <v>0</v>
      </c>
      <c r="L6534" s="14">
        <v>0</v>
      </c>
      <c r="M6534" s="14">
        <v>0</v>
      </c>
      <c r="N6534" s="23">
        <v>28098</v>
      </c>
    </row>
    <row r="6535" spans="1:14" x14ac:dyDescent="0.25">
      <c r="A6535" s="4" t="s">
        <v>163</v>
      </c>
      <c r="B6535" s="5"/>
      <c r="C6535" s="14">
        <v>0</v>
      </c>
      <c r="D6535" s="19">
        <v>0</v>
      </c>
      <c r="E6535" s="19">
        <v>0</v>
      </c>
      <c r="F6535" s="14">
        <v>0</v>
      </c>
      <c r="G6535" s="14">
        <v>0</v>
      </c>
      <c r="H6535" s="14">
        <v>0</v>
      </c>
      <c r="I6535" s="14">
        <v>0</v>
      </c>
      <c r="J6535" s="14">
        <v>1</v>
      </c>
      <c r="K6535" s="14">
        <v>0</v>
      </c>
      <c r="L6535" s="14">
        <v>0</v>
      </c>
      <c r="M6535" s="14">
        <v>0</v>
      </c>
      <c r="N6535" s="23">
        <v>1</v>
      </c>
    </row>
    <row r="6536" spans="1:14" x14ac:dyDescent="0.25">
      <c r="A6536" s="4" t="s">
        <v>22</v>
      </c>
      <c r="B6536" s="5"/>
      <c r="C6536" s="14">
        <v>0</v>
      </c>
      <c r="D6536" s="19">
        <v>2.371</v>
      </c>
      <c r="E6536" s="19">
        <v>0.4</v>
      </c>
      <c r="F6536" s="14">
        <v>1317930</v>
      </c>
      <c r="G6536" s="14">
        <v>94997</v>
      </c>
      <c r="H6536" s="14">
        <v>1412927</v>
      </c>
      <c r="I6536" s="14">
        <v>0</v>
      </c>
      <c r="J6536" s="14">
        <v>491700</v>
      </c>
      <c r="K6536" s="14">
        <v>14130</v>
      </c>
      <c r="L6536" s="14">
        <v>10400</v>
      </c>
      <c r="M6536" s="14">
        <v>0</v>
      </c>
      <c r="N6536" s="23">
        <v>1915027</v>
      </c>
    </row>
    <row r="6537" spans="1:14" x14ac:dyDescent="0.25">
      <c r="A6537" s="4" t="s">
        <v>23</v>
      </c>
      <c r="B6537" s="5"/>
      <c r="C6537" s="14">
        <v>0</v>
      </c>
      <c r="D6537" s="19">
        <v>0</v>
      </c>
      <c r="E6537" s="19">
        <v>0.2</v>
      </c>
      <c r="F6537" s="14">
        <v>0</v>
      </c>
      <c r="G6537" s="14">
        <v>72838</v>
      </c>
      <c r="H6537" s="14">
        <v>72838</v>
      </c>
      <c r="I6537" s="14">
        <v>0</v>
      </c>
      <c r="J6537" s="14">
        <v>25347</v>
      </c>
      <c r="K6537" s="14">
        <v>728</v>
      </c>
      <c r="L6537" s="14">
        <v>0</v>
      </c>
      <c r="M6537" s="14">
        <v>0</v>
      </c>
      <c r="N6537" s="23">
        <v>98185</v>
      </c>
    </row>
    <row r="6538" spans="1:14" x14ac:dyDescent="0.25">
      <c r="A6538" s="7" t="s">
        <v>24</v>
      </c>
      <c r="B6538" s="3"/>
      <c r="C6538" s="13">
        <f t="shared" ref="C6538:N6538" si="1353">SUM(C6532:C6537)</f>
        <v>0</v>
      </c>
      <c r="D6538" s="18">
        <f t="shared" si="1353"/>
        <v>2.9289999999999998</v>
      </c>
      <c r="E6538" s="18">
        <f t="shared" si="1353"/>
        <v>0.60000000000000009</v>
      </c>
      <c r="F6538" s="13">
        <f t="shared" si="1353"/>
        <v>1516425</v>
      </c>
      <c r="G6538" s="13">
        <f t="shared" si="1353"/>
        <v>167835</v>
      </c>
      <c r="H6538" s="13">
        <f t="shared" si="1353"/>
        <v>1684260</v>
      </c>
      <c r="I6538" s="13">
        <f t="shared" si="1353"/>
        <v>21000</v>
      </c>
      <c r="J6538" s="13">
        <f t="shared" si="1353"/>
        <v>593223</v>
      </c>
      <c r="K6538" s="13">
        <f t="shared" si="1353"/>
        <v>16843</v>
      </c>
      <c r="L6538" s="13">
        <f t="shared" si="1353"/>
        <v>10400</v>
      </c>
      <c r="M6538" s="13">
        <f t="shared" si="1353"/>
        <v>0</v>
      </c>
      <c r="N6538" s="22">
        <f t="shared" si="1353"/>
        <v>2308883</v>
      </c>
    </row>
    <row r="6539" spans="1:14" x14ac:dyDescent="0.25">
      <c r="A6539" s="7" t="s">
        <v>25</v>
      </c>
      <c r="B6539" s="3"/>
      <c r="C6539" s="13"/>
      <c r="D6539" s="18"/>
      <c r="E6539" s="18"/>
      <c r="F6539" s="13"/>
      <c r="G6539" s="13"/>
      <c r="H6539" s="13"/>
      <c r="I6539" s="13"/>
      <c r="J6539" s="13"/>
      <c r="K6539" s="13"/>
      <c r="L6539" s="13"/>
      <c r="M6539" s="13"/>
      <c r="N6539" s="22"/>
    </row>
    <row r="6540" spans="1:14" x14ac:dyDescent="0.25">
      <c r="A6540" s="4" t="s">
        <v>56</v>
      </c>
      <c r="B6540" s="5"/>
      <c r="C6540" s="14">
        <v>26</v>
      </c>
      <c r="D6540" s="19">
        <v>0</v>
      </c>
      <c r="E6540" s="19">
        <v>0.33750000000000002</v>
      </c>
      <c r="F6540" s="14">
        <v>0</v>
      </c>
      <c r="G6540" s="14">
        <v>103757</v>
      </c>
      <c r="H6540" s="14">
        <v>103757</v>
      </c>
      <c r="I6540" s="14">
        <v>0</v>
      </c>
      <c r="J6540" s="14">
        <v>36108</v>
      </c>
      <c r="K6540" s="14">
        <v>1038</v>
      </c>
      <c r="L6540" s="14">
        <v>650</v>
      </c>
      <c r="M6540" s="14">
        <v>0</v>
      </c>
      <c r="N6540" s="23">
        <v>140515</v>
      </c>
    </row>
    <row r="6541" spans="1:14" x14ac:dyDescent="0.25">
      <c r="A6541" s="7" t="s">
        <v>24</v>
      </c>
      <c r="B6541" s="3"/>
      <c r="C6541" s="13">
        <f t="shared" ref="C6541:N6541" si="1354">SUM(C6540:C6540)</f>
        <v>26</v>
      </c>
      <c r="D6541" s="18">
        <f t="shared" si="1354"/>
        <v>0</v>
      </c>
      <c r="E6541" s="18">
        <f t="shared" si="1354"/>
        <v>0.33750000000000002</v>
      </c>
      <c r="F6541" s="13">
        <f t="shared" si="1354"/>
        <v>0</v>
      </c>
      <c r="G6541" s="13">
        <f t="shared" si="1354"/>
        <v>103757</v>
      </c>
      <c r="H6541" s="13">
        <f t="shared" si="1354"/>
        <v>103757</v>
      </c>
      <c r="I6541" s="13">
        <f t="shared" si="1354"/>
        <v>0</v>
      </c>
      <c r="J6541" s="13">
        <f t="shared" si="1354"/>
        <v>36108</v>
      </c>
      <c r="K6541" s="13">
        <f t="shared" si="1354"/>
        <v>1038</v>
      </c>
      <c r="L6541" s="13">
        <f t="shared" si="1354"/>
        <v>650</v>
      </c>
      <c r="M6541" s="13">
        <f t="shared" si="1354"/>
        <v>0</v>
      </c>
      <c r="N6541" s="22">
        <f t="shared" si="1354"/>
        <v>140515</v>
      </c>
    </row>
    <row r="6542" spans="1:14" x14ac:dyDescent="0.25">
      <c r="A6542" s="6" t="s">
        <v>1445</v>
      </c>
      <c r="B6542" s="2"/>
      <c r="C6542" s="12">
        <f t="shared" ref="C6542:N6542" si="1355">C6538+C6541</f>
        <v>26</v>
      </c>
      <c r="D6542" s="17">
        <f t="shared" si="1355"/>
        <v>2.9289999999999998</v>
      </c>
      <c r="E6542" s="17">
        <f t="shared" si="1355"/>
        <v>0.93750000000000011</v>
      </c>
      <c r="F6542" s="12">
        <f t="shared" si="1355"/>
        <v>1516425</v>
      </c>
      <c r="G6542" s="12">
        <f t="shared" si="1355"/>
        <v>271592</v>
      </c>
      <c r="H6542" s="12">
        <f t="shared" si="1355"/>
        <v>1788017</v>
      </c>
      <c r="I6542" s="12">
        <f t="shared" si="1355"/>
        <v>21000</v>
      </c>
      <c r="J6542" s="12">
        <f t="shared" si="1355"/>
        <v>629331</v>
      </c>
      <c r="K6542" s="12">
        <f t="shared" si="1355"/>
        <v>17881</v>
      </c>
      <c r="L6542" s="12">
        <f t="shared" si="1355"/>
        <v>11050</v>
      </c>
      <c r="M6542" s="12">
        <f t="shared" si="1355"/>
        <v>0</v>
      </c>
      <c r="N6542" s="21">
        <f t="shared" si="1355"/>
        <v>2449398</v>
      </c>
    </row>
    <row r="6543" spans="1:14" x14ac:dyDescent="0.25">
      <c r="A6543" s="4"/>
      <c r="B6543" s="5"/>
      <c r="C6543" s="14"/>
      <c r="D6543" s="19"/>
      <c r="E6543" s="19"/>
      <c r="F6543" s="14"/>
      <c r="G6543" s="14"/>
      <c r="H6543" s="14"/>
      <c r="I6543" s="14"/>
      <c r="J6543" s="14"/>
      <c r="K6543" s="14"/>
      <c r="L6543" s="14"/>
      <c r="M6543" s="14"/>
      <c r="N6543" s="23"/>
    </row>
    <row r="6544" spans="1:14" x14ac:dyDescent="0.25">
      <c r="A6544" s="6" t="s">
        <v>1446</v>
      </c>
      <c r="B6544" s="2"/>
      <c r="C6544" s="12"/>
      <c r="D6544" s="17"/>
      <c r="E6544" s="17"/>
      <c r="F6544" s="12"/>
      <c r="G6544" s="12"/>
      <c r="H6544" s="12"/>
      <c r="I6544" s="12"/>
      <c r="J6544" s="12"/>
      <c r="K6544" s="12"/>
      <c r="L6544" s="12"/>
      <c r="M6544" s="12"/>
      <c r="N6544" s="21"/>
    </row>
    <row r="6545" spans="1:14" x14ac:dyDescent="0.25">
      <c r="A6545" s="6" t="s">
        <v>1447</v>
      </c>
      <c r="B6545" s="2" t="s">
        <v>6</v>
      </c>
      <c r="C6545" s="12" t="s">
        <v>7</v>
      </c>
      <c r="D6545" s="17" t="s">
        <v>8</v>
      </c>
      <c r="E6545" s="17" t="s">
        <v>9</v>
      </c>
      <c r="F6545" s="12" t="s">
        <v>10</v>
      </c>
      <c r="G6545" s="12" t="s">
        <v>11</v>
      </c>
      <c r="H6545" s="12" t="s">
        <v>12</v>
      </c>
      <c r="I6545" s="12" t="s">
        <v>13</v>
      </c>
      <c r="J6545" s="12" t="s">
        <v>14</v>
      </c>
      <c r="K6545" s="12" t="s">
        <v>15</v>
      </c>
      <c r="L6545" s="12" t="s">
        <v>16</v>
      </c>
      <c r="M6545" s="12" t="s">
        <v>17</v>
      </c>
      <c r="N6545" s="21" t="s">
        <v>18</v>
      </c>
    </row>
    <row r="6546" spans="1:14" x14ac:dyDescent="0.25">
      <c r="A6546" s="7" t="s">
        <v>19</v>
      </c>
      <c r="B6546" s="3"/>
      <c r="C6546" s="13"/>
      <c r="D6546" s="18"/>
      <c r="E6546" s="18"/>
      <c r="F6546" s="13"/>
      <c r="G6546" s="13"/>
      <c r="H6546" s="13"/>
      <c r="I6546" s="13"/>
      <c r="J6546" s="13"/>
      <c r="K6546" s="13"/>
      <c r="L6546" s="13"/>
      <c r="M6546" s="13"/>
      <c r="N6546" s="22"/>
    </row>
    <row r="6547" spans="1:14" x14ac:dyDescent="0.25">
      <c r="A6547" s="4" t="s">
        <v>162</v>
      </c>
      <c r="B6547" s="5"/>
      <c r="C6547" s="14">
        <v>0</v>
      </c>
      <c r="D6547" s="19">
        <v>0.5</v>
      </c>
      <c r="E6547" s="19">
        <v>0</v>
      </c>
      <c r="F6547" s="14">
        <v>173223</v>
      </c>
      <c r="G6547" s="14">
        <v>0</v>
      </c>
      <c r="H6547" s="14">
        <v>173223</v>
      </c>
      <c r="I6547" s="14">
        <v>0</v>
      </c>
      <c r="J6547" s="14">
        <v>60281</v>
      </c>
      <c r="K6547" s="14">
        <v>1732</v>
      </c>
      <c r="L6547" s="14">
        <v>0</v>
      </c>
      <c r="M6547" s="14">
        <v>0</v>
      </c>
      <c r="N6547" s="23">
        <v>233504</v>
      </c>
    </row>
    <row r="6548" spans="1:14" x14ac:dyDescent="0.25">
      <c r="A6548" s="4" t="s">
        <v>40</v>
      </c>
      <c r="B6548" s="5"/>
      <c r="C6548" s="14">
        <v>0</v>
      </c>
      <c r="D6548" s="19">
        <v>-0.21840000000000001</v>
      </c>
      <c r="E6548" s="19">
        <v>0</v>
      </c>
      <c r="F6548" s="14">
        <v>-147000</v>
      </c>
      <c r="G6548" s="14">
        <v>0</v>
      </c>
      <c r="H6548" s="14">
        <v>-147000</v>
      </c>
      <c r="I6548" s="14">
        <v>0</v>
      </c>
      <c r="J6548" s="14">
        <v>-51156</v>
      </c>
      <c r="K6548" s="14">
        <v>-1470</v>
      </c>
      <c r="L6548" s="14">
        <v>0</v>
      </c>
      <c r="M6548" s="14">
        <v>0</v>
      </c>
      <c r="N6548" s="23">
        <v>-198156</v>
      </c>
    </row>
    <row r="6549" spans="1:14" x14ac:dyDescent="0.25">
      <c r="A6549" s="4" t="s">
        <v>41</v>
      </c>
      <c r="B6549" s="5"/>
      <c r="C6549" s="14">
        <v>0</v>
      </c>
      <c r="D6549" s="19">
        <v>0</v>
      </c>
      <c r="E6549" s="19">
        <v>0</v>
      </c>
      <c r="F6549" s="14">
        <v>0</v>
      </c>
      <c r="G6549" s="14">
        <v>0</v>
      </c>
      <c r="H6549" s="14">
        <v>0</v>
      </c>
      <c r="I6549" s="14">
        <v>147000</v>
      </c>
      <c r="J6549" s="14">
        <v>49686</v>
      </c>
      <c r="K6549" s="14">
        <v>0</v>
      </c>
      <c r="L6549" s="14">
        <v>0</v>
      </c>
      <c r="M6549" s="14">
        <v>0</v>
      </c>
      <c r="N6549" s="23">
        <v>196686</v>
      </c>
    </row>
    <row r="6550" spans="1:14" x14ac:dyDescent="0.25">
      <c r="A6550" s="4" t="s">
        <v>163</v>
      </c>
      <c r="B6550" s="5"/>
      <c r="C6550" s="14">
        <v>0</v>
      </c>
      <c r="D6550" s="19">
        <v>0</v>
      </c>
      <c r="E6550" s="19">
        <v>0</v>
      </c>
      <c r="F6550" s="14">
        <v>0</v>
      </c>
      <c r="G6550" s="14">
        <v>0</v>
      </c>
      <c r="H6550" s="14">
        <v>0</v>
      </c>
      <c r="I6550" s="14">
        <v>0</v>
      </c>
      <c r="J6550" s="14">
        <v>1</v>
      </c>
      <c r="K6550" s="14">
        <v>0</v>
      </c>
      <c r="L6550" s="14">
        <v>0</v>
      </c>
      <c r="M6550" s="14">
        <v>0</v>
      </c>
      <c r="N6550" s="23">
        <v>1</v>
      </c>
    </row>
    <row r="6551" spans="1:14" x14ac:dyDescent="0.25">
      <c r="A6551" s="4" t="s">
        <v>22</v>
      </c>
      <c r="B6551" s="5"/>
      <c r="C6551" s="14">
        <v>0</v>
      </c>
      <c r="D6551" s="19">
        <v>6.46</v>
      </c>
      <c r="E6551" s="19">
        <v>1.08</v>
      </c>
      <c r="F6551" s="14">
        <v>3424028</v>
      </c>
      <c r="G6551" s="14">
        <v>256491</v>
      </c>
      <c r="H6551" s="14">
        <v>3680519</v>
      </c>
      <c r="I6551" s="14">
        <v>0</v>
      </c>
      <c r="J6551" s="14">
        <v>1280821</v>
      </c>
      <c r="K6551" s="14">
        <v>36805</v>
      </c>
      <c r="L6551" s="14">
        <v>24400</v>
      </c>
      <c r="M6551" s="14">
        <v>0</v>
      </c>
      <c r="N6551" s="23">
        <v>4985740</v>
      </c>
    </row>
    <row r="6552" spans="1:14" x14ac:dyDescent="0.25">
      <c r="A6552" s="4" t="s">
        <v>31</v>
      </c>
      <c r="B6552" s="5"/>
      <c r="C6552" s="14">
        <v>0</v>
      </c>
      <c r="D6552" s="19">
        <v>0</v>
      </c>
      <c r="E6552" s="19">
        <v>0</v>
      </c>
      <c r="F6552" s="14">
        <v>12000</v>
      </c>
      <c r="G6552" s="14">
        <v>0</v>
      </c>
      <c r="H6552" s="14">
        <v>12000</v>
      </c>
      <c r="I6552" s="14">
        <v>0</v>
      </c>
      <c r="J6552" s="14">
        <v>4176</v>
      </c>
      <c r="K6552" s="14">
        <v>120</v>
      </c>
      <c r="L6552" s="14">
        <v>0</v>
      </c>
      <c r="M6552" s="14">
        <v>0</v>
      </c>
      <c r="N6552" s="23">
        <v>16176</v>
      </c>
    </row>
    <row r="6553" spans="1:14" x14ac:dyDescent="0.25">
      <c r="A6553" s="4" t="s">
        <v>23</v>
      </c>
      <c r="B6553" s="5"/>
      <c r="C6553" s="14">
        <v>0</v>
      </c>
      <c r="D6553" s="19">
        <v>0</v>
      </c>
      <c r="E6553" s="19">
        <v>0.6</v>
      </c>
      <c r="F6553" s="14">
        <v>0</v>
      </c>
      <c r="G6553" s="14">
        <v>218513</v>
      </c>
      <c r="H6553" s="14">
        <v>218513</v>
      </c>
      <c r="I6553" s="14">
        <v>0</v>
      </c>
      <c r="J6553" s="14">
        <v>76042</v>
      </c>
      <c r="K6553" s="14">
        <v>2185</v>
      </c>
      <c r="L6553" s="14">
        <v>0</v>
      </c>
      <c r="M6553" s="14">
        <v>0</v>
      </c>
      <c r="N6553" s="23">
        <v>294555</v>
      </c>
    </row>
    <row r="6554" spans="1:14" x14ac:dyDescent="0.25">
      <c r="A6554" s="7" t="s">
        <v>24</v>
      </c>
      <c r="B6554" s="3"/>
      <c r="C6554" s="13">
        <f t="shared" ref="C6554:N6554" si="1356">SUM(C6547:C6553)</f>
        <v>0</v>
      </c>
      <c r="D6554" s="18">
        <f t="shared" si="1356"/>
        <v>6.7416</v>
      </c>
      <c r="E6554" s="18">
        <f t="shared" si="1356"/>
        <v>1.6800000000000002</v>
      </c>
      <c r="F6554" s="13">
        <f t="shared" si="1356"/>
        <v>3462251</v>
      </c>
      <c r="G6554" s="13">
        <f t="shared" si="1356"/>
        <v>475004</v>
      </c>
      <c r="H6554" s="13">
        <f t="shared" si="1356"/>
        <v>3937255</v>
      </c>
      <c r="I6554" s="13">
        <f t="shared" si="1356"/>
        <v>147000</v>
      </c>
      <c r="J6554" s="13">
        <f t="shared" si="1356"/>
        <v>1419851</v>
      </c>
      <c r="K6554" s="13">
        <f t="shared" si="1356"/>
        <v>39372</v>
      </c>
      <c r="L6554" s="13">
        <f t="shared" si="1356"/>
        <v>24400</v>
      </c>
      <c r="M6554" s="13">
        <f t="shared" si="1356"/>
        <v>0</v>
      </c>
      <c r="N6554" s="22">
        <f t="shared" si="1356"/>
        <v>5528506</v>
      </c>
    </row>
    <row r="6555" spans="1:14" x14ac:dyDescent="0.25">
      <c r="A6555" s="7" t="s">
        <v>25</v>
      </c>
      <c r="B6555" s="3"/>
      <c r="C6555" s="13"/>
      <c r="D6555" s="18"/>
      <c r="E6555" s="18"/>
      <c r="F6555" s="13"/>
      <c r="G6555" s="13"/>
      <c r="H6555" s="13"/>
      <c r="I6555" s="13"/>
      <c r="J6555" s="13"/>
      <c r="K6555" s="13"/>
      <c r="L6555" s="13"/>
      <c r="M6555" s="13"/>
      <c r="N6555" s="22"/>
    </row>
    <row r="6556" spans="1:14" x14ac:dyDescent="0.25">
      <c r="A6556" s="4" t="s">
        <v>56</v>
      </c>
      <c r="B6556" s="5"/>
      <c r="C6556" s="14">
        <v>61</v>
      </c>
      <c r="D6556" s="19">
        <v>0</v>
      </c>
      <c r="E6556" s="19">
        <v>0.60719999999999996</v>
      </c>
      <c r="F6556" s="14">
        <v>0</v>
      </c>
      <c r="G6556" s="14">
        <v>186670</v>
      </c>
      <c r="H6556" s="14">
        <v>186670</v>
      </c>
      <c r="I6556" s="14">
        <v>0</v>
      </c>
      <c r="J6556" s="14">
        <v>64961</v>
      </c>
      <c r="K6556" s="14">
        <v>1867</v>
      </c>
      <c r="L6556" s="14">
        <v>1525</v>
      </c>
      <c r="M6556" s="14">
        <v>0</v>
      </c>
      <c r="N6556" s="23">
        <v>253156</v>
      </c>
    </row>
    <row r="6557" spans="1:14" x14ac:dyDescent="0.25">
      <c r="A6557" s="7" t="s">
        <v>24</v>
      </c>
      <c r="B6557" s="3"/>
      <c r="C6557" s="13">
        <f t="shared" ref="C6557:N6557" si="1357">SUM(C6556:C6556)</f>
        <v>61</v>
      </c>
      <c r="D6557" s="18">
        <f t="shared" si="1357"/>
        <v>0</v>
      </c>
      <c r="E6557" s="18">
        <f t="shared" si="1357"/>
        <v>0.60719999999999996</v>
      </c>
      <c r="F6557" s="13">
        <f t="shared" si="1357"/>
        <v>0</v>
      </c>
      <c r="G6557" s="13">
        <f t="shared" si="1357"/>
        <v>186670</v>
      </c>
      <c r="H6557" s="13">
        <f t="shared" si="1357"/>
        <v>186670</v>
      </c>
      <c r="I6557" s="13">
        <f t="shared" si="1357"/>
        <v>0</v>
      </c>
      <c r="J6557" s="13">
        <f t="shared" si="1357"/>
        <v>64961</v>
      </c>
      <c r="K6557" s="13">
        <f t="shared" si="1357"/>
        <v>1867</v>
      </c>
      <c r="L6557" s="13">
        <f t="shared" si="1357"/>
        <v>1525</v>
      </c>
      <c r="M6557" s="13">
        <f t="shared" si="1357"/>
        <v>0</v>
      </c>
      <c r="N6557" s="22">
        <f t="shared" si="1357"/>
        <v>253156</v>
      </c>
    </row>
    <row r="6558" spans="1:14" x14ac:dyDescent="0.25">
      <c r="A6558" s="6" t="s">
        <v>1448</v>
      </c>
      <c r="B6558" s="2"/>
      <c r="C6558" s="12">
        <f t="shared" ref="C6558:N6558" si="1358">C6554+C6557</f>
        <v>61</v>
      </c>
      <c r="D6558" s="17">
        <f t="shared" si="1358"/>
        <v>6.7416</v>
      </c>
      <c r="E6558" s="17">
        <f t="shared" si="1358"/>
        <v>2.2872000000000003</v>
      </c>
      <c r="F6558" s="12">
        <f t="shared" si="1358"/>
        <v>3462251</v>
      </c>
      <c r="G6558" s="12">
        <f t="shared" si="1358"/>
        <v>661674</v>
      </c>
      <c r="H6558" s="12">
        <f t="shared" si="1358"/>
        <v>4123925</v>
      </c>
      <c r="I6558" s="12">
        <f t="shared" si="1358"/>
        <v>147000</v>
      </c>
      <c r="J6558" s="12">
        <f t="shared" si="1358"/>
        <v>1484812</v>
      </c>
      <c r="K6558" s="12">
        <f t="shared" si="1358"/>
        <v>41239</v>
      </c>
      <c r="L6558" s="12">
        <f t="shared" si="1358"/>
        <v>25925</v>
      </c>
      <c r="M6558" s="12">
        <f t="shared" si="1358"/>
        <v>0</v>
      </c>
      <c r="N6558" s="21">
        <f t="shared" si="1358"/>
        <v>5781662</v>
      </c>
    </row>
    <row r="6559" spans="1:14" x14ac:dyDescent="0.25">
      <c r="A6559" s="4"/>
      <c r="B6559" s="5"/>
      <c r="C6559" s="14"/>
      <c r="D6559" s="19"/>
      <c r="E6559" s="19"/>
      <c r="F6559" s="14"/>
      <c r="G6559" s="14"/>
      <c r="H6559" s="14"/>
      <c r="I6559" s="14"/>
      <c r="J6559" s="14"/>
      <c r="K6559" s="14"/>
      <c r="L6559" s="14"/>
      <c r="M6559" s="14"/>
      <c r="N6559" s="23"/>
    </row>
    <row r="6560" spans="1:14" x14ac:dyDescent="0.25">
      <c r="A6560" s="6" t="s">
        <v>1449</v>
      </c>
      <c r="B6560" s="2"/>
      <c r="C6560" s="12"/>
      <c r="D6560" s="17"/>
      <c r="E6560" s="17"/>
      <c r="F6560" s="12"/>
      <c r="G6560" s="12"/>
      <c r="H6560" s="12"/>
      <c r="I6560" s="12"/>
      <c r="J6560" s="12"/>
      <c r="K6560" s="12"/>
      <c r="L6560" s="12"/>
      <c r="M6560" s="12"/>
      <c r="N6560" s="21"/>
    </row>
    <row r="6561" spans="1:14" x14ac:dyDescent="0.25">
      <c r="A6561" s="6" t="s">
        <v>1450</v>
      </c>
      <c r="B6561" s="2" t="s">
        <v>6</v>
      </c>
      <c r="C6561" s="12" t="s">
        <v>7</v>
      </c>
      <c r="D6561" s="17" t="s">
        <v>8</v>
      </c>
      <c r="E6561" s="17" t="s">
        <v>9</v>
      </c>
      <c r="F6561" s="12" t="s">
        <v>10</v>
      </c>
      <c r="G6561" s="12" t="s">
        <v>11</v>
      </c>
      <c r="H6561" s="12" t="s">
        <v>12</v>
      </c>
      <c r="I6561" s="12" t="s">
        <v>13</v>
      </c>
      <c r="J6561" s="12" t="s">
        <v>14</v>
      </c>
      <c r="K6561" s="12" t="s">
        <v>15</v>
      </c>
      <c r="L6561" s="12" t="s">
        <v>16</v>
      </c>
      <c r="M6561" s="12" t="s">
        <v>17</v>
      </c>
      <c r="N6561" s="21" t="s">
        <v>18</v>
      </c>
    </row>
    <row r="6562" spans="1:14" x14ac:dyDescent="0.25">
      <c r="A6562" s="7" t="s">
        <v>19</v>
      </c>
      <c r="B6562" s="3"/>
      <c r="C6562" s="13"/>
      <c r="D6562" s="18"/>
      <c r="E6562" s="18"/>
      <c r="F6562" s="13"/>
      <c r="G6562" s="13"/>
      <c r="H6562" s="13"/>
      <c r="I6562" s="13"/>
      <c r="J6562" s="13"/>
      <c r="K6562" s="13"/>
      <c r="L6562" s="13"/>
      <c r="M6562" s="13"/>
      <c r="N6562" s="22"/>
    </row>
    <row r="6563" spans="1:14" x14ac:dyDescent="0.25">
      <c r="A6563" s="4" t="s">
        <v>162</v>
      </c>
      <c r="B6563" s="5"/>
      <c r="C6563" s="14">
        <v>0</v>
      </c>
      <c r="D6563" s="19">
        <v>1.6389</v>
      </c>
      <c r="E6563" s="19">
        <v>0</v>
      </c>
      <c r="F6563" s="14">
        <v>567791</v>
      </c>
      <c r="G6563" s="14">
        <v>0</v>
      </c>
      <c r="H6563" s="14">
        <v>567791</v>
      </c>
      <c r="I6563" s="14">
        <v>0</v>
      </c>
      <c r="J6563" s="14">
        <v>197591</v>
      </c>
      <c r="K6563" s="14">
        <v>5678</v>
      </c>
      <c r="L6563" s="14">
        <v>0</v>
      </c>
      <c r="M6563" s="14">
        <v>0</v>
      </c>
      <c r="N6563" s="23">
        <v>765382</v>
      </c>
    </row>
    <row r="6564" spans="1:14" x14ac:dyDescent="0.25">
      <c r="A6564" s="4" t="s">
        <v>163</v>
      </c>
      <c r="B6564" s="5"/>
      <c r="C6564" s="14">
        <v>0</v>
      </c>
      <c r="D6564" s="19">
        <v>0</v>
      </c>
      <c r="E6564" s="19">
        <v>0</v>
      </c>
      <c r="F6564" s="14">
        <v>0</v>
      </c>
      <c r="G6564" s="14">
        <v>0</v>
      </c>
      <c r="H6564" s="14">
        <v>0</v>
      </c>
      <c r="I6564" s="14">
        <v>0</v>
      </c>
      <c r="J6564" s="14">
        <v>1</v>
      </c>
      <c r="K6564" s="14">
        <v>0</v>
      </c>
      <c r="L6564" s="14">
        <v>0</v>
      </c>
      <c r="M6564" s="14">
        <v>0</v>
      </c>
      <c r="N6564" s="23">
        <v>1</v>
      </c>
    </row>
    <row r="6565" spans="1:14" x14ac:dyDescent="0.25">
      <c r="A6565" s="4" t="s">
        <v>22</v>
      </c>
      <c r="B6565" s="5"/>
      <c r="C6565" s="14">
        <v>0</v>
      </c>
      <c r="D6565" s="19">
        <v>4.2240000000000002</v>
      </c>
      <c r="E6565" s="19">
        <v>0.8</v>
      </c>
      <c r="F6565" s="14">
        <v>2334871</v>
      </c>
      <c r="G6565" s="14">
        <v>189994</v>
      </c>
      <c r="H6565" s="14">
        <v>2524865</v>
      </c>
      <c r="I6565" s="14">
        <v>0</v>
      </c>
      <c r="J6565" s="14">
        <v>878653</v>
      </c>
      <c r="K6565" s="14">
        <v>25248</v>
      </c>
      <c r="L6565" s="14">
        <v>18000</v>
      </c>
      <c r="M6565" s="14">
        <v>0</v>
      </c>
      <c r="N6565" s="23">
        <v>3421518</v>
      </c>
    </row>
    <row r="6566" spans="1:14" x14ac:dyDescent="0.25">
      <c r="A6566" s="4" t="s">
        <v>31</v>
      </c>
      <c r="B6566" s="5"/>
      <c r="C6566" s="14">
        <v>0</v>
      </c>
      <c r="D6566" s="19">
        <v>0</v>
      </c>
      <c r="E6566" s="19">
        <v>0</v>
      </c>
      <c r="F6566" s="14">
        <v>12000</v>
      </c>
      <c r="G6566" s="14">
        <v>0</v>
      </c>
      <c r="H6566" s="14">
        <v>12000</v>
      </c>
      <c r="I6566" s="14">
        <v>0</v>
      </c>
      <c r="J6566" s="14">
        <v>4176</v>
      </c>
      <c r="K6566" s="14">
        <v>120</v>
      </c>
      <c r="L6566" s="14">
        <v>0</v>
      </c>
      <c r="M6566" s="14">
        <v>0</v>
      </c>
      <c r="N6566" s="23">
        <v>16176</v>
      </c>
    </row>
    <row r="6567" spans="1:14" x14ac:dyDescent="0.25">
      <c r="A6567" s="4" t="s">
        <v>23</v>
      </c>
      <c r="B6567" s="5"/>
      <c r="C6567" s="14">
        <v>0</v>
      </c>
      <c r="D6567" s="19">
        <v>0</v>
      </c>
      <c r="E6567" s="19">
        <v>0.4</v>
      </c>
      <c r="F6567" s="14">
        <v>0</v>
      </c>
      <c r="G6567" s="14">
        <v>145675</v>
      </c>
      <c r="H6567" s="14">
        <v>145675</v>
      </c>
      <c r="I6567" s="14">
        <v>0</v>
      </c>
      <c r="J6567" s="14">
        <v>50695</v>
      </c>
      <c r="K6567" s="14">
        <v>1457</v>
      </c>
      <c r="L6567" s="14">
        <v>0</v>
      </c>
      <c r="M6567" s="14">
        <v>0</v>
      </c>
      <c r="N6567" s="23">
        <v>196370</v>
      </c>
    </row>
    <row r="6568" spans="1:14" x14ac:dyDescent="0.25">
      <c r="A6568" s="7" t="s">
        <v>24</v>
      </c>
      <c r="B6568" s="3"/>
      <c r="C6568" s="13">
        <f t="shared" ref="C6568:N6568" si="1359">SUM(C6563:C6567)</f>
        <v>0</v>
      </c>
      <c r="D6568" s="18">
        <f t="shared" si="1359"/>
        <v>5.8628999999999998</v>
      </c>
      <c r="E6568" s="18">
        <f t="shared" si="1359"/>
        <v>1.2000000000000002</v>
      </c>
      <c r="F6568" s="13">
        <f t="shared" si="1359"/>
        <v>2914662</v>
      </c>
      <c r="G6568" s="13">
        <f t="shared" si="1359"/>
        <v>335669</v>
      </c>
      <c r="H6568" s="13">
        <f t="shared" si="1359"/>
        <v>3250331</v>
      </c>
      <c r="I6568" s="13">
        <f t="shared" si="1359"/>
        <v>0</v>
      </c>
      <c r="J6568" s="13">
        <f t="shared" si="1359"/>
        <v>1131116</v>
      </c>
      <c r="K6568" s="13">
        <f t="shared" si="1359"/>
        <v>32503</v>
      </c>
      <c r="L6568" s="13">
        <f t="shared" si="1359"/>
        <v>18000</v>
      </c>
      <c r="M6568" s="13">
        <f t="shared" si="1359"/>
        <v>0</v>
      </c>
      <c r="N6568" s="22">
        <f t="shared" si="1359"/>
        <v>4399447</v>
      </c>
    </row>
    <row r="6569" spans="1:14" x14ac:dyDescent="0.25">
      <c r="A6569" s="7" t="s">
        <v>25</v>
      </c>
      <c r="B6569" s="3"/>
      <c r="C6569" s="13"/>
      <c r="D6569" s="18"/>
      <c r="E6569" s="18"/>
      <c r="F6569" s="13"/>
      <c r="G6569" s="13"/>
      <c r="H6569" s="13"/>
      <c r="I6569" s="13"/>
      <c r="J6569" s="13"/>
      <c r="K6569" s="13"/>
      <c r="L6569" s="13"/>
      <c r="M6569" s="13"/>
      <c r="N6569" s="22"/>
    </row>
    <row r="6570" spans="1:14" x14ac:dyDescent="0.25">
      <c r="A6570" s="4" t="s">
        <v>26</v>
      </c>
      <c r="B6570" s="5"/>
      <c r="C6570" s="14">
        <v>45</v>
      </c>
      <c r="D6570" s="19">
        <v>0</v>
      </c>
      <c r="E6570" s="19">
        <v>1.5044</v>
      </c>
      <c r="F6570" s="14">
        <v>0</v>
      </c>
      <c r="G6570" s="14">
        <v>462495</v>
      </c>
      <c r="H6570" s="14">
        <v>462495</v>
      </c>
      <c r="I6570" s="14">
        <v>0</v>
      </c>
      <c r="J6570" s="14">
        <v>160949</v>
      </c>
      <c r="K6570" s="14">
        <v>4625</v>
      </c>
      <c r="L6570" s="14">
        <v>3825</v>
      </c>
      <c r="M6570" s="14">
        <v>0</v>
      </c>
      <c r="N6570" s="23">
        <v>627269</v>
      </c>
    </row>
    <row r="6571" spans="1:14" x14ac:dyDescent="0.25">
      <c r="A6571" s="7" t="s">
        <v>24</v>
      </c>
      <c r="B6571" s="3"/>
      <c r="C6571" s="13">
        <f t="shared" ref="C6571:N6571" si="1360">SUM(C6570:C6570)</f>
        <v>45</v>
      </c>
      <c r="D6571" s="18">
        <f t="shared" si="1360"/>
        <v>0</v>
      </c>
      <c r="E6571" s="18">
        <f t="shared" si="1360"/>
        <v>1.5044</v>
      </c>
      <c r="F6571" s="13">
        <f t="shared" si="1360"/>
        <v>0</v>
      </c>
      <c r="G6571" s="13">
        <f t="shared" si="1360"/>
        <v>462495</v>
      </c>
      <c r="H6571" s="13">
        <f t="shared" si="1360"/>
        <v>462495</v>
      </c>
      <c r="I6571" s="13">
        <f t="shared" si="1360"/>
        <v>0</v>
      </c>
      <c r="J6571" s="13">
        <f t="shared" si="1360"/>
        <v>160949</v>
      </c>
      <c r="K6571" s="13">
        <f t="shared" si="1360"/>
        <v>4625</v>
      </c>
      <c r="L6571" s="13">
        <f t="shared" si="1360"/>
        <v>3825</v>
      </c>
      <c r="M6571" s="13">
        <f t="shared" si="1360"/>
        <v>0</v>
      </c>
      <c r="N6571" s="22">
        <f t="shared" si="1360"/>
        <v>627269</v>
      </c>
    </row>
    <row r="6572" spans="1:14" x14ac:dyDescent="0.25">
      <c r="A6572" s="6" t="s">
        <v>1451</v>
      </c>
      <c r="B6572" s="2"/>
      <c r="C6572" s="12">
        <f t="shared" ref="C6572:N6572" si="1361">C6568+C6571</f>
        <v>45</v>
      </c>
      <c r="D6572" s="17">
        <f t="shared" si="1361"/>
        <v>5.8628999999999998</v>
      </c>
      <c r="E6572" s="17">
        <f t="shared" si="1361"/>
        <v>2.7044000000000001</v>
      </c>
      <c r="F6572" s="12">
        <f t="shared" si="1361"/>
        <v>2914662</v>
      </c>
      <c r="G6572" s="12">
        <f t="shared" si="1361"/>
        <v>798164</v>
      </c>
      <c r="H6572" s="12">
        <f t="shared" si="1361"/>
        <v>3712826</v>
      </c>
      <c r="I6572" s="12">
        <f t="shared" si="1361"/>
        <v>0</v>
      </c>
      <c r="J6572" s="12">
        <f t="shared" si="1361"/>
        <v>1292065</v>
      </c>
      <c r="K6572" s="12">
        <f t="shared" si="1361"/>
        <v>37128</v>
      </c>
      <c r="L6572" s="12">
        <f t="shared" si="1361"/>
        <v>21825</v>
      </c>
      <c r="M6572" s="12">
        <f t="shared" si="1361"/>
        <v>0</v>
      </c>
      <c r="N6572" s="21">
        <f t="shared" si="1361"/>
        <v>5026716</v>
      </c>
    </row>
    <row r="6573" spans="1:14" x14ac:dyDescent="0.25">
      <c r="A6573" s="4"/>
      <c r="B6573" s="5"/>
      <c r="C6573" s="14"/>
      <c r="D6573" s="19"/>
      <c r="E6573" s="19"/>
      <c r="F6573" s="14"/>
      <c r="G6573" s="14"/>
      <c r="H6573" s="14"/>
      <c r="I6573" s="14"/>
      <c r="J6573" s="14"/>
      <c r="K6573" s="14"/>
      <c r="L6573" s="14"/>
      <c r="M6573" s="14"/>
      <c r="N6573" s="23"/>
    </row>
    <row r="6574" spans="1:14" x14ac:dyDescent="0.25">
      <c r="A6574" s="6" t="s">
        <v>1452</v>
      </c>
      <c r="B6574" s="2"/>
      <c r="C6574" s="12"/>
      <c r="D6574" s="17"/>
      <c r="E6574" s="17"/>
      <c r="F6574" s="12"/>
      <c r="G6574" s="12"/>
      <c r="H6574" s="12"/>
      <c r="I6574" s="12"/>
      <c r="J6574" s="12"/>
      <c r="K6574" s="12"/>
      <c r="L6574" s="12"/>
      <c r="M6574" s="12"/>
      <c r="N6574" s="21"/>
    </row>
    <row r="6575" spans="1:14" x14ac:dyDescent="0.25">
      <c r="A6575" s="6" t="s">
        <v>1453</v>
      </c>
      <c r="B6575" s="2" t="s">
        <v>6</v>
      </c>
      <c r="C6575" s="12" t="s">
        <v>7</v>
      </c>
      <c r="D6575" s="17" t="s">
        <v>8</v>
      </c>
      <c r="E6575" s="17" t="s">
        <v>9</v>
      </c>
      <c r="F6575" s="12" t="s">
        <v>10</v>
      </c>
      <c r="G6575" s="12" t="s">
        <v>11</v>
      </c>
      <c r="H6575" s="12" t="s">
        <v>12</v>
      </c>
      <c r="I6575" s="12" t="s">
        <v>13</v>
      </c>
      <c r="J6575" s="12" t="s">
        <v>14</v>
      </c>
      <c r="K6575" s="12" t="s">
        <v>15</v>
      </c>
      <c r="L6575" s="12" t="s">
        <v>16</v>
      </c>
      <c r="M6575" s="12" t="s">
        <v>17</v>
      </c>
      <c r="N6575" s="21" t="s">
        <v>18</v>
      </c>
    </row>
    <row r="6576" spans="1:14" x14ac:dyDescent="0.25">
      <c r="A6576" s="7" t="s">
        <v>19</v>
      </c>
      <c r="B6576" s="3"/>
      <c r="C6576" s="13"/>
      <c r="D6576" s="18"/>
      <c r="E6576" s="18"/>
      <c r="F6576" s="13"/>
      <c r="G6576" s="13"/>
      <c r="H6576" s="13"/>
      <c r="I6576" s="13"/>
      <c r="J6576" s="13"/>
      <c r="K6576" s="13"/>
      <c r="L6576" s="13"/>
      <c r="M6576" s="13"/>
      <c r="N6576" s="22"/>
    </row>
    <row r="6577" spans="1:14" x14ac:dyDescent="0.25">
      <c r="A6577" s="4" t="s">
        <v>162</v>
      </c>
      <c r="B6577" s="5"/>
      <c r="C6577" s="14">
        <v>0</v>
      </c>
      <c r="D6577" s="19">
        <v>0.5</v>
      </c>
      <c r="E6577" s="19">
        <v>0</v>
      </c>
      <c r="F6577" s="14">
        <v>173223</v>
      </c>
      <c r="G6577" s="14">
        <v>0</v>
      </c>
      <c r="H6577" s="14">
        <v>173223</v>
      </c>
      <c r="I6577" s="14">
        <v>0</v>
      </c>
      <c r="J6577" s="14">
        <v>60281</v>
      </c>
      <c r="K6577" s="14">
        <v>1732</v>
      </c>
      <c r="L6577" s="14">
        <v>0</v>
      </c>
      <c r="M6577" s="14">
        <v>0</v>
      </c>
      <c r="N6577" s="23">
        <v>233504</v>
      </c>
    </row>
    <row r="6578" spans="1:14" x14ac:dyDescent="0.25">
      <c r="A6578" s="4" t="s">
        <v>30</v>
      </c>
      <c r="B6578" s="5"/>
      <c r="C6578" s="14">
        <v>0</v>
      </c>
      <c r="D6578" s="19">
        <v>0.625</v>
      </c>
      <c r="E6578" s="19">
        <v>0</v>
      </c>
      <c r="F6578" s="14">
        <v>216529</v>
      </c>
      <c r="G6578" s="14">
        <v>0</v>
      </c>
      <c r="H6578" s="14">
        <v>216529</v>
      </c>
      <c r="I6578" s="14">
        <v>0</v>
      </c>
      <c r="J6578" s="14">
        <v>75352</v>
      </c>
      <c r="K6578" s="14">
        <v>2165</v>
      </c>
      <c r="L6578" s="14">
        <v>0</v>
      </c>
      <c r="M6578" s="14">
        <v>0</v>
      </c>
      <c r="N6578" s="23">
        <v>291881</v>
      </c>
    </row>
    <row r="6579" spans="1:14" x14ac:dyDescent="0.25">
      <c r="A6579" s="4" t="s">
        <v>163</v>
      </c>
      <c r="B6579" s="5"/>
      <c r="C6579" s="14">
        <v>0</v>
      </c>
      <c r="D6579" s="19">
        <v>0</v>
      </c>
      <c r="E6579" s="19">
        <v>0</v>
      </c>
      <c r="F6579" s="14">
        <v>0</v>
      </c>
      <c r="G6579" s="14">
        <v>0</v>
      </c>
      <c r="H6579" s="14">
        <v>0</v>
      </c>
      <c r="I6579" s="14">
        <v>0</v>
      </c>
      <c r="J6579" s="14">
        <v>1</v>
      </c>
      <c r="K6579" s="14">
        <v>0</v>
      </c>
      <c r="L6579" s="14">
        <v>0</v>
      </c>
      <c r="M6579" s="14">
        <v>0</v>
      </c>
      <c r="N6579" s="23">
        <v>1</v>
      </c>
    </row>
    <row r="6580" spans="1:14" x14ac:dyDescent="0.25">
      <c r="A6580" s="4" t="s">
        <v>22</v>
      </c>
      <c r="B6580" s="5"/>
      <c r="C6580" s="14">
        <v>0</v>
      </c>
      <c r="D6580" s="19">
        <v>15</v>
      </c>
      <c r="E6580" s="19">
        <v>2.52</v>
      </c>
      <c r="F6580" s="14">
        <v>7655946</v>
      </c>
      <c r="G6580" s="14">
        <v>598479</v>
      </c>
      <c r="H6580" s="14">
        <v>8254425</v>
      </c>
      <c r="I6580" s="14">
        <v>0</v>
      </c>
      <c r="J6580" s="14">
        <v>2872541</v>
      </c>
      <c r="K6580" s="14">
        <v>82544</v>
      </c>
      <c r="L6580" s="14">
        <v>55600</v>
      </c>
      <c r="M6580" s="14">
        <v>0</v>
      </c>
      <c r="N6580" s="23">
        <v>11182566</v>
      </c>
    </row>
    <row r="6581" spans="1:14" x14ac:dyDescent="0.25">
      <c r="A6581" s="4" t="s">
        <v>32</v>
      </c>
      <c r="B6581" s="5"/>
      <c r="C6581" s="14">
        <v>0</v>
      </c>
      <c r="D6581" s="19">
        <v>0</v>
      </c>
      <c r="E6581" s="19">
        <v>0.4</v>
      </c>
      <c r="F6581" s="14">
        <v>0</v>
      </c>
      <c r="G6581" s="14">
        <v>105883</v>
      </c>
      <c r="H6581" s="14">
        <v>105883</v>
      </c>
      <c r="I6581" s="14">
        <v>0</v>
      </c>
      <c r="J6581" s="14">
        <v>36847</v>
      </c>
      <c r="K6581" s="14">
        <v>1059</v>
      </c>
      <c r="L6581" s="14">
        <v>0</v>
      </c>
      <c r="M6581" s="14">
        <v>0</v>
      </c>
      <c r="N6581" s="23">
        <v>142730</v>
      </c>
    </row>
    <row r="6582" spans="1:14" x14ac:dyDescent="0.25">
      <c r="A6582" s="4" t="s">
        <v>23</v>
      </c>
      <c r="B6582" s="5"/>
      <c r="C6582" s="14">
        <v>0</v>
      </c>
      <c r="D6582" s="19">
        <v>0</v>
      </c>
      <c r="E6582" s="19">
        <v>1.25</v>
      </c>
      <c r="F6582" s="14">
        <v>0</v>
      </c>
      <c r="G6582" s="14">
        <v>455235</v>
      </c>
      <c r="H6582" s="14">
        <v>455235</v>
      </c>
      <c r="I6582" s="14">
        <v>0</v>
      </c>
      <c r="J6582" s="14">
        <v>158421</v>
      </c>
      <c r="K6582" s="14">
        <v>4552</v>
      </c>
      <c r="L6582" s="14">
        <v>0</v>
      </c>
      <c r="M6582" s="14">
        <v>0</v>
      </c>
      <c r="N6582" s="23">
        <v>613656</v>
      </c>
    </row>
    <row r="6583" spans="1:14" x14ac:dyDescent="0.25">
      <c r="A6583" s="7" t="s">
        <v>24</v>
      </c>
      <c r="B6583" s="3"/>
      <c r="C6583" s="13">
        <f t="shared" ref="C6583:N6583" si="1362">SUM(C6577:C6582)</f>
        <v>0</v>
      </c>
      <c r="D6583" s="18">
        <f t="shared" si="1362"/>
        <v>16.125</v>
      </c>
      <c r="E6583" s="18">
        <f t="shared" si="1362"/>
        <v>4.17</v>
      </c>
      <c r="F6583" s="13">
        <f t="shared" si="1362"/>
        <v>8045698</v>
      </c>
      <c r="G6583" s="13">
        <f t="shared" si="1362"/>
        <v>1159597</v>
      </c>
      <c r="H6583" s="13">
        <f t="shared" si="1362"/>
        <v>9205295</v>
      </c>
      <c r="I6583" s="13">
        <f t="shared" si="1362"/>
        <v>0</v>
      </c>
      <c r="J6583" s="13">
        <f t="shared" si="1362"/>
        <v>3203443</v>
      </c>
      <c r="K6583" s="13">
        <f t="shared" si="1362"/>
        <v>92052</v>
      </c>
      <c r="L6583" s="13">
        <f t="shared" si="1362"/>
        <v>55600</v>
      </c>
      <c r="M6583" s="13">
        <f t="shared" si="1362"/>
        <v>0</v>
      </c>
      <c r="N6583" s="22">
        <f t="shared" si="1362"/>
        <v>12464338</v>
      </c>
    </row>
    <row r="6584" spans="1:14" x14ac:dyDescent="0.25">
      <c r="A6584" s="7" t="s">
        <v>25</v>
      </c>
      <c r="B6584" s="3"/>
      <c r="C6584" s="13"/>
      <c r="D6584" s="18"/>
      <c r="E6584" s="18"/>
      <c r="F6584" s="13"/>
      <c r="G6584" s="13"/>
      <c r="H6584" s="13"/>
      <c r="I6584" s="13"/>
      <c r="J6584" s="13"/>
      <c r="K6584" s="13"/>
      <c r="L6584" s="13"/>
      <c r="M6584" s="13"/>
      <c r="N6584" s="22"/>
    </row>
    <row r="6585" spans="1:14" x14ac:dyDescent="0.25">
      <c r="A6585" s="4" t="s">
        <v>26</v>
      </c>
      <c r="B6585" s="5"/>
      <c r="C6585" s="14">
        <v>110</v>
      </c>
      <c r="D6585" s="19">
        <v>0</v>
      </c>
      <c r="E6585" s="19">
        <v>2.7498</v>
      </c>
      <c r="F6585" s="14">
        <v>0</v>
      </c>
      <c r="G6585" s="14">
        <v>845366</v>
      </c>
      <c r="H6585" s="14">
        <v>845366</v>
      </c>
      <c r="I6585" s="14">
        <v>0</v>
      </c>
      <c r="J6585" s="14">
        <v>294188</v>
      </c>
      <c r="K6585" s="14">
        <v>8454</v>
      </c>
      <c r="L6585" s="14">
        <v>9350</v>
      </c>
      <c r="M6585" s="14">
        <v>0</v>
      </c>
      <c r="N6585" s="23">
        <v>1148904</v>
      </c>
    </row>
    <row r="6586" spans="1:14" x14ac:dyDescent="0.25">
      <c r="A6586" s="4" t="s">
        <v>76</v>
      </c>
      <c r="B6586" s="5"/>
      <c r="C6586" s="14">
        <v>28</v>
      </c>
      <c r="D6586" s="19">
        <v>0</v>
      </c>
      <c r="E6586" s="19">
        <v>0.72350000000000003</v>
      </c>
      <c r="F6586" s="14">
        <v>0</v>
      </c>
      <c r="G6586" s="14">
        <v>222424</v>
      </c>
      <c r="H6586" s="14">
        <v>222424</v>
      </c>
      <c r="I6586" s="14">
        <v>0</v>
      </c>
      <c r="J6586" s="14">
        <v>77403</v>
      </c>
      <c r="K6586" s="14">
        <v>2224</v>
      </c>
      <c r="L6586" s="14">
        <v>1680</v>
      </c>
      <c r="M6586" s="14">
        <v>0</v>
      </c>
      <c r="N6586" s="23">
        <v>301507</v>
      </c>
    </row>
    <row r="6587" spans="1:14" x14ac:dyDescent="0.25">
      <c r="A6587" s="4" t="s">
        <v>56</v>
      </c>
      <c r="B6587" s="5"/>
      <c r="C6587" s="14">
        <v>28</v>
      </c>
      <c r="D6587" s="19">
        <v>0</v>
      </c>
      <c r="E6587" s="19">
        <v>0.35639999999999999</v>
      </c>
      <c r="F6587" s="14">
        <v>0</v>
      </c>
      <c r="G6587" s="14">
        <v>109567</v>
      </c>
      <c r="H6587" s="14">
        <v>109567</v>
      </c>
      <c r="I6587" s="14">
        <v>0</v>
      </c>
      <c r="J6587" s="14">
        <v>38130</v>
      </c>
      <c r="K6587" s="14">
        <v>1096</v>
      </c>
      <c r="L6587" s="14">
        <v>700</v>
      </c>
      <c r="M6587" s="14">
        <v>0</v>
      </c>
      <c r="N6587" s="23">
        <v>148397</v>
      </c>
    </row>
    <row r="6588" spans="1:14" x14ac:dyDescent="0.25">
      <c r="A6588" s="7" t="s">
        <v>24</v>
      </c>
      <c r="B6588" s="3"/>
      <c r="C6588" s="13">
        <f t="shared" ref="C6588:N6588" si="1363">SUM(C6585:C6587)</f>
        <v>166</v>
      </c>
      <c r="D6588" s="18">
        <f t="shared" si="1363"/>
        <v>0</v>
      </c>
      <c r="E6588" s="18">
        <f t="shared" si="1363"/>
        <v>3.8296999999999999</v>
      </c>
      <c r="F6588" s="13">
        <f t="shared" si="1363"/>
        <v>0</v>
      </c>
      <c r="G6588" s="13">
        <f t="shared" si="1363"/>
        <v>1177357</v>
      </c>
      <c r="H6588" s="13">
        <f t="shared" si="1363"/>
        <v>1177357</v>
      </c>
      <c r="I6588" s="13">
        <f t="shared" si="1363"/>
        <v>0</v>
      </c>
      <c r="J6588" s="13">
        <f t="shared" si="1363"/>
        <v>409721</v>
      </c>
      <c r="K6588" s="13">
        <f t="shared" si="1363"/>
        <v>11774</v>
      </c>
      <c r="L6588" s="13">
        <f t="shared" si="1363"/>
        <v>11730</v>
      </c>
      <c r="M6588" s="13">
        <f t="shared" si="1363"/>
        <v>0</v>
      </c>
      <c r="N6588" s="22">
        <f t="shared" si="1363"/>
        <v>1598808</v>
      </c>
    </row>
    <row r="6589" spans="1:14" x14ac:dyDescent="0.25">
      <c r="A6589" s="6" t="s">
        <v>1454</v>
      </c>
      <c r="B6589" s="2"/>
      <c r="C6589" s="12">
        <f t="shared" ref="C6589:N6589" si="1364">C6583+C6588</f>
        <v>166</v>
      </c>
      <c r="D6589" s="17">
        <f t="shared" si="1364"/>
        <v>16.125</v>
      </c>
      <c r="E6589" s="17">
        <f t="shared" si="1364"/>
        <v>7.9996999999999998</v>
      </c>
      <c r="F6589" s="12">
        <f t="shared" si="1364"/>
        <v>8045698</v>
      </c>
      <c r="G6589" s="12">
        <f t="shared" si="1364"/>
        <v>2336954</v>
      </c>
      <c r="H6589" s="12">
        <f t="shared" si="1364"/>
        <v>10382652</v>
      </c>
      <c r="I6589" s="12">
        <f t="shared" si="1364"/>
        <v>0</v>
      </c>
      <c r="J6589" s="12">
        <f t="shared" si="1364"/>
        <v>3613164</v>
      </c>
      <c r="K6589" s="12">
        <f t="shared" si="1364"/>
        <v>103826</v>
      </c>
      <c r="L6589" s="12">
        <f t="shared" si="1364"/>
        <v>67330</v>
      </c>
      <c r="M6589" s="12">
        <f t="shared" si="1364"/>
        <v>0</v>
      </c>
      <c r="N6589" s="21">
        <f t="shared" si="1364"/>
        <v>14063146</v>
      </c>
    </row>
    <row r="6590" spans="1:14" x14ac:dyDescent="0.25">
      <c r="A6590" s="4"/>
      <c r="B6590" s="5"/>
      <c r="C6590" s="14"/>
      <c r="D6590" s="19"/>
      <c r="E6590" s="19"/>
      <c r="F6590" s="14"/>
      <c r="G6590" s="14"/>
      <c r="H6590" s="14"/>
      <c r="I6590" s="14"/>
      <c r="J6590" s="14"/>
      <c r="K6590" s="14"/>
      <c r="L6590" s="14"/>
      <c r="M6590" s="14"/>
      <c r="N6590" s="23"/>
    </row>
    <row r="6591" spans="1:14" x14ac:dyDescent="0.25">
      <c r="A6591" s="6" t="s">
        <v>1455</v>
      </c>
      <c r="B6591" s="2"/>
      <c r="C6591" s="12"/>
      <c r="D6591" s="17"/>
      <c r="E6591" s="17"/>
      <c r="F6591" s="12"/>
      <c r="G6591" s="12"/>
      <c r="H6591" s="12"/>
      <c r="I6591" s="12"/>
      <c r="J6591" s="12"/>
      <c r="K6591" s="12"/>
      <c r="L6591" s="12"/>
      <c r="M6591" s="12"/>
      <c r="N6591" s="21"/>
    </row>
    <row r="6592" spans="1:14" x14ac:dyDescent="0.25">
      <c r="A6592" s="6" t="s">
        <v>1456</v>
      </c>
      <c r="B6592" s="2" t="s">
        <v>6</v>
      </c>
      <c r="C6592" s="12" t="s">
        <v>7</v>
      </c>
      <c r="D6592" s="17" t="s">
        <v>8</v>
      </c>
      <c r="E6592" s="17" t="s">
        <v>9</v>
      </c>
      <c r="F6592" s="12" t="s">
        <v>10</v>
      </c>
      <c r="G6592" s="12" t="s">
        <v>11</v>
      </c>
      <c r="H6592" s="12" t="s">
        <v>12</v>
      </c>
      <c r="I6592" s="12" t="s">
        <v>13</v>
      </c>
      <c r="J6592" s="12" t="s">
        <v>14</v>
      </c>
      <c r="K6592" s="12" t="s">
        <v>15</v>
      </c>
      <c r="L6592" s="12" t="s">
        <v>16</v>
      </c>
      <c r="M6592" s="12" t="s">
        <v>17</v>
      </c>
      <c r="N6592" s="21" t="s">
        <v>18</v>
      </c>
    </row>
    <row r="6593" spans="1:14" x14ac:dyDescent="0.25">
      <c r="A6593" s="7" t="s">
        <v>19</v>
      </c>
      <c r="B6593" s="3"/>
      <c r="C6593" s="13"/>
      <c r="D6593" s="18"/>
      <c r="E6593" s="18"/>
      <c r="F6593" s="13"/>
      <c r="G6593" s="13"/>
      <c r="H6593" s="13"/>
      <c r="I6593" s="13"/>
      <c r="J6593" s="13"/>
      <c r="K6593" s="13"/>
      <c r="L6593" s="13"/>
      <c r="M6593" s="13"/>
      <c r="N6593" s="22"/>
    </row>
    <row r="6594" spans="1:14" x14ac:dyDescent="0.25">
      <c r="A6594" s="4" t="s">
        <v>162</v>
      </c>
      <c r="B6594" s="5"/>
      <c r="C6594" s="14">
        <v>0</v>
      </c>
      <c r="D6594" s="19">
        <v>0.5</v>
      </c>
      <c r="E6594" s="19">
        <v>0</v>
      </c>
      <c r="F6594" s="14">
        <v>173223</v>
      </c>
      <c r="G6594" s="14">
        <v>0</v>
      </c>
      <c r="H6594" s="14">
        <v>173223</v>
      </c>
      <c r="I6594" s="14">
        <v>0</v>
      </c>
      <c r="J6594" s="14">
        <v>60281</v>
      </c>
      <c r="K6594" s="14">
        <v>1732</v>
      </c>
      <c r="L6594" s="14">
        <v>0</v>
      </c>
      <c r="M6594" s="14">
        <v>0</v>
      </c>
      <c r="N6594" s="23">
        <v>233504</v>
      </c>
    </row>
    <row r="6595" spans="1:14" x14ac:dyDescent="0.25">
      <c r="A6595" s="4" t="s">
        <v>163</v>
      </c>
      <c r="B6595" s="5"/>
      <c r="C6595" s="14">
        <v>0</v>
      </c>
      <c r="D6595" s="19">
        <v>0</v>
      </c>
      <c r="E6595" s="19">
        <v>0</v>
      </c>
      <c r="F6595" s="14">
        <v>0</v>
      </c>
      <c r="G6595" s="14">
        <v>0</v>
      </c>
      <c r="H6595" s="14">
        <v>0</v>
      </c>
      <c r="I6595" s="14">
        <v>0</v>
      </c>
      <c r="J6595" s="14">
        <v>1</v>
      </c>
      <c r="K6595" s="14">
        <v>0</v>
      </c>
      <c r="L6595" s="14">
        <v>0</v>
      </c>
      <c r="M6595" s="14">
        <v>0</v>
      </c>
      <c r="N6595" s="23">
        <v>1</v>
      </c>
    </row>
    <row r="6596" spans="1:14" x14ac:dyDescent="0.25">
      <c r="A6596" s="4" t="s">
        <v>22</v>
      </c>
      <c r="B6596" s="5"/>
      <c r="C6596" s="14">
        <v>0</v>
      </c>
      <c r="D6596" s="19">
        <v>8.77</v>
      </c>
      <c r="E6596" s="19">
        <v>1.6</v>
      </c>
      <c r="F6596" s="14">
        <v>4793780</v>
      </c>
      <c r="G6596" s="14">
        <v>379988</v>
      </c>
      <c r="H6596" s="14">
        <v>5173768</v>
      </c>
      <c r="I6596" s="14">
        <v>0</v>
      </c>
      <c r="J6596" s="14">
        <v>1800471</v>
      </c>
      <c r="K6596" s="14">
        <v>51737</v>
      </c>
      <c r="L6596" s="14">
        <v>36000</v>
      </c>
      <c r="M6596" s="14">
        <v>0</v>
      </c>
      <c r="N6596" s="23">
        <v>7010239</v>
      </c>
    </row>
    <row r="6597" spans="1:14" x14ac:dyDescent="0.25">
      <c r="A6597" s="4" t="s">
        <v>31</v>
      </c>
      <c r="B6597" s="5"/>
      <c r="C6597" s="14">
        <v>0</v>
      </c>
      <c r="D6597" s="19">
        <v>0</v>
      </c>
      <c r="E6597" s="19">
        <v>0</v>
      </c>
      <c r="F6597" s="14">
        <v>12000</v>
      </c>
      <c r="G6597" s="14">
        <v>0</v>
      </c>
      <c r="H6597" s="14">
        <v>12000</v>
      </c>
      <c r="I6597" s="14">
        <v>0</v>
      </c>
      <c r="J6597" s="14">
        <v>4176</v>
      </c>
      <c r="K6597" s="14">
        <v>120</v>
      </c>
      <c r="L6597" s="14">
        <v>0</v>
      </c>
      <c r="M6597" s="14">
        <v>0</v>
      </c>
      <c r="N6597" s="23">
        <v>16176</v>
      </c>
    </row>
    <row r="6598" spans="1:14" x14ac:dyDescent="0.25">
      <c r="A6598" s="4" t="s">
        <v>23</v>
      </c>
      <c r="B6598" s="5"/>
      <c r="C6598" s="14">
        <v>0</v>
      </c>
      <c r="D6598" s="19">
        <v>0</v>
      </c>
      <c r="E6598" s="19">
        <v>0.8</v>
      </c>
      <c r="F6598" s="14">
        <v>0</v>
      </c>
      <c r="G6598" s="14">
        <v>291350</v>
      </c>
      <c r="H6598" s="14">
        <v>291350</v>
      </c>
      <c r="I6598" s="14">
        <v>0</v>
      </c>
      <c r="J6598" s="14">
        <v>101390</v>
      </c>
      <c r="K6598" s="14">
        <v>2914</v>
      </c>
      <c r="L6598" s="14">
        <v>0</v>
      </c>
      <c r="M6598" s="14">
        <v>0</v>
      </c>
      <c r="N6598" s="23">
        <v>392740</v>
      </c>
    </row>
    <row r="6599" spans="1:14" x14ac:dyDescent="0.25">
      <c r="A6599" s="7" t="s">
        <v>24</v>
      </c>
      <c r="B6599" s="3"/>
      <c r="C6599" s="13">
        <f t="shared" ref="C6599:N6599" si="1365">SUM(C6594:C6598)</f>
        <v>0</v>
      </c>
      <c r="D6599" s="18">
        <f t="shared" si="1365"/>
        <v>9.27</v>
      </c>
      <c r="E6599" s="18">
        <f t="shared" si="1365"/>
        <v>2.4000000000000004</v>
      </c>
      <c r="F6599" s="13">
        <f t="shared" si="1365"/>
        <v>4979003</v>
      </c>
      <c r="G6599" s="13">
        <f t="shared" si="1365"/>
        <v>671338</v>
      </c>
      <c r="H6599" s="13">
        <f t="shared" si="1365"/>
        <v>5650341</v>
      </c>
      <c r="I6599" s="13">
        <f t="shared" si="1365"/>
        <v>0</v>
      </c>
      <c r="J6599" s="13">
        <f t="shared" si="1365"/>
        <v>1966319</v>
      </c>
      <c r="K6599" s="13">
        <f t="shared" si="1365"/>
        <v>56503</v>
      </c>
      <c r="L6599" s="13">
        <f t="shared" si="1365"/>
        <v>36000</v>
      </c>
      <c r="M6599" s="13">
        <f t="shared" si="1365"/>
        <v>0</v>
      </c>
      <c r="N6599" s="22">
        <f t="shared" si="1365"/>
        <v>7652660</v>
      </c>
    </row>
    <row r="6600" spans="1:14" x14ac:dyDescent="0.25">
      <c r="A6600" s="6" t="s">
        <v>1457</v>
      </c>
      <c r="B6600" s="2"/>
      <c r="C6600" s="12">
        <f t="shared" ref="C6600:N6600" si="1366">C6599</f>
        <v>0</v>
      </c>
      <c r="D6600" s="17">
        <f t="shared" si="1366"/>
        <v>9.27</v>
      </c>
      <c r="E6600" s="17">
        <f t="shared" si="1366"/>
        <v>2.4000000000000004</v>
      </c>
      <c r="F6600" s="12">
        <f t="shared" si="1366"/>
        <v>4979003</v>
      </c>
      <c r="G6600" s="12">
        <f t="shared" si="1366"/>
        <v>671338</v>
      </c>
      <c r="H6600" s="12">
        <f t="shared" si="1366"/>
        <v>5650341</v>
      </c>
      <c r="I6600" s="12">
        <f t="shared" si="1366"/>
        <v>0</v>
      </c>
      <c r="J6600" s="12">
        <f t="shared" si="1366"/>
        <v>1966319</v>
      </c>
      <c r="K6600" s="12">
        <f t="shared" si="1366"/>
        <v>56503</v>
      </c>
      <c r="L6600" s="12">
        <f t="shared" si="1366"/>
        <v>36000</v>
      </c>
      <c r="M6600" s="12">
        <f t="shared" si="1366"/>
        <v>0</v>
      </c>
      <c r="N6600" s="21">
        <f t="shared" si="1366"/>
        <v>7652660</v>
      </c>
    </row>
    <row r="6601" spans="1:14" x14ac:dyDescent="0.25">
      <c r="A6601" s="4"/>
      <c r="B6601" s="5"/>
      <c r="C6601" s="14"/>
      <c r="D6601" s="19"/>
      <c r="E6601" s="19"/>
      <c r="F6601" s="14"/>
      <c r="G6601" s="14"/>
      <c r="H6601" s="14"/>
      <c r="I6601" s="14"/>
      <c r="J6601" s="14"/>
      <c r="K6601" s="14"/>
      <c r="L6601" s="14"/>
      <c r="M6601" s="14"/>
      <c r="N6601" s="23"/>
    </row>
    <row r="6602" spans="1:14" x14ac:dyDescent="0.25">
      <c r="A6602" s="6" t="s">
        <v>1458</v>
      </c>
      <c r="B6602" s="2"/>
      <c r="C6602" s="12"/>
      <c r="D6602" s="17"/>
      <c r="E6602" s="17"/>
      <c r="F6602" s="12"/>
      <c r="G6602" s="12"/>
      <c r="H6602" s="12"/>
      <c r="I6602" s="12"/>
      <c r="J6602" s="12"/>
      <c r="K6602" s="12"/>
      <c r="L6602" s="12"/>
      <c r="M6602" s="12"/>
      <c r="N6602" s="21"/>
    </row>
    <row r="6603" spans="1:14" x14ac:dyDescent="0.25">
      <c r="A6603" s="6" t="s">
        <v>1459</v>
      </c>
      <c r="B6603" s="2" t="s">
        <v>6</v>
      </c>
      <c r="C6603" s="12" t="s">
        <v>7</v>
      </c>
      <c r="D6603" s="17" t="s">
        <v>8</v>
      </c>
      <c r="E6603" s="17" t="s">
        <v>9</v>
      </c>
      <c r="F6603" s="12" t="s">
        <v>10</v>
      </c>
      <c r="G6603" s="12" t="s">
        <v>11</v>
      </c>
      <c r="H6603" s="12" t="s">
        <v>12</v>
      </c>
      <c r="I6603" s="12" t="s">
        <v>13</v>
      </c>
      <c r="J6603" s="12" t="s">
        <v>14</v>
      </c>
      <c r="K6603" s="12" t="s">
        <v>15</v>
      </c>
      <c r="L6603" s="12" t="s">
        <v>16</v>
      </c>
      <c r="M6603" s="12" t="s">
        <v>17</v>
      </c>
      <c r="N6603" s="21" t="s">
        <v>18</v>
      </c>
    </row>
    <row r="6604" spans="1:14" x14ac:dyDescent="0.25">
      <c r="A6604" s="7" t="s">
        <v>19</v>
      </c>
      <c r="B6604" s="3"/>
      <c r="C6604" s="13"/>
      <c r="D6604" s="18"/>
      <c r="E6604" s="18"/>
      <c r="F6604" s="13"/>
      <c r="G6604" s="13"/>
      <c r="H6604" s="13"/>
      <c r="I6604" s="13"/>
      <c r="J6604" s="13"/>
      <c r="K6604" s="13"/>
      <c r="L6604" s="13"/>
      <c r="M6604" s="13"/>
      <c r="N6604" s="22"/>
    </row>
    <row r="6605" spans="1:14" x14ac:dyDescent="0.25">
      <c r="A6605" s="4" t="s">
        <v>22</v>
      </c>
      <c r="B6605" s="5"/>
      <c r="C6605" s="14">
        <v>0</v>
      </c>
      <c r="D6605" s="19">
        <v>6.218</v>
      </c>
      <c r="E6605" s="19">
        <v>1.2</v>
      </c>
      <c r="F6605" s="14">
        <v>3420429</v>
      </c>
      <c r="G6605" s="14">
        <v>284991</v>
      </c>
      <c r="H6605" s="14">
        <v>3705420</v>
      </c>
      <c r="I6605" s="14">
        <v>0</v>
      </c>
      <c r="J6605" s="14">
        <v>1289486</v>
      </c>
      <c r="K6605" s="14">
        <v>37054</v>
      </c>
      <c r="L6605" s="14">
        <v>28800</v>
      </c>
      <c r="M6605" s="14">
        <v>0</v>
      </c>
      <c r="N6605" s="23">
        <v>5023706</v>
      </c>
    </row>
    <row r="6606" spans="1:14" x14ac:dyDescent="0.25">
      <c r="A6606" s="4" t="s">
        <v>31</v>
      </c>
      <c r="B6606" s="5"/>
      <c r="C6606" s="14">
        <v>0</v>
      </c>
      <c r="D6606" s="19">
        <v>0</v>
      </c>
      <c r="E6606" s="19">
        <v>0</v>
      </c>
      <c r="F6606" s="14">
        <v>24000</v>
      </c>
      <c r="G6606" s="14">
        <v>0</v>
      </c>
      <c r="H6606" s="14">
        <v>24000</v>
      </c>
      <c r="I6606" s="14">
        <v>0</v>
      </c>
      <c r="J6606" s="14">
        <v>8352</v>
      </c>
      <c r="K6606" s="14">
        <v>240</v>
      </c>
      <c r="L6606" s="14">
        <v>4500</v>
      </c>
      <c r="M6606" s="14">
        <v>0</v>
      </c>
      <c r="N6606" s="23">
        <v>36852</v>
      </c>
    </row>
    <row r="6607" spans="1:14" x14ac:dyDescent="0.25">
      <c r="A6607" s="4" t="s">
        <v>23</v>
      </c>
      <c r="B6607" s="5"/>
      <c r="C6607" s="14">
        <v>0</v>
      </c>
      <c r="D6607" s="19">
        <v>0</v>
      </c>
      <c r="E6607" s="19">
        <v>0.6</v>
      </c>
      <c r="F6607" s="14">
        <v>0</v>
      </c>
      <c r="G6607" s="14">
        <v>218513</v>
      </c>
      <c r="H6607" s="14">
        <v>218513</v>
      </c>
      <c r="I6607" s="14">
        <v>0</v>
      </c>
      <c r="J6607" s="14">
        <v>76042</v>
      </c>
      <c r="K6607" s="14">
        <v>2185</v>
      </c>
      <c r="L6607" s="14">
        <v>0</v>
      </c>
      <c r="M6607" s="14">
        <v>0</v>
      </c>
      <c r="N6607" s="23">
        <v>294555</v>
      </c>
    </row>
    <row r="6608" spans="1:14" x14ac:dyDescent="0.25">
      <c r="A6608" s="7" t="s">
        <v>24</v>
      </c>
      <c r="B6608" s="3"/>
      <c r="C6608" s="13">
        <f t="shared" ref="C6608:N6608" si="1367">SUM(C6605:C6607)</f>
        <v>0</v>
      </c>
      <c r="D6608" s="18">
        <f t="shared" si="1367"/>
        <v>6.218</v>
      </c>
      <c r="E6608" s="18">
        <f t="shared" si="1367"/>
        <v>1.7999999999999998</v>
      </c>
      <c r="F6608" s="13">
        <f t="shared" si="1367"/>
        <v>3444429</v>
      </c>
      <c r="G6608" s="13">
        <f t="shared" si="1367"/>
        <v>503504</v>
      </c>
      <c r="H6608" s="13">
        <f t="shared" si="1367"/>
        <v>3947933</v>
      </c>
      <c r="I6608" s="13">
        <f t="shared" si="1367"/>
        <v>0</v>
      </c>
      <c r="J6608" s="13">
        <f t="shared" si="1367"/>
        <v>1373880</v>
      </c>
      <c r="K6608" s="13">
        <f t="shared" si="1367"/>
        <v>39479</v>
      </c>
      <c r="L6608" s="13">
        <f t="shared" si="1367"/>
        <v>33300</v>
      </c>
      <c r="M6608" s="13">
        <f t="shared" si="1367"/>
        <v>0</v>
      </c>
      <c r="N6608" s="22">
        <f t="shared" si="1367"/>
        <v>5355113</v>
      </c>
    </row>
    <row r="6609" spans="1:14" x14ac:dyDescent="0.25">
      <c r="A6609" s="7" t="s">
        <v>25</v>
      </c>
      <c r="B6609" s="3"/>
      <c r="C6609" s="13"/>
      <c r="D6609" s="18"/>
      <c r="E6609" s="18"/>
      <c r="F6609" s="13"/>
      <c r="G6609" s="13"/>
      <c r="H6609" s="13"/>
      <c r="I6609" s="13"/>
      <c r="J6609" s="13"/>
      <c r="K6609" s="13"/>
      <c r="L6609" s="13"/>
      <c r="M6609" s="13"/>
      <c r="N6609" s="22"/>
    </row>
    <row r="6610" spans="1:14" x14ac:dyDescent="0.25">
      <c r="A6610" s="4" t="s">
        <v>26</v>
      </c>
      <c r="B6610" s="5"/>
      <c r="C6610" s="14">
        <v>72</v>
      </c>
      <c r="D6610" s="19">
        <v>0</v>
      </c>
      <c r="E6610" s="19">
        <v>2.0516999999999999</v>
      </c>
      <c r="F6610" s="14">
        <v>0</v>
      </c>
      <c r="G6610" s="14">
        <v>630750</v>
      </c>
      <c r="H6610" s="14">
        <v>630750</v>
      </c>
      <c r="I6610" s="14">
        <v>0</v>
      </c>
      <c r="J6610" s="14">
        <v>219502</v>
      </c>
      <c r="K6610" s="14">
        <v>6308</v>
      </c>
      <c r="L6610" s="14">
        <v>6120</v>
      </c>
      <c r="M6610" s="14">
        <v>0</v>
      </c>
      <c r="N6610" s="23">
        <v>856372</v>
      </c>
    </row>
    <row r="6611" spans="1:14" x14ac:dyDescent="0.25">
      <c r="A6611" s="4" t="s">
        <v>301</v>
      </c>
      <c r="B6611" s="5"/>
      <c r="C6611" s="14">
        <v>0</v>
      </c>
      <c r="D6611" s="19">
        <v>0</v>
      </c>
      <c r="E6611" s="19">
        <v>0.34649999999999997</v>
      </c>
      <c r="F6611" s="14">
        <v>0</v>
      </c>
      <c r="G6611" s="14">
        <v>106508</v>
      </c>
      <c r="H6611" s="14">
        <v>106508</v>
      </c>
      <c r="I6611" s="14">
        <v>0</v>
      </c>
      <c r="J6611" s="14">
        <v>37065</v>
      </c>
      <c r="K6611" s="14">
        <v>1065</v>
      </c>
      <c r="L6611" s="14">
        <v>0</v>
      </c>
      <c r="M6611" s="14">
        <v>0</v>
      </c>
      <c r="N6611" s="23">
        <v>143573</v>
      </c>
    </row>
    <row r="6612" spans="1:14" x14ac:dyDescent="0.25">
      <c r="A6612" s="4" t="s">
        <v>302</v>
      </c>
      <c r="B6612" s="5"/>
      <c r="C6612" s="14">
        <v>0</v>
      </c>
      <c r="D6612" s="19">
        <v>0</v>
      </c>
      <c r="E6612" s="19">
        <v>0</v>
      </c>
      <c r="F6612" s="14">
        <v>0</v>
      </c>
      <c r="G6612" s="14">
        <v>0</v>
      </c>
      <c r="H6612" s="14">
        <v>0</v>
      </c>
      <c r="I6612" s="14">
        <v>0</v>
      </c>
      <c r="J6612" s="14">
        <v>0</v>
      </c>
      <c r="K6612" s="14">
        <v>0</v>
      </c>
      <c r="L6612" s="14">
        <v>1020</v>
      </c>
      <c r="M6612" s="14">
        <v>0</v>
      </c>
      <c r="N6612" s="23">
        <v>1020</v>
      </c>
    </row>
    <row r="6613" spans="1:14" x14ac:dyDescent="0.25">
      <c r="A6613" s="7" t="s">
        <v>24</v>
      </c>
      <c r="B6613" s="3"/>
      <c r="C6613" s="13">
        <f t="shared" ref="C6613:N6613" si="1368">SUM(C6610:C6612)</f>
        <v>72</v>
      </c>
      <c r="D6613" s="18">
        <f t="shared" si="1368"/>
        <v>0</v>
      </c>
      <c r="E6613" s="18">
        <f t="shared" si="1368"/>
        <v>2.3981999999999997</v>
      </c>
      <c r="F6613" s="13">
        <f t="shared" si="1368"/>
        <v>0</v>
      </c>
      <c r="G6613" s="13">
        <f t="shared" si="1368"/>
        <v>737258</v>
      </c>
      <c r="H6613" s="13">
        <f t="shared" si="1368"/>
        <v>737258</v>
      </c>
      <c r="I6613" s="13">
        <f t="shared" si="1368"/>
        <v>0</v>
      </c>
      <c r="J6613" s="13">
        <f t="shared" si="1368"/>
        <v>256567</v>
      </c>
      <c r="K6613" s="13">
        <f t="shared" si="1368"/>
        <v>7373</v>
      </c>
      <c r="L6613" s="13">
        <f t="shared" si="1368"/>
        <v>7140</v>
      </c>
      <c r="M6613" s="13">
        <f t="shared" si="1368"/>
        <v>0</v>
      </c>
      <c r="N6613" s="22">
        <f t="shared" si="1368"/>
        <v>1000965</v>
      </c>
    </row>
    <row r="6614" spans="1:14" x14ac:dyDescent="0.25">
      <c r="A6614" s="6" t="s">
        <v>1460</v>
      </c>
      <c r="B6614" s="2"/>
      <c r="C6614" s="12">
        <f t="shared" ref="C6614:N6614" si="1369">C6608+C6613</f>
        <v>72</v>
      </c>
      <c r="D6614" s="17">
        <f t="shared" si="1369"/>
        <v>6.218</v>
      </c>
      <c r="E6614" s="17">
        <f t="shared" si="1369"/>
        <v>4.1981999999999999</v>
      </c>
      <c r="F6614" s="12">
        <f t="shared" si="1369"/>
        <v>3444429</v>
      </c>
      <c r="G6614" s="12">
        <f t="shared" si="1369"/>
        <v>1240762</v>
      </c>
      <c r="H6614" s="12">
        <f t="shared" si="1369"/>
        <v>4685191</v>
      </c>
      <c r="I6614" s="12">
        <f t="shared" si="1369"/>
        <v>0</v>
      </c>
      <c r="J6614" s="12">
        <f t="shared" si="1369"/>
        <v>1630447</v>
      </c>
      <c r="K6614" s="12">
        <f t="shared" si="1369"/>
        <v>46852</v>
      </c>
      <c r="L6614" s="12">
        <f t="shared" si="1369"/>
        <v>40440</v>
      </c>
      <c r="M6614" s="12">
        <f t="shared" si="1369"/>
        <v>0</v>
      </c>
      <c r="N6614" s="21">
        <f t="shared" si="1369"/>
        <v>6356078</v>
      </c>
    </row>
    <row r="6615" spans="1:14" x14ac:dyDescent="0.25">
      <c r="A6615" s="4"/>
      <c r="B6615" s="5"/>
      <c r="C6615" s="14"/>
      <c r="D6615" s="19"/>
      <c r="E6615" s="19"/>
      <c r="F6615" s="14"/>
      <c r="G6615" s="14"/>
      <c r="H6615" s="14"/>
      <c r="I6615" s="14"/>
      <c r="J6615" s="14"/>
      <c r="K6615" s="14"/>
      <c r="L6615" s="14"/>
      <c r="M6615" s="14"/>
      <c r="N6615" s="23"/>
    </row>
    <row r="6616" spans="1:14" x14ac:dyDescent="0.25">
      <c r="A6616" s="6" t="s">
        <v>1461</v>
      </c>
      <c r="B6616" s="2"/>
      <c r="C6616" s="12"/>
      <c r="D6616" s="17"/>
      <c r="E6616" s="17"/>
      <c r="F6616" s="12"/>
      <c r="G6616" s="12"/>
      <c r="H6616" s="12"/>
      <c r="I6616" s="12"/>
      <c r="J6616" s="12"/>
      <c r="K6616" s="12"/>
      <c r="L6616" s="12"/>
      <c r="M6616" s="12"/>
      <c r="N6616" s="21"/>
    </row>
    <row r="6617" spans="1:14" x14ac:dyDescent="0.25">
      <c r="A6617" s="6" t="s">
        <v>1462</v>
      </c>
      <c r="B6617" s="2" t="s">
        <v>6</v>
      </c>
      <c r="C6617" s="12" t="s">
        <v>7</v>
      </c>
      <c r="D6617" s="17" t="s">
        <v>8</v>
      </c>
      <c r="E6617" s="17" t="s">
        <v>9</v>
      </c>
      <c r="F6617" s="12" t="s">
        <v>10</v>
      </c>
      <c r="G6617" s="12" t="s">
        <v>11</v>
      </c>
      <c r="H6617" s="12" t="s">
        <v>12</v>
      </c>
      <c r="I6617" s="12" t="s">
        <v>13</v>
      </c>
      <c r="J6617" s="12" t="s">
        <v>14</v>
      </c>
      <c r="K6617" s="12" t="s">
        <v>15</v>
      </c>
      <c r="L6617" s="12" t="s">
        <v>16</v>
      </c>
      <c r="M6617" s="12" t="s">
        <v>17</v>
      </c>
      <c r="N6617" s="21" t="s">
        <v>18</v>
      </c>
    </row>
    <row r="6618" spans="1:14" x14ac:dyDescent="0.25">
      <c r="A6618" s="7" t="s">
        <v>19</v>
      </c>
      <c r="B6618" s="3"/>
      <c r="C6618" s="13"/>
      <c r="D6618" s="18"/>
      <c r="E6618" s="18"/>
      <c r="F6618" s="13"/>
      <c r="G6618" s="13"/>
      <c r="H6618" s="13"/>
      <c r="I6618" s="13"/>
      <c r="J6618" s="13"/>
      <c r="K6618" s="13"/>
      <c r="L6618" s="13"/>
      <c r="M6618" s="13"/>
      <c r="N6618" s="22"/>
    </row>
    <row r="6619" spans="1:14" x14ac:dyDescent="0.25">
      <c r="A6619" s="4" t="s">
        <v>162</v>
      </c>
      <c r="B6619" s="5"/>
      <c r="C6619" s="14">
        <v>0</v>
      </c>
      <c r="D6619" s="19">
        <v>2</v>
      </c>
      <c r="E6619" s="19">
        <v>0</v>
      </c>
      <c r="F6619" s="14">
        <v>692893</v>
      </c>
      <c r="G6619" s="14">
        <v>0</v>
      </c>
      <c r="H6619" s="14">
        <v>692893</v>
      </c>
      <c r="I6619" s="14">
        <v>0</v>
      </c>
      <c r="J6619" s="14">
        <v>241126</v>
      </c>
      <c r="K6619" s="14">
        <v>6929</v>
      </c>
      <c r="L6619" s="14">
        <v>0</v>
      </c>
      <c r="M6619" s="14">
        <v>0</v>
      </c>
      <c r="N6619" s="23">
        <v>934019</v>
      </c>
    </row>
    <row r="6620" spans="1:14" x14ac:dyDescent="0.25">
      <c r="A6620" s="4" t="s">
        <v>163</v>
      </c>
      <c r="B6620" s="5"/>
      <c r="C6620" s="14">
        <v>0</v>
      </c>
      <c r="D6620" s="19">
        <v>0</v>
      </c>
      <c r="E6620" s="19">
        <v>0</v>
      </c>
      <c r="F6620" s="14">
        <v>0</v>
      </c>
      <c r="G6620" s="14">
        <v>0</v>
      </c>
      <c r="H6620" s="14">
        <v>0</v>
      </c>
      <c r="I6620" s="14">
        <v>0</v>
      </c>
      <c r="J6620" s="14">
        <v>2</v>
      </c>
      <c r="K6620" s="14">
        <v>0</v>
      </c>
      <c r="L6620" s="14">
        <v>0</v>
      </c>
      <c r="M6620" s="14">
        <v>0</v>
      </c>
      <c r="N6620" s="23">
        <v>2</v>
      </c>
    </row>
    <row r="6621" spans="1:14" x14ac:dyDescent="0.25">
      <c r="A6621" s="4" t="s">
        <v>22</v>
      </c>
      <c r="B6621" s="5"/>
      <c r="C6621" s="14">
        <v>0</v>
      </c>
      <c r="D6621" s="19">
        <v>13</v>
      </c>
      <c r="E6621" s="19">
        <v>2.4</v>
      </c>
      <c r="F6621" s="14">
        <v>7139562</v>
      </c>
      <c r="G6621" s="14">
        <v>569982</v>
      </c>
      <c r="H6621" s="14">
        <v>7709544</v>
      </c>
      <c r="I6621" s="14">
        <v>0</v>
      </c>
      <c r="J6621" s="14">
        <v>2682922</v>
      </c>
      <c r="K6621" s="14">
        <v>77096</v>
      </c>
      <c r="L6621" s="14">
        <v>66000</v>
      </c>
      <c r="M6621" s="14">
        <v>0</v>
      </c>
      <c r="N6621" s="23">
        <v>10458466</v>
      </c>
    </row>
    <row r="6622" spans="1:14" x14ac:dyDescent="0.25">
      <c r="A6622" s="4" t="s">
        <v>32</v>
      </c>
      <c r="B6622" s="5"/>
      <c r="C6622" s="14">
        <v>0</v>
      </c>
      <c r="D6622" s="19">
        <v>0</v>
      </c>
      <c r="E6622" s="19">
        <v>0.4</v>
      </c>
      <c r="F6622" s="14">
        <v>0</v>
      </c>
      <c r="G6622" s="14">
        <v>105883</v>
      </c>
      <c r="H6622" s="14">
        <v>105883</v>
      </c>
      <c r="I6622" s="14">
        <v>0</v>
      </c>
      <c r="J6622" s="14">
        <v>36847</v>
      </c>
      <c r="K6622" s="14">
        <v>1059</v>
      </c>
      <c r="L6622" s="14">
        <v>0</v>
      </c>
      <c r="M6622" s="14">
        <v>0</v>
      </c>
      <c r="N6622" s="23">
        <v>142730</v>
      </c>
    </row>
    <row r="6623" spans="1:14" x14ac:dyDescent="0.25">
      <c r="A6623" s="4" t="s">
        <v>23</v>
      </c>
      <c r="B6623" s="5"/>
      <c r="C6623" s="14">
        <v>0</v>
      </c>
      <c r="D6623" s="19">
        <v>0</v>
      </c>
      <c r="E6623" s="19">
        <v>1.1299999999999999</v>
      </c>
      <c r="F6623" s="14">
        <v>0</v>
      </c>
      <c r="G6623" s="14">
        <v>411532</v>
      </c>
      <c r="H6623" s="14">
        <v>411532</v>
      </c>
      <c r="I6623" s="14">
        <v>0</v>
      </c>
      <c r="J6623" s="14">
        <v>143213</v>
      </c>
      <c r="K6623" s="14">
        <v>4115</v>
      </c>
      <c r="L6623" s="14">
        <v>0</v>
      </c>
      <c r="M6623" s="14">
        <v>0</v>
      </c>
      <c r="N6623" s="23">
        <v>554745</v>
      </c>
    </row>
    <row r="6624" spans="1:14" x14ac:dyDescent="0.25">
      <c r="A6624" s="7" t="s">
        <v>24</v>
      </c>
      <c r="B6624" s="3"/>
      <c r="C6624" s="13">
        <f t="shared" ref="C6624:N6624" si="1370">SUM(C6619:C6623)</f>
        <v>0</v>
      </c>
      <c r="D6624" s="18">
        <f t="shared" si="1370"/>
        <v>15</v>
      </c>
      <c r="E6624" s="18">
        <f t="shared" si="1370"/>
        <v>3.9299999999999997</v>
      </c>
      <c r="F6624" s="13">
        <f t="shared" si="1370"/>
        <v>7832455</v>
      </c>
      <c r="G6624" s="13">
        <f t="shared" si="1370"/>
        <v>1087397</v>
      </c>
      <c r="H6624" s="13">
        <f t="shared" si="1370"/>
        <v>8919852</v>
      </c>
      <c r="I6624" s="13">
        <f t="shared" si="1370"/>
        <v>0</v>
      </c>
      <c r="J6624" s="13">
        <f t="shared" si="1370"/>
        <v>3104110</v>
      </c>
      <c r="K6624" s="13">
        <f t="shared" si="1370"/>
        <v>89199</v>
      </c>
      <c r="L6624" s="13">
        <f t="shared" si="1370"/>
        <v>66000</v>
      </c>
      <c r="M6624" s="13">
        <f t="shared" si="1370"/>
        <v>0</v>
      </c>
      <c r="N6624" s="22">
        <f t="shared" si="1370"/>
        <v>12089962</v>
      </c>
    </row>
    <row r="6625" spans="1:14" x14ac:dyDescent="0.25">
      <c r="A6625" s="7" t="s">
        <v>25</v>
      </c>
      <c r="B6625" s="3"/>
      <c r="C6625" s="13"/>
      <c r="D6625" s="18"/>
      <c r="E6625" s="18"/>
      <c r="F6625" s="13"/>
      <c r="G6625" s="13"/>
      <c r="H6625" s="13"/>
      <c r="I6625" s="13"/>
      <c r="J6625" s="13"/>
      <c r="K6625" s="13"/>
      <c r="L6625" s="13"/>
      <c r="M6625" s="13"/>
      <c r="N6625" s="22"/>
    </row>
    <row r="6626" spans="1:14" x14ac:dyDescent="0.25">
      <c r="A6626" s="4" t="s">
        <v>56</v>
      </c>
      <c r="B6626" s="5"/>
      <c r="C6626" s="14">
        <v>83</v>
      </c>
      <c r="D6626" s="19">
        <v>0</v>
      </c>
      <c r="E6626" s="19">
        <v>0.74429999999999996</v>
      </c>
      <c r="F6626" s="14">
        <v>0</v>
      </c>
      <c r="G6626" s="14">
        <v>228819</v>
      </c>
      <c r="H6626" s="14">
        <v>228819</v>
      </c>
      <c r="I6626" s="14">
        <v>0</v>
      </c>
      <c r="J6626" s="14">
        <v>79629</v>
      </c>
      <c r="K6626" s="14">
        <v>2288</v>
      </c>
      <c r="L6626" s="14">
        <v>2075</v>
      </c>
      <c r="M6626" s="14">
        <v>0</v>
      </c>
      <c r="N6626" s="23">
        <v>310523</v>
      </c>
    </row>
    <row r="6627" spans="1:14" x14ac:dyDescent="0.25">
      <c r="A6627" s="4" t="s">
        <v>56</v>
      </c>
      <c r="B6627" s="5"/>
      <c r="C6627" s="14">
        <v>80</v>
      </c>
      <c r="D6627" s="19">
        <v>0</v>
      </c>
      <c r="E6627" s="19">
        <v>0.72609999999999997</v>
      </c>
      <c r="F6627" s="14">
        <v>0</v>
      </c>
      <c r="G6627" s="14">
        <v>223223</v>
      </c>
      <c r="H6627" s="14">
        <v>223223</v>
      </c>
      <c r="I6627" s="14">
        <v>0</v>
      </c>
      <c r="J6627" s="14">
        <v>77681</v>
      </c>
      <c r="K6627" s="14">
        <v>2232</v>
      </c>
      <c r="L6627" s="14">
        <v>2000</v>
      </c>
      <c r="M6627" s="14">
        <v>0</v>
      </c>
      <c r="N6627" s="23">
        <v>302904</v>
      </c>
    </row>
    <row r="6628" spans="1:14" x14ac:dyDescent="0.25">
      <c r="A6628" s="7" t="s">
        <v>24</v>
      </c>
      <c r="B6628" s="3"/>
      <c r="C6628" s="13">
        <f t="shared" ref="C6628:N6628" si="1371">SUM(C6626:C6627)</f>
        <v>163</v>
      </c>
      <c r="D6628" s="18">
        <f t="shared" si="1371"/>
        <v>0</v>
      </c>
      <c r="E6628" s="18">
        <f t="shared" si="1371"/>
        <v>1.4703999999999999</v>
      </c>
      <c r="F6628" s="13">
        <f t="shared" si="1371"/>
        <v>0</v>
      </c>
      <c r="G6628" s="13">
        <f t="shared" si="1371"/>
        <v>452042</v>
      </c>
      <c r="H6628" s="13">
        <f t="shared" si="1371"/>
        <v>452042</v>
      </c>
      <c r="I6628" s="13">
        <f t="shared" si="1371"/>
        <v>0</v>
      </c>
      <c r="J6628" s="13">
        <f t="shared" si="1371"/>
        <v>157310</v>
      </c>
      <c r="K6628" s="13">
        <f t="shared" si="1371"/>
        <v>4520</v>
      </c>
      <c r="L6628" s="13">
        <f t="shared" si="1371"/>
        <v>4075</v>
      </c>
      <c r="M6628" s="13">
        <f t="shared" si="1371"/>
        <v>0</v>
      </c>
      <c r="N6628" s="22">
        <f t="shared" si="1371"/>
        <v>613427</v>
      </c>
    </row>
    <row r="6629" spans="1:14" x14ac:dyDescent="0.25">
      <c r="A6629" s="6" t="s">
        <v>1463</v>
      </c>
      <c r="B6629" s="2"/>
      <c r="C6629" s="12">
        <f t="shared" ref="C6629:N6629" si="1372">C6624+C6628</f>
        <v>163</v>
      </c>
      <c r="D6629" s="17">
        <f t="shared" si="1372"/>
        <v>15</v>
      </c>
      <c r="E6629" s="17">
        <f t="shared" si="1372"/>
        <v>5.4003999999999994</v>
      </c>
      <c r="F6629" s="12">
        <f t="shared" si="1372"/>
        <v>7832455</v>
      </c>
      <c r="G6629" s="12">
        <f t="shared" si="1372"/>
        <v>1539439</v>
      </c>
      <c r="H6629" s="12">
        <f t="shared" si="1372"/>
        <v>9371894</v>
      </c>
      <c r="I6629" s="12">
        <f t="shared" si="1372"/>
        <v>0</v>
      </c>
      <c r="J6629" s="12">
        <f t="shared" si="1372"/>
        <v>3261420</v>
      </c>
      <c r="K6629" s="12">
        <f t="shared" si="1372"/>
        <v>93719</v>
      </c>
      <c r="L6629" s="12">
        <f t="shared" si="1372"/>
        <v>70075</v>
      </c>
      <c r="M6629" s="12">
        <f t="shared" si="1372"/>
        <v>0</v>
      </c>
      <c r="N6629" s="21">
        <f t="shared" si="1372"/>
        <v>12703389</v>
      </c>
    </row>
    <row r="6630" spans="1:14" x14ac:dyDescent="0.25">
      <c r="A6630" s="4"/>
      <c r="B6630" s="5"/>
      <c r="C6630" s="14"/>
      <c r="D6630" s="19"/>
      <c r="E6630" s="19"/>
      <c r="F6630" s="14"/>
      <c r="G6630" s="14"/>
      <c r="H6630" s="14"/>
      <c r="I6630" s="14"/>
      <c r="J6630" s="14"/>
      <c r="K6630" s="14"/>
      <c r="L6630" s="14"/>
      <c r="M6630" s="14"/>
      <c r="N6630" s="23"/>
    </row>
    <row r="6631" spans="1:14" x14ac:dyDescent="0.25">
      <c r="A6631" s="6" t="s">
        <v>1464</v>
      </c>
      <c r="B6631" s="2"/>
      <c r="C6631" s="12"/>
      <c r="D6631" s="17"/>
      <c r="E6631" s="17"/>
      <c r="F6631" s="12"/>
      <c r="G6631" s="12"/>
      <c r="H6631" s="12"/>
      <c r="I6631" s="12"/>
      <c r="J6631" s="12"/>
      <c r="K6631" s="12"/>
      <c r="L6631" s="12"/>
      <c r="M6631" s="12"/>
      <c r="N6631" s="21"/>
    </row>
    <row r="6632" spans="1:14" x14ac:dyDescent="0.25">
      <c r="A6632" s="6" t="s">
        <v>1465</v>
      </c>
      <c r="B6632" s="2" t="s">
        <v>6</v>
      </c>
      <c r="C6632" s="12" t="s">
        <v>7</v>
      </c>
      <c r="D6632" s="17" t="s">
        <v>8</v>
      </c>
      <c r="E6632" s="17" t="s">
        <v>9</v>
      </c>
      <c r="F6632" s="12" t="s">
        <v>10</v>
      </c>
      <c r="G6632" s="12" t="s">
        <v>11</v>
      </c>
      <c r="H6632" s="12" t="s">
        <v>12</v>
      </c>
      <c r="I6632" s="12" t="s">
        <v>13</v>
      </c>
      <c r="J6632" s="12" t="s">
        <v>14</v>
      </c>
      <c r="K6632" s="12" t="s">
        <v>15</v>
      </c>
      <c r="L6632" s="12" t="s">
        <v>16</v>
      </c>
      <c r="M6632" s="12" t="s">
        <v>17</v>
      </c>
      <c r="N6632" s="21" t="s">
        <v>18</v>
      </c>
    </row>
    <row r="6633" spans="1:14" x14ac:dyDescent="0.25">
      <c r="A6633" s="7" t="s">
        <v>19</v>
      </c>
      <c r="B6633" s="3"/>
      <c r="C6633" s="13"/>
      <c r="D6633" s="18"/>
      <c r="E6633" s="18"/>
      <c r="F6633" s="13"/>
      <c r="G6633" s="13"/>
      <c r="H6633" s="13"/>
      <c r="I6633" s="13"/>
      <c r="J6633" s="13"/>
      <c r="K6633" s="13"/>
      <c r="L6633" s="13"/>
      <c r="M6633" s="13"/>
      <c r="N6633" s="22"/>
    </row>
    <row r="6634" spans="1:14" x14ac:dyDescent="0.25">
      <c r="A6634" s="4" t="s">
        <v>162</v>
      </c>
      <c r="B6634" s="5"/>
      <c r="C6634" s="14">
        <v>0</v>
      </c>
      <c r="D6634" s="19">
        <v>0.63890000000000002</v>
      </c>
      <c r="E6634" s="19">
        <v>0</v>
      </c>
      <c r="F6634" s="14">
        <v>221345</v>
      </c>
      <c r="G6634" s="14">
        <v>0</v>
      </c>
      <c r="H6634" s="14">
        <v>221345</v>
      </c>
      <c r="I6634" s="14">
        <v>0</v>
      </c>
      <c r="J6634" s="14">
        <v>77028</v>
      </c>
      <c r="K6634" s="14">
        <v>2213</v>
      </c>
      <c r="L6634" s="14">
        <v>0</v>
      </c>
      <c r="M6634" s="14">
        <v>0</v>
      </c>
      <c r="N6634" s="23">
        <v>298373</v>
      </c>
    </row>
    <row r="6635" spans="1:14" x14ac:dyDescent="0.25">
      <c r="A6635" s="4" t="s">
        <v>30</v>
      </c>
      <c r="B6635" s="5"/>
      <c r="C6635" s="14">
        <v>0</v>
      </c>
      <c r="D6635" s="19">
        <v>0.41670000000000001</v>
      </c>
      <c r="E6635" s="19">
        <v>0</v>
      </c>
      <c r="F6635" s="14">
        <v>144353</v>
      </c>
      <c r="G6635" s="14">
        <v>0</v>
      </c>
      <c r="H6635" s="14">
        <v>144353</v>
      </c>
      <c r="I6635" s="14">
        <v>0</v>
      </c>
      <c r="J6635" s="14">
        <v>50236</v>
      </c>
      <c r="K6635" s="14">
        <v>1444</v>
      </c>
      <c r="L6635" s="14">
        <v>0</v>
      </c>
      <c r="M6635" s="14">
        <v>0</v>
      </c>
      <c r="N6635" s="23">
        <v>194589</v>
      </c>
    </row>
    <row r="6636" spans="1:14" x14ac:dyDescent="0.25">
      <c r="A6636" s="4" t="s">
        <v>22</v>
      </c>
      <c r="B6636" s="5"/>
      <c r="C6636" s="14">
        <v>0</v>
      </c>
      <c r="D6636" s="19">
        <v>2.3658999999999999</v>
      </c>
      <c r="E6636" s="19">
        <v>0.4</v>
      </c>
      <c r="F6636" s="14">
        <v>1264998</v>
      </c>
      <c r="G6636" s="14">
        <v>94997</v>
      </c>
      <c r="H6636" s="14">
        <v>1359995</v>
      </c>
      <c r="I6636" s="14">
        <v>0</v>
      </c>
      <c r="J6636" s="14">
        <v>473279</v>
      </c>
      <c r="K6636" s="14">
        <v>13600</v>
      </c>
      <c r="L6636" s="14">
        <v>9600</v>
      </c>
      <c r="M6636" s="14">
        <v>0</v>
      </c>
      <c r="N6636" s="23">
        <v>1842874</v>
      </c>
    </row>
    <row r="6637" spans="1:14" x14ac:dyDescent="0.25">
      <c r="A6637" s="4" t="s">
        <v>31</v>
      </c>
      <c r="B6637" s="5"/>
      <c r="C6637" s="14">
        <v>0</v>
      </c>
      <c r="D6637" s="19">
        <v>0</v>
      </c>
      <c r="E6637" s="19">
        <v>0</v>
      </c>
      <c r="F6637" s="14">
        <v>24000</v>
      </c>
      <c r="G6637" s="14">
        <v>0</v>
      </c>
      <c r="H6637" s="14">
        <v>24000</v>
      </c>
      <c r="I6637" s="14">
        <v>0</v>
      </c>
      <c r="J6637" s="14">
        <v>8352</v>
      </c>
      <c r="K6637" s="14">
        <v>240</v>
      </c>
      <c r="L6637" s="14">
        <v>4500</v>
      </c>
      <c r="M6637" s="14">
        <v>0</v>
      </c>
      <c r="N6637" s="23">
        <v>36852</v>
      </c>
    </row>
    <row r="6638" spans="1:14" x14ac:dyDescent="0.25">
      <c r="A6638" s="4" t="s">
        <v>23</v>
      </c>
      <c r="B6638" s="5"/>
      <c r="C6638" s="14">
        <v>0</v>
      </c>
      <c r="D6638" s="19">
        <v>0</v>
      </c>
      <c r="E6638" s="19">
        <v>0.2</v>
      </c>
      <c r="F6638" s="14">
        <v>0</v>
      </c>
      <c r="G6638" s="14">
        <v>72838</v>
      </c>
      <c r="H6638" s="14">
        <v>72838</v>
      </c>
      <c r="I6638" s="14">
        <v>0</v>
      </c>
      <c r="J6638" s="14">
        <v>25347</v>
      </c>
      <c r="K6638" s="14">
        <v>728</v>
      </c>
      <c r="L6638" s="14">
        <v>0</v>
      </c>
      <c r="M6638" s="14">
        <v>0</v>
      </c>
      <c r="N6638" s="23">
        <v>98185</v>
      </c>
    </row>
    <row r="6639" spans="1:14" x14ac:dyDescent="0.25">
      <c r="A6639" s="7" t="s">
        <v>24</v>
      </c>
      <c r="B6639" s="3"/>
      <c r="C6639" s="13">
        <f t="shared" ref="C6639:N6639" si="1373">SUM(C6634:C6638)</f>
        <v>0</v>
      </c>
      <c r="D6639" s="18">
        <f t="shared" si="1373"/>
        <v>3.4215</v>
      </c>
      <c r="E6639" s="18">
        <f t="shared" si="1373"/>
        <v>0.60000000000000009</v>
      </c>
      <c r="F6639" s="13">
        <f t="shared" si="1373"/>
        <v>1654696</v>
      </c>
      <c r="G6639" s="13">
        <f t="shared" si="1373"/>
        <v>167835</v>
      </c>
      <c r="H6639" s="13">
        <f t="shared" si="1373"/>
        <v>1822531</v>
      </c>
      <c r="I6639" s="13">
        <f t="shared" si="1373"/>
        <v>0</v>
      </c>
      <c r="J6639" s="13">
        <f t="shared" si="1373"/>
        <v>634242</v>
      </c>
      <c r="K6639" s="13">
        <f t="shared" si="1373"/>
        <v>18225</v>
      </c>
      <c r="L6639" s="13">
        <f t="shared" si="1373"/>
        <v>14100</v>
      </c>
      <c r="M6639" s="13">
        <f t="shared" si="1373"/>
        <v>0</v>
      </c>
      <c r="N6639" s="22">
        <f t="shared" si="1373"/>
        <v>2470873</v>
      </c>
    </row>
    <row r="6640" spans="1:14" x14ac:dyDescent="0.25">
      <c r="A6640" s="7" t="s">
        <v>25</v>
      </c>
      <c r="B6640" s="3"/>
      <c r="C6640" s="13"/>
      <c r="D6640" s="18"/>
      <c r="E6640" s="18"/>
      <c r="F6640" s="13"/>
      <c r="G6640" s="13"/>
      <c r="H6640" s="13"/>
      <c r="I6640" s="13"/>
      <c r="J6640" s="13"/>
      <c r="K6640" s="13"/>
      <c r="L6640" s="13"/>
      <c r="M6640" s="13"/>
      <c r="N6640" s="22"/>
    </row>
    <row r="6641" spans="1:14" x14ac:dyDescent="0.25">
      <c r="A6641" s="4" t="s">
        <v>56</v>
      </c>
      <c r="B6641" s="5"/>
      <c r="C6641" s="14">
        <v>24</v>
      </c>
      <c r="D6641" s="19">
        <v>0</v>
      </c>
      <c r="E6641" s="19">
        <v>0.31790000000000002</v>
      </c>
      <c r="F6641" s="14">
        <v>0</v>
      </c>
      <c r="G6641" s="14">
        <v>97731</v>
      </c>
      <c r="H6641" s="14">
        <v>97731</v>
      </c>
      <c r="I6641" s="14">
        <v>0</v>
      </c>
      <c r="J6641" s="14">
        <v>34010</v>
      </c>
      <c r="K6641" s="14">
        <v>977</v>
      </c>
      <c r="L6641" s="14">
        <v>600</v>
      </c>
      <c r="M6641" s="14">
        <v>0</v>
      </c>
      <c r="N6641" s="23">
        <v>132341</v>
      </c>
    </row>
    <row r="6642" spans="1:14" x14ac:dyDescent="0.25">
      <c r="A6642" s="7" t="s">
        <v>24</v>
      </c>
      <c r="B6642" s="3"/>
      <c r="C6642" s="13">
        <f t="shared" ref="C6642:N6642" si="1374">SUM(C6641:C6641)</f>
        <v>24</v>
      </c>
      <c r="D6642" s="18">
        <f t="shared" si="1374"/>
        <v>0</v>
      </c>
      <c r="E6642" s="18">
        <f t="shared" si="1374"/>
        <v>0.31790000000000002</v>
      </c>
      <c r="F6642" s="13">
        <f t="shared" si="1374"/>
        <v>0</v>
      </c>
      <c r="G6642" s="13">
        <f t="shared" si="1374"/>
        <v>97731</v>
      </c>
      <c r="H6642" s="13">
        <f t="shared" si="1374"/>
        <v>97731</v>
      </c>
      <c r="I6642" s="13">
        <f t="shared" si="1374"/>
        <v>0</v>
      </c>
      <c r="J6642" s="13">
        <f t="shared" si="1374"/>
        <v>34010</v>
      </c>
      <c r="K6642" s="13">
        <f t="shared" si="1374"/>
        <v>977</v>
      </c>
      <c r="L6642" s="13">
        <f t="shared" si="1374"/>
        <v>600</v>
      </c>
      <c r="M6642" s="13">
        <f t="shared" si="1374"/>
        <v>0</v>
      </c>
      <c r="N6642" s="22">
        <f t="shared" si="1374"/>
        <v>132341</v>
      </c>
    </row>
    <row r="6643" spans="1:14" x14ac:dyDescent="0.25">
      <c r="A6643" s="6" t="s">
        <v>1466</v>
      </c>
      <c r="B6643" s="2"/>
      <c r="C6643" s="12">
        <f t="shared" ref="C6643:N6643" si="1375">C6639+C6642</f>
        <v>24</v>
      </c>
      <c r="D6643" s="17">
        <f t="shared" si="1375"/>
        <v>3.4215</v>
      </c>
      <c r="E6643" s="17">
        <f t="shared" si="1375"/>
        <v>0.91790000000000016</v>
      </c>
      <c r="F6643" s="12">
        <f t="shared" si="1375"/>
        <v>1654696</v>
      </c>
      <c r="G6643" s="12">
        <f t="shared" si="1375"/>
        <v>265566</v>
      </c>
      <c r="H6643" s="12">
        <f t="shared" si="1375"/>
        <v>1920262</v>
      </c>
      <c r="I6643" s="12">
        <f t="shared" si="1375"/>
        <v>0</v>
      </c>
      <c r="J6643" s="12">
        <f t="shared" si="1375"/>
        <v>668252</v>
      </c>
      <c r="K6643" s="12">
        <f t="shared" si="1375"/>
        <v>19202</v>
      </c>
      <c r="L6643" s="12">
        <f t="shared" si="1375"/>
        <v>14700</v>
      </c>
      <c r="M6643" s="12">
        <f t="shared" si="1375"/>
        <v>0</v>
      </c>
      <c r="N6643" s="21">
        <f t="shared" si="1375"/>
        <v>2603214</v>
      </c>
    </row>
    <row r="6644" spans="1:14" x14ac:dyDescent="0.25">
      <c r="A6644" s="4"/>
      <c r="B6644" s="5"/>
      <c r="C6644" s="14"/>
      <c r="D6644" s="19"/>
      <c r="E6644" s="19"/>
      <c r="F6644" s="14"/>
      <c r="G6644" s="14"/>
      <c r="H6644" s="14"/>
      <c r="I6644" s="14"/>
      <c r="J6644" s="14"/>
      <c r="K6644" s="14"/>
      <c r="L6644" s="14"/>
      <c r="M6644" s="14"/>
      <c r="N6644" s="23"/>
    </row>
    <row r="6645" spans="1:14" x14ac:dyDescent="0.25">
      <c r="A6645" s="6" t="s">
        <v>1467</v>
      </c>
      <c r="B6645" s="2"/>
      <c r="C6645" s="12"/>
      <c r="D6645" s="17"/>
      <c r="E6645" s="17"/>
      <c r="F6645" s="12"/>
      <c r="G6645" s="12"/>
      <c r="H6645" s="12"/>
      <c r="I6645" s="12"/>
      <c r="J6645" s="12"/>
      <c r="K6645" s="12"/>
      <c r="L6645" s="12"/>
      <c r="M6645" s="12"/>
      <c r="N6645" s="21"/>
    </row>
    <row r="6646" spans="1:14" x14ac:dyDescent="0.25">
      <c r="A6646" s="6" t="s">
        <v>1468</v>
      </c>
      <c r="B6646" s="2" t="s">
        <v>6</v>
      </c>
      <c r="C6646" s="12" t="s">
        <v>7</v>
      </c>
      <c r="D6646" s="17" t="s">
        <v>8</v>
      </c>
      <c r="E6646" s="17" t="s">
        <v>9</v>
      </c>
      <c r="F6646" s="12" t="s">
        <v>10</v>
      </c>
      <c r="G6646" s="12" t="s">
        <v>11</v>
      </c>
      <c r="H6646" s="12" t="s">
        <v>12</v>
      </c>
      <c r="I6646" s="12" t="s">
        <v>13</v>
      </c>
      <c r="J6646" s="12" t="s">
        <v>14</v>
      </c>
      <c r="K6646" s="12" t="s">
        <v>15</v>
      </c>
      <c r="L6646" s="12" t="s">
        <v>16</v>
      </c>
      <c r="M6646" s="12" t="s">
        <v>17</v>
      </c>
      <c r="N6646" s="21" t="s">
        <v>18</v>
      </c>
    </row>
    <row r="6647" spans="1:14" x14ac:dyDescent="0.25">
      <c r="A6647" s="7" t="s">
        <v>19</v>
      </c>
      <c r="B6647" s="3"/>
      <c r="C6647" s="13"/>
      <c r="D6647" s="18"/>
      <c r="E6647" s="18"/>
      <c r="F6647" s="13"/>
      <c r="G6647" s="13"/>
      <c r="H6647" s="13"/>
      <c r="I6647" s="13"/>
      <c r="J6647" s="13"/>
      <c r="K6647" s="13"/>
      <c r="L6647" s="13"/>
      <c r="M6647" s="13"/>
      <c r="N6647" s="22"/>
    </row>
    <row r="6648" spans="1:14" x14ac:dyDescent="0.25">
      <c r="A6648" s="4" t="s">
        <v>22</v>
      </c>
      <c r="B6648" s="5"/>
      <c r="C6648" s="14">
        <v>0</v>
      </c>
      <c r="D6648" s="19">
        <v>2.371</v>
      </c>
      <c r="E6648" s="19">
        <v>0.4</v>
      </c>
      <c r="F6648" s="14">
        <v>1382513</v>
      </c>
      <c r="G6648" s="14">
        <v>94997</v>
      </c>
      <c r="H6648" s="14">
        <v>1477510</v>
      </c>
      <c r="I6648" s="14">
        <v>0</v>
      </c>
      <c r="J6648" s="14">
        <v>514174</v>
      </c>
      <c r="K6648" s="14">
        <v>14775</v>
      </c>
      <c r="L6648" s="14">
        <v>9600</v>
      </c>
      <c r="M6648" s="14">
        <v>0</v>
      </c>
      <c r="N6648" s="23">
        <v>2001284</v>
      </c>
    </row>
    <row r="6649" spans="1:14" x14ac:dyDescent="0.25">
      <c r="A6649" s="4" t="s">
        <v>23</v>
      </c>
      <c r="B6649" s="5"/>
      <c r="C6649" s="14">
        <v>0</v>
      </c>
      <c r="D6649" s="19">
        <v>0</v>
      </c>
      <c r="E6649" s="19">
        <v>0.2</v>
      </c>
      <c r="F6649" s="14">
        <v>0</v>
      </c>
      <c r="G6649" s="14">
        <v>72838</v>
      </c>
      <c r="H6649" s="14">
        <v>72838</v>
      </c>
      <c r="I6649" s="14">
        <v>0</v>
      </c>
      <c r="J6649" s="14">
        <v>25347</v>
      </c>
      <c r="K6649" s="14">
        <v>728</v>
      </c>
      <c r="L6649" s="14">
        <v>0</v>
      </c>
      <c r="M6649" s="14">
        <v>0</v>
      </c>
      <c r="N6649" s="23">
        <v>98185</v>
      </c>
    </row>
    <row r="6650" spans="1:14" x14ac:dyDescent="0.25">
      <c r="A6650" s="7" t="s">
        <v>24</v>
      </c>
      <c r="B6650" s="3"/>
      <c r="C6650" s="13">
        <f t="shared" ref="C6650:N6650" si="1376">SUM(C6648:C6649)</f>
        <v>0</v>
      </c>
      <c r="D6650" s="18">
        <f t="shared" si="1376"/>
        <v>2.371</v>
      </c>
      <c r="E6650" s="18">
        <f t="shared" si="1376"/>
        <v>0.60000000000000009</v>
      </c>
      <c r="F6650" s="13">
        <f t="shared" si="1376"/>
        <v>1382513</v>
      </c>
      <c r="G6650" s="13">
        <f t="shared" si="1376"/>
        <v>167835</v>
      </c>
      <c r="H6650" s="13">
        <f t="shared" si="1376"/>
        <v>1550348</v>
      </c>
      <c r="I6650" s="13">
        <f t="shared" si="1376"/>
        <v>0</v>
      </c>
      <c r="J6650" s="13">
        <f t="shared" si="1376"/>
        <v>539521</v>
      </c>
      <c r="K6650" s="13">
        <f t="shared" si="1376"/>
        <v>15503</v>
      </c>
      <c r="L6650" s="13">
        <f t="shared" si="1376"/>
        <v>9600</v>
      </c>
      <c r="M6650" s="13">
        <f t="shared" si="1376"/>
        <v>0</v>
      </c>
      <c r="N6650" s="22">
        <f t="shared" si="1376"/>
        <v>2099469</v>
      </c>
    </row>
    <row r="6651" spans="1:14" x14ac:dyDescent="0.25">
      <c r="A6651" s="7" t="s">
        <v>25</v>
      </c>
      <c r="B6651" s="3"/>
      <c r="C6651" s="13"/>
      <c r="D6651" s="18"/>
      <c r="E6651" s="18"/>
      <c r="F6651" s="13"/>
      <c r="G6651" s="13"/>
      <c r="H6651" s="13"/>
      <c r="I6651" s="13"/>
      <c r="J6651" s="13"/>
      <c r="K6651" s="13"/>
      <c r="L6651" s="13"/>
      <c r="M6651" s="13"/>
      <c r="N6651" s="22"/>
    </row>
    <row r="6652" spans="1:14" x14ac:dyDescent="0.25">
      <c r="A6652" s="4" t="s">
        <v>56</v>
      </c>
      <c r="B6652" s="5"/>
      <c r="C6652" s="14">
        <v>24</v>
      </c>
      <c r="D6652" s="19">
        <v>0</v>
      </c>
      <c r="E6652" s="19">
        <v>0.31790000000000002</v>
      </c>
      <c r="F6652" s="14">
        <v>0</v>
      </c>
      <c r="G6652" s="14">
        <v>97731</v>
      </c>
      <c r="H6652" s="14">
        <v>97731</v>
      </c>
      <c r="I6652" s="14">
        <v>0</v>
      </c>
      <c r="J6652" s="14">
        <v>34010</v>
      </c>
      <c r="K6652" s="14">
        <v>977</v>
      </c>
      <c r="L6652" s="14">
        <v>600</v>
      </c>
      <c r="M6652" s="14">
        <v>0</v>
      </c>
      <c r="N6652" s="23">
        <v>132341</v>
      </c>
    </row>
    <row r="6653" spans="1:14" x14ac:dyDescent="0.25">
      <c r="A6653" s="7" t="s">
        <v>24</v>
      </c>
      <c r="B6653" s="3"/>
      <c r="C6653" s="13">
        <f t="shared" ref="C6653:N6653" si="1377">SUM(C6652:C6652)</f>
        <v>24</v>
      </c>
      <c r="D6653" s="18">
        <f t="shared" si="1377"/>
        <v>0</v>
      </c>
      <c r="E6653" s="18">
        <f t="shared" si="1377"/>
        <v>0.31790000000000002</v>
      </c>
      <c r="F6653" s="13">
        <f t="shared" si="1377"/>
        <v>0</v>
      </c>
      <c r="G6653" s="13">
        <f t="shared" si="1377"/>
        <v>97731</v>
      </c>
      <c r="H6653" s="13">
        <f t="shared" si="1377"/>
        <v>97731</v>
      </c>
      <c r="I6653" s="13">
        <f t="shared" si="1377"/>
        <v>0</v>
      </c>
      <c r="J6653" s="13">
        <f t="shared" si="1377"/>
        <v>34010</v>
      </c>
      <c r="K6653" s="13">
        <f t="shared" si="1377"/>
        <v>977</v>
      </c>
      <c r="L6653" s="13">
        <f t="shared" si="1377"/>
        <v>600</v>
      </c>
      <c r="M6653" s="13">
        <f t="shared" si="1377"/>
        <v>0</v>
      </c>
      <c r="N6653" s="22">
        <f t="shared" si="1377"/>
        <v>132341</v>
      </c>
    </row>
    <row r="6654" spans="1:14" x14ac:dyDescent="0.25">
      <c r="A6654" s="6" t="s">
        <v>1469</v>
      </c>
      <c r="B6654" s="2"/>
      <c r="C6654" s="12">
        <f t="shared" ref="C6654:N6654" si="1378">C6650+C6653</f>
        <v>24</v>
      </c>
      <c r="D6654" s="17">
        <f t="shared" si="1378"/>
        <v>2.371</v>
      </c>
      <c r="E6654" s="17">
        <f t="shared" si="1378"/>
        <v>0.91790000000000016</v>
      </c>
      <c r="F6654" s="12">
        <f t="shared" si="1378"/>
        <v>1382513</v>
      </c>
      <c r="G6654" s="12">
        <f t="shared" si="1378"/>
        <v>265566</v>
      </c>
      <c r="H6654" s="12">
        <f t="shared" si="1378"/>
        <v>1648079</v>
      </c>
      <c r="I6654" s="12">
        <f t="shared" si="1378"/>
        <v>0</v>
      </c>
      <c r="J6654" s="12">
        <f t="shared" si="1378"/>
        <v>573531</v>
      </c>
      <c r="K6654" s="12">
        <f t="shared" si="1378"/>
        <v>16480</v>
      </c>
      <c r="L6654" s="12">
        <f t="shared" si="1378"/>
        <v>10200</v>
      </c>
      <c r="M6654" s="12">
        <f t="shared" si="1378"/>
        <v>0</v>
      </c>
      <c r="N6654" s="21">
        <f t="shared" si="1378"/>
        <v>2231810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3E559-68A4-460C-A534-293433F8C0C6}">
  <dimension ref="A1:N129"/>
  <sheetViews>
    <sheetView tabSelected="1" workbookViewId="0">
      <selection activeCell="C6" sqref="C6"/>
    </sheetView>
  </sheetViews>
  <sheetFormatPr defaultRowHeight="12.75" x14ac:dyDescent="0.2"/>
  <cols>
    <col min="1" max="1" width="40.28515625" style="26" customWidth="1"/>
    <col min="2" max="2" width="9.140625" style="26"/>
    <col min="3" max="5" width="9.28515625" style="26" bestFit="1" customWidth="1"/>
    <col min="6" max="6" width="9.42578125" style="26" bestFit="1" customWidth="1"/>
    <col min="7" max="7" width="9.28515625" style="26" bestFit="1" customWidth="1"/>
    <col min="8" max="8" width="9.42578125" style="26" bestFit="1" customWidth="1"/>
    <col min="9" max="9" width="9.28515625" style="26" bestFit="1" customWidth="1"/>
    <col min="10" max="10" width="9.42578125" style="26" bestFit="1" customWidth="1"/>
    <col min="11" max="13" width="9.28515625" style="26" bestFit="1" customWidth="1"/>
    <col min="14" max="14" width="9.85546875" style="26" bestFit="1" customWidth="1"/>
    <col min="15" max="16384" width="9.140625" style="26"/>
  </cols>
  <sheetData>
    <row r="1" spans="1:14" x14ac:dyDescent="0.2">
      <c r="A1" s="25" t="s">
        <v>0</v>
      </c>
      <c r="C1" s="27"/>
      <c r="D1" s="28"/>
      <c r="E1" s="28"/>
    </row>
    <row r="2" spans="1:14" x14ac:dyDescent="0.2">
      <c r="A2" s="25" t="s">
        <v>1</v>
      </c>
      <c r="C2" s="27"/>
      <c r="D2" s="28"/>
      <c r="E2" s="28"/>
    </row>
    <row r="3" spans="1:14" x14ac:dyDescent="0.2">
      <c r="A3" s="25" t="s">
        <v>2</v>
      </c>
      <c r="C3" s="27"/>
      <c r="D3" s="28"/>
      <c r="E3" s="28"/>
    </row>
    <row r="4" spans="1:14" x14ac:dyDescent="0.2">
      <c r="A4" s="25" t="s">
        <v>3</v>
      </c>
      <c r="C4" s="27"/>
      <c r="D4" s="28"/>
      <c r="E4" s="28"/>
    </row>
    <row r="5" spans="1:14" ht="15.75" x14ac:dyDescent="0.25">
      <c r="A5" s="24" t="s">
        <v>3277</v>
      </c>
      <c r="C5" s="27"/>
      <c r="D5" s="28"/>
      <c r="E5" s="28"/>
    </row>
    <row r="7" spans="1:14" x14ac:dyDescent="0.2">
      <c r="A7" s="29" t="s">
        <v>3237</v>
      </c>
      <c r="B7" s="30"/>
      <c r="C7" s="31"/>
      <c r="D7" s="32"/>
      <c r="E7" s="32"/>
      <c r="F7" s="31"/>
      <c r="G7" s="31"/>
      <c r="H7" s="31"/>
      <c r="I7" s="31"/>
      <c r="J7" s="31"/>
      <c r="K7" s="31"/>
      <c r="L7" s="31"/>
      <c r="M7" s="31"/>
      <c r="N7" s="33"/>
    </row>
    <row r="8" spans="1:14" x14ac:dyDescent="0.2">
      <c r="A8" s="29" t="s">
        <v>3238</v>
      </c>
      <c r="B8" s="30" t="s">
        <v>6</v>
      </c>
      <c r="C8" s="31" t="s">
        <v>7</v>
      </c>
      <c r="D8" s="32" t="s">
        <v>8</v>
      </c>
      <c r="E8" s="32" t="s">
        <v>9</v>
      </c>
      <c r="F8" s="31" t="s">
        <v>10</v>
      </c>
      <c r="G8" s="31" t="s">
        <v>11</v>
      </c>
      <c r="H8" s="31" t="s">
        <v>12</v>
      </c>
      <c r="I8" s="31" t="s">
        <v>13</v>
      </c>
      <c r="J8" s="31" t="s">
        <v>14</v>
      </c>
      <c r="K8" s="31" t="s">
        <v>15</v>
      </c>
      <c r="L8" s="31" t="s">
        <v>16</v>
      </c>
      <c r="M8" s="31" t="s">
        <v>17</v>
      </c>
      <c r="N8" s="33" t="s">
        <v>18</v>
      </c>
    </row>
    <row r="9" spans="1:14" x14ac:dyDescent="0.2">
      <c r="A9" s="34" t="s">
        <v>3239</v>
      </c>
      <c r="B9" s="35"/>
      <c r="C9" s="36"/>
      <c r="D9" s="37"/>
      <c r="E9" s="37"/>
      <c r="F9" s="36"/>
      <c r="G9" s="36"/>
      <c r="H9" s="36"/>
      <c r="I9" s="36"/>
      <c r="J9" s="36"/>
      <c r="K9" s="36"/>
      <c r="L9" s="36"/>
      <c r="M9" s="36"/>
      <c r="N9" s="38"/>
    </row>
    <row r="10" spans="1:14" x14ac:dyDescent="0.2">
      <c r="A10" s="39" t="s">
        <v>3240</v>
      </c>
      <c r="B10" s="40"/>
      <c r="C10" s="41">
        <v>772</v>
      </c>
      <c r="D10" s="42">
        <v>6.9836</v>
      </c>
      <c r="E10" s="42">
        <v>3.5091000000000001</v>
      </c>
      <c r="F10" s="41">
        <v>4023308</v>
      </c>
      <c r="G10" s="41">
        <v>1279025</v>
      </c>
      <c r="H10" s="41">
        <v>5302333</v>
      </c>
      <c r="I10" s="41">
        <v>0</v>
      </c>
      <c r="J10" s="41">
        <v>1845212</v>
      </c>
      <c r="K10" s="41">
        <v>53023</v>
      </c>
      <c r="L10" s="41">
        <v>27020</v>
      </c>
      <c r="M10" s="41">
        <v>0</v>
      </c>
      <c r="N10" s="43">
        <v>7174565</v>
      </c>
    </row>
    <row r="11" spans="1:14" x14ac:dyDescent="0.2">
      <c r="A11" s="39" t="s">
        <v>3241</v>
      </c>
      <c r="B11" s="40"/>
      <c r="C11" s="41">
        <v>104</v>
      </c>
      <c r="D11" s="42">
        <v>1.6119000000000001</v>
      </c>
      <c r="E11" s="42">
        <v>0.78790000000000004</v>
      </c>
      <c r="F11" s="41">
        <v>928628</v>
      </c>
      <c r="G11" s="41">
        <v>287180</v>
      </c>
      <c r="H11" s="41">
        <v>1215808</v>
      </c>
      <c r="I11" s="41">
        <v>0</v>
      </c>
      <c r="J11" s="41">
        <v>423101</v>
      </c>
      <c r="K11" s="41">
        <v>12158</v>
      </c>
      <c r="L11" s="41">
        <v>5616</v>
      </c>
      <c r="M11" s="41">
        <v>0</v>
      </c>
      <c r="N11" s="43">
        <v>1644525</v>
      </c>
    </row>
    <row r="12" spans="1:14" x14ac:dyDescent="0.2">
      <c r="A12" s="39" t="s">
        <v>3242</v>
      </c>
      <c r="B12" s="40"/>
      <c r="C12" s="41">
        <v>284</v>
      </c>
      <c r="D12" s="42">
        <v>1.0852999999999999</v>
      </c>
      <c r="E12" s="42">
        <v>0.53790000000000004</v>
      </c>
      <c r="F12" s="41">
        <v>625250</v>
      </c>
      <c r="G12" s="41">
        <v>196058</v>
      </c>
      <c r="H12" s="41">
        <v>821308</v>
      </c>
      <c r="I12" s="41">
        <v>0</v>
      </c>
      <c r="J12" s="41">
        <v>285815</v>
      </c>
      <c r="K12" s="41">
        <v>8213</v>
      </c>
      <c r="L12" s="41">
        <v>9940</v>
      </c>
      <c r="M12" s="41">
        <v>0</v>
      </c>
      <c r="N12" s="43">
        <v>1117063</v>
      </c>
    </row>
    <row r="13" spans="1:14" x14ac:dyDescent="0.2">
      <c r="A13" s="39" t="s">
        <v>40</v>
      </c>
      <c r="B13" s="40"/>
      <c r="C13" s="41">
        <v>0</v>
      </c>
      <c r="D13" s="42">
        <v>-2.1840000000000002</v>
      </c>
      <c r="E13" s="42">
        <v>0</v>
      </c>
      <c r="F13" s="41">
        <v>-1092000</v>
      </c>
      <c r="G13" s="41">
        <v>0</v>
      </c>
      <c r="H13" s="41">
        <v>-1092000</v>
      </c>
      <c r="I13" s="41">
        <v>0</v>
      </c>
      <c r="J13" s="41">
        <v>-380016</v>
      </c>
      <c r="K13" s="41">
        <v>-10920</v>
      </c>
      <c r="L13" s="41">
        <v>0</v>
      </c>
      <c r="M13" s="41">
        <v>0</v>
      </c>
      <c r="N13" s="43">
        <v>-1472016</v>
      </c>
    </row>
    <row r="14" spans="1:14" x14ac:dyDescent="0.2">
      <c r="A14" s="39" t="s">
        <v>41</v>
      </c>
      <c r="B14" s="40"/>
      <c r="C14" s="41">
        <v>0</v>
      </c>
      <c r="D14" s="42">
        <v>0</v>
      </c>
      <c r="E14" s="42">
        <v>0</v>
      </c>
      <c r="F14" s="41">
        <v>0</v>
      </c>
      <c r="G14" s="41">
        <v>0</v>
      </c>
      <c r="H14" s="41">
        <v>0</v>
      </c>
      <c r="I14" s="41">
        <v>1092000</v>
      </c>
      <c r="J14" s="41">
        <v>369096</v>
      </c>
      <c r="K14" s="41">
        <v>0</v>
      </c>
      <c r="L14" s="41">
        <v>0</v>
      </c>
      <c r="M14" s="41">
        <v>0</v>
      </c>
      <c r="N14" s="43">
        <v>1461096</v>
      </c>
    </row>
    <row r="15" spans="1:14" x14ac:dyDescent="0.2">
      <c r="A15" s="34" t="s">
        <v>24</v>
      </c>
      <c r="B15" s="35"/>
      <c r="C15" s="36">
        <f t="shared" ref="C15:N15" si="0">SUM(C10:C14)</f>
        <v>1160</v>
      </c>
      <c r="D15" s="37">
        <f t="shared" si="0"/>
        <v>7.4967999999999995</v>
      </c>
      <c r="E15" s="37">
        <f t="shared" si="0"/>
        <v>4.8349000000000011</v>
      </c>
      <c r="F15" s="36">
        <f t="shared" si="0"/>
        <v>4485186</v>
      </c>
      <c r="G15" s="36">
        <f t="shared" si="0"/>
        <v>1762263</v>
      </c>
      <c r="H15" s="36">
        <f t="shared" si="0"/>
        <v>6247449</v>
      </c>
      <c r="I15" s="36">
        <f t="shared" si="0"/>
        <v>1092000</v>
      </c>
      <c r="J15" s="36">
        <f t="shared" si="0"/>
        <v>2543208</v>
      </c>
      <c r="K15" s="36">
        <f t="shared" si="0"/>
        <v>62474</v>
      </c>
      <c r="L15" s="36">
        <f t="shared" si="0"/>
        <v>42576</v>
      </c>
      <c r="M15" s="36">
        <f t="shared" si="0"/>
        <v>0</v>
      </c>
      <c r="N15" s="38">
        <f t="shared" si="0"/>
        <v>9925233</v>
      </c>
    </row>
    <row r="16" spans="1:14" x14ac:dyDescent="0.2">
      <c r="A16" s="29" t="s">
        <v>3243</v>
      </c>
      <c r="B16" s="30"/>
      <c r="C16" s="31">
        <f t="shared" ref="C16:N16" si="1">C15</f>
        <v>1160</v>
      </c>
      <c r="D16" s="32">
        <f t="shared" si="1"/>
        <v>7.4967999999999995</v>
      </c>
      <c r="E16" s="32">
        <f t="shared" si="1"/>
        <v>4.8349000000000011</v>
      </c>
      <c r="F16" s="31">
        <f t="shared" si="1"/>
        <v>4485186</v>
      </c>
      <c r="G16" s="31">
        <f t="shared" si="1"/>
        <v>1762263</v>
      </c>
      <c r="H16" s="31">
        <f t="shared" si="1"/>
        <v>6247449</v>
      </c>
      <c r="I16" s="31">
        <f t="shared" si="1"/>
        <v>1092000</v>
      </c>
      <c r="J16" s="31">
        <f t="shared" si="1"/>
        <v>2543208</v>
      </c>
      <c r="K16" s="31">
        <f t="shared" si="1"/>
        <v>62474</v>
      </c>
      <c r="L16" s="31">
        <f t="shared" si="1"/>
        <v>42576</v>
      </c>
      <c r="M16" s="31">
        <f t="shared" si="1"/>
        <v>0</v>
      </c>
      <c r="N16" s="33">
        <f t="shared" si="1"/>
        <v>9925233</v>
      </c>
    </row>
    <row r="17" spans="1:14" x14ac:dyDescent="0.2">
      <c r="A17" s="39"/>
      <c r="B17" s="40"/>
      <c r="C17" s="41"/>
      <c r="D17" s="42"/>
      <c r="E17" s="42"/>
      <c r="F17" s="41"/>
      <c r="G17" s="41"/>
      <c r="H17" s="41"/>
      <c r="I17" s="41"/>
      <c r="J17" s="41"/>
      <c r="K17" s="41"/>
      <c r="L17" s="41"/>
      <c r="M17" s="41"/>
      <c r="N17" s="43"/>
    </row>
    <row r="18" spans="1:14" x14ac:dyDescent="0.2">
      <c r="A18" s="29" t="s">
        <v>3244</v>
      </c>
      <c r="B18" s="30"/>
      <c r="C18" s="31"/>
      <c r="D18" s="32"/>
      <c r="E18" s="32"/>
      <c r="F18" s="31"/>
      <c r="G18" s="31"/>
      <c r="H18" s="31"/>
      <c r="I18" s="31"/>
      <c r="J18" s="31"/>
      <c r="K18" s="31"/>
      <c r="L18" s="31"/>
      <c r="M18" s="31"/>
      <c r="N18" s="33"/>
    </row>
    <row r="19" spans="1:14" x14ac:dyDescent="0.2">
      <c r="A19" s="29" t="s">
        <v>3245</v>
      </c>
      <c r="B19" s="30" t="s">
        <v>6</v>
      </c>
      <c r="C19" s="31" t="s">
        <v>7</v>
      </c>
      <c r="D19" s="32" t="s">
        <v>8</v>
      </c>
      <c r="E19" s="32" t="s">
        <v>9</v>
      </c>
      <c r="F19" s="31" t="s">
        <v>10</v>
      </c>
      <c r="G19" s="31" t="s">
        <v>11</v>
      </c>
      <c r="H19" s="31" t="s">
        <v>12</v>
      </c>
      <c r="I19" s="31" t="s">
        <v>13</v>
      </c>
      <c r="J19" s="31" t="s">
        <v>14</v>
      </c>
      <c r="K19" s="31" t="s">
        <v>15</v>
      </c>
      <c r="L19" s="31" t="s">
        <v>16</v>
      </c>
      <c r="M19" s="31" t="s">
        <v>17</v>
      </c>
      <c r="N19" s="33" t="s">
        <v>18</v>
      </c>
    </row>
    <row r="20" spans="1:14" x14ac:dyDescent="0.2">
      <c r="A20" s="34" t="s">
        <v>3239</v>
      </c>
      <c r="B20" s="35"/>
      <c r="C20" s="36"/>
      <c r="D20" s="37"/>
      <c r="E20" s="37"/>
      <c r="F20" s="36"/>
      <c r="G20" s="36"/>
      <c r="H20" s="36"/>
      <c r="I20" s="36"/>
      <c r="J20" s="36"/>
      <c r="K20" s="36"/>
      <c r="L20" s="36"/>
      <c r="M20" s="36"/>
      <c r="N20" s="38"/>
    </row>
    <row r="21" spans="1:14" x14ac:dyDescent="0.2">
      <c r="A21" s="39" t="s">
        <v>3240</v>
      </c>
      <c r="B21" s="40"/>
      <c r="C21" s="41">
        <v>518</v>
      </c>
      <c r="D21" s="42">
        <v>4.7076000000000002</v>
      </c>
      <c r="E21" s="42">
        <v>2.3544999999999998</v>
      </c>
      <c r="F21" s="41">
        <v>2712086</v>
      </c>
      <c r="G21" s="41">
        <v>858187</v>
      </c>
      <c r="H21" s="41">
        <v>3570273</v>
      </c>
      <c r="I21" s="41">
        <v>0</v>
      </c>
      <c r="J21" s="41">
        <v>1242456</v>
      </c>
      <c r="K21" s="41">
        <v>35703</v>
      </c>
      <c r="L21" s="41">
        <v>18130</v>
      </c>
      <c r="M21" s="41">
        <v>0</v>
      </c>
      <c r="N21" s="43">
        <v>4830859</v>
      </c>
    </row>
    <row r="22" spans="1:14" x14ac:dyDescent="0.2">
      <c r="A22" s="39" t="s">
        <v>3241</v>
      </c>
      <c r="B22" s="40"/>
      <c r="C22" s="41">
        <v>111</v>
      </c>
      <c r="D22" s="42">
        <v>1.7195</v>
      </c>
      <c r="E22" s="42">
        <v>0.84089999999999998</v>
      </c>
      <c r="F22" s="41">
        <v>990618</v>
      </c>
      <c r="G22" s="41">
        <v>306498</v>
      </c>
      <c r="H22" s="41">
        <v>1297116</v>
      </c>
      <c r="I22" s="41">
        <v>0</v>
      </c>
      <c r="J22" s="41">
        <v>451396</v>
      </c>
      <c r="K22" s="41">
        <v>12971</v>
      </c>
      <c r="L22" s="41">
        <v>5994</v>
      </c>
      <c r="M22" s="41">
        <v>0</v>
      </c>
      <c r="N22" s="43">
        <v>1754506</v>
      </c>
    </row>
    <row r="23" spans="1:14" x14ac:dyDescent="0.2">
      <c r="A23" s="39" t="s">
        <v>3242</v>
      </c>
      <c r="B23" s="40"/>
      <c r="C23" s="41">
        <v>284</v>
      </c>
      <c r="D23" s="42">
        <v>1.0852999999999999</v>
      </c>
      <c r="E23" s="42">
        <v>0.53790000000000004</v>
      </c>
      <c r="F23" s="41">
        <v>625250</v>
      </c>
      <c r="G23" s="41">
        <v>196058</v>
      </c>
      <c r="H23" s="41">
        <v>821308</v>
      </c>
      <c r="I23" s="41">
        <v>0</v>
      </c>
      <c r="J23" s="41">
        <v>285815</v>
      </c>
      <c r="K23" s="41">
        <v>8213</v>
      </c>
      <c r="L23" s="41">
        <v>9940</v>
      </c>
      <c r="M23" s="41">
        <v>0</v>
      </c>
      <c r="N23" s="43">
        <v>1117063</v>
      </c>
    </row>
    <row r="24" spans="1:14" x14ac:dyDescent="0.2">
      <c r="A24" s="34" t="s">
        <v>24</v>
      </c>
      <c r="B24" s="35"/>
      <c r="C24" s="36">
        <f t="shared" ref="C24:N24" si="2">SUM(C21:C23)</f>
        <v>913</v>
      </c>
      <c r="D24" s="37">
        <f t="shared" si="2"/>
        <v>7.5124000000000004</v>
      </c>
      <c r="E24" s="37">
        <f t="shared" si="2"/>
        <v>3.7332999999999998</v>
      </c>
      <c r="F24" s="36">
        <f t="shared" si="2"/>
        <v>4327954</v>
      </c>
      <c r="G24" s="36">
        <f t="shared" si="2"/>
        <v>1360743</v>
      </c>
      <c r="H24" s="36">
        <f t="shared" si="2"/>
        <v>5688697</v>
      </c>
      <c r="I24" s="36">
        <f t="shared" si="2"/>
        <v>0</v>
      </c>
      <c r="J24" s="36">
        <f t="shared" si="2"/>
        <v>1979667</v>
      </c>
      <c r="K24" s="36">
        <f t="shared" si="2"/>
        <v>56887</v>
      </c>
      <c r="L24" s="36">
        <f t="shared" si="2"/>
        <v>34064</v>
      </c>
      <c r="M24" s="36">
        <f t="shared" si="2"/>
        <v>0</v>
      </c>
      <c r="N24" s="38">
        <f t="shared" si="2"/>
        <v>7702428</v>
      </c>
    </row>
    <row r="25" spans="1:14" x14ac:dyDescent="0.2">
      <c r="A25" s="29" t="s">
        <v>3246</v>
      </c>
      <c r="B25" s="30"/>
      <c r="C25" s="31">
        <f t="shared" ref="C25:N25" si="3">C24</f>
        <v>913</v>
      </c>
      <c r="D25" s="32">
        <f t="shared" si="3"/>
        <v>7.5124000000000004</v>
      </c>
      <c r="E25" s="32">
        <f t="shared" si="3"/>
        <v>3.7332999999999998</v>
      </c>
      <c r="F25" s="31">
        <f t="shared" si="3"/>
        <v>4327954</v>
      </c>
      <c r="G25" s="31">
        <f t="shared" si="3"/>
        <v>1360743</v>
      </c>
      <c r="H25" s="31">
        <f t="shared" si="3"/>
        <v>5688697</v>
      </c>
      <c r="I25" s="31">
        <f t="shared" si="3"/>
        <v>0</v>
      </c>
      <c r="J25" s="31">
        <f t="shared" si="3"/>
        <v>1979667</v>
      </c>
      <c r="K25" s="31">
        <f t="shared" si="3"/>
        <v>56887</v>
      </c>
      <c r="L25" s="31">
        <f t="shared" si="3"/>
        <v>34064</v>
      </c>
      <c r="M25" s="31">
        <f t="shared" si="3"/>
        <v>0</v>
      </c>
      <c r="N25" s="33">
        <f t="shared" si="3"/>
        <v>7702428</v>
      </c>
    </row>
    <row r="26" spans="1:14" x14ac:dyDescent="0.2">
      <c r="A26" s="39"/>
      <c r="B26" s="40"/>
      <c r="C26" s="41"/>
      <c r="D26" s="42"/>
      <c r="E26" s="42"/>
      <c r="F26" s="41"/>
      <c r="G26" s="41"/>
      <c r="H26" s="41"/>
      <c r="I26" s="41"/>
      <c r="J26" s="41"/>
      <c r="K26" s="41"/>
      <c r="L26" s="41"/>
      <c r="M26" s="41"/>
      <c r="N26" s="43"/>
    </row>
    <row r="27" spans="1:14" x14ac:dyDescent="0.2">
      <c r="A27" s="29" t="s">
        <v>3247</v>
      </c>
      <c r="B27" s="30"/>
      <c r="C27" s="31"/>
      <c r="D27" s="32"/>
      <c r="E27" s="32"/>
      <c r="F27" s="31"/>
      <c r="G27" s="31"/>
      <c r="H27" s="31"/>
      <c r="I27" s="31"/>
      <c r="J27" s="31"/>
      <c r="K27" s="31"/>
      <c r="L27" s="31"/>
      <c r="M27" s="31"/>
      <c r="N27" s="33"/>
    </row>
    <row r="28" spans="1:14" x14ac:dyDescent="0.2">
      <c r="A28" s="29" t="s">
        <v>3248</v>
      </c>
      <c r="B28" s="30" t="s">
        <v>6</v>
      </c>
      <c r="C28" s="31" t="s">
        <v>7</v>
      </c>
      <c r="D28" s="32" t="s">
        <v>8</v>
      </c>
      <c r="E28" s="32" t="s">
        <v>9</v>
      </c>
      <c r="F28" s="31" t="s">
        <v>10</v>
      </c>
      <c r="G28" s="31" t="s">
        <v>11</v>
      </c>
      <c r="H28" s="31" t="s">
        <v>12</v>
      </c>
      <c r="I28" s="31" t="s">
        <v>13</v>
      </c>
      <c r="J28" s="31" t="s">
        <v>14</v>
      </c>
      <c r="K28" s="31" t="s">
        <v>15</v>
      </c>
      <c r="L28" s="31" t="s">
        <v>16</v>
      </c>
      <c r="M28" s="31" t="s">
        <v>17</v>
      </c>
      <c r="N28" s="33" t="s">
        <v>18</v>
      </c>
    </row>
    <row r="29" spans="1:14" x14ac:dyDescent="0.2">
      <c r="A29" s="34" t="s">
        <v>3239</v>
      </c>
      <c r="B29" s="35"/>
      <c r="C29" s="36"/>
      <c r="D29" s="37"/>
      <c r="E29" s="37"/>
      <c r="F29" s="36"/>
      <c r="G29" s="36"/>
      <c r="H29" s="36"/>
      <c r="I29" s="36"/>
      <c r="J29" s="36"/>
      <c r="K29" s="36"/>
      <c r="L29" s="36"/>
      <c r="M29" s="36"/>
      <c r="N29" s="38"/>
    </row>
    <row r="30" spans="1:14" x14ac:dyDescent="0.2">
      <c r="A30" s="39" t="s">
        <v>3240</v>
      </c>
      <c r="B30" s="40"/>
      <c r="C30" s="41">
        <v>567</v>
      </c>
      <c r="D30" s="42">
        <v>5.1482999999999999</v>
      </c>
      <c r="E30" s="42">
        <v>2.5773000000000001</v>
      </c>
      <c r="F30" s="41">
        <v>2965977</v>
      </c>
      <c r="G30" s="41">
        <v>939395</v>
      </c>
      <c r="H30" s="41">
        <v>3905372</v>
      </c>
      <c r="I30" s="41">
        <v>0</v>
      </c>
      <c r="J30" s="41">
        <v>1359069</v>
      </c>
      <c r="K30" s="41">
        <v>39054</v>
      </c>
      <c r="L30" s="41">
        <v>19845</v>
      </c>
      <c r="M30" s="41">
        <v>0</v>
      </c>
      <c r="N30" s="43">
        <v>5284286</v>
      </c>
    </row>
    <row r="31" spans="1:14" x14ac:dyDescent="0.2">
      <c r="A31" s="39" t="s">
        <v>3241</v>
      </c>
      <c r="B31" s="40"/>
      <c r="C31" s="41">
        <v>76</v>
      </c>
      <c r="D31" s="42">
        <v>1.1805000000000001</v>
      </c>
      <c r="E31" s="42">
        <v>0.57579999999999998</v>
      </c>
      <c r="F31" s="41">
        <v>680095</v>
      </c>
      <c r="G31" s="41">
        <v>209872</v>
      </c>
      <c r="H31" s="41">
        <v>889967</v>
      </c>
      <c r="I31" s="41">
        <v>0</v>
      </c>
      <c r="J31" s="41">
        <v>309709</v>
      </c>
      <c r="K31" s="41">
        <v>8900</v>
      </c>
      <c r="L31" s="41">
        <v>4104</v>
      </c>
      <c r="M31" s="41">
        <v>0</v>
      </c>
      <c r="N31" s="43">
        <v>1203780</v>
      </c>
    </row>
    <row r="32" spans="1:14" x14ac:dyDescent="0.2">
      <c r="A32" s="39" t="s">
        <v>3242</v>
      </c>
      <c r="B32" s="40"/>
      <c r="C32" s="41">
        <v>587</v>
      </c>
      <c r="D32" s="42">
        <v>2.1924000000000001</v>
      </c>
      <c r="E32" s="42">
        <v>1.1116999999999999</v>
      </c>
      <c r="F32" s="41">
        <v>1263059</v>
      </c>
      <c r="G32" s="41">
        <v>405201</v>
      </c>
      <c r="H32" s="41">
        <v>1668260</v>
      </c>
      <c r="I32" s="41">
        <v>0</v>
      </c>
      <c r="J32" s="41">
        <v>580554</v>
      </c>
      <c r="K32" s="41">
        <v>16683</v>
      </c>
      <c r="L32" s="41">
        <v>20545</v>
      </c>
      <c r="M32" s="41">
        <v>0</v>
      </c>
      <c r="N32" s="43">
        <v>2269359</v>
      </c>
    </row>
    <row r="33" spans="1:14" x14ac:dyDescent="0.2">
      <c r="A33" s="39" t="s">
        <v>40</v>
      </c>
      <c r="B33" s="40"/>
      <c r="C33" s="41">
        <v>0</v>
      </c>
      <c r="D33" s="42">
        <v>-3.6960000000000002</v>
      </c>
      <c r="E33" s="42">
        <v>0</v>
      </c>
      <c r="F33" s="41">
        <v>-1848000</v>
      </c>
      <c r="G33" s="41">
        <v>0</v>
      </c>
      <c r="H33" s="41">
        <v>-1848000</v>
      </c>
      <c r="I33" s="41">
        <v>0</v>
      </c>
      <c r="J33" s="41">
        <v>-643104</v>
      </c>
      <c r="K33" s="41">
        <v>-18480</v>
      </c>
      <c r="L33" s="41">
        <v>0</v>
      </c>
      <c r="M33" s="41">
        <v>0</v>
      </c>
      <c r="N33" s="43">
        <v>-2491104</v>
      </c>
    </row>
    <row r="34" spans="1:14" x14ac:dyDescent="0.2">
      <c r="A34" s="39" t="s">
        <v>41</v>
      </c>
      <c r="B34" s="40"/>
      <c r="C34" s="41">
        <v>0</v>
      </c>
      <c r="D34" s="42">
        <v>0</v>
      </c>
      <c r="E34" s="42">
        <v>0</v>
      </c>
      <c r="F34" s="41">
        <v>0</v>
      </c>
      <c r="G34" s="41">
        <v>0</v>
      </c>
      <c r="H34" s="41">
        <v>0</v>
      </c>
      <c r="I34" s="41">
        <v>1848000</v>
      </c>
      <c r="J34" s="41">
        <v>624624</v>
      </c>
      <c r="K34" s="41">
        <v>0</v>
      </c>
      <c r="L34" s="41">
        <v>0</v>
      </c>
      <c r="M34" s="41">
        <v>0</v>
      </c>
      <c r="N34" s="43">
        <v>2472624</v>
      </c>
    </row>
    <row r="35" spans="1:14" x14ac:dyDescent="0.2">
      <c r="A35" s="34" t="s">
        <v>24</v>
      </c>
      <c r="B35" s="35"/>
      <c r="C35" s="36">
        <f t="shared" ref="C35:N35" si="4">SUM(C30:C34)</f>
        <v>1230</v>
      </c>
      <c r="D35" s="37">
        <f t="shared" si="4"/>
        <v>4.8252000000000006</v>
      </c>
      <c r="E35" s="37">
        <f t="shared" si="4"/>
        <v>4.2648000000000001</v>
      </c>
      <c r="F35" s="36">
        <f t="shared" si="4"/>
        <v>3061131</v>
      </c>
      <c r="G35" s="36">
        <f t="shared" si="4"/>
        <v>1554468</v>
      </c>
      <c r="H35" s="36">
        <f t="shared" si="4"/>
        <v>4615599</v>
      </c>
      <c r="I35" s="36">
        <f t="shared" si="4"/>
        <v>1848000</v>
      </c>
      <c r="J35" s="36">
        <f t="shared" si="4"/>
        <v>2230852</v>
      </c>
      <c r="K35" s="36">
        <f t="shared" si="4"/>
        <v>46157</v>
      </c>
      <c r="L35" s="36">
        <f t="shared" si="4"/>
        <v>44494</v>
      </c>
      <c r="M35" s="36">
        <f t="shared" si="4"/>
        <v>0</v>
      </c>
      <c r="N35" s="38">
        <f t="shared" si="4"/>
        <v>8738945</v>
      </c>
    </row>
    <row r="36" spans="1:14" x14ac:dyDescent="0.2">
      <c r="A36" s="29" t="s">
        <v>3249</v>
      </c>
      <c r="B36" s="30"/>
      <c r="C36" s="31">
        <f t="shared" ref="C36:N36" si="5">C35</f>
        <v>1230</v>
      </c>
      <c r="D36" s="32">
        <f t="shared" si="5"/>
        <v>4.8252000000000006</v>
      </c>
      <c r="E36" s="32">
        <f t="shared" si="5"/>
        <v>4.2648000000000001</v>
      </c>
      <c r="F36" s="31">
        <f t="shared" si="5"/>
        <v>3061131</v>
      </c>
      <c r="G36" s="31">
        <f t="shared" si="5"/>
        <v>1554468</v>
      </c>
      <c r="H36" s="31">
        <f t="shared" si="5"/>
        <v>4615599</v>
      </c>
      <c r="I36" s="31">
        <f t="shared" si="5"/>
        <v>1848000</v>
      </c>
      <c r="J36" s="31">
        <f t="shared" si="5"/>
        <v>2230852</v>
      </c>
      <c r="K36" s="31">
        <f t="shared" si="5"/>
        <v>46157</v>
      </c>
      <c r="L36" s="31">
        <f t="shared" si="5"/>
        <v>44494</v>
      </c>
      <c r="M36" s="31">
        <f t="shared" si="5"/>
        <v>0</v>
      </c>
      <c r="N36" s="33">
        <f t="shared" si="5"/>
        <v>8738945</v>
      </c>
    </row>
    <row r="37" spans="1:14" x14ac:dyDescent="0.2">
      <c r="A37" s="39"/>
      <c r="B37" s="40"/>
      <c r="C37" s="41"/>
      <c r="D37" s="42"/>
      <c r="E37" s="42"/>
      <c r="F37" s="41"/>
      <c r="G37" s="41"/>
      <c r="H37" s="41"/>
      <c r="I37" s="41"/>
      <c r="J37" s="41"/>
      <c r="K37" s="41"/>
      <c r="L37" s="41"/>
      <c r="M37" s="41"/>
      <c r="N37" s="43"/>
    </row>
    <row r="38" spans="1:14" x14ac:dyDescent="0.2">
      <c r="A38" s="29" t="s">
        <v>3250</v>
      </c>
      <c r="B38" s="30"/>
      <c r="C38" s="31"/>
      <c r="D38" s="32"/>
      <c r="E38" s="32"/>
      <c r="F38" s="31"/>
      <c r="G38" s="31"/>
      <c r="H38" s="31"/>
      <c r="I38" s="31"/>
      <c r="J38" s="31"/>
      <c r="K38" s="31"/>
      <c r="L38" s="31"/>
      <c r="M38" s="31"/>
      <c r="N38" s="33"/>
    </row>
    <row r="39" spans="1:14" x14ac:dyDescent="0.2">
      <c r="A39" s="29" t="s">
        <v>3251</v>
      </c>
      <c r="B39" s="30" t="s">
        <v>6</v>
      </c>
      <c r="C39" s="31" t="s">
        <v>7</v>
      </c>
      <c r="D39" s="32" t="s">
        <v>8</v>
      </c>
      <c r="E39" s="32" t="s">
        <v>9</v>
      </c>
      <c r="F39" s="31" t="s">
        <v>10</v>
      </c>
      <c r="G39" s="31" t="s">
        <v>11</v>
      </c>
      <c r="H39" s="31" t="s">
        <v>12</v>
      </c>
      <c r="I39" s="31" t="s">
        <v>13</v>
      </c>
      <c r="J39" s="31" t="s">
        <v>14</v>
      </c>
      <c r="K39" s="31" t="s">
        <v>15</v>
      </c>
      <c r="L39" s="31" t="s">
        <v>16</v>
      </c>
      <c r="M39" s="31" t="s">
        <v>17</v>
      </c>
      <c r="N39" s="33" t="s">
        <v>18</v>
      </c>
    </row>
    <row r="40" spans="1:14" x14ac:dyDescent="0.2">
      <c r="A40" s="34" t="s">
        <v>3239</v>
      </c>
      <c r="B40" s="35"/>
      <c r="C40" s="36"/>
      <c r="D40" s="37"/>
      <c r="E40" s="37"/>
      <c r="F40" s="36"/>
      <c r="G40" s="36"/>
      <c r="H40" s="36"/>
      <c r="I40" s="36"/>
      <c r="J40" s="36"/>
      <c r="K40" s="36"/>
      <c r="L40" s="36"/>
      <c r="M40" s="36"/>
      <c r="N40" s="38"/>
    </row>
    <row r="41" spans="1:14" x14ac:dyDescent="0.2">
      <c r="A41" s="39" t="s">
        <v>3240</v>
      </c>
      <c r="B41" s="40"/>
      <c r="C41" s="41">
        <v>518</v>
      </c>
      <c r="D41" s="42">
        <v>4.7076000000000002</v>
      </c>
      <c r="E41" s="42">
        <v>2.3544999999999998</v>
      </c>
      <c r="F41" s="41">
        <v>2712086</v>
      </c>
      <c r="G41" s="41">
        <v>858187</v>
      </c>
      <c r="H41" s="41">
        <v>3570273</v>
      </c>
      <c r="I41" s="41">
        <v>0</v>
      </c>
      <c r="J41" s="41">
        <v>1242456</v>
      </c>
      <c r="K41" s="41">
        <v>35703</v>
      </c>
      <c r="L41" s="41">
        <v>18130</v>
      </c>
      <c r="M41" s="41">
        <v>0</v>
      </c>
      <c r="N41" s="43">
        <v>4830859</v>
      </c>
    </row>
    <row r="42" spans="1:14" x14ac:dyDescent="0.2">
      <c r="A42" s="39" t="s">
        <v>3241</v>
      </c>
      <c r="B42" s="40"/>
      <c r="C42" s="41">
        <v>130</v>
      </c>
      <c r="D42" s="42">
        <v>2.0108000000000001</v>
      </c>
      <c r="E42" s="42">
        <v>0.98480000000000001</v>
      </c>
      <c r="F42" s="41">
        <v>1158438</v>
      </c>
      <c r="G42" s="41">
        <v>358948</v>
      </c>
      <c r="H42" s="41">
        <v>1517386</v>
      </c>
      <c r="I42" s="41">
        <v>0</v>
      </c>
      <c r="J42" s="41">
        <v>528051</v>
      </c>
      <c r="K42" s="41">
        <v>15174</v>
      </c>
      <c r="L42" s="41">
        <v>7020</v>
      </c>
      <c r="M42" s="41">
        <v>0</v>
      </c>
      <c r="N42" s="43">
        <v>2052457</v>
      </c>
    </row>
    <row r="43" spans="1:14" x14ac:dyDescent="0.2">
      <c r="A43" s="39" t="s">
        <v>3242</v>
      </c>
      <c r="B43" s="40"/>
      <c r="C43" s="41">
        <v>330</v>
      </c>
      <c r="D43" s="42">
        <v>1.2566999999999999</v>
      </c>
      <c r="E43" s="42">
        <v>0.625</v>
      </c>
      <c r="F43" s="41">
        <v>723995</v>
      </c>
      <c r="G43" s="41">
        <v>227805</v>
      </c>
      <c r="H43" s="41">
        <v>951800</v>
      </c>
      <c r="I43" s="41">
        <v>0</v>
      </c>
      <c r="J43" s="41">
        <v>331226</v>
      </c>
      <c r="K43" s="41">
        <v>9518</v>
      </c>
      <c r="L43" s="41">
        <v>11550</v>
      </c>
      <c r="M43" s="41">
        <v>0</v>
      </c>
      <c r="N43" s="43">
        <v>1294576</v>
      </c>
    </row>
    <row r="44" spans="1:14" x14ac:dyDescent="0.2">
      <c r="A44" s="39" t="s">
        <v>40</v>
      </c>
      <c r="B44" s="40"/>
      <c r="C44" s="41">
        <v>0</v>
      </c>
      <c r="D44" s="42">
        <v>-1.2</v>
      </c>
      <c r="E44" s="42">
        <v>0</v>
      </c>
      <c r="F44" s="41">
        <v>-600000</v>
      </c>
      <c r="G44" s="41">
        <v>0</v>
      </c>
      <c r="H44" s="41">
        <v>-600000</v>
      </c>
      <c r="I44" s="41">
        <v>0</v>
      </c>
      <c r="J44" s="41">
        <v>-208800</v>
      </c>
      <c r="K44" s="41">
        <v>-6000</v>
      </c>
      <c r="L44" s="41">
        <v>0</v>
      </c>
      <c r="M44" s="41">
        <v>0</v>
      </c>
      <c r="N44" s="43">
        <v>-808800</v>
      </c>
    </row>
    <row r="45" spans="1:14" x14ac:dyDescent="0.2">
      <c r="A45" s="39" t="s">
        <v>2991</v>
      </c>
      <c r="B45" s="40"/>
      <c r="C45" s="41">
        <v>0</v>
      </c>
      <c r="D45" s="42">
        <v>0</v>
      </c>
      <c r="E45" s="42">
        <v>0</v>
      </c>
      <c r="F45" s="41">
        <v>0</v>
      </c>
      <c r="G45" s="41">
        <v>0</v>
      </c>
      <c r="H45" s="41">
        <v>0</v>
      </c>
      <c r="I45" s="41">
        <v>600000</v>
      </c>
      <c r="J45" s="41">
        <v>0</v>
      </c>
      <c r="K45" s="41">
        <v>0</v>
      </c>
      <c r="L45" s="41">
        <v>0</v>
      </c>
      <c r="M45" s="41">
        <v>0</v>
      </c>
      <c r="N45" s="43">
        <v>600000</v>
      </c>
    </row>
    <row r="46" spans="1:14" x14ac:dyDescent="0.2">
      <c r="A46" s="34" t="s">
        <v>24</v>
      </c>
      <c r="B46" s="35"/>
      <c r="C46" s="36">
        <f t="shared" ref="C46:N46" si="6">SUM(C41:C45)</f>
        <v>978</v>
      </c>
      <c r="D46" s="37">
        <f t="shared" si="6"/>
        <v>6.775100000000001</v>
      </c>
      <c r="E46" s="37">
        <f t="shared" si="6"/>
        <v>3.9642999999999997</v>
      </c>
      <c r="F46" s="36">
        <f t="shared" si="6"/>
        <v>3994519</v>
      </c>
      <c r="G46" s="36">
        <f t="shared" si="6"/>
        <v>1444940</v>
      </c>
      <c r="H46" s="36">
        <f t="shared" si="6"/>
        <v>5439459</v>
      </c>
      <c r="I46" s="36">
        <f t="shared" si="6"/>
        <v>600000</v>
      </c>
      <c r="J46" s="36">
        <f t="shared" si="6"/>
        <v>1892933</v>
      </c>
      <c r="K46" s="36">
        <f t="shared" si="6"/>
        <v>54395</v>
      </c>
      <c r="L46" s="36">
        <f t="shared" si="6"/>
        <v>36700</v>
      </c>
      <c r="M46" s="36">
        <f t="shared" si="6"/>
        <v>0</v>
      </c>
      <c r="N46" s="38">
        <f t="shared" si="6"/>
        <v>7969092</v>
      </c>
    </row>
    <row r="47" spans="1:14" x14ac:dyDescent="0.2">
      <c r="A47" s="29" t="s">
        <v>3252</v>
      </c>
      <c r="B47" s="30"/>
      <c r="C47" s="31">
        <f t="shared" ref="C47:N47" si="7">C46</f>
        <v>978</v>
      </c>
      <c r="D47" s="32">
        <f t="shared" si="7"/>
        <v>6.775100000000001</v>
      </c>
      <c r="E47" s="32">
        <f t="shared" si="7"/>
        <v>3.9642999999999997</v>
      </c>
      <c r="F47" s="31">
        <f t="shared" si="7"/>
        <v>3994519</v>
      </c>
      <c r="G47" s="31">
        <f t="shared" si="7"/>
        <v>1444940</v>
      </c>
      <c r="H47" s="31">
        <f t="shared" si="7"/>
        <v>5439459</v>
      </c>
      <c r="I47" s="31">
        <f t="shared" si="7"/>
        <v>600000</v>
      </c>
      <c r="J47" s="31">
        <f t="shared" si="7"/>
        <v>1892933</v>
      </c>
      <c r="K47" s="31">
        <f t="shared" si="7"/>
        <v>54395</v>
      </c>
      <c r="L47" s="31">
        <f t="shared" si="7"/>
        <v>36700</v>
      </c>
      <c r="M47" s="31">
        <f t="shared" si="7"/>
        <v>0</v>
      </c>
      <c r="N47" s="33">
        <f t="shared" si="7"/>
        <v>7969092</v>
      </c>
    </row>
    <row r="48" spans="1:14" x14ac:dyDescent="0.2">
      <c r="A48" s="39"/>
      <c r="B48" s="40"/>
      <c r="C48" s="41"/>
      <c r="D48" s="42"/>
      <c r="E48" s="42"/>
      <c r="F48" s="41"/>
      <c r="G48" s="41"/>
      <c r="H48" s="41"/>
      <c r="I48" s="41"/>
      <c r="J48" s="41"/>
      <c r="K48" s="41"/>
      <c r="L48" s="41"/>
      <c r="M48" s="41"/>
      <c r="N48" s="43"/>
    </row>
    <row r="49" spans="1:14" x14ac:dyDescent="0.2">
      <c r="A49" s="29" t="s">
        <v>3253</v>
      </c>
      <c r="B49" s="30"/>
      <c r="C49" s="31"/>
      <c r="D49" s="32"/>
      <c r="E49" s="32"/>
      <c r="F49" s="31"/>
      <c r="G49" s="31"/>
      <c r="H49" s="31"/>
      <c r="I49" s="31"/>
      <c r="J49" s="31"/>
      <c r="K49" s="31"/>
      <c r="L49" s="31"/>
      <c r="M49" s="31"/>
      <c r="N49" s="33"/>
    </row>
    <row r="50" spans="1:14" x14ac:dyDescent="0.2">
      <c r="A50" s="29" t="s">
        <v>3254</v>
      </c>
      <c r="B50" s="30" t="s">
        <v>6</v>
      </c>
      <c r="C50" s="31" t="s">
        <v>7</v>
      </c>
      <c r="D50" s="32" t="s">
        <v>8</v>
      </c>
      <c r="E50" s="32" t="s">
        <v>9</v>
      </c>
      <c r="F50" s="31" t="s">
        <v>10</v>
      </c>
      <c r="G50" s="31" t="s">
        <v>11</v>
      </c>
      <c r="H50" s="31" t="s">
        <v>12</v>
      </c>
      <c r="I50" s="31" t="s">
        <v>13</v>
      </c>
      <c r="J50" s="31" t="s">
        <v>14</v>
      </c>
      <c r="K50" s="31" t="s">
        <v>15</v>
      </c>
      <c r="L50" s="31" t="s">
        <v>16</v>
      </c>
      <c r="M50" s="31" t="s">
        <v>17</v>
      </c>
      <c r="N50" s="33" t="s">
        <v>18</v>
      </c>
    </row>
    <row r="51" spans="1:14" x14ac:dyDescent="0.2">
      <c r="A51" s="34" t="s">
        <v>3239</v>
      </c>
      <c r="B51" s="35"/>
      <c r="C51" s="36"/>
      <c r="D51" s="37"/>
      <c r="E51" s="37"/>
      <c r="F51" s="36"/>
      <c r="G51" s="36"/>
      <c r="H51" s="36"/>
      <c r="I51" s="36"/>
      <c r="J51" s="36"/>
      <c r="K51" s="36"/>
      <c r="L51" s="36"/>
      <c r="M51" s="36"/>
      <c r="N51" s="38"/>
    </row>
    <row r="52" spans="1:14" x14ac:dyDescent="0.2">
      <c r="A52" s="39" t="s">
        <v>3240</v>
      </c>
      <c r="B52" s="40"/>
      <c r="C52" s="41">
        <v>668</v>
      </c>
      <c r="D52" s="42">
        <v>6.0541999999999998</v>
      </c>
      <c r="E52" s="42">
        <v>3.0364</v>
      </c>
      <c r="F52" s="41">
        <v>3487873</v>
      </c>
      <c r="G52" s="41">
        <v>1106731</v>
      </c>
      <c r="H52" s="41">
        <v>4594604</v>
      </c>
      <c r="I52" s="41">
        <v>0</v>
      </c>
      <c r="J52" s="41">
        <v>1598922</v>
      </c>
      <c r="K52" s="41">
        <v>45946</v>
      </c>
      <c r="L52" s="41">
        <v>23380</v>
      </c>
      <c r="M52" s="41">
        <v>0</v>
      </c>
      <c r="N52" s="43">
        <v>6216906</v>
      </c>
    </row>
    <row r="53" spans="1:14" x14ac:dyDescent="0.2">
      <c r="A53" s="39" t="s">
        <v>3241</v>
      </c>
      <c r="B53" s="40"/>
      <c r="C53" s="41">
        <v>182</v>
      </c>
      <c r="D53" s="42">
        <v>2.8039000000000001</v>
      </c>
      <c r="E53" s="42">
        <v>1.3788</v>
      </c>
      <c r="F53" s="41">
        <v>1615349</v>
      </c>
      <c r="G53" s="41">
        <v>502556</v>
      </c>
      <c r="H53" s="41">
        <v>2117905</v>
      </c>
      <c r="I53" s="41">
        <v>0</v>
      </c>
      <c r="J53" s="41">
        <v>737030</v>
      </c>
      <c r="K53" s="41">
        <v>21179</v>
      </c>
      <c r="L53" s="41">
        <v>9828</v>
      </c>
      <c r="M53" s="41">
        <v>0</v>
      </c>
      <c r="N53" s="43">
        <v>2864763</v>
      </c>
    </row>
    <row r="54" spans="1:14" x14ac:dyDescent="0.2">
      <c r="A54" s="39" t="s">
        <v>3242</v>
      </c>
      <c r="B54" s="40"/>
      <c r="C54" s="41">
        <v>197</v>
      </c>
      <c r="D54" s="42">
        <v>0.75790000000000002</v>
      </c>
      <c r="E54" s="42">
        <v>0.37309999999999999</v>
      </c>
      <c r="F54" s="41">
        <v>436632</v>
      </c>
      <c r="G54" s="41">
        <v>135990</v>
      </c>
      <c r="H54" s="41">
        <v>572622</v>
      </c>
      <c r="I54" s="41">
        <v>0</v>
      </c>
      <c r="J54" s="41">
        <v>199272</v>
      </c>
      <c r="K54" s="41">
        <v>5726</v>
      </c>
      <c r="L54" s="41">
        <v>6895</v>
      </c>
      <c r="M54" s="41">
        <v>0</v>
      </c>
      <c r="N54" s="43">
        <v>778789</v>
      </c>
    </row>
    <row r="55" spans="1:14" x14ac:dyDescent="0.2">
      <c r="A55" s="39" t="s">
        <v>40</v>
      </c>
      <c r="B55" s="40"/>
      <c r="C55" s="41">
        <v>0</v>
      </c>
      <c r="D55" s="42">
        <v>-1.68</v>
      </c>
      <c r="E55" s="42">
        <v>0</v>
      </c>
      <c r="F55" s="41">
        <v>-840000</v>
      </c>
      <c r="G55" s="41">
        <v>0</v>
      </c>
      <c r="H55" s="41">
        <v>-840000</v>
      </c>
      <c r="I55" s="41">
        <v>0</v>
      </c>
      <c r="J55" s="41">
        <v>-292320</v>
      </c>
      <c r="K55" s="41">
        <v>-8400</v>
      </c>
      <c r="L55" s="41">
        <v>0</v>
      </c>
      <c r="M55" s="41">
        <v>0</v>
      </c>
      <c r="N55" s="43">
        <v>-1132320</v>
      </c>
    </row>
    <row r="56" spans="1:14" x14ac:dyDescent="0.2">
      <c r="A56" s="39" t="s">
        <v>41</v>
      </c>
      <c r="B56" s="40"/>
      <c r="C56" s="41">
        <v>0</v>
      </c>
      <c r="D56" s="42">
        <v>0</v>
      </c>
      <c r="E56" s="42">
        <v>0</v>
      </c>
      <c r="F56" s="41">
        <v>0</v>
      </c>
      <c r="G56" s="41">
        <v>0</v>
      </c>
      <c r="H56" s="41">
        <v>0</v>
      </c>
      <c r="I56" s="41">
        <v>840000</v>
      </c>
      <c r="J56" s="41">
        <v>283920</v>
      </c>
      <c r="K56" s="41">
        <v>0</v>
      </c>
      <c r="L56" s="41">
        <v>0</v>
      </c>
      <c r="M56" s="41">
        <v>0</v>
      </c>
      <c r="N56" s="43">
        <v>1123920</v>
      </c>
    </row>
    <row r="57" spans="1:14" x14ac:dyDescent="0.2">
      <c r="A57" s="34" t="s">
        <v>24</v>
      </c>
      <c r="B57" s="35"/>
      <c r="C57" s="36">
        <f t="shared" ref="C57:N57" si="8">SUM(C52:C56)</f>
        <v>1047</v>
      </c>
      <c r="D57" s="37">
        <f t="shared" si="8"/>
        <v>7.9359999999999999</v>
      </c>
      <c r="E57" s="37">
        <f t="shared" si="8"/>
        <v>4.7883000000000004</v>
      </c>
      <c r="F57" s="36">
        <f t="shared" si="8"/>
        <v>4699854</v>
      </c>
      <c r="G57" s="36">
        <f t="shared" si="8"/>
        <v>1745277</v>
      </c>
      <c r="H57" s="36">
        <f t="shared" si="8"/>
        <v>6445131</v>
      </c>
      <c r="I57" s="36">
        <f t="shared" si="8"/>
        <v>840000</v>
      </c>
      <c r="J57" s="36">
        <f t="shared" si="8"/>
        <v>2526824</v>
      </c>
      <c r="K57" s="36">
        <f t="shared" si="8"/>
        <v>64451</v>
      </c>
      <c r="L57" s="36">
        <f t="shared" si="8"/>
        <v>40103</v>
      </c>
      <c r="M57" s="36">
        <f t="shared" si="8"/>
        <v>0</v>
      </c>
      <c r="N57" s="38">
        <f t="shared" si="8"/>
        <v>9852058</v>
      </c>
    </row>
    <row r="58" spans="1:14" x14ac:dyDescent="0.2">
      <c r="A58" s="29" t="s">
        <v>3255</v>
      </c>
      <c r="B58" s="30"/>
      <c r="C58" s="31">
        <f t="shared" ref="C58:N58" si="9">C57</f>
        <v>1047</v>
      </c>
      <c r="D58" s="32">
        <f t="shared" si="9"/>
        <v>7.9359999999999999</v>
      </c>
      <c r="E58" s="32">
        <f t="shared" si="9"/>
        <v>4.7883000000000004</v>
      </c>
      <c r="F58" s="31">
        <f t="shared" si="9"/>
        <v>4699854</v>
      </c>
      <c r="G58" s="31">
        <f t="shared" si="9"/>
        <v>1745277</v>
      </c>
      <c r="H58" s="31">
        <f t="shared" si="9"/>
        <v>6445131</v>
      </c>
      <c r="I58" s="31">
        <f t="shared" si="9"/>
        <v>840000</v>
      </c>
      <c r="J58" s="31">
        <f t="shared" si="9"/>
        <v>2526824</v>
      </c>
      <c r="K58" s="31">
        <f t="shared" si="9"/>
        <v>64451</v>
      </c>
      <c r="L58" s="31">
        <f t="shared" si="9"/>
        <v>40103</v>
      </c>
      <c r="M58" s="31">
        <f t="shared" si="9"/>
        <v>0</v>
      </c>
      <c r="N58" s="33">
        <f t="shared" si="9"/>
        <v>9852058</v>
      </c>
    </row>
    <row r="59" spans="1:14" x14ac:dyDescent="0.2">
      <c r="A59" s="39"/>
      <c r="B59" s="40"/>
      <c r="C59" s="41"/>
      <c r="D59" s="42"/>
      <c r="E59" s="42"/>
      <c r="F59" s="41"/>
      <c r="G59" s="41"/>
      <c r="H59" s="41"/>
      <c r="I59" s="41"/>
      <c r="J59" s="41"/>
      <c r="K59" s="41"/>
      <c r="L59" s="41"/>
      <c r="M59" s="41"/>
      <c r="N59" s="43"/>
    </row>
    <row r="60" spans="1:14" x14ac:dyDescent="0.2">
      <c r="A60" s="29" t="s">
        <v>3256</v>
      </c>
      <c r="B60" s="30"/>
      <c r="C60" s="31"/>
      <c r="D60" s="32"/>
      <c r="E60" s="32"/>
      <c r="F60" s="31"/>
      <c r="G60" s="31"/>
      <c r="H60" s="31"/>
      <c r="I60" s="31"/>
      <c r="J60" s="31"/>
      <c r="K60" s="31"/>
      <c r="L60" s="31"/>
      <c r="M60" s="31"/>
      <c r="N60" s="33"/>
    </row>
    <row r="61" spans="1:14" x14ac:dyDescent="0.2">
      <c r="A61" s="29" t="s">
        <v>3257</v>
      </c>
      <c r="B61" s="30" t="s">
        <v>6</v>
      </c>
      <c r="C61" s="31" t="s">
        <v>7</v>
      </c>
      <c r="D61" s="32" t="s">
        <v>8</v>
      </c>
      <c r="E61" s="32" t="s">
        <v>9</v>
      </c>
      <c r="F61" s="31" t="s">
        <v>10</v>
      </c>
      <c r="G61" s="31" t="s">
        <v>11</v>
      </c>
      <c r="H61" s="31" t="s">
        <v>12</v>
      </c>
      <c r="I61" s="31" t="s">
        <v>13</v>
      </c>
      <c r="J61" s="31" t="s">
        <v>14</v>
      </c>
      <c r="K61" s="31" t="s">
        <v>15</v>
      </c>
      <c r="L61" s="31" t="s">
        <v>16</v>
      </c>
      <c r="M61" s="31" t="s">
        <v>17</v>
      </c>
      <c r="N61" s="33" t="s">
        <v>18</v>
      </c>
    </row>
    <row r="62" spans="1:14" x14ac:dyDescent="0.2">
      <c r="A62" s="34" t="s">
        <v>3239</v>
      </c>
      <c r="B62" s="35"/>
      <c r="C62" s="36"/>
      <c r="D62" s="37"/>
      <c r="E62" s="37"/>
      <c r="F62" s="36"/>
      <c r="G62" s="36"/>
      <c r="H62" s="36"/>
      <c r="I62" s="36"/>
      <c r="J62" s="36"/>
      <c r="K62" s="36"/>
      <c r="L62" s="36"/>
      <c r="M62" s="36"/>
      <c r="N62" s="38"/>
    </row>
    <row r="63" spans="1:14" x14ac:dyDescent="0.2">
      <c r="A63" s="39" t="s">
        <v>3240</v>
      </c>
      <c r="B63" s="40"/>
      <c r="C63" s="41">
        <v>652</v>
      </c>
      <c r="D63" s="42">
        <v>5.9108999999999998</v>
      </c>
      <c r="E63" s="42">
        <v>2.9636</v>
      </c>
      <c r="F63" s="41">
        <v>3405317</v>
      </c>
      <c r="G63" s="41">
        <v>1080197</v>
      </c>
      <c r="H63" s="41">
        <v>4485514</v>
      </c>
      <c r="I63" s="41">
        <v>0</v>
      </c>
      <c r="J63" s="41">
        <v>1560958</v>
      </c>
      <c r="K63" s="41">
        <v>44855</v>
      </c>
      <c r="L63" s="41">
        <v>22820</v>
      </c>
      <c r="M63" s="41">
        <v>0</v>
      </c>
      <c r="N63" s="43">
        <v>6069292</v>
      </c>
    </row>
    <row r="64" spans="1:14" x14ac:dyDescent="0.2">
      <c r="A64" s="39" t="s">
        <v>3241</v>
      </c>
      <c r="B64" s="40"/>
      <c r="C64" s="41">
        <v>10</v>
      </c>
      <c r="D64" s="42">
        <v>0.15609999999999999</v>
      </c>
      <c r="E64" s="42">
        <v>7.5800000000000006E-2</v>
      </c>
      <c r="F64" s="41">
        <v>89930</v>
      </c>
      <c r="G64" s="41">
        <v>27628</v>
      </c>
      <c r="H64" s="41">
        <v>117558</v>
      </c>
      <c r="I64" s="41">
        <v>0</v>
      </c>
      <c r="J64" s="41">
        <v>40910</v>
      </c>
      <c r="K64" s="41">
        <v>1176</v>
      </c>
      <c r="L64" s="41">
        <v>540</v>
      </c>
      <c r="M64" s="41">
        <v>0</v>
      </c>
      <c r="N64" s="43">
        <v>159008</v>
      </c>
    </row>
    <row r="65" spans="1:14" x14ac:dyDescent="0.2">
      <c r="A65" s="39" t="s">
        <v>3242</v>
      </c>
      <c r="B65" s="40"/>
      <c r="C65" s="41">
        <v>45</v>
      </c>
      <c r="D65" s="42">
        <v>0.17519999999999999</v>
      </c>
      <c r="E65" s="42">
        <v>8.5199999999999998E-2</v>
      </c>
      <c r="F65" s="41">
        <v>100934</v>
      </c>
      <c r="G65" s="41">
        <v>31054</v>
      </c>
      <c r="H65" s="41">
        <v>131988</v>
      </c>
      <c r="I65" s="41">
        <v>0</v>
      </c>
      <c r="J65" s="41">
        <v>45932</v>
      </c>
      <c r="K65" s="41">
        <v>1320</v>
      </c>
      <c r="L65" s="41">
        <v>1575</v>
      </c>
      <c r="M65" s="41">
        <v>0</v>
      </c>
      <c r="N65" s="43">
        <v>179495</v>
      </c>
    </row>
    <row r="66" spans="1:14" x14ac:dyDescent="0.2">
      <c r="A66" s="39" t="s">
        <v>40</v>
      </c>
      <c r="B66" s="40"/>
      <c r="C66" s="41">
        <v>0</v>
      </c>
      <c r="D66" s="42">
        <v>-1.8480000000000001</v>
      </c>
      <c r="E66" s="42">
        <v>0</v>
      </c>
      <c r="F66" s="41">
        <v>-924000</v>
      </c>
      <c r="G66" s="41">
        <v>0</v>
      </c>
      <c r="H66" s="41">
        <v>-924000</v>
      </c>
      <c r="I66" s="41">
        <v>0</v>
      </c>
      <c r="J66" s="41">
        <v>-321552</v>
      </c>
      <c r="K66" s="41">
        <v>-9240</v>
      </c>
      <c r="L66" s="41">
        <v>0</v>
      </c>
      <c r="M66" s="41">
        <v>0</v>
      </c>
      <c r="N66" s="43">
        <v>-1245552</v>
      </c>
    </row>
    <row r="67" spans="1:14" x14ac:dyDescent="0.2">
      <c r="A67" s="39" t="s">
        <v>41</v>
      </c>
      <c r="B67" s="40"/>
      <c r="C67" s="41">
        <v>0</v>
      </c>
      <c r="D67" s="42">
        <v>0</v>
      </c>
      <c r="E67" s="42">
        <v>0</v>
      </c>
      <c r="F67" s="41">
        <v>0</v>
      </c>
      <c r="G67" s="41">
        <v>0</v>
      </c>
      <c r="H67" s="41">
        <v>0</v>
      </c>
      <c r="I67" s="41">
        <v>924000</v>
      </c>
      <c r="J67" s="41">
        <v>312312</v>
      </c>
      <c r="K67" s="41">
        <v>0</v>
      </c>
      <c r="L67" s="41">
        <v>0</v>
      </c>
      <c r="M67" s="41">
        <v>0</v>
      </c>
      <c r="N67" s="43">
        <v>1236312</v>
      </c>
    </row>
    <row r="68" spans="1:14" x14ac:dyDescent="0.2">
      <c r="A68" s="34" t="s">
        <v>24</v>
      </c>
      <c r="B68" s="35"/>
      <c r="C68" s="36">
        <f t="shared" ref="C68:N68" si="10">SUM(C63:C67)</f>
        <v>707</v>
      </c>
      <c r="D68" s="37">
        <f t="shared" si="10"/>
        <v>4.3942000000000005</v>
      </c>
      <c r="E68" s="37">
        <f t="shared" si="10"/>
        <v>3.1246</v>
      </c>
      <c r="F68" s="36">
        <f t="shared" si="10"/>
        <v>2672181</v>
      </c>
      <c r="G68" s="36">
        <f t="shared" si="10"/>
        <v>1138879</v>
      </c>
      <c r="H68" s="36">
        <f t="shared" si="10"/>
        <v>3811060</v>
      </c>
      <c r="I68" s="36">
        <f t="shared" si="10"/>
        <v>924000</v>
      </c>
      <c r="J68" s="36">
        <f t="shared" si="10"/>
        <v>1638560</v>
      </c>
      <c r="K68" s="36">
        <f t="shared" si="10"/>
        <v>38111</v>
      </c>
      <c r="L68" s="36">
        <f t="shared" si="10"/>
        <v>24935</v>
      </c>
      <c r="M68" s="36">
        <f t="shared" si="10"/>
        <v>0</v>
      </c>
      <c r="N68" s="38">
        <f t="shared" si="10"/>
        <v>6398555</v>
      </c>
    </row>
    <row r="69" spans="1:14" x14ac:dyDescent="0.2">
      <c r="A69" s="29" t="s">
        <v>3258</v>
      </c>
      <c r="B69" s="30"/>
      <c r="C69" s="31">
        <f t="shared" ref="C69:N69" si="11">C68</f>
        <v>707</v>
      </c>
      <c r="D69" s="32">
        <f t="shared" si="11"/>
        <v>4.3942000000000005</v>
      </c>
      <c r="E69" s="32">
        <f t="shared" si="11"/>
        <v>3.1246</v>
      </c>
      <c r="F69" s="31">
        <f t="shared" si="11"/>
        <v>2672181</v>
      </c>
      <c r="G69" s="31">
        <f t="shared" si="11"/>
        <v>1138879</v>
      </c>
      <c r="H69" s="31">
        <f t="shared" si="11"/>
        <v>3811060</v>
      </c>
      <c r="I69" s="31">
        <f t="shared" si="11"/>
        <v>924000</v>
      </c>
      <c r="J69" s="31">
        <f t="shared" si="11"/>
        <v>1638560</v>
      </c>
      <c r="K69" s="31">
        <f t="shared" si="11"/>
        <v>38111</v>
      </c>
      <c r="L69" s="31">
        <f t="shared" si="11"/>
        <v>24935</v>
      </c>
      <c r="M69" s="31">
        <f t="shared" si="11"/>
        <v>0</v>
      </c>
      <c r="N69" s="33">
        <f t="shared" si="11"/>
        <v>6398555</v>
      </c>
    </row>
    <row r="70" spans="1:14" x14ac:dyDescent="0.2">
      <c r="A70" s="39"/>
      <c r="B70" s="40"/>
      <c r="C70" s="41"/>
      <c r="D70" s="42"/>
      <c r="E70" s="42"/>
      <c r="F70" s="41"/>
      <c r="G70" s="41"/>
      <c r="H70" s="41"/>
      <c r="I70" s="41"/>
      <c r="J70" s="41"/>
      <c r="K70" s="41"/>
      <c r="L70" s="41"/>
      <c r="M70" s="41"/>
      <c r="N70" s="43"/>
    </row>
    <row r="71" spans="1:14" x14ac:dyDescent="0.2">
      <c r="A71" s="29" t="s">
        <v>3259</v>
      </c>
      <c r="B71" s="30"/>
      <c r="C71" s="31"/>
      <c r="D71" s="32"/>
      <c r="E71" s="32"/>
      <c r="F71" s="31"/>
      <c r="G71" s="31"/>
      <c r="H71" s="31"/>
      <c r="I71" s="31"/>
      <c r="J71" s="31"/>
      <c r="K71" s="31"/>
      <c r="L71" s="31"/>
      <c r="M71" s="31"/>
      <c r="N71" s="33"/>
    </row>
    <row r="72" spans="1:14" x14ac:dyDescent="0.2">
      <c r="A72" s="29" t="s">
        <v>3260</v>
      </c>
      <c r="B72" s="30" t="s">
        <v>6</v>
      </c>
      <c r="C72" s="31" t="s">
        <v>7</v>
      </c>
      <c r="D72" s="32" t="s">
        <v>8</v>
      </c>
      <c r="E72" s="32" t="s">
        <v>9</v>
      </c>
      <c r="F72" s="31" t="s">
        <v>10</v>
      </c>
      <c r="G72" s="31" t="s">
        <v>11</v>
      </c>
      <c r="H72" s="31" t="s">
        <v>12</v>
      </c>
      <c r="I72" s="31" t="s">
        <v>13</v>
      </c>
      <c r="J72" s="31" t="s">
        <v>14</v>
      </c>
      <c r="K72" s="31" t="s">
        <v>15</v>
      </c>
      <c r="L72" s="31" t="s">
        <v>16</v>
      </c>
      <c r="M72" s="31" t="s">
        <v>17</v>
      </c>
      <c r="N72" s="33" t="s">
        <v>18</v>
      </c>
    </row>
    <row r="73" spans="1:14" x14ac:dyDescent="0.2">
      <c r="A73" s="34" t="s">
        <v>3239</v>
      </c>
      <c r="B73" s="35"/>
      <c r="C73" s="36"/>
      <c r="D73" s="37"/>
      <c r="E73" s="37"/>
      <c r="F73" s="36"/>
      <c r="G73" s="36"/>
      <c r="H73" s="36"/>
      <c r="I73" s="36"/>
      <c r="J73" s="36"/>
      <c r="K73" s="36"/>
      <c r="L73" s="36"/>
      <c r="M73" s="36"/>
      <c r="N73" s="38"/>
    </row>
    <row r="74" spans="1:14" x14ac:dyDescent="0.2">
      <c r="A74" s="39" t="s">
        <v>3240</v>
      </c>
      <c r="B74" s="40"/>
      <c r="C74" s="41">
        <v>839</v>
      </c>
      <c r="D74" s="42">
        <v>7.5804999999999998</v>
      </c>
      <c r="E74" s="42">
        <v>3.8136000000000001</v>
      </c>
      <c r="F74" s="41">
        <v>4367187</v>
      </c>
      <c r="G74" s="41">
        <v>1390011</v>
      </c>
      <c r="H74" s="41">
        <v>5757198</v>
      </c>
      <c r="I74" s="41">
        <v>0</v>
      </c>
      <c r="J74" s="41">
        <v>2003505</v>
      </c>
      <c r="K74" s="41">
        <v>57572</v>
      </c>
      <c r="L74" s="41">
        <v>29365</v>
      </c>
      <c r="M74" s="41">
        <v>0</v>
      </c>
      <c r="N74" s="43">
        <v>7790068</v>
      </c>
    </row>
    <row r="75" spans="1:14" x14ac:dyDescent="0.2">
      <c r="A75" s="39" t="s">
        <v>3241</v>
      </c>
      <c r="B75" s="40"/>
      <c r="C75" s="41">
        <v>42</v>
      </c>
      <c r="D75" s="42">
        <v>0.65410000000000001</v>
      </c>
      <c r="E75" s="42">
        <v>0.31819999999999998</v>
      </c>
      <c r="F75" s="41">
        <v>376832</v>
      </c>
      <c r="G75" s="41">
        <v>115980</v>
      </c>
      <c r="H75" s="41">
        <v>492812</v>
      </c>
      <c r="I75" s="41">
        <v>0</v>
      </c>
      <c r="J75" s="41">
        <v>171498</v>
      </c>
      <c r="K75" s="41">
        <v>4928</v>
      </c>
      <c r="L75" s="41">
        <v>2268</v>
      </c>
      <c r="M75" s="41">
        <v>0</v>
      </c>
      <c r="N75" s="43">
        <v>666578</v>
      </c>
    </row>
    <row r="76" spans="1:14" x14ac:dyDescent="0.2">
      <c r="A76" s="39" t="s">
        <v>3242</v>
      </c>
      <c r="B76" s="40"/>
      <c r="C76" s="41">
        <v>512</v>
      </c>
      <c r="D76" s="42">
        <v>1.9231</v>
      </c>
      <c r="E76" s="42">
        <v>0.96970000000000001</v>
      </c>
      <c r="F76" s="41">
        <v>1107913</v>
      </c>
      <c r="G76" s="41">
        <v>353444</v>
      </c>
      <c r="H76" s="41">
        <v>1461357</v>
      </c>
      <c r="I76" s="41">
        <v>0</v>
      </c>
      <c r="J76" s="41">
        <v>508553</v>
      </c>
      <c r="K76" s="41">
        <v>14614</v>
      </c>
      <c r="L76" s="41">
        <v>17920</v>
      </c>
      <c r="M76" s="41">
        <v>0</v>
      </c>
      <c r="N76" s="43">
        <v>1987830</v>
      </c>
    </row>
    <row r="77" spans="1:14" x14ac:dyDescent="0.2">
      <c r="A77" s="39" t="s">
        <v>40</v>
      </c>
      <c r="B77" s="40"/>
      <c r="C77" s="41">
        <v>0</v>
      </c>
      <c r="D77" s="42">
        <v>-0.504</v>
      </c>
      <c r="E77" s="42">
        <v>0</v>
      </c>
      <c r="F77" s="41">
        <v>-252000</v>
      </c>
      <c r="G77" s="41">
        <v>0</v>
      </c>
      <c r="H77" s="41">
        <v>-252000</v>
      </c>
      <c r="I77" s="41">
        <v>0</v>
      </c>
      <c r="J77" s="41">
        <v>-87696</v>
      </c>
      <c r="K77" s="41">
        <v>-2520</v>
      </c>
      <c r="L77" s="41">
        <v>0</v>
      </c>
      <c r="M77" s="41">
        <v>0</v>
      </c>
      <c r="N77" s="43">
        <v>-339696</v>
      </c>
    </row>
    <row r="78" spans="1:14" x14ac:dyDescent="0.2">
      <c r="A78" s="39" t="s">
        <v>41</v>
      </c>
      <c r="B78" s="40"/>
      <c r="C78" s="41">
        <v>0</v>
      </c>
      <c r="D78" s="42">
        <v>0</v>
      </c>
      <c r="E78" s="42">
        <v>0</v>
      </c>
      <c r="F78" s="41">
        <v>0</v>
      </c>
      <c r="G78" s="41">
        <v>0</v>
      </c>
      <c r="H78" s="41">
        <v>0</v>
      </c>
      <c r="I78" s="41">
        <v>252000</v>
      </c>
      <c r="J78" s="41">
        <v>85176</v>
      </c>
      <c r="K78" s="41">
        <v>0</v>
      </c>
      <c r="L78" s="41">
        <v>0</v>
      </c>
      <c r="M78" s="41">
        <v>0</v>
      </c>
      <c r="N78" s="43">
        <v>337176</v>
      </c>
    </row>
    <row r="79" spans="1:14" x14ac:dyDescent="0.2">
      <c r="A79" s="34" t="s">
        <v>24</v>
      </c>
      <c r="B79" s="35"/>
      <c r="C79" s="36">
        <f t="shared" ref="C79:N79" si="12">SUM(C74:C78)</f>
        <v>1393</v>
      </c>
      <c r="D79" s="37">
        <f t="shared" si="12"/>
        <v>9.6537000000000006</v>
      </c>
      <c r="E79" s="37">
        <f t="shared" si="12"/>
        <v>5.1014999999999997</v>
      </c>
      <c r="F79" s="36">
        <f t="shared" si="12"/>
        <v>5599932</v>
      </c>
      <c r="G79" s="36">
        <f t="shared" si="12"/>
        <v>1859435</v>
      </c>
      <c r="H79" s="36">
        <f t="shared" si="12"/>
        <v>7459367</v>
      </c>
      <c r="I79" s="36">
        <f t="shared" si="12"/>
        <v>252000</v>
      </c>
      <c r="J79" s="36">
        <f t="shared" si="12"/>
        <v>2681036</v>
      </c>
      <c r="K79" s="36">
        <f t="shared" si="12"/>
        <v>74594</v>
      </c>
      <c r="L79" s="36">
        <f t="shared" si="12"/>
        <v>49553</v>
      </c>
      <c r="M79" s="36">
        <f t="shared" si="12"/>
        <v>0</v>
      </c>
      <c r="N79" s="38">
        <f t="shared" si="12"/>
        <v>10441956</v>
      </c>
    </row>
    <row r="80" spans="1:14" x14ac:dyDescent="0.2">
      <c r="A80" s="29" t="s">
        <v>3261</v>
      </c>
      <c r="B80" s="30"/>
      <c r="C80" s="31">
        <f t="shared" ref="C80:N80" si="13">C79</f>
        <v>1393</v>
      </c>
      <c r="D80" s="32">
        <f t="shared" si="13"/>
        <v>9.6537000000000006</v>
      </c>
      <c r="E80" s="32">
        <f t="shared" si="13"/>
        <v>5.1014999999999997</v>
      </c>
      <c r="F80" s="31">
        <f t="shared" si="13"/>
        <v>5599932</v>
      </c>
      <c r="G80" s="31">
        <f t="shared" si="13"/>
        <v>1859435</v>
      </c>
      <c r="H80" s="31">
        <f t="shared" si="13"/>
        <v>7459367</v>
      </c>
      <c r="I80" s="31">
        <f t="shared" si="13"/>
        <v>252000</v>
      </c>
      <c r="J80" s="31">
        <f t="shared" si="13"/>
        <v>2681036</v>
      </c>
      <c r="K80" s="31">
        <f t="shared" si="13"/>
        <v>74594</v>
      </c>
      <c r="L80" s="31">
        <f t="shared" si="13"/>
        <v>49553</v>
      </c>
      <c r="M80" s="31">
        <f t="shared" si="13"/>
        <v>0</v>
      </c>
      <c r="N80" s="33">
        <f t="shared" si="13"/>
        <v>10441956</v>
      </c>
    </row>
    <row r="81" spans="1:14" x14ac:dyDescent="0.2">
      <c r="A81" s="39"/>
      <c r="B81" s="40"/>
      <c r="C81" s="41"/>
      <c r="D81" s="42"/>
      <c r="E81" s="42"/>
      <c r="F81" s="41"/>
      <c r="G81" s="41"/>
      <c r="H81" s="41"/>
      <c r="I81" s="41"/>
      <c r="J81" s="41"/>
      <c r="K81" s="41"/>
      <c r="L81" s="41"/>
      <c r="M81" s="41"/>
      <c r="N81" s="43"/>
    </row>
    <row r="82" spans="1:14" x14ac:dyDescent="0.2">
      <c r="A82" s="29" t="s">
        <v>3262</v>
      </c>
      <c r="B82" s="30"/>
      <c r="C82" s="31"/>
      <c r="D82" s="32"/>
      <c r="E82" s="32"/>
      <c r="F82" s="31"/>
      <c r="G82" s="31"/>
      <c r="H82" s="31"/>
      <c r="I82" s="31"/>
      <c r="J82" s="31"/>
      <c r="K82" s="31"/>
      <c r="L82" s="31"/>
      <c r="M82" s="31"/>
      <c r="N82" s="33"/>
    </row>
    <row r="83" spans="1:14" x14ac:dyDescent="0.2">
      <c r="A83" s="29" t="s">
        <v>3263</v>
      </c>
      <c r="B83" s="30" t="s">
        <v>6</v>
      </c>
      <c r="C83" s="31" t="s">
        <v>7</v>
      </c>
      <c r="D83" s="32" t="s">
        <v>8</v>
      </c>
      <c r="E83" s="32" t="s">
        <v>9</v>
      </c>
      <c r="F83" s="31" t="s">
        <v>10</v>
      </c>
      <c r="G83" s="31" t="s">
        <v>11</v>
      </c>
      <c r="H83" s="31" t="s">
        <v>12</v>
      </c>
      <c r="I83" s="31" t="s">
        <v>13</v>
      </c>
      <c r="J83" s="31" t="s">
        <v>14</v>
      </c>
      <c r="K83" s="31" t="s">
        <v>15</v>
      </c>
      <c r="L83" s="31" t="s">
        <v>16</v>
      </c>
      <c r="M83" s="31" t="s">
        <v>17</v>
      </c>
      <c r="N83" s="33" t="s">
        <v>18</v>
      </c>
    </row>
    <row r="84" spans="1:14" x14ac:dyDescent="0.2">
      <c r="A84" s="34" t="s">
        <v>3239</v>
      </c>
      <c r="B84" s="35"/>
      <c r="C84" s="36"/>
      <c r="D84" s="37"/>
      <c r="E84" s="37"/>
      <c r="F84" s="36"/>
      <c r="G84" s="36"/>
      <c r="H84" s="36"/>
      <c r="I84" s="36"/>
      <c r="J84" s="36"/>
      <c r="K84" s="36"/>
      <c r="L84" s="36"/>
      <c r="M84" s="36"/>
      <c r="N84" s="38"/>
    </row>
    <row r="85" spans="1:14" x14ac:dyDescent="0.2">
      <c r="A85" s="39" t="s">
        <v>3240</v>
      </c>
      <c r="B85" s="40"/>
      <c r="C85" s="41">
        <v>687</v>
      </c>
      <c r="D85" s="42">
        <v>6.2243000000000004</v>
      </c>
      <c r="E85" s="42">
        <v>3.1227</v>
      </c>
      <c r="F85" s="41">
        <v>3585869</v>
      </c>
      <c r="G85" s="41">
        <v>1138187</v>
      </c>
      <c r="H85" s="41">
        <v>4724056</v>
      </c>
      <c r="I85" s="41">
        <v>0</v>
      </c>
      <c r="J85" s="41">
        <v>1643972</v>
      </c>
      <c r="K85" s="41">
        <v>47241</v>
      </c>
      <c r="L85" s="41">
        <v>24045</v>
      </c>
      <c r="M85" s="41">
        <v>0</v>
      </c>
      <c r="N85" s="43">
        <v>6392073</v>
      </c>
    </row>
    <row r="86" spans="1:14" x14ac:dyDescent="0.2">
      <c r="A86" s="39" t="s">
        <v>3241</v>
      </c>
      <c r="B86" s="40"/>
      <c r="C86" s="41">
        <v>59</v>
      </c>
      <c r="D86" s="42">
        <v>0.91759999999999997</v>
      </c>
      <c r="E86" s="42">
        <v>0.44700000000000001</v>
      </c>
      <c r="F86" s="41">
        <v>528637</v>
      </c>
      <c r="G86" s="41">
        <v>162926</v>
      </c>
      <c r="H86" s="41">
        <v>691563</v>
      </c>
      <c r="I86" s="41">
        <v>0</v>
      </c>
      <c r="J86" s="41">
        <v>240665</v>
      </c>
      <c r="K86" s="41">
        <v>6916</v>
      </c>
      <c r="L86" s="41">
        <v>3186</v>
      </c>
      <c r="M86" s="41">
        <v>0</v>
      </c>
      <c r="N86" s="43">
        <v>935414</v>
      </c>
    </row>
    <row r="87" spans="1:14" x14ac:dyDescent="0.2">
      <c r="A87" s="39" t="s">
        <v>3242</v>
      </c>
      <c r="B87" s="40"/>
      <c r="C87" s="41">
        <v>315</v>
      </c>
      <c r="D87" s="42">
        <v>1.2009000000000001</v>
      </c>
      <c r="E87" s="42">
        <v>0.59660000000000002</v>
      </c>
      <c r="F87" s="41">
        <v>691848</v>
      </c>
      <c r="G87" s="41">
        <v>217454</v>
      </c>
      <c r="H87" s="41">
        <v>909302</v>
      </c>
      <c r="I87" s="41">
        <v>0</v>
      </c>
      <c r="J87" s="41">
        <v>316437</v>
      </c>
      <c r="K87" s="41">
        <v>9093</v>
      </c>
      <c r="L87" s="41">
        <v>11025</v>
      </c>
      <c r="M87" s="41">
        <v>0</v>
      </c>
      <c r="N87" s="43">
        <v>1236764</v>
      </c>
    </row>
    <row r="88" spans="1:14" x14ac:dyDescent="0.2">
      <c r="A88" s="39" t="s">
        <v>40</v>
      </c>
      <c r="B88" s="40"/>
      <c r="C88" s="41">
        <v>0</v>
      </c>
      <c r="D88" s="42">
        <v>-1.764</v>
      </c>
      <c r="E88" s="42">
        <v>0</v>
      </c>
      <c r="F88" s="41">
        <v>-882000</v>
      </c>
      <c r="G88" s="41">
        <v>0</v>
      </c>
      <c r="H88" s="41">
        <v>-882000</v>
      </c>
      <c r="I88" s="41">
        <v>0</v>
      </c>
      <c r="J88" s="41">
        <v>-306936</v>
      </c>
      <c r="K88" s="41">
        <v>-8820</v>
      </c>
      <c r="L88" s="41">
        <v>0</v>
      </c>
      <c r="M88" s="41">
        <v>0</v>
      </c>
      <c r="N88" s="43">
        <v>-1188936</v>
      </c>
    </row>
    <row r="89" spans="1:14" x14ac:dyDescent="0.2">
      <c r="A89" s="39" t="s">
        <v>41</v>
      </c>
      <c r="B89" s="40"/>
      <c r="C89" s="41">
        <v>0</v>
      </c>
      <c r="D89" s="42">
        <v>0</v>
      </c>
      <c r="E89" s="42">
        <v>0</v>
      </c>
      <c r="F89" s="41">
        <v>0</v>
      </c>
      <c r="G89" s="41">
        <v>0</v>
      </c>
      <c r="H89" s="41">
        <v>0</v>
      </c>
      <c r="I89" s="41">
        <v>882000</v>
      </c>
      <c r="J89" s="41">
        <v>298116</v>
      </c>
      <c r="K89" s="41">
        <v>0</v>
      </c>
      <c r="L89" s="41">
        <v>0</v>
      </c>
      <c r="M89" s="41">
        <v>0</v>
      </c>
      <c r="N89" s="43">
        <v>1180116</v>
      </c>
    </row>
    <row r="90" spans="1:14" x14ac:dyDescent="0.2">
      <c r="A90" s="34" t="s">
        <v>24</v>
      </c>
      <c r="B90" s="35"/>
      <c r="C90" s="36">
        <f t="shared" ref="C90:N90" si="14">SUM(C85:C89)</f>
        <v>1061</v>
      </c>
      <c r="D90" s="37">
        <f t="shared" si="14"/>
        <v>6.5788000000000002</v>
      </c>
      <c r="E90" s="37">
        <f t="shared" si="14"/>
        <v>4.1662999999999997</v>
      </c>
      <c r="F90" s="36">
        <f t="shared" si="14"/>
        <v>3924354</v>
      </c>
      <c r="G90" s="36">
        <f t="shared" si="14"/>
        <v>1518567</v>
      </c>
      <c r="H90" s="36">
        <f t="shared" si="14"/>
        <v>5442921</v>
      </c>
      <c r="I90" s="36">
        <f t="shared" si="14"/>
        <v>882000</v>
      </c>
      <c r="J90" s="36">
        <f t="shared" si="14"/>
        <v>2192254</v>
      </c>
      <c r="K90" s="36">
        <f t="shared" si="14"/>
        <v>54430</v>
      </c>
      <c r="L90" s="36">
        <f t="shared" si="14"/>
        <v>38256</v>
      </c>
      <c r="M90" s="36">
        <f t="shared" si="14"/>
        <v>0</v>
      </c>
      <c r="N90" s="38">
        <f t="shared" si="14"/>
        <v>8555431</v>
      </c>
    </row>
    <row r="91" spans="1:14" x14ac:dyDescent="0.2">
      <c r="A91" s="29" t="s">
        <v>3264</v>
      </c>
      <c r="B91" s="30"/>
      <c r="C91" s="31">
        <f t="shared" ref="C91:N91" si="15">C90</f>
        <v>1061</v>
      </c>
      <c r="D91" s="32">
        <f t="shared" si="15"/>
        <v>6.5788000000000002</v>
      </c>
      <c r="E91" s="32">
        <f t="shared" si="15"/>
        <v>4.1662999999999997</v>
      </c>
      <c r="F91" s="31">
        <f t="shared" si="15"/>
        <v>3924354</v>
      </c>
      <c r="G91" s="31">
        <f t="shared" si="15"/>
        <v>1518567</v>
      </c>
      <c r="H91" s="31">
        <f t="shared" si="15"/>
        <v>5442921</v>
      </c>
      <c r="I91" s="31">
        <f t="shared" si="15"/>
        <v>882000</v>
      </c>
      <c r="J91" s="31">
        <f t="shared" si="15"/>
        <v>2192254</v>
      </c>
      <c r="K91" s="31">
        <f t="shared" si="15"/>
        <v>54430</v>
      </c>
      <c r="L91" s="31">
        <f t="shared" si="15"/>
        <v>38256</v>
      </c>
      <c r="M91" s="31">
        <f t="shared" si="15"/>
        <v>0</v>
      </c>
      <c r="N91" s="33">
        <f t="shared" si="15"/>
        <v>8555431</v>
      </c>
    </row>
    <row r="92" spans="1:14" x14ac:dyDescent="0.2">
      <c r="A92" s="39"/>
      <c r="B92" s="40"/>
      <c r="C92" s="41"/>
      <c r="D92" s="42"/>
      <c r="E92" s="42"/>
      <c r="F92" s="41"/>
      <c r="G92" s="41"/>
      <c r="H92" s="41"/>
      <c r="I92" s="41"/>
      <c r="J92" s="41"/>
      <c r="K92" s="41"/>
      <c r="L92" s="41"/>
      <c r="M92" s="41"/>
      <c r="N92" s="43"/>
    </row>
    <row r="93" spans="1:14" x14ac:dyDescent="0.2">
      <c r="A93" s="29" t="s">
        <v>3265</v>
      </c>
      <c r="B93" s="30"/>
      <c r="C93" s="31"/>
      <c r="D93" s="32"/>
      <c r="E93" s="32"/>
      <c r="F93" s="31"/>
      <c r="G93" s="31"/>
      <c r="H93" s="31"/>
      <c r="I93" s="31"/>
      <c r="J93" s="31"/>
      <c r="K93" s="31"/>
      <c r="L93" s="31"/>
      <c r="M93" s="31"/>
      <c r="N93" s="33"/>
    </row>
    <row r="94" spans="1:14" x14ac:dyDescent="0.2">
      <c r="A94" s="29" t="s">
        <v>3266</v>
      </c>
      <c r="B94" s="30" t="s">
        <v>6</v>
      </c>
      <c r="C94" s="31" t="s">
        <v>7</v>
      </c>
      <c r="D94" s="32" t="s">
        <v>8</v>
      </c>
      <c r="E94" s="32" t="s">
        <v>9</v>
      </c>
      <c r="F94" s="31" t="s">
        <v>10</v>
      </c>
      <c r="G94" s="31" t="s">
        <v>11</v>
      </c>
      <c r="H94" s="31" t="s">
        <v>12</v>
      </c>
      <c r="I94" s="31" t="s">
        <v>13</v>
      </c>
      <c r="J94" s="31" t="s">
        <v>14</v>
      </c>
      <c r="K94" s="31" t="s">
        <v>15</v>
      </c>
      <c r="L94" s="31" t="s">
        <v>16</v>
      </c>
      <c r="M94" s="31" t="s">
        <v>17</v>
      </c>
      <c r="N94" s="33" t="s">
        <v>18</v>
      </c>
    </row>
    <row r="95" spans="1:14" x14ac:dyDescent="0.2">
      <c r="A95" s="34" t="s">
        <v>3239</v>
      </c>
      <c r="B95" s="35"/>
      <c r="C95" s="36"/>
      <c r="D95" s="37"/>
      <c r="E95" s="37"/>
      <c r="F95" s="36"/>
      <c r="G95" s="36"/>
      <c r="H95" s="36"/>
      <c r="I95" s="36"/>
      <c r="J95" s="36"/>
      <c r="K95" s="36"/>
      <c r="L95" s="36"/>
      <c r="M95" s="36"/>
      <c r="N95" s="38"/>
    </row>
    <row r="96" spans="1:14" x14ac:dyDescent="0.2">
      <c r="A96" s="39" t="s">
        <v>3240</v>
      </c>
      <c r="B96" s="40"/>
      <c r="C96" s="41">
        <v>184</v>
      </c>
      <c r="D96" s="42">
        <v>1.6823999999999999</v>
      </c>
      <c r="E96" s="42">
        <v>0.83640000000000003</v>
      </c>
      <c r="F96" s="41">
        <v>969244</v>
      </c>
      <c r="G96" s="41">
        <v>304858</v>
      </c>
      <c r="H96" s="41">
        <v>1274102</v>
      </c>
      <c r="I96" s="41">
        <v>0</v>
      </c>
      <c r="J96" s="41">
        <v>443387</v>
      </c>
      <c r="K96" s="41">
        <v>12741</v>
      </c>
      <c r="L96" s="41">
        <v>6440</v>
      </c>
      <c r="M96" s="41">
        <v>0</v>
      </c>
      <c r="N96" s="43">
        <v>1723929</v>
      </c>
    </row>
    <row r="97" spans="1:14" x14ac:dyDescent="0.2">
      <c r="A97" s="34" t="s">
        <v>24</v>
      </c>
      <c r="B97" s="35"/>
      <c r="C97" s="36">
        <f t="shared" ref="C97:N97" si="16">SUM(C96:C96)</f>
        <v>184</v>
      </c>
      <c r="D97" s="37">
        <f t="shared" si="16"/>
        <v>1.6823999999999999</v>
      </c>
      <c r="E97" s="37">
        <f t="shared" si="16"/>
        <v>0.83640000000000003</v>
      </c>
      <c r="F97" s="36">
        <f t="shared" si="16"/>
        <v>969244</v>
      </c>
      <c r="G97" s="36">
        <f t="shared" si="16"/>
        <v>304858</v>
      </c>
      <c r="H97" s="36">
        <f t="shared" si="16"/>
        <v>1274102</v>
      </c>
      <c r="I97" s="36">
        <f t="shared" si="16"/>
        <v>0</v>
      </c>
      <c r="J97" s="36">
        <f t="shared" si="16"/>
        <v>443387</v>
      </c>
      <c r="K97" s="36">
        <f t="shared" si="16"/>
        <v>12741</v>
      </c>
      <c r="L97" s="36">
        <f t="shared" si="16"/>
        <v>6440</v>
      </c>
      <c r="M97" s="36">
        <f t="shared" si="16"/>
        <v>0</v>
      </c>
      <c r="N97" s="38">
        <f t="shared" si="16"/>
        <v>1723929</v>
      </c>
    </row>
    <row r="98" spans="1:14" x14ac:dyDescent="0.2">
      <c r="A98" s="29" t="s">
        <v>3267</v>
      </c>
      <c r="B98" s="30"/>
      <c r="C98" s="31">
        <f t="shared" ref="C98:N98" si="17">C97</f>
        <v>184</v>
      </c>
      <c r="D98" s="32">
        <f t="shared" si="17"/>
        <v>1.6823999999999999</v>
      </c>
      <c r="E98" s="32">
        <f t="shared" si="17"/>
        <v>0.83640000000000003</v>
      </c>
      <c r="F98" s="31">
        <f t="shared" si="17"/>
        <v>969244</v>
      </c>
      <c r="G98" s="31">
        <f t="shared" si="17"/>
        <v>304858</v>
      </c>
      <c r="H98" s="31">
        <f t="shared" si="17"/>
        <v>1274102</v>
      </c>
      <c r="I98" s="31">
        <f t="shared" si="17"/>
        <v>0</v>
      </c>
      <c r="J98" s="31">
        <f t="shared" si="17"/>
        <v>443387</v>
      </c>
      <c r="K98" s="31">
        <f t="shared" si="17"/>
        <v>12741</v>
      </c>
      <c r="L98" s="31">
        <f t="shared" si="17"/>
        <v>6440</v>
      </c>
      <c r="M98" s="31">
        <f t="shared" si="17"/>
        <v>0</v>
      </c>
      <c r="N98" s="33">
        <f t="shared" si="17"/>
        <v>1723929</v>
      </c>
    </row>
    <row r="99" spans="1:14" x14ac:dyDescent="0.2">
      <c r="A99" s="39"/>
      <c r="B99" s="40"/>
      <c r="C99" s="41"/>
      <c r="D99" s="42"/>
      <c r="E99" s="42"/>
      <c r="F99" s="41"/>
      <c r="G99" s="41"/>
      <c r="H99" s="41"/>
      <c r="I99" s="41"/>
      <c r="J99" s="41"/>
      <c r="K99" s="41"/>
      <c r="L99" s="41"/>
      <c r="M99" s="41"/>
      <c r="N99" s="43"/>
    </row>
    <row r="100" spans="1:14" x14ac:dyDescent="0.2">
      <c r="A100" s="29" t="s">
        <v>3268</v>
      </c>
      <c r="B100" s="30"/>
      <c r="C100" s="31"/>
      <c r="D100" s="32"/>
      <c r="E100" s="32"/>
      <c r="F100" s="31"/>
      <c r="G100" s="31"/>
      <c r="H100" s="31"/>
      <c r="I100" s="31"/>
      <c r="J100" s="31"/>
      <c r="K100" s="31"/>
      <c r="L100" s="31"/>
      <c r="M100" s="31"/>
      <c r="N100" s="33"/>
    </row>
    <row r="101" spans="1:14" x14ac:dyDescent="0.2">
      <c r="A101" s="29" t="s">
        <v>3269</v>
      </c>
      <c r="B101" s="30" t="s">
        <v>6</v>
      </c>
      <c r="C101" s="31" t="s">
        <v>7</v>
      </c>
      <c r="D101" s="32" t="s">
        <v>8</v>
      </c>
      <c r="E101" s="32" t="s">
        <v>9</v>
      </c>
      <c r="F101" s="31" t="s">
        <v>10</v>
      </c>
      <c r="G101" s="31" t="s">
        <v>11</v>
      </c>
      <c r="H101" s="31" t="s">
        <v>12</v>
      </c>
      <c r="I101" s="31" t="s">
        <v>13</v>
      </c>
      <c r="J101" s="31" t="s">
        <v>14</v>
      </c>
      <c r="K101" s="31" t="s">
        <v>15</v>
      </c>
      <c r="L101" s="31" t="s">
        <v>16</v>
      </c>
      <c r="M101" s="31" t="s">
        <v>17</v>
      </c>
      <c r="N101" s="33" t="s">
        <v>18</v>
      </c>
    </row>
    <row r="102" spans="1:14" x14ac:dyDescent="0.2">
      <c r="A102" s="34" t="s">
        <v>3239</v>
      </c>
      <c r="B102" s="35"/>
      <c r="C102" s="36"/>
      <c r="D102" s="37"/>
      <c r="E102" s="37"/>
      <c r="F102" s="36"/>
      <c r="G102" s="36"/>
      <c r="H102" s="36"/>
      <c r="I102" s="36"/>
      <c r="J102" s="36"/>
      <c r="K102" s="36"/>
      <c r="L102" s="36"/>
      <c r="M102" s="36"/>
      <c r="N102" s="38"/>
    </row>
    <row r="103" spans="1:14" x14ac:dyDescent="0.2">
      <c r="A103" s="39" t="s">
        <v>3240</v>
      </c>
      <c r="B103" s="40"/>
      <c r="C103" s="41">
        <v>494</v>
      </c>
      <c r="D103" s="42">
        <v>4.4913999999999996</v>
      </c>
      <c r="E103" s="42">
        <v>2.2454999999999998</v>
      </c>
      <c r="F103" s="41">
        <v>2587531</v>
      </c>
      <c r="G103" s="41">
        <v>818458</v>
      </c>
      <c r="H103" s="41">
        <v>3405989</v>
      </c>
      <c r="I103" s="41">
        <v>0</v>
      </c>
      <c r="J103" s="41">
        <v>1185284</v>
      </c>
      <c r="K103" s="41">
        <v>34060</v>
      </c>
      <c r="L103" s="41">
        <v>17290</v>
      </c>
      <c r="M103" s="41">
        <v>0</v>
      </c>
      <c r="N103" s="43">
        <v>4608563</v>
      </c>
    </row>
    <row r="104" spans="1:14" x14ac:dyDescent="0.2">
      <c r="A104" s="39" t="s">
        <v>3241</v>
      </c>
      <c r="B104" s="40"/>
      <c r="C104" s="41">
        <v>87</v>
      </c>
      <c r="D104" s="42">
        <v>1.3502000000000001</v>
      </c>
      <c r="E104" s="42">
        <v>0.65910000000000002</v>
      </c>
      <c r="F104" s="41">
        <v>777861</v>
      </c>
      <c r="G104" s="41">
        <v>240234</v>
      </c>
      <c r="H104" s="41">
        <v>1018095</v>
      </c>
      <c r="I104" s="41">
        <v>0</v>
      </c>
      <c r="J104" s="41">
        <v>354298</v>
      </c>
      <c r="K104" s="41">
        <v>10181</v>
      </c>
      <c r="L104" s="41">
        <v>4698</v>
      </c>
      <c r="M104" s="41">
        <v>0</v>
      </c>
      <c r="N104" s="43">
        <v>1377091</v>
      </c>
    </row>
    <row r="105" spans="1:14" x14ac:dyDescent="0.2">
      <c r="A105" s="39" t="s">
        <v>3242</v>
      </c>
      <c r="B105" s="40"/>
      <c r="C105" s="41">
        <v>152</v>
      </c>
      <c r="D105" s="42">
        <v>0.58679999999999999</v>
      </c>
      <c r="E105" s="42">
        <v>0.28789999999999999</v>
      </c>
      <c r="F105" s="41">
        <v>338060</v>
      </c>
      <c r="G105" s="41">
        <v>104936</v>
      </c>
      <c r="H105" s="41">
        <v>442996</v>
      </c>
      <c r="I105" s="41">
        <v>0</v>
      </c>
      <c r="J105" s="41">
        <v>154163</v>
      </c>
      <c r="K105" s="41">
        <v>4430</v>
      </c>
      <c r="L105" s="41">
        <v>5320</v>
      </c>
      <c r="M105" s="41">
        <v>0</v>
      </c>
      <c r="N105" s="43">
        <v>602479</v>
      </c>
    </row>
    <row r="106" spans="1:14" x14ac:dyDescent="0.2">
      <c r="A106" s="39" t="s">
        <v>40</v>
      </c>
      <c r="B106" s="40"/>
      <c r="C106" s="41">
        <v>0</v>
      </c>
      <c r="D106" s="42">
        <v>-0.84</v>
      </c>
      <c r="E106" s="42">
        <v>0</v>
      </c>
      <c r="F106" s="41">
        <v>-420000</v>
      </c>
      <c r="G106" s="41">
        <v>0</v>
      </c>
      <c r="H106" s="41">
        <v>-420000</v>
      </c>
      <c r="I106" s="41">
        <v>0</v>
      </c>
      <c r="J106" s="41">
        <v>-146160</v>
      </c>
      <c r="K106" s="41">
        <v>-4200</v>
      </c>
      <c r="L106" s="41">
        <v>0</v>
      </c>
      <c r="M106" s="41">
        <v>0</v>
      </c>
      <c r="N106" s="43">
        <v>-566160</v>
      </c>
    </row>
    <row r="107" spans="1:14" x14ac:dyDescent="0.2">
      <c r="A107" s="39" t="s">
        <v>41</v>
      </c>
      <c r="B107" s="40"/>
      <c r="C107" s="41">
        <v>0</v>
      </c>
      <c r="D107" s="42">
        <v>0</v>
      </c>
      <c r="E107" s="42">
        <v>0</v>
      </c>
      <c r="F107" s="41">
        <v>0</v>
      </c>
      <c r="G107" s="41">
        <v>0</v>
      </c>
      <c r="H107" s="41">
        <v>0</v>
      </c>
      <c r="I107" s="41">
        <v>420000</v>
      </c>
      <c r="J107" s="41">
        <v>141960</v>
      </c>
      <c r="K107" s="41">
        <v>0</v>
      </c>
      <c r="L107" s="41">
        <v>0</v>
      </c>
      <c r="M107" s="41">
        <v>0</v>
      </c>
      <c r="N107" s="43">
        <v>561960</v>
      </c>
    </row>
    <row r="108" spans="1:14" x14ac:dyDescent="0.2">
      <c r="A108" s="34" t="s">
        <v>24</v>
      </c>
      <c r="B108" s="35"/>
      <c r="C108" s="36">
        <f t="shared" ref="C108:N108" si="18">SUM(C103:C107)</f>
        <v>733</v>
      </c>
      <c r="D108" s="37">
        <f t="shared" si="18"/>
        <v>5.5884</v>
      </c>
      <c r="E108" s="37">
        <f t="shared" si="18"/>
        <v>3.1924999999999999</v>
      </c>
      <c r="F108" s="36">
        <f t="shared" si="18"/>
        <v>3283452</v>
      </c>
      <c r="G108" s="36">
        <f t="shared" si="18"/>
        <v>1163628</v>
      </c>
      <c r="H108" s="36">
        <f t="shared" si="18"/>
        <v>4447080</v>
      </c>
      <c r="I108" s="36">
        <f t="shared" si="18"/>
        <v>420000</v>
      </c>
      <c r="J108" s="36">
        <f t="shared" si="18"/>
        <v>1689545</v>
      </c>
      <c r="K108" s="36">
        <f t="shared" si="18"/>
        <v>44471</v>
      </c>
      <c r="L108" s="36">
        <f t="shared" si="18"/>
        <v>27308</v>
      </c>
      <c r="M108" s="36">
        <f t="shared" si="18"/>
        <v>0</v>
      </c>
      <c r="N108" s="38">
        <f t="shared" si="18"/>
        <v>6583933</v>
      </c>
    </row>
    <row r="109" spans="1:14" x14ac:dyDescent="0.2">
      <c r="A109" s="29" t="s">
        <v>3270</v>
      </c>
      <c r="B109" s="30"/>
      <c r="C109" s="31">
        <f t="shared" ref="C109:N109" si="19">C108</f>
        <v>733</v>
      </c>
      <c r="D109" s="32">
        <f t="shared" si="19"/>
        <v>5.5884</v>
      </c>
      <c r="E109" s="32">
        <f t="shared" si="19"/>
        <v>3.1924999999999999</v>
      </c>
      <c r="F109" s="31">
        <f t="shared" si="19"/>
        <v>3283452</v>
      </c>
      <c r="G109" s="31">
        <f t="shared" si="19"/>
        <v>1163628</v>
      </c>
      <c r="H109" s="31">
        <f t="shared" si="19"/>
        <v>4447080</v>
      </c>
      <c r="I109" s="31">
        <f t="shared" si="19"/>
        <v>420000</v>
      </c>
      <c r="J109" s="31">
        <f t="shared" si="19"/>
        <v>1689545</v>
      </c>
      <c r="K109" s="31">
        <f t="shared" si="19"/>
        <v>44471</v>
      </c>
      <c r="L109" s="31">
        <f t="shared" si="19"/>
        <v>27308</v>
      </c>
      <c r="M109" s="31">
        <f t="shared" si="19"/>
        <v>0</v>
      </c>
      <c r="N109" s="33">
        <f t="shared" si="19"/>
        <v>6583933</v>
      </c>
    </row>
    <row r="110" spans="1:14" x14ac:dyDescent="0.2">
      <c r="A110" s="39"/>
      <c r="B110" s="40"/>
      <c r="C110" s="41"/>
      <c r="D110" s="42"/>
      <c r="E110" s="42"/>
      <c r="F110" s="41"/>
      <c r="G110" s="41"/>
      <c r="H110" s="41"/>
      <c r="I110" s="41"/>
      <c r="J110" s="41"/>
      <c r="K110" s="41"/>
      <c r="L110" s="41"/>
      <c r="M110" s="41"/>
      <c r="N110" s="43"/>
    </row>
    <row r="111" spans="1:14" x14ac:dyDescent="0.2">
      <c r="A111" s="29" t="s">
        <v>3271</v>
      </c>
      <c r="B111" s="30"/>
      <c r="C111" s="31"/>
      <c r="D111" s="32"/>
      <c r="E111" s="32"/>
      <c r="F111" s="31"/>
      <c r="G111" s="31"/>
      <c r="H111" s="31"/>
      <c r="I111" s="31"/>
      <c r="J111" s="31"/>
      <c r="K111" s="31"/>
      <c r="L111" s="31"/>
      <c r="M111" s="31"/>
      <c r="N111" s="33"/>
    </row>
    <row r="112" spans="1:14" x14ac:dyDescent="0.2">
      <c r="A112" s="29" t="s">
        <v>3272</v>
      </c>
      <c r="B112" s="30" t="s">
        <v>6</v>
      </c>
      <c r="C112" s="31" t="s">
        <v>7</v>
      </c>
      <c r="D112" s="32" t="s">
        <v>8</v>
      </c>
      <c r="E112" s="32" t="s">
        <v>9</v>
      </c>
      <c r="F112" s="31" t="s">
        <v>10</v>
      </c>
      <c r="G112" s="31" t="s">
        <v>11</v>
      </c>
      <c r="H112" s="31" t="s">
        <v>12</v>
      </c>
      <c r="I112" s="31" t="s">
        <v>13</v>
      </c>
      <c r="J112" s="31" t="s">
        <v>14</v>
      </c>
      <c r="K112" s="31" t="s">
        <v>15</v>
      </c>
      <c r="L112" s="31" t="s">
        <v>16</v>
      </c>
      <c r="M112" s="31" t="s">
        <v>17</v>
      </c>
      <c r="N112" s="33" t="s">
        <v>18</v>
      </c>
    </row>
    <row r="113" spans="1:14" x14ac:dyDescent="0.2">
      <c r="A113" s="34" t="s">
        <v>3239</v>
      </c>
      <c r="B113" s="35"/>
      <c r="C113" s="36"/>
      <c r="D113" s="37"/>
      <c r="E113" s="37"/>
      <c r="F113" s="36"/>
      <c r="G113" s="36"/>
      <c r="H113" s="36"/>
      <c r="I113" s="36"/>
      <c r="J113" s="36"/>
      <c r="K113" s="36"/>
      <c r="L113" s="36"/>
      <c r="M113" s="36"/>
      <c r="N113" s="38"/>
    </row>
    <row r="114" spans="1:14" x14ac:dyDescent="0.2">
      <c r="A114" s="39" t="s">
        <v>3240</v>
      </c>
      <c r="B114" s="40"/>
      <c r="C114" s="41">
        <v>1122</v>
      </c>
      <c r="D114" s="42">
        <v>10.085900000000001</v>
      </c>
      <c r="E114" s="42">
        <v>5.0999999999999996</v>
      </c>
      <c r="F114" s="41">
        <v>5810568</v>
      </c>
      <c r="G114" s="41">
        <v>1858889</v>
      </c>
      <c r="H114" s="41">
        <v>7669457</v>
      </c>
      <c r="I114" s="41">
        <v>0</v>
      </c>
      <c r="J114" s="41">
        <v>2668971</v>
      </c>
      <c r="K114" s="41">
        <v>76695</v>
      </c>
      <c r="L114" s="41">
        <v>39270</v>
      </c>
      <c r="M114" s="41">
        <v>0</v>
      </c>
      <c r="N114" s="43">
        <v>10377698</v>
      </c>
    </row>
    <row r="115" spans="1:14" x14ac:dyDescent="0.2">
      <c r="A115" s="39" t="s">
        <v>3241</v>
      </c>
      <c r="B115" s="40"/>
      <c r="C115" s="41">
        <v>454</v>
      </c>
      <c r="D115" s="42">
        <v>6.8507999999999996</v>
      </c>
      <c r="E115" s="42">
        <v>3.4394</v>
      </c>
      <c r="F115" s="41">
        <v>3946801</v>
      </c>
      <c r="G115" s="41">
        <v>1253620</v>
      </c>
      <c r="H115" s="41">
        <v>5200421</v>
      </c>
      <c r="I115" s="41">
        <v>0</v>
      </c>
      <c r="J115" s="41">
        <v>1809746</v>
      </c>
      <c r="K115" s="41">
        <v>52004</v>
      </c>
      <c r="L115" s="41">
        <v>24516</v>
      </c>
      <c r="M115" s="41">
        <v>0</v>
      </c>
      <c r="N115" s="43">
        <v>7034683</v>
      </c>
    </row>
    <row r="116" spans="1:14" x14ac:dyDescent="0.2">
      <c r="A116" s="39" t="s">
        <v>3242</v>
      </c>
      <c r="B116" s="40"/>
      <c r="C116" s="41">
        <v>28</v>
      </c>
      <c r="D116" s="42">
        <v>0.1091</v>
      </c>
      <c r="E116" s="42">
        <v>5.2999999999999999E-2</v>
      </c>
      <c r="F116" s="41">
        <v>62853</v>
      </c>
      <c r="G116" s="41">
        <v>19318</v>
      </c>
      <c r="H116" s="41">
        <v>82171</v>
      </c>
      <c r="I116" s="41">
        <v>0</v>
      </c>
      <c r="J116" s="41">
        <v>28595</v>
      </c>
      <c r="K116" s="41">
        <v>822</v>
      </c>
      <c r="L116" s="41">
        <v>980</v>
      </c>
      <c r="M116" s="41">
        <v>0</v>
      </c>
      <c r="N116" s="43">
        <v>111746</v>
      </c>
    </row>
    <row r="117" spans="1:14" x14ac:dyDescent="0.2">
      <c r="A117" s="39" t="s">
        <v>40</v>
      </c>
      <c r="B117" s="40"/>
      <c r="C117" s="41">
        <v>0</v>
      </c>
      <c r="D117" s="42">
        <v>-8.4</v>
      </c>
      <c r="E117" s="42">
        <v>0</v>
      </c>
      <c r="F117" s="41">
        <v>-4200000</v>
      </c>
      <c r="G117" s="41">
        <v>0</v>
      </c>
      <c r="H117" s="41">
        <v>-4200000</v>
      </c>
      <c r="I117" s="41">
        <v>0</v>
      </c>
      <c r="J117" s="41">
        <v>-1461600</v>
      </c>
      <c r="K117" s="41">
        <v>-42000</v>
      </c>
      <c r="L117" s="41">
        <v>0</v>
      </c>
      <c r="M117" s="41">
        <v>0</v>
      </c>
      <c r="N117" s="43">
        <v>-5661600</v>
      </c>
    </row>
    <row r="118" spans="1:14" x14ac:dyDescent="0.2">
      <c r="A118" s="39" t="s">
        <v>41</v>
      </c>
      <c r="B118" s="40"/>
      <c r="C118" s="41">
        <v>0</v>
      </c>
      <c r="D118" s="42">
        <v>0</v>
      </c>
      <c r="E118" s="42">
        <v>0</v>
      </c>
      <c r="F118" s="41">
        <v>0</v>
      </c>
      <c r="G118" s="41">
        <v>0</v>
      </c>
      <c r="H118" s="41">
        <v>0</v>
      </c>
      <c r="I118" s="41">
        <v>4200000</v>
      </c>
      <c r="J118" s="41">
        <v>1419600</v>
      </c>
      <c r="K118" s="41">
        <v>0</v>
      </c>
      <c r="L118" s="41">
        <v>0</v>
      </c>
      <c r="M118" s="41">
        <v>0</v>
      </c>
      <c r="N118" s="43">
        <v>5619600</v>
      </c>
    </row>
    <row r="119" spans="1:14" x14ac:dyDescent="0.2">
      <c r="A119" s="34" t="s">
        <v>24</v>
      </c>
      <c r="B119" s="35"/>
      <c r="C119" s="36">
        <f t="shared" ref="C119:N119" si="20">SUM(C114:C118)</f>
        <v>1604</v>
      </c>
      <c r="D119" s="37">
        <f t="shared" si="20"/>
        <v>8.645800000000003</v>
      </c>
      <c r="E119" s="37">
        <f t="shared" si="20"/>
        <v>8.5924000000000014</v>
      </c>
      <c r="F119" s="36">
        <f t="shared" si="20"/>
        <v>5620222</v>
      </c>
      <c r="G119" s="36">
        <f t="shared" si="20"/>
        <v>3131827</v>
      </c>
      <c r="H119" s="36">
        <f t="shared" si="20"/>
        <v>8752049</v>
      </c>
      <c r="I119" s="36">
        <f t="shared" si="20"/>
        <v>4200000</v>
      </c>
      <c r="J119" s="36">
        <f t="shared" si="20"/>
        <v>4465312</v>
      </c>
      <c r="K119" s="36">
        <f t="shared" si="20"/>
        <v>87521</v>
      </c>
      <c r="L119" s="36">
        <f t="shared" si="20"/>
        <v>64766</v>
      </c>
      <c r="M119" s="36">
        <f t="shared" si="20"/>
        <v>0</v>
      </c>
      <c r="N119" s="38">
        <f t="shared" si="20"/>
        <v>17482127</v>
      </c>
    </row>
    <row r="120" spans="1:14" x14ac:dyDescent="0.2">
      <c r="A120" s="29" t="s">
        <v>3273</v>
      </c>
      <c r="B120" s="30"/>
      <c r="C120" s="31">
        <f t="shared" ref="C120:N120" si="21">C119</f>
        <v>1604</v>
      </c>
      <c r="D120" s="32">
        <f t="shared" si="21"/>
        <v>8.645800000000003</v>
      </c>
      <c r="E120" s="32">
        <f t="shared" si="21"/>
        <v>8.5924000000000014</v>
      </c>
      <c r="F120" s="31">
        <f t="shared" si="21"/>
        <v>5620222</v>
      </c>
      <c r="G120" s="31">
        <f t="shared" si="21"/>
        <v>3131827</v>
      </c>
      <c r="H120" s="31">
        <f t="shared" si="21"/>
        <v>8752049</v>
      </c>
      <c r="I120" s="31">
        <f t="shared" si="21"/>
        <v>4200000</v>
      </c>
      <c r="J120" s="31">
        <f t="shared" si="21"/>
        <v>4465312</v>
      </c>
      <c r="K120" s="31">
        <f t="shared" si="21"/>
        <v>87521</v>
      </c>
      <c r="L120" s="31">
        <f t="shared" si="21"/>
        <v>64766</v>
      </c>
      <c r="M120" s="31">
        <f t="shared" si="21"/>
        <v>0</v>
      </c>
      <c r="N120" s="33">
        <f t="shared" si="21"/>
        <v>17482127</v>
      </c>
    </row>
    <row r="121" spans="1:14" x14ac:dyDescent="0.2">
      <c r="A121" s="39"/>
      <c r="B121" s="40"/>
      <c r="C121" s="41"/>
      <c r="D121" s="42"/>
      <c r="E121" s="42"/>
      <c r="F121" s="41"/>
      <c r="G121" s="41"/>
      <c r="H121" s="41"/>
      <c r="I121" s="41"/>
      <c r="J121" s="41"/>
      <c r="K121" s="41"/>
      <c r="L121" s="41"/>
      <c r="M121" s="41"/>
      <c r="N121" s="43"/>
    </row>
    <row r="122" spans="1:14" x14ac:dyDescent="0.2">
      <c r="A122" s="29" t="s">
        <v>3274</v>
      </c>
      <c r="B122" s="30"/>
      <c r="C122" s="31"/>
      <c r="D122" s="32"/>
      <c r="E122" s="32"/>
      <c r="F122" s="31"/>
      <c r="G122" s="31"/>
      <c r="H122" s="31"/>
      <c r="I122" s="31"/>
      <c r="J122" s="31"/>
      <c r="K122" s="31"/>
      <c r="L122" s="31"/>
      <c r="M122" s="31"/>
      <c r="N122" s="33"/>
    </row>
    <row r="123" spans="1:14" x14ac:dyDescent="0.2">
      <c r="A123" s="29" t="s">
        <v>3275</v>
      </c>
      <c r="B123" s="30" t="s">
        <v>6</v>
      </c>
      <c r="C123" s="31" t="s">
        <v>7</v>
      </c>
      <c r="D123" s="32" t="s">
        <v>8</v>
      </c>
      <c r="E123" s="32" t="s">
        <v>9</v>
      </c>
      <c r="F123" s="31" t="s">
        <v>10</v>
      </c>
      <c r="G123" s="31" t="s">
        <v>11</v>
      </c>
      <c r="H123" s="31" t="s">
        <v>12</v>
      </c>
      <c r="I123" s="31" t="s">
        <v>13</v>
      </c>
      <c r="J123" s="31" t="s">
        <v>14</v>
      </c>
      <c r="K123" s="31" t="s">
        <v>15</v>
      </c>
      <c r="L123" s="31" t="s">
        <v>16</v>
      </c>
      <c r="M123" s="31" t="s">
        <v>17</v>
      </c>
      <c r="N123" s="33" t="s">
        <v>18</v>
      </c>
    </row>
    <row r="124" spans="1:14" x14ac:dyDescent="0.2">
      <c r="A124" s="34" t="s">
        <v>3239</v>
      </c>
      <c r="B124" s="44"/>
      <c r="C124" s="45"/>
      <c r="D124" s="46"/>
      <c r="E124" s="46"/>
      <c r="F124" s="45"/>
      <c r="G124" s="45"/>
      <c r="H124" s="45"/>
      <c r="I124" s="45"/>
      <c r="J124" s="45"/>
      <c r="K124" s="45"/>
      <c r="L124" s="45"/>
      <c r="M124" s="45"/>
      <c r="N124" s="47"/>
    </row>
    <row r="125" spans="1:14" x14ac:dyDescent="0.2">
      <c r="A125" s="39" t="s">
        <v>3240</v>
      </c>
      <c r="C125" s="27">
        <v>746</v>
      </c>
      <c r="D125" s="28">
        <v>6.7515999999999998</v>
      </c>
      <c r="E125" s="28">
        <v>3.3908999999999998</v>
      </c>
      <c r="F125" s="27">
        <v>3889651</v>
      </c>
      <c r="G125" s="27">
        <v>1235942</v>
      </c>
      <c r="H125" s="27">
        <v>5125593</v>
      </c>
      <c r="I125" s="27">
        <v>0</v>
      </c>
      <c r="J125" s="27">
        <v>1783706</v>
      </c>
      <c r="K125" s="27">
        <v>51256</v>
      </c>
      <c r="L125" s="27">
        <v>26110</v>
      </c>
      <c r="M125" s="27">
        <v>0</v>
      </c>
      <c r="N125" s="48">
        <v>6935409</v>
      </c>
    </row>
    <row r="126" spans="1:14" x14ac:dyDescent="0.2">
      <c r="A126" s="39" t="s">
        <v>3241</v>
      </c>
      <c r="C126" s="27">
        <v>13</v>
      </c>
      <c r="D126" s="28">
        <v>0.2029</v>
      </c>
      <c r="E126" s="28">
        <v>9.8500000000000004E-2</v>
      </c>
      <c r="F126" s="27">
        <v>116892</v>
      </c>
      <c r="G126" s="27">
        <v>35902</v>
      </c>
      <c r="H126" s="27">
        <v>152794</v>
      </c>
      <c r="I126" s="27">
        <v>0</v>
      </c>
      <c r="J126" s="27">
        <v>53172</v>
      </c>
      <c r="K126" s="27">
        <v>1528</v>
      </c>
      <c r="L126" s="27">
        <v>702</v>
      </c>
      <c r="M126" s="27">
        <v>0</v>
      </c>
      <c r="N126" s="48">
        <v>206668</v>
      </c>
    </row>
    <row r="127" spans="1:14" x14ac:dyDescent="0.2">
      <c r="A127" s="39" t="s">
        <v>3242</v>
      </c>
      <c r="C127" s="27">
        <v>143</v>
      </c>
      <c r="D127" s="28">
        <v>0.5524</v>
      </c>
      <c r="E127" s="28">
        <v>0.27079999999999999</v>
      </c>
      <c r="F127" s="27">
        <v>318242</v>
      </c>
      <c r="G127" s="27">
        <v>98703</v>
      </c>
      <c r="H127" s="27">
        <v>416945</v>
      </c>
      <c r="I127" s="27">
        <v>0</v>
      </c>
      <c r="J127" s="27">
        <v>145096</v>
      </c>
      <c r="K127" s="27">
        <v>4169</v>
      </c>
      <c r="L127" s="27">
        <v>5005</v>
      </c>
      <c r="M127" s="27">
        <v>0</v>
      </c>
      <c r="N127" s="48">
        <v>567046</v>
      </c>
    </row>
    <row r="128" spans="1:14" x14ac:dyDescent="0.2">
      <c r="A128" s="34" t="s">
        <v>24</v>
      </c>
      <c r="B128" s="44"/>
      <c r="C128" s="45">
        <f t="shared" ref="C128:N128" si="22">SUM(C125:C127)</f>
        <v>902</v>
      </c>
      <c r="D128" s="46">
        <f t="shared" si="22"/>
        <v>7.5068999999999999</v>
      </c>
      <c r="E128" s="46">
        <f t="shared" si="22"/>
        <v>3.7601999999999998</v>
      </c>
      <c r="F128" s="45">
        <f t="shared" si="22"/>
        <v>4324785</v>
      </c>
      <c r="G128" s="45">
        <f t="shared" si="22"/>
        <v>1370547</v>
      </c>
      <c r="H128" s="45">
        <f t="shared" si="22"/>
        <v>5695332</v>
      </c>
      <c r="I128" s="45">
        <f t="shared" si="22"/>
        <v>0</v>
      </c>
      <c r="J128" s="45">
        <f t="shared" si="22"/>
        <v>1981974</v>
      </c>
      <c r="K128" s="45">
        <f t="shared" si="22"/>
        <v>56953</v>
      </c>
      <c r="L128" s="45">
        <f t="shared" si="22"/>
        <v>31817</v>
      </c>
      <c r="M128" s="45">
        <f t="shared" si="22"/>
        <v>0</v>
      </c>
      <c r="N128" s="47">
        <f t="shared" si="22"/>
        <v>7709123</v>
      </c>
    </row>
    <row r="129" spans="1:14" x14ac:dyDescent="0.2">
      <c r="A129" s="29" t="s">
        <v>3276</v>
      </c>
      <c r="B129" s="49"/>
      <c r="C129" s="50">
        <f t="shared" ref="C129:N129" si="23">C128</f>
        <v>902</v>
      </c>
      <c r="D129" s="51">
        <f t="shared" si="23"/>
        <v>7.5068999999999999</v>
      </c>
      <c r="E129" s="51">
        <f t="shared" si="23"/>
        <v>3.7601999999999998</v>
      </c>
      <c r="F129" s="50">
        <f t="shared" si="23"/>
        <v>4324785</v>
      </c>
      <c r="G129" s="50">
        <f t="shared" si="23"/>
        <v>1370547</v>
      </c>
      <c r="H129" s="50">
        <f t="shared" si="23"/>
        <v>5695332</v>
      </c>
      <c r="I129" s="50">
        <f t="shared" si="23"/>
        <v>0</v>
      </c>
      <c r="J129" s="50">
        <f t="shared" si="23"/>
        <v>1981974</v>
      </c>
      <c r="K129" s="50">
        <f t="shared" si="23"/>
        <v>56953</v>
      </c>
      <c r="L129" s="50">
        <f t="shared" si="23"/>
        <v>31817</v>
      </c>
      <c r="M129" s="50">
        <f t="shared" si="23"/>
        <v>0</v>
      </c>
      <c r="N129" s="52">
        <f t="shared" si="23"/>
        <v>7709123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C179F-F9EA-4084-9AE3-8BE1E439A6BB}">
  <dimension ref="A1:N19"/>
  <sheetViews>
    <sheetView workbookViewId="0">
      <selection activeCell="A5" sqref="A5"/>
    </sheetView>
  </sheetViews>
  <sheetFormatPr defaultRowHeight="12.75" x14ac:dyDescent="0.2"/>
  <cols>
    <col min="1" max="1" width="42.85546875" style="26" customWidth="1"/>
    <col min="2" max="2" width="9.140625" style="26"/>
    <col min="3" max="13" width="9.28515625" style="26" bestFit="1" customWidth="1"/>
    <col min="14" max="14" width="9.85546875" style="26" bestFit="1" customWidth="1"/>
    <col min="15" max="16384" width="9.140625" style="26"/>
  </cols>
  <sheetData>
    <row r="1" spans="1:14" x14ac:dyDescent="0.2">
      <c r="A1" s="25" t="s">
        <v>0</v>
      </c>
      <c r="C1" s="27"/>
      <c r="D1" s="28"/>
      <c r="E1" s="28"/>
    </row>
    <row r="2" spans="1:14" x14ac:dyDescent="0.2">
      <c r="A2" s="25" t="s">
        <v>1</v>
      </c>
      <c r="C2" s="27"/>
      <c r="D2" s="28"/>
      <c r="E2" s="28"/>
    </row>
    <row r="3" spans="1:14" x14ac:dyDescent="0.2">
      <c r="A3" s="25" t="s">
        <v>2</v>
      </c>
      <c r="C3" s="27"/>
      <c r="D3" s="28"/>
      <c r="E3" s="28"/>
    </row>
    <row r="4" spans="1:14" x14ac:dyDescent="0.2">
      <c r="A4" s="25" t="s">
        <v>3</v>
      </c>
      <c r="C4" s="27"/>
      <c r="D4" s="28"/>
      <c r="E4" s="28"/>
    </row>
    <row r="5" spans="1:14" ht="15.75" x14ac:dyDescent="0.25">
      <c r="A5" s="24" t="s">
        <v>3277</v>
      </c>
      <c r="C5" s="27"/>
      <c r="D5" s="28"/>
      <c r="E5" s="28"/>
    </row>
    <row r="7" spans="1:14" x14ac:dyDescent="0.2">
      <c r="A7" s="29" t="s">
        <v>1470</v>
      </c>
      <c r="B7" s="30"/>
      <c r="C7" s="31"/>
      <c r="D7" s="32"/>
      <c r="E7" s="32"/>
      <c r="F7" s="31"/>
      <c r="G7" s="31"/>
      <c r="H7" s="31"/>
      <c r="I7" s="31"/>
      <c r="J7" s="31"/>
      <c r="K7" s="31"/>
      <c r="L7" s="31"/>
      <c r="M7" s="31"/>
      <c r="N7" s="33"/>
    </row>
    <row r="8" spans="1:14" x14ac:dyDescent="0.2">
      <c r="A8" s="29" t="s">
        <v>1471</v>
      </c>
      <c r="B8" s="30" t="s">
        <v>6</v>
      </c>
      <c r="C8" s="31" t="s">
        <v>7</v>
      </c>
      <c r="D8" s="32" t="s">
        <v>8</v>
      </c>
      <c r="E8" s="32" t="s">
        <v>9</v>
      </c>
      <c r="F8" s="31" t="s">
        <v>10</v>
      </c>
      <c r="G8" s="31" t="s">
        <v>11</v>
      </c>
      <c r="H8" s="31" t="s">
        <v>12</v>
      </c>
      <c r="I8" s="31" t="s">
        <v>13</v>
      </c>
      <c r="J8" s="31" t="s">
        <v>14</v>
      </c>
      <c r="K8" s="31" t="s">
        <v>15</v>
      </c>
      <c r="L8" s="31" t="s">
        <v>16</v>
      </c>
      <c r="M8" s="31" t="s">
        <v>17</v>
      </c>
      <c r="N8" s="33" t="s">
        <v>18</v>
      </c>
    </row>
    <row r="9" spans="1:14" x14ac:dyDescent="0.2">
      <c r="A9" s="34" t="s">
        <v>19</v>
      </c>
      <c r="B9" s="35"/>
      <c r="C9" s="36"/>
      <c r="D9" s="37"/>
      <c r="E9" s="37"/>
      <c r="F9" s="36"/>
      <c r="G9" s="36"/>
      <c r="H9" s="36"/>
      <c r="I9" s="36"/>
      <c r="J9" s="36"/>
      <c r="K9" s="36"/>
      <c r="L9" s="36"/>
      <c r="M9" s="36"/>
      <c r="N9" s="38"/>
    </row>
    <row r="10" spans="1:14" x14ac:dyDescent="0.2">
      <c r="A10" s="39" t="s">
        <v>22</v>
      </c>
      <c r="B10" s="40"/>
      <c r="C10" s="41">
        <v>0</v>
      </c>
      <c r="D10" s="42">
        <v>12</v>
      </c>
      <c r="E10" s="42">
        <v>1.72</v>
      </c>
      <c r="F10" s="41">
        <v>6513480</v>
      </c>
      <c r="G10" s="41">
        <v>408488</v>
      </c>
      <c r="H10" s="41">
        <v>6921968</v>
      </c>
      <c r="I10" s="41">
        <v>0</v>
      </c>
      <c r="J10" s="41">
        <v>2408844</v>
      </c>
      <c r="K10" s="41">
        <v>69219</v>
      </c>
      <c r="L10" s="41">
        <v>29700</v>
      </c>
      <c r="M10" s="41">
        <v>0</v>
      </c>
      <c r="N10" s="43">
        <v>9360512</v>
      </c>
    </row>
    <row r="11" spans="1:14" x14ac:dyDescent="0.2">
      <c r="A11" s="34" t="s">
        <v>24</v>
      </c>
      <c r="B11" s="35"/>
      <c r="C11" s="36">
        <f t="shared" ref="C11:N11" si="0">SUM(C10:C10)</f>
        <v>0</v>
      </c>
      <c r="D11" s="37">
        <f t="shared" si="0"/>
        <v>12</v>
      </c>
      <c r="E11" s="37">
        <f t="shared" si="0"/>
        <v>1.72</v>
      </c>
      <c r="F11" s="36">
        <f t="shared" si="0"/>
        <v>6513480</v>
      </c>
      <c r="G11" s="36">
        <f t="shared" si="0"/>
        <v>408488</v>
      </c>
      <c r="H11" s="36">
        <f t="shared" si="0"/>
        <v>6921968</v>
      </c>
      <c r="I11" s="36">
        <f t="shared" si="0"/>
        <v>0</v>
      </c>
      <c r="J11" s="36">
        <f t="shared" si="0"/>
        <v>2408844</v>
      </c>
      <c r="K11" s="36">
        <f t="shared" si="0"/>
        <v>69219</v>
      </c>
      <c r="L11" s="36">
        <f t="shared" si="0"/>
        <v>29700</v>
      </c>
      <c r="M11" s="36">
        <f t="shared" si="0"/>
        <v>0</v>
      </c>
      <c r="N11" s="38">
        <f t="shared" si="0"/>
        <v>9360512</v>
      </c>
    </row>
    <row r="12" spans="1:14" x14ac:dyDescent="0.2">
      <c r="A12" s="34" t="s">
        <v>1472</v>
      </c>
      <c r="B12" s="35"/>
      <c r="C12" s="36"/>
      <c r="D12" s="37"/>
      <c r="E12" s="37"/>
      <c r="F12" s="36"/>
      <c r="G12" s="36"/>
      <c r="H12" s="36"/>
      <c r="I12" s="36"/>
      <c r="J12" s="36"/>
      <c r="K12" s="36"/>
      <c r="L12" s="36"/>
      <c r="M12" s="36"/>
      <c r="N12" s="38"/>
    </row>
    <row r="13" spans="1:14" x14ac:dyDescent="0.2">
      <c r="A13" s="39" t="s">
        <v>1205</v>
      </c>
      <c r="B13" s="40"/>
      <c r="C13" s="41">
        <v>0</v>
      </c>
      <c r="D13" s="42">
        <v>0</v>
      </c>
      <c r="E13" s="42">
        <v>0</v>
      </c>
      <c r="F13" s="41">
        <v>0</v>
      </c>
      <c r="G13" s="41">
        <v>0</v>
      </c>
      <c r="H13" s="41">
        <v>0</v>
      </c>
      <c r="I13" s="41">
        <v>216000</v>
      </c>
      <c r="J13" s="41">
        <v>73008</v>
      </c>
      <c r="K13" s="41">
        <v>0</v>
      </c>
      <c r="L13" s="41">
        <v>0</v>
      </c>
      <c r="M13" s="41">
        <v>0</v>
      </c>
      <c r="N13" s="43">
        <v>289008</v>
      </c>
    </row>
    <row r="14" spans="1:14" x14ac:dyDescent="0.2">
      <c r="A14" s="39" t="s">
        <v>23</v>
      </c>
      <c r="B14" s="40"/>
      <c r="C14" s="41">
        <v>0</v>
      </c>
      <c r="D14" s="42">
        <v>0</v>
      </c>
      <c r="E14" s="42">
        <v>0.8</v>
      </c>
      <c r="F14" s="41">
        <v>0</v>
      </c>
      <c r="G14" s="41">
        <v>291350</v>
      </c>
      <c r="H14" s="41">
        <v>291350</v>
      </c>
      <c r="I14" s="41">
        <v>0</v>
      </c>
      <c r="J14" s="41">
        <v>101390</v>
      </c>
      <c r="K14" s="41">
        <v>2914</v>
      </c>
      <c r="L14" s="41">
        <v>0</v>
      </c>
      <c r="M14" s="41">
        <v>0</v>
      </c>
      <c r="N14" s="43">
        <v>392740</v>
      </c>
    </row>
    <row r="15" spans="1:14" x14ac:dyDescent="0.2">
      <c r="A15" s="34" t="s">
        <v>24</v>
      </c>
      <c r="B15" s="35"/>
      <c r="C15" s="36">
        <f t="shared" ref="C15:N15" si="1">SUM(C13:C14)</f>
        <v>0</v>
      </c>
      <c r="D15" s="37">
        <f t="shared" si="1"/>
        <v>0</v>
      </c>
      <c r="E15" s="37">
        <f t="shared" si="1"/>
        <v>0.8</v>
      </c>
      <c r="F15" s="36">
        <f t="shared" si="1"/>
        <v>0</v>
      </c>
      <c r="G15" s="36">
        <f t="shared" si="1"/>
        <v>291350</v>
      </c>
      <c r="H15" s="36">
        <f t="shared" si="1"/>
        <v>291350</v>
      </c>
      <c r="I15" s="36">
        <f t="shared" si="1"/>
        <v>216000</v>
      </c>
      <c r="J15" s="36">
        <f t="shared" si="1"/>
        <v>174398</v>
      </c>
      <c r="K15" s="36">
        <f t="shared" si="1"/>
        <v>2914</v>
      </c>
      <c r="L15" s="36">
        <f t="shared" si="1"/>
        <v>0</v>
      </c>
      <c r="M15" s="36">
        <f t="shared" si="1"/>
        <v>0</v>
      </c>
      <c r="N15" s="38">
        <f t="shared" si="1"/>
        <v>681748</v>
      </c>
    </row>
    <row r="16" spans="1:14" x14ac:dyDescent="0.2">
      <c r="A16" s="34" t="s">
        <v>25</v>
      </c>
      <c r="B16" s="35"/>
      <c r="C16" s="36"/>
      <c r="D16" s="37"/>
      <c r="E16" s="37"/>
      <c r="F16" s="36"/>
      <c r="G16" s="36"/>
      <c r="H16" s="36"/>
      <c r="I16" s="36"/>
      <c r="J16" s="36"/>
      <c r="K16" s="36"/>
      <c r="L16" s="36"/>
      <c r="M16" s="36"/>
      <c r="N16" s="38"/>
    </row>
    <row r="17" spans="1:14" x14ac:dyDescent="0.2">
      <c r="A17" s="39" t="s">
        <v>26</v>
      </c>
      <c r="B17" s="40"/>
      <c r="C17" s="41">
        <v>31</v>
      </c>
      <c r="D17" s="42">
        <v>0</v>
      </c>
      <c r="E17" s="42">
        <v>1.1623000000000001</v>
      </c>
      <c r="F17" s="41">
        <v>0</v>
      </c>
      <c r="G17" s="41">
        <v>357324</v>
      </c>
      <c r="H17" s="41">
        <v>357324</v>
      </c>
      <c r="I17" s="41">
        <v>0</v>
      </c>
      <c r="J17" s="41">
        <v>124348</v>
      </c>
      <c r="K17" s="41">
        <v>3573</v>
      </c>
      <c r="L17" s="41">
        <v>2635</v>
      </c>
      <c r="M17" s="41">
        <v>0</v>
      </c>
      <c r="N17" s="43">
        <v>484307</v>
      </c>
    </row>
    <row r="18" spans="1:14" x14ac:dyDescent="0.2">
      <c r="A18" s="34" t="s">
        <v>24</v>
      </c>
      <c r="B18" s="35"/>
      <c r="C18" s="36">
        <f t="shared" ref="C18:N18" si="2">SUM(C17:C17)</f>
        <v>31</v>
      </c>
      <c r="D18" s="37">
        <f t="shared" si="2"/>
        <v>0</v>
      </c>
      <c r="E18" s="37">
        <f t="shared" si="2"/>
        <v>1.1623000000000001</v>
      </c>
      <c r="F18" s="36">
        <f t="shared" si="2"/>
        <v>0</v>
      </c>
      <c r="G18" s="36">
        <f t="shared" si="2"/>
        <v>357324</v>
      </c>
      <c r="H18" s="36">
        <f t="shared" si="2"/>
        <v>357324</v>
      </c>
      <c r="I18" s="36">
        <f t="shared" si="2"/>
        <v>0</v>
      </c>
      <c r="J18" s="36">
        <f t="shared" si="2"/>
        <v>124348</v>
      </c>
      <c r="K18" s="36">
        <f t="shared" si="2"/>
        <v>3573</v>
      </c>
      <c r="L18" s="36">
        <f t="shared" si="2"/>
        <v>2635</v>
      </c>
      <c r="M18" s="36">
        <f t="shared" si="2"/>
        <v>0</v>
      </c>
      <c r="N18" s="38">
        <f t="shared" si="2"/>
        <v>484307</v>
      </c>
    </row>
    <row r="19" spans="1:14" x14ac:dyDescent="0.2">
      <c r="A19" s="29" t="s">
        <v>1473</v>
      </c>
      <c r="B19" s="30"/>
      <c r="C19" s="31">
        <f t="shared" ref="C19:N19" si="3">C11+C15+C18</f>
        <v>31</v>
      </c>
      <c r="D19" s="32">
        <f t="shared" si="3"/>
        <v>12</v>
      </c>
      <c r="E19" s="32">
        <f t="shared" si="3"/>
        <v>3.6823000000000001</v>
      </c>
      <c r="F19" s="31">
        <f t="shared" si="3"/>
        <v>6513480</v>
      </c>
      <c r="G19" s="31">
        <f t="shared" si="3"/>
        <v>1057162</v>
      </c>
      <c r="H19" s="31">
        <f t="shared" si="3"/>
        <v>7570642</v>
      </c>
      <c r="I19" s="31">
        <f t="shared" si="3"/>
        <v>216000</v>
      </c>
      <c r="J19" s="31">
        <f t="shared" si="3"/>
        <v>2707590</v>
      </c>
      <c r="K19" s="31">
        <f t="shared" si="3"/>
        <v>75706</v>
      </c>
      <c r="L19" s="31">
        <f t="shared" si="3"/>
        <v>32335</v>
      </c>
      <c r="M19" s="31">
        <f t="shared" si="3"/>
        <v>0</v>
      </c>
      <c r="N19" s="33">
        <f t="shared" si="3"/>
        <v>10526567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3245D-5E1D-4EB5-B7D2-AFCB011B6133}">
  <dimension ref="A1:N7097"/>
  <sheetViews>
    <sheetView workbookViewId="0">
      <selection activeCell="A5" sqref="A5"/>
    </sheetView>
  </sheetViews>
  <sheetFormatPr defaultRowHeight="12.75" x14ac:dyDescent="0.2"/>
  <cols>
    <col min="1" max="1" width="44.140625" style="26" customWidth="1"/>
    <col min="2" max="2" width="9.140625" style="26"/>
    <col min="3" max="5" width="9.28515625" style="26" bestFit="1" customWidth="1"/>
    <col min="6" max="8" width="9.85546875" style="26" bestFit="1" customWidth="1"/>
    <col min="9" max="9" width="9.28515625" style="26" bestFit="1" customWidth="1"/>
    <col min="10" max="10" width="9.85546875" style="26" bestFit="1" customWidth="1"/>
    <col min="11" max="13" width="9.28515625" style="26" bestFit="1" customWidth="1"/>
    <col min="14" max="14" width="10.85546875" style="26" bestFit="1" customWidth="1"/>
    <col min="15" max="16384" width="9.140625" style="26"/>
  </cols>
  <sheetData>
    <row r="1" spans="1:14" x14ac:dyDescent="0.2">
      <c r="A1" s="25" t="s">
        <v>0</v>
      </c>
      <c r="C1" s="27"/>
      <c r="D1" s="28"/>
      <c r="E1" s="28"/>
    </row>
    <row r="2" spans="1:14" x14ac:dyDescent="0.2">
      <c r="A2" s="25" t="s">
        <v>1</v>
      </c>
      <c r="C2" s="27"/>
      <c r="D2" s="28"/>
      <c r="E2" s="28"/>
    </row>
    <row r="3" spans="1:14" x14ac:dyDescent="0.2">
      <c r="A3" s="25" t="s">
        <v>2</v>
      </c>
      <c r="C3" s="27"/>
      <c r="D3" s="28"/>
      <c r="E3" s="28"/>
    </row>
    <row r="4" spans="1:14" x14ac:dyDescent="0.2">
      <c r="A4" s="25" t="s">
        <v>3</v>
      </c>
      <c r="C4" s="27"/>
      <c r="D4" s="28"/>
      <c r="E4" s="28"/>
    </row>
    <row r="5" spans="1:14" ht="15.75" x14ac:dyDescent="0.25">
      <c r="A5" s="24" t="s">
        <v>3277</v>
      </c>
      <c r="C5" s="27"/>
      <c r="D5" s="28"/>
      <c r="E5" s="28"/>
    </row>
    <row r="7" spans="1:14" x14ac:dyDescent="0.2">
      <c r="A7" s="29" t="s">
        <v>1474</v>
      </c>
      <c r="B7" s="30"/>
      <c r="C7" s="31"/>
      <c r="D7" s="32"/>
      <c r="E7" s="32"/>
      <c r="F7" s="31"/>
      <c r="G7" s="31"/>
      <c r="H7" s="31"/>
      <c r="I7" s="31"/>
      <c r="J7" s="31"/>
      <c r="K7" s="31"/>
      <c r="L7" s="31"/>
      <c r="M7" s="31"/>
      <c r="N7" s="33"/>
    </row>
    <row r="8" spans="1:14" x14ac:dyDescent="0.2">
      <c r="A8" s="29" t="s">
        <v>1475</v>
      </c>
      <c r="B8" s="30" t="s">
        <v>6</v>
      </c>
      <c r="C8" s="31" t="s">
        <v>7</v>
      </c>
      <c r="D8" s="32" t="s">
        <v>8</v>
      </c>
      <c r="E8" s="32" t="s">
        <v>9</v>
      </c>
      <c r="F8" s="31" t="s">
        <v>10</v>
      </c>
      <c r="G8" s="31" t="s">
        <v>11</v>
      </c>
      <c r="H8" s="31" t="s">
        <v>12</v>
      </c>
      <c r="I8" s="31" t="s">
        <v>13</v>
      </c>
      <c r="J8" s="31" t="s">
        <v>14</v>
      </c>
      <c r="K8" s="31" t="s">
        <v>15</v>
      </c>
      <c r="L8" s="31" t="s">
        <v>16</v>
      </c>
      <c r="M8" s="31" t="s">
        <v>17</v>
      </c>
      <c r="N8" s="33" t="s">
        <v>18</v>
      </c>
    </row>
    <row r="9" spans="1:14" x14ac:dyDescent="0.2">
      <c r="A9" s="34" t="s">
        <v>1476</v>
      </c>
      <c r="B9" s="35"/>
      <c r="C9" s="36"/>
      <c r="D9" s="37"/>
      <c r="E9" s="37"/>
      <c r="F9" s="36"/>
      <c r="G9" s="36"/>
      <c r="H9" s="36"/>
      <c r="I9" s="36"/>
      <c r="J9" s="36"/>
      <c r="K9" s="36"/>
      <c r="L9" s="36"/>
      <c r="M9" s="36"/>
      <c r="N9" s="38"/>
    </row>
    <row r="10" spans="1:14" x14ac:dyDescent="0.2">
      <c r="A10" s="39" t="s">
        <v>20</v>
      </c>
      <c r="B10" s="40"/>
      <c r="C10" s="41">
        <v>0</v>
      </c>
      <c r="D10" s="42">
        <v>11.4</v>
      </c>
      <c r="E10" s="42">
        <v>0</v>
      </c>
      <c r="F10" s="41">
        <v>4054133</v>
      </c>
      <c r="G10" s="41">
        <v>0</v>
      </c>
      <c r="H10" s="41">
        <v>4054133</v>
      </c>
      <c r="I10" s="41">
        <v>0</v>
      </c>
      <c r="J10" s="41">
        <v>1410838</v>
      </c>
      <c r="K10" s="41">
        <v>40541</v>
      </c>
      <c r="L10" s="41">
        <v>0</v>
      </c>
      <c r="M10" s="41">
        <v>0</v>
      </c>
      <c r="N10" s="43">
        <v>5464971</v>
      </c>
    </row>
    <row r="11" spans="1:14" x14ac:dyDescent="0.2">
      <c r="A11" s="39" t="s">
        <v>40</v>
      </c>
      <c r="B11" s="40"/>
      <c r="C11" s="41">
        <v>0</v>
      </c>
      <c r="D11" s="42">
        <v>-0.5544</v>
      </c>
      <c r="E11" s="42">
        <v>0</v>
      </c>
      <c r="F11" s="41">
        <v>-277183</v>
      </c>
      <c r="G11" s="41">
        <v>0</v>
      </c>
      <c r="H11" s="41">
        <v>-277183</v>
      </c>
      <c r="I11" s="41">
        <v>0</v>
      </c>
      <c r="J11" s="41">
        <v>-96459</v>
      </c>
      <c r="K11" s="41">
        <v>-2772</v>
      </c>
      <c r="L11" s="41">
        <v>0</v>
      </c>
      <c r="M11" s="41">
        <v>0</v>
      </c>
      <c r="N11" s="43">
        <v>-373642</v>
      </c>
    </row>
    <row r="12" spans="1:14" x14ac:dyDescent="0.2">
      <c r="A12" s="39" t="s">
        <v>1477</v>
      </c>
      <c r="B12" s="40"/>
      <c r="C12" s="41">
        <v>0</v>
      </c>
      <c r="D12" s="42">
        <v>0.18179999999999999</v>
      </c>
      <c r="E12" s="42">
        <v>0</v>
      </c>
      <c r="F12" s="41">
        <v>54000</v>
      </c>
      <c r="G12" s="41">
        <v>0</v>
      </c>
      <c r="H12" s="41">
        <v>54000</v>
      </c>
      <c r="I12" s="41">
        <v>0</v>
      </c>
      <c r="J12" s="41">
        <v>18792</v>
      </c>
      <c r="K12" s="41">
        <v>540</v>
      </c>
      <c r="L12" s="41">
        <v>0</v>
      </c>
      <c r="M12" s="41">
        <v>0</v>
      </c>
      <c r="N12" s="43">
        <v>72792</v>
      </c>
    </row>
    <row r="13" spans="1:14" x14ac:dyDescent="0.2">
      <c r="A13" s="39" t="s">
        <v>41</v>
      </c>
      <c r="B13" s="40"/>
      <c r="C13" s="41">
        <v>0</v>
      </c>
      <c r="D13" s="42">
        <v>0</v>
      </c>
      <c r="E13" s="42">
        <v>0</v>
      </c>
      <c r="F13" s="41">
        <v>0</v>
      </c>
      <c r="G13" s="41">
        <v>0</v>
      </c>
      <c r="H13" s="41">
        <v>0</v>
      </c>
      <c r="I13" s="41">
        <v>277183</v>
      </c>
      <c r="J13" s="41">
        <v>93687</v>
      </c>
      <c r="K13" s="41">
        <v>0</v>
      </c>
      <c r="L13" s="41">
        <v>0</v>
      </c>
      <c r="M13" s="41">
        <v>0</v>
      </c>
      <c r="N13" s="43">
        <v>370870</v>
      </c>
    </row>
    <row r="14" spans="1:14" x14ac:dyDescent="0.2">
      <c r="A14" s="39" t="s">
        <v>1478</v>
      </c>
      <c r="B14" s="40"/>
      <c r="C14" s="41">
        <v>0</v>
      </c>
      <c r="D14" s="42">
        <v>0</v>
      </c>
      <c r="E14" s="42">
        <v>0</v>
      </c>
      <c r="F14" s="41">
        <v>0</v>
      </c>
      <c r="G14" s="41">
        <v>0</v>
      </c>
      <c r="H14" s="41">
        <v>0</v>
      </c>
      <c r="I14" s="41">
        <v>54000</v>
      </c>
      <c r="J14" s="41">
        <v>18252</v>
      </c>
      <c r="K14" s="41">
        <v>0</v>
      </c>
      <c r="L14" s="41">
        <v>0</v>
      </c>
      <c r="M14" s="41">
        <v>0</v>
      </c>
      <c r="N14" s="43">
        <v>72252</v>
      </c>
    </row>
    <row r="15" spans="1:14" x14ac:dyDescent="0.2">
      <c r="A15" s="39" t="s">
        <v>21</v>
      </c>
      <c r="B15" s="40"/>
      <c r="C15" s="41">
        <v>0</v>
      </c>
      <c r="D15" s="42">
        <v>0</v>
      </c>
      <c r="E15" s="42">
        <v>0</v>
      </c>
      <c r="F15" s="41">
        <v>0</v>
      </c>
      <c r="G15" s="41">
        <v>0</v>
      </c>
      <c r="H15" s="41">
        <v>0</v>
      </c>
      <c r="I15" s="41">
        <v>0</v>
      </c>
      <c r="J15" s="41">
        <v>18</v>
      </c>
      <c r="K15" s="41">
        <v>0</v>
      </c>
      <c r="L15" s="41">
        <v>0</v>
      </c>
      <c r="M15" s="41">
        <v>0</v>
      </c>
      <c r="N15" s="43">
        <v>18</v>
      </c>
    </row>
    <row r="16" spans="1:14" x14ac:dyDescent="0.2">
      <c r="A16" s="39" t="s">
        <v>1479</v>
      </c>
      <c r="B16" s="40"/>
      <c r="C16" s="41">
        <v>0</v>
      </c>
      <c r="D16" s="42">
        <v>0</v>
      </c>
      <c r="E16" s="42">
        <v>0</v>
      </c>
      <c r="F16" s="41">
        <v>0</v>
      </c>
      <c r="G16" s="41">
        <v>0</v>
      </c>
      <c r="H16" s="41">
        <v>0</v>
      </c>
      <c r="I16" s="41">
        <v>0</v>
      </c>
      <c r="J16" s="41">
        <v>-13392</v>
      </c>
      <c r="K16" s="41">
        <v>0</v>
      </c>
      <c r="L16" s="41">
        <v>0</v>
      </c>
      <c r="M16" s="41">
        <v>0</v>
      </c>
      <c r="N16" s="43">
        <v>-13392</v>
      </c>
    </row>
    <row r="17" spans="1:14" x14ac:dyDescent="0.2">
      <c r="A17" s="39" t="s">
        <v>1480</v>
      </c>
      <c r="B17" s="40"/>
      <c r="C17" s="41">
        <v>0</v>
      </c>
      <c r="D17" s="42">
        <v>0</v>
      </c>
      <c r="E17" s="42">
        <v>0</v>
      </c>
      <c r="F17" s="41">
        <v>0</v>
      </c>
      <c r="G17" s="41">
        <v>0</v>
      </c>
      <c r="H17" s="41">
        <v>0</v>
      </c>
      <c r="I17" s="41">
        <v>0</v>
      </c>
      <c r="J17" s="41">
        <v>-4860</v>
      </c>
      <c r="K17" s="41">
        <v>0</v>
      </c>
      <c r="L17" s="41">
        <v>0</v>
      </c>
      <c r="M17" s="41">
        <v>0</v>
      </c>
      <c r="N17" s="43">
        <v>-4860</v>
      </c>
    </row>
    <row r="18" spans="1:14" x14ac:dyDescent="0.2">
      <c r="A18" s="39" t="s">
        <v>23</v>
      </c>
      <c r="B18" s="40"/>
      <c r="C18" s="41">
        <v>0</v>
      </c>
      <c r="D18" s="42">
        <v>0</v>
      </c>
      <c r="E18" s="42">
        <v>4.68</v>
      </c>
      <c r="F18" s="41">
        <v>0</v>
      </c>
      <c r="G18" s="41">
        <v>1828907</v>
      </c>
      <c r="H18" s="41">
        <v>1828907</v>
      </c>
      <c r="I18" s="41">
        <v>0</v>
      </c>
      <c r="J18" s="41">
        <v>636460</v>
      </c>
      <c r="K18" s="41">
        <v>18289</v>
      </c>
      <c r="L18" s="41">
        <v>0</v>
      </c>
      <c r="M18" s="41">
        <v>0</v>
      </c>
      <c r="N18" s="43">
        <v>2465367</v>
      </c>
    </row>
    <row r="19" spans="1:14" x14ac:dyDescent="0.2">
      <c r="A19" s="39" t="s">
        <v>1481</v>
      </c>
      <c r="B19" s="40"/>
      <c r="C19" s="41">
        <v>0</v>
      </c>
      <c r="D19" s="42">
        <v>55.682699999999997</v>
      </c>
      <c r="E19" s="42">
        <v>7.94</v>
      </c>
      <c r="F19" s="41">
        <v>39366369</v>
      </c>
      <c r="G19" s="41">
        <v>1993734</v>
      </c>
      <c r="H19" s="41">
        <v>41360103</v>
      </c>
      <c r="I19" s="41">
        <v>0</v>
      </c>
      <c r="J19" s="41">
        <v>14393315</v>
      </c>
      <c r="K19" s="41">
        <v>413601</v>
      </c>
      <c r="L19" s="41">
        <v>1219050</v>
      </c>
      <c r="M19" s="41">
        <v>0</v>
      </c>
      <c r="N19" s="43">
        <v>56972468</v>
      </c>
    </row>
    <row r="20" spans="1:14" x14ac:dyDescent="0.2">
      <c r="A20" s="39" t="s">
        <v>1482</v>
      </c>
      <c r="B20" s="40"/>
      <c r="C20" s="41">
        <v>0</v>
      </c>
      <c r="D20" s="42">
        <v>0</v>
      </c>
      <c r="E20" s="42">
        <v>0</v>
      </c>
      <c r="F20" s="41">
        <v>36000</v>
      </c>
      <c r="G20" s="41">
        <v>0</v>
      </c>
      <c r="H20" s="41">
        <v>36000</v>
      </c>
      <c r="I20" s="41">
        <v>0</v>
      </c>
      <c r="J20" s="41">
        <v>12528</v>
      </c>
      <c r="K20" s="41">
        <v>360</v>
      </c>
      <c r="L20" s="41">
        <v>4500</v>
      </c>
      <c r="M20" s="41">
        <v>0</v>
      </c>
      <c r="N20" s="43">
        <v>53028</v>
      </c>
    </row>
    <row r="21" spans="1:14" x14ac:dyDescent="0.2">
      <c r="A21" s="34" t="s">
        <v>24</v>
      </c>
      <c r="B21" s="35"/>
      <c r="C21" s="36">
        <f t="shared" ref="C21:N21" si="0">SUM(C10:C20)</f>
        <v>0</v>
      </c>
      <c r="D21" s="37">
        <f t="shared" si="0"/>
        <v>66.710099999999997</v>
      </c>
      <c r="E21" s="37">
        <f t="shared" si="0"/>
        <v>12.620000000000001</v>
      </c>
      <c r="F21" s="36">
        <f t="shared" si="0"/>
        <v>43233319</v>
      </c>
      <c r="G21" s="36">
        <f t="shared" si="0"/>
        <v>3822641</v>
      </c>
      <c r="H21" s="36">
        <f t="shared" si="0"/>
        <v>47055960</v>
      </c>
      <c r="I21" s="36">
        <f t="shared" si="0"/>
        <v>331183</v>
      </c>
      <c r="J21" s="36">
        <f t="shared" si="0"/>
        <v>16469179</v>
      </c>
      <c r="K21" s="36">
        <f t="shared" si="0"/>
        <v>470559</v>
      </c>
      <c r="L21" s="36">
        <f t="shared" si="0"/>
        <v>1223550</v>
      </c>
      <c r="M21" s="36">
        <f t="shared" si="0"/>
        <v>0</v>
      </c>
      <c r="N21" s="38">
        <f t="shared" si="0"/>
        <v>65079872</v>
      </c>
    </row>
    <row r="22" spans="1:14" x14ac:dyDescent="0.2">
      <c r="A22" s="34" t="s">
        <v>1483</v>
      </c>
      <c r="B22" s="35"/>
      <c r="C22" s="36"/>
      <c r="D22" s="37"/>
      <c r="E22" s="37"/>
      <c r="F22" s="36"/>
      <c r="G22" s="36"/>
      <c r="H22" s="36"/>
      <c r="I22" s="36"/>
      <c r="J22" s="36"/>
      <c r="K22" s="36"/>
      <c r="L22" s="36"/>
      <c r="M22" s="36"/>
      <c r="N22" s="38"/>
    </row>
    <row r="23" spans="1:14" x14ac:dyDescent="0.2">
      <c r="A23" s="39" t="s">
        <v>1484</v>
      </c>
      <c r="B23" s="40"/>
      <c r="C23" s="41">
        <v>318</v>
      </c>
      <c r="D23" s="42">
        <v>0</v>
      </c>
      <c r="E23" s="42">
        <v>0.49940000000000001</v>
      </c>
      <c r="F23" s="41">
        <v>0</v>
      </c>
      <c r="G23" s="41">
        <v>135341</v>
      </c>
      <c r="H23" s="41">
        <v>135341</v>
      </c>
      <c r="I23" s="41">
        <v>0</v>
      </c>
      <c r="J23" s="41">
        <v>47099</v>
      </c>
      <c r="K23" s="41">
        <v>1353</v>
      </c>
      <c r="L23" s="41">
        <v>0</v>
      </c>
      <c r="M23" s="41">
        <v>0</v>
      </c>
      <c r="N23" s="43">
        <v>182440</v>
      </c>
    </row>
    <row r="24" spans="1:14" x14ac:dyDescent="0.2">
      <c r="A24" s="39" t="s">
        <v>1485</v>
      </c>
      <c r="B24" s="40"/>
      <c r="C24" s="41">
        <v>0</v>
      </c>
      <c r="D24" s="42">
        <v>10.2142</v>
      </c>
      <c r="E24" s="42">
        <v>0</v>
      </c>
      <c r="F24" s="41">
        <v>5050411</v>
      </c>
      <c r="G24" s="41">
        <v>0</v>
      </c>
      <c r="H24" s="41">
        <v>5050411</v>
      </c>
      <c r="I24" s="41">
        <v>0</v>
      </c>
      <c r="J24" s="41">
        <v>1757543</v>
      </c>
      <c r="K24" s="41">
        <v>50504</v>
      </c>
      <c r="L24" s="41">
        <v>0</v>
      </c>
      <c r="M24" s="41">
        <v>0</v>
      </c>
      <c r="N24" s="43">
        <v>6807954</v>
      </c>
    </row>
    <row r="25" spans="1:14" x14ac:dyDescent="0.2">
      <c r="A25" s="34" t="s">
        <v>24</v>
      </c>
      <c r="B25" s="35"/>
      <c r="C25" s="36">
        <f t="shared" ref="C25:N25" si="1">SUM(C23:C24)</f>
        <v>318</v>
      </c>
      <c r="D25" s="37">
        <f t="shared" si="1"/>
        <v>10.2142</v>
      </c>
      <c r="E25" s="37">
        <f t="shared" si="1"/>
        <v>0.49940000000000001</v>
      </c>
      <c r="F25" s="36">
        <f t="shared" si="1"/>
        <v>5050411</v>
      </c>
      <c r="G25" s="36">
        <f t="shared" si="1"/>
        <v>135341</v>
      </c>
      <c r="H25" s="36">
        <f t="shared" si="1"/>
        <v>5185752</v>
      </c>
      <c r="I25" s="36">
        <f t="shared" si="1"/>
        <v>0</v>
      </c>
      <c r="J25" s="36">
        <f t="shared" si="1"/>
        <v>1804642</v>
      </c>
      <c r="K25" s="36">
        <f t="shared" si="1"/>
        <v>51857</v>
      </c>
      <c r="L25" s="36">
        <f t="shared" si="1"/>
        <v>0</v>
      </c>
      <c r="M25" s="36">
        <f t="shared" si="1"/>
        <v>0</v>
      </c>
      <c r="N25" s="38">
        <f t="shared" si="1"/>
        <v>6990394</v>
      </c>
    </row>
    <row r="26" spans="1:14" x14ac:dyDescent="0.2">
      <c r="A26" s="29" t="s">
        <v>1486</v>
      </c>
      <c r="B26" s="30"/>
      <c r="C26" s="31">
        <f t="shared" ref="C26:N26" si="2">C21+C25</f>
        <v>318</v>
      </c>
      <c r="D26" s="32">
        <f t="shared" si="2"/>
        <v>76.924300000000002</v>
      </c>
      <c r="E26" s="32">
        <f t="shared" si="2"/>
        <v>13.119400000000001</v>
      </c>
      <c r="F26" s="31">
        <f t="shared" si="2"/>
        <v>48283730</v>
      </c>
      <c r="G26" s="31">
        <f t="shared" si="2"/>
        <v>3957982</v>
      </c>
      <c r="H26" s="31">
        <f t="shared" si="2"/>
        <v>52241712</v>
      </c>
      <c r="I26" s="31">
        <f t="shared" si="2"/>
        <v>331183</v>
      </c>
      <c r="J26" s="31">
        <f t="shared" si="2"/>
        <v>18273821</v>
      </c>
      <c r="K26" s="31">
        <f t="shared" si="2"/>
        <v>522416</v>
      </c>
      <c r="L26" s="31">
        <f t="shared" si="2"/>
        <v>1223550</v>
      </c>
      <c r="M26" s="31">
        <f t="shared" si="2"/>
        <v>0</v>
      </c>
      <c r="N26" s="33">
        <f t="shared" si="2"/>
        <v>72070266</v>
      </c>
    </row>
    <row r="27" spans="1:14" x14ac:dyDescent="0.2">
      <c r="A27" s="39"/>
      <c r="B27" s="40"/>
      <c r="C27" s="41"/>
      <c r="D27" s="42"/>
      <c r="E27" s="42"/>
      <c r="F27" s="41"/>
      <c r="G27" s="41"/>
      <c r="H27" s="41"/>
      <c r="I27" s="41"/>
      <c r="J27" s="41"/>
      <c r="K27" s="41"/>
      <c r="L27" s="41"/>
      <c r="M27" s="41"/>
      <c r="N27" s="43"/>
    </row>
    <row r="28" spans="1:14" x14ac:dyDescent="0.2">
      <c r="A28" s="29" t="s">
        <v>1487</v>
      </c>
      <c r="B28" s="30"/>
      <c r="C28" s="31"/>
      <c r="D28" s="32"/>
      <c r="E28" s="32"/>
      <c r="F28" s="31"/>
      <c r="G28" s="31"/>
      <c r="H28" s="31"/>
      <c r="I28" s="31"/>
      <c r="J28" s="31"/>
      <c r="K28" s="31"/>
      <c r="L28" s="31"/>
      <c r="M28" s="31"/>
      <c r="N28" s="33"/>
    </row>
    <row r="29" spans="1:14" x14ac:dyDescent="0.2">
      <c r="A29" s="29" t="s">
        <v>1488</v>
      </c>
      <c r="B29" s="30" t="s">
        <v>6</v>
      </c>
      <c r="C29" s="31" t="s">
        <v>7</v>
      </c>
      <c r="D29" s="32" t="s">
        <v>8</v>
      </c>
      <c r="E29" s="32" t="s">
        <v>9</v>
      </c>
      <c r="F29" s="31" t="s">
        <v>10</v>
      </c>
      <c r="G29" s="31" t="s">
        <v>11</v>
      </c>
      <c r="H29" s="31" t="s">
        <v>12</v>
      </c>
      <c r="I29" s="31" t="s">
        <v>13</v>
      </c>
      <c r="J29" s="31" t="s">
        <v>14</v>
      </c>
      <c r="K29" s="31" t="s">
        <v>15</v>
      </c>
      <c r="L29" s="31" t="s">
        <v>16</v>
      </c>
      <c r="M29" s="31" t="s">
        <v>17</v>
      </c>
      <c r="N29" s="33" t="s">
        <v>18</v>
      </c>
    </row>
    <row r="30" spans="1:14" x14ac:dyDescent="0.2">
      <c r="A30" s="34" t="s">
        <v>1476</v>
      </c>
      <c r="B30" s="35"/>
      <c r="C30" s="36"/>
      <c r="D30" s="37"/>
      <c r="E30" s="37"/>
      <c r="F30" s="36"/>
      <c r="G30" s="36"/>
      <c r="H30" s="36"/>
      <c r="I30" s="36"/>
      <c r="J30" s="36"/>
      <c r="K30" s="36"/>
      <c r="L30" s="36"/>
      <c r="M30" s="36"/>
      <c r="N30" s="38"/>
    </row>
    <row r="31" spans="1:14" x14ac:dyDescent="0.2">
      <c r="A31" s="39" t="s">
        <v>20</v>
      </c>
      <c r="B31" s="40"/>
      <c r="C31" s="41">
        <v>0</v>
      </c>
      <c r="D31" s="42">
        <v>7.4889000000000001</v>
      </c>
      <c r="E31" s="42">
        <v>0</v>
      </c>
      <c r="F31" s="41">
        <v>2635197</v>
      </c>
      <c r="G31" s="41">
        <v>0</v>
      </c>
      <c r="H31" s="41">
        <v>2635197</v>
      </c>
      <c r="I31" s="41">
        <v>0</v>
      </c>
      <c r="J31" s="41">
        <v>917049</v>
      </c>
      <c r="K31" s="41">
        <v>26352</v>
      </c>
      <c r="L31" s="41">
        <v>0</v>
      </c>
      <c r="M31" s="41">
        <v>0</v>
      </c>
      <c r="N31" s="43">
        <v>3552246</v>
      </c>
    </row>
    <row r="32" spans="1:14" x14ac:dyDescent="0.2">
      <c r="A32" s="39" t="s">
        <v>45</v>
      </c>
      <c r="B32" s="40"/>
      <c r="C32" s="41">
        <v>0</v>
      </c>
      <c r="D32" s="42">
        <v>-0.45829999999999999</v>
      </c>
      <c r="E32" s="42">
        <v>0</v>
      </c>
      <c r="F32" s="41">
        <v>-158788</v>
      </c>
      <c r="G32" s="41">
        <v>0</v>
      </c>
      <c r="H32" s="41">
        <v>-158788</v>
      </c>
      <c r="I32" s="41">
        <v>0</v>
      </c>
      <c r="J32" s="41">
        <v>-55258</v>
      </c>
      <c r="K32" s="41">
        <v>-1588</v>
      </c>
      <c r="L32" s="41">
        <v>0</v>
      </c>
      <c r="M32" s="41">
        <v>0</v>
      </c>
      <c r="N32" s="43">
        <v>-214046</v>
      </c>
    </row>
    <row r="33" spans="1:14" x14ac:dyDescent="0.2">
      <c r="A33" s="39" t="s">
        <v>40</v>
      </c>
      <c r="B33" s="40"/>
      <c r="C33" s="41">
        <v>0</v>
      </c>
      <c r="D33" s="42">
        <v>-0.47449999999999998</v>
      </c>
      <c r="E33" s="42">
        <v>0</v>
      </c>
      <c r="F33" s="41">
        <v>-237233</v>
      </c>
      <c r="G33" s="41">
        <v>0</v>
      </c>
      <c r="H33" s="41">
        <v>-237233</v>
      </c>
      <c r="I33" s="41">
        <v>0</v>
      </c>
      <c r="J33" s="41">
        <v>-82557</v>
      </c>
      <c r="K33" s="41">
        <v>-2372</v>
      </c>
      <c r="L33" s="41">
        <v>0</v>
      </c>
      <c r="M33" s="41">
        <v>0</v>
      </c>
      <c r="N33" s="43">
        <v>-319790</v>
      </c>
    </row>
    <row r="34" spans="1:14" x14ac:dyDescent="0.2">
      <c r="A34" s="39" t="s">
        <v>30</v>
      </c>
      <c r="B34" s="40"/>
      <c r="C34" s="41">
        <v>0</v>
      </c>
      <c r="D34" s="42">
        <v>0.625</v>
      </c>
      <c r="E34" s="42">
        <v>0</v>
      </c>
      <c r="F34" s="41">
        <v>216529</v>
      </c>
      <c r="G34" s="41">
        <v>0</v>
      </c>
      <c r="H34" s="41">
        <v>216529</v>
      </c>
      <c r="I34" s="41">
        <v>0</v>
      </c>
      <c r="J34" s="41">
        <v>75352</v>
      </c>
      <c r="K34" s="41">
        <v>2165</v>
      </c>
      <c r="L34" s="41">
        <v>0</v>
      </c>
      <c r="M34" s="41">
        <v>0</v>
      </c>
      <c r="N34" s="43">
        <v>291881</v>
      </c>
    </row>
    <row r="35" spans="1:14" x14ac:dyDescent="0.2">
      <c r="A35" s="39" t="s">
        <v>41</v>
      </c>
      <c r="B35" s="40"/>
      <c r="C35" s="41">
        <v>0</v>
      </c>
      <c r="D35" s="42">
        <v>0</v>
      </c>
      <c r="E35" s="42">
        <v>0</v>
      </c>
      <c r="F35" s="41">
        <v>0</v>
      </c>
      <c r="G35" s="41">
        <v>0</v>
      </c>
      <c r="H35" s="41">
        <v>0</v>
      </c>
      <c r="I35" s="41">
        <v>237233</v>
      </c>
      <c r="J35" s="41">
        <v>80185</v>
      </c>
      <c r="K35" s="41">
        <v>0</v>
      </c>
      <c r="L35" s="41">
        <v>0</v>
      </c>
      <c r="M35" s="41">
        <v>0</v>
      </c>
      <c r="N35" s="43">
        <v>317418</v>
      </c>
    </row>
    <row r="36" spans="1:14" x14ac:dyDescent="0.2">
      <c r="A36" s="39" t="s">
        <v>21</v>
      </c>
      <c r="B36" s="40"/>
      <c r="C36" s="41">
        <v>0</v>
      </c>
      <c r="D36" s="42">
        <v>0</v>
      </c>
      <c r="E36" s="42">
        <v>0</v>
      </c>
      <c r="F36" s="41">
        <v>0</v>
      </c>
      <c r="G36" s="41">
        <v>0</v>
      </c>
      <c r="H36" s="41">
        <v>0</v>
      </c>
      <c r="I36" s="41">
        <v>0</v>
      </c>
      <c r="J36" s="41">
        <v>8</v>
      </c>
      <c r="K36" s="41">
        <v>0</v>
      </c>
      <c r="L36" s="41">
        <v>0</v>
      </c>
      <c r="M36" s="41">
        <v>0</v>
      </c>
      <c r="N36" s="43">
        <v>8</v>
      </c>
    </row>
    <row r="37" spans="1:14" x14ac:dyDescent="0.2">
      <c r="A37" s="39" t="s">
        <v>23</v>
      </c>
      <c r="B37" s="40"/>
      <c r="C37" s="41">
        <v>0</v>
      </c>
      <c r="D37" s="42">
        <v>0</v>
      </c>
      <c r="E37" s="42">
        <v>4.2</v>
      </c>
      <c r="F37" s="41">
        <v>0</v>
      </c>
      <c r="G37" s="41">
        <v>1641326</v>
      </c>
      <c r="H37" s="41">
        <v>1641326</v>
      </c>
      <c r="I37" s="41">
        <v>0</v>
      </c>
      <c r="J37" s="41">
        <v>571181</v>
      </c>
      <c r="K37" s="41">
        <v>16413</v>
      </c>
      <c r="L37" s="41">
        <v>0</v>
      </c>
      <c r="M37" s="41">
        <v>0</v>
      </c>
      <c r="N37" s="43">
        <v>2212507</v>
      </c>
    </row>
    <row r="38" spans="1:14" x14ac:dyDescent="0.2">
      <c r="A38" s="39" t="s">
        <v>1481</v>
      </c>
      <c r="B38" s="40"/>
      <c r="C38" s="41">
        <v>0</v>
      </c>
      <c r="D38" s="42">
        <v>44.625799999999998</v>
      </c>
      <c r="E38" s="42">
        <v>6.3</v>
      </c>
      <c r="F38" s="41">
        <v>32410059</v>
      </c>
      <c r="G38" s="41">
        <v>1581930</v>
      </c>
      <c r="H38" s="41">
        <v>33991989</v>
      </c>
      <c r="I38" s="41">
        <v>0</v>
      </c>
      <c r="J38" s="41">
        <v>11829212</v>
      </c>
      <c r="K38" s="41">
        <v>339920</v>
      </c>
      <c r="L38" s="41">
        <v>1043110</v>
      </c>
      <c r="M38" s="41">
        <v>0</v>
      </c>
      <c r="N38" s="43">
        <v>46864311</v>
      </c>
    </row>
    <row r="39" spans="1:14" x14ac:dyDescent="0.2">
      <c r="A39" s="39" t="s">
        <v>1482</v>
      </c>
      <c r="B39" s="40"/>
      <c r="C39" s="41">
        <v>0</v>
      </c>
      <c r="D39" s="42">
        <v>0</v>
      </c>
      <c r="E39" s="42">
        <v>0</v>
      </c>
      <c r="F39" s="41">
        <v>48000</v>
      </c>
      <c r="G39" s="41">
        <v>0</v>
      </c>
      <c r="H39" s="41">
        <v>48000</v>
      </c>
      <c r="I39" s="41">
        <v>0</v>
      </c>
      <c r="J39" s="41">
        <v>16704</v>
      </c>
      <c r="K39" s="41">
        <v>480</v>
      </c>
      <c r="L39" s="41">
        <v>9000</v>
      </c>
      <c r="M39" s="41">
        <v>0</v>
      </c>
      <c r="N39" s="43">
        <v>73704</v>
      </c>
    </row>
    <row r="40" spans="1:14" x14ac:dyDescent="0.2">
      <c r="A40" s="34" t="s">
        <v>24</v>
      </c>
      <c r="B40" s="35"/>
      <c r="C40" s="36">
        <f t="shared" ref="C40:N40" si="3">SUM(C31:C39)</f>
        <v>0</v>
      </c>
      <c r="D40" s="37">
        <f t="shared" si="3"/>
        <v>51.806899999999999</v>
      </c>
      <c r="E40" s="37">
        <f t="shared" si="3"/>
        <v>10.5</v>
      </c>
      <c r="F40" s="36">
        <f t="shared" si="3"/>
        <v>34913764</v>
      </c>
      <c r="G40" s="36">
        <f t="shared" si="3"/>
        <v>3223256</v>
      </c>
      <c r="H40" s="36">
        <f t="shared" si="3"/>
        <v>38137020</v>
      </c>
      <c r="I40" s="36">
        <f t="shared" si="3"/>
        <v>237233</v>
      </c>
      <c r="J40" s="36">
        <f t="shared" si="3"/>
        <v>13351876</v>
      </c>
      <c r="K40" s="36">
        <f t="shared" si="3"/>
        <v>381370</v>
      </c>
      <c r="L40" s="36">
        <f t="shared" si="3"/>
        <v>1052110</v>
      </c>
      <c r="M40" s="36">
        <f t="shared" si="3"/>
        <v>0</v>
      </c>
      <c r="N40" s="38">
        <f t="shared" si="3"/>
        <v>52778239</v>
      </c>
    </row>
    <row r="41" spans="1:14" x14ac:dyDescent="0.2">
      <c r="A41" s="34" t="s">
        <v>1483</v>
      </c>
      <c r="B41" s="35"/>
      <c r="C41" s="36"/>
      <c r="D41" s="37"/>
      <c r="E41" s="37"/>
      <c r="F41" s="36"/>
      <c r="G41" s="36"/>
      <c r="H41" s="36"/>
      <c r="I41" s="36"/>
      <c r="J41" s="36"/>
      <c r="K41" s="36"/>
      <c r="L41" s="36"/>
      <c r="M41" s="36"/>
      <c r="N41" s="38"/>
    </row>
    <row r="42" spans="1:14" x14ac:dyDescent="0.2">
      <c r="A42" s="39" t="s">
        <v>1484</v>
      </c>
      <c r="B42" s="40"/>
      <c r="C42" s="41">
        <v>200</v>
      </c>
      <c r="D42" s="42">
        <v>0</v>
      </c>
      <c r="E42" s="42">
        <v>0.31990000000000002</v>
      </c>
      <c r="F42" s="41">
        <v>0</v>
      </c>
      <c r="G42" s="41">
        <v>86695</v>
      </c>
      <c r="H42" s="41">
        <v>86695</v>
      </c>
      <c r="I42" s="41">
        <v>0</v>
      </c>
      <c r="J42" s="41">
        <v>30170</v>
      </c>
      <c r="K42" s="41">
        <v>867</v>
      </c>
      <c r="L42" s="41">
        <v>0</v>
      </c>
      <c r="M42" s="41">
        <v>0</v>
      </c>
      <c r="N42" s="43">
        <v>116865</v>
      </c>
    </row>
    <row r="43" spans="1:14" x14ac:dyDescent="0.2">
      <c r="A43" s="39" t="s">
        <v>1485</v>
      </c>
      <c r="B43" s="40"/>
      <c r="C43" s="41">
        <v>0</v>
      </c>
      <c r="D43" s="42">
        <v>6.69</v>
      </c>
      <c r="E43" s="42">
        <v>0</v>
      </c>
      <c r="F43" s="41">
        <v>3257650</v>
      </c>
      <c r="G43" s="41">
        <v>0</v>
      </c>
      <c r="H43" s="41">
        <v>3257650</v>
      </c>
      <c r="I43" s="41">
        <v>0</v>
      </c>
      <c r="J43" s="41">
        <v>1133663</v>
      </c>
      <c r="K43" s="41">
        <v>32577</v>
      </c>
      <c r="L43" s="41">
        <v>0</v>
      </c>
      <c r="M43" s="41">
        <v>0</v>
      </c>
      <c r="N43" s="43">
        <v>4391313</v>
      </c>
    </row>
    <row r="44" spans="1:14" x14ac:dyDescent="0.2">
      <c r="A44" s="34" t="s">
        <v>24</v>
      </c>
      <c r="B44" s="35"/>
      <c r="C44" s="36">
        <f t="shared" ref="C44:N44" si="4">SUM(C42:C43)</f>
        <v>200</v>
      </c>
      <c r="D44" s="37">
        <f t="shared" si="4"/>
        <v>6.69</v>
      </c>
      <c r="E44" s="37">
        <f t="shared" si="4"/>
        <v>0.31990000000000002</v>
      </c>
      <c r="F44" s="36">
        <f t="shared" si="4"/>
        <v>3257650</v>
      </c>
      <c r="G44" s="36">
        <f t="shared" si="4"/>
        <v>86695</v>
      </c>
      <c r="H44" s="36">
        <f t="shared" si="4"/>
        <v>3344345</v>
      </c>
      <c r="I44" s="36">
        <f t="shared" si="4"/>
        <v>0</v>
      </c>
      <c r="J44" s="36">
        <f t="shared" si="4"/>
        <v>1163833</v>
      </c>
      <c r="K44" s="36">
        <f t="shared" si="4"/>
        <v>33444</v>
      </c>
      <c r="L44" s="36">
        <f t="shared" si="4"/>
        <v>0</v>
      </c>
      <c r="M44" s="36">
        <f t="shared" si="4"/>
        <v>0</v>
      </c>
      <c r="N44" s="38">
        <f t="shared" si="4"/>
        <v>4508178</v>
      </c>
    </row>
    <row r="45" spans="1:14" x14ac:dyDescent="0.2">
      <c r="A45" s="29" t="s">
        <v>1489</v>
      </c>
      <c r="B45" s="30"/>
      <c r="C45" s="31">
        <f t="shared" ref="C45:N45" si="5">C40+C44</f>
        <v>200</v>
      </c>
      <c r="D45" s="32">
        <f t="shared" si="5"/>
        <v>58.496899999999997</v>
      </c>
      <c r="E45" s="32">
        <f t="shared" si="5"/>
        <v>10.819900000000001</v>
      </c>
      <c r="F45" s="31">
        <f t="shared" si="5"/>
        <v>38171414</v>
      </c>
      <c r="G45" s="31">
        <f t="shared" si="5"/>
        <v>3309951</v>
      </c>
      <c r="H45" s="31">
        <f t="shared" si="5"/>
        <v>41481365</v>
      </c>
      <c r="I45" s="31">
        <f t="shared" si="5"/>
        <v>237233</v>
      </c>
      <c r="J45" s="31">
        <f t="shared" si="5"/>
        <v>14515709</v>
      </c>
      <c r="K45" s="31">
        <f t="shared" si="5"/>
        <v>414814</v>
      </c>
      <c r="L45" s="31">
        <f t="shared" si="5"/>
        <v>1052110</v>
      </c>
      <c r="M45" s="31">
        <f t="shared" si="5"/>
        <v>0</v>
      </c>
      <c r="N45" s="33">
        <f t="shared" si="5"/>
        <v>57286417</v>
      </c>
    </row>
    <row r="46" spans="1:14" x14ac:dyDescent="0.2">
      <c r="A46" s="39"/>
      <c r="B46" s="40"/>
      <c r="C46" s="41"/>
      <c r="D46" s="42"/>
      <c r="E46" s="42"/>
      <c r="F46" s="41"/>
      <c r="G46" s="41"/>
      <c r="H46" s="41"/>
      <c r="I46" s="41"/>
      <c r="J46" s="41"/>
      <c r="K46" s="41"/>
      <c r="L46" s="41"/>
      <c r="M46" s="41"/>
      <c r="N46" s="43"/>
    </row>
    <row r="47" spans="1:14" x14ac:dyDescent="0.2">
      <c r="A47" s="29" t="s">
        <v>1490</v>
      </c>
      <c r="B47" s="30"/>
      <c r="C47" s="31"/>
      <c r="D47" s="32"/>
      <c r="E47" s="32"/>
      <c r="F47" s="31"/>
      <c r="G47" s="31"/>
      <c r="H47" s="31"/>
      <c r="I47" s="31"/>
      <c r="J47" s="31"/>
      <c r="K47" s="31"/>
      <c r="L47" s="31"/>
      <c r="M47" s="31"/>
      <c r="N47" s="33"/>
    </row>
    <row r="48" spans="1:14" x14ac:dyDescent="0.2">
      <c r="A48" s="29" t="s">
        <v>1491</v>
      </c>
      <c r="B48" s="30" t="s">
        <v>6</v>
      </c>
      <c r="C48" s="31" t="s">
        <v>7</v>
      </c>
      <c r="D48" s="32" t="s">
        <v>8</v>
      </c>
      <c r="E48" s="32" t="s">
        <v>9</v>
      </c>
      <c r="F48" s="31" t="s">
        <v>10</v>
      </c>
      <c r="G48" s="31" t="s">
        <v>11</v>
      </c>
      <c r="H48" s="31" t="s">
        <v>12</v>
      </c>
      <c r="I48" s="31" t="s">
        <v>13</v>
      </c>
      <c r="J48" s="31" t="s">
        <v>14</v>
      </c>
      <c r="K48" s="31" t="s">
        <v>15</v>
      </c>
      <c r="L48" s="31" t="s">
        <v>16</v>
      </c>
      <c r="M48" s="31" t="s">
        <v>17</v>
      </c>
      <c r="N48" s="33" t="s">
        <v>18</v>
      </c>
    </row>
    <row r="49" spans="1:14" x14ac:dyDescent="0.2">
      <c r="A49" s="34" t="s">
        <v>19</v>
      </c>
      <c r="B49" s="35"/>
      <c r="C49" s="36"/>
      <c r="D49" s="37"/>
      <c r="E49" s="37"/>
      <c r="F49" s="36"/>
      <c r="G49" s="36"/>
      <c r="H49" s="36"/>
      <c r="I49" s="36"/>
      <c r="J49" s="36"/>
      <c r="K49" s="36"/>
      <c r="L49" s="36"/>
      <c r="M49" s="36"/>
      <c r="N49" s="38"/>
    </row>
    <row r="50" spans="1:14" x14ac:dyDescent="0.2">
      <c r="A50" s="39" t="s">
        <v>22</v>
      </c>
      <c r="B50" s="40"/>
      <c r="C50" s="41">
        <v>0</v>
      </c>
      <c r="D50" s="42">
        <v>6</v>
      </c>
      <c r="E50" s="42">
        <v>1.08</v>
      </c>
      <c r="F50" s="41">
        <v>3312981</v>
      </c>
      <c r="G50" s="41">
        <v>256491</v>
      </c>
      <c r="H50" s="41">
        <v>3569472</v>
      </c>
      <c r="I50" s="41">
        <v>0</v>
      </c>
      <c r="J50" s="41">
        <v>1242177</v>
      </c>
      <c r="K50" s="41">
        <v>35695</v>
      </c>
      <c r="L50" s="41">
        <v>24800</v>
      </c>
      <c r="M50" s="41">
        <v>0</v>
      </c>
      <c r="N50" s="43">
        <v>4836449</v>
      </c>
    </row>
    <row r="51" spans="1:14" x14ac:dyDescent="0.2">
      <c r="A51" s="34" t="s">
        <v>24</v>
      </c>
      <c r="B51" s="35"/>
      <c r="C51" s="36">
        <f t="shared" ref="C51:N51" si="6">SUM(C50:C50)</f>
        <v>0</v>
      </c>
      <c r="D51" s="37">
        <f t="shared" si="6"/>
        <v>6</v>
      </c>
      <c r="E51" s="37">
        <f t="shared" si="6"/>
        <v>1.08</v>
      </c>
      <c r="F51" s="36">
        <f t="shared" si="6"/>
        <v>3312981</v>
      </c>
      <c r="G51" s="36">
        <f t="shared" si="6"/>
        <v>256491</v>
      </c>
      <c r="H51" s="36">
        <f t="shared" si="6"/>
        <v>3569472</v>
      </c>
      <c r="I51" s="36">
        <f t="shared" si="6"/>
        <v>0</v>
      </c>
      <c r="J51" s="36">
        <f t="shared" si="6"/>
        <v>1242177</v>
      </c>
      <c r="K51" s="36">
        <f t="shared" si="6"/>
        <v>35695</v>
      </c>
      <c r="L51" s="36">
        <f t="shared" si="6"/>
        <v>24800</v>
      </c>
      <c r="M51" s="36">
        <f t="shared" si="6"/>
        <v>0</v>
      </c>
      <c r="N51" s="38">
        <f t="shared" si="6"/>
        <v>4836449</v>
      </c>
    </row>
    <row r="52" spans="1:14" x14ac:dyDescent="0.2">
      <c r="A52" s="34" t="s">
        <v>1476</v>
      </c>
      <c r="B52" s="35"/>
      <c r="C52" s="36"/>
      <c r="D52" s="37"/>
      <c r="E52" s="37"/>
      <c r="F52" s="36"/>
      <c r="G52" s="36"/>
      <c r="H52" s="36"/>
      <c r="I52" s="36"/>
      <c r="J52" s="36"/>
      <c r="K52" s="36"/>
      <c r="L52" s="36"/>
      <c r="M52" s="36"/>
      <c r="N52" s="38"/>
    </row>
    <row r="53" spans="1:14" x14ac:dyDescent="0.2">
      <c r="A53" s="39" t="s">
        <v>20</v>
      </c>
      <c r="B53" s="40"/>
      <c r="C53" s="41">
        <v>0</v>
      </c>
      <c r="D53" s="42">
        <v>8.2555999999999994</v>
      </c>
      <c r="E53" s="42">
        <v>0</v>
      </c>
      <c r="F53" s="41">
        <v>2912447</v>
      </c>
      <c r="G53" s="41">
        <v>0</v>
      </c>
      <c r="H53" s="41">
        <v>2912447</v>
      </c>
      <c r="I53" s="41">
        <v>0</v>
      </c>
      <c r="J53" s="41">
        <v>1013531</v>
      </c>
      <c r="K53" s="41">
        <v>29124</v>
      </c>
      <c r="L53" s="41">
        <v>0</v>
      </c>
      <c r="M53" s="41">
        <v>0</v>
      </c>
      <c r="N53" s="43">
        <v>3925978</v>
      </c>
    </row>
    <row r="54" spans="1:14" x14ac:dyDescent="0.2">
      <c r="A54" s="39" t="s">
        <v>45</v>
      </c>
      <c r="B54" s="40"/>
      <c r="C54" s="41">
        <v>0</v>
      </c>
      <c r="D54" s="42">
        <v>0.27500000000000002</v>
      </c>
      <c r="E54" s="42">
        <v>0</v>
      </c>
      <c r="F54" s="41">
        <v>127250</v>
      </c>
      <c r="G54" s="41">
        <v>0</v>
      </c>
      <c r="H54" s="41">
        <v>127250</v>
      </c>
      <c r="I54" s="41">
        <v>0</v>
      </c>
      <c r="J54" s="41">
        <v>44284</v>
      </c>
      <c r="K54" s="41">
        <v>1273</v>
      </c>
      <c r="L54" s="41">
        <v>0</v>
      </c>
      <c r="M54" s="41">
        <v>0</v>
      </c>
      <c r="N54" s="43">
        <v>171534</v>
      </c>
    </row>
    <row r="55" spans="1:14" x14ac:dyDescent="0.2">
      <c r="A55" s="39" t="s">
        <v>40</v>
      </c>
      <c r="B55" s="40"/>
      <c r="C55" s="41">
        <v>0</v>
      </c>
      <c r="D55" s="42">
        <v>-0.13439999999999999</v>
      </c>
      <c r="E55" s="42">
        <v>0</v>
      </c>
      <c r="F55" s="41">
        <v>-67200</v>
      </c>
      <c r="G55" s="41">
        <v>0</v>
      </c>
      <c r="H55" s="41">
        <v>-67200</v>
      </c>
      <c r="I55" s="41">
        <v>0</v>
      </c>
      <c r="J55" s="41">
        <v>-23386</v>
      </c>
      <c r="K55" s="41">
        <v>-672</v>
      </c>
      <c r="L55" s="41">
        <v>0</v>
      </c>
      <c r="M55" s="41">
        <v>0</v>
      </c>
      <c r="N55" s="43">
        <v>-90586</v>
      </c>
    </row>
    <row r="56" spans="1:14" x14ac:dyDescent="0.2">
      <c r="A56" s="39" t="s">
        <v>41</v>
      </c>
      <c r="B56" s="40"/>
      <c r="C56" s="41">
        <v>0</v>
      </c>
      <c r="D56" s="42">
        <v>0</v>
      </c>
      <c r="E56" s="42">
        <v>0</v>
      </c>
      <c r="F56" s="41">
        <v>0</v>
      </c>
      <c r="G56" s="41">
        <v>0</v>
      </c>
      <c r="H56" s="41">
        <v>0</v>
      </c>
      <c r="I56" s="41">
        <v>67200</v>
      </c>
      <c r="J56" s="41">
        <v>22714</v>
      </c>
      <c r="K56" s="41">
        <v>0</v>
      </c>
      <c r="L56" s="41">
        <v>0</v>
      </c>
      <c r="M56" s="41">
        <v>0</v>
      </c>
      <c r="N56" s="43">
        <v>89914</v>
      </c>
    </row>
    <row r="57" spans="1:14" x14ac:dyDescent="0.2">
      <c r="A57" s="39" t="s">
        <v>21</v>
      </c>
      <c r="B57" s="40"/>
      <c r="C57" s="41">
        <v>0</v>
      </c>
      <c r="D57" s="42">
        <v>0</v>
      </c>
      <c r="E57" s="42">
        <v>0</v>
      </c>
      <c r="F57" s="41">
        <v>0</v>
      </c>
      <c r="G57" s="41">
        <v>0</v>
      </c>
      <c r="H57" s="41">
        <v>0</v>
      </c>
      <c r="I57" s="41">
        <v>0</v>
      </c>
      <c r="J57" s="41">
        <v>11</v>
      </c>
      <c r="K57" s="41">
        <v>0</v>
      </c>
      <c r="L57" s="41">
        <v>0</v>
      </c>
      <c r="M57" s="41">
        <v>0</v>
      </c>
      <c r="N57" s="43">
        <v>11</v>
      </c>
    </row>
    <row r="58" spans="1:14" x14ac:dyDescent="0.2">
      <c r="A58" s="39" t="s">
        <v>32</v>
      </c>
      <c r="B58" s="40"/>
      <c r="C58" s="41">
        <v>0</v>
      </c>
      <c r="D58" s="42">
        <v>0</v>
      </c>
      <c r="E58" s="42">
        <v>0.4</v>
      </c>
      <c r="F58" s="41">
        <v>0</v>
      </c>
      <c r="G58" s="41">
        <v>105883</v>
      </c>
      <c r="H58" s="41">
        <v>105883</v>
      </c>
      <c r="I58" s="41">
        <v>0</v>
      </c>
      <c r="J58" s="41">
        <v>36847</v>
      </c>
      <c r="K58" s="41">
        <v>1059</v>
      </c>
      <c r="L58" s="41">
        <v>0</v>
      </c>
      <c r="M58" s="41">
        <v>0</v>
      </c>
      <c r="N58" s="43">
        <v>142730</v>
      </c>
    </row>
    <row r="59" spans="1:14" x14ac:dyDescent="0.2">
      <c r="A59" s="39" t="s">
        <v>23</v>
      </c>
      <c r="B59" s="40"/>
      <c r="C59" s="41">
        <v>0</v>
      </c>
      <c r="D59" s="42">
        <v>0</v>
      </c>
      <c r="E59" s="42">
        <v>3.56</v>
      </c>
      <c r="F59" s="41">
        <v>0</v>
      </c>
      <c r="G59" s="41">
        <v>1388293</v>
      </c>
      <c r="H59" s="41">
        <v>1388293</v>
      </c>
      <c r="I59" s="41">
        <v>0</v>
      </c>
      <c r="J59" s="41">
        <v>483126</v>
      </c>
      <c r="K59" s="41">
        <v>13883</v>
      </c>
      <c r="L59" s="41">
        <v>0</v>
      </c>
      <c r="M59" s="41">
        <v>0</v>
      </c>
      <c r="N59" s="43">
        <v>1871419</v>
      </c>
    </row>
    <row r="60" spans="1:14" x14ac:dyDescent="0.2">
      <c r="A60" s="39" t="s">
        <v>1481</v>
      </c>
      <c r="B60" s="40"/>
      <c r="C60" s="41">
        <v>0</v>
      </c>
      <c r="D60" s="42">
        <v>29.205500000000001</v>
      </c>
      <c r="E60" s="42">
        <v>4.2</v>
      </c>
      <c r="F60" s="41">
        <v>20467777</v>
      </c>
      <c r="G60" s="41">
        <v>1054620</v>
      </c>
      <c r="H60" s="41">
        <v>21522397</v>
      </c>
      <c r="I60" s="41">
        <v>0</v>
      </c>
      <c r="J60" s="41">
        <v>7489793</v>
      </c>
      <c r="K60" s="41">
        <v>215223</v>
      </c>
      <c r="L60" s="41">
        <v>611605</v>
      </c>
      <c r="M60" s="41">
        <v>0</v>
      </c>
      <c r="N60" s="43">
        <v>29623795</v>
      </c>
    </row>
    <row r="61" spans="1:14" x14ac:dyDescent="0.2">
      <c r="A61" s="34" t="s">
        <v>24</v>
      </c>
      <c r="B61" s="35"/>
      <c r="C61" s="36">
        <f t="shared" ref="C61:N61" si="7">SUM(C53:C60)</f>
        <v>0</v>
      </c>
      <c r="D61" s="37">
        <f t="shared" si="7"/>
        <v>37.601700000000001</v>
      </c>
      <c r="E61" s="37">
        <f t="shared" si="7"/>
        <v>8.16</v>
      </c>
      <c r="F61" s="36">
        <f t="shared" si="7"/>
        <v>23440274</v>
      </c>
      <c r="G61" s="36">
        <f t="shared" si="7"/>
        <v>2548796</v>
      </c>
      <c r="H61" s="36">
        <f t="shared" si="7"/>
        <v>25989070</v>
      </c>
      <c r="I61" s="36">
        <f t="shared" si="7"/>
        <v>67200</v>
      </c>
      <c r="J61" s="36">
        <f t="shared" si="7"/>
        <v>9066920</v>
      </c>
      <c r="K61" s="36">
        <f t="shared" si="7"/>
        <v>259890</v>
      </c>
      <c r="L61" s="36">
        <f t="shared" si="7"/>
        <v>611605</v>
      </c>
      <c r="M61" s="36">
        <f t="shared" si="7"/>
        <v>0</v>
      </c>
      <c r="N61" s="38">
        <f t="shared" si="7"/>
        <v>35734795</v>
      </c>
    </row>
    <row r="62" spans="1:14" x14ac:dyDescent="0.2">
      <c r="A62" s="34" t="s">
        <v>25</v>
      </c>
      <c r="B62" s="35"/>
      <c r="C62" s="36"/>
      <c r="D62" s="37"/>
      <c r="E62" s="37"/>
      <c r="F62" s="36"/>
      <c r="G62" s="36"/>
      <c r="H62" s="36"/>
      <c r="I62" s="36"/>
      <c r="J62" s="36"/>
      <c r="K62" s="36"/>
      <c r="L62" s="36"/>
      <c r="M62" s="36"/>
      <c r="N62" s="38"/>
    </row>
    <row r="63" spans="1:14" x14ac:dyDescent="0.2">
      <c r="A63" s="39" t="s">
        <v>56</v>
      </c>
      <c r="B63" s="40"/>
      <c r="C63" s="41">
        <v>62</v>
      </c>
      <c r="D63" s="42">
        <v>0</v>
      </c>
      <c r="E63" s="42">
        <v>0.61370000000000002</v>
      </c>
      <c r="F63" s="41">
        <v>0</v>
      </c>
      <c r="G63" s="41">
        <v>188669</v>
      </c>
      <c r="H63" s="41">
        <v>188669</v>
      </c>
      <c r="I63" s="41">
        <v>0</v>
      </c>
      <c r="J63" s="41">
        <v>65657</v>
      </c>
      <c r="K63" s="41">
        <v>1887</v>
      </c>
      <c r="L63" s="41">
        <v>1550</v>
      </c>
      <c r="M63" s="41">
        <v>0</v>
      </c>
      <c r="N63" s="43">
        <v>255876</v>
      </c>
    </row>
    <row r="64" spans="1:14" x14ac:dyDescent="0.2">
      <c r="A64" s="34" t="s">
        <v>24</v>
      </c>
      <c r="B64" s="35"/>
      <c r="C64" s="36">
        <f t="shared" ref="C64:N64" si="8">SUM(C63:C63)</f>
        <v>62</v>
      </c>
      <c r="D64" s="37">
        <f t="shared" si="8"/>
        <v>0</v>
      </c>
      <c r="E64" s="37">
        <f t="shared" si="8"/>
        <v>0.61370000000000002</v>
      </c>
      <c r="F64" s="36">
        <f t="shared" si="8"/>
        <v>0</v>
      </c>
      <c r="G64" s="36">
        <f t="shared" si="8"/>
        <v>188669</v>
      </c>
      <c r="H64" s="36">
        <f t="shared" si="8"/>
        <v>188669</v>
      </c>
      <c r="I64" s="36">
        <f t="shared" si="8"/>
        <v>0</v>
      </c>
      <c r="J64" s="36">
        <f t="shared" si="8"/>
        <v>65657</v>
      </c>
      <c r="K64" s="36">
        <f t="shared" si="8"/>
        <v>1887</v>
      </c>
      <c r="L64" s="36">
        <f t="shared" si="8"/>
        <v>1550</v>
      </c>
      <c r="M64" s="36">
        <f t="shared" si="8"/>
        <v>0</v>
      </c>
      <c r="N64" s="38">
        <f t="shared" si="8"/>
        <v>255876</v>
      </c>
    </row>
    <row r="65" spans="1:14" x14ac:dyDescent="0.2">
      <c r="A65" s="34" t="s">
        <v>1483</v>
      </c>
      <c r="B65" s="35"/>
      <c r="C65" s="36"/>
      <c r="D65" s="37"/>
      <c r="E65" s="37"/>
      <c r="F65" s="36"/>
      <c r="G65" s="36"/>
      <c r="H65" s="36"/>
      <c r="I65" s="36"/>
      <c r="J65" s="36"/>
      <c r="K65" s="36"/>
      <c r="L65" s="36"/>
      <c r="M65" s="36"/>
      <c r="N65" s="38"/>
    </row>
    <row r="66" spans="1:14" x14ac:dyDescent="0.2">
      <c r="A66" s="39" t="s">
        <v>1492</v>
      </c>
      <c r="B66" s="40"/>
      <c r="C66" s="41">
        <v>47</v>
      </c>
      <c r="D66" s="42">
        <v>0</v>
      </c>
      <c r="E66" s="42">
        <v>8.9499999999999996E-2</v>
      </c>
      <c r="F66" s="41">
        <v>0</v>
      </c>
      <c r="G66" s="41">
        <v>24255</v>
      </c>
      <c r="H66" s="41">
        <v>24255</v>
      </c>
      <c r="I66" s="41">
        <v>0</v>
      </c>
      <c r="J66" s="41">
        <v>8441</v>
      </c>
      <c r="K66" s="41">
        <v>243</v>
      </c>
      <c r="L66" s="41">
        <v>0</v>
      </c>
      <c r="M66" s="41">
        <v>0</v>
      </c>
      <c r="N66" s="43">
        <v>32696</v>
      </c>
    </row>
    <row r="67" spans="1:14" x14ac:dyDescent="0.2">
      <c r="A67" s="39" t="s">
        <v>1484</v>
      </c>
      <c r="B67" s="40"/>
      <c r="C67" s="41">
        <v>140</v>
      </c>
      <c r="D67" s="42">
        <v>0</v>
      </c>
      <c r="E67" s="42">
        <v>0.2276</v>
      </c>
      <c r="F67" s="41">
        <v>0</v>
      </c>
      <c r="G67" s="41">
        <v>61681</v>
      </c>
      <c r="H67" s="41">
        <v>61681</v>
      </c>
      <c r="I67" s="41">
        <v>0</v>
      </c>
      <c r="J67" s="41">
        <v>21465</v>
      </c>
      <c r="K67" s="41">
        <v>617</v>
      </c>
      <c r="L67" s="41">
        <v>0</v>
      </c>
      <c r="M67" s="41">
        <v>0</v>
      </c>
      <c r="N67" s="43">
        <v>83146</v>
      </c>
    </row>
    <row r="68" spans="1:14" x14ac:dyDescent="0.2">
      <c r="A68" s="39" t="s">
        <v>1485</v>
      </c>
      <c r="B68" s="40"/>
      <c r="C68" s="41">
        <v>0</v>
      </c>
      <c r="D68" s="42">
        <v>6.5</v>
      </c>
      <c r="E68" s="42">
        <v>0</v>
      </c>
      <c r="F68" s="41">
        <v>3085351</v>
      </c>
      <c r="G68" s="41">
        <v>0</v>
      </c>
      <c r="H68" s="41">
        <v>3085351</v>
      </c>
      <c r="I68" s="41">
        <v>0</v>
      </c>
      <c r="J68" s="41">
        <v>1073703</v>
      </c>
      <c r="K68" s="41">
        <v>30854</v>
      </c>
      <c r="L68" s="41">
        <v>0</v>
      </c>
      <c r="M68" s="41">
        <v>0</v>
      </c>
      <c r="N68" s="43">
        <v>4159054</v>
      </c>
    </row>
    <row r="69" spans="1:14" x14ac:dyDescent="0.2">
      <c r="A69" s="34" t="s">
        <v>24</v>
      </c>
      <c r="B69" s="35"/>
      <c r="C69" s="36">
        <f t="shared" ref="C69:N69" si="9">SUM(C66:C68)</f>
        <v>187</v>
      </c>
      <c r="D69" s="37">
        <f t="shared" si="9"/>
        <v>6.5</v>
      </c>
      <c r="E69" s="37">
        <f t="shared" si="9"/>
        <v>0.31709999999999999</v>
      </c>
      <c r="F69" s="36">
        <f t="shared" si="9"/>
        <v>3085351</v>
      </c>
      <c r="G69" s="36">
        <f t="shared" si="9"/>
        <v>85936</v>
      </c>
      <c r="H69" s="36">
        <f t="shared" si="9"/>
        <v>3171287</v>
      </c>
      <c r="I69" s="36">
        <f t="shared" si="9"/>
        <v>0</v>
      </c>
      <c r="J69" s="36">
        <f t="shared" si="9"/>
        <v>1103609</v>
      </c>
      <c r="K69" s="36">
        <f t="shared" si="9"/>
        <v>31714</v>
      </c>
      <c r="L69" s="36">
        <f t="shared" si="9"/>
        <v>0</v>
      </c>
      <c r="M69" s="36">
        <f t="shared" si="9"/>
        <v>0</v>
      </c>
      <c r="N69" s="38">
        <f t="shared" si="9"/>
        <v>4274896</v>
      </c>
    </row>
    <row r="70" spans="1:14" x14ac:dyDescent="0.2">
      <c r="A70" s="29" t="s">
        <v>1493</v>
      </c>
      <c r="B70" s="30"/>
      <c r="C70" s="31">
        <f t="shared" ref="C70:N70" si="10">C51+C61+C64+C69</f>
        <v>249</v>
      </c>
      <c r="D70" s="32">
        <f t="shared" si="10"/>
        <v>50.101700000000001</v>
      </c>
      <c r="E70" s="32">
        <f t="shared" si="10"/>
        <v>10.1708</v>
      </c>
      <c r="F70" s="31">
        <f t="shared" si="10"/>
        <v>29838606</v>
      </c>
      <c r="G70" s="31">
        <f t="shared" si="10"/>
        <v>3079892</v>
      </c>
      <c r="H70" s="31">
        <f t="shared" si="10"/>
        <v>32918498</v>
      </c>
      <c r="I70" s="31">
        <f t="shared" si="10"/>
        <v>67200</v>
      </c>
      <c r="J70" s="31">
        <f t="shared" si="10"/>
        <v>11478363</v>
      </c>
      <c r="K70" s="31">
        <f t="shared" si="10"/>
        <v>329186</v>
      </c>
      <c r="L70" s="31">
        <f t="shared" si="10"/>
        <v>637955</v>
      </c>
      <c r="M70" s="31">
        <f t="shared" si="10"/>
        <v>0</v>
      </c>
      <c r="N70" s="33">
        <f t="shared" si="10"/>
        <v>45102016</v>
      </c>
    </row>
    <row r="71" spans="1:14" x14ac:dyDescent="0.2">
      <c r="A71" s="39"/>
      <c r="B71" s="40"/>
      <c r="C71" s="41"/>
      <c r="D71" s="42"/>
      <c r="E71" s="42"/>
      <c r="F71" s="41"/>
      <c r="G71" s="41"/>
      <c r="H71" s="41"/>
      <c r="I71" s="41"/>
      <c r="J71" s="41"/>
      <c r="K71" s="41"/>
      <c r="L71" s="41"/>
      <c r="M71" s="41"/>
      <c r="N71" s="43"/>
    </row>
    <row r="72" spans="1:14" x14ac:dyDescent="0.2">
      <c r="A72" s="29" t="s">
        <v>1494</v>
      </c>
      <c r="B72" s="30"/>
      <c r="C72" s="31"/>
      <c r="D72" s="32"/>
      <c r="E72" s="32"/>
      <c r="F72" s="31"/>
      <c r="G72" s="31"/>
      <c r="H72" s="31"/>
      <c r="I72" s="31"/>
      <c r="J72" s="31"/>
      <c r="K72" s="31"/>
      <c r="L72" s="31"/>
      <c r="M72" s="31"/>
      <c r="N72" s="33"/>
    </row>
    <row r="73" spans="1:14" x14ac:dyDescent="0.2">
      <c r="A73" s="29" t="s">
        <v>1495</v>
      </c>
      <c r="B73" s="30" t="s">
        <v>6</v>
      </c>
      <c r="C73" s="31" t="s">
        <v>7</v>
      </c>
      <c r="D73" s="32" t="s">
        <v>8</v>
      </c>
      <c r="E73" s="32" t="s">
        <v>9</v>
      </c>
      <c r="F73" s="31" t="s">
        <v>10</v>
      </c>
      <c r="G73" s="31" t="s">
        <v>11</v>
      </c>
      <c r="H73" s="31" t="s">
        <v>12</v>
      </c>
      <c r="I73" s="31" t="s">
        <v>13</v>
      </c>
      <c r="J73" s="31" t="s">
        <v>14</v>
      </c>
      <c r="K73" s="31" t="s">
        <v>15</v>
      </c>
      <c r="L73" s="31" t="s">
        <v>16</v>
      </c>
      <c r="M73" s="31" t="s">
        <v>17</v>
      </c>
      <c r="N73" s="33" t="s">
        <v>18</v>
      </c>
    </row>
    <row r="74" spans="1:14" x14ac:dyDescent="0.2">
      <c r="A74" s="34" t="s">
        <v>1476</v>
      </c>
      <c r="B74" s="35"/>
      <c r="C74" s="36"/>
      <c r="D74" s="37"/>
      <c r="E74" s="37"/>
      <c r="F74" s="36"/>
      <c r="G74" s="36"/>
      <c r="H74" s="36"/>
      <c r="I74" s="36"/>
      <c r="J74" s="36"/>
      <c r="K74" s="36"/>
      <c r="L74" s="36"/>
      <c r="M74" s="36"/>
      <c r="N74" s="38"/>
    </row>
    <row r="75" spans="1:14" x14ac:dyDescent="0.2">
      <c r="A75" s="39" t="s">
        <v>20</v>
      </c>
      <c r="B75" s="40"/>
      <c r="C75" s="41">
        <v>0</v>
      </c>
      <c r="D75" s="42">
        <v>5.8666999999999998</v>
      </c>
      <c r="E75" s="42">
        <v>0</v>
      </c>
      <c r="F75" s="41">
        <v>1996715</v>
      </c>
      <c r="G75" s="41">
        <v>0</v>
      </c>
      <c r="H75" s="41">
        <v>1996715</v>
      </c>
      <c r="I75" s="41">
        <v>0</v>
      </c>
      <c r="J75" s="41">
        <v>694856</v>
      </c>
      <c r="K75" s="41">
        <v>19967</v>
      </c>
      <c r="L75" s="41">
        <v>0</v>
      </c>
      <c r="M75" s="41">
        <v>0</v>
      </c>
      <c r="N75" s="43">
        <v>2691571</v>
      </c>
    </row>
    <row r="76" spans="1:14" x14ac:dyDescent="0.2">
      <c r="A76" s="39" t="s">
        <v>40</v>
      </c>
      <c r="B76" s="40"/>
      <c r="C76" s="41">
        <v>0</v>
      </c>
      <c r="D76" s="42">
        <v>-0.28560000000000002</v>
      </c>
      <c r="E76" s="42">
        <v>0</v>
      </c>
      <c r="F76" s="41">
        <v>-174720</v>
      </c>
      <c r="G76" s="41">
        <v>0</v>
      </c>
      <c r="H76" s="41">
        <v>-174720</v>
      </c>
      <c r="I76" s="41">
        <v>0</v>
      </c>
      <c r="J76" s="41">
        <v>-60803</v>
      </c>
      <c r="K76" s="41">
        <v>-1747</v>
      </c>
      <c r="L76" s="41">
        <v>0</v>
      </c>
      <c r="M76" s="41">
        <v>0</v>
      </c>
      <c r="N76" s="43">
        <v>-235523</v>
      </c>
    </row>
    <row r="77" spans="1:14" x14ac:dyDescent="0.2">
      <c r="A77" s="39" t="s">
        <v>41</v>
      </c>
      <c r="B77" s="40"/>
      <c r="C77" s="41">
        <v>0</v>
      </c>
      <c r="D77" s="42">
        <v>0</v>
      </c>
      <c r="E77" s="42">
        <v>0</v>
      </c>
      <c r="F77" s="41">
        <v>0</v>
      </c>
      <c r="G77" s="41">
        <v>0</v>
      </c>
      <c r="H77" s="41">
        <v>0</v>
      </c>
      <c r="I77" s="41">
        <v>174720</v>
      </c>
      <c r="J77" s="41">
        <v>59056</v>
      </c>
      <c r="K77" s="41">
        <v>0</v>
      </c>
      <c r="L77" s="41">
        <v>0</v>
      </c>
      <c r="M77" s="41">
        <v>0</v>
      </c>
      <c r="N77" s="43">
        <v>233776</v>
      </c>
    </row>
    <row r="78" spans="1:14" x14ac:dyDescent="0.2">
      <c r="A78" s="39" t="s">
        <v>1478</v>
      </c>
      <c r="B78" s="40"/>
      <c r="C78" s="41">
        <v>0</v>
      </c>
      <c r="D78" s="42">
        <v>0</v>
      </c>
      <c r="E78" s="42">
        <v>0</v>
      </c>
      <c r="F78" s="41">
        <v>0</v>
      </c>
      <c r="G78" s="41">
        <v>0</v>
      </c>
      <c r="H78" s="41">
        <v>0</v>
      </c>
      <c r="I78" s="41">
        <v>21600</v>
      </c>
      <c r="J78" s="41">
        <v>7301</v>
      </c>
      <c r="K78" s="41">
        <v>0</v>
      </c>
      <c r="L78" s="41">
        <v>0</v>
      </c>
      <c r="M78" s="41">
        <v>0</v>
      </c>
      <c r="N78" s="43">
        <v>28901</v>
      </c>
    </row>
    <row r="79" spans="1:14" x14ac:dyDescent="0.2">
      <c r="A79" s="39" t="s">
        <v>21</v>
      </c>
      <c r="B79" s="40"/>
      <c r="C79" s="41">
        <v>0</v>
      </c>
      <c r="D79" s="42">
        <v>0</v>
      </c>
      <c r="E79" s="42">
        <v>0</v>
      </c>
      <c r="F79" s="41">
        <v>0</v>
      </c>
      <c r="G79" s="41">
        <v>0</v>
      </c>
      <c r="H79" s="41">
        <v>0</v>
      </c>
      <c r="I79" s="41">
        <v>0</v>
      </c>
      <c r="J79" s="41">
        <v>5</v>
      </c>
      <c r="K79" s="41">
        <v>0</v>
      </c>
      <c r="L79" s="41">
        <v>0</v>
      </c>
      <c r="M79" s="41">
        <v>0</v>
      </c>
      <c r="N79" s="43">
        <v>5</v>
      </c>
    </row>
    <row r="80" spans="1:14" x14ac:dyDescent="0.2">
      <c r="A80" s="39" t="s">
        <v>1479</v>
      </c>
      <c r="B80" s="40"/>
      <c r="C80" s="41">
        <v>0</v>
      </c>
      <c r="D80" s="42">
        <v>0</v>
      </c>
      <c r="E80" s="42">
        <v>0</v>
      </c>
      <c r="F80" s="41">
        <v>0</v>
      </c>
      <c r="G80" s="41">
        <v>0</v>
      </c>
      <c r="H80" s="41">
        <v>0</v>
      </c>
      <c r="I80" s="41">
        <v>0</v>
      </c>
      <c r="J80" s="41">
        <v>-5357</v>
      </c>
      <c r="K80" s="41">
        <v>0</v>
      </c>
      <c r="L80" s="41">
        <v>0</v>
      </c>
      <c r="M80" s="41">
        <v>0</v>
      </c>
      <c r="N80" s="43">
        <v>-5357</v>
      </c>
    </row>
    <row r="81" spans="1:14" x14ac:dyDescent="0.2">
      <c r="A81" s="39" t="s">
        <v>1480</v>
      </c>
      <c r="B81" s="40"/>
      <c r="C81" s="41">
        <v>0</v>
      </c>
      <c r="D81" s="42">
        <v>0</v>
      </c>
      <c r="E81" s="42">
        <v>0</v>
      </c>
      <c r="F81" s="41">
        <v>0</v>
      </c>
      <c r="G81" s="41">
        <v>0</v>
      </c>
      <c r="H81" s="41">
        <v>0</v>
      </c>
      <c r="I81" s="41">
        <v>0</v>
      </c>
      <c r="J81" s="41">
        <v>-1944</v>
      </c>
      <c r="K81" s="41">
        <v>0</v>
      </c>
      <c r="L81" s="41">
        <v>0</v>
      </c>
      <c r="M81" s="41">
        <v>0</v>
      </c>
      <c r="N81" s="43">
        <v>-1944</v>
      </c>
    </row>
    <row r="82" spans="1:14" x14ac:dyDescent="0.2">
      <c r="A82" s="39" t="s">
        <v>1496</v>
      </c>
      <c r="B82" s="40"/>
      <c r="C82" s="41">
        <v>0</v>
      </c>
      <c r="D82" s="42">
        <v>0</v>
      </c>
      <c r="E82" s="42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1250</v>
      </c>
      <c r="M82" s="41">
        <v>0</v>
      </c>
      <c r="N82" s="43">
        <v>1250</v>
      </c>
    </row>
    <row r="83" spans="1:14" x14ac:dyDescent="0.2">
      <c r="A83" s="39" t="s">
        <v>23</v>
      </c>
      <c r="B83" s="40"/>
      <c r="C83" s="41">
        <v>0</v>
      </c>
      <c r="D83" s="42">
        <v>0</v>
      </c>
      <c r="E83" s="42">
        <v>3.27</v>
      </c>
      <c r="F83" s="41">
        <v>0</v>
      </c>
      <c r="G83" s="41">
        <v>1277890</v>
      </c>
      <c r="H83" s="41">
        <v>1277890</v>
      </c>
      <c r="I83" s="41">
        <v>0</v>
      </c>
      <c r="J83" s="41">
        <v>444706</v>
      </c>
      <c r="K83" s="41">
        <v>12779</v>
      </c>
      <c r="L83" s="41">
        <v>0</v>
      </c>
      <c r="M83" s="41">
        <v>0</v>
      </c>
      <c r="N83" s="43">
        <v>1722596</v>
      </c>
    </row>
    <row r="84" spans="1:14" x14ac:dyDescent="0.2">
      <c r="A84" s="39" t="s">
        <v>1481</v>
      </c>
      <c r="B84" s="40"/>
      <c r="C84" s="41">
        <v>0</v>
      </c>
      <c r="D84" s="42">
        <v>28.045400000000001</v>
      </c>
      <c r="E84" s="42">
        <v>3.06</v>
      </c>
      <c r="F84" s="41">
        <v>18433831</v>
      </c>
      <c r="G84" s="41">
        <v>768366</v>
      </c>
      <c r="H84" s="41">
        <v>19202197</v>
      </c>
      <c r="I84" s="41">
        <v>0</v>
      </c>
      <c r="J84" s="41">
        <v>6682365</v>
      </c>
      <c r="K84" s="41">
        <v>192022</v>
      </c>
      <c r="L84" s="41">
        <v>501115</v>
      </c>
      <c r="M84" s="41">
        <v>0</v>
      </c>
      <c r="N84" s="43">
        <v>26385677</v>
      </c>
    </row>
    <row r="85" spans="1:14" x14ac:dyDescent="0.2">
      <c r="A85" s="39" t="s">
        <v>1482</v>
      </c>
      <c r="B85" s="40"/>
      <c r="C85" s="41">
        <v>0</v>
      </c>
      <c r="D85" s="42">
        <v>0</v>
      </c>
      <c r="E85" s="42">
        <v>0</v>
      </c>
      <c r="F85" s="41">
        <v>72000</v>
      </c>
      <c r="G85" s="41">
        <v>0</v>
      </c>
      <c r="H85" s="41">
        <v>72000</v>
      </c>
      <c r="I85" s="41">
        <v>0</v>
      </c>
      <c r="J85" s="41">
        <v>25056</v>
      </c>
      <c r="K85" s="41">
        <v>720</v>
      </c>
      <c r="L85" s="41">
        <v>13500</v>
      </c>
      <c r="M85" s="41">
        <v>0</v>
      </c>
      <c r="N85" s="43">
        <v>110556</v>
      </c>
    </row>
    <row r="86" spans="1:14" x14ac:dyDescent="0.2">
      <c r="A86" s="34" t="s">
        <v>24</v>
      </c>
      <c r="B86" s="35"/>
      <c r="C86" s="36">
        <f t="shared" ref="C86:N86" si="11">SUM(C75:C85)</f>
        <v>0</v>
      </c>
      <c r="D86" s="37">
        <f t="shared" si="11"/>
        <v>33.6265</v>
      </c>
      <c r="E86" s="37">
        <f t="shared" si="11"/>
        <v>6.33</v>
      </c>
      <c r="F86" s="36">
        <f t="shared" si="11"/>
        <v>20327826</v>
      </c>
      <c r="G86" s="36">
        <f t="shared" si="11"/>
        <v>2046256</v>
      </c>
      <c r="H86" s="36">
        <f t="shared" si="11"/>
        <v>22374082</v>
      </c>
      <c r="I86" s="36">
        <f t="shared" si="11"/>
        <v>196320</v>
      </c>
      <c r="J86" s="36">
        <f t="shared" si="11"/>
        <v>7845241</v>
      </c>
      <c r="K86" s="36">
        <f t="shared" si="11"/>
        <v>223741</v>
      </c>
      <c r="L86" s="36">
        <f t="shared" si="11"/>
        <v>515865</v>
      </c>
      <c r="M86" s="36">
        <f t="shared" si="11"/>
        <v>0</v>
      </c>
      <c r="N86" s="38">
        <f t="shared" si="11"/>
        <v>30931508</v>
      </c>
    </row>
    <row r="87" spans="1:14" x14ac:dyDescent="0.2">
      <c r="A87" s="34" t="s">
        <v>25</v>
      </c>
      <c r="B87" s="35"/>
      <c r="C87" s="36"/>
      <c r="D87" s="37"/>
      <c r="E87" s="37"/>
      <c r="F87" s="36"/>
      <c r="G87" s="36"/>
      <c r="H87" s="36"/>
      <c r="I87" s="36"/>
      <c r="J87" s="36"/>
      <c r="K87" s="36"/>
      <c r="L87" s="36"/>
      <c r="M87" s="36"/>
      <c r="N87" s="38"/>
    </row>
    <row r="88" spans="1:14" x14ac:dyDescent="0.2">
      <c r="A88" s="39" t="s">
        <v>26</v>
      </c>
      <c r="B88" s="40"/>
      <c r="C88" s="41">
        <v>23</v>
      </c>
      <c r="D88" s="42">
        <v>0</v>
      </c>
      <c r="E88" s="42">
        <v>0.93300000000000005</v>
      </c>
      <c r="F88" s="41">
        <v>0</v>
      </c>
      <c r="G88" s="41">
        <v>286830</v>
      </c>
      <c r="H88" s="41">
        <v>286830</v>
      </c>
      <c r="I88" s="41">
        <v>0</v>
      </c>
      <c r="J88" s="41">
        <v>99817</v>
      </c>
      <c r="K88" s="41">
        <v>2868</v>
      </c>
      <c r="L88" s="41">
        <v>1955</v>
      </c>
      <c r="M88" s="41">
        <v>0</v>
      </c>
      <c r="N88" s="43">
        <v>388602</v>
      </c>
    </row>
    <row r="89" spans="1:14" x14ac:dyDescent="0.2">
      <c r="A89" s="39" t="s">
        <v>69</v>
      </c>
      <c r="B89" s="40"/>
      <c r="C89" s="41">
        <v>373</v>
      </c>
      <c r="D89" s="42">
        <v>0</v>
      </c>
      <c r="E89" s="42">
        <v>5.6158000000000001</v>
      </c>
      <c r="F89" s="41">
        <v>0</v>
      </c>
      <c r="G89" s="41">
        <v>1726454</v>
      </c>
      <c r="H89" s="41">
        <v>1726454</v>
      </c>
      <c r="I89" s="41">
        <v>0</v>
      </c>
      <c r="J89" s="41">
        <v>600807</v>
      </c>
      <c r="K89" s="41">
        <v>17265</v>
      </c>
      <c r="L89" s="41">
        <v>22753</v>
      </c>
      <c r="M89" s="41">
        <v>0</v>
      </c>
      <c r="N89" s="43">
        <v>2350014</v>
      </c>
    </row>
    <row r="90" spans="1:14" x14ac:dyDescent="0.2">
      <c r="A90" s="34" t="s">
        <v>24</v>
      </c>
      <c r="B90" s="35"/>
      <c r="C90" s="36">
        <f t="shared" ref="C90:N90" si="12">SUM(C88:C89)</f>
        <v>396</v>
      </c>
      <c r="D90" s="37">
        <f t="shared" si="12"/>
        <v>0</v>
      </c>
      <c r="E90" s="37">
        <f t="shared" si="12"/>
        <v>6.5488</v>
      </c>
      <c r="F90" s="36">
        <f t="shared" si="12"/>
        <v>0</v>
      </c>
      <c r="G90" s="36">
        <f t="shared" si="12"/>
        <v>2013284</v>
      </c>
      <c r="H90" s="36">
        <f t="shared" si="12"/>
        <v>2013284</v>
      </c>
      <c r="I90" s="36">
        <f t="shared" si="12"/>
        <v>0</v>
      </c>
      <c r="J90" s="36">
        <f t="shared" si="12"/>
        <v>700624</v>
      </c>
      <c r="K90" s="36">
        <f t="shared" si="12"/>
        <v>20133</v>
      </c>
      <c r="L90" s="36">
        <f t="shared" si="12"/>
        <v>24708</v>
      </c>
      <c r="M90" s="36">
        <f t="shared" si="12"/>
        <v>0</v>
      </c>
      <c r="N90" s="38">
        <f t="shared" si="12"/>
        <v>2738616</v>
      </c>
    </row>
    <row r="91" spans="1:14" x14ac:dyDescent="0.2">
      <c r="A91" s="34" t="s">
        <v>1483</v>
      </c>
      <c r="B91" s="35"/>
      <c r="C91" s="36"/>
      <c r="D91" s="37"/>
      <c r="E91" s="37"/>
      <c r="F91" s="36"/>
      <c r="G91" s="36"/>
      <c r="H91" s="36"/>
      <c r="I91" s="36"/>
      <c r="J91" s="36"/>
      <c r="K91" s="36"/>
      <c r="L91" s="36"/>
      <c r="M91" s="36"/>
      <c r="N91" s="38"/>
    </row>
    <row r="92" spans="1:14" x14ac:dyDescent="0.2">
      <c r="A92" s="39" t="s">
        <v>1484</v>
      </c>
      <c r="B92" s="40"/>
      <c r="C92" s="41">
        <v>146</v>
      </c>
      <c r="D92" s="42">
        <v>0</v>
      </c>
      <c r="E92" s="42">
        <v>0.2369</v>
      </c>
      <c r="F92" s="41">
        <v>0</v>
      </c>
      <c r="G92" s="41">
        <v>64202</v>
      </c>
      <c r="H92" s="41">
        <v>64202</v>
      </c>
      <c r="I92" s="41">
        <v>0</v>
      </c>
      <c r="J92" s="41">
        <v>22342</v>
      </c>
      <c r="K92" s="41">
        <v>642</v>
      </c>
      <c r="L92" s="41">
        <v>0</v>
      </c>
      <c r="M92" s="41">
        <v>0</v>
      </c>
      <c r="N92" s="43">
        <v>86544</v>
      </c>
    </row>
    <row r="93" spans="1:14" x14ac:dyDescent="0.2">
      <c r="A93" s="39" t="s">
        <v>1497</v>
      </c>
      <c r="B93" s="40"/>
      <c r="C93" s="41">
        <v>31</v>
      </c>
      <c r="D93" s="42">
        <v>0.373</v>
      </c>
      <c r="E93" s="42">
        <v>0</v>
      </c>
      <c r="F93" s="41">
        <v>182827</v>
      </c>
      <c r="G93" s="41">
        <v>0</v>
      </c>
      <c r="H93" s="41">
        <v>182827</v>
      </c>
      <c r="I93" s="41">
        <v>0</v>
      </c>
      <c r="J93" s="41">
        <v>63623</v>
      </c>
      <c r="K93" s="41">
        <v>1828</v>
      </c>
      <c r="L93" s="41">
        <v>744</v>
      </c>
      <c r="M93" s="41">
        <v>0</v>
      </c>
      <c r="N93" s="43">
        <v>247194</v>
      </c>
    </row>
    <row r="94" spans="1:14" x14ac:dyDescent="0.2">
      <c r="A94" s="39" t="s">
        <v>1485</v>
      </c>
      <c r="B94" s="40"/>
      <c r="C94" s="41">
        <v>0</v>
      </c>
      <c r="D94" s="42">
        <v>4.2195</v>
      </c>
      <c r="E94" s="42">
        <v>0</v>
      </c>
      <c r="F94" s="41">
        <v>2124829</v>
      </c>
      <c r="G94" s="41">
        <v>0</v>
      </c>
      <c r="H94" s="41">
        <v>2124829</v>
      </c>
      <c r="I94" s="41">
        <v>0</v>
      </c>
      <c r="J94" s="41">
        <v>739440</v>
      </c>
      <c r="K94" s="41">
        <v>21248</v>
      </c>
      <c r="L94" s="41">
        <v>0</v>
      </c>
      <c r="M94" s="41">
        <v>0</v>
      </c>
      <c r="N94" s="43">
        <v>2864269</v>
      </c>
    </row>
    <row r="95" spans="1:14" x14ac:dyDescent="0.2">
      <c r="A95" s="34" t="s">
        <v>24</v>
      </c>
      <c r="B95" s="35"/>
      <c r="C95" s="36">
        <f t="shared" ref="C95:N95" si="13">SUM(C92:C94)</f>
        <v>177</v>
      </c>
      <c r="D95" s="37">
        <f t="shared" si="13"/>
        <v>4.5925000000000002</v>
      </c>
      <c r="E95" s="37">
        <f t="shared" si="13"/>
        <v>0.2369</v>
      </c>
      <c r="F95" s="36">
        <f t="shared" si="13"/>
        <v>2307656</v>
      </c>
      <c r="G95" s="36">
        <f t="shared" si="13"/>
        <v>64202</v>
      </c>
      <c r="H95" s="36">
        <f t="shared" si="13"/>
        <v>2371858</v>
      </c>
      <c r="I95" s="36">
        <f t="shared" si="13"/>
        <v>0</v>
      </c>
      <c r="J95" s="36">
        <f t="shared" si="13"/>
        <v>825405</v>
      </c>
      <c r="K95" s="36">
        <f t="shared" si="13"/>
        <v>23718</v>
      </c>
      <c r="L95" s="36">
        <f t="shared" si="13"/>
        <v>744</v>
      </c>
      <c r="M95" s="36">
        <f t="shared" si="13"/>
        <v>0</v>
      </c>
      <c r="N95" s="38">
        <f t="shared" si="13"/>
        <v>3198007</v>
      </c>
    </row>
    <row r="96" spans="1:14" x14ac:dyDescent="0.2">
      <c r="A96" s="29" t="s">
        <v>1498</v>
      </c>
      <c r="B96" s="30"/>
      <c r="C96" s="31">
        <f t="shared" ref="C96:N96" si="14">C86+C90+C95</f>
        <v>573</v>
      </c>
      <c r="D96" s="32">
        <f t="shared" si="14"/>
        <v>38.219000000000001</v>
      </c>
      <c r="E96" s="32">
        <f t="shared" si="14"/>
        <v>13.1157</v>
      </c>
      <c r="F96" s="31">
        <f t="shared" si="14"/>
        <v>22635482</v>
      </c>
      <c r="G96" s="31">
        <f t="shared" si="14"/>
        <v>4123742</v>
      </c>
      <c r="H96" s="31">
        <f t="shared" si="14"/>
        <v>26759224</v>
      </c>
      <c r="I96" s="31">
        <f t="shared" si="14"/>
        <v>196320</v>
      </c>
      <c r="J96" s="31">
        <f t="shared" si="14"/>
        <v>9371270</v>
      </c>
      <c r="K96" s="31">
        <f t="shared" si="14"/>
        <v>267592</v>
      </c>
      <c r="L96" s="31">
        <f t="shared" si="14"/>
        <v>541317</v>
      </c>
      <c r="M96" s="31">
        <f t="shared" si="14"/>
        <v>0</v>
      </c>
      <c r="N96" s="33">
        <f t="shared" si="14"/>
        <v>36868131</v>
      </c>
    </row>
    <row r="97" spans="1:14" x14ac:dyDescent="0.2">
      <c r="A97" s="39"/>
      <c r="B97" s="40"/>
      <c r="C97" s="41"/>
      <c r="D97" s="42"/>
      <c r="E97" s="42"/>
      <c r="F97" s="41"/>
      <c r="G97" s="41"/>
      <c r="H97" s="41"/>
      <c r="I97" s="41"/>
      <c r="J97" s="41"/>
      <c r="K97" s="41"/>
      <c r="L97" s="41"/>
      <c r="M97" s="41"/>
      <c r="N97" s="43"/>
    </row>
    <row r="98" spans="1:14" x14ac:dyDescent="0.2">
      <c r="A98" s="29" t="s">
        <v>1499</v>
      </c>
      <c r="B98" s="30"/>
      <c r="C98" s="31"/>
      <c r="D98" s="32"/>
      <c r="E98" s="32"/>
      <c r="F98" s="31"/>
      <c r="G98" s="31"/>
      <c r="H98" s="31"/>
      <c r="I98" s="31"/>
      <c r="J98" s="31"/>
      <c r="K98" s="31"/>
      <c r="L98" s="31"/>
      <c r="M98" s="31"/>
      <c r="N98" s="33"/>
    </row>
    <row r="99" spans="1:14" x14ac:dyDescent="0.2">
      <c r="A99" s="29" t="s">
        <v>1500</v>
      </c>
      <c r="B99" s="30" t="s">
        <v>6</v>
      </c>
      <c r="C99" s="31" t="s">
        <v>7</v>
      </c>
      <c r="D99" s="32" t="s">
        <v>8</v>
      </c>
      <c r="E99" s="32" t="s">
        <v>9</v>
      </c>
      <c r="F99" s="31" t="s">
        <v>10</v>
      </c>
      <c r="G99" s="31" t="s">
        <v>11</v>
      </c>
      <c r="H99" s="31" t="s">
        <v>12</v>
      </c>
      <c r="I99" s="31" t="s">
        <v>13</v>
      </c>
      <c r="J99" s="31" t="s">
        <v>14</v>
      </c>
      <c r="K99" s="31" t="s">
        <v>15</v>
      </c>
      <c r="L99" s="31" t="s">
        <v>16</v>
      </c>
      <c r="M99" s="31" t="s">
        <v>17</v>
      </c>
      <c r="N99" s="33" t="s">
        <v>18</v>
      </c>
    </row>
    <row r="100" spans="1:14" x14ac:dyDescent="0.2">
      <c r="A100" s="34" t="s">
        <v>1476</v>
      </c>
      <c r="B100" s="35"/>
      <c r="C100" s="36"/>
      <c r="D100" s="37"/>
      <c r="E100" s="37"/>
      <c r="F100" s="36"/>
      <c r="G100" s="36"/>
      <c r="H100" s="36"/>
      <c r="I100" s="36"/>
      <c r="J100" s="36"/>
      <c r="K100" s="36"/>
      <c r="L100" s="36"/>
      <c r="M100" s="36"/>
      <c r="N100" s="38"/>
    </row>
    <row r="101" spans="1:14" x14ac:dyDescent="0.2">
      <c r="A101" s="39" t="s">
        <v>20</v>
      </c>
      <c r="B101" s="40"/>
      <c r="C101" s="41">
        <v>0</v>
      </c>
      <c r="D101" s="42">
        <v>7.9166999999999996</v>
      </c>
      <c r="E101" s="42">
        <v>0</v>
      </c>
      <c r="F101" s="41">
        <v>2643444</v>
      </c>
      <c r="G101" s="41">
        <v>0</v>
      </c>
      <c r="H101" s="41">
        <v>2643444</v>
      </c>
      <c r="I101" s="41">
        <v>0</v>
      </c>
      <c r="J101" s="41">
        <v>919918</v>
      </c>
      <c r="K101" s="41">
        <v>26434</v>
      </c>
      <c r="L101" s="41">
        <v>0</v>
      </c>
      <c r="M101" s="41">
        <v>0</v>
      </c>
      <c r="N101" s="43">
        <v>3563362</v>
      </c>
    </row>
    <row r="102" spans="1:14" x14ac:dyDescent="0.2">
      <c r="A102" s="39" t="s">
        <v>40</v>
      </c>
      <c r="B102" s="40"/>
      <c r="C102" s="41">
        <v>0</v>
      </c>
      <c r="D102" s="42">
        <v>-0.6048</v>
      </c>
      <c r="E102" s="42">
        <v>0</v>
      </c>
      <c r="F102" s="41">
        <v>-302400</v>
      </c>
      <c r="G102" s="41">
        <v>0</v>
      </c>
      <c r="H102" s="41">
        <v>-302400</v>
      </c>
      <c r="I102" s="41">
        <v>0</v>
      </c>
      <c r="J102" s="41">
        <v>-105235</v>
      </c>
      <c r="K102" s="41">
        <v>-3024</v>
      </c>
      <c r="L102" s="41">
        <v>0</v>
      </c>
      <c r="M102" s="41">
        <v>0</v>
      </c>
      <c r="N102" s="43">
        <v>-407635</v>
      </c>
    </row>
    <row r="103" spans="1:14" x14ac:dyDescent="0.2">
      <c r="A103" s="39" t="s">
        <v>41</v>
      </c>
      <c r="B103" s="40"/>
      <c r="C103" s="41">
        <v>0</v>
      </c>
      <c r="D103" s="42">
        <v>0</v>
      </c>
      <c r="E103" s="42">
        <v>0</v>
      </c>
      <c r="F103" s="41">
        <v>0</v>
      </c>
      <c r="G103" s="41">
        <v>0</v>
      </c>
      <c r="H103" s="41">
        <v>0</v>
      </c>
      <c r="I103" s="41">
        <v>302400</v>
      </c>
      <c r="J103" s="41">
        <v>102211</v>
      </c>
      <c r="K103" s="41">
        <v>0</v>
      </c>
      <c r="L103" s="41">
        <v>0</v>
      </c>
      <c r="M103" s="41">
        <v>0</v>
      </c>
      <c r="N103" s="43">
        <v>404611</v>
      </c>
    </row>
    <row r="104" spans="1:14" x14ac:dyDescent="0.2">
      <c r="A104" s="39" t="s">
        <v>21</v>
      </c>
      <c r="B104" s="40"/>
      <c r="C104" s="41">
        <v>0</v>
      </c>
      <c r="D104" s="42">
        <v>0</v>
      </c>
      <c r="E104" s="42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5</v>
      </c>
      <c r="K104" s="41">
        <v>0</v>
      </c>
      <c r="L104" s="41">
        <v>0</v>
      </c>
      <c r="M104" s="41">
        <v>0</v>
      </c>
      <c r="N104" s="43">
        <v>5</v>
      </c>
    </row>
    <row r="105" spans="1:14" x14ac:dyDescent="0.2">
      <c r="A105" s="39" t="s">
        <v>1496</v>
      </c>
      <c r="B105" s="40"/>
      <c r="C105" s="41">
        <v>0</v>
      </c>
      <c r="D105" s="42">
        <v>0</v>
      </c>
      <c r="E105" s="42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2000</v>
      </c>
      <c r="M105" s="41">
        <v>0</v>
      </c>
      <c r="N105" s="43">
        <v>2000</v>
      </c>
    </row>
    <row r="106" spans="1:14" x14ac:dyDescent="0.2">
      <c r="A106" s="39" t="s">
        <v>23</v>
      </c>
      <c r="B106" s="40"/>
      <c r="C106" s="41">
        <v>0</v>
      </c>
      <c r="D106" s="42">
        <v>0</v>
      </c>
      <c r="E106" s="42">
        <v>3.99</v>
      </c>
      <c r="F106" s="41">
        <v>0</v>
      </c>
      <c r="G106" s="41">
        <v>1559260</v>
      </c>
      <c r="H106" s="41">
        <v>1559260</v>
      </c>
      <c r="I106" s="41">
        <v>0</v>
      </c>
      <c r="J106" s="41">
        <v>542623</v>
      </c>
      <c r="K106" s="41">
        <v>15593</v>
      </c>
      <c r="L106" s="41">
        <v>0</v>
      </c>
      <c r="M106" s="41">
        <v>0</v>
      </c>
      <c r="N106" s="43">
        <v>2101883</v>
      </c>
    </row>
    <row r="107" spans="1:14" x14ac:dyDescent="0.2">
      <c r="A107" s="39" t="s">
        <v>1481</v>
      </c>
      <c r="B107" s="40"/>
      <c r="C107" s="41">
        <v>0</v>
      </c>
      <c r="D107" s="42">
        <v>38.500700000000002</v>
      </c>
      <c r="E107" s="42">
        <v>4.6100000000000003</v>
      </c>
      <c r="F107" s="41">
        <v>22999466</v>
      </c>
      <c r="G107" s="41">
        <v>1157571</v>
      </c>
      <c r="H107" s="41">
        <v>24157037</v>
      </c>
      <c r="I107" s="41">
        <v>0</v>
      </c>
      <c r="J107" s="41">
        <v>8406648</v>
      </c>
      <c r="K107" s="41">
        <v>241570</v>
      </c>
      <c r="L107" s="41">
        <v>637095</v>
      </c>
      <c r="M107" s="41">
        <v>0</v>
      </c>
      <c r="N107" s="43">
        <v>33200780</v>
      </c>
    </row>
    <row r="108" spans="1:14" x14ac:dyDescent="0.2">
      <c r="A108" s="39" t="s">
        <v>1482</v>
      </c>
      <c r="B108" s="40"/>
      <c r="C108" s="41">
        <v>0</v>
      </c>
      <c r="D108" s="42">
        <v>0</v>
      </c>
      <c r="E108" s="42">
        <v>0</v>
      </c>
      <c r="F108" s="41">
        <v>96000</v>
      </c>
      <c r="G108" s="41">
        <v>0</v>
      </c>
      <c r="H108" s="41">
        <v>96000</v>
      </c>
      <c r="I108" s="41">
        <v>0</v>
      </c>
      <c r="J108" s="41">
        <v>33408</v>
      </c>
      <c r="K108" s="41">
        <v>960</v>
      </c>
      <c r="L108" s="41">
        <v>9000</v>
      </c>
      <c r="M108" s="41">
        <v>0</v>
      </c>
      <c r="N108" s="43">
        <v>138408</v>
      </c>
    </row>
    <row r="109" spans="1:14" x14ac:dyDescent="0.2">
      <c r="A109" s="34" t="s">
        <v>24</v>
      </c>
      <c r="B109" s="35"/>
      <c r="C109" s="36">
        <f t="shared" ref="C109:N109" si="15">SUM(C101:C108)</f>
        <v>0</v>
      </c>
      <c r="D109" s="37">
        <f t="shared" si="15"/>
        <v>45.812600000000003</v>
      </c>
      <c r="E109" s="37">
        <f t="shared" si="15"/>
        <v>8.6000000000000014</v>
      </c>
      <c r="F109" s="36">
        <f t="shared" si="15"/>
        <v>25436510</v>
      </c>
      <c r="G109" s="36">
        <f t="shared" si="15"/>
        <v>2716831</v>
      </c>
      <c r="H109" s="36">
        <f t="shared" si="15"/>
        <v>28153341</v>
      </c>
      <c r="I109" s="36">
        <f t="shared" si="15"/>
        <v>302400</v>
      </c>
      <c r="J109" s="36">
        <f t="shared" si="15"/>
        <v>9899578</v>
      </c>
      <c r="K109" s="36">
        <f t="shared" si="15"/>
        <v>281533</v>
      </c>
      <c r="L109" s="36">
        <f t="shared" si="15"/>
        <v>648095</v>
      </c>
      <c r="M109" s="36">
        <f t="shared" si="15"/>
        <v>0</v>
      </c>
      <c r="N109" s="38">
        <f t="shared" si="15"/>
        <v>39003414</v>
      </c>
    </row>
    <row r="110" spans="1:14" x14ac:dyDescent="0.2">
      <c r="A110" s="34" t="s">
        <v>25</v>
      </c>
      <c r="B110" s="35"/>
      <c r="C110" s="36"/>
      <c r="D110" s="37"/>
      <c r="E110" s="37"/>
      <c r="F110" s="36"/>
      <c r="G110" s="36"/>
      <c r="H110" s="36"/>
      <c r="I110" s="36"/>
      <c r="J110" s="36"/>
      <c r="K110" s="36"/>
      <c r="L110" s="36"/>
      <c r="M110" s="36"/>
      <c r="N110" s="38"/>
    </row>
    <row r="111" spans="1:14" x14ac:dyDescent="0.2">
      <c r="A111" s="39" t="s">
        <v>713</v>
      </c>
      <c r="B111" s="40"/>
      <c r="C111" s="41">
        <v>12</v>
      </c>
      <c r="D111" s="42">
        <v>0</v>
      </c>
      <c r="E111" s="42">
        <v>0.46300000000000002</v>
      </c>
      <c r="F111" s="41">
        <v>0</v>
      </c>
      <c r="G111" s="41">
        <v>142339</v>
      </c>
      <c r="H111" s="41">
        <v>142339</v>
      </c>
      <c r="I111" s="41">
        <v>0</v>
      </c>
      <c r="J111" s="41">
        <v>49534</v>
      </c>
      <c r="K111" s="41">
        <v>1423</v>
      </c>
      <c r="L111" s="41">
        <v>1020</v>
      </c>
      <c r="M111" s="41">
        <v>0</v>
      </c>
      <c r="N111" s="43">
        <v>192893</v>
      </c>
    </row>
    <row r="112" spans="1:14" x14ac:dyDescent="0.2">
      <c r="A112" s="39" t="s">
        <v>225</v>
      </c>
      <c r="B112" s="40"/>
      <c r="C112" s="41">
        <v>45</v>
      </c>
      <c r="D112" s="42">
        <v>0</v>
      </c>
      <c r="E112" s="42">
        <v>0.84</v>
      </c>
      <c r="F112" s="41">
        <v>0</v>
      </c>
      <c r="G112" s="41">
        <v>258240</v>
      </c>
      <c r="H112" s="41">
        <v>258240</v>
      </c>
      <c r="I112" s="41">
        <v>0</v>
      </c>
      <c r="J112" s="41">
        <v>89868</v>
      </c>
      <c r="K112" s="41">
        <v>2582</v>
      </c>
      <c r="L112" s="41">
        <v>2700</v>
      </c>
      <c r="M112" s="41">
        <v>0</v>
      </c>
      <c r="N112" s="43">
        <v>350808</v>
      </c>
    </row>
    <row r="113" spans="1:14" x14ac:dyDescent="0.2">
      <c r="A113" s="39" t="s">
        <v>69</v>
      </c>
      <c r="B113" s="40"/>
      <c r="C113" s="41">
        <v>442</v>
      </c>
      <c r="D113" s="42">
        <v>0</v>
      </c>
      <c r="E113" s="42">
        <v>6.4147999999999996</v>
      </c>
      <c r="F113" s="41">
        <v>0</v>
      </c>
      <c r="G113" s="41">
        <v>1972089</v>
      </c>
      <c r="H113" s="41">
        <v>1972089</v>
      </c>
      <c r="I113" s="41">
        <v>0</v>
      </c>
      <c r="J113" s="41">
        <v>686287</v>
      </c>
      <c r="K113" s="41">
        <v>19721</v>
      </c>
      <c r="L113" s="41">
        <v>26962</v>
      </c>
      <c r="M113" s="41">
        <v>0</v>
      </c>
      <c r="N113" s="43">
        <v>2685338</v>
      </c>
    </row>
    <row r="114" spans="1:14" x14ac:dyDescent="0.2">
      <c r="A114" s="34" t="s">
        <v>24</v>
      </c>
      <c r="B114" s="35"/>
      <c r="C114" s="36">
        <f t="shared" ref="C114:N114" si="16">SUM(C111:C113)</f>
        <v>499</v>
      </c>
      <c r="D114" s="37">
        <f t="shared" si="16"/>
        <v>0</v>
      </c>
      <c r="E114" s="37">
        <f t="shared" si="16"/>
        <v>7.7177999999999995</v>
      </c>
      <c r="F114" s="36">
        <f t="shared" si="16"/>
        <v>0</v>
      </c>
      <c r="G114" s="36">
        <f t="shared" si="16"/>
        <v>2372668</v>
      </c>
      <c r="H114" s="36">
        <f t="shared" si="16"/>
        <v>2372668</v>
      </c>
      <c r="I114" s="36">
        <f t="shared" si="16"/>
        <v>0</v>
      </c>
      <c r="J114" s="36">
        <f t="shared" si="16"/>
        <v>825689</v>
      </c>
      <c r="K114" s="36">
        <f t="shared" si="16"/>
        <v>23726</v>
      </c>
      <c r="L114" s="36">
        <f t="shared" si="16"/>
        <v>30682</v>
      </c>
      <c r="M114" s="36">
        <f t="shared" si="16"/>
        <v>0</v>
      </c>
      <c r="N114" s="38">
        <f t="shared" si="16"/>
        <v>3229039</v>
      </c>
    </row>
    <row r="115" spans="1:14" x14ac:dyDescent="0.2">
      <c r="A115" s="34" t="s">
        <v>1483</v>
      </c>
      <c r="B115" s="35"/>
      <c r="C115" s="36"/>
      <c r="D115" s="37"/>
      <c r="E115" s="37"/>
      <c r="F115" s="36"/>
      <c r="G115" s="36"/>
      <c r="H115" s="36"/>
      <c r="I115" s="36"/>
      <c r="J115" s="36"/>
      <c r="K115" s="36"/>
      <c r="L115" s="36"/>
      <c r="M115" s="36"/>
      <c r="N115" s="38"/>
    </row>
    <row r="116" spans="1:14" x14ac:dyDescent="0.2">
      <c r="A116" s="39" t="s">
        <v>1484</v>
      </c>
      <c r="B116" s="40"/>
      <c r="C116" s="41">
        <v>182</v>
      </c>
      <c r="D116" s="42">
        <v>0</v>
      </c>
      <c r="E116" s="42">
        <v>0.2923</v>
      </c>
      <c r="F116" s="41">
        <v>0</v>
      </c>
      <c r="G116" s="41">
        <v>79216</v>
      </c>
      <c r="H116" s="41">
        <v>79216</v>
      </c>
      <c r="I116" s="41">
        <v>0</v>
      </c>
      <c r="J116" s="41">
        <v>27567</v>
      </c>
      <c r="K116" s="41">
        <v>792</v>
      </c>
      <c r="L116" s="41">
        <v>0</v>
      </c>
      <c r="M116" s="41">
        <v>0</v>
      </c>
      <c r="N116" s="43">
        <v>106783</v>
      </c>
    </row>
    <row r="117" spans="1:14" x14ac:dyDescent="0.2">
      <c r="A117" s="39" t="s">
        <v>1485</v>
      </c>
      <c r="B117" s="40"/>
      <c r="C117" s="41">
        <v>0</v>
      </c>
      <c r="D117" s="42">
        <v>6.0168999999999997</v>
      </c>
      <c r="E117" s="42">
        <v>0</v>
      </c>
      <c r="F117" s="41">
        <v>2712562</v>
      </c>
      <c r="G117" s="41">
        <v>0</v>
      </c>
      <c r="H117" s="41">
        <v>2712562</v>
      </c>
      <c r="I117" s="41">
        <v>0</v>
      </c>
      <c r="J117" s="41">
        <v>943972</v>
      </c>
      <c r="K117" s="41">
        <v>27126</v>
      </c>
      <c r="L117" s="41">
        <v>0</v>
      </c>
      <c r="M117" s="41">
        <v>0</v>
      </c>
      <c r="N117" s="43">
        <v>3656534</v>
      </c>
    </row>
    <row r="118" spans="1:14" x14ac:dyDescent="0.2">
      <c r="A118" s="34" t="s">
        <v>24</v>
      </c>
      <c r="B118" s="35"/>
      <c r="C118" s="36">
        <f t="shared" ref="C118:N118" si="17">SUM(C116:C117)</f>
        <v>182</v>
      </c>
      <c r="D118" s="37">
        <f t="shared" si="17"/>
        <v>6.0168999999999997</v>
      </c>
      <c r="E118" s="37">
        <f t="shared" si="17"/>
        <v>0.2923</v>
      </c>
      <c r="F118" s="36">
        <f t="shared" si="17"/>
        <v>2712562</v>
      </c>
      <c r="G118" s="36">
        <f t="shared" si="17"/>
        <v>79216</v>
      </c>
      <c r="H118" s="36">
        <f t="shared" si="17"/>
        <v>2791778</v>
      </c>
      <c r="I118" s="36">
        <f t="shared" si="17"/>
        <v>0</v>
      </c>
      <c r="J118" s="36">
        <f t="shared" si="17"/>
        <v>971539</v>
      </c>
      <c r="K118" s="36">
        <f t="shared" si="17"/>
        <v>27918</v>
      </c>
      <c r="L118" s="36">
        <f t="shared" si="17"/>
        <v>0</v>
      </c>
      <c r="M118" s="36">
        <f t="shared" si="17"/>
        <v>0</v>
      </c>
      <c r="N118" s="38">
        <f t="shared" si="17"/>
        <v>3763317</v>
      </c>
    </row>
    <row r="119" spans="1:14" x14ac:dyDescent="0.2">
      <c r="A119" s="29" t="s">
        <v>1501</v>
      </c>
      <c r="B119" s="30"/>
      <c r="C119" s="31">
        <f t="shared" ref="C119:N119" si="18">C109+C114+C118</f>
        <v>681</v>
      </c>
      <c r="D119" s="32">
        <f t="shared" si="18"/>
        <v>51.829500000000003</v>
      </c>
      <c r="E119" s="32">
        <f t="shared" si="18"/>
        <v>16.610100000000003</v>
      </c>
      <c r="F119" s="31">
        <f t="shared" si="18"/>
        <v>28149072</v>
      </c>
      <c r="G119" s="31">
        <f t="shared" si="18"/>
        <v>5168715</v>
      </c>
      <c r="H119" s="31">
        <f t="shared" si="18"/>
        <v>33317787</v>
      </c>
      <c r="I119" s="31">
        <f t="shared" si="18"/>
        <v>302400</v>
      </c>
      <c r="J119" s="31">
        <f t="shared" si="18"/>
        <v>11696806</v>
      </c>
      <c r="K119" s="31">
        <f t="shared" si="18"/>
        <v>333177</v>
      </c>
      <c r="L119" s="31">
        <f t="shared" si="18"/>
        <v>678777</v>
      </c>
      <c r="M119" s="31">
        <f t="shared" si="18"/>
        <v>0</v>
      </c>
      <c r="N119" s="33">
        <f t="shared" si="18"/>
        <v>45995770</v>
      </c>
    </row>
    <row r="120" spans="1:14" x14ac:dyDescent="0.2">
      <c r="A120" s="39"/>
      <c r="B120" s="40"/>
      <c r="C120" s="41"/>
      <c r="D120" s="42"/>
      <c r="E120" s="42"/>
      <c r="F120" s="41"/>
      <c r="G120" s="41"/>
      <c r="H120" s="41"/>
      <c r="I120" s="41"/>
      <c r="J120" s="41"/>
      <c r="K120" s="41"/>
      <c r="L120" s="41"/>
      <c r="M120" s="41"/>
      <c r="N120" s="43"/>
    </row>
    <row r="121" spans="1:14" x14ac:dyDescent="0.2">
      <c r="A121" s="29" t="s">
        <v>1502</v>
      </c>
      <c r="B121" s="30"/>
      <c r="C121" s="31"/>
      <c r="D121" s="32"/>
      <c r="E121" s="32"/>
      <c r="F121" s="31"/>
      <c r="G121" s="31"/>
      <c r="H121" s="31"/>
      <c r="I121" s="31"/>
      <c r="J121" s="31"/>
      <c r="K121" s="31"/>
      <c r="L121" s="31"/>
      <c r="M121" s="31"/>
      <c r="N121" s="33"/>
    </row>
    <row r="122" spans="1:14" x14ac:dyDescent="0.2">
      <c r="A122" s="29" t="s">
        <v>1503</v>
      </c>
      <c r="B122" s="30" t="s">
        <v>6</v>
      </c>
      <c r="C122" s="31" t="s">
        <v>7</v>
      </c>
      <c r="D122" s="32" t="s">
        <v>8</v>
      </c>
      <c r="E122" s="32" t="s">
        <v>9</v>
      </c>
      <c r="F122" s="31" t="s">
        <v>10</v>
      </c>
      <c r="G122" s="31" t="s">
        <v>11</v>
      </c>
      <c r="H122" s="31" t="s">
        <v>12</v>
      </c>
      <c r="I122" s="31" t="s">
        <v>13</v>
      </c>
      <c r="J122" s="31" t="s">
        <v>14</v>
      </c>
      <c r="K122" s="31" t="s">
        <v>15</v>
      </c>
      <c r="L122" s="31" t="s">
        <v>16</v>
      </c>
      <c r="M122" s="31" t="s">
        <v>17</v>
      </c>
      <c r="N122" s="33" t="s">
        <v>18</v>
      </c>
    </row>
    <row r="123" spans="1:14" x14ac:dyDescent="0.2">
      <c r="A123" s="34" t="s">
        <v>1476</v>
      </c>
      <c r="B123" s="35"/>
      <c r="C123" s="36"/>
      <c r="D123" s="37"/>
      <c r="E123" s="37"/>
      <c r="F123" s="36"/>
      <c r="G123" s="36"/>
      <c r="H123" s="36"/>
      <c r="I123" s="36"/>
      <c r="J123" s="36"/>
      <c r="K123" s="36"/>
      <c r="L123" s="36"/>
      <c r="M123" s="36"/>
      <c r="N123" s="38"/>
    </row>
    <row r="124" spans="1:14" x14ac:dyDescent="0.2">
      <c r="A124" s="39" t="s">
        <v>20</v>
      </c>
      <c r="B124" s="40"/>
      <c r="C124" s="41">
        <v>0</v>
      </c>
      <c r="D124" s="42">
        <v>2.75</v>
      </c>
      <c r="E124" s="42">
        <v>0</v>
      </c>
      <c r="F124" s="41">
        <v>952729</v>
      </c>
      <c r="G124" s="41">
        <v>0</v>
      </c>
      <c r="H124" s="41">
        <v>952729</v>
      </c>
      <c r="I124" s="41">
        <v>0</v>
      </c>
      <c r="J124" s="41">
        <v>331550</v>
      </c>
      <c r="K124" s="41">
        <v>9527</v>
      </c>
      <c r="L124" s="41">
        <v>0</v>
      </c>
      <c r="M124" s="41">
        <v>0</v>
      </c>
      <c r="N124" s="43">
        <v>1284279</v>
      </c>
    </row>
    <row r="125" spans="1:14" x14ac:dyDescent="0.2">
      <c r="A125" s="39" t="s">
        <v>40</v>
      </c>
      <c r="B125" s="40"/>
      <c r="C125" s="41">
        <v>0</v>
      </c>
      <c r="D125" s="42">
        <v>-5.04E-2</v>
      </c>
      <c r="E125" s="42">
        <v>0</v>
      </c>
      <c r="F125" s="41">
        <v>-42000</v>
      </c>
      <c r="G125" s="41">
        <v>0</v>
      </c>
      <c r="H125" s="41">
        <v>-42000</v>
      </c>
      <c r="I125" s="41">
        <v>0</v>
      </c>
      <c r="J125" s="41">
        <v>-14616</v>
      </c>
      <c r="K125" s="41">
        <v>-420</v>
      </c>
      <c r="L125" s="41">
        <v>0</v>
      </c>
      <c r="M125" s="41">
        <v>0</v>
      </c>
      <c r="N125" s="43">
        <v>-56616</v>
      </c>
    </row>
    <row r="126" spans="1:14" x14ac:dyDescent="0.2">
      <c r="A126" s="39" t="s">
        <v>41</v>
      </c>
      <c r="B126" s="40"/>
      <c r="C126" s="41">
        <v>0</v>
      </c>
      <c r="D126" s="42">
        <v>0</v>
      </c>
      <c r="E126" s="42">
        <v>0</v>
      </c>
      <c r="F126" s="41">
        <v>0</v>
      </c>
      <c r="G126" s="41">
        <v>0</v>
      </c>
      <c r="H126" s="41">
        <v>0</v>
      </c>
      <c r="I126" s="41">
        <v>42000</v>
      </c>
      <c r="J126" s="41">
        <v>14196</v>
      </c>
      <c r="K126" s="41">
        <v>0</v>
      </c>
      <c r="L126" s="41">
        <v>0</v>
      </c>
      <c r="M126" s="41">
        <v>0</v>
      </c>
      <c r="N126" s="43">
        <v>56196</v>
      </c>
    </row>
    <row r="127" spans="1:14" x14ac:dyDescent="0.2">
      <c r="A127" s="39" t="s">
        <v>23</v>
      </c>
      <c r="B127" s="40"/>
      <c r="C127" s="41">
        <v>0</v>
      </c>
      <c r="D127" s="42">
        <v>0</v>
      </c>
      <c r="E127" s="42">
        <v>2.97</v>
      </c>
      <c r="F127" s="41">
        <v>0</v>
      </c>
      <c r="G127" s="41">
        <v>1160652</v>
      </c>
      <c r="H127" s="41">
        <v>1160652</v>
      </c>
      <c r="I127" s="41">
        <v>0</v>
      </c>
      <c r="J127" s="41">
        <v>403907</v>
      </c>
      <c r="K127" s="41">
        <v>11607</v>
      </c>
      <c r="L127" s="41">
        <v>0</v>
      </c>
      <c r="M127" s="41">
        <v>0</v>
      </c>
      <c r="N127" s="43">
        <v>1564559</v>
      </c>
    </row>
    <row r="128" spans="1:14" x14ac:dyDescent="0.2">
      <c r="A128" s="39" t="s">
        <v>1481</v>
      </c>
      <c r="B128" s="40"/>
      <c r="C128" s="41">
        <v>0</v>
      </c>
      <c r="D128" s="42">
        <v>22</v>
      </c>
      <c r="E128" s="42">
        <v>2.5499999999999998</v>
      </c>
      <c r="F128" s="41">
        <v>13997873</v>
      </c>
      <c r="G128" s="41">
        <v>640305</v>
      </c>
      <c r="H128" s="41">
        <v>14638178</v>
      </c>
      <c r="I128" s="41">
        <v>0</v>
      </c>
      <c r="J128" s="41">
        <v>5094086</v>
      </c>
      <c r="K128" s="41">
        <v>146381</v>
      </c>
      <c r="L128" s="41">
        <v>380525</v>
      </c>
      <c r="M128" s="41">
        <v>0</v>
      </c>
      <c r="N128" s="43">
        <v>20112789</v>
      </c>
    </row>
    <row r="129" spans="1:14" x14ac:dyDescent="0.2">
      <c r="A129" s="39" t="s">
        <v>1482</v>
      </c>
      <c r="B129" s="40"/>
      <c r="C129" s="41">
        <v>0</v>
      </c>
      <c r="D129" s="42">
        <v>0</v>
      </c>
      <c r="E129" s="42">
        <v>0</v>
      </c>
      <c r="F129" s="41">
        <v>12000</v>
      </c>
      <c r="G129" s="41">
        <v>0</v>
      </c>
      <c r="H129" s="41">
        <v>12000</v>
      </c>
      <c r="I129" s="41">
        <v>0</v>
      </c>
      <c r="J129" s="41">
        <v>4176</v>
      </c>
      <c r="K129" s="41">
        <v>120</v>
      </c>
      <c r="L129" s="41">
        <v>0</v>
      </c>
      <c r="M129" s="41">
        <v>0</v>
      </c>
      <c r="N129" s="43">
        <v>16176</v>
      </c>
    </row>
    <row r="130" spans="1:14" x14ac:dyDescent="0.2">
      <c r="A130" s="34" t="s">
        <v>24</v>
      </c>
      <c r="B130" s="35"/>
      <c r="C130" s="36">
        <f t="shared" ref="C130:N130" si="19">SUM(C124:C129)</f>
        <v>0</v>
      </c>
      <c r="D130" s="37">
        <f t="shared" si="19"/>
        <v>24.6996</v>
      </c>
      <c r="E130" s="37">
        <f t="shared" si="19"/>
        <v>5.52</v>
      </c>
      <c r="F130" s="36">
        <f t="shared" si="19"/>
        <v>14920602</v>
      </c>
      <c r="G130" s="36">
        <f t="shared" si="19"/>
        <v>1800957</v>
      </c>
      <c r="H130" s="36">
        <f t="shared" si="19"/>
        <v>16721559</v>
      </c>
      <c r="I130" s="36">
        <f t="shared" si="19"/>
        <v>42000</v>
      </c>
      <c r="J130" s="36">
        <f t="shared" si="19"/>
        <v>5833299</v>
      </c>
      <c r="K130" s="36">
        <f t="shared" si="19"/>
        <v>167215</v>
      </c>
      <c r="L130" s="36">
        <f t="shared" si="19"/>
        <v>380525</v>
      </c>
      <c r="M130" s="36">
        <f t="shared" si="19"/>
        <v>0</v>
      </c>
      <c r="N130" s="38">
        <f t="shared" si="19"/>
        <v>22977383</v>
      </c>
    </row>
    <row r="131" spans="1:14" x14ac:dyDescent="0.2">
      <c r="A131" s="34" t="s">
        <v>25</v>
      </c>
      <c r="B131" s="35"/>
      <c r="C131" s="36"/>
      <c r="D131" s="37"/>
      <c r="E131" s="37"/>
      <c r="F131" s="36"/>
      <c r="G131" s="36"/>
      <c r="H131" s="36"/>
      <c r="I131" s="36"/>
      <c r="J131" s="36"/>
      <c r="K131" s="36"/>
      <c r="L131" s="36"/>
      <c r="M131" s="36"/>
      <c r="N131" s="38"/>
    </row>
    <row r="132" spans="1:14" x14ac:dyDescent="0.2">
      <c r="A132" s="39" t="s">
        <v>69</v>
      </c>
      <c r="B132" s="40"/>
      <c r="C132" s="41">
        <v>297</v>
      </c>
      <c r="D132" s="42">
        <v>0</v>
      </c>
      <c r="E132" s="42">
        <v>4.6952999999999996</v>
      </c>
      <c r="F132" s="41">
        <v>0</v>
      </c>
      <c r="G132" s="41">
        <v>1443467</v>
      </c>
      <c r="H132" s="41">
        <v>1443467</v>
      </c>
      <c r="I132" s="41">
        <v>0</v>
      </c>
      <c r="J132" s="41">
        <v>502327</v>
      </c>
      <c r="K132" s="41">
        <v>14435</v>
      </c>
      <c r="L132" s="41">
        <v>18117</v>
      </c>
      <c r="M132" s="41">
        <v>0</v>
      </c>
      <c r="N132" s="43">
        <v>1963911</v>
      </c>
    </row>
    <row r="133" spans="1:14" x14ac:dyDescent="0.2">
      <c r="A133" s="34" t="s">
        <v>24</v>
      </c>
      <c r="B133" s="35"/>
      <c r="C133" s="36">
        <f t="shared" ref="C133:N133" si="20">SUM(C132:C132)</f>
        <v>297</v>
      </c>
      <c r="D133" s="37">
        <f t="shared" si="20"/>
        <v>0</v>
      </c>
      <c r="E133" s="37">
        <f t="shared" si="20"/>
        <v>4.6952999999999996</v>
      </c>
      <c r="F133" s="36">
        <f t="shared" si="20"/>
        <v>0</v>
      </c>
      <c r="G133" s="36">
        <f t="shared" si="20"/>
        <v>1443467</v>
      </c>
      <c r="H133" s="36">
        <f t="shared" si="20"/>
        <v>1443467</v>
      </c>
      <c r="I133" s="36">
        <f t="shared" si="20"/>
        <v>0</v>
      </c>
      <c r="J133" s="36">
        <f t="shared" si="20"/>
        <v>502327</v>
      </c>
      <c r="K133" s="36">
        <f t="shared" si="20"/>
        <v>14435</v>
      </c>
      <c r="L133" s="36">
        <f t="shared" si="20"/>
        <v>18117</v>
      </c>
      <c r="M133" s="36">
        <f t="shared" si="20"/>
        <v>0</v>
      </c>
      <c r="N133" s="38">
        <f t="shared" si="20"/>
        <v>1963911</v>
      </c>
    </row>
    <row r="134" spans="1:14" x14ac:dyDescent="0.2">
      <c r="A134" s="34" t="s">
        <v>1483</v>
      </c>
      <c r="B134" s="35"/>
      <c r="C134" s="36"/>
      <c r="D134" s="37"/>
      <c r="E134" s="37"/>
      <c r="F134" s="36"/>
      <c r="G134" s="36"/>
      <c r="H134" s="36"/>
      <c r="I134" s="36"/>
      <c r="J134" s="36"/>
      <c r="K134" s="36"/>
      <c r="L134" s="36"/>
      <c r="M134" s="36"/>
      <c r="N134" s="38"/>
    </row>
    <row r="135" spans="1:14" x14ac:dyDescent="0.2">
      <c r="A135" s="39" t="s">
        <v>1484</v>
      </c>
      <c r="B135" s="40"/>
      <c r="C135" s="41">
        <v>120</v>
      </c>
      <c r="D135" s="42">
        <v>0</v>
      </c>
      <c r="E135" s="42">
        <v>0.19670000000000001</v>
      </c>
      <c r="F135" s="41">
        <v>0</v>
      </c>
      <c r="G135" s="41">
        <v>53307</v>
      </c>
      <c r="H135" s="41">
        <v>53307</v>
      </c>
      <c r="I135" s="41">
        <v>0</v>
      </c>
      <c r="J135" s="41">
        <v>18551</v>
      </c>
      <c r="K135" s="41">
        <v>533</v>
      </c>
      <c r="L135" s="41">
        <v>0</v>
      </c>
      <c r="M135" s="41">
        <v>0</v>
      </c>
      <c r="N135" s="43">
        <v>71858</v>
      </c>
    </row>
    <row r="136" spans="1:14" x14ac:dyDescent="0.2">
      <c r="A136" s="39" t="s">
        <v>1485</v>
      </c>
      <c r="B136" s="40"/>
      <c r="C136" s="41">
        <v>0</v>
      </c>
      <c r="D136" s="42">
        <v>3.6448999999999998</v>
      </c>
      <c r="E136" s="42">
        <v>0</v>
      </c>
      <c r="F136" s="41">
        <v>1667377</v>
      </c>
      <c r="G136" s="41">
        <v>0</v>
      </c>
      <c r="H136" s="41">
        <v>1667377</v>
      </c>
      <c r="I136" s="41">
        <v>0</v>
      </c>
      <c r="J136" s="41">
        <v>580247</v>
      </c>
      <c r="K136" s="41">
        <v>16674</v>
      </c>
      <c r="L136" s="41">
        <v>0</v>
      </c>
      <c r="M136" s="41">
        <v>0</v>
      </c>
      <c r="N136" s="43">
        <v>2247624</v>
      </c>
    </row>
    <row r="137" spans="1:14" x14ac:dyDescent="0.2">
      <c r="A137" s="34" t="s">
        <v>24</v>
      </c>
      <c r="B137" s="35"/>
      <c r="C137" s="36">
        <f t="shared" ref="C137:N137" si="21">SUM(C135:C136)</f>
        <v>120</v>
      </c>
      <c r="D137" s="37">
        <f t="shared" si="21"/>
        <v>3.6448999999999998</v>
      </c>
      <c r="E137" s="37">
        <f t="shared" si="21"/>
        <v>0.19670000000000001</v>
      </c>
      <c r="F137" s="36">
        <f t="shared" si="21"/>
        <v>1667377</v>
      </c>
      <c r="G137" s="36">
        <f t="shared" si="21"/>
        <v>53307</v>
      </c>
      <c r="H137" s="36">
        <f t="shared" si="21"/>
        <v>1720684</v>
      </c>
      <c r="I137" s="36">
        <f t="shared" si="21"/>
        <v>0</v>
      </c>
      <c r="J137" s="36">
        <f t="shared" si="21"/>
        <v>598798</v>
      </c>
      <c r="K137" s="36">
        <f t="shared" si="21"/>
        <v>17207</v>
      </c>
      <c r="L137" s="36">
        <f t="shared" si="21"/>
        <v>0</v>
      </c>
      <c r="M137" s="36">
        <f t="shared" si="21"/>
        <v>0</v>
      </c>
      <c r="N137" s="38">
        <f t="shared" si="21"/>
        <v>2319482</v>
      </c>
    </row>
    <row r="138" spans="1:14" x14ac:dyDescent="0.2">
      <c r="A138" s="29" t="s">
        <v>1504</v>
      </c>
      <c r="B138" s="30"/>
      <c r="C138" s="31">
        <f t="shared" ref="C138:N138" si="22">C130+C133+C137</f>
        <v>417</v>
      </c>
      <c r="D138" s="32">
        <f t="shared" si="22"/>
        <v>28.3445</v>
      </c>
      <c r="E138" s="32">
        <f t="shared" si="22"/>
        <v>10.411999999999999</v>
      </c>
      <c r="F138" s="31">
        <f t="shared" si="22"/>
        <v>16587979</v>
      </c>
      <c r="G138" s="31">
        <f t="shared" si="22"/>
        <v>3297731</v>
      </c>
      <c r="H138" s="31">
        <f t="shared" si="22"/>
        <v>19885710</v>
      </c>
      <c r="I138" s="31">
        <f t="shared" si="22"/>
        <v>42000</v>
      </c>
      <c r="J138" s="31">
        <f t="shared" si="22"/>
        <v>6934424</v>
      </c>
      <c r="K138" s="31">
        <f t="shared" si="22"/>
        <v>198857</v>
      </c>
      <c r="L138" s="31">
        <f t="shared" si="22"/>
        <v>398642</v>
      </c>
      <c r="M138" s="31">
        <f t="shared" si="22"/>
        <v>0</v>
      </c>
      <c r="N138" s="33">
        <f t="shared" si="22"/>
        <v>27260776</v>
      </c>
    </row>
    <row r="139" spans="1:14" x14ac:dyDescent="0.2">
      <c r="A139" s="39"/>
      <c r="B139" s="40"/>
      <c r="C139" s="41"/>
      <c r="D139" s="42"/>
      <c r="E139" s="42"/>
      <c r="F139" s="41"/>
      <c r="G139" s="41"/>
      <c r="H139" s="41"/>
      <c r="I139" s="41"/>
      <c r="J139" s="41"/>
      <c r="K139" s="41"/>
      <c r="L139" s="41"/>
      <c r="M139" s="41"/>
      <c r="N139" s="43"/>
    </row>
    <row r="140" spans="1:14" x14ac:dyDescent="0.2">
      <c r="A140" s="29" t="s">
        <v>1505</v>
      </c>
      <c r="B140" s="30"/>
      <c r="C140" s="31"/>
      <c r="D140" s="32"/>
      <c r="E140" s="32"/>
      <c r="F140" s="31"/>
      <c r="G140" s="31"/>
      <c r="H140" s="31"/>
      <c r="I140" s="31"/>
      <c r="J140" s="31"/>
      <c r="K140" s="31"/>
      <c r="L140" s="31"/>
      <c r="M140" s="31"/>
      <c r="N140" s="33"/>
    </row>
    <row r="141" spans="1:14" x14ac:dyDescent="0.2">
      <c r="A141" s="29" t="s">
        <v>1506</v>
      </c>
      <c r="B141" s="30" t="s">
        <v>6</v>
      </c>
      <c r="C141" s="31" t="s">
        <v>7</v>
      </c>
      <c r="D141" s="32" t="s">
        <v>8</v>
      </c>
      <c r="E141" s="32" t="s">
        <v>9</v>
      </c>
      <c r="F141" s="31" t="s">
        <v>10</v>
      </c>
      <c r="G141" s="31" t="s">
        <v>11</v>
      </c>
      <c r="H141" s="31" t="s">
        <v>12</v>
      </c>
      <c r="I141" s="31" t="s">
        <v>13</v>
      </c>
      <c r="J141" s="31" t="s">
        <v>14</v>
      </c>
      <c r="K141" s="31" t="s">
        <v>15</v>
      </c>
      <c r="L141" s="31" t="s">
        <v>16</v>
      </c>
      <c r="M141" s="31" t="s">
        <v>17</v>
      </c>
      <c r="N141" s="33" t="s">
        <v>18</v>
      </c>
    </row>
    <row r="142" spans="1:14" x14ac:dyDescent="0.2">
      <c r="A142" s="34" t="s">
        <v>19</v>
      </c>
      <c r="B142" s="35"/>
      <c r="C142" s="36"/>
      <c r="D142" s="37"/>
      <c r="E142" s="37"/>
      <c r="F142" s="36"/>
      <c r="G142" s="36"/>
      <c r="H142" s="36"/>
      <c r="I142" s="36"/>
      <c r="J142" s="36"/>
      <c r="K142" s="36"/>
      <c r="L142" s="36"/>
      <c r="M142" s="36"/>
      <c r="N142" s="38"/>
    </row>
    <row r="143" spans="1:14" x14ac:dyDescent="0.2">
      <c r="A143" s="39" t="s">
        <v>22</v>
      </c>
      <c r="B143" s="40"/>
      <c r="C143" s="41">
        <v>0</v>
      </c>
      <c r="D143" s="42">
        <v>7.9333999999999998</v>
      </c>
      <c r="E143" s="42">
        <v>1.44</v>
      </c>
      <c r="F143" s="41">
        <v>4161683</v>
      </c>
      <c r="G143" s="41">
        <v>341988</v>
      </c>
      <c r="H143" s="41">
        <v>4503671</v>
      </c>
      <c r="I143" s="41">
        <v>0</v>
      </c>
      <c r="J143" s="41">
        <v>1567278</v>
      </c>
      <c r="K143" s="41">
        <v>45037</v>
      </c>
      <c r="L143" s="41">
        <v>30800</v>
      </c>
      <c r="M143" s="41">
        <v>0</v>
      </c>
      <c r="N143" s="43">
        <v>6101749</v>
      </c>
    </row>
    <row r="144" spans="1:14" x14ac:dyDescent="0.2">
      <c r="A144" s="34" t="s">
        <v>24</v>
      </c>
      <c r="B144" s="35"/>
      <c r="C144" s="36">
        <f t="shared" ref="C144:N144" si="23">SUM(C143:C143)</f>
        <v>0</v>
      </c>
      <c r="D144" s="37">
        <f t="shared" si="23"/>
        <v>7.9333999999999998</v>
      </c>
      <c r="E144" s="37">
        <f t="shared" si="23"/>
        <v>1.44</v>
      </c>
      <c r="F144" s="36">
        <f t="shared" si="23"/>
        <v>4161683</v>
      </c>
      <c r="G144" s="36">
        <f t="shared" si="23"/>
        <v>341988</v>
      </c>
      <c r="H144" s="36">
        <f t="shared" si="23"/>
        <v>4503671</v>
      </c>
      <c r="I144" s="36">
        <f t="shared" si="23"/>
        <v>0</v>
      </c>
      <c r="J144" s="36">
        <f t="shared" si="23"/>
        <v>1567278</v>
      </c>
      <c r="K144" s="36">
        <f t="shared" si="23"/>
        <v>45037</v>
      </c>
      <c r="L144" s="36">
        <f t="shared" si="23"/>
        <v>30800</v>
      </c>
      <c r="M144" s="36">
        <f t="shared" si="23"/>
        <v>0</v>
      </c>
      <c r="N144" s="38">
        <f t="shared" si="23"/>
        <v>6101749</v>
      </c>
    </row>
    <row r="145" spans="1:14" x14ac:dyDescent="0.2">
      <c r="A145" s="34" t="s">
        <v>1476</v>
      </c>
      <c r="B145" s="35"/>
      <c r="C145" s="36"/>
      <c r="D145" s="37"/>
      <c r="E145" s="37"/>
      <c r="F145" s="36"/>
      <c r="G145" s="36"/>
      <c r="H145" s="36"/>
      <c r="I145" s="36"/>
      <c r="J145" s="36"/>
      <c r="K145" s="36"/>
      <c r="L145" s="36"/>
      <c r="M145" s="36"/>
      <c r="N145" s="38"/>
    </row>
    <row r="146" spans="1:14" x14ac:dyDescent="0.2">
      <c r="A146" s="39" t="s">
        <v>20</v>
      </c>
      <c r="B146" s="40"/>
      <c r="C146" s="41">
        <v>0</v>
      </c>
      <c r="D146" s="42">
        <v>3.7277999999999998</v>
      </c>
      <c r="E146" s="42">
        <v>0</v>
      </c>
      <c r="F146" s="41">
        <v>1314738</v>
      </c>
      <c r="G146" s="41">
        <v>0</v>
      </c>
      <c r="H146" s="41">
        <v>1314738</v>
      </c>
      <c r="I146" s="41">
        <v>0</v>
      </c>
      <c r="J146" s="41">
        <v>457528</v>
      </c>
      <c r="K146" s="41">
        <v>13147</v>
      </c>
      <c r="L146" s="41">
        <v>0</v>
      </c>
      <c r="M146" s="41">
        <v>0</v>
      </c>
      <c r="N146" s="43">
        <v>1772266</v>
      </c>
    </row>
    <row r="147" spans="1:14" x14ac:dyDescent="0.2">
      <c r="A147" s="39" t="s">
        <v>45</v>
      </c>
      <c r="B147" s="40"/>
      <c r="C147" s="41">
        <v>0</v>
      </c>
      <c r="D147" s="42">
        <v>0.45829999999999999</v>
      </c>
      <c r="E147" s="42">
        <v>0</v>
      </c>
      <c r="F147" s="41">
        <v>158788</v>
      </c>
      <c r="G147" s="41">
        <v>0</v>
      </c>
      <c r="H147" s="41">
        <v>158788</v>
      </c>
      <c r="I147" s="41">
        <v>0</v>
      </c>
      <c r="J147" s="41">
        <v>55258</v>
      </c>
      <c r="K147" s="41">
        <v>1588</v>
      </c>
      <c r="L147" s="41">
        <v>0</v>
      </c>
      <c r="M147" s="41">
        <v>0</v>
      </c>
      <c r="N147" s="43">
        <v>214046</v>
      </c>
    </row>
    <row r="148" spans="1:14" x14ac:dyDescent="0.2">
      <c r="A148" s="39" t="s">
        <v>40</v>
      </c>
      <c r="B148" s="40"/>
      <c r="C148" s="41">
        <v>0</v>
      </c>
      <c r="D148" s="42">
        <v>-6.7199999999999996E-2</v>
      </c>
      <c r="E148" s="42">
        <v>0</v>
      </c>
      <c r="F148" s="41">
        <v>-33600</v>
      </c>
      <c r="G148" s="41">
        <v>0</v>
      </c>
      <c r="H148" s="41">
        <v>-33600</v>
      </c>
      <c r="I148" s="41">
        <v>0</v>
      </c>
      <c r="J148" s="41">
        <v>-11693</v>
      </c>
      <c r="K148" s="41">
        <v>-336</v>
      </c>
      <c r="L148" s="41">
        <v>0</v>
      </c>
      <c r="M148" s="41">
        <v>0</v>
      </c>
      <c r="N148" s="43">
        <v>-45293</v>
      </c>
    </row>
    <row r="149" spans="1:14" x14ac:dyDescent="0.2">
      <c r="A149" s="39" t="s">
        <v>41</v>
      </c>
      <c r="B149" s="40"/>
      <c r="C149" s="41">
        <v>0</v>
      </c>
      <c r="D149" s="42">
        <v>0</v>
      </c>
      <c r="E149" s="42">
        <v>0</v>
      </c>
      <c r="F149" s="41">
        <v>0</v>
      </c>
      <c r="G149" s="41">
        <v>0</v>
      </c>
      <c r="H149" s="41">
        <v>0</v>
      </c>
      <c r="I149" s="41">
        <v>33600</v>
      </c>
      <c r="J149" s="41">
        <v>11357</v>
      </c>
      <c r="K149" s="41">
        <v>0</v>
      </c>
      <c r="L149" s="41">
        <v>0</v>
      </c>
      <c r="M149" s="41">
        <v>0</v>
      </c>
      <c r="N149" s="43">
        <v>44957</v>
      </c>
    </row>
    <row r="150" spans="1:14" x14ac:dyDescent="0.2">
      <c r="A150" s="39" t="s">
        <v>1478</v>
      </c>
      <c r="B150" s="40"/>
      <c r="C150" s="41">
        <v>0</v>
      </c>
      <c r="D150" s="42">
        <v>0</v>
      </c>
      <c r="E150" s="42">
        <v>0</v>
      </c>
      <c r="F150" s="41">
        <v>0</v>
      </c>
      <c r="G150" s="41">
        <v>0</v>
      </c>
      <c r="H150" s="41">
        <v>0</v>
      </c>
      <c r="I150" s="41">
        <v>60000</v>
      </c>
      <c r="J150" s="41">
        <v>20280</v>
      </c>
      <c r="K150" s="41">
        <v>0</v>
      </c>
      <c r="L150" s="41">
        <v>0</v>
      </c>
      <c r="M150" s="41">
        <v>0</v>
      </c>
      <c r="N150" s="43">
        <v>80280</v>
      </c>
    </row>
    <row r="151" spans="1:14" x14ac:dyDescent="0.2">
      <c r="A151" s="39" t="s">
        <v>21</v>
      </c>
      <c r="B151" s="40"/>
      <c r="C151" s="41">
        <v>0</v>
      </c>
      <c r="D151" s="42">
        <v>0</v>
      </c>
      <c r="E151" s="42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5</v>
      </c>
      <c r="K151" s="41">
        <v>0</v>
      </c>
      <c r="L151" s="41">
        <v>0</v>
      </c>
      <c r="M151" s="41">
        <v>0</v>
      </c>
      <c r="N151" s="43">
        <v>5</v>
      </c>
    </row>
    <row r="152" spans="1:14" x14ac:dyDescent="0.2">
      <c r="A152" s="39" t="s">
        <v>1479</v>
      </c>
      <c r="B152" s="40"/>
      <c r="C152" s="41">
        <v>0</v>
      </c>
      <c r="D152" s="42">
        <v>0</v>
      </c>
      <c r="E152" s="42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-14880</v>
      </c>
      <c r="K152" s="41">
        <v>0</v>
      </c>
      <c r="L152" s="41">
        <v>0</v>
      </c>
      <c r="M152" s="41">
        <v>0</v>
      </c>
      <c r="N152" s="43">
        <v>-14880</v>
      </c>
    </row>
    <row r="153" spans="1:14" x14ac:dyDescent="0.2">
      <c r="A153" s="39" t="s">
        <v>1480</v>
      </c>
      <c r="B153" s="40"/>
      <c r="C153" s="41">
        <v>0</v>
      </c>
      <c r="D153" s="42">
        <v>0</v>
      </c>
      <c r="E153" s="42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-5400</v>
      </c>
      <c r="K153" s="41">
        <v>0</v>
      </c>
      <c r="L153" s="41">
        <v>0</v>
      </c>
      <c r="M153" s="41">
        <v>0</v>
      </c>
      <c r="N153" s="43">
        <v>-5400</v>
      </c>
    </row>
    <row r="154" spans="1:14" x14ac:dyDescent="0.2">
      <c r="A154" s="39" t="s">
        <v>1496</v>
      </c>
      <c r="B154" s="40"/>
      <c r="C154" s="41">
        <v>0</v>
      </c>
      <c r="D154" s="42">
        <v>0</v>
      </c>
      <c r="E154" s="42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1250</v>
      </c>
      <c r="M154" s="41">
        <v>0</v>
      </c>
      <c r="N154" s="43">
        <v>1250</v>
      </c>
    </row>
    <row r="155" spans="1:14" x14ac:dyDescent="0.2">
      <c r="A155" s="39" t="s">
        <v>32</v>
      </c>
      <c r="B155" s="40"/>
      <c r="C155" s="41">
        <v>0</v>
      </c>
      <c r="D155" s="42">
        <v>0</v>
      </c>
      <c r="E155" s="42">
        <v>0.4</v>
      </c>
      <c r="F155" s="41">
        <v>0</v>
      </c>
      <c r="G155" s="41">
        <v>105883</v>
      </c>
      <c r="H155" s="41">
        <v>105883</v>
      </c>
      <c r="I155" s="41">
        <v>0</v>
      </c>
      <c r="J155" s="41">
        <v>36847</v>
      </c>
      <c r="K155" s="41">
        <v>1059</v>
      </c>
      <c r="L155" s="41">
        <v>0</v>
      </c>
      <c r="M155" s="41">
        <v>0</v>
      </c>
      <c r="N155" s="43">
        <v>142730</v>
      </c>
    </row>
    <row r="156" spans="1:14" x14ac:dyDescent="0.2">
      <c r="A156" s="39" t="s">
        <v>23</v>
      </c>
      <c r="B156" s="40"/>
      <c r="C156" s="41">
        <v>0</v>
      </c>
      <c r="D156" s="42">
        <v>0</v>
      </c>
      <c r="E156" s="42">
        <v>3.26</v>
      </c>
      <c r="F156" s="41">
        <v>0</v>
      </c>
      <c r="G156" s="41">
        <v>1269193</v>
      </c>
      <c r="H156" s="41">
        <v>1269193</v>
      </c>
      <c r="I156" s="41">
        <v>0</v>
      </c>
      <c r="J156" s="41">
        <v>441679</v>
      </c>
      <c r="K156" s="41">
        <v>12692</v>
      </c>
      <c r="L156" s="41">
        <v>0</v>
      </c>
      <c r="M156" s="41">
        <v>0</v>
      </c>
      <c r="N156" s="43">
        <v>1710872</v>
      </c>
    </row>
    <row r="157" spans="1:14" x14ac:dyDescent="0.2">
      <c r="A157" s="39" t="s">
        <v>1481</v>
      </c>
      <c r="B157" s="40"/>
      <c r="C157" s="41">
        <v>0</v>
      </c>
      <c r="D157" s="42">
        <v>24.424199999999999</v>
      </c>
      <c r="E157" s="42">
        <v>2.74</v>
      </c>
      <c r="F157" s="41">
        <v>15202005</v>
      </c>
      <c r="G157" s="41">
        <v>688014</v>
      </c>
      <c r="H157" s="41">
        <v>15890019</v>
      </c>
      <c r="I157" s="41">
        <v>0</v>
      </c>
      <c r="J157" s="41">
        <v>5529726</v>
      </c>
      <c r="K157" s="41">
        <v>158899</v>
      </c>
      <c r="L157" s="41">
        <v>384410</v>
      </c>
      <c r="M157" s="41">
        <v>0</v>
      </c>
      <c r="N157" s="43">
        <v>21804155</v>
      </c>
    </row>
    <row r="158" spans="1:14" x14ac:dyDescent="0.2">
      <c r="A158" s="39" t="s">
        <v>1482</v>
      </c>
      <c r="B158" s="40"/>
      <c r="C158" s="41">
        <v>0</v>
      </c>
      <c r="D158" s="42">
        <v>0</v>
      </c>
      <c r="E158" s="42">
        <v>0</v>
      </c>
      <c r="F158" s="41">
        <v>48000</v>
      </c>
      <c r="G158" s="41">
        <v>0</v>
      </c>
      <c r="H158" s="41">
        <v>48000</v>
      </c>
      <c r="I158" s="41">
        <v>0</v>
      </c>
      <c r="J158" s="41">
        <v>16704</v>
      </c>
      <c r="K158" s="41">
        <v>480</v>
      </c>
      <c r="L158" s="41">
        <v>0</v>
      </c>
      <c r="M158" s="41">
        <v>0</v>
      </c>
      <c r="N158" s="43">
        <v>64704</v>
      </c>
    </row>
    <row r="159" spans="1:14" x14ac:dyDescent="0.2">
      <c r="A159" s="34" t="s">
        <v>24</v>
      </c>
      <c r="B159" s="35"/>
      <c r="C159" s="36">
        <f t="shared" ref="C159:N159" si="24">SUM(C146:C158)</f>
        <v>0</v>
      </c>
      <c r="D159" s="37">
        <f t="shared" si="24"/>
        <v>28.543099999999999</v>
      </c>
      <c r="E159" s="37">
        <f t="shared" si="24"/>
        <v>6.4</v>
      </c>
      <c r="F159" s="36">
        <f t="shared" si="24"/>
        <v>16689931</v>
      </c>
      <c r="G159" s="36">
        <f t="shared" si="24"/>
        <v>2063090</v>
      </c>
      <c r="H159" s="36">
        <f t="shared" si="24"/>
        <v>18753021</v>
      </c>
      <c r="I159" s="36">
        <f t="shared" si="24"/>
        <v>93600</v>
      </c>
      <c r="J159" s="36">
        <f t="shared" si="24"/>
        <v>6537411</v>
      </c>
      <c r="K159" s="36">
        <f t="shared" si="24"/>
        <v>187529</v>
      </c>
      <c r="L159" s="36">
        <f t="shared" si="24"/>
        <v>385660</v>
      </c>
      <c r="M159" s="36">
        <f t="shared" si="24"/>
        <v>0</v>
      </c>
      <c r="N159" s="38">
        <f t="shared" si="24"/>
        <v>25769692</v>
      </c>
    </row>
    <row r="160" spans="1:14" x14ac:dyDescent="0.2">
      <c r="A160" s="34" t="s">
        <v>25</v>
      </c>
      <c r="B160" s="35"/>
      <c r="C160" s="36"/>
      <c r="D160" s="37"/>
      <c r="E160" s="37"/>
      <c r="F160" s="36"/>
      <c r="G160" s="36"/>
      <c r="H160" s="36"/>
      <c r="I160" s="36"/>
      <c r="J160" s="36"/>
      <c r="K160" s="36"/>
      <c r="L160" s="36"/>
      <c r="M160" s="36"/>
      <c r="N160" s="38"/>
    </row>
    <row r="161" spans="1:14" x14ac:dyDescent="0.2">
      <c r="A161" s="39" t="s">
        <v>26</v>
      </c>
      <c r="B161" s="40"/>
      <c r="C161" s="41">
        <v>81</v>
      </c>
      <c r="D161" s="42">
        <v>0</v>
      </c>
      <c r="E161" s="42">
        <v>2.2187999999999999</v>
      </c>
      <c r="F161" s="41">
        <v>0</v>
      </c>
      <c r="G161" s="41">
        <v>682121</v>
      </c>
      <c r="H161" s="41">
        <v>682121</v>
      </c>
      <c r="I161" s="41">
        <v>0</v>
      </c>
      <c r="J161" s="41">
        <v>237378</v>
      </c>
      <c r="K161" s="41">
        <v>6821</v>
      </c>
      <c r="L161" s="41">
        <v>6885</v>
      </c>
      <c r="M161" s="41">
        <v>0</v>
      </c>
      <c r="N161" s="43">
        <v>926384</v>
      </c>
    </row>
    <row r="162" spans="1:14" x14ac:dyDescent="0.2">
      <c r="A162" s="39" t="s">
        <v>69</v>
      </c>
      <c r="B162" s="40"/>
      <c r="C162" s="41">
        <v>281</v>
      </c>
      <c r="D162" s="42">
        <v>0</v>
      </c>
      <c r="E162" s="42">
        <v>4.4951999999999996</v>
      </c>
      <c r="F162" s="41">
        <v>0</v>
      </c>
      <c r="G162" s="41">
        <v>1381950</v>
      </c>
      <c r="H162" s="41">
        <v>1381950</v>
      </c>
      <c r="I162" s="41">
        <v>0</v>
      </c>
      <c r="J162" s="41">
        <v>480920</v>
      </c>
      <c r="K162" s="41">
        <v>13820</v>
      </c>
      <c r="L162" s="41">
        <v>17141</v>
      </c>
      <c r="M162" s="41">
        <v>0</v>
      </c>
      <c r="N162" s="43">
        <v>1880011</v>
      </c>
    </row>
    <row r="163" spans="1:14" x14ac:dyDescent="0.2">
      <c r="A163" s="34" t="s">
        <v>24</v>
      </c>
      <c r="B163" s="35"/>
      <c r="C163" s="36">
        <f t="shared" ref="C163:N163" si="25">SUM(C161:C162)</f>
        <v>362</v>
      </c>
      <c r="D163" s="37">
        <f t="shared" si="25"/>
        <v>0</v>
      </c>
      <c r="E163" s="37">
        <f t="shared" si="25"/>
        <v>6.7139999999999995</v>
      </c>
      <c r="F163" s="36">
        <f t="shared" si="25"/>
        <v>0</v>
      </c>
      <c r="G163" s="36">
        <f t="shared" si="25"/>
        <v>2064071</v>
      </c>
      <c r="H163" s="36">
        <f t="shared" si="25"/>
        <v>2064071</v>
      </c>
      <c r="I163" s="36">
        <f t="shared" si="25"/>
        <v>0</v>
      </c>
      <c r="J163" s="36">
        <f t="shared" si="25"/>
        <v>718298</v>
      </c>
      <c r="K163" s="36">
        <f t="shared" si="25"/>
        <v>20641</v>
      </c>
      <c r="L163" s="36">
        <f t="shared" si="25"/>
        <v>24026</v>
      </c>
      <c r="M163" s="36">
        <f t="shared" si="25"/>
        <v>0</v>
      </c>
      <c r="N163" s="38">
        <f t="shared" si="25"/>
        <v>2806395</v>
      </c>
    </row>
    <row r="164" spans="1:14" x14ac:dyDescent="0.2">
      <c r="A164" s="34" t="s">
        <v>1483</v>
      </c>
      <c r="B164" s="35"/>
      <c r="C164" s="36"/>
      <c r="D164" s="37"/>
      <c r="E164" s="37"/>
      <c r="F164" s="36"/>
      <c r="G164" s="36"/>
      <c r="H164" s="36"/>
      <c r="I164" s="36"/>
      <c r="J164" s="36"/>
      <c r="K164" s="36"/>
      <c r="L164" s="36"/>
      <c r="M164" s="36"/>
      <c r="N164" s="38"/>
    </row>
    <row r="165" spans="1:14" x14ac:dyDescent="0.2">
      <c r="A165" s="39" t="s">
        <v>1484</v>
      </c>
      <c r="B165" s="40"/>
      <c r="C165" s="41">
        <v>114</v>
      </c>
      <c r="D165" s="42">
        <v>0</v>
      </c>
      <c r="E165" s="42">
        <v>0.18740000000000001</v>
      </c>
      <c r="F165" s="41">
        <v>0</v>
      </c>
      <c r="G165" s="41">
        <v>50787</v>
      </c>
      <c r="H165" s="41">
        <v>50787</v>
      </c>
      <c r="I165" s="41">
        <v>0</v>
      </c>
      <c r="J165" s="41">
        <v>17674</v>
      </c>
      <c r="K165" s="41">
        <v>508</v>
      </c>
      <c r="L165" s="41">
        <v>0</v>
      </c>
      <c r="M165" s="41">
        <v>0</v>
      </c>
      <c r="N165" s="43">
        <v>68461</v>
      </c>
    </row>
    <row r="166" spans="1:14" x14ac:dyDescent="0.2">
      <c r="A166" s="39" t="s">
        <v>1485</v>
      </c>
      <c r="B166" s="40"/>
      <c r="C166" s="41">
        <v>0</v>
      </c>
      <c r="D166" s="42">
        <v>4.5895000000000001</v>
      </c>
      <c r="E166" s="42">
        <v>0</v>
      </c>
      <c r="F166" s="41">
        <v>2048367</v>
      </c>
      <c r="G166" s="41">
        <v>0</v>
      </c>
      <c r="H166" s="41">
        <v>2048367</v>
      </c>
      <c r="I166" s="41">
        <v>0</v>
      </c>
      <c r="J166" s="41">
        <v>712832</v>
      </c>
      <c r="K166" s="41">
        <v>20484</v>
      </c>
      <c r="L166" s="41">
        <v>0</v>
      </c>
      <c r="M166" s="41">
        <v>0</v>
      </c>
      <c r="N166" s="43">
        <v>2761199</v>
      </c>
    </row>
    <row r="167" spans="1:14" x14ac:dyDescent="0.2">
      <c r="A167" s="34" t="s">
        <v>24</v>
      </c>
      <c r="B167" s="35"/>
      <c r="C167" s="36">
        <f t="shared" ref="C167:N167" si="26">SUM(C165:C166)</f>
        <v>114</v>
      </c>
      <c r="D167" s="37">
        <f t="shared" si="26"/>
        <v>4.5895000000000001</v>
      </c>
      <c r="E167" s="37">
        <f t="shared" si="26"/>
        <v>0.18740000000000001</v>
      </c>
      <c r="F167" s="36">
        <f t="shared" si="26"/>
        <v>2048367</v>
      </c>
      <c r="G167" s="36">
        <f t="shared" si="26"/>
        <v>50787</v>
      </c>
      <c r="H167" s="36">
        <f t="shared" si="26"/>
        <v>2099154</v>
      </c>
      <c r="I167" s="36">
        <f t="shared" si="26"/>
        <v>0</v>
      </c>
      <c r="J167" s="36">
        <f t="shared" si="26"/>
        <v>730506</v>
      </c>
      <c r="K167" s="36">
        <f t="shared" si="26"/>
        <v>20992</v>
      </c>
      <c r="L167" s="36">
        <f t="shared" si="26"/>
        <v>0</v>
      </c>
      <c r="M167" s="36">
        <f t="shared" si="26"/>
        <v>0</v>
      </c>
      <c r="N167" s="38">
        <f t="shared" si="26"/>
        <v>2829660</v>
      </c>
    </row>
    <row r="168" spans="1:14" x14ac:dyDescent="0.2">
      <c r="A168" s="29" t="s">
        <v>1507</v>
      </c>
      <c r="B168" s="30"/>
      <c r="C168" s="31">
        <f t="shared" ref="C168:N168" si="27">C144+C159+C163+C167</f>
        <v>476</v>
      </c>
      <c r="D168" s="32">
        <f t="shared" si="27"/>
        <v>41.066000000000003</v>
      </c>
      <c r="E168" s="32">
        <f t="shared" si="27"/>
        <v>14.741399999999999</v>
      </c>
      <c r="F168" s="31">
        <f t="shared" si="27"/>
        <v>22899981</v>
      </c>
      <c r="G168" s="31">
        <f t="shared" si="27"/>
        <v>4519936</v>
      </c>
      <c r="H168" s="31">
        <f t="shared" si="27"/>
        <v>27419917</v>
      </c>
      <c r="I168" s="31">
        <f t="shared" si="27"/>
        <v>93600</v>
      </c>
      <c r="J168" s="31">
        <f t="shared" si="27"/>
        <v>9553493</v>
      </c>
      <c r="K168" s="31">
        <f t="shared" si="27"/>
        <v>274199</v>
      </c>
      <c r="L168" s="31">
        <f t="shared" si="27"/>
        <v>440486</v>
      </c>
      <c r="M168" s="31">
        <f t="shared" si="27"/>
        <v>0</v>
      </c>
      <c r="N168" s="33">
        <f t="shared" si="27"/>
        <v>37507496</v>
      </c>
    </row>
    <row r="169" spans="1:14" x14ac:dyDescent="0.2">
      <c r="A169" s="39"/>
      <c r="B169" s="40"/>
      <c r="C169" s="41"/>
      <c r="D169" s="42"/>
      <c r="E169" s="42"/>
      <c r="F169" s="41"/>
      <c r="G169" s="41"/>
      <c r="H169" s="41"/>
      <c r="I169" s="41"/>
      <c r="J169" s="41"/>
      <c r="K169" s="41"/>
      <c r="L169" s="41"/>
      <c r="M169" s="41"/>
      <c r="N169" s="43"/>
    </row>
    <row r="170" spans="1:14" x14ac:dyDescent="0.2">
      <c r="A170" s="29" t="s">
        <v>1508</v>
      </c>
      <c r="B170" s="30"/>
      <c r="C170" s="31"/>
      <c r="D170" s="32"/>
      <c r="E170" s="32"/>
      <c r="F170" s="31"/>
      <c r="G170" s="31"/>
      <c r="H170" s="31"/>
      <c r="I170" s="31"/>
      <c r="J170" s="31"/>
      <c r="K170" s="31"/>
      <c r="L170" s="31"/>
      <c r="M170" s="31"/>
      <c r="N170" s="33"/>
    </row>
    <row r="171" spans="1:14" x14ac:dyDescent="0.2">
      <c r="A171" s="29" t="s">
        <v>1509</v>
      </c>
      <c r="B171" s="30" t="s">
        <v>6</v>
      </c>
      <c r="C171" s="31" t="s">
        <v>7</v>
      </c>
      <c r="D171" s="32" t="s">
        <v>8</v>
      </c>
      <c r="E171" s="32" t="s">
        <v>9</v>
      </c>
      <c r="F171" s="31" t="s">
        <v>10</v>
      </c>
      <c r="G171" s="31" t="s">
        <v>11</v>
      </c>
      <c r="H171" s="31" t="s">
        <v>12</v>
      </c>
      <c r="I171" s="31" t="s">
        <v>13</v>
      </c>
      <c r="J171" s="31" t="s">
        <v>14</v>
      </c>
      <c r="K171" s="31" t="s">
        <v>15</v>
      </c>
      <c r="L171" s="31" t="s">
        <v>16</v>
      </c>
      <c r="M171" s="31" t="s">
        <v>17</v>
      </c>
      <c r="N171" s="33" t="s">
        <v>18</v>
      </c>
    </row>
    <row r="172" spans="1:14" x14ac:dyDescent="0.2">
      <c r="A172" s="34" t="s">
        <v>19</v>
      </c>
      <c r="B172" s="35"/>
      <c r="C172" s="36"/>
      <c r="D172" s="37"/>
      <c r="E172" s="37"/>
      <c r="F172" s="36"/>
      <c r="G172" s="36"/>
      <c r="H172" s="36"/>
      <c r="I172" s="36"/>
      <c r="J172" s="36"/>
      <c r="K172" s="36"/>
      <c r="L172" s="36"/>
      <c r="M172" s="36"/>
      <c r="N172" s="38"/>
    </row>
    <row r="173" spans="1:14" x14ac:dyDescent="0.2">
      <c r="A173" s="39" t="s">
        <v>22</v>
      </c>
      <c r="B173" s="40"/>
      <c r="C173" s="41">
        <v>0</v>
      </c>
      <c r="D173" s="42">
        <v>4</v>
      </c>
      <c r="E173" s="42">
        <v>0.8</v>
      </c>
      <c r="F173" s="41">
        <v>2179036</v>
      </c>
      <c r="G173" s="41">
        <v>189994</v>
      </c>
      <c r="H173" s="41">
        <v>2369030</v>
      </c>
      <c r="I173" s="41">
        <v>0</v>
      </c>
      <c r="J173" s="41">
        <v>824422</v>
      </c>
      <c r="K173" s="41">
        <v>23690</v>
      </c>
      <c r="L173" s="41">
        <v>19600</v>
      </c>
      <c r="M173" s="41">
        <v>0</v>
      </c>
      <c r="N173" s="43">
        <v>3213052</v>
      </c>
    </row>
    <row r="174" spans="1:14" x14ac:dyDescent="0.2">
      <c r="A174" s="39" t="s">
        <v>31</v>
      </c>
      <c r="B174" s="40"/>
      <c r="C174" s="41">
        <v>0</v>
      </c>
      <c r="D174" s="42">
        <v>0</v>
      </c>
      <c r="E174" s="42">
        <v>0</v>
      </c>
      <c r="F174" s="41">
        <v>24000</v>
      </c>
      <c r="G174" s="41">
        <v>0</v>
      </c>
      <c r="H174" s="41">
        <v>24000</v>
      </c>
      <c r="I174" s="41">
        <v>0</v>
      </c>
      <c r="J174" s="41">
        <v>8352</v>
      </c>
      <c r="K174" s="41">
        <v>240</v>
      </c>
      <c r="L174" s="41">
        <v>4500</v>
      </c>
      <c r="M174" s="41">
        <v>0</v>
      </c>
      <c r="N174" s="43">
        <v>36852</v>
      </c>
    </row>
    <row r="175" spans="1:14" x14ac:dyDescent="0.2">
      <c r="A175" s="34" t="s">
        <v>24</v>
      </c>
      <c r="B175" s="35"/>
      <c r="C175" s="36">
        <f t="shared" ref="C175:N175" si="28">SUM(C173:C174)</f>
        <v>0</v>
      </c>
      <c r="D175" s="37">
        <f t="shared" si="28"/>
        <v>4</v>
      </c>
      <c r="E175" s="37">
        <f t="shared" si="28"/>
        <v>0.8</v>
      </c>
      <c r="F175" s="36">
        <f t="shared" si="28"/>
        <v>2203036</v>
      </c>
      <c r="G175" s="36">
        <f t="shared" si="28"/>
        <v>189994</v>
      </c>
      <c r="H175" s="36">
        <f t="shared" si="28"/>
        <v>2393030</v>
      </c>
      <c r="I175" s="36">
        <f t="shared" si="28"/>
        <v>0</v>
      </c>
      <c r="J175" s="36">
        <f t="shared" si="28"/>
        <v>832774</v>
      </c>
      <c r="K175" s="36">
        <f t="shared" si="28"/>
        <v>23930</v>
      </c>
      <c r="L175" s="36">
        <f t="shared" si="28"/>
        <v>24100</v>
      </c>
      <c r="M175" s="36">
        <f t="shared" si="28"/>
        <v>0</v>
      </c>
      <c r="N175" s="38">
        <f t="shared" si="28"/>
        <v>3249904</v>
      </c>
    </row>
    <row r="176" spans="1:14" x14ac:dyDescent="0.2">
      <c r="A176" s="34" t="s">
        <v>1476</v>
      </c>
      <c r="B176" s="35"/>
      <c r="C176" s="36"/>
      <c r="D176" s="37"/>
      <c r="E176" s="37"/>
      <c r="F176" s="36"/>
      <c r="G176" s="36"/>
      <c r="H176" s="36"/>
      <c r="I176" s="36"/>
      <c r="J176" s="36"/>
      <c r="K176" s="36"/>
      <c r="L176" s="36"/>
      <c r="M176" s="36"/>
      <c r="N176" s="38"/>
    </row>
    <row r="177" spans="1:14" x14ac:dyDescent="0.2">
      <c r="A177" s="39" t="s">
        <v>20</v>
      </c>
      <c r="B177" s="40"/>
      <c r="C177" s="41">
        <v>0</v>
      </c>
      <c r="D177" s="42">
        <v>9.2388999999999992</v>
      </c>
      <c r="E177" s="42">
        <v>0</v>
      </c>
      <c r="F177" s="41">
        <v>3166982</v>
      </c>
      <c r="G177" s="41">
        <v>0</v>
      </c>
      <c r="H177" s="41">
        <v>3166982</v>
      </c>
      <c r="I177" s="41">
        <v>0</v>
      </c>
      <c r="J177" s="41">
        <v>1102110</v>
      </c>
      <c r="K177" s="41">
        <v>31670</v>
      </c>
      <c r="L177" s="41">
        <v>0</v>
      </c>
      <c r="M177" s="41">
        <v>0</v>
      </c>
      <c r="N177" s="43">
        <v>4269092</v>
      </c>
    </row>
    <row r="178" spans="1:14" x14ac:dyDescent="0.2">
      <c r="A178" s="39" t="s">
        <v>40</v>
      </c>
      <c r="B178" s="40"/>
      <c r="C178" s="41">
        <v>0</v>
      </c>
      <c r="D178" s="42">
        <v>-0.252</v>
      </c>
      <c r="E178" s="42">
        <v>0</v>
      </c>
      <c r="F178" s="41">
        <v>-210000</v>
      </c>
      <c r="G178" s="41">
        <v>0</v>
      </c>
      <c r="H178" s="41">
        <v>-210000</v>
      </c>
      <c r="I178" s="41">
        <v>0</v>
      </c>
      <c r="J178" s="41">
        <v>-73080</v>
      </c>
      <c r="K178" s="41">
        <v>-2100</v>
      </c>
      <c r="L178" s="41">
        <v>0</v>
      </c>
      <c r="M178" s="41">
        <v>0</v>
      </c>
      <c r="N178" s="43">
        <v>-283080</v>
      </c>
    </row>
    <row r="179" spans="1:14" x14ac:dyDescent="0.2">
      <c r="A179" s="39" t="s">
        <v>41</v>
      </c>
      <c r="B179" s="40"/>
      <c r="C179" s="41">
        <v>0</v>
      </c>
      <c r="D179" s="42">
        <v>0</v>
      </c>
      <c r="E179" s="42">
        <v>0</v>
      </c>
      <c r="F179" s="41">
        <v>0</v>
      </c>
      <c r="G179" s="41">
        <v>0</v>
      </c>
      <c r="H179" s="41">
        <v>0</v>
      </c>
      <c r="I179" s="41">
        <v>210000</v>
      </c>
      <c r="J179" s="41">
        <v>70980</v>
      </c>
      <c r="K179" s="41">
        <v>0</v>
      </c>
      <c r="L179" s="41">
        <v>0</v>
      </c>
      <c r="M179" s="41">
        <v>0</v>
      </c>
      <c r="N179" s="43">
        <v>280980</v>
      </c>
    </row>
    <row r="180" spans="1:14" x14ac:dyDescent="0.2">
      <c r="A180" s="39" t="s">
        <v>21</v>
      </c>
      <c r="B180" s="40"/>
      <c r="C180" s="41">
        <v>0</v>
      </c>
      <c r="D180" s="42">
        <v>0</v>
      </c>
      <c r="E180" s="42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6</v>
      </c>
      <c r="K180" s="41">
        <v>0</v>
      </c>
      <c r="L180" s="41">
        <v>0</v>
      </c>
      <c r="M180" s="41">
        <v>0</v>
      </c>
      <c r="N180" s="43">
        <v>6</v>
      </c>
    </row>
    <row r="181" spans="1:14" x14ac:dyDescent="0.2">
      <c r="A181" s="39" t="s">
        <v>32</v>
      </c>
      <c r="B181" s="40"/>
      <c r="C181" s="41">
        <v>0</v>
      </c>
      <c r="D181" s="42">
        <v>0</v>
      </c>
      <c r="E181" s="42">
        <v>0.4</v>
      </c>
      <c r="F181" s="41">
        <v>0</v>
      </c>
      <c r="G181" s="41">
        <v>105883</v>
      </c>
      <c r="H181" s="41">
        <v>105883</v>
      </c>
      <c r="I181" s="41">
        <v>0</v>
      </c>
      <c r="J181" s="41">
        <v>36847</v>
      </c>
      <c r="K181" s="41">
        <v>1059</v>
      </c>
      <c r="L181" s="41">
        <v>0</v>
      </c>
      <c r="M181" s="41">
        <v>0</v>
      </c>
      <c r="N181" s="43">
        <v>142730</v>
      </c>
    </row>
    <row r="182" spans="1:14" x14ac:dyDescent="0.2">
      <c r="A182" s="39" t="s">
        <v>23</v>
      </c>
      <c r="B182" s="40"/>
      <c r="C182" s="41">
        <v>0</v>
      </c>
      <c r="D182" s="42">
        <v>0</v>
      </c>
      <c r="E182" s="42">
        <v>2.33</v>
      </c>
      <c r="F182" s="41">
        <v>0</v>
      </c>
      <c r="G182" s="41">
        <v>906555</v>
      </c>
      <c r="H182" s="41">
        <v>906555</v>
      </c>
      <c r="I182" s="41">
        <v>0</v>
      </c>
      <c r="J182" s="41">
        <v>315482</v>
      </c>
      <c r="K182" s="41">
        <v>9066</v>
      </c>
      <c r="L182" s="41">
        <v>0</v>
      </c>
      <c r="M182" s="41">
        <v>0</v>
      </c>
      <c r="N182" s="43">
        <v>1222037</v>
      </c>
    </row>
    <row r="183" spans="1:14" x14ac:dyDescent="0.2">
      <c r="A183" s="39" t="s">
        <v>1481</v>
      </c>
      <c r="B183" s="40"/>
      <c r="C183" s="41">
        <v>0</v>
      </c>
      <c r="D183" s="42">
        <v>15.7302</v>
      </c>
      <c r="E183" s="42">
        <v>1.53</v>
      </c>
      <c r="F183" s="41">
        <v>9912709</v>
      </c>
      <c r="G183" s="41">
        <v>384183</v>
      </c>
      <c r="H183" s="41">
        <v>10296892</v>
      </c>
      <c r="I183" s="41">
        <v>0</v>
      </c>
      <c r="J183" s="41">
        <v>3583317</v>
      </c>
      <c r="K183" s="41">
        <v>102968</v>
      </c>
      <c r="L183" s="41">
        <v>297045</v>
      </c>
      <c r="M183" s="41">
        <v>0</v>
      </c>
      <c r="N183" s="43">
        <v>14177254</v>
      </c>
    </row>
    <row r="184" spans="1:14" x14ac:dyDescent="0.2">
      <c r="A184" s="39" t="s">
        <v>1482</v>
      </c>
      <c r="B184" s="40"/>
      <c r="C184" s="41">
        <v>0</v>
      </c>
      <c r="D184" s="42">
        <v>0</v>
      </c>
      <c r="E184" s="42">
        <v>0</v>
      </c>
      <c r="F184" s="41">
        <v>24000</v>
      </c>
      <c r="G184" s="41">
        <v>0</v>
      </c>
      <c r="H184" s="41">
        <v>24000</v>
      </c>
      <c r="I184" s="41">
        <v>0</v>
      </c>
      <c r="J184" s="41">
        <v>8352</v>
      </c>
      <c r="K184" s="41">
        <v>240</v>
      </c>
      <c r="L184" s="41">
        <v>0</v>
      </c>
      <c r="M184" s="41">
        <v>0</v>
      </c>
      <c r="N184" s="43">
        <v>32352</v>
      </c>
    </row>
    <row r="185" spans="1:14" x14ac:dyDescent="0.2">
      <c r="A185" s="34" t="s">
        <v>24</v>
      </c>
      <c r="B185" s="35"/>
      <c r="C185" s="36">
        <f t="shared" ref="C185:N185" si="29">SUM(C177:C184)</f>
        <v>0</v>
      </c>
      <c r="D185" s="37">
        <f t="shared" si="29"/>
        <v>24.717099999999999</v>
      </c>
      <c r="E185" s="37">
        <f t="shared" si="29"/>
        <v>4.26</v>
      </c>
      <c r="F185" s="36">
        <f t="shared" si="29"/>
        <v>12893691</v>
      </c>
      <c r="G185" s="36">
        <f t="shared" si="29"/>
        <v>1396621</v>
      </c>
      <c r="H185" s="36">
        <f t="shared" si="29"/>
        <v>14290312</v>
      </c>
      <c r="I185" s="36">
        <f t="shared" si="29"/>
        <v>210000</v>
      </c>
      <c r="J185" s="36">
        <f t="shared" si="29"/>
        <v>5044014</v>
      </c>
      <c r="K185" s="36">
        <f t="shared" si="29"/>
        <v>142903</v>
      </c>
      <c r="L185" s="36">
        <f t="shared" si="29"/>
        <v>297045</v>
      </c>
      <c r="M185" s="36">
        <f t="shared" si="29"/>
        <v>0</v>
      </c>
      <c r="N185" s="38">
        <f t="shared" si="29"/>
        <v>19841371</v>
      </c>
    </row>
    <row r="186" spans="1:14" x14ac:dyDescent="0.2">
      <c r="A186" s="34" t="s">
        <v>25</v>
      </c>
      <c r="B186" s="35"/>
      <c r="C186" s="36"/>
      <c r="D186" s="37"/>
      <c r="E186" s="37"/>
      <c r="F186" s="36"/>
      <c r="G186" s="36"/>
      <c r="H186" s="36"/>
      <c r="I186" s="36"/>
      <c r="J186" s="36"/>
      <c r="K186" s="36"/>
      <c r="L186" s="36"/>
      <c r="M186" s="36"/>
      <c r="N186" s="38"/>
    </row>
    <row r="187" spans="1:14" x14ac:dyDescent="0.2">
      <c r="A187" s="39" t="s">
        <v>26</v>
      </c>
      <c r="B187" s="40"/>
      <c r="C187" s="41">
        <v>24</v>
      </c>
      <c r="D187" s="42">
        <v>0</v>
      </c>
      <c r="E187" s="42">
        <v>0.96350000000000002</v>
      </c>
      <c r="F187" s="41">
        <v>0</v>
      </c>
      <c r="G187" s="41">
        <v>296207</v>
      </c>
      <c r="H187" s="41">
        <v>296207</v>
      </c>
      <c r="I187" s="41">
        <v>0</v>
      </c>
      <c r="J187" s="41">
        <v>103080</v>
      </c>
      <c r="K187" s="41">
        <v>2962</v>
      </c>
      <c r="L187" s="41">
        <v>2040</v>
      </c>
      <c r="M187" s="41">
        <v>0</v>
      </c>
      <c r="N187" s="43">
        <v>401327</v>
      </c>
    </row>
    <row r="188" spans="1:14" x14ac:dyDescent="0.2">
      <c r="A188" s="39" t="s">
        <v>76</v>
      </c>
      <c r="B188" s="40"/>
      <c r="C188" s="41">
        <v>25</v>
      </c>
      <c r="D188" s="42">
        <v>0</v>
      </c>
      <c r="E188" s="42">
        <v>0.66549999999999998</v>
      </c>
      <c r="F188" s="41">
        <v>0</v>
      </c>
      <c r="G188" s="41">
        <v>204593</v>
      </c>
      <c r="H188" s="41">
        <v>204593</v>
      </c>
      <c r="I188" s="41">
        <v>0</v>
      </c>
      <c r="J188" s="41">
        <v>71198</v>
      </c>
      <c r="K188" s="41">
        <v>2046</v>
      </c>
      <c r="L188" s="41">
        <v>1500</v>
      </c>
      <c r="M188" s="41">
        <v>0</v>
      </c>
      <c r="N188" s="43">
        <v>277291</v>
      </c>
    </row>
    <row r="189" spans="1:14" x14ac:dyDescent="0.2">
      <c r="A189" s="39" t="s">
        <v>56</v>
      </c>
      <c r="B189" s="40"/>
      <c r="C189" s="41">
        <v>25</v>
      </c>
      <c r="D189" s="42">
        <v>0</v>
      </c>
      <c r="E189" s="42">
        <v>0.32779999999999998</v>
      </c>
      <c r="F189" s="41">
        <v>0</v>
      </c>
      <c r="G189" s="41">
        <v>100775</v>
      </c>
      <c r="H189" s="41">
        <v>100775</v>
      </c>
      <c r="I189" s="41">
        <v>0</v>
      </c>
      <c r="J189" s="41">
        <v>35070</v>
      </c>
      <c r="K189" s="41">
        <v>1008</v>
      </c>
      <c r="L189" s="41">
        <v>625</v>
      </c>
      <c r="M189" s="41">
        <v>0</v>
      </c>
      <c r="N189" s="43">
        <v>136470</v>
      </c>
    </row>
    <row r="190" spans="1:14" x14ac:dyDescent="0.2">
      <c r="A190" s="39" t="s">
        <v>69</v>
      </c>
      <c r="B190" s="40"/>
      <c r="C190" s="41">
        <v>178</v>
      </c>
      <c r="D190" s="42">
        <v>0</v>
      </c>
      <c r="E190" s="42">
        <v>3.1410999999999998</v>
      </c>
      <c r="F190" s="41">
        <v>0</v>
      </c>
      <c r="G190" s="41">
        <v>965662</v>
      </c>
      <c r="H190" s="41">
        <v>965662</v>
      </c>
      <c r="I190" s="41">
        <v>0</v>
      </c>
      <c r="J190" s="41">
        <v>336051</v>
      </c>
      <c r="K190" s="41">
        <v>9657</v>
      </c>
      <c r="L190" s="41">
        <v>10858</v>
      </c>
      <c r="M190" s="41">
        <v>0</v>
      </c>
      <c r="N190" s="43">
        <v>1312571</v>
      </c>
    </row>
    <row r="191" spans="1:14" x14ac:dyDescent="0.2">
      <c r="A191" s="34" t="s">
        <v>24</v>
      </c>
      <c r="B191" s="35"/>
      <c r="C191" s="36">
        <f t="shared" ref="C191:N191" si="30">SUM(C187:C190)</f>
        <v>252</v>
      </c>
      <c r="D191" s="37">
        <f t="shared" si="30"/>
        <v>0</v>
      </c>
      <c r="E191" s="37">
        <f t="shared" si="30"/>
        <v>5.0978999999999992</v>
      </c>
      <c r="F191" s="36">
        <f t="shared" si="30"/>
        <v>0</v>
      </c>
      <c r="G191" s="36">
        <f t="shared" si="30"/>
        <v>1567237</v>
      </c>
      <c r="H191" s="36">
        <f t="shared" si="30"/>
        <v>1567237</v>
      </c>
      <c r="I191" s="36">
        <f t="shared" si="30"/>
        <v>0</v>
      </c>
      <c r="J191" s="36">
        <f t="shared" si="30"/>
        <v>545399</v>
      </c>
      <c r="K191" s="36">
        <f t="shared" si="30"/>
        <v>15673</v>
      </c>
      <c r="L191" s="36">
        <f t="shared" si="30"/>
        <v>15023</v>
      </c>
      <c r="M191" s="36">
        <f t="shared" si="30"/>
        <v>0</v>
      </c>
      <c r="N191" s="38">
        <f t="shared" si="30"/>
        <v>2127659</v>
      </c>
    </row>
    <row r="192" spans="1:14" x14ac:dyDescent="0.2">
      <c r="A192" s="34" t="s">
        <v>1483</v>
      </c>
      <c r="B192" s="35"/>
      <c r="C192" s="36"/>
      <c r="D192" s="37"/>
      <c r="E192" s="37"/>
      <c r="F192" s="36"/>
      <c r="G192" s="36"/>
      <c r="H192" s="36"/>
      <c r="I192" s="36"/>
      <c r="J192" s="36"/>
      <c r="K192" s="36"/>
      <c r="L192" s="36"/>
      <c r="M192" s="36"/>
      <c r="N192" s="38"/>
    </row>
    <row r="193" spans="1:14" x14ac:dyDescent="0.2">
      <c r="A193" s="39" t="s">
        <v>1484</v>
      </c>
      <c r="B193" s="40"/>
      <c r="C193" s="41">
        <v>90</v>
      </c>
      <c r="D193" s="42">
        <v>0</v>
      </c>
      <c r="E193" s="42">
        <v>0.15029999999999999</v>
      </c>
      <c r="F193" s="41">
        <v>0</v>
      </c>
      <c r="G193" s="41">
        <v>40733</v>
      </c>
      <c r="H193" s="41">
        <v>40733</v>
      </c>
      <c r="I193" s="41">
        <v>0</v>
      </c>
      <c r="J193" s="41">
        <v>14175</v>
      </c>
      <c r="K193" s="41">
        <v>407</v>
      </c>
      <c r="L193" s="41">
        <v>0</v>
      </c>
      <c r="M193" s="41">
        <v>0</v>
      </c>
      <c r="N193" s="43">
        <v>54908</v>
      </c>
    </row>
    <row r="194" spans="1:14" x14ac:dyDescent="0.2">
      <c r="A194" s="39" t="s">
        <v>1510</v>
      </c>
      <c r="B194" s="40"/>
      <c r="C194" s="41">
        <v>31</v>
      </c>
      <c r="D194" s="42">
        <v>0.83499999999999996</v>
      </c>
      <c r="E194" s="42">
        <v>0</v>
      </c>
      <c r="F194" s="41">
        <v>409277</v>
      </c>
      <c r="G194" s="41">
        <v>0</v>
      </c>
      <c r="H194" s="41">
        <v>409277</v>
      </c>
      <c r="I194" s="41">
        <v>0</v>
      </c>
      <c r="J194" s="41">
        <v>142429</v>
      </c>
      <c r="K194" s="41">
        <v>4093</v>
      </c>
      <c r="L194" s="41">
        <v>1395</v>
      </c>
      <c r="M194" s="41">
        <v>0</v>
      </c>
      <c r="N194" s="43">
        <v>553101</v>
      </c>
    </row>
    <row r="195" spans="1:14" x14ac:dyDescent="0.2">
      <c r="A195" s="39" t="s">
        <v>1497</v>
      </c>
      <c r="B195" s="40"/>
      <c r="C195" s="41">
        <v>1</v>
      </c>
      <c r="D195" s="42">
        <v>6.8099999999999994E-2</v>
      </c>
      <c r="E195" s="42">
        <v>0</v>
      </c>
      <c r="F195" s="41">
        <v>33379</v>
      </c>
      <c r="G195" s="41">
        <v>0</v>
      </c>
      <c r="H195" s="41">
        <v>33379</v>
      </c>
      <c r="I195" s="41">
        <v>0</v>
      </c>
      <c r="J195" s="41">
        <v>11616</v>
      </c>
      <c r="K195" s="41">
        <v>334</v>
      </c>
      <c r="L195" s="41">
        <v>24</v>
      </c>
      <c r="M195" s="41">
        <v>0</v>
      </c>
      <c r="N195" s="43">
        <v>45019</v>
      </c>
    </row>
    <row r="196" spans="1:14" x14ac:dyDescent="0.2">
      <c r="A196" s="39" t="s">
        <v>1485</v>
      </c>
      <c r="B196" s="40"/>
      <c r="C196" s="41">
        <v>0</v>
      </c>
      <c r="D196" s="42">
        <v>1.56</v>
      </c>
      <c r="E196" s="42">
        <v>0</v>
      </c>
      <c r="F196" s="41">
        <v>749768</v>
      </c>
      <c r="G196" s="41">
        <v>0</v>
      </c>
      <c r="H196" s="41">
        <v>749768</v>
      </c>
      <c r="I196" s="41">
        <v>0</v>
      </c>
      <c r="J196" s="41">
        <v>260920</v>
      </c>
      <c r="K196" s="41">
        <v>7498</v>
      </c>
      <c r="L196" s="41">
        <v>0</v>
      </c>
      <c r="M196" s="41">
        <v>0</v>
      </c>
      <c r="N196" s="43">
        <v>1010688</v>
      </c>
    </row>
    <row r="197" spans="1:14" x14ac:dyDescent="0.2">
      <c r="A197" s="34" t="s">
        <v>24</v>
      </c>
      <c r="B197" s="35"/>
      <c r="C197" s="36">
        <f t="shared" ref="C197:N197" si="31">SUM(C193:C196)</f>
        <v>122</v>
      </c>
      <c r="D197" s="37">
        <f t="shared" si="31"/>
        <v>2.4630999999999998</v>
      </c>
      <c r="E197" s="37">
        <f t="shared" si="31"/>
        <v>0.15029999999999999</v>
      </c>
      <c r="F197" s="36">
        <f t="shared" si="31"/>
        <v>1192424</v>
      </c>
      <c r="G197" s="36">
        <f t="shared" si="31"/>
        <v>40733</v>
      </c>
      <c r="H197" s="36">
        <f t="shared" si="31"/>
        <v>1233157</v>
      </c>
      <c r="I197" s="36">
        <f t="shared" si="31"/>
        <v>0</v>
      </c>
      <c r="J197" s="36">
        <f t="shared" si="31"/>
        <v>429140</v>
      </c>
      <c r="K197" s="36">
        <f t="shared" si="31"/>
        <v>12332</v>
      </c>
      <c r="L197" s="36">
        <f t="shared" si="31"/>
        <v>1419</v>
      </c>
      <c r="M197" s="36">
        <f t="shared" si="31"/>
        <v>0</v>
      </c>
      <c r="N197" s="38">
        <f t="shared" si="31"/>
        <v>1663716</v>
      </c>
    </row>
    <row r="198" spans="1:14" x14ac:dyDescent="0.2">
      <c r="A198" s="29" t="s">
        <v>1511</v>
      </c>
      <c r="B198" s="30"/>
      <c r="C198" s="31">
        <f t="shared" ref="C198:N198" si="32">C175+C185+C191+C197</f>
        <v>374</v>
      </c>
      <c r="D198" s="32">
        <f t="shared" si="32"/>
        <v>31.180199999999999</v>
      </c>
      <c r="E198" s="32">
        <f t="shared" si="32"/>
        <v>10.308199999999998</v>
      </c>
      <c r="F198" s="31">
        <f t="shared" si="32"/>
        <v>16289151</v>
      </c>
      <c r="G198" s="31">
        <f t="shared" si="32"/>
        <v>3194585</v>
      </c>
      <c r="H198" s="31">
        <f t="shared" si="32"/>
        <v>19483736</v>
      </c>
      <c r="I198" s="31">
        <f t="shared" si="32"/>
        <v>210000</v>
      </c>
      <c r="J198" s="31">
        <f t="shared" si="32"/>
        <v>6851327</v>
      </c>
      <c r="K198" s="31">
        <f t="shared" si="32"/>
        <v>194838</v>
      </c>
      <c r="L198" s="31">
        <f t="shared" si="32"/>
        <v>337587</v>
      </c>
      <c r="M198" s="31">
        <f t="shared" si="32"/>
        <v>0</v>
      </c>
      <c r="N198" s="33">
        <f t="shared" si="32"/>
        <v>26882650</v>
      </c>
    </row>
    <row r="199" spans="1:14" x14ac:dyDescent="0.2">
      <c r="A199" s="39"/>
      <c r="B199" s="40"/>
      <c r="C199" s="41"/>
      <c r="D199" s="42"/>
      <c r="E199" s="42"/>
      <c r="F199" s="41"/>
      <c r="G199" s="41"/>
      <c r="H199" s="41"/>
      <c r="I199" s="41"/>
      <c r="J199" s="41"/>
      <c r="K199" s="41"/>
      <c r="L199" s="41"/>
      <c r="M199" s="41"/>
      <c r="N199" s="43"/>
    </row>
    <row r="200" spans="1:14" x14ac:dyDescent="0.2">
      <c r="A200" s="29" t="s">
        <v>1512</v>
      </c>
      <c r="B200" s="30"/>
      <c r="C200" s="31"/>
      <c r="D200" s="32"/>
      <c r="E200" s="32"/>
      <c r="F200" s="31"/>
      <c r="G200" s="31"/>
      <c r="H200" s="31"/>
      <c r="I200" s="31"/>
      <c r="J200" s="31"/>
      <c r="K200" s="31"/>
      <c r="L200" s="31"/>
      <c r="M200" s="31"/>
      <c r="N200" s="33"/>
    </row>
    <row r="201" spans="1:14" x14ac:dyDescent="0.2">
      <c r="A201" s="29" t="s">
        <v>1513</v>
      </c>
      <c r="B201" s="30" t="s">
        <v>6</v>
      </c>
      <c r="C201" s="31" t="s">
        <v>7</v>
      </c>
      <c r="D201" s="32" t="s">
        <v>8</v>
      </c>
      <c r="E201" s="32" t="s">
        <v>9</v>
      </c>
      <c r="F201" s="31" t="s">
        <v>10</v>
      </c>
      <c r="G201" s="31" t="s">
        <v>11</v>
      </c>
      <c r="H201" s="31" t="s">
        <v>12</v>
      </c>
      <c r="I201" s="31" t="s">
        <v>13</v>
      </c>
      <c r="J201" s="31" t="s">
        <v>14</v>
      </c>
      <c r="K201" s="31" t="s">
        <v>15</v>
      </c>
      <c r="L201" s="31" t="s">
        <v>16</v>
      </c>
      <c r="M201" s="31" t="s">
        <v>17</v>
      </c>
      <c r="N201" s="33" t="s">
        <v>18</v>
      </c>
    </row>
    <row r="202" spans="1:14" x14ac:dyDescent="0.2">
      <c r="A202" s="34" t="s">
        <v>1476</v>
      </c>
      <c r="B202" s="35"/>
      <c r="C202" s="36"/>
      <c r="D202" s="37"/>
      <c r="E202" s="37"/>
      <c r="F202" s="36"/>
      <c r="G202" s="36"/>
      <c r="H202" s="36"/>
      <c r="I202" s="36"/>
      <c r="J202" s="36"/>
      <c r="K202" s="36"/>
      <c r="L202" s="36"/>
      <c r="M202" s="36"/>
      <c r="N202" s="38"/>
    </row>
    <row r="203" spans="1:14" x14ac:dyDescent="0.2">
      <c r="A203" s="39" t="s">
        <v>20</v>
      </c>
      <c r="B203" s="40"/>
      <c r="C203" s="41">
        <v>0</v>
      </c>
      <c r="D203" s="42">
        <v>3.4</v>
      </c>
      <c r="E203" s="42">
        <v>0</v>
      </c>
      <c r="F203" s="41">
        <v>1195359</v>
      </c>
      <c r="G203" s="41">
        <v>0</v>
      </c>
      <c r="H203" s="41">
        <v>1195359</v>
      </c>
      <c r="I203" s="41">
        <v>0</v>
      </c>
      <c r="J203" s="41">
        <v>415985</v>
      </c>
      <c r="K203" s="41">
        <v>11954</v>
      </c>
      <c r="L203" s="41">
        <v>0</v>
      </c>
      <c r="M203" s="41">
        <v>0</v>
      </c>
      <c r="N203" s="43">
        <v>1611344</v>
      </c>
    </row>
    <row r="204" spans="1:14" x14ac:dyDescent="0.2">
      <c r="A204" s="39" t="s">
        <v>40</v>
      </c>
      <c r="B204" s="40"/>
      <c r="C204" s="41">
        <v>0</v>
      </c>
      <c r="D204" s="42">
        <v>-1.6799999999999999E-2</v>
      </c>
      <c r="E204" s="42">
        <v>0</v>
      </c>
      <c r="F204" s="41">
        <v>-42000</v>
      </c>
      <c r="G204" s="41">
        <v>0</v>
      </c>
      <c r="H204" s="41">
        <v>-42000</v>
      </c>
      <c r="I204" s="41">
        <v>0</v>
      </c>
      <c r="J204" s="41">
        <v>-14616</v>
      </c>
      <c r="K204" s="41">
        <v>-420</v>
      </c>
      <c r="L204" s="41">
        <v>0</v>
      </c>
      <c r="M204" s="41">
        <v>0</v>
      </c>
      <c r="N204" s="43">
        <v>-56616</v>
      </c>
    </row>
    <row r="205" spans="1:14" x14ac:dyDescent="0.2">
      <c r="A205" s="39" t="s">
        <v>41</v>
      </c>
      <c r="B205" s="40"/>
      <c r="C205" s="41">
        <v>0</v>
      </c>
      <c r="D205" s="42">
        <v>0</v>
      </c>
      <c r="E205" s="42">
        <v>0</v>
      </c>
      <c r="F205" s="41">
        <v>0</v>
      </c>
      <c r="G205" s="41">
        <v>0</v>
      </c>
      <c r="H205" s="41">
        <v>0</v>
      </c>
      <c r="I205" s="41">
        <v>42000</v>
      </c>
      <c r="J205" s="41">
        <v>14196</v>
      </c>
      <c r="K205" s="41">
        <v>0</v>
      </c>
      <c r="L205" s="41">
        <v>0</v>
      </c>
      <c r="M205" s="41">
        <v>0</v>
      </c>
      <c r="N205" s="43">
        <v>56196</v>
      </c>
    </row>
    <row r="206" spans="1:14" x14ac:dyDescent="0.2">
      <c r="A206" s="39" t="s">
        <v>21</v>
      </c>
      <c r="B206" s="40"/>
      <c r="C206" s="41">
        <v>0</v>
      </c>
      <c r="D206" s="42">
        <v>0</v>
      </c>
      <c r="E206" s="42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3</v>
      </c>
      <c r="K206" s="41">
        <v>0</v>
      </c>
      <c r="L206" s="41">
        <v>0</v>
      </c>
      <c r="M206" s="41">
        <v>0</v>
      </c>
      <c r="N206" s="43">
        <v>3</v>
      </c>
    </row>
    <row r="207" spans="1:14" x14ac:dyDescent="0.2">
      <c r="A207" s="39" t="s">
        <v>891</v>
      </c>
      <c r="B207" s="40"/>
      <c r="C207" s="41">
        <v>0</v>
      </c>
      <c r="D207" s="42">
        <v>0</v>
      </c>
      <c r="E207" s="42"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4000</v>
      </c>
      <c r="M207" s="41">
        <v>0</v>
      </c>
      <c r="N207" s="43">
        <v>4000</v>
      </c>
    </row>
    <row r="208" spans="1:14" x14ac:dyDescent="0.2">
      <c r="A208" s="39" t="s">
        <v>23</v>
      </c>
      <c r="B208" s="40"/>
      <c r="C208" s="41">
        <v>0</v>
      </c>
      <c r="D208" s="42">
        <v>0</v>
      </c>
      <c r="E208" s="42">
        <v>2.1800000000000002</v>
      </c>
      <c r="F208" s="41">
        <v>0</v>
      </c>
      <c r="G208" s="41">
        <v>851927</v>
      </c>
      <c r="H208" s="41">
        <v>851927</v>
      </c>
      <c r="I208" s="41">
        <v>0</v>
      </c>
      <c r="J208" s="41">
        <v>296470</v>
      </c>
      <c r="K208" s="41">
        <v>8519</v>
      </c>
      <c r="L208" s="41">
        <v>0</v>
      </c>
      <c r="M208" s="41">
        <v>0</v>
      </c>
      <c r="N208" s="43">
        <v>1148397</v>
      </c>
    </row>
    <row r="209" spans="1:14" x14ac:dyDescent="0.2">
      <c r="A209" s="39" t="s">
        <v>1481</v>
      </c>
      <c r="B209" s="40"/>
      <c r="C209" s="41">
        <v>0</v>
      </c>
      <c r="D209" s="42">
        <v>12.818</v>
      </c>
      <c r="E209" s="42">
        <v>1.53</v>
      </c>
      <c r="F209" s="41">
        <v>8335497</v>
      </c>
      <c r="G209" s="41">
        <v>384183</v>
      </c>
      <c r="H209" s="41">
        <v>8719680</v>
      </c>
      <c r="I209" s="41">
        <v>0</v>
      </c>
      <c r="J209" s="41">
        <v>3034450</v>
      </c>
      <c r="K209" s="41">
        <v>87198</v>
      </c>
      <c r="L209" s="41">
        <v>232760</v>
      </c>
      <c r="M209" s="41">
        <v>0</v>
      </c>
      <c r="N209" s="43">
        <v>11986890</v>
      </c>
    </row>
    <row r="210" spans="1:14" x14ac:dyDescent="0.2">
      <c r="A210" s="34" t="s">
        <v>24</v>
      </c>
      <c r="B210" s="35"/>
      <c r="C210" s="36">
        <f t="shared" ref="C210:N210" si="33">SUM(C203:C209)</f>
        <v>0</v>
      </c>
      <c r="D210" s="37">
        <f t="shared" si="33"/>
        <v>16.2012</v>
      </c>
      <c r="E210" s="37">
        <f t="shared" si="33"/>
        <v>3.71</v>
      </c>
      <c r="F210" s="36">
        <f t="shared" si="33"/>
        <v>9488856</v>
      </c>
      <c r="G210" s="36">
        <f t="shared" si="33"/>
        <v>1236110</v>
      </c>
      <c r="H210" s="36">
        <f t="shared" si="33"/>
        <v>10724966</v>
      </c>
      <c r="I210" s="36">
        <f t="shared" si="33"/>
        <v>42000</v>
      </c>
      <c r="J210" s="36">
        <f t="shared" si="33"/>
        <v>3746488</v>
      </c>
      <c r="K210" s="36">
        <f t="shared" si="33"/>
        <v>107251</v>
      </c>
      <c r="L210" s="36">
        <f t="shared" si="33"/>
        <v>236760</v>
      </c>
      <c r="M210" s="36">
        <f t="shared" si="33"/>
        <v>0</v>
      </c>
      <c r="N210" s="38">
        <f t="shared" si="33"/>
        <v>14750214</v>
      </c>
    </row>
    <row r="211" spans="1:14" x14ac:dyDescent="0.2">
      <c r="A211" s="34" t="s">
        <v>25</v>
      </c>
      <c r="B211" s="35"/>
      <c r="C211" s="36"/>
      <c r="D211" s="37"/>
      <c r="E211" s="37"/>
      <c r="F211" s="36"/>
      <c r="G211" s="36"/>
      <c r="H211" s="36"/>
      <c r="I211" s="36"/>
      <c r="J211" s="36"/>
      <c r="K211" s="36"/>
      <c r="L211" s="36"/>
      <c r="M211" s="36"/>
      <c r="N211" s="38"/>
    </row>
    <row r="212" spans="1:14" x14ac:dyDescent="0.2">
      <c r="A212" s="39" t="s">
        <v>76</v>
      </c>
      <c r="B212" s="40"/>
      <c r="C212" s="41">
        <v>42</v>
      </c>
      <c r="D212" s="42">
        <v>0</v>
      </c>
      <c r="E212" s="42">
        <v>0.96209999999999996</v>
      </c>
      <c r="F212" s="41">
        <v>0</v>
      </c>
      <c r="G212" s="41">
        <v>295776</v>
      </c>
      <c r="H212" s="41">
        <v>295776</v>
      </c>
      <c r="I212" s="41">
        <v>0</v>
      </c>
      <c r="J212" s="41">
        <v>102930</v>
      </c>
      <c r="K212" s="41">
        <v>2958</v>
      </c>
      <c r="L212" s="41">
        <v>2520</v>
      </c>
      <c r="M212" s="41">
        <v>0</v>
      </c>
      <c r="N212" s="43">
        <v>401226</v>
      </c>
    </row>
    <row r="213" spans="1:14" x14ac:dyDescent="0.2">
      <c r="A213" s="39" t="s">
        <v>69</v>
      </c>
      <c r="B213" s="40"/>
      <c r="C213" s="41">
        <v>145</v>
      </c>
      <c r="D213" s="42">
        <v>0</v>
      </c>
      <c r="E213" s="42">
        <v>2.6762999999999999</v>
      </c>
      <c r="F213" s="41">
        <v>0</v>
      </c>
      <c r="G213" s="41">
        <v>822770</v>
      </c>
      <c r="H213" s="41">
        <v>822770</v>
      </c>
      <c r="I213" s="41">
        <v>0</v>
      </c>
      <c r="J213" s="41">
        <v>286324</v>
      </c>
      <c r="K213" s="41">
        <v>8228</v>
      </c>
      <c r="L213" s="41">
        <v>8845</v>
      </c>
      <c r="M213" s="41">
        <v>0</v>
      </c>
      <c r="N213" s="43">
        <v>1117939</v>
      </c>
    </row>
    <row r="214" spans="1:14" x14ac:dyDescent="0.2">
      <c r="A214" s="34" t="s">
        <v>24</v>
      </c>
      <c r="B214" s="35"/>
      <c r="C214" s="36">
        <f t="shared" ref="C214:N214" si="34">SUM(C212:C213)</f>
        <v>187</v>
      </c>
      <c r="D214" s="37">
        <f t="shared" si="34"/>
        <v>0</v>
      </c>
      <c r="E214" s="37">
        <f t="shared" si="34"/>
        <v>3.6383999999999999</v>
      </c>
      <c r="F214" s="36">
        <f t="shared" si="34"/>
        <v>0</v>
      </c>
      <c r="G214" s="36">
        <f t="shared" si="34"/>
        <v>1118546</v>
      </c>
      <c r="H214" s="36">
        <f t="shared" si="34"/>
        <v>1118546</v>
      </c>
      <c r="I214" s="36">
        <f t="shared" si="34"/>
        <v>0</v>
      </c>
      <c r="J214" s="36">
        <f t="shared" si="34"/>
        <v>389254</v>
      </c>
      <c r="K214" s="36">
        <f t="shared" si="34"/>
        <v>11186</v>
      </c>
      <c r="L214" s="36">
        <f t="shared" si="34"/>
        <v>11365</v>
      </c>
      <c r="M214" s="36">
        <f t="shared" si="34"/>
        <v>0</v>
      </c>
      <c r="N214" s="38">
        <f t="shared" si="34"/>
        <v>1519165</v>
      </c>
    </row>
    <row r="215" spans="1:14" x14ac:dyDescent="0.2">
      <c r="A215" s="34" t="s">
        <v>1483</v>
      </c>
      <c r="B215" s="35"/>
      <c r="C215" s="36"/>
      <c r="D215" s="37"/>
      <c r="E215" s="37"/>
      <c r="F215" s="36"/>
      <c r="G215" s="36"/>
      <c r="H215" s="36"/>
      <c r="I215" s="36"/>
      <c r="J215" s="36"/>
      <c r="K215" s="36"/>
      <c r="L215" s="36"/>
      <c r="M215" s="36"/>
      <c r="N215" s="38"/>
    </row>
    <row r="216" spans="1:14" x14ac:dyDescent="0.2">
      <c r="A216" s="39" t="s">
        <v>1484</v>
      </c>
      <c r="B216" s="40"/>
      <c r="C216" s="41">
        <v>60</v>
      </c>
      <c r="D216" s="42">
        <v>0</v>
      </c>
      <c r="E216" s="42">
        <v>0.1051</v>
      </c>
      <c r="F216" s="41">
        <v>0</v>
      </c>
      <c r="G216" s="41">
        <v>28483</v>
      </c>
      <c r="H216" s="41">
        <v>28483</v>
      </c>
      <c r="I216" s="41">
        <v>0</v>
      </c>
      <c r="J216" s="41">
        <v>9912</v>
      </c>
      <c r="K216" s="41">
        <v>285</v>
      </c>
      <c r="L216" s="41">
        <v>0</v>
      </c>
      <c r="M216" s="41">
        <v>0</v>
      </c>
      <c r="N216" s="43">
        <v>38395</v>
      </c>
    </row>
    <row r="217" spans="1:14" x14ac:dyDescent="0.2">
      <c r="A217" s="39" t="s">
        <v>1485</v>
      </c>
      <c r="B217" s="40"/>
      <c r="C217" s="41">
        <v>0</v>
      </c>
      <c r="D217" s="42">
        <v>2</v>
      </c>
      <c r="E217" s="42">
        <v>0</v>
      </c>
      <c r="F217" s="41">
        <v>1059844</v>
      </c>
      <c r="G217" s="41">
        <v>0</v>
      </c>
      <c r="H217" s="41">
        <v>1059844</v>
      </c>
      <c r="I217" s="41">
        <v>0</v>
      </c>
      <c r="J217" s="41">
        <v>368825</v>
      </c>
      <c r="K217" s="41">
        <v>10598</v>
      </c>
      <c r="L217" s="41">
        <v>0</v>
      </c>
      <c r="M217" s="41">
        <v>0</v>
      </c>
      <c r="N217" s="43">
        <v>1428669</v>
      </c>
    </row>
    <row r="218" spans="1:14" x14ac:dyDescent="0.2">
      <c r="A218" s="34" t="s">
        <v>24</v>
      </c>
      <c r="B218" s="35"/>
      <c r="C218" s="36">
        <f t="shared" ref="C218:N218" si="35">SUM(C216:C217)</f>
        <v>60</v>
      </c>
      <c r="D218" s="37">
        <f t="shared" si="35"/>
        <v>2</v>
      </c>
      <c r="E218" s="37">
        <f t="shared" si="35"/>
        <v>0.1051</v>
      </c>
      <c r="F218" s="36">
        <f t="shared" si="35"/>
        <v>1059844</v>
      </c>
      <c r="G218" s="36">
        <f t="shared" si="35"/>
        <v>28483</v>
      </c>
      <c r="H218" s="36">
        <f t="shared" si="35"/>
        <v>1088327</v>
      </c>
      <c r="I218" s="36">
        <f t="shared" si="35"/>
        <v>0</v>
      </c>
      <c r="J218" s="36">
        <f t="shared" si="35"/>
        <v>378737</v>
      </c>
      <c r="K218" s="36">
        <f t="shared" si="35"/>
        <v>10883</v>
      </c>
      <c r="L218" s="36">
        <f t="shared" si="35"/>
        <v>0</v>
      </c>
      <c r="M218" s="36">
        <f t="shared" si="35"/>
        <v>0</v>
      </c>
      <c r="N218" s="38">
        <f t="shared" si="35"/>
        <v>1467064</v>
      </c>
    </row>
    <row r="219" spans="1:14" x14ac:dyDescent="0.2">
      <c r="A219" s="29" t="s">
        <v>1514</v>
      </c>
      <c r="B219" s="30"/>
      <c r="C219" s="31">
        <f t="shared" ref="C219:N219" si="36">C210+C214+C218</f>
        <v>247</v>
      </c>
      <c r="D219" s="32">
        <f t="shared" si="36"/>
        <v>18.2012</v>
      </c>
      <c r="E219" s="32">
        <f t="shared" si="36"/>
        <v>7.4535</v>
      </c>
      <c r="F219" s="31">
        <f t="shared" si="36"/>
        <v>10548700</v>
      </c>
      <c r="G219" s="31">
        <f t="shared" si="36"/>
        <v>2383139</v>
      </c>
      <c r="H219" s="31">
        <f t="shared" si="36"/>
        <v>12931839</v>
      </c>
      <c r="I219" s="31">
        <f t="shared" si="36"/>
        <v>42000</v>
      </c>
      <c r="J219" s="31">
        <f t="shared" si="36"/>
        <v>4514479</v>
      </c>
      <c r="K219" s="31">
        <f t="shared" si="36"/>
        <v>129320</v>
      </c>
      <c r="L219" s="31">
        <f t="shared" si="36"/>
        <v>248125</v>
      </c>
      <c r="M219" s="31">
        <f t="shared" si="36"/>
        <v>0</v>
      </c>
      <c r="N219" s="33">
        <f t="shared" si="36"/>
        <v>17736443</v>
      </c>
    </row>
    <row r="220" spans="1:14" x14ac:dyDescent="0.2">
      <c r="A220" s="39"/>
      <c r="B220" s="40"/>
      <c r="C220" s="41"/>
      <c r="D220" s="42"/>
      <c r="E220" s="42"/>
      <c r="F220" s="41"/>
      <c r="G220" s="41"/>
      <c r="H220" s="41"/>
      <c r="I220" s="41"/>
      <c r="J220" s="41"/>
      <c r="K220" s="41"/>
      <c r="L220" s="41"/>
      <c r="M220" s="41"/>
      <c r="N220" s="43"/>
    </row>
    <row r="221" spans="1:14" x14ac:dyDescent="0.2">
      <c r="A221" s="29" t="s">
        <v>1515</v>
      </c>
      <c r="B221" s="30"/>
      <c r="C221" s="31"/>
      <c r="D221" s="32"/>
      <c r="E221" s="32"/>
      <c r="F221" s="31"/>
      <c r="G221" s="31"/>
      <c r="H221" s="31"/>
      <c r="I221" s="31"/>
      <c r="J221" s="31"/>
      <c r="K221" s="31"/>
      <c r="L221" s="31"/>
      <c r="M221" s="31"/>
      <c r="N221" s="33"/>
    </row>
    <row r="222" spans="1:14" x14ac:dyDescent="0.2">
      <c r="A222" s="29" t="s">
        <v>1516</v>
      </c>
      <c r="B222" s="30" t="s">
        <v>6</v>
      </c>
      <c r="C222" s="31" t="s">
        <v>7</v>
      </c>
      <c r="D222" s="32" t="s">
        <v>8</v>
      </c>
      <c r="E222" s="32" t="s">
        <v>9</v>
      </c>
      <c r="F222" s="31" t="s">
        <v>10</v>
      </c>
      <c r="G222" s="31" t="s">
        <v>11</v>
      </c>
      <c r="H222" s="31" t="s">
        <v>12</v>
      </c>
      <c r="I222" s="31" t="s">
        <v>13</v>
      </c>
      <c r="J222" s="31" t="s">
        <v>14</v>
      </c>
      <c r="K222" s="31" t="s">
        <v>15</v>
      </c>
      <c r="L222" s="31" t="s">
        <v>16</v>
      </c>
      <c r="M222" s="31" t="s">
        <v>17</v>
      </c>
      <c r="N222" s="33" t="s">
        <v>18</v>
      </c>
    </row>
    <row r="223" spans="1:14" x14ac:dyDescent="0.2">
      <c r="A223" s="34" t="s">
        <v>1476</v>
      </c>
      <c r="B223" s="35"/>
      <c r="C223" s="36"/>
      <c r="D223" s="37"/>
      <c r="E223" s="37"/>
      <c r="F223" s="36"/>
      <c r="G223" s="36"/>
      <c r="H223" s="36"/>
      <c r="I223" s="36"/>
      <c r="J223" s="36"/>
      <c r="K223" s="36"/>
      <c r="L223" s="36"/>
      <c r="M223" s="36"/>
      <c r="N223" s="38"/>
    </row>
    <row r="224" spans="1:14" x14ac:dyDescent="0.2">
      <c r="A224" s="39" t="s">
        <v>20</v>
      </c>
      <c r="B224" s="40"/>
      <c r="C224" s="41">
        <v>0</v>
      </c>
      <c r="D224" s="42">
        <v>0.5</v>
      </c>
      <c r="E224" s="42">
        <v>0</v>
      </c>
      <c r="F224" s="41">
        <v>173223</v>
      </c>
      <c r="G224" s="41">
        <v>0</v>
      </c>
      <c r="H224" s="41">
        <v>173223</v>
      </c>
      <c r="I224" s="41">
        <v>0</v>
      </c>
      <c r="J224" s="41">
        <v>60281</v>
      </c>
      <c r="K224" s="41">
        <v>1732</v>
      </c>
      <c r="L224" s="41">
        <v>0</v>
      </c>
      <c r="M224" s="41">
        <v>0</v>
      </c>
      <c r="N224" s="43">
        <v>233504</v>
      </c>
    </row>
    <row r="225" spans="1:14" x14ac:dyDescent="0.2">
      <c r="A225" s="39" t="s">
        <v>45</v>
      </c>
      <c r="B225" s="40"/>
      <c r="C225" s="41">
        <v>0</v>
      </c>
      <c r="D225" s="42">
        <v>0.63149999999999995</v>
      </c>
      <c r="E225" s="42">
        <v>0</v>
      </c>
      <c r="F225" s="41">
        <v>224108</v>
      </c>
      <c r="G225" s="41">
        <v>0</v>
      </c>
      <c r="H225" s="41">
        <v>224108</v>
      </c>
      <c r="I225" s="41">
        <v>0</v>
      </c>
      <c r="J225" s="41">
        <v>77990</v>
      </c>
      <c r="K225" s="41">
        <v>2241</v>
      </c>
      <c r="L225" s="41">
        <v>0</v>
      </c>
      <c r="M225" s="41">
        <v>0</v>
      </c>
      <c r="N225" s="43">
        <v>302098</v>
      </c>
    </row>
    <row r="226" spans="1:14" x14ac:dyDescent="0.2">
      <c r="A226" s="39" t="s">
        <v>40</v>
      </c>
      <c r="B226" s="40"/>
      <c r="C226" s="41">
        <v>0</v>
      </c>
      <c r="D226" s="42">
        <v>-0.26879999999999998</v>
      </c>
      <c r="E226" s="42">
        <v>0</v>
      </c>
      <c r="F226" s="41">
        <v>-134400</v>
      </c>
      <c r="G226" s="41">
        <v>0</v>
      </c>
      <c r="H226" s="41">
        <v>-134400</v>
      </c>
      <c r="I226" s="41">
        <v>0</v>
      </c>
      <c r="J226" s="41">
        <v>-46771</v>
      </c>
      <c r="K226" s="41">
        <v>-1344</v>
      </c>
      <c r="L226" s="41">
        <v>0</v>
      </c>
      <c r="M226" s="41">
        <v>0</v>
      </c>
      <c r="N226" s="43">
        <v>-181171</v>
      </c>
    </row>
    <row r="227" spans="1:14" x14ac:dyDescent="0.2">
      <c r="A227" s="39" t="s">
        <v>41</v>
      </c>
      <c r="B227" s="40"/>
      <c r="C227" s="41">
        <v>0</v>
      </c>
      <c r="D227" s="42">
        <v>0</v>
      </c>
      <c r="E227" s="42">
        <v>0</v>
      </c>
      <c r="F227" s="41">
        <v>0</v>
      </c>
      <c r="G227" s="41">
        <v>0</v>
      </c>
      <c r="H227" s="41">
        <v>0</v>
      </c>
      <c r="I227" s="41">
        <v>134400</v>
      </c>
      <c r="J227" s="41">
        <v>45427</v>
      </c>
      <c r="K227" s="41">
        <v>0</v>
      </c>
      <c r="L227" s="41">
        <v>0</v>
      </c>
      <c r="M227" s="41">
        <v>0</v>
      </c>
      <c r="N227" s="43">
        <v>179827</v>
      </c>
    </row>
    <row r="228" spans="1:14" x14ac:dyDescent="0.2">
      <c r="A228" s="39" t="s">
        <v>21</v>
      </c>
      <c r="B228" s="40"/>
      <c r="C228" s="41">
        <v>0</v>
      </c>
      <c r="D228" s="42">
        <v>0</v>
      </c>
      <c r="E228" s="42"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1</v>
      </c>
      <c r="K228" s="41">
        <v>0</v>
      </c>
      <c r="L228" s="41">
        <v>0</v>
      </c>
      <c r="M228" s="41">
        <v>0</v>
      </c>
      <c r="N228" s="43">
        <v>1</v>
      </c>
    </row>
    <row r="229" spans="1:14" x14ac:dyDescent="0.2">
      <c r="A229" s="39" t="s">
        <v>318</v>
      </c>
      <c r="B229" s="40"/>
      <c r="C229" s="41">
        <v>0</v>
      </c>
      <c r="D229" s="42">
        <v>0</v>
      </c>
      <c r="E229" s="42">
        <v>0</v>
      </c>
      <c r="F229" s="41">
        <v>0</v>
      </c>
      <c r="G229" s="41"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3500</v>
      </c>
      <c r="M229" s="41">
        <v>0</v>
      </c>
      <c r="N229" s="43">
        <v>3500</v>
      </c>
    </row>
    <row r="230" spans="1:14" x14ac:dyDescent="0.2">
      <c r="A230" s="39" t="s">
        <v>23</v>
      </c>
      <c r="B230" s="40"/>
      <c r="C230" s="41">
        <v>0</v>
      </c>
      <c r="D230" s="42">
        <v>0</v>
      </c>
      <c r="E230" s="42">
        <v>2.34</v>
      </c>
      <c r="F230" s="41">
        <v>0</v>
      </c>
      <c r="G230" s="41">
        <v>914453</v>
      </c>
      <c r="H230" s="41">
        <v>914453</v>
      </c>
      <c r="I230" s="41">
        <v>0</v>
      </c>
      <c r="J230" s="41">
        <v>318230</v>
      </c>
      <c r="K230" s="41">
        <v>9145</v>
      </c>
      <c r="L230" s="41">
        <v>0</v>
      </c>
      <c r="M230" s="41">
        <v>0</v>
      </c>
      <c r="N230" s="43">
        <v>1232683</v>
      </c>
    </row>
    <row r="231" spans="1:14" x14ac:dyDescent="0.2">
      <c r="A231" s="39" t="s">
        <v>1481</v>
      </c>
      <c r="B231" s="40"/>
      <c r="C231" s="41">
        <v>0</v>
      </c>
      <c r="D231" s="42">
        <v>14.667199999999999</v>
      </c>
      <c r="E231" s="42">
        <v>2.1</v>
      </c>
      <c r="F231" s="41">
        <v>10062022</v>
      </c>
      <c r="G231" s="41">
        <v>527310</v>
      </c>
      <c r="H231" s="41">
        <v>10589332</v>
      </c>
      <c r="I231" s="41">
        <v>0</v>
      </c>
      <c r="J231" s="41">
        <v>3685087</v>
      </c>
      <c r="K231" s="41">
        <v>105893</v>
      </c>
      <c r="L231" s="41">
        <v>310545</v>
      </c>
      <c r="M231" s="41">
        <v>0</v>
      </c>
      <c r="N231" s="43">
        <v>14584964</v>
      </c>
    </row>
    <row r="232" spans="1:14" x14ac:dyDescent="0.2">
      <c r="A232" s="34" t="s">
        <v>24</v>
      </c>
      <c r="B232" s="35"/>
      <c r="C232" s="36">
        <f t="shared" ref="C232:N232" si="37">SUM(C224:C231)</f>
        <v>0</v>
      </c>
      <c r="D232" s="37">
        <f t="shared" si="37"/>
        <v>15.5299</v>
      </c>
      <c r="E232" s="37">
        <f t="shared" si="37"/>
        <v>4.4399999999999995</v>
      </c>
      <c r="F232" s="36">
        <f t="shared" si="37"/>
        <v>10324953</v>
      </c>
      <c r="G232" s="36">
        <f t="shared" si="37"/>
        <v>1441763</v>
      </c>
      <c r="H232" s="36">
        <f t="shared" si="37"/>
        <v>11766716</v>
      </c>
      <c r="I232" s="36">
        <f t="shared" si="37"/>
        <v>134400</v>
      </c>
      <c r="J232" s="36">
        <f t="shared" si="37"/>
        <v>4140245</v>
      </c>
      <c r="K232" s="36">
        <f t="shared" si="37"/>
        <v>117667</v>
      </c>
      <c r="L232" s="36">
        <f t="shared" si="37"/>
        <v>314045</v>
      </c>
      <c r="M232" s="36">
        <f t="shared" si="37"/>
        <v>0</v>
      </c>
      <c r="N232" s="38">
        <f t="shared" si="37"/>
        <v>16355406</v>
      </c>
    </row>
    <row r="233" spans="1:14" x14ac:dyDescent="0.2">
      <c r="A233" s="34" t="s">
        <v>25</v>
      </c>
      <c r="B233" s="35"/>
      <c r="C233" s="36"/>
      <c r="D233" s="37"/>
      <c r="E233" s="37"/>
      <c r="F233" s="36"/>
      <c r="G233" s="36"/>
      <c r="H233" s="36"/>
      <c r="I233" s="36"/>
      <c r="J233" s="36"/>
      <c r="K233" s="36"/>
      <c r="L233" s="36"/>
      <c r="M233" s="36"/>
      <c r="N233" s="38"/>
    </row>
    <row r="234" spans="1:14" x14ac:dyDescent="0.2">
      <c r="A234" s="39" t="s">
        <v>76</v>
      </c>
      <c r="B234" s="40"/>
      <c r="C234" s="41">
        <v>78</v>
      </c>
      <c r="D234" s="42">
        <v>0</v>
      </c>
      <c r="E234" s="42">
        <v>1.4495</v>
      </c>
      <c r="F234" s="41">
        <v>0</v>
      </c>
      <c r="G234" s="41">
        <v>445617</v>
      </c>
      <c r="H234" s="41">
        <v>445617</v>
      </c>
      <c r="I234" s="41">
        <v>0</v>
      </c>
      <c r="J234" s="41">
        <v>155075</v>
      </c>
      <c r="K234" s="41">
        <v>4456</v>
      </c>
      <c r="L234" s="41">
        <v>4680</v>
      </c>
      <c r="M234" s="41">
        <v>0</v>
      </c>
      <c r="N234" s="43">
        <v>605372</v>
      </c>
    </row>
    <row r="235" spans="1:14" x14ac:dyDescent="0.2">
      <c r="A235" s="39" t="s">
        <v>69</v>
      </c>
      <c r="B235" s="40"/>
      <c r="C235" s="41">
        <v>211</v>
      </c>
      <c r="D235" s="42">
        <v>0</v>
      </c>
      <c r="E235" s="42">
        <v>3.589</v>
      </c>
      <c r="F235" s="41">
        <v>0</v>
      </c>
      <c r="G235" s="41">
        <v>1103359</v>
      </c>
      <c r="H235" s="41">
        <v>1103359</v>
      </c>
      <c r="I235" s="41">
        <v>0</v>
      </c>
      <c r="J235" s="41">
        <v>383969</v>
      </c>
      <c r="K235" s="41">
        <v>11034</v>
      </c>
      <c r="L235" s="41">
        <v>12871</v>
      </c>
      <c r="M235" s="41">
        <v>0</v>
      </c>
      <c r="N235" s="43">
        <v>1500199</v>
      </c>
    </row>
    <row r="236" spans="1:14" x14ac:dyDescent="0.2">
      <c r="A236" s="34" t="s">
        <v>24</v>
      </c>
      <c r="B236" s="35"/>
      <c r="C236" s="36">
        <f t="shared" ref="C236:N236" si="38">SUM(C234:C235)</f>
        <v>289</v>
      </c>
      <c r="D236" s="37">
        <f t="shared" si="38"/>
        <v>0</v>
      </c>
      <c r="E236" s="37">
        <f t="shared" si="38"/>
        <v>5.0385</v>
      </c>
      <c r="F236" s="36">
        <f t="shared" si="38"/>
        <v>0</v>
      </c>
      <c r="G236" s="36">
        <f t="shared" si="38"/>
        <v>1548976</v>
      </c>
      <c r="H236" s="36">
        <f t="shared" si="38"/>
        <v>1548976</v>
      </c>
      <c r="I236" s="36">
        <f t="shared" si="38"/>
        <v>0</v>
      </c>
      <c r="J236" s="36">
        <f t="shared" si="38"/>
        <v>539044</v>
      </c>
      <c r="K236" s="36">
        <f t="shared" si="38"/>
        <v>15490</v>
      </c>
      <c r="L236" s="36">
        <f t="shared" si="38"/>
        <v>17551</v>
      </c>
      <c r="M236" s="36">
        <f t="shared" si="38"/>
        <v>0</v>
      </c>
      <c r="N236" s="38">
        <f t="shared" si="38"/>
        <v>2105571</v>
      </c>
    </row>
    <row r="237" spans="1:14" x14ac:dyDescent="0.2">
      <c r="A237" s="34" t="s">
        <v>1483</v>
      </c>
      <c r="B237" s="35"/>
      <c r="C237" s="36"/>
      <c r="D237" s="37"/>
      <c r="E237" s="37"/>
      <c r="F237" s="36"/>
      <c r="G237" s="36"/>
      <c r="H237" s="36"/>
      <c r="I237" s="36"/>
      <c r="J237" s="36"/>
      <c r="K237" s="36"/>
      <c r="L237" s="36"/>
      <c r="M237" s="36"/>
      <c r="N237" s="38"/>
    </row>
    <row r="238" spans="1:14" x14ac:dyDescent="0.2">
      <c r="A238" s="39" t="s">
        <v>1484</v>
      </c>
      <c r="B238" s="40"/>
      <c r="C238" s="41">
        <v>81</v>
      </c>
      <c r="D238" s="42">
        <v>0</v>
      </c>
      <c r="E238" s="42">
        <v>0.13639999999999999</v>
      </c>
      <c r="F238" s="41">
        <v>0</v>
      </c>
      <c r="G238" s="41">
        <v>36965</v>
      </c>
      <c r="H238" s="41">
        <v>36965</v>
      </c>
      <c r="I238" s="41">
        <v>0</v>
      </c>
      <c r="J238" s="41">
        <v>12864</v>
      </c>
      <c r="K238" s="41">
        <v>370</v>
      </c>
      <c r="L238" s="41">
        <v>0</v>
      </c>
      <c r="M238" s="41">
        <v>0</v>
      </c>
      <c r="N238" s="43">
        <v>49829</v>
      </c>
    </row>
    <row r="239" spans="1:14" x14ac:dyDescent="0.2">
      <c r="A239" s="39" t="s">
        <v>1485</v>
      </c>
      <c r="B239" s="40"/>
      <c r="C239" s="41">
        <v>0</v>
      </c>
      <c r="D239" s="42">
        <v>2.5609999999999999</v>
      </c>
      <c r="E239" s="42">
        <v>0</v>
      </c>
      <c r="F239" s="41">
        <v>1230685</v>
      </c>
      <c r="G239" s="41">
        <v>0</v>
      </c>
      <c r="H239" s="41">
        <v>1230685</v>
      </c>
      <c r="I239" s="41">
        <v>0</v>
      </c>
      <c r="J239" s="41">
        <v>428279</v>
      </c>
      <c r="K239" s="41">
        <v>12307</v>
      </c>
      <c r="L239" s="41">
        <v>0</v>
      </c>
      <c r="M239" s="41">
        <v>0</v>
      </c>
      <c r="N239" s="43">
        <v>1658964</v>
      </c>
    </row>
    <row r="240" spans="1:14" x14ac:dyDescent="0.2">
      <c r="A240" s="34" t="s">
        <v>24</v>
      </c>
      <c r="B240" s="35"/>
      <c r="C240" s="36">
        <f t="shared" ref="C240:N240" si="39">SUM(C238:C239)</f>
        <v>81</v>
      </c>
      <c r="D240" s="37">
        <f t="shared" si="39"/>
        <v>2.5609999999999999</v>
      </c>
      <c r="E240" s="37">
        <f t="shared" si="39"/>
        <v>0.13639999999999999</v>
      </c>
      <c r="F240" s="36">
        <f t="shared" si="39"/>
        <v>1230685</v>
      </c>
      <c r="G240" s="36">
        <f t="shared" si="39"/>
        <v>36965</v>
      </c>
      <c r="H240" s="36">
        <f t="shared" si="39"/>
        <v>1267650</v>
      </c>
      <c r="I240" s="36">
        <f t="shared" si="39"/>
        <v>0</v>
      </c>
      <c r="J240" s="36">
        <f t="shared" si="39"/>
        <v>441143</v>
      </c>
      <c r="K240" s="36">
        <f t="shared" si="39"/>
        <v>12677</v>
      </c>
      <c r="L240" s="36">
        <f t="shared" si="39"/>
        <v>0</v>
      </c>
      <c r="M240" s="36">
        <f t="shared" si="39"/>
        <v>0</v>
      </c>
      <c r="N240" s="38">
        <f t="shared" si="39"/>
        <v>1708793</v>
      </c>
    </row>
    <row r="241" spans="1:14" x14ac:dyDescent="0.2">
      <c r="A241" s="29" t="s">
        <v>1517</v>
      </c>
      <c r="B241" s="30"/>
      <c r="C241" s="31">
        <f t="shared" ref="C241:N241" si="40">C232+C236+C240</f>
        <v>370</v>
      </c>
      <c r="D241" s="32">
        <f t="shared" si="40"/>
        <v>18.090899999999998</v>
      </c>
      <c r="E241" s="32">
        <f t="shared" si="40"/>
        <v>9.6149000000000004</v>
      </c>
      <c r="F241" s="31">
        <f t="shared" si="40"/>
        <v>11555638</v>
      </c>
      <c r="G241" s="31">
        <f t="shared" si="40"/>
        <v>3027704</v>
      </c>
      <c r="H241" s="31">
        <f t="shared" si="40"/>
        <v>14583342</v>
      </c>
      <c r="I241" s="31">
        <f t="shared" si="40"/>
        <v>134400</v>
      </c>
      <c r="J241" s="31">
        <f t="shared" si="40"/>
        <v>5120432</v>
      </c>
      <c r="K241" s="31">
        <f t="shared" si="40"/>
        <v>145834</v>
      </c>
      <c r="L241" s="31">
        <f t="shared" si="40"/>
        <v>331596</v>
      </c>
      <c r="M241" s="31">
        <f t="shared" si="40"/>
        <v>0</v>
      </c>
      <c r="N241" s="33">
        <f t="shared" si="40"/>
        <v>20169770</v>
      </c>
    </row>
    <row r="242" spans="1:14" x14ac:dyDescent="0.2">
      <c r="A242" s="39"/>
      <c r="B242" s="40"/>
      <c r="C242" s="41"/>
      <c r="D242" s="42"/>
      <c r="E242" s="42"/>
      <c r="F242" s="41"/>
      <c r="G242" s="41"/>
      <c r="H242" s="41"/>
      <c r="I242" s="41"/>
      <c r="J242" s="41"/>
      <c r="K242" s="41"/>
      <c r="L242" s="41"/>
      <c r="M242" s="41"/>
      <c r="N242" s="43"/>
    </row>
    <row r="243" spans="1:14" x14ac:dyDescent="0.2">
      <c r="A243" s="29" t="s">
        <v>1518</v>
      </c>
      <c r="B243" s="30"/>
      <c r="C243" s="31"/>
      <c r="D243" s="32"/>
      <c r="E243" s="32"/>
      <c r="F243" s="31"/>
      <c r="G243" s="31"/>
      <c r="H243" s="31"/>
      <c r="I243" s="31"/>
      <c r="J243" s="31"/>
      <c r="K243" s="31"/>
      <c r="L243" s="31"/>
      <c r="M243" s="31"/>
      <c r="N243" s="33"/>
    </row>
    <row r="244" spans="1:14" x14ac:dyDescent="0.2">
      <c r="A244" s="29" t="s">
        <v>1519</v>
      </c>
      <c r="B244" s="30" t="s">
        <v>6</v>
      </c>
      <c r="C244" s="31" t="s">
        <v>7</v>
      </c>
      <c r="D244" s="32" t="s">
        <v>8</v>
      </c>
      <c r="E244" s="32" t="s">
        <v>9</v>
      </c>
      <c r="F244" s="31" t="s">
        <v>10</v>
      </c>
      <c r="G244" s="31" t="s">
        <v>11</v>
      </c>
      <c r="H244" s="31" t="s">
        <v>12</v>
      </c>
      <c r="I244" s="31" t="s">
        <v>13</v>
      </c>
      <c r="J244" s="31" t="s">
        <v>14</v>
      </c>
      <c r="K244" s="31" t="s">
        <v>15</v>
      </c>
      <c r="L244" s="31" t="s">
        <v>16</v>
      </c>
      <c r="M244" s="31" t="s">
        <v>17</v>
      </c>
      <c r="N244" s="33" t="s">
        <v>18</v>
      </c>
    </row>
    <row r="245" spans="1:14" x14ac:dyDescent="0.2">
      <c r="A245" s="34" t="s">
        <v>1476</v>
      </c>
      <c r="B245" s="35"/>
      <c r="C245" s="36"/>
      <c r="D245" s="37"/>
      <c r="E245" s="37"/>
      <c r="F245" s="36"/>
      <c r="G245" s="36"/>
      <c r="H245" s="36"/>
      <c r="I245" s="36"/>
      <c r="J245" s="36"/>
      <c r="K245" s="36"/>
      <c r="L245" s="36"/>
      <c r="M245" s="36"/>
      <c r="N245" s="38"/>
    </row>
    <row r="246" spans="1:14" x14ac:dyDescent="0.2">
      <c r="A246" s="39" t="s">
        <v>20</v>
      </c>
      <c r="B246" s="40"/>
      <c r="C246" s="41">
        <v>0</v>
      </c>
      <c r="D246" s="42">
        <v>3.8889</v>
      </c>
      <c r="E246" s="42">
        <v>0</v>
      </c>
      <c r="F246" s="41">
        <v>1376363</v>
      </c>
      <c r="G246" s="41">
        <v>0</v>
      </c>
      <c r="H246" s="41">
        <v>1376363</v>
      </c>
      <c r="I246" s="41">
        <v>0</v>
      </c>
      <c r="J246" s="41">
        <v>478975</v>
      </c>
      <c r="K246" s="41">
        <v>13764</v>
      </c>
      <c r="L246" s="41">
        <v>0</v>
      </c>
      <c r="M246" s="41">
        <v>0</v>
      </c>
      <c r="N246" s="43">
        <v>1855338</v>
      </c>
    </row>
    <row r="247" spans="1:14" x14ac:dyDescent="0.2">
      <c r="A247" s="39" t="s">
        <v>30</v>
      </c>
      <c r="B247" s="40"/>
      <c r="C247" s="41">
        <v>0</v>
      </c>
      <c r="D247" s="42">
        <v>0.66669999999999996</v>
      </c>
      <c r="E247" s="42">
        <v>0</v>
      </c>
      <c r="F247" s="41">
        <v>235809</v>
      </c>
      <c r="G247" s="41">
        <v>0</v>
      </c>
      <c r="H247" s="41">
        <v>235809</v>
      </c>
      <c r="I247" s="41">
        <v>0</v>
      </c>
      <c r="J247" s="41">
        <v>82062</v>
      </c>
      <c r="K247" s="41">
        <v>2358</v>
      </c>
      <c r="L247" s="41">
        <v>0</v>
      </c>
      <c r="M247" s="41">
        <v>0</v>
      </c>
      <c r="N247" s="43">
        <v>317871</v>
      </c>
    </row>
    <row r="248" spans="1:14" x14ac:dyDescent="0.2">
      <c r="A248" s="39" t="s">
        <v>21</v>
      </c>
      <c r="B248" s="40"/>
      <c r="C248" s="41">
        <v>0</v>
      </c>
      <c r="D248" s="42">
        <v>0</v>
      </c>
      <c r="E248" s="42">
        <v>0</v>
      </c>
      <c r="F248" s="41">
        <v>0</v>
      </c>
      <c r="G248" s="41">
        <v>0</v>
      </c>
      <c r="H248" s="41">
        <v>0</v>
      </c>
      <c r="I248" s="41">
        <v>0</v>
      </c>
      <c r="J248" s="41">
        <v>4</v>
      </c>
      <c r="K248" s="41">
        <v>0</v>
      </c>
      <c r="L248" s="41">
        <v>0</v>
      </c>
      <c r="M248" s="41">
        <v>0</v>
      </c>
      <c r="N248" s="43">
        <v>4</v>
      </c>
    </row>
    <row r="249" spans="1:14" x14ac:dyDescent="0.2">
      <c r="A249" s="39" t="s">
        <v>23</v>
      </c>
      <c r="B249" s="40"/>
      <c r="C249" s="41">
        <v>0</v>
      </c>
      <c r="D249" s="42">
        <v>0</v>
      </c>
      <c r="E249" s="42">
        <v>3.36</v>
      </c>
      <c r="F249" s="41">
        <v>0</v>
      </c>
      <c r="G249" s="41">
        <v>1313061</v>
      </c>
      <c r="H249" s="41">
        <v>1313061</v>
      </c>
      <c r="I249" s="41">
        <v>0</v>
      </c>
      <c r="J249" s="41">
        <v>456946</v>
      </c>
      <c r="K249" s="41">
        <v>13131</v>
      </c>
      <c r="L249" s="41">
        <v>0</v>
      </c>
      <c r="M249" s="41">
        <v>0</v>
      </c>
      <c r="N249" s="43">
        <v>1770007</v>
      </c>
    </row>
    <row r="250" spans="1:14" x14ac:dyDescent="0.2">
      <c r="A250" s="39" t="s">
        <v>1481</v>
      </c>
      <c r="B250" s="40"/>
      <c r="C250" s="41">
        <v>0</v>
      </c>
      <c r="D250" s="42">
        <v>25.709</v>
      </c>
      <c r="E250" s="42">
        <v>3.23</v>
      </c>
      <c r="F250" s="41">
        <v>16564679</v>
      </c>
      <c r="G250" s="41">
        <v>811053</v>
      </c>
      <c r="H250" s="41">
        <v>17375732</v>
      </c>
      <c r="I250" s="41">
        <v>0</v>
      </c>
      <c r="J250" s="41">
        <v>6046754</v>
      </c>
      <c r="K250" s="41">
        <v>173757</v>
      </c>
      <c r="L250" s="41">
        <v>542640</v>
      </c>
      <c r="M250" s="41">
        <v>0</v>
      </c>
      <c r="N250" s="43">
        <v>23965126</v>
      </c>
    </row>
    <row r="251" spans="1:14" x14ac:dyDescent="0.2">
      <c r="A251" s="39" t="s">
        <v>1482</v>
      </c>
      <c r="B251" s="40"/>
      <c r="C251" s="41">
        <v>0</v>
      </c>
      <c r="D251" s="42">
        <v>0</v>
      </c>
      <c r="E251" s="42">
        <v>0</v>
      </c>
      <c r="F251" s="41">
        <v>24000</v>
      </c>
      <c r="G251" s="41">
        <v>0</v>
      </c>
      <c r="H251" s="41">
        <v>24000</v>
      </c>
      <c r="I251" s="41">
        <v>0</v>
      </c>
      <c r="J251" s="41">
        <v>8352</v>
      </c>
      <c r="K251" s="41">
        <v>240</v>
      </c>
      <c r="L251" s="41">
        <v>4500</v>
      </c>
      <c r="M251" s="41">
        <v>0</v>
      </c>
      <c r="N251" s="43">
        <v>36852</v>
      </c>
    </row>
    <row r="252" spans="1:14" x14ac:dyDescent="0.2">
      <c r="A252" s="34" t="s">
        <v>24</v>
      </c>
      <c r="B252" s="35"/>
      <c r="C252" s="36">
        <f t="shared" ref="C252:N252" si="41">SUM(C246:C251)</f>
        <v>0</v>
      </c>
      <c r="D252" s="37">
        <f t="shared" si="41"/>
        <v>30.264600000000002</v>
      </c>
      <c r="E252" s="37">
        <f t="shared" si="41"/>
        <v>6.59</v>
      </c>
      <c r="F252" s="36">
        <f t="shared" si="41"/>
        <v>18200851</v>
      </c>
      <c r="G252" s="36">
        <f t="shared" si="41"/>
        <v>2124114</v>
      </c>
      <c r="H252" s="36">
        <f t="shared" si="41"/>
        <v>20324965</v>
      </c>
      <c r="I252" s="36">
        <f t="shared" si="41"/>
        <v>0</v>
      </c>
      <c r="J252" s="36">
        <f t="shared" si="41"/>
        <v>7073093</v>
      </c>
      <c r="K252" s="36">
        <f t="shared" si="41"/>
        <v>203250</v>
      </c>
      <c r="L252" s="36">
        <f t="shared" si="41"/>
        <v>547140</v>
      </c>
      <c r="M252" s="36">
        <f t="shared" si="41"/>
        <v>0</v>
      </c>
      <c r="N252" s="38">
        <f t="shared" si="41"/>
        <v>27945198</v>
      </c>
    </row>
    <row r="253" spans="1:14" x14ac:dyDescent="0.2">
      <c r="A253" s="34" t="s">
        <v>1483</v>
      </c>
      <c r="B253" s="35"/>
      <c r="C253" s="36"/>
      <c r="D253" s="37"/>
      <c r="E253" s="37"/>
      <c r="F253" s="36"/>
      <c r="G253" s="36"/>
      <c r="H253" s="36"/>
      <c r="I253" s="36"/>
      <c r="J253" s="36"/>
      <c r="K253" s="36"/>
      <c r="L253" s="36"/>
      <c r="M253" s="36"/>
      <c r="N253" s="38"/>
    </row>
    <row r="254" spans="1:14" x14ac:dyDescent="0.2">
      <c r="A254" s="39" t="s">
        <v>1484</v>
      </c>
      <c r="B254" s="40"/>
      <c r="C254" s="41">
        <v>147</v>
      </c>
      <c r="D254" s="42">
        <v>0</v>
      </c>
      <c r="E254" s="42">
        <v>0.2384</v>
      </c>
      <c r="F254" s="41">
        <v>0</v>
      </c>
      <c r="G254" s="41">
        <v>64608</v>
      </c>
      <c r="H254" s="41">
        <v>64608</v>
      </c>
      <c r="I254" s="41">
        <v>0</v>
      </c>
      <c r="J254" s="41">
        <v>22484</v>
      </c>
      <c r="K254" s="41">
        <v>646</v>
      </c>
      <c r="L254" s="41">
        <v>0</v>
      </c>
      <c r="M254" s="41">
        <v>0</v>
      </c>
      <c r="N254" s="43">
        <v>87092</v>
      </c>
    </row>
    <row r="255" spans="1:14" x14ac:dyDescent="0.2">
      <c r="A255" s="39" t="s">
        <v>1485</v>
      </c>
      <c r="B255" s="40"/>
      <c r="C255" s="41">
        <v>0</v>
      </c>
      <c r="D255" s="42">
        <v>3.9510000000000001</v>
      </c>
      <c r="E255" s="42">
        <v>0</v>
      </c>
      <c r="F255" s="41">
        <v>1972816</v>
      </c>
      <c r="G255" s="41">
        <v>0</v>
      </c>
      <c r="H255" s="41">
        <v>1972816</v>
      </c>
      <c r="I255" s="41">
        <v>0</v>
      </c>
      <c r="J255" s="41">
        <v>686540</v>
      </c>
      <c r="K255" s="41">
        <v>19728</v>
      </c>
      <c r="L255" s="41">
        <v>0</v>
      </c>
      <c r="M255" s="41">
        <v>0</v>
      </c>
      <c r="N255" s="43">
        <v>2659356</v>
      </c>
    </row>
    <row r="256" spans="1:14" x14ac:dyDescent="0.2">
      <c r="A256" s="34" t="s">
        <v>24</v>
      </c>
      <c r="B256" s="35"/>
      <c r="C256" s="36">
        <f t="shared" ref="C256:N256" si="42">SUM(C254:C255)</f>
        <v>147</v>
      </c>
      <c r="D256" s="37">
        <f t="shared" si="42"/>
        <v>3.9510000000000001</v>
      </c>
      <c r="E256" s="37">
        <f t="shared" si="42"/>
        <v>0.2384</v>
      </c>
      <c r="F256" s="36">
        <f t="shared" si="42"/>
        <v>1972816</v>
      </c>
      <c r="G256" s="36">
        <f t="shared" si="42"/>
        <v>64608</v>
      </c>
      <c r="H256" s="36">
        <f t="shared" si="42"/>
        <v>2037424</v>
      </c>
      <c r="I256" s="36">
        <f t="shared" si="42"/>
        <v>0</v>
      </c>
      <c r="J256" s="36">
        <f t="shared" si="42"/>
        <v>709024</v>
      </c>
      <c r="K256" s="36">
        <f t="shared" si="42"/>
        <v>20374</v>
      </c>
      <c r="L256" s="36">
        <f t="shared" si="42"/>
        <v>0</v>
      </c>
      <c r="M256" s="36">
        <f t="shared" si="42"/>
        <v>0</v>
      </c>
      <c r="N256" s="38">
        <f t="shared" si="42"/>
        <v>2746448</v>
      </c>
    </row>
    <row r="257" spans="1:14" x14ac:dyDescent="0.2">
      <c r="A257" s="29" t="s">
        <v>1520</v>
      </c>
      <c r="B257" s="30"/>
      <c r="C257" s="31">
        <f t="shared" ref="C257:N257" si="43">C252+C256</f>
        <v>147</v>
      </c>
      <c r="D257" s="32">
        <f t="shared" si="43"/>
        <v>34.215600000000002</v>
      </c>
      <c r="E257" s="32">
        <f t="shared" si="43"/>
        <v>6.8284000000000002</v>
      </c>
      <c r="F257" s="31">
        <f t="shared" si="43"/>
        <v>20173667</v>
      </c>
      <c r="G257" s="31">
        <f t="shared" si="43"/>
        <v>2188722</v>
      </c>
      <c r="H257" s="31">
        <f t="shared" si="43"/>
        <v>22362389</v>
      </c>
      <c r="I257" s="31">
        <f t="shared" si="43"/>
        <v>0</v>
      </c>
      <c r="J257" s="31">
        <f t="shared" si="43"/>
        <v>7782117</v>
      </c>
      <c r="K257" s="31">
        <f t="shared" si="43"/>
        <v>223624</v>
      </c>
      <c r="L257" s="31">
        <f t="shared" si="43"/>
        <v>547140</v>
      </c>
      <c r="M257" s="31">
        <f t="shared" si="43"/>
        <v>0</v>
      </c>
      <c r="N257" s="33">
        <f t="shared" si="43"/>
        <v>30691646</v>
      </c>
    </row>
    <row r="258" spans="1:14" x14ac:dyDescent="0.2">
      <c r="A258" s="39"/>
      <c r="B258" s="40"/>
      <c r="C258" s="41"/>
      <c r="D258" s="42"/>
      <c r="E258" s="42"/>
      <c r="F258" s="41"/>
      <c r="G258" s="41"/>
      <c r="H258" s="41"/>
      <c r="I258" s="41"/>
      <c r="J258" s="41"/>
      <c r="K258" s="41"/>
      <c r="L258" s="41"/>
      <c r="M258" s="41"/>
      <c r="N258" s="43"/>
    </row>
    <row r="259" spans="1:14" x14ac:dyDescent="0.2">
      <c r="A259" s="29" t="s">
        <v>1521</v>
      </c>
      <c r="B259" s="30"/>
      <c r="C259" s="31"/>
      <c r="D259" s="32"/>
      <c r="E259" s="32"/>
      <c r="F259" s="31"/>
      <c r="G259" s="31"/>
      <c r="H259" s="31"/>
      <c r="I259" s="31"/>
      <c r="J259" s="31"/>
      <c r="K259" s="31"/>
      <c r="L259" s="31"/>
      <c r="M259" s="31"/>
      <c r="N259" s="33"/>
    </row>
    <row r="260" spans="1:14" x14ac:dyDescent="0.2">
      <c r="A260" s="29" t="s">
        <v>1522</v>
      </c>
      <c r="B260" s="30" t="s">
        <v>6</v>
      </c>
      <c r="C260" s="31" t="s">
        <v>7</v>
      </c>
      <c r="D260" s="32" t="s">
        <v>8</v>
      </c>
      <c r="E260" s="32" t="s">
        <v>9</v>
      </c>
      <c r="F260" s="31" t="s">
        <v>10</v>
      </c>
      <c r="G260" s="31" t="s">
        <v>11</v>
      </c>
      <c r="H260" s="31" t="s">
        <v>12</v>
      </c>
      <c r="I260" s="31" t="s">
        <v>13</v>
      </c>
      <c r="J260" s="31" t="s">
        <v>14</v>
      </c>
      <c r="K260" s="31" t="s">
        <v>15</v>
      </c>
      <c r="L260" s="31" t="s">
        <v>16</v>
      </c>
      <c r="M260" s="31" t="s">
        <v>17</v>
      </c>
      <c r="N260" s="33" t="s">
        <v>18</v>
      </c>
    </row>
    <row r="261" spans="1:14" x14ac:dyDescent="0.2">
      <c r="A261" s="34" t="s">
        <v>19</v>
      </c>
      <c r="B261" s="35"/>
      <c r="C261" s="36"/>
      <c r="D261" s="37"/>
      <c r="E261" s="37"/>
      <c r="F261" s="36"/>
      <c r="G261" s="36"/>
      <c r="H261" s="36"/>
      <c r="I261" s="36"/>
      <c r="J261" s="36"/>
      <c r="K261" s="36"/>
      <c r="L261" s="36"/>
      <c r="M261" s="36"/>
      <c r="N261" s="38"/>
    </row>
    <row r="262" spans="1:14" x14ac:dyDescent="0.2">
      <c r="A262" s="39" t="s">
        <v>22</v>
      </c>
      <c r="B262" s="40"/>
      <c r="C262" s="41">
        <v>0</v>
      </c>
      <c r="D262" s="42">
        <v>7.9036</v>
      </c>
      <c r="E262" s="42">
        <v>1.6</v>
      </c>
      <c r="F262" s="41">
        <v>4254463</v>
      </c>
      <c r="G262" s="41">
        <v>379988</v>
      </c>
      <c r="H262" s="41">
        <v>4634451</v>
      </c>
      <c r="I262" s="41">
        <v>0</v>
      </c>
      <c r="J262" s="41">
        <v>1612789</v>
      </c>
      <c r="K262" s="41">
        <v>46345</v>
      </c>
      <c r="L262" s="41">
        <v>34400</v>
      </c>
      <c r="M262" s="41">
        <v>0</v>
      </c>
      <c r="N262" s="43">
        <v>6281640</v>
      </c>
    </row>
    <row r="263" spans="1:14" x14ac:dyDescent="0.2">
      <c r="A263" s="34" t="s">
        <v>24</v>
      </c>
      <c r="B263" s="35"/>
      <c r="C263" s="36">
        <f t="shared" ref="C263:N263" si="44">SUM(C262:C262)</f>
        <v>0</v>
      </c>
      <c r="D263" s="37">
        <f t="shared" si="44"/>
        <v>7.9036</v>
      </c>
      <c r="E263" s="37">
        <f t="shared" si="44"/>
        <v>1.6</v>
      </c>
      <c r="F263" s="36">
        <f t="shared" si="44"/>
        <v>4254463</v>
      </c>
      <c r="G263" s="36">
        <f t="shared" si="44"/>
        <v>379988</v>
      </c>
      <c r="H263" s="36">
        <f t="shared" si="44"/>
        <v>4634451</v>
      </c>
      <c r="I263" s="36">
        <f t="shared" si="44"/>
        <v>0</v>
      </c>
      <c r="J263" s="36">
        <f t="shared" si="44"/>
        <v>1612789</v>
      </c>
      <c r="K263" s="36">
        <f t="shared" si="44"/>
        <v>46345</v>
      </c>
      <c r="L263" s="36">
        <f t="shared" si="44"/>
        <v>34400</v>
      </c>
      <c r="M263" s="36">
        <f t="shared" si="44"/>
        <v>0</v>
      </c>
      <c r="N263" s="38">
        <f t="shared" si="44"/>
        <v>6281640</v>
      </c>
    </row>
    <row r="264" spans="1:14" x14ac:dyDescent="0.2">
      <c r="A264" s="34" t="s">
        <v>1476</v>
      </c>
      <c r="B264" s="35"/>
      <c r="C264" s="36"/>
      <c r="D264" s="37"/>
      <c r="E264" s="37"/>
      <c r="F264" s="36"/>
      <c r="G264" s="36"/>
      <c r="H264" s="36"/>
      <c r="I264" s="36"/>
      <c r="J264" s="36"/>
      <c r="K264" s="36"/>
      <c r="L264" s="36"/>
      <c r="M264" s="36"/>
      <c r="N264" s="38"/>
    </row>
    <row r="265" spans="1:14" x14ac:dyDescent="0.2">
      <c r="A265" s="39" t="s">
        <v>20</v>
      </c>
      <c r="B265" s="40"/>
      <c r="C265" s="41">
        <v>0</v>
      </c>
      <c r="D265" s="42">
        <v>11.6889</v>
      </c>
      <c r="E265" s="42">
        <v>0</v>
      </c>
      <c r="F265" s="41">
        <v>4113528</v>
      </c>
      <c r="G265" s="41">
        <v>0</v>
      </c>
      <c r="H265" s="41">
        <v>4113528</v>
      </c>
      <c r="I265" s="41">
        <v>0</v>
      </c>
      <c r="J265" s="41">
        <v>1431508</v>
      </c>
      <c r="K265" s="41">
        <v>41135</v>
      </c>
      <c r="L265" s="41">
        <v>0</v>
      </c>
      <c r="M265" s="41">
        <v>0</v>
      </c>
      <c r="N265" s="43">
        <v>5545036</v>
      </c>
    </row>
    <row r="266" spans="1:14" x14ac:dyDescent="0.2">
      <c r="A266" s="39" t="s">
        <v>21</v>
      </c>
      <c r="B266" s="40"/>
      <c r="C266" s="41">
        <v>0</v>
      </c>
      <c r="D266" s="42">
        <v>0</v>
      </c>
      <c r="E266" s="42">
        <v>0</v>
      </c>
      <c r="F266" s="41">
        <v>0</v>
      </c>
      <c r="G266" s="41">
        <v>0</v>
      </c>
      <c r="H266" s="41">
        <v>0</v>
      </c>
      <c r="I266" s="41">
        <v>0</v>
      </c>
      <c r="J266" s="41">
        <v>13</v>
      </c>
      <c r="K266" s="41">
        <v>0</v>
      </c>
      <c r="L266" s="41">
        <v>0</v>
      </c>
      <c r="M266" s="41">
        <v>0</v>
      </c>
      <c r="N266" s="43">
        <v>13</v>
      </c>
    </row>
    <row r="267" spans="1:14" x14ac:dyDescent="0.2">
      <c r="A267" s="39" t="s">
        <v>891</v>
      </c>
      <c r="B267" s="40"/>
      <c r="C267" s="41">
        <v>0</v>
      </c>
      <c r="D267" s="42">
        <v>0</v>
      </c>
      <c r="E267" s="42">
        <v>0</v>
      </c>
      <c r="F267" s="41">
        <v>0</v>
      </c>
      <c r="G267" s="41"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11500</v>
      </c>
      <c r="M267" s="41">
        <v>0</v>
      </c>
      <c r="N267" s="43">
        <v>11500</v>
      </c>
    </row>
    <row r="268" spans="1:14" x14ac:dyDescent="0.2">
      <c r="A268" s="39" t="s">
        <v>32</v>
      </c>
      <c r="B268" s="40"/>
      <c r="C268" s="41">
        <v>0</v>
      </c>
      <c r="D268" s="42">
        <v>0</v>
      </c>
      <c r="E268" s="42">
        <v>0.4</v>
      </c>
      <c r="F268" s="41">
        <v>0</v>
      </c>
      <c r="G268" s="41">
        <v>105883</v>
      </c>
      <c r="H268" s="41">
        <v>105883</v>
      </c>
      <c r="I268" s="41">
        <v>0</v>
      </c>
      <c r="J268" s="41">
        <v>36847</v>
      </c>
      <c r="K268" s="41">
        <v>1059</v>
      </c>
      <c r="L268" s="41">
        <v>0</v>
      </c>
      <c r="M268" s="41">
        <v>0</v>
      </c>
      <c r="N268" s="43">
        <v>142730</v>
      </c>
    </row>
    <row r="269" spans="1:14" x14ac:dyDescent="0.2">
      <c r="A269" s="39" t="s">
        <v>23</v>
      </c>
      <c r="B269" s="40"/>
      <c r="C269" s="41">
        <v>0</v>
      </c>
      <c r="D269" s="42">
        <v>0</v>
      </c>
      <c r="E269" s="42">
        <v>3.42</v>
      </c>
      <c r="F269" s="41">
        <v>0</v>
      </c>
      <c r="G269" s="41">
        <v>1332518</v>
      </c>
      <c r="H269" s="41">
        <v>1332518</v>
      </c>
      <c r="I269" s="41">
        <v>0</v>
      </c>
      <c r="J269" s="41">
        <v>463716</v>
      </c>
      <c r="K269" s="41">
        <v>13325</v>
      </c>
      <c r="L269" s="41">
        <v>0</v>
      </c>
      <c r="M269" s="41">
        <v>0</v>
      </c>
      <c r="N269" s="43">
        <v>1796234</v>
      </c>
    </row>
    <row r="270" spans="1:14" x14ac:dyDescent="0.2">
      <c r="A270" s="39" t="s">
        <v>1481</v>
      </c>
      <c r="B270" s="40"/>
      <c r="C270" s="41">
        <v>0</v>
      </c>
      <c r="D270" s="42">
        <v>25.763200000000001</v>
      </c>
      <c r="E270" s="42">
        <v>3.06</v>
      </c>
      <c r="F270" s="41">
        <v>16449130</v>
      </c>
      <c r="G270" s="41">
        <v>768366</v>
      </c>
      <c r="H270" s="41">
        <v>17217496</v>
      </c>
      <c r="I270" s="41">
        <v>0</v>
      </c>
      <c r="J270" s="41">
        <v>5991690</v>
      </c>
      <c r="K270" s="41">
        <v>172175</v>
      </c>
      <c r="L270" s="41">
        <v>453230</v>
      </c>
      <c r="M270" s="41">
        <v>0</v>
      </c>
      <c r="N270" s="43">
        <v>23662416</v>
      </c>
    </row>
    <row r="271" spans="1:14" x14ac:dyDescent="0.2">
      <c r="A271" s="34" t="s">
        <v>24</v>
      </c>
      <c r="B271" s="35"/>
      <c r="C271" s="36">
        <f t="shared" ref="C271:N271" si="45">SUM(C265:C270)</f>
        <v>0</v>
      </c>
      <c r="D271" s="37">
        <f t="shared" si="45"/>
        <v>37.452100000000002</v>
      </c>
      <c r="E271" s="37">
        <f t="shared" si="45"/>
        <v>6.88</v>
      </c>
      <c r="F271" s="36">
        <f t="shared" si="45"/>
        <v>20562658</v>
      </c>
      <c r="G271" s="36">
        <f t="shared" si="45"/>
        <v>2206767</v>
      </c>
      <c r="H271" s="36">
        <f t="shared" si="45"/>
        <v>22769425</v>
      </c>
      <c r="I271" s="36">
        <f t="shared" si="45"/>
        <v>0</v>
      </c>
      <c r="J271" s="36">
        <f t="shared" si="45"/>
        <v>7923774</v>
      </c>
      <c r="K271" s="36">
        <f t="shared" si="45"/>
        <v>227694</v>
      </c>
      <c r="L271" s="36">
        <f t="shared" si="45"/>
        <v>464730</v>
      </c>
      <c r="M271" s="36">
        <f t="shared" si="45"/>
        <v>0</v>
      </c>
      <c r="N271" s="38">
        <f t="shared" si="45"/>
        <v>31157929</v>
      </c>
    </row>
    <row r="272" spans="1:14" x14ac:dyDescent="0.2">
      <c r="A272" s="34" t="s">
        <v>25</v>
      </c>
      <c r="B272" s="35"/>
      <c r="C272" s="36"/>
      <c r="D272" s="37"/>
      <c r="E272" s="37"/>
      <c r="F272" s="36"/>
      <c r="G272" s="36"/>
      <c r="H272" s="36"/>
      <c r="I272" s="36"/>
      <c r="J272" s="36"/>
      <c r="K272" s="36"/>
      <c r="L272" s="36"/>
      <c r="M272" s="36"/>
      <c r="N272" s="38"/>
    </row>
    <row r="273" spans="1:14" x14ac:dyDescent="0.2">
      <c r="A273" s="39" t="s">
        <v>26</v>
      </c>
      <c r="B273" s="40"/>
      <c r="C273" s="41">
        <v>85</v>
      </c>
      <c r="D273" s="42">
        <v>0</v>
      </c>
      <c r="E273" s="42">
        <v>2.2919999999999998</v>
      </c>
      <c r="F273" s="41">
        <v>0</v>
      </c>
      <c r="G273" s="41">
        <v>704625</v>
      </c>
      <c r="H273" s="41">
        <v>704625</v>
      </c>
      <c r="I273" s="41">
        <v>0</v>
      </c>
      <c r="J273" s="41">
        <v>245209</v>
      </c>
      <c r="K273" s="41">
        <v>7046</v>
      </c>
      <c r="L273" s="41">
        <v>7225</v>
      </c>
      <c r="M273" s="41">
        <v>0</v>
      </c>
      <c r="N273" s="43">
        <v>957059</v>
      </c>
    </row>
    <row r="274" spans="1:14" x14ac:dyDescent="0.2">
      <c r="A274" s="39" t="s">
        <v>69</v>
      </c>
      <c r="B274" s="40"/>
      <c r="C274" s="41">
        <v>338</v>
      </c>
      <c r="D274" s="42">
        <v>0</v>
      </c>
      <c r="E274" s="42">
        <v>5.1976000000000004</v>
      </c>
      <c r="F274" s="41">
        <v>0</v>
      </c>
      <c r="G274" s="41">
        <v>1597888</v>
      </c>
      <c r="H274" s="41">
        <v>1597888</v>
      </c>
      <c r="I274" s="41">
        <v>0</v>
      </c>
      <c r="J274" s="41">
        <v>556065</v>
      </c>
      <c r="K274" s="41">
        <v>15979</v>
      </c>
      <c r="L274" s="41">
        <v>20618</v>
      </c>
      <c r="M274" s="41">
        <v>0</v>
      </c>
      <c r="N274" s="43">
        <v>2174571</v>
      </c>
    </row>
    <row r="275" spans="1:14" x14ac:dyDescent="0.2">
      <c r="A275" s="34" t="s">
        <v>24</v>
      </c>
      <c r="B275" s="35"/>
      <c r="C275" s="36">
        <f t="shared" ref="C275:N275" si="46">SUM(C273:C274)</f>
        <v>423</v>
      </c>
      <c r="D275" s="37">
        <f t="shared" si="46"/>
        <v>0</v>
      </c>
      <c r="E275" s="37">
        <f t="shared" si="46"/>
        <v>7.4896000000000003</v>
      </c>
      <c r="F275" s="36">
        <f t="shared" si="46"/>
        <v>0</v>
      </c>
      <c r="G275" s="36">
        <f t="shared" si="46"/>
        <v>2302513</v>
      </c>
      <c r="H275" s="36">
        <f t="shared" si="46"/>
        <v>2302513</v>
      </c>
      <c r="I275" s="36">
        <f t="shared" si="46"/>
        <v>0</v>
      </c>
      <c r="J275" s="36">
        <f t="shared" si="46"/>
        <v>801274</v>
      </c>
      <c r="K275" s="36">
        <f t="shared" si="46"/>
        <v>23025</v>
      </c>
      <c r="L275" s="36">
        <f t="shared" si="46"/>
        <v>27843</v>
      </c>
      <c r="M275" s="36">
        <f t="shared" si="46"/>
        <v>0</v>
      </c>
      <c r="N275" s="38">
        <f t="shared" si="46"/>
        <v>3131630</v>
      </c>
    </row>
    <row r="276" spans="1:14" x14ac:dyDescent="0.2">
      <c r="A276" s="34" t="s">
        <v>1483</v>
      </c>
      <c r="B276" s="35"/>
      <c r="C276" s="36"/>
      <c r="D276" s="37"/>
      <c r="E276" s="37"/>
      <c r="F276" s="36"/>
      <c r="G276" s="36"/>
      <c r="H276" s="36"/>
      <c r="I276" s="36"/>
      <c r="J276" s="36"/>
      <c r="K276" s="36"/>
      <c r="L276" s="36"/>
      <c r="M276" s="36"/>
      <c r="N276" s="38"/>
    </row>
    <row r="277" spans="1:14" x14ac:dyDescent="0.2">
      <c r="A277" s="39" t="s">
        <v>1484</v>
      </c>
      <c r="B277" s="40"/>
      <c r="C277" s="41">
        <v>149</v>
      </c>
      <c r="D277" s="42">
        <v>0</v>
      </c>
      <c r="E277" s="42">
        <v>0.24149999999999999</v>
      </c>
      <c r="F277" s="41">
        <v>0</v>
      </c>
      <c r="G277" s="41">
        <v>65448</v>
      </c>
      <c r="H277" s="41">
        <v>65448</v>
      </c>
      <c r="I277" s="41">
        <v>0</v>
      </c>
      <c r="J277" s="41">
        <v>22775</v>
      </c>
      <c r="K277" s="41">
        <v>654</v>
      </c>
      <c r="L277" s="41">
        <v>0</v>
      </c>
      <c r="M277" s="41">
        <v>0</v>
      </c>
      <c r="N277" s="43">
        <v>88223</v>
      </c>
    </row>
    <row r="278" spans="1:14" x14ac:dyDescent="0.2">
      <c r="A278" s="39" t="s">
        <v>1485</v>
      </c>
      <c r="B278" s="40"/>
      <c r="C278" s="41">
        <v>0</v>
      </c>
      <c r="D278" s="42">
        <v>4.6928000000000001</v>
      </c>
      <c r="E278" s="42">
        <v>0</v>
      </c>
      <c r="F278" s="41">
        <v>2358507</v>
      </c>
      <c r="G278" s="41">
        <v>0</v>
      </c>
      <c r="H278" s="41">
        <v>2358507</v>
      </c>
      <c r="I278" s="41">
        <v>0</v>
      </c>
      <c r="J278" s="41">
        <v>820760</v>
      </c>
      <c r="K278" s="41">
        <v>23585</v>
      </c>
      <c r="L278" s="41">
        <v>0</v>
      </c>
      <c r="M278" s="41">
        <v>0</v>
      </c>
      <c r="N278" s="43">
        <v>3179267</v>
      </c>
    </row>
    <row r="279" spans="1:14" x14ac:dyDescent="0.2">
      <c r="A279" s="34" t="s">
        <v>24</v>
      </c>
      <c r="B279" s="35"/>
      <c r="C279" s="36">
        <f t="shared" ref="C279:N279" si="47">SUM(C277:C278)</f>
        <v>149</v>
      </c>
      <c r="D279" s="37">
        <f t="shared" si="47"/>
        <v>4.6928000000000001</v>
      </c>
      <c r="E279" s="37">
        <f t="shared" si="47"/>
        <v>0.24149999999999999</v>
      </c>
      <c r="F279" s="36">
        <f t="shared" si="47"/>
        <v>2358507</v>
      </c>
      <c r="G279" s="36">
        <f t="shared" si="47"/>
        <v>65448</v>
      </c>
      <c r="H279" s="36">
        <f t="shared" si="47"/>
        <v>2423955</v>
      </c>
      <c r="I279" s="36">
        <f t="shared" si="47"/>
        <v>0</v>
      </c>
      <c r="J279" s="36">
        <f t="shared" si="47"/>
        <v>843535</v>
      </c>
      <c r="K279" s="36">
        <f t="shared" si="47"/>
        <v>24239</v>
      </c>
      <c r="L279" s="36">
        <f t="shared" si="47"/>
        <v>0</v>
      </c>
      <c r="M279" s="36">
        <f t="shared" si="47"/>
        <v>0</v>
      </c>
      <c r="N279" s="38">
        <f t="shared" si="47"/>
        <v>3267490</v>
      </c>
    </row>
    <row r="280" spans="1:14" x14ac:dyDescent="0.2">
      <c r="A280" s="29" t="s">
        <v>1523</v>
      </c>
      <c r="B280" s="30"/>
      <c r="C280" s="31">
        <f t="shared" ref="C280:N280" si="48">C263+C271+C275+C279</f>
        <v>572</v>
      </c>
      <c r="D280" s="32">
        <f t="shared" si="48"/>
        <v>50.048499999999997</v>
      </c>
      <c r="E280" s="32">
        <f t="shared" si="48"/>
        <v>16.211099999999998</v>
      </c>
      <c r="F280" s="31">
        <f t="shared" si="48"/>
        <v>27175628</v>
      </c>
      <c r="G280" s="31">
        <f t="shared" si="48"/>
        <v>4954716</v>
      </c>
      <c r="H280" s="31">
        <f t="shared" si="48"/>
        <v>32130344</v>
      </c>
      <c r="I280" s="31">
        <f t="shared" si="48"/>
        <v>0</v>
      </c>
      <c r="J280" s="31">
        <f t="shared" si="48"/>
        <v>11181372</v>
      </c>
      <c r="K280" s="31">
        <f t="shared" si="48"/>
        <v>321303</v>
      </c>
      <c r="L280" s="31">
        <f t="shared" si="48"/>
        <v>526973</v>
      </c>
      <c r="M280" s="31">
        <f t="shared" si="48"/>
        <v>0</v>
      </c>
      <c r="N280" s="33">
        <f t="shared" si="48"/>
        <v>43838689</v>
      </c>
    </row>
    <row r="281" spans="1:14" x14ac:dyDescent="0.2">
      <c r="A281" s="39"/>
      <c r="B281" s="40"/>
      <c r="C281" s="41"/>
      <c r="D281" s="42"/>
      <c r="E281" s="42"/>
      <c r="F281" s="41"/>
      <c r="G281" s="41"/>
      <c r="H281" s="41"/>
      <c r="I281" s="41"/>
      <c r="J281" s="41"/>
      <c r="K281" s="41"/>
      <c r="L281" s="41"/>
      <c r="M281" s="41"/>
      <c r="N281" s="43"/>
    </row>
    <row r="282" spans="1:14" x14ac:dyDescent="0.2">
      <c r="A282" s="29" t="s">
        <v>1524</v>
      </c>
      <c r="B282" s="30"/>
      <c r="C282" s="31"/>
      <c r="D282" s="32"/>
      <c r="E282" s="32"/>
      <c r="F282" s="31"/>
      <c r="G282" s="31"/>
      <c r="H282" s="31"/>
      <c r="I282" s="31"/>
      <c r="J282" s="31"/>
      <c r="K282" s="31"/>
      <c r="L282" s="31"/>
      <c r="M282" s="31"/>
      <c r="N282" s="33"/>
    </row>
    <row r="283" spans="1:14" x14ac:dyDescent="0.2">
      <c r="A283" s="29" t="s">
        <v>1525</v>
      </c>
      <c r="B283" s="30" t="s">
        <v>6</v>
      </c>
      <c r="C283" s="31" t="s">
        <v>7</v>
      </c>
      <c r="D283" s="32" t="s">
        <v>8</v>
      </c>
      <c r="E283" s="32" t="s">
        <v>9</v>
      </c>
      <c r="F283" s="31" t="s">
        <v>10</v>
      </c>
      <c r="G283" s="31" t="s">
        <v>11</v>
      </c>
      <c r="H283" s="31" t="s">
        <v>12</v>
      </c>
      <c r="I283" s="31" t="s">
        <v>13</v>
      </c>
      <c r="J283" s="31" t="s">
        <v>14</v>
      </c>
      <c r="K283" s="31" t="s">
        <v>15</v>
      </c>
      <c r="L283" s="31" t="s">
        <v>16</v>
      </c>
      <c r="M283" s="31" t="s">
        <v>17</v>
      </c>
      <c r="N283" s="33" t="s">
        <v>18</v>
      </c>
    </row>
    <row r="284" spans="1:14" x14ac:dyDescent="0.2">
      <c r="A284" s="34" t="s">
        <v>19</v>
      </c>
      <c r="B284" s="35"/>
      <c r="C284" s="36"/>
      <c r="D284" s="37"/>
      <c r="E284" s="37"/>
      <c r="F284" s="36"/>
      <c r="G284" s="36"/>
      <c r="H284" s="36"/>
      <c r="I284" s="36"/>
      <c r="J284" s="36"/>
      <c r="K284" s="36"/>
      <c r="L284" s="36"/>
      <c r="M284" s="36"/>
      <c r="N284" s="38"/>
    </row>
    <row r="285" spans="1:14" x14ac:dyDescent="0.2">
      <c r="A285" s="39" t="s">
        <v>22</v>
      </c>
      <c r="B285" s="40"/>
      <c r="C285" s="41">
        <v>0</v>
      </c>
      <c r="D285" s="42">
        <v>5.6130000000000004</v>
      </c>
      <c r="E285" s="42">
        <v>1.08</v>
      </c>
      <c r="F285" s="41">
        <v>2691660</v>
      </c>
      <c r="G285" s="41">
        <v>256491</v>
      </c>
      <c r="H285" s="41">
        <v>2948151</v>
      </c>
      <c r="I285" s="41">
        <v>0</v>
      </c>
      <c r="J285" s="41">
        <v>1025957</v>
      </c>
      <c r="K285" s="41">
        <v>29482</v>
      </c>
      <c r="L285" s="41">
        <v>20000</v>
      </c>
      <c r="M285" s="41">
        <v>0</v>
      </c>
      <c r="N285" s="43">
        <v>3994108</v>
      </c>
    </row>
    <row r="286" spans="1:14" x14ac:dyDescent="0.2">
      <c r="A286" s="39" t="s">
        <v>31</v>
      </c>
      <c r="B286" s="40"/>
      <c r="C286" s="41">
        <v>0</v>
      </c>
      <c r="D286" s="42">
        <v>0</v>
      </c>
      <c r="E286" s="42">
        <v>0</v>
      </c>
      <c r="F286" s="41">
        <v>24000</v>
      </c>
      <c r="G286" s="41">
        <v>0</v>
      </c>
      <c r="H286" s="41">
        <v>24000</v>
      </c>
      <c r="I286" s="41">
        <v>0</v>
      </c>
      <c r="J286" s="41">
        <v>8352</v>
      </c>
      <c r="K286" s="41">
        <v>240</v>
      </c>
      <c r="L286" s="41">
        <v>4500</v>
      </c>
      <c r="M286" s="41">
        <v>0</v>
      </c>
      <c r="N286" s="43">
        <v>36852</v>
      </c>
    </row>
    <row r="287" spans="1:14" x14ac:dyDescent="0.2">
      <c r="A287" s="34" t="s">
        <v>24</v>
      </c>
      <c r="B287" s="35"/>
      <c r="C287" s="36">
        <f t="shared" ref="C287:N287" si="49">SUM(C285:C286)</f>
        <v>0</v>
      </c>
      <c r="D287" s="37">
        <f t="shared" si="49"/>
        <v>5.6130000000000004</v>
      </c>
      <c r="E287" s="37">
        <f t="shared" si="49"/>
        <v>1.08</v>
      </c>
      <c r="F287" s="36">
        <f t="shared" si="49"/>
        <v>2715660</v>
      </c>
      <c r="G287" s="36">
        <f t="shared" si="49"/>
        <v>256491</v>
      </c>
      <c r="H287" s="36">
        <f t="shared" si="49"/>
        <v>2972151</v>
      </c>
      <c r="I287" s="36">
        <f t="shared" si="49"/>
        <v>0</v>
      </c>
      <c r="J287" s="36">
        <f t="shared" si="49"/>
        <v>1034309</v>
      </c>
      <c r="K287" s="36">
        <f t="shared" si="49"/>
        <v>29722</v>
      </c>
      <c r="L287" s="36">
        <f t="shared" si="49"/>
        <v>24500</v>
      </c>
      <c r="M287" s="36">
        <f t="shared" si="49"/>
        <v>0</v>
      </c>
      <c r="N287" s="38">
        <f t="shared" si="49"/>
        <v>4030960</v>
      </c>
    </row>
    <row r="288" spans="1:14" x14ac:dyDescent="0.2">
      <c r="A288" s="34" t="s">
        <v>1476</v>
      </c>
      <c r="B288" s="35"/>
      <c r="C288" s="36"/>
      <c r="D288" s="37"/>
      <c r="E288" s="37"/>
      <c r="F288" s="36"/>
      <c r="G288" s="36"/>
      <c r="H288" s="36"/>
      <c r="I288" s="36"/>
      <c r="J288" s="36"/>
      <c r="K288" s="36"/>
      <c r="L288" s="36"/>
      <c r="M288" s="36"/>
      <c r="N288" s="38"/>
    </row>
    <row r="289" spans="1:14" x14ac:dyDescent="0.2">
      <c r="A289" s="39" t="s">
        <v>20</v>
      </c>
      <c r="B289" s="40"/>
      <c r="C289" s="41">
        <v>0</v>
      </c>
      <c r="D289" s="42">
        <v>2.6</v>
      </c>
      <c r="E289" s="42">
        <v>0</v>
      </c>
      <c r="F289" s="41">
        <v>912388</v>
      </c>
      <c r="G289" s="41">
        <v>0</v>
      </c>
      <c r="H289" s="41">
        <v>912388</v>
      </c>
      <c r="I289" s="41">
        <v>0</v>
      </c>
      <c r="J289" s="41">
        <v>317511</v>
      </c>
      <c r="K289" s="41">
        <v>9124</v>
      </c>
      <c r="L289" s="41">
        <v>0</v>
      </c>
      <c r="M289" s="41">
        <v>0</v>
      </c>
      <c r="N289" s="43">
        <v>1229899</v>
      </c>
    </row>
    <row r="290" spans="1:14" x14ac:dyDescent="0.2">
      <c r="A290" s="39" t="s">
        <v>45</v>
      </c>
      <c r="B290" s="40"/>
      <c r="C290" s="41">
        <v>0</v>
      </c>
      <c r="D290" s="42">
        <v>4.5900000000000003E-2</v>
      </c>
      <c r="E290" s="42">
        <v>0</v>
      </c>
      <c r="F290" s="41">
        <v>21208</v>
      </c>
      <c r="G290" s="41">
        <v>0</v>
      </c>
      <c r="H290" s="41">
        <v>21208</v>
      </c>
      <c r="I290" s="41">
        <v>0</v>
      </c>
      <c r="J290" s="41">
        <v>7381</v>
      </c>
      <c r="K290" s="41">
        <v>212</v>
      </c>
      <c r="L290" s="41">
        <v>0</v>
      </c>
      <c r="M290" s="41">
        <v>0</v>
      </c>
      <c r="N290" s="43">
        <v>28589</v>
      </c>
    </row>
    <row r="291" spans="1:14" x14ac:dyDescent="0.2">
      <c r="A291" s="39" t="s">
        <v>40</v>
      </c>
      <c r="B291" s="40"/>
      <c r="C291" s="41">
        <v>0</v>
      </c>
      <c r="D291" s="42">
        <v>-0.2016</v>
      </c>
      <c r="E291" s="42">
        <v>0</v>
      </c>
      <c r="F291" s="41">
        <v>-100800</v>
      </c>
      <c r="G291" s="41">
        <v>0</v>
      </c>
      <c r="H291" s="41">
        <v>-100800</v>
      </c>
      <c r="I291" s="41">
        <v>0</v>
      </c>
      <c r="J291" s="41">
        <v>-35078</v>
      </c>
      <c r="K291" s="41">
        <v>-1008</v>
      </c>
      <c r="L291" s="41">
        <v>0</v>
      </c>
      <c r="M291" s="41">
        <v>0</v>
      </c>
      <c r="N291" s="43">
        <v>-135878</v>
      </c>
    </row>
    <row r="292" spans="1:14" x14ac:dyDescent="0.2">
      <c r="A292" s="39" t="s">
        <v>41</v>
      </c>
      <c r="B292" s="40"/>
      <c r="C292" s="41">
        <v>0</v>
      </c>
      <c r="D292" s="42">
        <v>0</v>
      </c>
      <c r="E292" s="42">
        <v>0</v>
      </c>
      <c r="F292" s="41">
        <v>0</v>
      </c>
      <c r="G292" s="41">
        <v>0</v>
      </c>
      <c r="H292" s="41">
        <v>0</v>
      </c>
      <c r="I292" s="41">
        <v>100800</v>
      </c>
      <c r="J292" s="41">
        <v>34070</v>
      </c>
      <c r="K292" s="41">
        <v>0</v>
      </c>
      <c r="L292" s="41">
        <v>0</v>
      </c>
      <c r="M292" s="41">
        <v>0</v>
      </c>
      <c r="N292" s="43">
        <v>134870</v>
      </c>
    </row>
    <row r="293" spans="1:14" x14ac:dyDescent="0.2">
      <c r="A293" s="39" t="s">
        <v>21</v>
      </c>
      <c r="B293" s="40"/>
      <c r="C293" s="41">
        <v>0</v>
      </c>
      <c r="D293" s="42">
        <v>0</v>
      </c>
      <c r="E293" s="42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2</v>
      </c>
      <c r="K293" s="41">
        <v>0</v>
      </c>
      <c r="L293" s="41">
        <v>0</v>
      </c>
      <c r="M293" s="41">
        <v>0</v>
      </c>
      <c r="N293" s="43">
        <v>2</v>
      </c>
    </row>
    <row r="294" spans="1:14" x14ac:dyDescent="0.2">
      <c r="A294" s="39" t="s">
        <v>23</v>
      </c>
      <c r="B294" s="40"/>
      <c r="C294" s="41">
        <v>0</v>
      </c>
      <c r="D294" s="42">
        <v>0</v>
      </c>
      <c r="E294" s="42">
        <v>2.2400000000000002</v>
      </c>
      <c r="F294" s="41">
        <v>0</v>
      </c>
      <c r="G294" s="41">
        <v>868989</v>
      </c>
      <c r="H294" s="41">
        <v>868989</v>
      </c>
      <c r="I294" s="41">
        <v>0</v>
      </c>
      <c r="J294" s="41">
        <v>302408</v>
      </c>
      <c r="K294" s="41">
        <v>8690</v>
      </c>
      <c r="L294" s="41">
        <v>0</v>
      </c>
      <c r="M294" s="41">
        <v>0</v>
      </c>
      <c r="N294" s="43">
        <v>1171397</v>
      </c>
    </row>
    <row r="295" spans="1:14" x14ac:dyDescent="0.2">
      <c r="A295" s="39" t="s">
        <v>1481</v>
      </c>
      <c r="B295" s="40"/>
      <c r="C295" s="41">
        <v>0</v>
      </c>
      <c r="D295" s="42">
        <v>10.319900000000001</v>
      </c>
      <c r="E295" s="42">
        <v>0.8</v>
      </c>
      <c r="F295" s="41">
        <v>6165385</v>
      </c>
      <c r="G295" s="41">
        <v>200880</v>
      </c>
      <c r="H295" s="41">
        <v>6366265</v>
      </c>
      <c r="I295" s="41">
        <v>0</v>
      </c>
      <c r="J295" s="41">
        <v>2215460</v>
      </c>
      <c r="K295" s="41">
        <v>63662</v>
      </c>
      <c r="L295" s="41">
        <v>155580</v>
      </c>
      <c r="M295" s="41">
        <v>0</v>
      </c>
      <c r="N295" s="43">
        <v>8737305</v>
      </c>
    </row>
    <row r="296" spans="1:14" x14ac:dyDescent="0.2">
      <c r="A296" s="39" t="s">
        <v>1482</v>
      </c>
      <c r="B296" s="40"/>
      <c r="C296" s="41">
        <v>0</v>
      </c>
      <c r="D296" s="42">
        <v>0</v>
      </c>
      <c r="E296" s="42">
        <v>0</v>
      </c>
      <c r="F296" s="41">
        <v>36000</v>
      </c>
      <c r="G296" s="41">
        <v>0</v>
      </c>
      <c r="H296" s="41">
        <v>36000</v>
      </c>
      <c r="I296" s="41">
        <v>0</v>
      </c>
      <c r="J296" s="41">
        <v>12528</v>
      </c>
      <c r="K296" s="41">
        <v>360</v>
      </c>
      <c r="L296" s="41">
        <v>4500</v>
      </c>
      <c r="M296" s="41">
        <v>0</v>
      </c>
      <c r="N296" s="43">
        <v>53028</v>
      </c>
    </row>
    <row r="297" spans="1:14" x14ac:dyDescent="0.2">
      <c r="A297" s="34" t="s">
        <v>24</v>
      </c>
      <c r="B297" s="35"/>
      <c r="C297" s="36">
        <f t="shared" ref="C297:N297" si="50">SUM(C289:C296)</f>
        <v>0</v>
      </c>
      <c r="D297" s="37">
        <f t="shared" si="50"/>
        <v>12.764200000000001</v>
      </c>
      <c r="E297" s="37">
        <f t="shared" si="50"/>
        <v>3.04</v>
      </c>
      <c r="F297" s="36">
        <f t="shared" si="50"/>
        <v>7034181</v>
      </c>
      <c r="G297" s="36">
        <f t="shared" si="50"/>
        <v>1069869</v>
      </c>
      <c r="H297" s="36">
        <f t="shared" si="50"/>
        <v>8104050</v>
      </c>
      <c r="I297" s="36">
        <f t="shared" si="50"/>
        <v>100800</v>
      </c>
      <c r="J297" s="36">
        <f t="shared" si="50"/>
        <v>2854282</v>
      </c>
      <c r="K297" s="36">
        <f t="shared" si="50"/>
        <v>81040</v>
      </c>
      <c r="L297" s="36">
        <f t="shared" si="50"/>
        <v>160080</v>
      </c>
      <c r="M297" s="36">
        <f t="shared" si="50"/>
        <v>0</v>
      </c>
      <c r="N297" s="38">
        <f t="shared" si="50"/>
        <v>11219212</v>
      </c>
    </row>
    <row r="298" spans="1:14" x14ac:dyDescent="0.2">
      <c r="A298" s="34" t="s">
        <v>25</v>
      </c>
      <c r="B298" s="35"/>
      <c r="C298" s="36"/>
      <c r="D298" s="37"/>
      <c r="E298" s="37"/>
      <c r="F298" s="36"/>
      <c r="G298" s="36"/>
      <c r="H298" s="36"/>
      <c r="I298" s="36"/>
      <c r="J298" s="36"/>
      <c r="K298" s="36"/>
      <c r="L298" s="36"/>
      <c r="M298" s="36"/>
      <c r="N298" s="38"/>
    </row>
    <row r="299" spans="1:14" x14ac:dyDescent="0.2">
      <c r="A299" s="39" t="s">
        <v>26</v>
      </c>
      <c r="B299" s="40"/>
      <c r="C299" s="41">
        <v>52</v>
      </c>
      <c r="D299" s="42">
        <v>0</v>
      </c>
      <c r="E299" s="42">
        <v>1.6566000000000001</v>
      </c>
      <c r="F299" s="41">
        <v>0</v>
      </c>
      <c r="G299" s="41">
        <v>509285</v>
      </c>
      <c r="H299" s="41">
        <v>509285</v>
      </c>
      <c r="I299" s="41">
        <v>0</v>
      </c>
      <c r="J299" s="41">
        <v>177232</v>
      </c>
      <c r="K299" s="41">
        <v>5093</v>
      </c>
      <c r="L299" s="41">
        <v>4420</v>
      </c>
      <c r="M299" s="41">
        <v>0</v>
      </c>
      <c r="N299" s="43">
        <v>690937</v>
      </c>
    </row>
    <row r="300" spans="1:14" x14ac:dyDescent="0.2">
      <c r="A300" s="39" t="s">
        <v>69</v>
      </c>
      <c r="B300" s="40"/>
      <c r="C300" s="41">
        <v>112</v>
      </c>
      <c r="D300" s="42">
        <v>0</v>
      </c>
      <c r="E300" s="42">
        <v>2.1903999999999999</v>
      </c>
      <c r="F300" s="41">
        <v>0</v>
      </c>
      <c r="G300" s="41">
        <v>673390</v>
      </c>
      <c r="H300" s="41">
        <v>673390</v>
      </c>
      <c r="I300" s="41">
        <v>0</v>
      </c>
      <c r="J300" s="41">
        <v>234340</v>
      </c>
      <c r="K300" s="41">
        <v>6734</v>
      </c>
      <c r="L300" s="41">
        <v>6832</v>
      </c>
      <c r="M300" s="41">
        <v>0</v>
      </c>
      <c r="N300" s="43">
        <v>914562</v>
      </c>
    </row>
    <row r="301" spans="1:14" x14ac:dyDescent="0.2">
      <c r="A301" s="34" t="s">
        <v>24</v>
      </c>
      <c r="B301" s="35"/>
      <c r="C301" s="36">
        <f t="shared" ref="C301:N301" si="51">SUM(C299:C300)</f>
        <v>164</v>
      </c>
      <c r="D301" s="37">
        <f t="shared" si="51"/>
        <v>0</v>
      </c>
      <c r="E301" s="37">
        <f t="shared" si="51"/>
        <v>3.847</v>
      </c>
      <c r="F301" s="36">
        <f t="shared" si="51"/>
        <v>0</v>
      </c>
      <c r="G301" s="36">
        <f t="shared" si="51"/>
        <v>1182675</v>
      </c>
      <c r="H301" s="36">
        <f t="shared" si="51"/>
        <v>1182675</v>
      </c>
      <c r="I301" s="36">
        <f t="shared" si="51"/>
        <v>0</v>
      </c>
      <c r="J301" s="36">
        <f t="shared" si="51"/>
        <v>411572</v>
      </c>
      <c r="K301" s="36">
        <f t="shared" si="51"/>
        <v>11827</v>
      </c>
      <c r="L301" s="36">
        <f t="shared" si="51"/>
        <v>11252</v>
      </c>
      <c r="M301" s="36">
        <f t="shared" si="51"/>
        <v>0</v>
      </c>
      <c r="N301" s="38">
        <f t="shared" si="51"/>
        <v>1605499</v>
      </c>
    </row>
    <row r="302" spans="1:14" x14ac:dyDescent="0.2">
      <c r="A302" s="34" t="s">
        <v>1483</v>
      </c>
      <c r="B302" s="35"/>
      <c r="C302" s="36"/>
      <c r="D302" s="37"/>
      <c r="E302" s="37"/>
      <c r="F302" s="36"/>
      <c r="G302" s="36"/>
      <c r="H302" s="36"/>
      <c r="I302" s="36"/>
      <c r="J302" s="36"/>
      <c r="K302" s="36"/>
      <c r="L302" s="36"/>
      <c r="M302" s="36"/>
      <c r="N302" s="38"/>
    </row>
    <row r="303" spans="1:14" x14ac:dyDescent="0.2">
      <c r="A303" s="39" t="s">
        <v>1484</v>
      </c>
      <c r="B303" s="40"/>
      <c r="C303" s="41">
        <v>63</v>
      </c>
      <c r="D303" s="42">
        <v>0</v>
      </c>
      <c r="E303" s="42">
        <v>0.10929999999999999</v>
      </c>
      <c r="F303" s="41">
        <v>0</v>
      </c>
      <c r="G303" s="41">
        <v>29621</v>
      </c>
      <c r="H303" s="41">
        <v>29621</v>
      </c>
      <c r="I303" s="41">
        <v>0</v>
      </c>
      <c r="J303" s="41">
        <v>10308</v>
      </c>
      <c r="K303" s="41">
        <v>296</v>
      </c>
      <c r="L303" s="41">
        <v>0</v>
      </c>
      <c r="M303" s="41">
        <v>0</v>
      </c>
      <c r="N303" s="43">
        <v>39929</v>
      </c>
    </row>
    <row r="304" spans="1:14" x14ac:dyDescent="0.2">
      <c r="A304" s="39" t="s">
        <v>1485</v>
      </c>
      <c r="B304" s="40"/>
      <c r="C304" s="41">
        <v>0</v>
      </c>
      <c r="D304" s="42">
        <v>1.3583000000000001</v>
      </c>
      <c r="E304" s="42">
        <v>0</v>
      </c>
      <c r="F304" s="41">
        <v>688701</v>
      </c>
      <c r="G304" s="41">
        <v>0</v>
      </c>
      <c r="H304" s="41">
        <v>688701</v>
      </c>
      <c r="I304" s="41">
        <v>0</v>
      </c>
      <c r="J304" s="41">
        <v>239668</v>
      </c>
      <c r="K304" s="41">
        <v>6887</v>
      </c>
      <c r="L304" s="41">
        <v>0</v>
      </c>
      <c r="M304" s="41">
        <v>0</v>
      </c>
      <c r="N304" s="43">
        <v>928369</v>
      </c>
    </row>
    <row r="305" spans="1:14" x14ac:dyDescent="0.2">
      <c r="A305" s="34" t="s">
        <v>24</v>
      </c>
      <c r="B305" s="35"/>
      <c r="C305" s="36">
        <f t="shared" ref="C305:N305" si="52">SUM(C303:C304)</f>
        <v>63</v>
      </c>
      <c r="D305" s="37">
        <f t="shared" si="52"/>
        <v>1.3583000000000001</v>
      </c>
      <c r="E305" s="37">
        <f t="shared" si="52"/>
        <v>0.10929999999999999</v>
      </c>
      <c r="F305" s="36">
        <f t="shared" si="52"/>
        <v>688701</v>
      </c>
      <c r="G305" s="36">
        <f t="shared" si="52"/>
        <v>29621</v>
      </c>
      <c r="H305" s="36">
        <f t="shared" si="52"/>
        <v>718322</v>
      </c>
      <c r="I305" s="36">
        <f t="shared" si="52"/>
        <v>0</v>
      </c>
      <c r="J305" s="36">
        <f t="shared" si="52"/>
        <v>249976</v>
      </c>
      <c r="K305" s="36">
        <f t="shared" si="52"/>
        <v>7183</v>
      </c>
      <c r="L305" s="36">
        <f t="shared" si="52"/>
        <v>0</v>
      </c>
      <c r="M305" s="36">
        <f t="shared" si="52"/>
        <v>0</v>
      </c>
      <c r="N305" s="38">
        <f t="shared" si="52"/>
        <v>968298</v>
      </c>
    </row>
    <row r="306" spans="1:14" x14ac:dyDescent="0.2">
      <c r="A306" s="29" t="s">
        <v>1526</v>
      </c>
      <c r="B306" s="30"/>
      <c r="C306" s="31">
        <f t="shared" ref="C306:N306" si="53">C287+C297+C301+C305</f>
        <v>227</v>
      </c>
      <c r="D306" s="32">
        <f t="shared" si="53"/>
        <v>19.735500000000002</v>
      </c>
      <c r="E306" s="32">
        <f t="shared" si="53"/>
        <v>8.0762999999999998</v>
      </c>
      <c r="F306" s="31">
        <f t="shared" si="53"/>
        <v>10438542</v>
      </c>
      <c r="G306" s="31">
        <f t="shared" si="53"/>
        <v>2538656</v>
      </c>
      <c r="H306" s="31">
        <f t="shared" si="53"/>
        <v>12977198</v>
      </c>
      <c r="I306" s="31">
        <f t="shared" si="53"/>
        <v>100800</v>
      </c>
      <c r="J306" s="31">
        <f t="shared" si="53"/>
        <v>4550139</v>
      </c>
      <c r="K306" s="31">
        <f t="shared" si="53"/>
        <v>129772</v>
      </c>
      <c r="L306" s="31">
        <f t="shared" si="53"/>
        <v>195832</v>
      </c>
      <c r="M306" s="31">
        <f t="shared" si="53"/>
        <v>0</v>
      </c>
      <c r="N306" s="33">
        <f t="shared" si="53"/>
        <v>17823969</v>
      </c>
    </row>
    <row r="307" spans="1:14" x14ac:dyDescent="0.2">
      <c r="A307" s="39"/>
      <c r="B307" s="40"/>
      <c r="C307" s="41"/>
      <c r="D307" s="42"/>
      <c r="E307" s="42"/>
      <c r="F307" s="41"/>
      <c r="G307" s="41"/>
      <c r="H307" s="41"/>
      <c r="I307" s="41"/>
      <c r="J307" s="41"/>
      <c r="K307" s="41"/>
      <c r="L307" s="41"/>
      <c r="M307" s="41"/>
      <c r="N307" s="43"/>
    </row>
    <row r="308" spans="1:14" x14ac:dyDescent="0.2">
      <c r="A308" s="29" t="s">
        <v>1527</v>
      </c>
      <c r="B308" s="30"/>
      <c r="C308" s="31"/>
      <c r="D308" s="32"/>
      <c r="E308" s="32"/>
      <c r="F308" s="31"/>
      <c r="G308" s="31"/>
      <c r="H308" s="31"/>
      <c r="I308" s="31"/>
      <c r="J308" s="31"/>
      <c r="K308" s="31"/>
      <c r="L308" s="31"/>
      <c r="M308" s="31"/>
      <c r="N308" s="33"/>
    </row>
    <row r="309" spans="1:14" x14ac:dyDescent="0.2">
      <c r="A309" s="29" t="s">
        <v>1528</v>
      </c>
      <c r="B309" s="30" t="s">
        <v>6</v>
      </c>
      <c r="C309" s="31" t="s">
        <v>7</v>
      </c>
      <c r="D309" s="32" t="s">
        <v>8</v>
      </c>
      <c r="E309" s="32" t="s">
        <v>9</v>
      </c>
      <c r="F309" s="31" t="s">
        <v>10</v>
      </c>
      <c r="G309" s="31" t="s">
        <v>11</v>
      </c>
      <c r="H309" s="31" t="s">
        <v>12</v>
      </c>
      <c r="I309" s="31" t="s">
        <v>13</v>
      </c>
      <c r="J309" s="31" t="s">
        <v>14</v>
      </c>
      <c r="K309" s="31" t="s">
        <v>15</v>
      </c>
      <c r="L309" s="31" t="s">
        <v>16</v>
      </c>
      <c r="M309" s="31" t="s">
        <v>17</v>
      </c>
      <c r="N309" s="33" t="s">
        <v>18</v>
      </c>
    </row>
    <row r="310" spans="1:14" x14ac:dyDescent="0.2">
      <c r="A310" s="34" t="s">
        <v>1476</v>
      </c>
      <c r="B310" s="35"/>
      <c r="C310" s="36"/>
      <c r="D310" s="37"/>
      <c r="E310" s="37"/>
      <c r="F310" s="36"/>
      <c r="G310" s="36"/>
      <c r="H310" s="36"/>
      <c r="I310" s="36"/>
      <c r="J310" s="36"/>
      <c r="K310" s="36"/>
      <c r="L310" s="36"/>
      <c r="M310" s="36"/>
      <c r="N310" s="38"/>
    </row>
    <row r="311" spans="1:14" x14ac:dyDescent="0.2">
      <c r="A311" s="39" t="s">
        <v>20</v>
      </c>
      <c r="B311" s="40"/>
      <c r="C311" s="41">
        <v>0</v>
      </c>
      <c r="D311" s="42">
        <v>6.0278</v>
      </c>
      <c r="E311" s="42">
        <v>0</v>
      </c>
      <c r="F311" s="41">
        <v>2117376</v>
      </c>
      <c r="G311" s="41">
        <v>0</v>
      </c>
      <c r="H311" s="41">
        <v>2117376</v>
      </c>
      <c r="I311" s="41">
        <v>0</v>
      </c>
      <c r="J311" s="41">
        <v>736847</v>
      </c>
      <c r="K311" s="41">
        <v>21174</v>
      </c>
      <c r="L311" s="41">
        <v>0</v>
      </c>
      <c r="M311" s="41">
        <v>0</v>
      </c>
      <c r="N311" s="43">
        <v>2854223</v>
      </c>
    </row>
    <row r="312" spans="1:14" x14ac:dyDescent="0.2">
      <c r="A312" s="39" t="s">
        <v>45</v>
      </c>
      <c r="B312" s="40"/>
      <c r="C312" s="41">
        <v>0</v>
      </c>
      <c r="D312" s="42">
        <v>0.45829999999999999</v>
      </c>
      <c r="E312" s="42">
        <v>0</v>
      </c>
      <c r="F312" s="41">
        <v>158788</v>
      </c>
      <c r="G312" s="41">
        <v>0</v>
      </c>
      <c r="H312" s="41">
        <v>158788</v>
      </c>
      <c r="I312" s="41">
        <v>0</v>
      </c>
      <c r="J312" s="41">
        <v>55258</v>
      </c>
      <c r="K312" s="41">
        <v>1588</v>
      </c>
      <c r="L312" s="41">
        <v>0</v>
      </c>
      <c r="M312" s="41">
        <v>0</v>
      </c>
      <c r="N312" s="43">
        <v>214046</v>
      </c>
    </row>
    <row r="313" spans="1:14" x14ac:dyDescent="0.2">
      <c r="A313" s="39" t="s">
        <v>40</v>
      </c>
      <c r="B313" s="40"/>
      <c r="C313" s="41">
        <v>0</v>
      </c>
      <c r="D313" s="42">
        <v>-0.33600000000000002</v>
      </c>
      <c r="E313" s="42">
        <v>0</v>
      </c>
      <c r="F313" s="41">
        <v>-168000</v>
      </c>
      <c r="G313" s="41">
        <v>0</v>
      </c>
      <c r="H313" s="41">
        <v>-168000</v>
      </c>
      <c r="I313" s="41">
        <v>0</v>
      </c>
      <c r="J313" s="41">
        <v>-58464</v>
      </c>
      <c r="K313" s="41">
        <v>-1680</v>
      </c>
      <c r="L313" s="41">
        <v>0</v>
      </c>
      <c r="M313" s="41">
        <v>0</v>
      </c>
      <c r="N313" s="43">
        <v>-226464</v>
      </c>
    </row>
    <row r="314" spans="1:14" x14ac:dyDescent="0.2">
      <c r="A314" s="39" t="s">
        <v>30</v>
      </c>
      <c r="B314" s="40"/>
      <c r="C314" s="41">
        <v>0</v>
      </c>
      <c r="D314" s="42">
        <v>-4.1700000000000001E-2</v>
      </c>
      <c r="E314" s="42">
        <v>0</v>
      </c>
      <c r="F314" s="41">
        <v>-19280</v>
      </c>
      <c r="G314" s="41">
        <v>0</v>
      </c>
      <c r="H314" s="41">
        <v>-19280</v>
      </c>
      <c r="I314" s="41">
        <v>0</v>
      </c>
      <c r="J314" s="41">
        <v>-6709</v>
      </c>
      <c r="K314" s="41">
        <v>-193</v>
      </c>
      <c r="L314" s="41">
        <v>0</v>
      </c>
      <c r="M314" s="41">
        <v>0</v>
      </c>
      <c r="N314" s="43">
        <v>-25989</v>
      </c>
    </row>
    <row r="315" spans="1:14" x14ac:dyDescent="0.2">
      <c r="A315" s="39" t="s">
        <v>41</v>
      </c>
      <c r="B315" s="40"/>
      <c r="C315" s="41">
        <v>0</v>
      </c>
      <c r="D315" s="42">
        <v>0</v>
      </c>
      <c r="E315" s="42">
        <v>0</v>
      </c>
      <c r="F315" s="41">
        <v>0</v>
      </c>
      <c r="G315" s="41">
        <v>0</v>
      </c>
      <c r="H315" s="41">
        <v>0</v>
      </c>
      <c r="I315" s="41">
        <v>168000</v>
      </c>
      <c r="J315" s="41">
        <v>56784</v>
      </c>
      <c r="K315" s="41">
        <v>0</v>
      </c>
      <c r="L315" s="41">
        <v>0</v>
      </c>
      <c r="M315" s="41">
        <v>0</v>
      </c>
      <c r="N315" s="43">
        <v>224784</v>
      </c>
    </row>
    <row r="316" spans="1:14" x14ac:dyDescent="0.2">
      <c r="A316" s="39" t="s">
        <v>21</v>
      </c>
      <c r="B316" s="40"/>
      <c r="C316" s="41">
        <v>0</v>
      </c>
      <c r="D316" s="42">
        <v>0</v>
      </c>
      <c r="E316" s="42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7</v>
      </c>
      <c r="K316" s="41">
        <v>0</v>
      </c>
      <c r="L316" s="41">
        <v>0</v>
      </c>
      <c r="M316" s="41">
        <v>0</v>
      </c>
      <c r="N316" s="43">
        <v>7</v>
      </c>
    </row>
    <row r="317" spans="1:14" x14ac:dyDescent="0.2">
      <c r="A317" s="39" t="s">
        <v>23</v>
      </c>
      <c r="B317" s="40"/>
      <c r="C317" s="41">
        <v>0</v>
      </c>
      <c r="D317" s="42">
        <v>0</v>
      </c>
      <c r="E317" s="42">
        <v>3.18</v>
      </c>
      <c r="F317" s="41">
        <v>0</v>
      </c>
      <c r="G317" s="41">
        <v>1242719</v>
      </c>
      <c r="H317" s="41">
        <v>1242719</v>
      </c>
      <c r="I317" s="41">
        <v>0</v>
      </c>
      <c r="J317" s="41">
        <v>432466</v>
      </c>
      <c r="K317" s="41">
        <v>12427</v>
      </c>
      <c r="L317" s="41">
        <v>0</v>
      </c>
      <c r="M317" s="41">
        <v>0</v>
      </c>
      <c r="N317" s="43">
        <v>1675185</v>
      </c>
    </row>
    <row r="318" spans="1:14" x14ac:dyDescent="0.2">
      <c r="A318" s="39" t="s">
        <v>1481</v>
      </c>
      <c r="B318" s="40"/>
      <c r="C318" s="41">
        <v>0</v>
      </c>
      <c r="D318" s="42">
        <v>21.803799999999999</v>
      </c>
      <c r="E318" s="42">
        <v>2.89</v>
      </c>
      <c r="F318" s="41">
        <v>13742879</v>
      </c>
      <c r="G318" s="41">
        <v>725679</v>
      </c>
      <c r="H318" s="41">
        <v>14468558</v>
      </c>
      <c r="I318" s="41">
        <v>0</v>
      </c>
      <c r="J318" s="41">
        <v>5035059</v>
      </c>
      <c r="K318" s="41">
        <v>144686</v>
      </c>
      <c r="L318" s="41">
        <v>397170</v>
      </c>
      <c r="M318" s="41">
        <v>0</v>
      </c>
      <c r="N318" s="43">
        <v>19900787</v>
      </c>
    </row>
    <row r="319" spans="1:14" x14ac:dyDescent="0.2">
      <c r="A319" s="34" t="s">
        <v>24</v>
      </c>
      <c r="B319" s="35"/>
      <c r="C319" s="36">
        <f t="shared" ref="C319:N319" si="54">SUM(C311:C318)</f>
        <v>0</v>
      </c>
      <c r="D319" s="37">
        <f t="shared" si="54"/>
        <v>27.912199999999999</v>
      </c>
      <c r="E319" s="37">
        <f t="shared" si="54"/>
        <v>6.07</v>
      </c>
      <c r="F319" s="36">
        <f t="shared" si="54"/>
        <v>15831763</v>
      </c>
      <c r="G319" s="36">
        <f t="shared" si="54"/>
        <v>1968398</v>
      </c>
      <c r="H319" s="36">
        <f t="shared" si="54"/>
        <v>17800161</v>
      </c>
      <c r="I319" s="36">
        <f t="shared" si="54"/>
        <v>168000</v>
      </c>
      <c r="J319" s="36">
        <f t="shared" si="54"/>
        <v>6251248</v>
      </c>
      <c r="K319" s="36">
        <f t="shared" si="54"/>
        <v>178002</v>
      </c>
      <c r="L319" s="36">
        <f t="shared" si="54"/>
        <v>397170</v>
      </c>
      <c r="M319" s="36">
        <f t="shared" si="54"/>
        <v>0</v>
      </c>
      <c r="N319" s="38">
        <f t="shared" si="54"/>
        <v>24616579</v>
      </c>
    </row>
    <row r="320" spans="1:14" x14ac:dyDescent="0.2">
      <c r="A320" s="34" t="s">
        <v>25</v>
      </c>
      <c r="B320" s="35"/>
      <c r="C320" s="36"/>
      <c r="D320" s="37"/>
      <c r="E320" s="37"/>
      <c r="F320" s="36"/>
      <c r="G320" s="36"/>
      <c r="H320" s="36"/>
      <c r="I320" s="36"/>
      <c r="J320" s="36"/>
      <c r="K320" s="36"/>
      <c r="L320" s="36"/>
      <c r="M320" s="36"/>
      <c r="N320" s="38"/>
    </row>
    <row r="321" spans="1:14" x14ac:dyDescent="0.2">
      <c r="A321" s="39" t="s">
        <v>69</v>
      </c>
      <c r="B321" s="40"/>
      <c r="C321" s="41">
        <v>292</v>
      </c>
      <c r="D321" s="42">
        <v>0</v>
      </c>
      <c r="E321" s="42">
        <v>4.633</v>
      </c>
      <c r="F321" s="41">
        <v>0</v>
      </c>
      <c r="G321" s="41">
        <v>1424314</v>
      </c>
      <c r="H321" s="41">
        <v>1424314</v>
      </c>
      <c r="I321" s="41">
        <v>0</v>
      </c>
      <c r="J321" s="41">
        <v>495661</v>
      </c>
      <c r="K321" s="41">
        <v>14243</v>
      </c>
      <c r="L321" s="41">
        <v>17812</v>
      </c>
      <c r="M321" s="41">
        <v>0</v>
      </c>
      <c r="N321" s="43">
        <v>1937787</v>
      </c>
    </row>
    <row r="322" spans="1:14" x14ac:dyDescent="0.2">
      <c r="A322" s="34" t="s">
        <v>24</v>
      </c>
      <c r="B322" s="35"/>
      <c r="C322" s="36">
        <f t="shared" ref="C322:N322" si="55">SUM(C321:C321)</f>
        <v>292</v>
      </c>
      <c r="D322" s="37">
        <f t="shared" si="55"/>
        <v>0</v>
      </c>
      <c r="E322" s="37">
        <f t="shared" si="55"/>
        <v>4.633</v>
      </c>
      <c r="F322" s="36">
        <f t="shared" si="55"/>
        <v>0</v>
      </c>
      <c r="G322" s="36">
        <f t="shared" si="55"/>
        <v>1424314</v>
      </c>
      <c r="H322" s="36">
        <f t="shared" si="55"/>
        <v>1424314</v>
      </c>
      <c r="I322" s="36">
        <f t="shared" si="55"/>
        <v>0</v>
      </c>
      <c r="J322" s="36">
        <f t="shared" si="55"/>
        <v>495661</v>
      </c>
      <c r="K322" s="36">
        <f t="shared" si="55"/>
        <v>14243</v>
      </c>
      <c r="L322" s="36">
        <f t="shared" si="55"/>
        <v>17812</v>
      </c>
      <c r="M322" s="36">
        <f t="shared" si="55"/>
        <v>0</v>
      </c>
      <c r="N322" s="38">
        <f t="shared" si="55"/>
        <v>1937787</v>
      </c>
    </row>
    <row r="323" spans="1:14" x14ac:dyDescent="0.2">
      <c r="A323" s="34" t="s">
        <v>1483</v>
      </c>
      <c r="B323" s="35"/>
      <c r="C323" s="36"/>
      <c r="D323" s="37"/>
      <c r="E323" s="37"/>
      <c r="F323" s="36"/>
      <c r="G323" s="36"/>
      <c r="H323" s="36"/>
      <c r="I323" s="36"/>
      <c r="J323" s="36"/>
      <c r="K323" s="36"/>
      <c r="L323" s="36"/>
      <c r="M323" s="36"/>
      <c r="N323" s="38"/>
    </row>
    <row r="324" spans="1:14" x14ac:dyDescent="0.2">
      <c r="A324" s="39" t="s">
        <v>1484</v>
      </c>
      <c r="B324" s="40"/>
      <c r="C324" s="41">
        <v>122</v>
      </c>
      <c r="D324" s="42">
        <v>0</v>
      </c>
      <c r="E324" s="42">
        <v>0.19980000000000001</v>
      </c>
      <c r="F324" s="41">
        <v>0</v>
      </c>
      <c r="G324" s="41">
        <v>54147</v>
      </c>
      <c r="H324" s="41">
        <v>54147</v>
      </c>
      <c r="I324" s="41">
        <v>0</v>
      </c>
      <c r="J324" s="41">
        <v>18842</v>
      </c>
      <c r="K324" s="41">
        <v>541</v>
      </c>
      <c r="L324" s="41">
        <v>0</v>
      </c>
      <c r="M324" s="41">
        <v>0</v>
      </c>
      <c r="N324" s="43">
        <v>72989</v>
      </c>
    </row>
    <row r="325" spans="1:14" x14ac:dyDescent="0.2">
      <c r="A325" s="39" t="s">
        <v>1485</v>
      </c>
      <c r="B325" s="40"/>
      <c r="C325" s="41">
        <v>0</v>
      </c>
      <c r="D325" s="42">
        <v>3.8929999999999998</v>
      </c>
      <c r="E325" s="42">
        <v>0</v>
      </c>
      <c r="F325" s="41">
        <v>1841794</v>
      </c>
      <c r="G325" s="41">
        <v>0</v>
      </c>
      <c r="H325" s="41">
        <v>1841794</v>
      </c>
      <c r="I325" s="41">
        <v>0</v>
      </c>
      <c r="J325" s="41">
        <v>640944</v>
      </c>
      <c r="K325" s="41">
        <v>18418</v>
      </c>
      <c r="L325" s="41">
        <v>0</v>
      </c>
      <c r="M325" s="41">
        <v>0</v>
      </c>
      <c r="N325" s="43">
        <v>2482738</v>
      </c>
    </row>
    <row r="326" spans="1:14" x14ac:dyDescent="0.2">
      <c r="A326" s="34" t="s">
        <v>24</v>
      </c>
      <c r="B326" s="35"/>
      <c r="C326" s="36">
        <f t="shared" ref="C326:N326" si="56">SUM(C324:C325)</f>
        <v>122</v>
      </c>
      <c r="D326" s="37">
        <f t="shared" si="56"/>
        <v>3.8929999999999998</v>
      </c>
      <c r="E326" s="37">
        <f t="shared" si="56"/>
        <v>0.19980000000000001</v>
      </c>
      <c r="F326" s="36">
        <f t="shared" si="56"/>
        <v>1841794</v>
      </c>
      <c r="G326" s="36">
        <f t="shared" si="56"/>
        <v>54147</v>
      </c>
      <c r="H326" s="36">
        <f t="shared" si="56"/>
        <v>1895941</v>
      </c>
      <c r="I326" s="36">
        <f t="shared" si="56"/>
        <v>0</v>
      </c>
      <c r="J326" s="36">
        <f t="shared" si="56"/>
        <v>659786</v>
      </c>
      <c r="K326" s="36">
        <f t="shared" si="56"/>
        <v>18959</v>
      </c>
      <c r="L326" s="36">
        <f t="shared" si="56"/>
        <v>0</v>
      </c>
      <c r="M326" s="36">
        <f t="shared" si="56"/>
        <v>0</v>
      </c>
      <c r="N326" s="38">
        <f t="shared" si="56"/>
        <v>2555727</v>
      </c>
    </row>
    <row r="327" spans="1:14" x14ac:dyDescent="0.2">
      <c r="A327" s="29" t="s">
        <v>1529</v>
      </c>
      <c r="B327" s="30"/>
      <c r="C327" s="31">
        <f t="shared" ref="C327:N327" si="57">C319+C322+C326</f>
        <v>414</v>
      </c>
      <c r="D327" s="32">
        <f t="shared" si="57"/>
        <v>31.805199999999999</v>
      </c>
      <c r="E327" s="32">
        <f t="shared" si="57"/>
        <v>10.902799999999999</v>
      </c>
      <c r="F327" s="31">
        <f t="shared" si="57"/>
        <v>17673557</v>
      </c>
      <c r="G327" s="31">
        <f t="shared" si="57"/>
        <v>3446859</v>
      </c>
      <c r="H327" s="31">
        <f t="shared" si="57"/>
        <v>21120416</v>
      </c>
      <c r="I327" s="31">
        <f t="shared" si="57"/>
        <v>168000</v>
      </c>
      <c r="J327" s="31">
        <f t="shared" si="57"/>
        <v>7406695</v>
      </c>
      <c r="K327" s="31">
        <f t="shared" si="57"/>
        <v>211204</v>
      </c>
      <c r="L327" s="31">
        <f t="shared" si="57"/>
        <v>414982</v>
      </c>
      <c r="M327" s="31">
        <f t="shared" si="57"/>
        <v>0</v>
      </c>
      <c r="N327" s="33">
        <f t="shared" si="57"/>
        <v>29110093</v>
      </c>
    </row>
    <row r="328" spans="1:14" x14ac:dyDescent="0.2">
      <c r="A328" s="39"/>
      <c r="B328" s="40"/>
      <c r="C328" s="41"/>
      <c r="D328" s="42"/>
      <c r="E328" s="42"/>
      <c r="F328" s="41"/>
      <c r="G328" s="41"/>
      <c r="H328" s="41"/>
      <c r="I328" s="41"/>
      <c r="J328" s="41"/>
      <c r="K328" s="41"/>
      <c r="L328" s="41"/>
      <c r="M328" s="41"/>
      <c r="N328" s="43"/>
    </row>
    <row r="329" spans="1:14" x14ac:dyDescent="0.2">
      <c r="A329" s="29" t="s">
        <v>1530</v>
      </c>
      <c r="B329" s="30"/>
      <c r="C329" s="31"/>
      <c r="D329" s="32"/>
      <c r="E329" s="32"/>
      <c r="F329" s="31"/>
      <c r="G329" s="31"/>
      <c r="H329" s="31"/>
      <c r="I329" s="31"/>
      <c r="J329" s="31"/>
      <c r="K329" s="31"/>
      <c r="L329" s="31"/>
      <c r="M329" s="31"/>
      <c r="N329" s="33"/>
    </row>
    <row r="330" spans="1:14" x14ac:dyDescent="0.2">
      <c r="A330" s="29" t="s">
        <v>1531</v>
      </c>
      <c r="B330" s="30" t="s">
        <v>6</v>
      </c>
      <c r="C330" s="31" t="s">
        <v>7</v>
      </c>
      <c r="D330" s="32" t="s">
        <v>8</v>
      </c>
      <c r="E330" s="32" t="s">
        <v>9</v>
      </c>
      <c r="F330" s="31" t="s">
        <v>10</v>
      </c>
      <c r="G330" s="31" t="s">
        <v>11</v>
      </c>
      <c r="H330" s="31" t="s">
        <v>12</v>
      </c>
      <c r="I330" s="31" t="s">
        <v>13</v>
      </c>
      <c r="J330" s="31" t="s">
        <v>14</v>
      </c>
      <c r="K330" s="31" t="s">
        <v>15</v>
      </c>
      <c r="L330" s="31" t="s">
        <v>16</v>
      </c>
      <c r="M330" s="31" t="s">
        <v>17</v>
      </c>
      <c r="N330" s="33" t="s">
        <v>18</v>
      </c>
    </row>
    <row r="331" spans="1:14" x14ac:dyDescent="0.2">
      <c r="A331" s="34" t="s">
        <v>19</v>
      </c>
      <c r="B331" s="35"/>
      <c r="C331" s="36"/>
      <c r="D331" s="37"/>
      <c r="E331" s="37"/>
      <c r="F331" s="36"/>
      <c r="G331" s="36"/>
      <c r="H331" s="36"/>
      <c r="I331" s="36"/>
      <c r="J331" s="36"/>
      <c r="K331" s="36"/>
      <c r="L331" s="36"/>
      <c r="M331" s="36"/>
      <c r="N331" s="38"/>
    </row>
    <row r="332" spans="1:14" x14ac:dyDescent="0.2">
      <c r="A332" s="39" t="s">
        <v>22</v>
      </c>
      <c r="B332" s="40"/>
      <c r="C332" s="41">
        <v>0</v>
      </c>
      <c r="D332" s="42">
        <v>7.9325000000000001</v>
      </c>
      <c r="E332" s="42">
        <v>1.6</v>
      </c>
      <c r="F332" s="41">
        <v>4574992</v>
      </c>
      <c r="G332" s="41">
        <v>379988</v>
      </c>
      <c r="H332" s="41">
        <v>4954980</v>
      </c>
      <c r="I332" s="41">
        <v>0</v>
      </c>
      <c r="J332" s="41">
        <v>1724333</v>
      </c>
      <c r="K332" s="41">
        <v>49550</v>
      </c>
      <c r="L332" s="41">
        <v>36800</v>
      </c>
      <c r="M332" s="41">
        <v>0</v>
      </c>
      <c r="N332" s="43">
        <v>6716113</v>
      </c>
    </row>
    <row r="333" spans="1:14" x14ac:dyDescent="0.2">
      <c r="A333" s="34" t="s">
        <v>24</v>
      </c>
      <c r="B333" s="35"/>
      <c r="C333" s="36">
        <f t="shared" ref="C333:N333" si="58">SUM(C332:C332)</f>
        <v>0</v>
      </c>
      <c r="D333" s="37">
        <f t="shared" si="58"/>
        <v>7.9325000000000001</v>
      </c>
      <c r="E333" s="37">
        <f t="shared" si="58"/>
        <v>1.6</v>
      </c>
      <c r="F333" s="36">
        <f t="shared" si="58"/>
        <v>4574992</v>
      </c>
      <c r="G333" s="36">
        <f t="shared" si="58"/>
        <v>379988</v>
      </c>
      <c r="H333" s="36">
        <f t="shared" si="58"/>
        <v>4954980</v>
      </c>
      <c r="I333" s="36">
        <f t="shared" si="58"/>
        <v>0</v>
      </c>
      <c r="J333" s="36">
        <f t="shared" si="58"/>
        <v>1724333</v>
      </c>
      <c r="K333" s="36">
        <f t="shared" si="58"/>
        <v>49550</v>
      </c>
      <c r="L333" s="36">
        <f t="shared" si="58"/>
        <v>36800</v>
      </c>
      <c r="M333" s="36">
        <f t="shared" si="58"/>
        <v>0</v>
      </c>
      <c r="N333" s="38">
        <f t="shared" si="58"/>
        <v>6716113</v>
      </c>
    </row>
    <row r="334" spans="1:14" x14ac:dyDescent="0.2">
      <c r="A334" s="34" t="s">
        <v>1476</v>
      </c>
      <c r="B334" s="35"/>
      <c r="C334" s="36"/>
      <c r="D334" s="37"/>
      <c r="E334" s="37"/>
      <c r="F334" s="36"/>
      <c r="G334" s="36"/>
      <c r="H334" s="36"/>
      <c r="I334" s="36"/>
      <c r="J334" s="36"/>
      <c r="K334" s="36"/>
      <c r="L334" s="36"/>
      <c r="M334" s="36"/>
      <c r="N334" s="38"/>
    </row>
    <row r="335" spans="1:14" x14ac:dyDescent="0.2">
      <c r="A335" s="39" t="s">
        <v>20</v>
      </c>
      <c r="B335" s="40"/>
      <c r="C335" s="41">
        <v>0</v>
      </c>
      <c r="D335" s="42">
        <v>5.6388999999999996</v>
      </c>
      <c r="E335" s="42">
        <v>0</v>
      </c>
      <c r="F335" s="41">
        <v>1953576</v>
      </c>
      <c r="G335" s="41">
        <v>0</v>
      </c>
      <c r="H335" s="41">
        <v>1953576</v>
      </c>
      <c r="I335" s="41">
        <v>0</v>
      </c>
      <c r="J335" s="41">
        <v>679845</v>
      </c>
      <c r="K335" s="41">
        <v>19536</v>
      </c>
      <c r="L335" s="41">
        <v>0</v>
      </c>
      <c r="M335" s="41">
        <v>0</v>
      </c>
      <c r="N335" s="43">
        <v>2633421</v>
      </c>
    </row>
    <row r="336" spans="1:14" x14ac:dyDescent="0.2">
      <c r="A336" s="39" t="s">
        <v>40</v>
      </c>
      <c r="B336" s="40"/>
      <c r="C336" s="41">
        <v>0</v>
      </c>
      <c r="D336" s="42">
        <v>-0.28560000000000002</v>
      </c>
      <c r="E336" s="42">
        <v>0</v>
      </c>
      <c r="F336" s="41">
        <v>-210000</v>
      </c>
      <c r="G336" s="41">
        <v>0</v>
      </c>
      <c r="H336" s="41">
        <v>-210000</v>
      </c>
      <c r="I336" s="41">
        <v>0</v>
      </c>
      <c r="J336" s="41">
        <v>-73080</v>
      </c>
      <c r="K336" s="41">
        <v>-2100</v>
      </c>
      <c r="L336" s="41">
        <v>0</v>
      </c>
      <c r="M336" s="41">
        <v>0</v>
      </c>
      <c r="N336" s="43">
        <v>-283080</v>
      </c>
    </row>
    <row r="337" spans="1:14" x14ac:dyDescent="0.2">
      <c r="A337" s="39" t="s">
        <v>30</v>
      </c>
      <c r="B337" s="40"/>
      <c r="C337" s="41">
        <v>0</v>
      </c>
      <c r="D337" s="42">
        <v>-0.3241</v>
      </c>
      <c r="E337" s="42">
        <v>0</v>
      </c>
      <c r="F337" s="41">
        <v>-112278</v>
      </c>
      <c r="G337" s="41">
        <v>0</v>
      </c>
      <c r="H337" s="41">
        <v>-112278</v>
      </c>
      <c r="I337" s="41">
        <v>0</v>
      </c>
      <c r="J337" s="41">
        <v>-39073</v>
      </c>
      <c r="K337" s="41">
        <v>-1123</v>
      </c>
      <c r="L337" s="41">
        <v>0</v>
      </c>
      <c r="M337" s="41">
        <v>0</v>
      </c>
      <c r="N337" s="43">
        <v>-151351</v>
      </c>
    </row>
    <row r="338" spans="1:14" x14ac:dyDescent="0.2">
      <c r="A338" s="39" t="s">
        <v>41</v>
      </c>
      <c r="B338" s="40"/>
      <c r="C338" s="41">
        <v>0</v>
      </c>
      <c r="D338" s="42">
        <v>0</v>
      </c>
      <c r="E338" s="42">
        <v>0</v>
      </c>
      <c r="F338" s="41">
        <v>0</v>
      </c>
      <c r="G338" s="41">
        <v>0</v>
      </c>
      <c r="H338" s="41">
        <v>0</v>
      </c>
      <c r="I338" s="41">
        <v>210000</v>
      </c>
      <c r="J338" s="41">
        <v>70980</v>
      </c>
      <c r="K338" s="41">
        <v>0</v>
      </c>
      <c r="L338" s="41">
        <v>0</v>
      </c>
      <c r="M338" s="41">
        <v>0</v>
      </c>
      <c r="N338" s="43">
        <v>280980</v>
      </c>
    </row>
    <row r="339" spans="1:14" x14ac:dyDescent="0.2">
      <c r="A339" s="39" t="s">
        <v>21</v>
      </c>
      <c r="B339" s="40"/>
      <c r="C339" s="41">
        <v>0</v>
      </c>
      <c r="D339" s="42">
        <v>0</v>
      </c>
      <c r="E339" s="42">
        <v>0</v>
      </c>
      <c r="F339" s="41">
        <v>0</v>
      </c>
      <c r="G339" s="41">
        <v>0</v>
      </c>
      <c r="H339" s="41">
        <v>0</v>
      </c>
      <c r="I339" s="41">
        <v>0</v>
      </c>
      <c r="J339" s="41">
        <v>3</v>
      </c>
      <c r="K339" s="41">
        <v>0</v>
      </c>
      <c r="L339" s="41">
        <v>0</v>
      </c>
      <c r="M339" s="41">
        <v>0</v>
      </c>
      <c r="N339" s="43">
        <v>3</v>
      </c>
    </row>
    <row r="340" spans="1:14" x14ac:dyDescent="0.2">
      <c r="A340" s="39" t="s">
        <v>1496</v>
      </c>
      <c r="B340" s="40"/>
      <c r="C340" s="41">
        <v>0</v>
      </c>
      <c r="D340" s="42">
        <v>0</v>
      </c>
      <c r="E340" s="42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2750</v>
      </c>
      <c r="M340" s="41">
        <v>0</v>
      </c>
      <c r="N340" s="43">
        <v>2750</v>
      </c>
    </row>
    <row r="341" spans="1:14" x14ac:dyDescent="0.2">
      <c r="A341" s="39" t="s">
        <v>32</v>
      </c>
      <c r="B341" s="40"/>
      <c r="C341" s="41">
        <v>0</v>
      </c>
      <c r="D341" s="42">
        <v>0</v>
      </c>
      <c r="E341" s="42">
        <v>0.8</v>
      </c>
      <c r="F341" s="41">
        <v>0</v>
      </c>
      <c r="G341" s="41">
        <v>211766</v>
      </c>
      <c r="H341" s="41">
        <v>211766</v>
      </c>
      <c r="I341" s="41">
        <v>0</v>
      </c>
      <c r="J341" s="41">
        <v>73695</v>
      </c>
      <c r="K341" s="41">
        <v>2118</v>
      </c>
      <c r="L341" s="41">
        <v>0</v>
      </c>
      <c r="M341" s="41">
        <v>0</v>
      </c>
      <c r="N341" s="43">
        <v>285461</v>
      </c>
    </row>
    <row r="342" spans="1:14" x14ac:dyDescent="0.2">
      <c r="A342" s="39" t="s">
        <v>23</v>
      </c>
      <c r="B342" s="40"/>
      <c r="C342" s="41">
        <v>0</v>
      </c>
      <c r="D342" s="42">
        <v>0</v>
      </c>
      <c r="E342" s="42">
        <v>3.97</v>
      </c>
      <c r="F342" s="41">
        <v>0</v>
      </c>
      <c r="G342" s="41">
        <v>1548252</v>
      </c>
      <c r="H342" s="41">
        <v>1548252</v>
      </c>
      <c r="I342" s="41">
        <v>0</v>
      </c>
      <c r="J342" s="41">
        <v>538792</v>
      </c>
      <c r="K342" s="41">
        <v>15483</v>
      </c>
      <c r="L342" s="41">
        <v>0</v>
      </c>
      <c r="M342" s="41">
        <v>0</v>
      </c>
      <c r="N342" s="43">
        <v>2087044</v>
      </c>
    </row>
    <row r="343" spans="1:14" x14ac:dyDescent="0.2">
      <c r="A343" s="39" t="s">
        <v>1481</v>
      </c>
      <c r="B343" s="40"/>
      <c r="C343" s="41">
        <v>0</v>
      </c>
      <c r="D343" s="42">
        <v>32.591000000000001</v>
      </c>
      <c r="E343" s="42">
        <v>4.25</v>
      </c>
      <c r="F343" s="41">
        <v>20917807</v>
      </c>
      <c r="G343" s="41">
        <v>1067175</v>
      </c>
      <c r="H343" s="41">
        <v>21984982</v>
      </c>
      <c r="I343" s="41">
        <v>0</v>
      </c>
      <c r="J343" s="41">
        <v>7650773</v>
      </c>
      <c r="K343" s="41">
        <v>219849</v>
      </c>
      <c r="L343" s="41">
        <v>610260</v>
      </c>
      <c r="M343" s="41">
        <v>0</v>
      </c>
      <c r="N343" s="43">
        <v>30246015</v>
      </c>
    </row>
    <row r="344" spans="1:14" x14ac:dyDescent="0.2">
      <c r="A344" s="39" t="s">
        <v>1482</v>
      </c>
      <c r="B344" s="40"/>
      <c r="C344" s="41">
        <v>0</v>
      </c>
      <c r="D344" s="42">
        <v>0</v>
      </c>
      <c r="E344" s="42">
        <v>0</v>
      </c>
      <c r="F344" s="41">
        <v>72000</v>
      </c>
      <c r="G344" s="41">
        <v>0</v>
      </c>
      <c r="H344" s="41">
        <v>72000</v>
      </c>
      <c r="I344" s="41">
        <v>0</v>
      </c>
      <c r="J344" s="41">
        <v>25056</v>
      </c>
      <c r="K344" s="41">
        <v>720</v>
      </c>
      <c r="L344" s="41">
        <v>4500</v>
      </c>
      <c r="M344" s="41">
        <v>0</v>
      </c>
      <c r="N344" s="43">
        <v>101556</v>
      </c>
    </row>
    <row r="345" spans="1:14" x14ac:dyDescent="0.2">
      <c r="A345" s="34" t="s">
        <v>24</v>
      </c>
      <c r="B345" s="35"/>
      <c r="C345" s="36">
        <f t="shared" ref="C345:N345" si="59">SUM(C335:C344)</f>
        <v>0</v>
      </c>
      <c r="D345" s="37">
        <f t="shared" si="59"/>
        <v>37.620200000000004</v>
      </c>
      <c r="E345" s="37">
        <f t="shared" si="59"/>
        <v>9.02</v>
      </c>
      <c r="F345" s="36">
        <f t="shared" si="59"/>
        <v>22621105</v>
      </c>
      <c r="G345" s="36">
        <f t="shared" si="59"/>
        <v>2827193</v>
      </c>
      <c r="H345" s="36">
        <f t="shared" si="59"/>
        <v>25448298</v>
      </c>
      <c r="I345" s="36">
        <f t="shared" si="59"/>
        <v>210000</v>
      </c>
      <c r="J345" s="36">
        <f t="shared" si="59"/>
        <v>8926991</v>
      </c>
      <c r="K345" s="36">
        <f t="shared" si="59"/>
        <v>254483</v>
      </c>
      <c r="L345" s="36">
        <f t="shared" si="59"/>
        <v>617510</v>
      </c>
      <c r="M345" s="36">
        <f t="shared" si="59"/>
        <v>0</v>
      </c>
      <c r="N345" s="38">
        <f t="shared" si="59"/>
        <v>35202799</v>
      </c>
    </row>
    <row r="346" spans="1:14" x14ac:dyDescent="0.2">
      <c r="A346" s="34" t="s">
        <v>25</v>
      </c>
      <c r="B346" s="35"/>
      <c r="C346" s="36"/>
      <c r="D346" s="37"/>
      <c r="E346" s="37"/>
      <c r="F346" s="36"/>
      <c r="G346" s="36"/>
      <c r="H346" s="36"/>
      <c r="I346" s="36"/>
      <c r="J346" s="36"/>
      <c r="K346" s="36"/>
      <c r="L346" s="36"/>
      <c r="M346" s="36"/>
      <c r="N346" s="38"/>
    </row>
    <row r="347" spans="1:14" x14ac:dyDescent="0.2">
      <c r="A347" s="39" t="s">
        <v>56</v>
      </c>
      <c r="B347" s="40"/>
      <c r="C347" s="41">
        <v>92</v>
      </c>
      <c r="D347" s="42">
        <v>0</v>
      </c>
      <c r="E347" s="42">
        <v>0.7984</v>
      </c>
      <c r="F347" s="41">
        <v>0</v>
      </c>
      <c r="G347" s="41">
        <v>245451</v>
      </c>
      <c r="H347" s="41">
        <v>245451</v>
      </c>
      <c r="I347" s="41">
        <v>0</v>
      </c>
      <c r="J347" s="41">
        <v>85418</v>
      </c>
      <c r="K347" s="41">
        <v>2455</v>
      </c>
      <c r="L347" s="41">
        <v>2300</v>
      </c>
      <c r="M347" s="41">
        <v>0</v>
      </c>
      <c r="N347" s="43">
        <v>333169</v>
      </c>
    </row>
    <row r="348" spans="1:14" x14ac:dyDescent="0.2">
      <c r="A348" s="34" t="s">
        <v>24</v>
      </c>
      <c r="B348" s="35"/>
      <c r="C348" s="36">
        <f t="shared" ref="C348:N348" si="60">SUM(C347:C347)</f>
        <v>92</v>
      </c>
      <c r="D348" s="37">
        <f t="shared" si="60"/>
        <v>0</v>
      </c>
      <c r="E348" s="37">
        <f t="shared" si="60"/>
        <v>0.7984</v>
      </c>
      <c r="F348" s="36">
        <f t="shared" si="60"/>
        <v>0</v>
      </c>
      <c r="G348" s="36">
        <f t="shared" si="60"/>
        <v>245451</v>
      </c>
      <c r="H348" s="36">
        <f t="shared" si="60"/>
        <v>245451</v>
      </c>
      <c r="I348" s="36">
        <f t="shared" si="60"/>
        <v>0</v>
      </c>
      <c r="J348" s="36">
        <f t="shared" si="60"/>
        <v>85418</v>
      </c>
      <c r="K348" s="36">
        <f t="shared" si="60"/>
        <v>2455</v>
      </c>
      <c r="L348" s="36">
        <f t="shared" si="60"/>
        <v>2300</v>
      </c>
      <c r="M348" s="36">
        <f t="shared" si="60"/>
        <v>0</v>
      </c>
      <c r="N348" s="38">
        <f t="shared" si="60"/>
        <v>333169</v>
      </c>
    </row>
    <row r="349" spans="1:14" x14ac:dyDescent="0.2">
      <c r="A349" s="34" t="s">
        <v>1483</v>
      </c>
      <c r="B349" s="35"/>
      <c r="C349" s="36"/>
      <c r="D349" s="37"/>
      <c r="E349" s="37"/>
      <c r="F349" s="36"/>
      <c r="G349" s="36"/>
      <c r="H349" s="36"/>
      <c r="I349" s="36"/>
      <c r="J349" s="36"/>
      <c r="K349" s="36"/>
      <c r="L349" s="36"/>
      <c r="M349" s="36"/>
      <c r="N349" s="38"/>
    </row>
    <row r="350" spans="1:14" x14ac:dyDescent="0.2">
      <c r="A350" s="39" t="s">
        <v>1492</v>
      </c>
      <c r="B350" s="40"/>
      <c r="C350" s="41">
        <v>24</v>
      </c>
      <c r="D350" s="42">
        <v>0</v>
      </c>
      <c r="E350" s="42">
        <v>4.5699999999999998E-2</v>
      </c>
      <c r="F350" s="41">
        <v>0</v>
      </c>
      <c r="G350" s="41">
        <v>12385</v>
      </c>
      <c r="H350" s="41">
        <v>12385</v>
      </c>
      <c r="I350" s="41">
        <v>0</v>
      </c>
      <c r="J350" s="41">
        <v>4310</v>
      </c>
      <c r="K350" s="41">
        <v>124</v>
      </c>
      <c r="L350" s="41">
        <v>0</v>
      </c>
      <c r="M350" s="41">
        <v>0</v>
      </c>
      <c r="N350" s="43">
        <v>16695</v>
      </c>
    </row>
    <row r="351" spans="1:14" x14ac:dyDescent="0.2">
      <c r="A351" s="39" t="s">
        <v>1492</v>
      </c>
      <c r="B351" s="40"/>
      <c r="C351" s="41">
        <v>26</v>
      </c>
      <c r="D351" s="42">
        <v>0</v>
      </c>
      <c r="E351" s="42">
        <v>4.9500000000000002E-2</v>
      </c>
      <c r="F351" s="41">
        <v>0</v>
      </c>
      <c r="G351" s="41">
        <v>13415</v>
      </c>
      <c r="H351" s="41">
        <v>13415</v>
      </c>
      <c r="I351" s="41">
        <v>0</v>
      </c>
      <c r="J351" s="41">
        <v>4668</v>
      </c>
      <c r="K351" s="41">
        <v>134</v>
      </c>
      <c r="L351" s="41">
        <v>0</v>
      </c>
      <c r="M351" s="41">
        <v>0</v>
      </c>
      <c r="N351" s="43">
        <v>18083</v>
      </c>
    </row>
    <row r="352" spans="1:14" x14ac:dyDescent="0.2">
      <c r="A352" s="39" t="s">
        <v>1484</v>
      </c>
      <c r="B352" s="40"/>
      <c r="C352" s="41">
        <v>73</v>
      </c>
      <c r="D352" s="42">
        <v>0</v>
      </c>
      <c r="E352" s="42">
        <v>0.1242</v>
      </c>
      <c r="F352" s="41">
        <v>0</v>
      </c>
      <c r="G352" s="41">
        <v>33659</v>
      </c>
      <c r="H352" s="41">
        <v>33659</v>
      </c>
      <c r="I352" s="41">
        <v>0</v>
      </c>
      <c r="J352" s="41">
        <v>11713</v>
      </c>
      <c r="K352" s="41">
        <v>337</v>
      </c>
      <c r="L352" s="41">
        <v>0</v>
      </c>
      <c r="M352" s="41">
        <v>0</v>
      </c>
      <c r="N352" s="43">
        <v>45372</v>
      </c>
    </row>
    <row r="353" spans="1:14" x14ac:dyDescent="0.2">
      <c r="A353" s="39" t="s">
        <v>1485</v>
      </c>
      <c r="B353" s="40"/>
      <c r="C353" s="41">
        <v>0</v>
      </c>
      <c r="D353" s="42">
        <v>3.8572000000000002</v>
      </c>
      <c r="E353" s="42">
        <v>0</v>
      </c>
      <c r="F353" s="41">
        <v>1869092</v>
      </c>
      <c r="G353" s="41">
        <v>0</v>
      </c>
      <c r="H353" s="41">
        <v>1869092</v>
      </c>
      <c r="I353" s="41">
        <v>0</v>
      </c>
      <c r="J353" s="41">
        <v>650444</v>
      </c>
      <c r="K353" s="41">
        <v>18691</v>
      </c>
      <c r="L353" s="41">
        <v>0</v>
      </c>
      <c r="M353" s="41">
        <v>0</v>
      </c>
      <c r="N353" s="43">
        <v>2519536</v>
      </c>
    </row>
    <row r="354" spans="1:14" x14ac:dyDescent="0.2">
      <c r="A354" s="34" t="s">
        <v>24</v>
      </c>
      <c r="B354" s="35"/>
      <c r="C354" s="36">
        <f t="shared" ref="C354:N354" si="61">SUM(C350:C353)</f>
        <v>123</v>
      </c>
      <c r="D354" s="37">
        <f t="shared" si="61"/>
        <v>3.8572000000000002</v>
      </c>
      <c r="E354" s="37">
        <f t="shared" si="61"/>
        <v>0.21940000000000001</v>
      </c>
      <c r="F354" s="36">
        <f t="shared" si="61"/>
        <v>1869092</v>
      </c>
      <c r="G354" s="36">
        <f t="shared" si="61"/>
        <v>59459</v>
      </c>
      <c r="H354" s="36">
        <f t="shared" si="61"/>
        <v>1928551</v>
      </c>
      <c r="I354" s="36">
        <f t="shared" si="61"/>
        <v>0</v>
      </c>
      <c r="J354" s="36">
        <f t="shared" si="61"/>
        <v>671135</v>
      </c>
      <c r="K354" s="36">
        <f t="shared" si="61"/>
        <v>19286</v>
      </c>
      <c r="L354" s="36">
        <f t="shared" si="61"/>
        <v>0</v>
      </c>
      <c r="M354" s="36">
        <f t="shared" si="61"/>
        <v>0</v>
      </c>
      <c r="N354" s="38">
        <f t="shared" si="61"/>
        <v>2599686</v>
      </c>
    </row>
    <row r="355" spans="1:14" x14ac:dyDescent="0.2">
      <c r="A355" s="29" t="s">
        <v>1532</v>
      </c>
      <c r="B355" s="30"/>
      <c r="C355" s="31">
        <f t="shared" ref="C355:N355" si="62">C333+C345+C348+C354</f>
        <v>215</v>
      </c>
      <c r="D355" s="32">
        <f t="shared" si="62"/>
        <v>49.4099</v>
      </c>
      <c r="E355" s="32">
        <f t="shared" si="62"/>
        <v>11.637799999999999</v>
      </c>
      <c r="F355" s="31">
        <f t="shared" si="62"/>
        <v>29065189</v>
      </c>
      <c r="G355" s="31">
        <f t="shared" si="62"/>
        <v>3512091</v>
      </c>
      <c r="H355" s="31">
        <f t="shared" si="62"/>
        <v>32577280</v>
      </c>
      <c r="I355" s="31">
        <f t="shared" si="62"/>
        <v>210000</v>
      </c>
      <c r="J355" s="31">
        <f t="shared" si="62"/>
        <v>11407877</v>
      </c>
      <c r="K355" s="31">
        <f t="shared" si="62"/>
        <v>325774</v>
      </c>
      <c r="L355" s="31">
        <f t="shared" si="62"/>
        <v>656610</v>
      </c>
      <c r="M355" s="31">
        <f t="shared" si="62"/>
        <v>0</v>
      </c>
      <c r="N355" s="33">
        <f t="shared" si="62"/>
        <v>44851767</v>
      </c>
    </row>
    <row r="356" spans="1:14" x14ac:dyDescent="0.2">
      <c r="A356" s="39"/>
      <c r="B356" s="40"/>
      <c r="C356" s="41"/>
      <c r="D356" s="42"/>
      <c r="E356" s="42"/>
      <c r="F356" s="41"/>
      <c r="G356" s="41"/>
      <c r="H356" s="41"/>
      <c r="I356" s="41"/>
      <c r="J356" s="41"/>
      <c r="K356" s="41"/>
      <c r="L356" s="41"/>
      <c r="M356" s="41"/>
      <c r="N356" s="43"/>
    </row>
    <row r="357" spans="1:14" x14ac:dyDescent="0.2">
      <c r="A357" s="29" t="s">
        <v>1533</v>
      </c>
      <c r="B357" s="30"/>
      <c r="C357" s="31"/>
      <c r="D357" s="32"/>
      <c r="E357" s="32"/>
      <c r="F357" s="31"/>
      <c r="G357" s="31"/>
      <c r="H357" s="31"/>
      <c r="I357" s="31"/>
      <c r="J357" s="31"/>
      <c r="K357" s="31"/>
      <c r="L357" s="31"/>
      <c r="M357" s="31"/>
      <c r="N357" s="33"/>
    </row>
    <row r="358" spans="1:14" x14ac:dyDescent="0.2">
      <c r="A358" s="29" t="s">
        <v>1534</v>
      </c>
      <c r="B358" s="30" t="s">
        <v>6</v>
      </c>
      <c r="C358" s="31" t="s">
        <v>7</v>
      </c>
      <c r="D358" s="32" t="s">
        <v>8</v>
      </c>
      <c r="E358" s="32" t="s">
        <v>9</v>
      </c>
      <c r="F358" s="31" t="s">
        <v>10</v>
      </c>
      <c r="G358" s="31" t="s">
        <v>11</v>
      </c>
      <c r="H358" s="31" t="s">
        <v>12</v>
      </c>
      <c r="I358" s="31" t="s">
        <v>13</v>
      </c>
      <c r="J358" s="31" t="s">
        <v>14</v>
      </c>
      <c r="K358" s="31" t="s">
        <v>15</v>
      </c>
      <c r="L358" s="31" t="s">
        <v>16</v>
      </c>
      <c r="M358" s="31" t="s">
        <v>17</v>
      </c>
      <c r="N358" s="33" t="s">
        <v>18</v>
      </c>
    </row>
    <row r="359" spans="1:14" x14ac:dyDescent="0.2">
      <c r="A359" s="34" t="s">
        <v>1476</v>
      </c>
      <c r="B359" s="35"/>
      <c r="C359" s="36"/>
      <c r="D359" s="37"/>
      <c r="E359" s="37"/>
      <c r="F359" s="36"/>
      <c r="G359" s="36"/>
      <c r="H359" s="36"/>
      <c r="I359" s="36"/>
      <c r="J359" s="36"/>
      <c r="K359" s="36"/>
      <c r="L359" s="36"/>
      <c r="M359" s="36"/>
      <c r="N359" s="38"/>
    </row>
    <row r="360" spans="1:14" x14ac:dyDescent="0.2">
      <c r="A360" s="39" t="s">
        <v>20</v>
      </c>
      <c r="B360" s="40"/>
      <c r="C360" s="41">
        <v>0</v>
      </c>
      <c r="D360" s="42">
        <v>14.2112</v>
      </c>
      <c r="E360" s="42">
        <v>0</v>
      </c>
      <c r="F360" s="41">
        <v>5289849</v>
      </c>
      <c r="G360" s="41">
        <v>0</v>
      </c>
      <c r="H360" s="41">
        <v>5289849</v>
      </c>
      <c r="I360" s="41">
        <v>0</v>
      </c>
      <c r="J360" s="41">
        <v>1840867</v>
      </c>
      <c r="K360" s="41">
        <v>52898</v>
      </c>
      <c r="L360" s="41">
        <v>0</v>
      </c>
      <c r="M360" s="41">
        <v>0</v>
      </c>
      <c r="N360" s="43">
        <v>7130716</v>
      </c>
    </row>
    <row r="361" spans="1:14" x14ac:dyDescent="0.2">
      <c r="A361" s="39" t="s">
        <v>40</v>
      </c>
      <c r="B361" s="40"/>
      <c r="C361" s="41">
        <v>0</v>
      </c>
      <c r="D361" s="42">
        <v>-0.33600000000000002</v>
      </c>
      <c r="E361" s="42">
        <v>0</v>
      </c>
      <c r="F361" s="41">
        <v>-168000</v>
      </c>
      <c r="G361" s="41">
        <v>0</v>
      </c>
      <c r="H361" s="41">
        <v>-168000</v>
      </c>
      <c r="I361" s="41">
        <v>0</v>
      </c>
      <c r="J361" s="41">
        <v>-58464</v>
      </c>
      <c r="K361" s="41">
        <v>-1680</v>
      </c>
      <c r="L361" s="41">
        <v>0</v>
      </c>
      <c r="M361" s="41">
        <v>0</v>
      </c>
      <c r="N361" s="43">
        <v>-226464</v>
      </c>
    </row>
    <row r="362" spans="1:14" x14ac:dyDescent="0.2">
      <c r="A362" s="39" t="s">
        <v>30</v>
      </c>
      <c r="B362" s="40"/>
      <c r="C362" s="41">
        <v>0</v>
      </c>
      <c r="D362" s="42">
        <v>0.125</v>
      </c>
      <c r="E362" s="42">
        <v>0</v>
      </c>
      <c r="F362" s="41">
        <v>57840</v>
      </c>
      <c r="G362" s="41">
        <v>0</v>
      </c>
      <c r="H362" s="41">
        <v>57840</v>
      </c>
      <c r="I362" s="41">
        <v>0</v>
      </c>
      <c r="J362" s="41">
        <v>20128</v>
      </c>
      <c r="K362" s="41">
        <v>578</v>
      </c>
      <c r="L362" s="41">
        <v>0</v>
      </c>
      <c r="M362" s="41">
        <v>0</v>
      </c>
      <c r="N362" s="43">
        <v>77968</v>
      </c>
    </row>
    <row r="363" spans="1:14" x14ac:dyDescent="0.2">
      <c r="A363" s="39" t="s">
        <v>1205</v>
      </c>
      <c r="B363" s="40"/>
      <c r="C363" s="41">
        <v>0</v>
      </c>
      <c r="D363" s="42">
        <v>0</v>
      </c>
      <c r="E363" s="42">
        <v>0</v>
      </c>
      <c r="F363" s="41">
        <v>0</v>
      </c>
      <c r="G363" s="41">
        <v>0</v>
      </c>
      <c r="H363" s="41">
        <v>0</v>
      </c>
      <c r="I363" s="41">
        <v>62400</v>
      </c>
      <c r="J363" s="41">
        <v>21091</v>
      </c>
      <c r="K363" s="41">
        <v>0</v>
      </c>
      <c r="L363" s="41">
        <v>0</v>
      </c>
      <c r="M363" s="41">
        <v>0</v>
      </c>
      <c r="N363" s="43">
        <v>83491</v>
      </c>
    </row>
    <row r="364" spans="1:14" x14ac:dyDescent="0.2">
      <c r="A364" s="39" t="s">
        <v>41</v>
      </c>
      <c r="B364" s="40"/>
      <c r="C364" s="41">
        <v>0</v>
      </c>
      <c r="D364" s="42">
        <v>0</v>
      </c>
      <c r="E364" s="42">
        <v>0</v>
      </c>
      <c r="F364" s="41">
        <v>0</v>
      </c>
      <c r="G364" s="41">
        <v>0</v>
      </c>
      <c r="H364" s="41">
        <v>0</v>
      </c>
      <c r="I364" s="41">
        <v>168000</v>
      </c>
      <c r="J364" s="41">
        <v>56784</v>
      </c>
      <c r="K364" s="41">
        <v>0</v>
      </c>
      <c r="L364" s="41">
        <v>0</v>
      </c>
      <c r="M364" s="41">
        <v>0</v>
      </c>
      <c r="N364" s="43">
        <v>224784</v>
      </c>
    </row>
    <row r="365" spans="1:14" x14ac:dyDescent="0.2">
      <c r="A365" s="39" t="s">
        <v>21</v>
      </c>
      <c r="B365" s="40"/>
      <c r="C365" s="41">
        <v>0</v>
      </c>
      <c r="D365" s="42">
        <v>0</v>
      </c>
      <c r="E365" s="42">
        <v>0</v>
      </c>
      <c r="F365" s="41">
        <v>0</v>
      </c>
      <c r="G365" s="41">
        <v>0</v>
      </c>
      <c r="H365" s="41">
        <v>0</v>
      </c>
      <c r="I365" s="41">
        <v>0</v>
      </c>
      <c r="J365" s="41">
        <v>19</v>
      </c>
      <c r="K365" s="41">
        <v>0</v>
      </c>
      <c r="L365" s="41">
        <v>0</v>
      </c>
      <c r="M365" s="41">
        <v>0</v>
      </c>
      <c r="N365" s="43">
        <v>19</v>
      </c>
    </row>
    <row r="366" spans="1:14" x14ac:dyDescent="0.2">
      <c r="A366" s="39" t="s">
        <v>32</v>
      </c>
      <c r="B366" s="40"/>
      <c r="C366" s="41">
        <v>0</v>
      </c>
      <c r="D366" s="42">
        <v>0</v>
      </c>
      <c r="E366" s="42">
        <v>0.4</v>
      </c>
      <c r="F366" s="41">
        <v>0</v>
      </c>
      <c r="G366" s="41">
        <v>105883</v>
      </c>
      <c r="H366" s="41">
        <v>105883</v>
      </c>
      <c r="I366" s="41">
        <v>0</v>
      </c>
      <c r="J366" s="41">
        <v>36847</v>
      </c>
      <c r="K366" s="41">
        <v>1059</v>
      </c>
      <c r="L366" s="41">
        <v>0</v>
      </c>
      <c r="M366" s="41">
        <v>0</v>
      </c>
      <c r="N366" s="43">
        <v>142730</v>
      </c>
    </row>
    <row r="367" spans="1:14" x14ac:dyDescent="0.2">
      <c r="A367" s="39" t="s">
        <v>23</v>
      </c>
      <c r="B367" s="40"/>
      <c r="C367" s="41">
        <v>0</v>
      </c>
      <c r="D367" s="42">
        <v>0</v>
      </c>
      <c r="E367" s="42">
        <v>4.0599999999999996</v>
      </c>
      <c r="F367" s="41">
        <v>0</v>
      </c>
      <c r="G367" s="41">
        <v>1586616</v>
      </c>
      <c r="H367" s="41">
        <v>1586616</v>
      </c>
      <c r="I367" s="41">
        <v>0</v>
      </c>
      <c r="J367" s="41">
        <v>552142</v>
      </c>
      <c r="K367" s="41">
        <v>15866</v>
      </c>
      <c r="L367" s="41">
        <v>0</v>
      </c>
      <c r="M367" s="41">
        <v>0</v>
      </c>
      <c r="N367" s="43">
        <v>2138758</v>
      </c>
    </row>
    <row r="368" spans="1:14" x14ac:dyDescent="0.2">
      <c r="A368" s="39" t="s">
        <v>1481</v>
      </c>
      <c r="B368" s="40"/>
      <c r="C368" s="41">
        <v>0</v>
      </c>
      <c r="D368" s="42">
        <v>39.409399999999998</v>
      </c>
      <c r="E368" s="42">
        <v>5.84</v>
      </c>
      <c r="F368" s="41">
        <v>26535664</v>
      </c>
      <c r="G368" s="41">
        <v>1466424</v>
      </c>
      <c r="H368" s="41">
        <v>28002088</v>
      </c>
      <c r="I368" s="41">
        <v>0</v>
      </c>
      <c r="J368" s="41">
        <v>9744727</v>
      </c>
      <c r="K368" s="41">
        <v>280021</v>
      </c>
      <c r="L368" s="41">
        <v>825120</v>
      </c>
      <c r="M368" s="41">
        <v>0</v>
      </c>
      <c r="N368" s="43">
        <v>38571935</v>
      </c>
    </row>
    <row r="369" spans="1:14" x14ac:dyDescent="0.2">
      <c r="A369" s="39" t="s">
        <v>1482</v>
      </c>
      <c r="B369" s="40"/>
      <c r="C369" s="41">
        <v>0</v>
      </c>
      <c r="D369" s="42">
        <v>0</v>
      </c>
      <c r="E369" s="42">
        <v>0</v>
      </c>
      <c r="F369" s="41">
        <v>36000</v>
      </c>
      <c r="G369" s="41">
        <v>0</v>
      </c>
      <c r="H369" s="41">
        <v>36000</v>
      </c>
      <c r="I369" s="41">
        <v>0</v>
      </c>
      <c r="J369" s="41">
        <v>12528</v>
      </c>
      <c r="K369" s="41">
        <v>360</v>
      </c>
      <c r="L369" s="41">
        <v>4500</v>
      </c>
      <c r="M369" s="41">
        <v>0</v>
      </c>
      <c r="N369" s="43">
        <v>53028</v>
      </c>
    </row>
    <row r="370" spans="1:14" x14ac:dyDescent="0.2">
      <c r="A370" s="34" t="s">
        <v>24</v>
      </c>
      <c r="B370" s="35"/>
      <c r="C370" s="36">
        <f t="shared" ref="C370:N370" si="63">SUM(C360:C369)</f>
        <v>0</v>
      </c>
      <c r="D370" s="37">
        <f t="shared" si="63"/>
        <v>53.409599999999998</v>
      </c>
      <c r="E370" s="37">
        <f t="shared" si="63"/>
        <v>10.3</v>
      </c>
      <c r="F370" s="36">
        <f t="shared" si="63"/>
        <v>31751353</v>
      </c>
      <c r="G370" s="36">
        <f t="shared" si="63"/>
        <v>3158923</v>
      </c>
      <c r="H370" s="36">
        <f t="shared" si="63"/>
        <v>34910276</v>
      </c>
      <c r="I370" s="36">
        <f t="shared" si="63"/>
        <v>230400</v>
      </c>
      <c r="J370" s="36">
        <f t="shared" si="63"/>
        <v>12226669</v>
      </c>
      <c r="K370" s="36">
        <f t="shared" si="63"/>
        <v>349102</v>
      </c>
      <c r="L370" s="36">
        <f t="shared" si="63"/>
        <v>829620</v>
      </c>
      <c r="M370" s="36">
        <f t="shared" si="63"/>
        <v>0</v>
      </c>
      <c r="N370" s="38">
        <f t="shared" si="63"/>
        <v>48196965</v>
      </c>
    </row>
    <row r="371" spans="1:14" x14ac:dyDescent="0.2">
      <c r="A371" s="34" t="s">
        <v>1483</v>
      </c>
      <c r="B371" s="35"/>
      <c r="C371" s="36"/>
      <c r="D371" s="37"/>
      <c r="E371" s="37"/>
      <c r="F371" s="36"/>
      <c r="G371" s="36"/>
      <c r="H371" s="36"/>
      <c r="I371" s="36"/>
      <c r="J371" s="36"/>
      <c r="K371" s="36"/>
      <c r="L371" s="36"/>
      <c r="M371" s="36"/>
      <c r="N371" s="38"/>
    </row>
    <row r="372" spans="1:14" x14ac:dyDescent="0.2">
      <c r="A372" s="39" t="s">
        <v>1484</v>
      </c>
      <c r="B372" s="40"/>
      <c r="C372" s="41">
        <v>136</v>
      </c>
      <c r="D372" s="42">
        <v>0</v>
      </c>
      <c r="E372" s="42">
        <v>0.2215</v>
      </c>
      <c r="F372" s="41">
        <v>0</v>
      </c>
      <c r="G372" s="41">
        <v>60028</v>
      </c>
      <c r="H372" s="41">
        <v>60028</v>
      </c>
      <c r="I372" s="41">
        <v>0</v>
      </c>
      <c r="J372" s="41">
        <v>20890</v>
      </c>
      <c r="K372" s="41">
        <v>600</v>
      </c>
      <c r="L372" s="41">
        <v>0</v>
      </c>
      <c r="M372" s="41">
        <v>0</v>
      </c>
      <c r="N372" s="43">
        <v>80918</v>
      </c>
    </row>
    <row r="373" spans="1:14" x14ac:dyDescent="0.2">
      <c r="A373" s="39" t="s">
        <v>1484</v>
      </c>
      <c r="B373" s="40"/>
      <c r="C373" s="41">
        <v>82</v>
      </c>
      <c r="D373" s="42">
        <v>0</v>
      </c>
      <c r="E373" s="42">
        <v>0.13800000000000001</v>
      </c>
      <c r="F373" s="41">
        <v>0</v>
      </c>
      <c r="G373" s="41">
        <v>37399</v>
      </c>
      <c r="H373" s="41">
        <v>37399</v>
      </c>
      <c r="I373" s="41">
        <v>0</v>
      </c>
      <c r="J373" s="41">
        <v>13015</v>
      </c>
      <c r="K373" s="41">
        <v>374</v>
      </c>
      <c r="L373" s="41">
        <v>0</v>
      </c>
      <c r="M373" s="41">
        <v>0</v>
      </c>
      <c r="N373" s="43">
        <v>50414</v>
      </c>
    </row>
    <row r="374" spans="1:14" x14ac:dyDescent="0.2">
      <c r="A374" s="39" t="s">
        <v>1485</v>
      </c>
      <c r="B374" s="40"/>
      <c r="C374" s="41">
        <v>0</v>
      </c>
      <c r="D374" s="42">
        <v>6.4107000000000003</v>
      </c>
      <c r="E374" s="42">
        <v>0</v>
      </c>
      <c r="F374" s="41">
        <v>3071638</v>
      </c>
      <c r="G374" s="41">
        <v>0</v>
      </c>
      <c r="H374" s="41">
        <v>3071638</v>
      </c>
      <c r="I374" s="41">
        <v>0</v>
      </c>
      <c r="J374" s="41">
        <v>1068930</v>
      </c>
      <c r="K374" s="41">
        <v>30716</v>
      </c>
      <c r="L374" s="41">
        <v>0</v>
      </c>
      <c r="M374" s="41">
        <v>0</v>
      </c>
      <c r="N374" s="43">
        <v>4140568</v>
      </c>
    </row>
    <row r="375" spans="1:14" x14ac:dyDescent="0.2">
      <c r="A375" s="34" t="s">
        <v>24</v>
      </c>
      <c r="B375" s="35"/>
      <c r="C375" s="36">
        <f t="shared" ref="C375:N375" si="64">SUM(C372:C374)</f>
        <v>218</v>
      </c>
      <c r="D375" s="37">
        <f t="shared" si="64"/>
        <v>6.4107000000000003</v>
      </c>
      <c r="E375" s="37">
        <f t="shared" si="64"/>
        <v>0.35950000000000004</v>
      </c>
      <c r="F375" s="36">
        <f t="shared" si="64"/>
        <v>3071638</v>
      </c>
      <c r="G375" s="36">
        <f t="shared" si="64"/>
        <v>97427</v>
      </c>
      <c r="H375" s="36">
        <f t="shared" si="64"/>
        <v>3169065</v>
      </c>
      <c r="I375" s="36">
        <f t="shared" si="64"/>
        <v>0</v>
      </c>
      <c r="J375" s="36">
        <f t="shared" si="64"/>
        <v>1102835</v>
      </c>
      <c r="K375" s="36">
        <f t="shared" si="64"/>
        <v>31690</v>
      </c>
      <c r="L375" s="36">
        <f t="shared" si="64"/>
        <v>0</v>
      </c>
      <c r="M375" s="36">
        <f t="shared" si="64"/>
        <v>0</v>
      </c>
      <c r="N375" s="38">
        <f t="shared" si="64"/>
        <v>4271900</v>
      </c>
    </row>
    <row r="376" spans="1:14" x14ac:dyDescent="0.2">
      <c r="A376" s="29" t="s">
        <v>1535</v>
      </c>
      <c r="B376" s="30"/>
      <c r="C376" s="31">
        <f t="shared" ref="C376:N376" si="65">C370+C375</f>
        <v>218</v>
      </c>
      <c r="D376" s="32">
        <f t="shared" si="65"/>
        <v>59.820299999999996</v>
      </c>
      <c r="E376" s="32">
        <f t="shared" si="65"/>
        <v>10.659500000000001</v>
      </c>
      <c r="F376" s="31">
        <f t="shared" si="65"/>
        <v>34822991</v>
      </c>
      <c r="G376" s="31">
        <f t="shared" si="65"/>
        <v>3256350</v>
      </c>
      <c r="H376" s="31">
        <f t="shared" si="65"/>
        <v>38079341</v>
      </c>
      <c r="I376" s="31">
        <f t="shared" si="65"/>
        <v>230400</v>
      </c>
      <c r="J376" s="31">
        <f t="shared" si="65"/>
        <v>13329504</v>
      </c>
      <c r="K376" s="31">
        <f t="shared" si="65"/>
        <v>380792</v>
      </c>
      <c r="L376" s="31">
        <f t="shared" si="65"/>
        <v>829620</v>
      </c>
      <c r="M376" s="31">
        <f t="shared" si="65"/>
        <v>0</v>
      </c>
      <c r="N376" s="33">
        <f t="shared" si="65"/>
        <v>52468865</v>
      </c>
    </row>
    <row r="377" spans="1:14" x14ac:dyDescent="0.2">
      <c r="A377" s="39"/>
      <c r="B377" s="40"/>
      <c r="C377" s="41"/>
      <c r="D377" s="42"/>
      <c r="E377" s="42"/>
      <c r="F377" s="41"/>
      <c r="G377" s="41"/>
      <c r="H377" s="41"/>
      <c r="I377" s="41"/>
      <c r="J377" s="41"/>
      <c r="K377" s="41"/>
      <c r="L377" s="41"/>
      <c r="M377" s="41"/>
      <c r="N377" s="43"/>
    </row>
    <row r="378" spans="1:14" x14ac:dyDescent="0.2">
      <c r="A378" s="29" t="s">
        <v>1536</v>
      </c>
      <c r="B378" s="30"/>
      <c r="C378" s="31"/>
      <c r="D378" s="32"/>
      <c r="E378" s="32"/>
      <c r="F378" s="31"/>
      <c r="G378" s="31"/>
      <c r="H378" s="31"/>
      <c r="I378" s="31"/>
      <c r="J378" s="31"/>
      <c r="K378" s="31"/>
      <c r="L378" s="31"/>
      <c r="M378" s="31"/>
      <c r="N378" s="33"/>
    </row>
    <row r="379" spans="1:14" x14ac:dyDescent="0.2">
      <c r="A379" s="29" t="s">
        <v>1537</v>
      </c>
      <c r="B379" s="30" t="s">
        <v>6</v>
      </c>
      <c r="C379" s="31" t="s">
        <v>7</v>
      </c>
      <c r="D379" s="32" t="s">
        <v>8</v>
      </c>
      <c r="E379" s="32" t="s">
        <v>9</v>
      </c>
      <c r="F379" s="31" t="s">
        <v>10</v>
      </c>
      <c r="G379" s="31" t="s">
        <v>11</v>
      </c>
      <c r="H379" s="31" t="s">
        <v>12</v>
      </c>
      <c r="I379" s="31" t="s">
        <v>13</v>
      </c>
      <c r="J379" s="31" t="s">
        <v>14</v>
      </c>
      <c r="K379" s="31" t="s">
        <v>15</v>
      </c>
      <c r="L379" s="31" t="s">
        <v>16</v>
      </c>
      <c r="M379" s="31" t="s">
        <v>17</v>
      </c>
      <c r="N379" s="33" t="s">
        <v>18</v>
      </c>
    </row>
    <row r="380" spans="1:14" x14ac:dyDescent="0.2">
      <c r="A380" s="34" t="s">
        <v>1476</v>
      </c>
      <c r="B380" s="35"/>
      <c r="C380" s="36"/>
      <c r="D380" s="37"/>
      <c r="E380" s="37"/>
      <c r="F380" s="36"/>
      <c r="G380" s="36"/>
      <c r="H380" s="36"/>
      <c r="I380" s="36"/>
      <c r="J380" s="36"/>
      <c r="K380" s="36"/>
      <c r="L380" s="36"/>
      <c r="M380" s="36"/>
      <c r="N380" s="38"/>
    </row>
    <row r="381" spans="1:14" x14ac:dyDescent="0.2">
      <c r="A381" s="39" t="s">
        <v>20</v>
      </c>
      <c r="B381" s="40"/>
      <c r="C381" s="41">
        <v>0</v>
      </c>
      <c r="D381" s="42">
        <v>8.75</v>
      </c>
      <c r="E381" s="42">
        <v>0</v>
      </c>
      <c r="F381" s="41">
        <v>3031405</v>
      </c>
      <c r="G381" s="41">
        <v>0</v>
      </c>
      <c r="H381" s="41">
        <v>3031405</v>
      </c>
      <c r="I381" s="41">
        <v>0</v>
      </c>
      <c r="J381" s="41">
        <v>1054928</v>
      </c>
      <c r="K381" s="41">
        <v>30314</v>
      </c>
      <c r="L381" s="41">
        <v>0</v>
      </c>
      <c r="M381" s="41">
        <v>0</v>
      </c>
      <c r="N381" s="43">
        <v>4086333</v>
      </c>
    </row>
    <row r="382" spans="1:14" x14ac:dyDescent="0.2">
      <c r="A382" s="39" t="s">
        <v>129</v>
      </c>
      <c r="B382" s="40"/>
      <c r="C382" s="41">
        <v>0</v>
      </c>
      <c r="D382" s="42">
        <v>0</v>
      </c>
      <c r="E382" s="42">
        <v>0</v>
      </c>
      <c r="F382" s="41">
        <v>0</v>
      </c>
      <c r="G382" s="41">
        <v>0</v>
      </c>
      <c r="H382" s="41">
        <v>0</v>
      </c>
      <c r="I382" s="41">
        <v>22500</v>
      </c>
      <c r="J382" s="41">
        <v>7605</v>
      </c>
      <c r="K382" s="41">
        <v>0</v>
      </c>
      <c r="L382" s="41">
        <v>0</v>
      </c>
      <c r="M382" s="41">
        <v>0</v>
      </c>
      <c r="N382" s="43">
        <v>30105</v>
      </c>
    </row>
    <row r="383" spans="1:14" x14ac:dyDescent="0.2">
      <c r="A383" s="39" t="s">
        <v>21</v>
      </c>
      <c r="B383" s="40"/>
      <c r="C383" s="41">
        <v>0</v>
      </c>
      <c r="D383" s="42">
        <v>0</v>
      </c>
      <c r="E383" s="42">
        <v>0</v>
      </c>
      <c r="F383" s="41">
        <v>0</v>
      </c>
      <c r="G383" s="41">
        <v>0</v>
      </c>
      <c r="H383" s="41">
        <v>0</v>
      </c>
      <c r="I383" s="41">
        <v>0</v>
      </c>
      <c r="J383" s="41">
        <v>6</v>
      </c>
      <c r="K383" s="41">
        <v>0</v>
      </c>
      <c r="L383" s="41">
        <v>0</v>
      </c>
      <c r="M383" s="41">
        <v>0</v>
      </c>
      <c r="N383" s="43">
        <v>6</v>
      </c>
    </row>
    <row r="384" spans="1:14" x14ac:dyDescent="0.2">
      <c r="A384" s="39" t="s">
        <v>23</v>
      </c>
      <c r="B384" s="40"/>
      <c r="C384" s="41">
        <v>0</v>
      </c>
      <c r="D384" s="42">
        <v>0</v>
      </c>
      <c r="E384" s="42">
        <v>3.99</v>
      </c>
      <c r="F384" s="41">
        <v>0</v>
      </c>
      <c r="G384" s="41">
        <v>1559260</v>
      </c>
      <c r="H384" s="41">
        <v>1559260</v>
      </c>
      <c r="I384" s="41">
        <v>0</v>
      </c>
      <c r="J384" s="41">
        <v>542623</v>
      </c>
      <c r="K384" s="41">
        <v>15593</v>
      </c>
      <c r="L384" s="41">
        <v>0</v>
      </c>
      <c r="M384" s="41">
        <v>0</v>
      </c>
      <c r="N384" s="43">
        <v>2101883</v>
      </c>
    </row>
    <row r="385" spans="1:14" x14ac:dyDescent="0.2">
      <c r="A385" s="39" t="s">
        <v>1481</v>
      </c>
      <c r="B385" s="40"/>
      <c r="C385" s="41">
        <v>0</v>
      </c>
      <c r="D385" s="42">
        <v>40.272399999999998</v>
      </c>
      <c r="E385" s="42">
        <v>5.67</v>
      </c>
      <c r="F385" s="41">
        <v>28678441</v>
      </c>
      <c r="G385" s="41">
        <v>1423737</v>
      </c>
      <c r="H385" s="41">
        <v>30102178</v>
      </c>
      <c r="I385" s="41">
        <v>0</v>
      </c>
      <c r="J385" s="41">
        <v>10475558</v>
      </c>
      <c r="K385" s="41">
        <v>301022</v>
      </c>
      <c r="L385" s="41">
        <v>916465</v>
      </c>
      <c r="M385" s="41">
        <v>0</v>
      </c>
      <c r="N385" s="43">
        <v>41494201</v>
      </c>
    </row>
    <row r="386" spans="1:14" x14ac:dyDescent="0.2">
      <c r="A386" s="34" t="s">
        <v>24</v>
      </c>
      <c r="B386" s="35"/>
      <c r="C386" s="36">
        <f t="shared" ref="C386:N386" si="66">SUM(C381:C385)</f>
        <v>0</v>
      </c>
      <c r="D386" s="37">
        <f t="shared" si="66"/>
        <v>49.022399999999998</v>
      </c>
      <c r="E386" s="37">
        <f t="shared" si="66"/>
        <v>9.66</v>
      </c>
      <c r="F386" s="36">
        <f t="shared" si="66"/>
        <v>31709846</v>
      </c>
      <c r="G386" s="36">
        <f t="shared" si="66"/>
        <v>2982997</v>
      </c>
      <c r="H386" s="36">
        <f t="shared" si="66"/>
        <v>34692843</v>
      </c>
      <c r="I386" s="36">
        <f t="shared" si="66"/>
        <v>22500</v>
      </c>
      <c r="J386" s="36">
        <f t="shared" si="66"/>
        <v>12080720</v>
      </c>
      <c r="K386" s="36">
        <f t="shared" si="66"/>
        <v>346929</v>
      </c>
      <c r="L386" s="36">
        <f t="shared" si="66"/>
        <v>916465</v>
      </c>
      <c r="M386" s="36">
        <f t="shared" si="66"/>
        <v>0</v>
      </c>
      <c r="N386" s="38">
        <f t="shared" si="66"/>
        <v>47712528</v>
      </c>
    </row>
    <row r="387" spans="1:14" x14ac:dyDescent="0.2">
      <c r="A387" s="34" t="s">
        <v>1483</v>
      </c>
      <c r="B387" s="35"/>
      <c r="C387" s="36"/>
      <c r="D387" s="37"/>
      <c r="E387" s="37"/>
      <c r="F387" s="36"/>
      <c r="G387" s="36"/>
      <c r="H387" s="36"/>
      <c r="I387" s="36"/>
      <c r="J387" s="36"/>
      <c r="K387" s="36"/>
      <c r="L387" s="36"/>
      <c r="M387" s="36"/>
      <c r="N387" s="38"/>
    </row>
    <row r="388" spans="1:14" x14ac:dyDescent="0.2">
      <c r="A388" s="39" t="s">
        <v>1484</v>
      </c>
      <c r="B388" s="40"/>
      <c r="C388" s="41">
        <v>231</v>
      </c>
      <c r="D388" s="42">
        <v>0</v>
      </c>
      <c r="E388" s="42">
        <v>0.36730000000000002</v>
      </c>
      <c r="F388" s="41">
        <v>0</v>
      </c>
      <c r="G388" s="41">
        <v>99541</v>
      </c>
      <c r="H388" s="41">
        <v>99541</v>
      </c>
      <c r="I388" s="41">
        <v>0</v>
      </c>
      <c r="J388" s="41">
        <v>34640</v>
      </c>
      <c r="K388" s="41">
        <v>995</v>
      </c>
      <c r="L388" s="41">
        <v>0</v>
      </c>
      <c r="M388" s="41">
        <v>0</v>
      </c>
      <c r="N388" s="43">
        <v>134181</v>
      </c>
    </row>
    <row r="389" spans="1:14" x14ac:dyDescent="0.2">
      <c r="A389" s="39" t="s">
        <v>1485</v>
      </c>
      <c r="B389" s="40"/>
      <c r="C389" s="41">
        <v>0</v>
      </c>
      <c r="D389" s="42">
        <v>6.59</v>
      </c>
      <c r="E389" s="42">
        <v>0</v>
      </c>
      <c r="F389" s="41">
        <v>3180036</v>
      </c>
      <c r="G389" s="41">
        <v>0</v>
      </c>
      <c r="H389" s="41">
        <v>3180036</v>
      </c>
      <c r="I389" s="41">
        <v>0</v>
      </c>
      <c r="J389" s="41">
        <v>1106652</v>
      </c>
      <c r="K389" s="41">
        <v>31800</v>
      </c>
      <c r="L389" s="41">
        <v>0</v>
      </c>
      <c r="M389" s="41">
        <v>0</v>
      </c>
      <c r="N389" s="43">
        <v>4286688</v>
      </c>
    </row>
    <row r="390" spans="1:14" x14ac:dyDescent="0.2">
      <c r="A390" s="34" t="s">
        <v>24</v>
      </c>
      <c r="B390" s="35"/>
      <c r="C390" s="36">
        <f t="shared" ref="C390:N390" si="67">SUM(C388:C389)</f>
        <v>231</v>
      </c>
      <c r="D390" s="37">
        <f t="shared" si="67"/>
        <v>6.59</v>
      </c>
      <c r="E390" s="37">
        <f t="shared" si="67"/>
        <v>0.36730000000000002</v>
      </c>
      <c r="F390" s="36">
        <f t="shared" si="67"/>
        <v>3180036</v>
      </c>
      <c r="G390" s="36">
        <f t="shared" si="67"/>
        <v>99541</v>
      </c>
      <c r="H390" s="36">
        <f t="shared" si="67"/>
        <v>3279577</v>
      </c>
      <c r="I390" s="36">
        <f t="shared" si="67"/>
        <v>0</v>
      </c>
      <c r="J390" s="36">
        <f t="shared" si="67"/>
        <v>1141292</v>
      </c>
      <c r="K390" s="36">
        <f t="shared" si="67"/>
        <v>32795</v>
      </c>
      <c r="L390" s="36">
        <f t="shared" si="67"/>
        <v>0</v>
      </c>
      <c r="M390" s="36">
        <f t="shared" si="67"/>
        <v>0</v>
      </c>
      <c r="N390" s="38">
        <f t="shared" si="67"/>
        <v>4420869</v>
      </c>
    </row>
    <row r="391" spans="1:14" x14ac:dyDescent="0.2">
      <c r="A391" s="29" t="s">
        <v>1538</v>
      </c>
      <c r="B391" s="30"/>
      <c r="C391" s="31">
        <f t="shared" ref="C391:N391" si="68">C386+C390</f>
        <v>231</v>
      </c>
      <c r="D391" s="32">
        <f t="shared" si="68"/>
        <v>55.612399999999994</v>
      </c>
      <c r="E391" s="32">
        <f t="shared" si="68"/>
        <v>10.0273</v>
      </c>
      <c r="F391" s="31">
        <f t="shared" si="68"/>
        <v>34889882</v>
      </c>
      <c r="G391" s="31">
        <f t="shared" si="68"/>
        <v>3082538</v>
      </c>
      <c r="H391" s="31">
        <f t="shared" si="68"/>
        <v>37972420</v>
      </c>
      <c r="I391" s="31">
        <f t="shared" si="68"/>
        <v>22500</v>
      </c>
      <c r="J391" s="31">
        <f t="shared" si="68"/>
        <v>13222012</v>
      </c>
      <c r="K391" s="31">
        <f t="shared" si="68"/>
        <v>379724</v>
      </c>
      <c r="L391" s="31">
        <f t="shared" si="68"/>
        <v>916465</v>
      </c>
      <c r="M391" s="31">
        <f t="shared" si="68"/>
        <v>0</v>
      </c>
      <c r="N391" s="33">
        <f t="shared" si="68"/>
        <v>52133397</v>
      </c>
    </row>
    <row r="392" spans="1:14" x14ac:dyDescent="0.2">
      <c r="A392" s="39"/>
      <c r="B392" s="40"/>
      <c r="C392" s="41"/>
      <c r="D392" s="42"/>
      <c r="E392" s="42"/>
      <c r="F392" s="41"/>
      <c r="G392" s="41"/>
      <c r="H392" s="41"/>
      <c r="I392" s="41"/>
      <c r="J392" s="41"/>
      <c r="K392" s="41"/>
      <c r="L392" s="41"/>
      <c r="M392" s="41"/>
      <c r="N392" s="43"/>
    </row>
    <row r="393" spans="1:14" x14ac:dyDescent="0.2">
      <c r="A393" s="29" t="s">
        <v>1539</v>
      </c>
      <c r="B393" s="30"/>
      <c r="C393" s="31"/>
      <c r="D393" s="32"/>
      <c r="E393" s="32"/>
      <c r="F393" s="31"/>
      <c r="G393" s="31"/>
      <c r="H393" s="31"/>
      <c r="I393" s="31"/>
      <c r="J393" s="31"/>
      <c r="K393" s="31"/>
      <c r="L393" s="31"/>
      <c r="M393" s="31"/>
      <c r="N393" s="33"/>
    </row>
    <row r="394" spans="1:14" x14ac:dyDescent="0.2">
      <c r="A394" s="29" t="s">
        <v>1540</v>
      </c>
      <c r="B394" s="30" t="s">
        <v>6</v>
      </c>
      <c r="C394" s="31" t="s">
        <v>7</v>
      </c>
      <c r="D394" s="32" t="s">
        <v>8</v>
      </c>
      <c r="E394" s="32" t="s">
        <v>9</v>
      </c>
      <c r="F394" s="31" t="s">
        <v>10</v>
      </c>
      <c r="G394" s="31" t="s">
        <v>11</v>
      </c>
      <c r="H394" s="31" t="s">
        <v>12</v>
      </c>
      <c r="I394" s="31" t="s">
        <v>13</v>
      </c>
      <c r="J394" s="31" t="s">
        <v>14</v>
      </c>
      <c r="K394" s="31" t="s">
        <v>15</v>
      </c>
      <c r="L394" s="31" t="s">
        <v>16</v>
      </c>
      <c r="M394" s="31" t="s">
        <v>17</v>
      </c>
      <c r="N394" s="33" t="s">
        <v>18</v>
      </c>
    </row>
    <row r="395" spans="1:14" x14ac:dyDescent="0.2">
      <c r="A395" s="34" t="s">
        <v>19</v>
      </c>
      <c r="B395" s="35"/>
      <c r="C395" s="36"/>
      <c r="D395" s="37"/>
      <c r="E395" s="37"/>
      <c r="F395" s="36"/>
      <c r="G395" s="36"/>
      <c r="H395" s="36"/>
      <c r="I395" s="36"/>
      <c r="J395" s="36"/>
      <c r="K395" s="36"/>
      <c r="L395" s="36"/>
      <c r="M395" s="36"/>
      <c r="N395" s="38"/>
    </row>
    <row r="396" spans="1:14" x14ac:dyDescent="0.2">
      <c r="A396" s="39" t="s">
        <v>22</v>
      </c>
      <c r="B396" s="40"/>
      <c r="C396" s="41">
        <v>0</v>
      </c>
      <c r="D396" s="42">
        <v>7.9349999999999996</v>
      </c>
      <c r="E396" s="42">
        <v>1.44</v>
      </c>
      <c r="F396" s="41">
        <v>4141017</v>
      </c>
      <c r="G396" s="41">
        <v>341988</v>
      </c>
      <c r="H396" s="41">
        <v>4483005</v>
      </c>
      <c r="I396" s="41">
        <v>0</v>
      </c>
      <c r="J396" s="41">
        <v>1560086</v>
      </c>
      <c r="K396" s="41">
        <v>44830</v>
      </c>
      <c r="L396" s="41">
        <v>33200</v>
      </c>
      <c r="M396" s="41">
        <v>0</v>
      </c>
      <c r="N396" s="43">
        <v>6076291</v>
      </c>
    </row>
    <row r="397" spans="1:14" x14ac:dyDescent="0.2">
      <c r="A397" s="39" t="s">
        <v>31</v>
      </c>
      <c r="B397" s="40"/>
      <c r="C397" s="41">
        <v>0</v>
      </c>
      <c r="D397" s="42">
        <v>0</v>
      </c>
      <c r="E397" s="42">
        <v>0</v>
      </c>
      <c r="F397" s="41">
        <v>48000</v>
      </c>
      <c r="G397" s="41">
        <v>0</v>
      </c>
      <c r="H397" s="41">
        <v>48000</v>
      </c>
      <c r="I397" s="41">
        <v>0</v>
      </c>
      <c r="J397" s="41">
        <v>16704</v>
      </c>
      <c r="K397" s="41">
        <v>480</v>
      </c>
      <c r="L397" s="41">
        <v>4500</v>
      </c>
      <c r="M397" s="41">
        <v>0</v>
      </c>
      <c r="N397" s="43">
        <v>69204</v>
      </c>
    </row>
    <row r="398" spans="1:14" x14ac:dyDescent="0.2">
      <c r="A398" s="34" t="s">
        <v>24</v>
      </c>
      <c r="B398" s="35"/>
      <c r="C398" s="36">
        <f t="shared" ref="C398:N398" si="69">SUM(C396:C397)</f>
        <v>0</v>
      </c>
      <c r="D398" s="37">
        <f t="shared" si="69"/>
        <v>7.9349999999999996</v>
      </c>
      <c r="E398" s="37">
        <f t="shared" si="69"/>
        <v>1.44</v>
      </c>
      <c r="F398" s="36">
        <f t="shared" si="69"/>
        <v>4189017</v>
      </c>
      <c r="G398" s="36">
        <f t="shared" si="69"/>
        <v>341988</v>
      </c>
      <c r="H398" s="36">
        <f t="shared" si="69"/>
        <v>4531005</v>
      </c>
      <c r="I398" s="36">
        <f t="shared" si="69"/>
        <v>0</v>
      </c>
      <c r="J398" s="36">
        <f t="shared" si="69"/>
        <v>1576790</v>
      </c>
      <c r="K398" s="36">
        <f t="shared" si="69"/>
        <v>45310</v>
      </c>
      <c r="L398" s="36">
        <f t="shared" si="69"/>
        <v>37700</v>
      </c>
      <c r="M398" s="36">
        <f t="shared" si="69"/>
        <v>0</v>
      </c>
      <c r="N398" s="38">
        <f t="shared" si="69"/>
        <v>6145495</v>
      </c>
    </row>
    <row r="399" spans="1:14" x14ac:dyDescent="0.2">
      <c r="A399" s="34" t="s">
        <v>1476</v>
      </c>
      <c r="B399" s="35"/>
      <c r="C399" s="36"/>
      <c r="D399" s="37"/>
      <c r="E399" s="37"/>
      <c r="F399" s="36"/>
      <c r="G399" s="36"/>
      <c r="H399" s="36"/>
      <c r="I399" s="36"/>
      <c r="J399" s="36"/>
      <c r="K399" s="36"/>
      <c r="L399" s="36"/>
      <c r="M399" s="36"/>
      <c r="N399" s="38"/>
    </row>
    <row r="400" spans="1:14" x14ac:dyDescent="0.2">
      <c r="A400" s="39" t="s">
        <v>20</v>
      </c>
      <c r="B400" s="40"/>
      <c r="C400" s="41">
        <v>0</v>
      </c>
      <c r="D400" s="42">
        <v>12.8056</v>
      </c>
      <c r="E400" s="42">
        <v>0</v>
      </c>
      <c r="F400" s="41">
        <v>4610866</v>
      </c>
      <c r="G400" s="41">
        <v>0</v>
      </c>
      <c r="H400" s="41">
        <v>4610866</v>
      </c>
      <c r="I400" s="41">
        <v>0</v>
      </c>
      <c r="J400" s="41">
        <v>1604582</v>
      </c>
      <c r="K400" s="41">
        <v>46109</v>
      </c>
      <c r="L400" s="41">
        <v>0</v>
      </c>
      <c r="M400" s="41">
        <v>0</v>
      </c>
      <c r="N400" s="43">
        <v>6215448</v>
      </c>
    </row>
    <row r="401" spans="1:14" x14ac:dyDescent="0.2">
      <c r="A401" s="39" t="s">
        <v>45</v>
      </c>
      <c r="B401" s="40"/>
      <c r="C401" s="41">
        <v>0</v>
      </c>
      <c r="D401" s="42">
        <v>4.58E-2</v>
      </c>
      <c r="E401" s="42">
        <v>0</v>
      </c>
      <c r="F401" s="41">
        <v>21208</v>
      </c>
      <c r="G401" s="41">
        <v>0</v>
      </c>
      <c r="H401" s="41">
        <v>21208</v>
      </c>
      <c r="I401" s="41">
        <v>0</v>
      </c>
      <c r="J401" s="41">
        <v>7381</v>
      </c>
      <c r="K401" s="41">
        <v>212</v>
      </c>
      <c r="L401" s="41">
        <v>0</v>
      </c>
      <c r="M401" s="41">
        <v>0</v>
      </c>
      <c r="N401" s="43">
        <v>28589</v>
      </c>
    </row>
    <row r="402" spans="1:14" x14ac:dyDescent="0.2">
      <c r="A402" s="39" t="s">
        <v>40</v>
      </c>
      <c r="B402" s="40"/>
      <c r="C402" s="41">
        <v>0</v>
      </c>
      <c r="D402" s="42">
        <v>-3.3599999999999998E-2</v>
      </c>
      <c r="E402" s="42">
        <v>0</v>
      </c>
      <c r="F402" s="41">
        <v>-67200</v>
      </c>
      <c r="G402" s="41">
        <v>0</v>
      </c>
      <c r="H402" s="41">
        <v>-67200</v>
      </c>
      <c r="I402" s="41">
        <v>0</v>
      </c>
      <c r="J402" s="41">
        <v>-23386</v>
      </c>
      <c r="K402" s="41">
        <v>-672</v>
      </c>
      <c r="L402" s="41">
        <v>0</v>
      </c>
      <c r="M402" s="41">
        <v>0</v>
      </c>
      <c r="N402" s="43">
        <v>-90586</v>
      </c>
    </row>
    <row r="403" spans="1:14" x14ac:dyDescent="0.2">
      <c r="A403" s="39" t="s">
        <v>1477</v>
      </c>
      <c r="B403" s="40"/>
      <c r="C403" s="41">
        <v>0</v>
      </c>
      <c r="D403" s="42">
        <v>0</v>
      </c>
      <c r="E403" s="42">
        <v>0</v>
      </c>
      <c r="F403" s="41">
        <v>28000</v>
      </c>
      <c r="G403" s="41">
        <v>0</v>
      </c>
      <c r="H403" s="41">
        <v>28000</v>
      </c>
      <c r="I403" s="41">
        <v>0</v>
      </c>
      <c r="J403" s="41">
        <v>9744</v>
      </c>
      <c r="K403" s="41">
        <v>280</v>
      </c>
      <c r="L403" s="41">
        <v>0</v>
      </c>
      <c r="M403" s="41">
        <v>0</v>
      </c>
      <c r="N403" s="43">
        <v>37744</v>
      </c>
    </row>
    <row r="404" spans="1:14" x14ac:dyDescent="0.2">
      <c r="A404" s="39" t="s">
        <v>41</v>
      </c>
      <c r="B404" s="40"/>
      <c r="C404" s="41">
        <v>0</v>
      </c>
      <c r="D404" s="42">
        <v>0</v>
      </c>
      <c r="E404" s="42">
        <v>0</v>
      </c>
      <c r="F404" s="41">
        <v>0</v>
      </c>
      <c r="G404" s="41">
        <v>0</v>
      </c>
      <c r="H404" s="41">
        <v>0</v>
      </c>
      <c r="I404" s="41">
        <v>67200</v>
      </c>
      <c r="J404" s="41">
        <v>22714</v>
      </c>
      <c r="K404" s="41">
        <v>0</v>
      </c>
      <c r="L404" s="41">
        <v>0</v>
      </c>
      <c r="M404" s="41">
        <v>0</v>
      </c>
      <c r="N404" s="43">
        <v>89914</v>
      </c>
    </row>
    <row r="405" spans="1:14" x14ac:dyDescent="0.2">
      <c r="A405" s="39" t="s">
        <v>21</v>
      </c>
      <c r="B405" s="40"/>
      <c r="C405" s="41">
        <v>0</v>
      </c>
      <c r="D405" s="42">
        <v>0</v>
      </c>
      <c r="E405" s="42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22</v>
      </c>
      <c r="K405" s="41">
        <v>0</v>
      </c>
      <c r="L405" s="41">
        <v>0</v>
      </c>
      <c r="M405" s="41">
        <v>0</v>
      </c>
      <c r="N405" s="43">
        <v>22</v>
      </c>
    </row>
    <row r="406" spans="1:14" x14ac:dyDescent="0.2">
      <c r="A406" s="39" t="s">
        <v>318</v>
      </c>
      <c r="B406" s="40"/>
      <c r="C406" s="41">
        <v>0</v>
      </c>
      <c r="D406" s="42">
        <v>0</v>
      </c>
      <c r="E406" s="42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1000</v>
      </c>
      <c r="M406" s="41">
        <v>0</v>
      </c>
      <c r="N406" s="43">
        <v>1000</v>
      </c>
    </row>
    <row r="407" spans="1:14" x14ac:dyDescent="0.2">
      <c r="A407" s="39" t="s">
        <v>23</v>
      </c>
      <c r="B407" s="40"/>
      <c r="C407" s="41">
        <v>0</v>
      </c>
      <c r="D407" s="42">
        <v>0</v>
      </c>
      <c r="E407" s="42">
        <v>4.3</v>
      </c>
      <c r="F407" s="41">
        <v>0</v>
      </c>
      <c r="G407" s="41">
        <v>1677745</v>
      </c>
      <c r="H407" s="41">
        <v>1677745</v>
      </c>
      <c r="I407" s="41">
        <v>0</v>
      </c>
      <c r="J407" s="41">
        <v>583855</v>
      </c>
      <c r="K407" s="41">
        <v>16777</v>
      </c>
      <c r="L407" s="41">
        <v>0</v>
      </c>
      <c r="M407" s="41">
        <v>0</v>
      </c>
      <c r="N407" s="43">
        <v>2261600</v>
      </c>
    </row>
    <row r="408" spans="1:14" x14ac:dyDescent="0.2">
      <c r="A408" s="39" t="s">
        <v>1481</v>
      </c>
      <c r="B408" s="40"/>
      <c r="C408" s="41">
        <v>0</v>
      </c>
      <c r="D408" s="42">
        <v>45.497999999999998</v>
      </c>
      <c r="E408" s="42">
        <v>6.3</v>
      </c>
      <c r="F408" s="41">
        <v>32447330</v>
      </c>
      <c r="G408" s="41">
        <v>1581930</v>
      </c>
      <c r="H408" s="41">
        <v>34029260</v>
      </c>
      <c r="I408" s="41">
        <v>0</v>
      </c>
      <c r="J408" s="41">
        <v>11842182</v>
      </c>
      <c r="K408" s="41">
        <v>340293</v>
      </c>
      <c r="L408" s="41">
        <v>986720</v>
      </c>
      <c r="M408" s="41">
        <v>0</v>
      </c>
      <c r="N408" s="43">
        <v>46858162</v>
      </c>
    </row>
    <row r="409" spans="1:14" x14ac:dyDescent="0.2">
      <c r="A409" s="39" t="s">
        <v>1482</v>
      </c>
      <c r="B409" s="40"/>
      <c r="C409" s="41">
        <v>0</v>
      </c>
      <c r="D409" s="42">
        <v>0</v>
      </c>
      <c r="E409" s="42">
        <v>0</v>
      </c>
      <c r="F409" s="41">
        <v>36000</v>
      </c>
      <c r="G409" s="41">
        <v>0</v>
      </c>
      <c r="H409" s="41">
        <v>36000</v>
      </c>
      <c r="I409" s="41">
        <v>0</v>
      </c>
      <c r="J409" s="41">
        <v>12528</v>
      </c>
      <c r="K409" s="41">
        <v>360</v>
      </c>
      <c r="L409" s="41">
        <v>4500</v>
      </c>
      <c r="M409" s="41">
        <v>0</v>
      </c>
      <c r="N409" s="43">
        <v>53028</v>
      </c>
    </row>
    <row r="410" spans="1:14" x14ac:dyDescent="0.2">
      <c r="A410" s="34" t="s">
        <v>24</v>
      </c>
      <c r="B410" s="35"/>
      <c r="C410" s="36">
        <f t="shared" ref="C410:N410" si="70">SUM(C400:C409)</f>
        <v>0</v>
      </c>
      <c r="D410" s="37">
        <f t="shared" si="70"/>
        <v>58.315799999999996</v>
      </c>
      <c r="E410" s="37">
        <f t="shared" si="70"/>
        <v>10.6</v>
      </c>
      <c r="F410" s="36">
        <f t="shared" si="70"/>
        <v>37076204</v>
      </c>
      <c r="G410" s="36">
        <f t="shared" si="70"/>
        <v>3259675</v>
      </c>
      <c r="H410" s="36">
        <f t="shared" si="70"/>
        <v>40335879</v>
      </c>
      <c r="I410" s="36">
        <f t="shared" si="70"/>
        <v>67200</v>
      </c>
      <c r="J410" s="36">
        <f t="shared" si="70"/>
        <v>14059622</v>
      </c>
      <c r="K410" s="36">
        <f t="shared" si="70"/>
        <v>403359</v>
      </c>
      <c r="L410" s="36">
        <f t="shared" si="70"/>
        <v>992220</v>
      </c>
      <c r="M410" s="36">
        <f t="shared" si="70"/>
        <v>0</v>
      </c>
      <c r="N410" s="38">
        <f t="shared" si="70"/>
        <v>55454921</v>
      </c>
    </row>
    <row r="411" spans="1:14" x14ac:dyDescent="0.2">
      <c r="A411" s="34" t="s">
        <v>1483</v>
      </c>
      <c r="B411" s="35"/>
      <c r="C411" s="36"/>
      <c r="D411" s="37"/>
      <c r="E411" s="37"/>
      <c r="F411" s="36"/>
      <c r="G411" s="36"/>
      <c r="H411" s="36"/>
      <c r="I411" s="36"/>
      <c r="J411" s="36"/>
      <c r="K411" s="36"/>
      <c r="L411" s="36"/>
      <c r="M411" s="36"/>
      <c r="N411" s="38"/>
    </row>
    <row r="412" spans="1:14" x14ac:dyDescent="0.2">
      <c r="A412" s="39" t="s">
        <v>1484</v>
      </c>
      <c r="B412" s="40"/>
      <c r="C412" s="41">
        <v>201</v>
      </c>
      <c r="D412" s="42">
        <v>0</v>
      </c>
      <c r="E412" s="42">
        <v>0.32140000000000002</v>
      </c>
      <c r="F412" s="41">
        <v>0</v>
      </c>
      <c r="G412" s="41">
        <v>87102</v>
      </c>
      <c r="H412" s="41">
        <v>87102</v>
      </c>
      <c r="I412" s="41">
        <v>0</v>
      </c>
      <c r="J412" s="41">
        <v>30311</v>
      </c>
      <c r="K412" s="41">
        <v>871</v>
      </c>
      <c r="L412" s="41">
        <v>0</v>
      </c>
      <c r="M412" s="41">
        <v>0</v>
      </c>
      <c r="N412" s="43">
        <v>117413</v>
      </c>
    </row>
    <row r="413" spans="1:14" x14ac:dyDescent="0.2">
      <c r="A413" s="39" t="s">
        <v>1485</v>
      </c>
      <c r="B413" s="40"/>
      <c r="C413" s="41">
        <v>0</v>
      </c>
      <c r="D413" s="42">
        <v>6.5890000000000004</v>
      </c>
      <c r="E413" s="42">
        <v>0</v>
      </c>
      <c r="F413" s="41">
        <v>3204822</v>
      </c>
      <c r="G413" s="41">
        <v>0</v>
      </c>
      <c r="H413" s="41">
        <v>3204822</v>
      </c>
      <c r="I413" s="41">
        <v>0</v>
      </c>
      <c r="J413" s="41">
        <v>1115278</v>
      </c>
      <c r="K413" s="41">
        <v>32048</v>
      </c>
      <c r="L413" s="41">
        <v>0</v>
      </c>
      <c r="M413" s="41">
        <v>0</v>
      </c>
      <c r="N413" s="43">
        <v>4320100</v>
      </c>
    </row>
    <row r="414" spans="1:14" x14ac:dyDescent="0.2">
      <c r="A414" s="34" t="s">
        <v>24</v>
      </c>
      <c r="B414" s="35"/>
      <c r="C414" s="36">
        <f t="shared" ref="C414:N414" si="71">SUM(C412:C413)</f>
        <v>201</v>
      </c>
      <c r="D414" s="37">
        <f t="shared" si="71"/>
        <v>6.5890000000000004</v>
      </c>
      <c r="E414" s="37">
        <f t="shared" si="71"/>
        <v>0.32140000000000002</v>
      </c>
      <c r="F414" s="36">
        <f t="shared" si="71"/>
        <v>3204822</v>
      </c>
      <c r="G414" s="36">
        <f t="shared" si="71"/>
        <v>87102</v>
      </c>
      <c r="H414" s="36">
        <f t="shared" si="71"/>
        <v>3291924</v>
      </c>
      <c r="I414" s="36">
        <f t="shared" si="71"/>
        <v>0</v>
      </c>
      <c r="J414" s="36">
        <f t="shared" si="71"/>
        <v>1145589</v>
      </c>
      <c r="K414" s="36">
        <f t="shared" si="71"/>
        <v>32919</v>
      </c>
      <c r="L414" s="36">
        <f t="shared" si="71"/>
        <v>0</v>
      </c>
      <c r="M414" s="36">
        <f t="shared" si="71"/>
        <v>0</v>
      </c>
      <c r="N414" s="38">
        <f t="shared" si="71"/>
        <v>4437513</v>
      </c>
    </row>
    <row r="415" spans="1:14" x14ac:dyDescent="0.2">
      <c r="A415" s="29" t="s">
        <v>1541</v>
      </c>
      <c r="B415" s="30"/>
      <c r="C415" s="31">
        <f t="shared" ref="C415:N415" si="72">C398+C410+C414</f>
        <v>201</v>
      </c>
      <c r="D415" s="32">
        <f t="shared" si="72"/>
        <v>72.839799999999997</v>
      </c>
      <c r="E415" s="32">
        <f t="shared" si="72"/>
        <v>12.3614</v>
      </c>
      <c r="F415" s="31">
        <f t="shared" si="72"/>
        <v>44470043</v>
      </c>
      <c r="G415" s="31">
        <f t="shared" si="72"/>
        <v>3688765</v>
      </c>
      <c r="H415" s="31">
        <f t="shared" si="72"/>
        <v>48158808</v>
      </c>
      <c r="I415" s="31">
        <f t="shared" si="72"/>
        <v>67200</v>
      </c>
      <c r="J415" s="31">
        <f t="shared" si="72"/>
        <v>16782001</v>
      </c>
      <c r="K415" s="31">
        <f t="shared" si="72"/>
        <v>481588</v>
      </c>
      <c r="L415" s="31">
        <f t="shared" si="72"/>
        <v>1029920</v>
      </c>
      <c r="M415" s="31">
        <f t="shared" si="72"/>
        <v>0</v>
      </c>
      <c r="N415" s="33">
        <f t="shared" si="72"/>
        <v>66037929</v>
      </c>
    </row>
    <row r="416" spans="1:14" x14ac:dyDescent="0.2">
      <c r="A416" s="39"/>
      <c r="B416" s="40"/>
      <c r="C416" s="41"/>
      <c r="D416" s="42"/>
      <c r="E416" s="42"/>
      <c r="F416" s="41"/>
      <c r="G416" s="41"/>
      <c r="H416" s="41"/>
      <c r="I416" s="41"/>
      <c r="J416" s="41"/>
      <c r="K416" s="41"/>
      <c r="L416" s="41"/>
      <c r="M416" s="41"/>
      <c r="N416" s="43"/>
    </row>
    <row r="417" spans="1:14" x14ac:dyDescent="0.2">
      <c r="A417" s="29" t="s">
        <v>1542</v>
      </c>
      <c r="B417" s="30"/>
      <c r="C417" s="31"/>
      <c r="D417" s="32"/>
      <c r="E417" s="32"/>
      <c r="F417" s="31"/>
      <c r="G417" s="31"/>
      <c r="H417" s="31"/>
      <c r="I417" s="31"/>
      <c r="J417" s="31"/>
      <c r="K417" s="31"/>
      <c r="L417" s="31"/>
      <c r="M417" s="31"/>
      <c r="N417" s="33"/>
    </row>
    <row r="418" spans="1:14" x14ac:dyDescent="0.2">
      <c r="A418" s="29" t="s">
        <v>1543</v>
      </c>
      <c r="B418" s="30" t="s">
        <v>6</v>
      </c>
      <c r="C418" s="31" t="s">
        <v>7</v>
      </c>
      <c r="D418" s="32" t="s">
        <v>8</v>
      </c>
      <c r="E418" s="32" t="s">
        <v>9</v>
      </c>
      <c r="F418" s="31" t="s">
        <v>10</v>
      </c>
      <c r="G418" s="31" t="s">
        <v>11</v>
      </c>
      <c r="H418" s="31" t="s">
        <v>12</v>
      </c>
      <c r="I418" s="31" t="s">
        <v>13</v>
      </c>
      <c r="J418" s="31" t="s">
        <v>14</v>
      </c>
      <c r="K418" s="31" t="s">
        <v>15</v>
      </c>
      <c r="L418" s="31" t="s">
        <v>16</v>
      </c>
      <c r="M418" s="31" t="s">
        <v>17</v>
      </c>
      <c r="N418" s="33" t="s">
        <v>18</v>
      </c>
    </row>
    <row r="419" spans="1:14" x14ac:dyDescent="0.2">
      <c r="A419" s="34" t="s">
        <v>1476</v>
      </c>
      <c r="B419" s="35"/>
      <c r="C419" s="36"/>
      <c r="D419" s="37"/>
      <c r="E419" s="37"/>
      <c r="F419" s="36"/>
      <c r="G419" s="36"/>
      <c r="H419" s="36"/>
      <c r="I419" s="36"/>
      <c r="J419" s="36"/>
      <c r="K419" s="36"/>
      <c r="L419" s="36"/>
      <c r="M419" s="36"/>
      <c r="N419" s="38"/>
    </row>
    <row r="420" spans="1:14" x14ac:dyDescent="0.2">
      <c r="A420" s="39" t="s">
        <v>20</v>
      </c>
      <c r="B420" s="40"/>
      <c r="C420" s="41">
        <v>0</v>
      </c>
      <c r="D420" s="42">
        <v>5.2778</v>
      </c>
      <c r="E420" s="42">
        <v>0</v>
      </c>
      <c r="F420" s="41">
        <v>1759173</v>
      </c>
      <c r="G420" s="41">
        <v>0</v>
      </c>
      <c r="H420" s="41">
        <v>1759173</v>
      </c>
      <c r="I420" s="41">
        <v>0</v>
      </c>
      <c r="J420" s="41">
        <v>612193</v>
      </c>
      <c r="K420" s="41">
        <v>17592</v>
      </c>
      <c r="L420" s="41">
        <v>0</v>
      </c>
      <c r="M420" s="41">
        <v>0</v>
      </c>
      <c r="N420" s="43">
        <v>2371366</v>
      </c>
    </row>
    <row r="421" spans="1:14" x14ac:dyDescent="0.2">
      <c r="A421" s="39" t="s">
        <v>21</v>
      </c>
      <c r="B421" s="40"/>
      <c r="C421" s="41">
        <v>0</v>
      </c>
      <c r="D421" s="42">
        <v>0</v>
      </c>
      <c r="E421" s="42">
        <v>0</v>
      </c>
      <c r="F421" s="41">
        <v>0</v>
      </c>
      <c r="G421" s="41">
        <v>0</v>
      </c>
      <c r="H421" s="41">
        <v>0</v>
      </c>
      <c r="I421" s="41">
        <v>0</v>
      </c>
      <c r="J421" s="41">
        <v>1</v>
      </c>
      <c r="K421" s="41">
        <v>0</v>
      </c>
      <c r="L421" s="41">
        <v>0</v>
      </c>
      <c r="M421" s="41">
        <v>0</v>
      </c>
      <c r="N421" s="43">
        <v>1</v>
      </c>
    </row>
    <row r="422" spans="1:14" x14ac:dyDescent="0.2">
      <c r="A422" s="39" t="s">
        <v>23</v>
      </c>
      <c r="B422" s="40"/>
      <c r="C422" s="41">
        <v>0</v>
      </c>
      <c r="D422" s="42">
        <v>0</v>
      </c>
      <c r="E422" s="42">
        <v>3.92</v>
      </c>
      <c r="F422" s="41">
        <v>0</v>
      </c>
      <c r="G422" s="41">
        <v>1531905</v>
      </c>
      <c r="H422" s="41">
        <v>1531905</v>
      </c>
      <c r="I422" s="41">
        <v>0</v>
      </c>
      <c r="J422" s="41">
        <v>533103</v>
      </c>
      <c r="K422" s="41">
        <v>15319</v>
      </c>
      <c r="L422" s="41">
        <v>0</v>
      </c>
      <c r="M422" s="41">
        <v>0</v>
      </c>
      <c r="N422" s="43">
        <v>2065008</v>
      </c>
    </row>
    <row r="423" spans="1:14" x14ac:dyDescent="0.2">
      <c r="A423" s="39" t="s">
        <v>1481</v>
      </c>
      <c r="B423" s="40"/>
      <c r="C423" s="41">
        <v>0</v>
      </c>
      <c r="D423" s="42">
        <v>38.591000000000001</v>
      </c>
      <c r="E423" s="42">
        <v>5.46</v>
      </c>
      <c r="F423" s="41">
        <v>27223992</v>
      </c>
      <c r="G423" s="41">
        <v>1371006</v>
      </c>
      <c r="H423" s="41">
        <v>28594998</v>
      </c>
      <c r="I423" s="41">
        <v>0</v>
      </c>
      <c r="J423" s="41">
        <v>9951059</v>
      </c>
      <c r="K423" s="41">
        <v>285950</v>
      </c>
      <c r="L423" s="41">
        <v>871580</v>
      </c>
      <c r="M423" s="41">
        <v>0</v>
      </c>
      <c r="N423" s="43">
        <v>39417637</v>
      </c>
    </row>
    <row r="424" spans="1:14" x14ac:dyDescent="0.2">
      <c r="A424" s="34" t="s">
        <v>24</v>
      </c>
      <c r="B424" s="35"/>
      <c r="C424" s="36">
        <f t="shared" ref="C424:N424" si="73">SUM(C420:C423)</f>
        <v>0</v>
      </c>
      <c r="D424" s="37">
        <f t="shared" si="73"/>
        <v>43.8688</v>
      </c>
      <c r="E424" s="37">
        <f t="shared" si="73"/>
        <v>9.379999999999999</v>
      </c>
      <c r="F424" s="36">
        <f t="shared" si="73"/>
        <v>28983165</v>
      </c>
      <c r="G424" s="36">
        <f t="shared" si="73"/>
        <v>2902911</v>
      </c>
      <c r="H424" s="36">
        <f t="shared" si="73"/>
        <v>31886076</v>
      </c>
      <c r="I424" s="36">
        <f t="shared" si="73"/>
        <v>0</v>
      </c>
      <c r="J424" s="36">
        <f t="shared" si="73"/>
        <v>11096356</v>
      </c>
      <c r="K424" s="36">
        <f t="shared" si="73"/>
        <v>318861</v>
      </c>
      <c r="L424" s="36">
        <f t="shared" si="73"/>
        <v>871580</v>
      </c>
      <c r="M424" s="36">
        <f t="shared" si="73"/>
        <v>0</v>
      </c>
      <c r="N424" s="38">
        <f t="shared" si="73"/>
        <v>43854012</v>
      </c>
    </row>
    <row r="425" spans="1:14" x14ac:dyDescent="0.2">
      <c r="A425" s="34" t="s">
        <v>1483</v>
      </c>
      <c r="B425" s="35"/>
      <c r="C425" s="36"/>
      <c r="D425" s="37"/>
      <c r="E425" s="37"/>
      <c r="F425" s="36"/>
      <c r="G425" s="36"/>
      <c r="H425" s="36"/>
      <c r="I425" s="36"/>
      <c r="J425" s="36"/>
      <c r="K425" s="36"/>
      <c r="L425" s="36"/>
      <c r="M425" s="36"/>
      <c r="N425" s="38"/>
    </row>
    <row r="426" spans="1:14" x14ac:dyDescent="0.2">
      <c r="A426" s="39" t="s">
        <v>1484</v>
      </c>
      <c r="B426" s="40"/>
      <c r="C426" s="41">
        <v>218</v>
      </c>
      <c r="D426" s="42">
        <v>0</v>
      </c>
      <c r="E426" s="42">
        <v>0.34739999999999999</v>
      </c>
      <c r="F426" s="41">
        <v>0</v>
      </c>
      <c r="G426" s="41">
        <v>94148</v>
      </c>
      <c r="H426" s="41">
        <v>94148</v>
      </c>
      <c r="I426" s="41">
        <v>0</v>
      </c>
      <c r="J426" s="41">
        <v>32763</v>
      </c>
      <c r="K426" s="41">
        <v>941</v>
      </c>
      <c r="L426" s="41">
        <v>0</v>
      </c>
      <c r="M426" s="41">
        <v>0</v>
      </c>
      <c r="N426" s="43">
        <v>126911</v>
      </c>
    </row>
    <row r="427" spans="1:14" x14ac:dyDescent="0.2">
      <c r="A427" s="39" t="s">
        <v>1485</v>
      </c>
      <c r="B427" s="40"/>
      <c r="C427" s="41">
        <v>0</v>
      </c>
      <c r="D427" s="42">
        <v>7.5804999999999998</v>
      </c>
      <c r="E427" s="42">
        <v>0</v>
      </c>
      <c r="F427" s="41">
        <v>3560317</v>
      </c>
      <c r="G427" s="41">
        <v>0</v>
      </c>
      <c r="H427" s="41">
        <v>3560317</v>
      </c>
      <c r="I427" s="41">
        <v>0</v>
      </c>
      <c r="J427" s="41">
        <v>1238990</v>
      </c>
      <c r="K427" s="41">
        <v>35603</v>
      </c>
      <c r="L427" s="41">
        <v>0</v>
      </c>
      <c r="M427" s="41">
        <v>0</v>
      </c>
      <c r="N427" s="43">
        <v>4799307</v>
      </c>
    </row>
    <row r="428" spans="1:14" x14ac:dyDescent="0.2">
      <c r="A428" s="34" t="s">
        <v>24</v>
      </c>
      <c r="B428" s="35"/>
      <c r="C428" s="36">
        <f t="shared" ref="C428:N428" si="74">SUM(C426:C427)</f>
        <v>218</v>
      </c>
      <c r="D428" s="37">
        <f t="shared" si="74"/>
        <v>7.5804999999999998</v>
      </c>
      <c r="E428" s="37">
        <f t="shared" si="74"/>
        <v>0.34739999999999999</v>
      </c>
      <c r="F428" s="36">
        <f t="shared" si="74"/>
        <v>3560317</v>
      </c>
      <c r="G428" s="36">
        <f t="shared" si="74"/>
        <v>94148</v>
      </c>
      <c r="H428" s="36">
        <f t="shared" si="74"/>
        <v>3654465</v>
      </c>
      <c r="I428" s="36">
        <f t="shared" si="74"/>
        <v>0</v>
      </c>
      <c r="J428" s="36">
        <f t="shared" si="74"/>
        <v>1271753</v>
      </c>
      <c r="K428" s="36">
        <f t="shared" si="74"/>
        <v>36544</v>
      </c>
      <c r="L428" s="36">
        <f t="shared" si="74"/>
        <v>0</v>
      </c>
      <c r="M428" s="36">
        <f t="shared" si="74"/>
        <v>0</v>
      </c>
      <c r="N428" s="38">
        <f t="shared" si="74"/>
        <v>4926218</v>
      </c>
    </row>
    <row r="429" spans="1:14" x14ac:dyDescent="0.2">
      <c r="A429" s="29" t="s">
        <v>1544</v>
      </c>
      <c r="B429" s="30"/>
      <c r="C429" s="31">
        <f t="shared" ref="C429:N429" si="75">C424+C428</f>
        <v>218</v>
      </c>
      <c r="D429" s="32">
        <f t="shared" si="75"/>
        <v>51.449300000000001</v>
      </c>
      <c r="E429" s="32">
        <f t="shared" si="75"/>
        <v>9.7273999999999994</v>
      </c>
      <c r="F429" s="31">
        <f t="shared" si="75"/>
        <v>32543482</v>
      </c>
      <c r="G429" s="31">
        <f t="shared" si="75"/>
        <v>2997059</v>
      </c>
      <c r="H429" s="31">
        <f t="shared" si="75"/>
        <v>35540541</v>
      </c>
      <c r="I429" s="31">
        <f t="shared" si="75"/>
        <v>0</v>
      </c>
      <c r="J429" s="31">
        <f t="shared" si="75"/>
        <v>12368109</v>
      </c>
      <c r="K429" s="31">
        <f t="shared" si="75"/>
        <v>355405</v>
      </c>
      <c r="L429" s="31">
        <f t="shared" si="75"/>
        <v>871580</v>
      </c>
      <c r="M429" s="31">
        <f t="shared" si="75"/>
        <v>0</v>
      </c>
      <c r="N429" s="33">
        <f t="shared" si="75"/>
        <v>48780230</v>
      </c>
    </row>
    <row r="430" spans="1:14" x14ac:dyDescent="0.2">
      <c r="A430" s="39"/>
      <c r="B430" s="40"/>
      <c r="C430" s="41"/>
      <c r="D430" s="42"/>
      <c r="E430" s="42"/>
      <c r="F430" s="41"/>
      <c r="G430" s="41"/>
      <c r="H430" s="41"/>
      <c r="I430" s="41"/>
      <c r="J430" s="41"/>
      <c r="K430" s="41"/>
      <c r="L430" s="41"/>
      <c r="M430" s="41"/>
      <c r="N430" s="43"/>
    </row>
    <row r="431" spans="1:14" x14ac:dyDescent="0.2">
      <c r="A431" s="29" t="s">
        <v>1545</v>
      </c>
      <c r="B431" s="30"/>
      <c r="C431" s="31"/>
      <c r="D431" s="32"/>
      <c r="E431" s="32"/>
      <c r="F431" s="31"/>
      <c r="G431" s="31"/>
      <c r="H431" s="31"/>
      <c r="I431" s="31"/>
      <c r="J431" s="31"/>
      <c r="K431" s="31"/>
      <c r="L431" s="31"/>
      <c r="M431" s="31"/>
      <c r="N431" s="33"/>
    </row>
    <row r="432" spans="1:14" x14ac:dyDescent="0.2">
      <c r="A432" s="29" t="s">
        <v>1546</v>
      </c>
      <c r="B432" s="30" t="s">
        <v>6</v>
      </c>
      <c r="C432" s="31" t="s">
        <v>7</v>
      </c>
      <c r="D432" s="32" t="s">
        <v>8</v>
      </c>
      <c r="E432" s="32" t="s">
        <v>9</v>
      </c>
      <c r="F432" s="31" t="s">
        <v>10</v>
      </c>
      <c r="G432" s="31" t="s">
        <v>11</v>
      </c>
      <c r="H432" s="31" t="s">
        <v>12</v>
      </c>
      <c r="I432" s="31" t="s">
        <v>13</v>
      </c>
      <c r="J432" s="31" t="s">
        <v>14</v>
      </c>
      <c r="K432" s="31" t="s">
        <v>15</v>
      </c>
      <c r="L432" s="31" t="s">
        <v>16</v>
      </c>
      <c r="M432" s="31" t="s">
        <v>17</v>
      </c>
      <c r="N432" s="33" t="s">
        <v>18</v>
      </c>
    </row>
    <row r="433" spans="1:14" x14ac:dyDescent="0.2">
      <c r="A433" s="34" t="s">
        <v>1476</v>
      </c>
      <c r="B433" s="35"/>
      <c r="C433" s="36"/>
      <c r="D433" s="37"/>
      <c r="E433" s="37"/>
      <c r="F433" s="36"/>
      <c r="G433" s="36"/>
      <c r="H433" s="36"/>
      <c r="I433" s="36"/>
      <c r="J433" s="36"/>
      <c r="K433" s="36"/>
      <c r="L433" s="36"/>
      <c r="M433" s="36"/>
      <c r="N433" s="38"/>
    </row>
    <row r="434" spans="1:14" x14ac:dyDescent="0.2">
      <c r="A434" s="39" t="s">
        <v>20</v>
      </c>
      <c r="B434" s="40"/>
      <c r="C434" s="41">
        <v>0</v>
      </c>
      <c r="D434" s="42">
        <v>7.3167</v>
      </c>
      <c r="E434" s="42">
        <v>0</v>
      </c>
      <c r="F434" s="41">
        <v>2512054</v>
      </c>
      <c r="G434" s="41">
        <v>0</v>
      </c>
      <c r="H434" s="41">
        <v>2512054</v>
      </c>
      <c r="I434" s="41">
        <v>0</v>
      </c>
      <c r="J434" s="41">
        <v>874195</v>
      </c>
      <c r="K434" s="41">
        <v>25121</v>
      </c>
      <c r="L434" s="41">
        <v>0</v>
      </c>
      <c r="M434" s="41">
        <v>0</v>
      </c>
      <c r="N434" s="43">
        <v>3386249</v>
      </c>
    </row>
    <row r="435" spans="1:14" x14ac:dyDescent="0.2">
      <c r="A435" s="39" t="s">
        <v>45</v>
      </c>
      <c r="B435" s="40"/>
      <c r="C435" s="41">
        <v>0</v>
      </c>
      <c r="D435" s="42">
        <v>-0.35649999999999998</v>
      </c>
      <c r="E435" s="42">
        <v>0</v>
      </c>
      <c r="F435" s="41">
        <v>-123505</v>
      </c>
      <c r="G435" s="41">
        <v>0</v>
      </c>
      <c r="H435" s="41">
        <v>-123505</v>
      </c>
      <c r="I435" s="41">
        <v>0</v>
      </c>
      <c r="J435" s="41">
        <v>-42979</v>
      </c>
      <c r="K435" s="41">
        <v>-1235</v>
      </c>
      <c r="L435" s="41">
        <v>0</v>
      </c>
      <c r="M435" s="41">
        <v>0</v>
      </c>
      <c r="N435" s="43">
        <v>-166484</v>
      </c>
    </row>
    <row r="436" spans="1:14" x14ac:dyDescent="0.2">
      <c r="A436" s="39" t="s">
        <v>40</v>
      </c>
      <c r="B436" s="40"/>
      <c r="C436" s="41">
        <v>0</v>
      </c>
      <c r="D436" s="42">
        <v>-0.16800000000000001</v>
      </c>
      <c r="E436" s="42">
        <v>0</v>
      </c>
      <c r="F436" s="41">
        <v>-168000</v>
      </c>
      <c r="G436" s="41">
        <v>0</v>
      </c>
      <c r="H436" s="41">
        <v>-168000</v>
      </c>
      <c r="I436" s="41">
        <v>0</v>
      </c>
      <c r="J436" s="41">
        <v>-58464</v>
      </c>
      <c r="K436" s="41">
        <v>-1680</v>
      </c>
      <c r="L436" s="41">
        <v>0</v>
      </c>
      <c r="M436" s="41">
        <v>0</v>
      </c>
      <c r="N436" s="43">
        <v>-226464</v>
      </c>
    </row>
    <row r="437" spans="1:14" x14ac:dyDescent="0.2">
      <c r="A437" s="39" t="s">
        <v>41</v>
      </c>
      <c r="B437" s="40"/>
      <c r="C437" s="41">
        <v>0</v>
      </c>
      <c r="D437" s="42">
        <v>0</v>
      </c>
      <c r="E437" s="42">
        <v>0</v>
      </c>
      <c r="F437" s="41">
        <v>0</v>
      </c>
      <c r="G437" s="41">
        <v>0</v>
      </c>
      <c r="H437" s="41">
        <v>0</v>
      </c>
      <c r="I437" s="41">
        <v>168000</v>
      </c>
      <c r="J437" s="41">
        <v>56784</v>
      </c>
      <c r="K437" s="41">
        <v>0</v>
      </c>
      <c r="L437" s="41">
        <v>0</v>
      </c>
      <c r="M437" s="41">
        <v>0</v>
      </c>
      <c r="N437" s="43">
        <v>224784</v>
      </c>
    </row>
    <row r="438" spans="1:14" x14ac:dyDescent="0.2">
      <c r="A438" s="39" t="s">
        <v>1478</v>
      </c>
      <c r="B438" s="40"/>
      <c r="C438" s="41">
        <v>0</v>
      </c>
      <c r="D438" s="42">
        <v>0</v>
      </c>
      <c r="E438" s="42">
        <v>0</v>
      </c>
      <c r="F438" s="41">
        <v>0</v>
      </c>
      <c r="G438" s="41">
        <v>0</v>
      </c>
      <c r="H438" s="41">
        <v>0</v>
      </c>
      <c r="I438" s="41">
        <v>28750</v>
      </c>
      <c r="J438" s="41">
        <v>9718</v>
      </c>
      <c r="K438" s="41">
        <v>0</v>
      </c>
      <c r="L438" s="41">
        <v>0</v>
      </c>
      <c r="M438" s="41">
        <v>0</v>
      </c>
      <c r="N438" s="43">
        <v>38468</v>
      </c>
    </row>
    <row r="439" spans="1:14" x14ac:dyDescent="0.2">
      <c r="A439" s="39" t="s">
        <v>21</v>
      </c>
      <c r="B439" s="40"/>
      <c r="C439" s="41">
        <v>0</v>
      </c>
      <c r="D439" s="42">
        <v>0</v>
      </c>
      <c r="E439" s="42">
        <v>0</v>
      </c>
      <c r="F439" s="41">
        <v>0</v>
      </c>
      <c r="G439" s="41">
        <v>0</v>
      </c>
      <c r="H439" s="41">
        <v>0</v>
      </c>
      <c r="I439" s="41">
        <v>0</v>
      </c>
      <c r="J439" s="41">
        <v>5</v>
      </c>
      <c r="K439" s="41">
        <v>0</v>
      </c>
      <c r="L439" s="41">
        <v>0</v>
      </c>
      <c r="M439" s="41">
        <v>0</v>
      </c>
      <c r="N439" s="43">
        <v>5</v>
      </c>
    </row>
    <row r="440" spans="1:14" x14ac:dyDescent="0.2">
      <c r="A440" s="39" t="s">
        <v>1479</v>
      </c>
      <c r="B440" s="40"/>
      <c r="C440" s="41">
        <v>0</v>
      </c>
      <c r="D440" s="42">
        <v>0</v>
      </c>
      <c r="E440" s="42">
        <v>0</v>
      </c>
      <c r="F440" s="41">
        <v>0</v>
      </c>
      <c r="G440" s="41">
        <v>0</v>
      </c>
      <c r="H440" s="41">
        <v>0</v>
      </c>
      <c r="I440" s="41">
        <v>0</v>
      </c>
      <c r="J440" s="41">
        <v>-7130</v>
      </c>
      <c r="K440" s="41">
        <v>0</v>
      </c>
      <c r="L440" s="41">
        <v>0</v>
      </c>
      <c r="M440" s="41">
        <v>0</v>
      </c>
      <c r="N440" s="43">
        <v>-7130</v>
      </c>
    </row>
    <row r="441" spans="1:14" x14ac:dyDescent="0.2">
      <c r="A441" s="39" t="s">
        <v>1480</v>
      </c>
      <c r="B441" s="40"/>
      <c r="C441" s="41">
        <v>0</v>
      </c>
      <c r="D441" s="42">
        <v>0</v>
      </c>
      <c r="E441" s="42">
        <v>0</v>
      </c>
      <c r="F441" s="41">
        <v>0</v>
      </c>
      <c r="G441" s="41">
        <v>0</v>
      </c>
      <c r="H441" s="41">
        <v>0</v>
      </c>
      <c r="I441" s="41">
        <v>0</v>
      </c>
      <c r="J441" s="41">
        <v>-2588</v>
      </c>
      <c r="K441" s="41">
        <v>0</v>
      </c>
      <c r="L441" s="41">
        <v>0</v>
      </c>
      <c r="M441" s="41">
        <v>0</v>
      </c>
      <c r="N441" s="43">
        <v>-2588</v>
      </c>
    </row>
    <row r="442" spans="1:14" x14ac:dyDescent="0.2">
      <c r="A442" s="39" t="s">
        <v>23</v>
      </c>
      <c r="B442" s="40"/>
      <c r="C442" s="41">
        <v>0</v>
      </c>
      <c r="D442" s="42">
        <v>0</v>
      </c>
      <c r="E442" s="42">
        <v>2.97</v>
      </c>
      <c r="F442" s="41">
        <v>0</v>
      </c>
      <c r="G442" s="41">
        <v>1160652</v>
      </c>
      <c r="H442" s="41">
        <v>1160652</v>
      </c>
      <c r="I442" s="41">
        <v>0</v>
      </c>
      <c r="J442" s="41">
        <v>403907</v>
      </c>
      <c r="K442" s="41">
        <v>11607</v>
      </c>
      <c r="L442" s="41">
        <v>0</v>
      </c>
      <c r="M442" s="41">
        <v>0</v>
      </c>
      <c r="N442" s="43">
        <v>1564559</v>
      </c>
    </row>
    <row r="443" spans="1:14" x14ac:dyDescent="0.2">
      <c r="A443" s="39" t="s">
        <v>1481</v>
      </c>
      <c r="B443" s="40"/>
      <c r="C443" s="41">
        <v>0</v>
      </c>
      <c r="D443" s="42">
        <v>23.545000000000002</v>
      </c>
      <c r="E443" s="42">
        <v>3.15</v>
      </c>
      <c r="F443" s="41">
        <v>16269791</v>
      </c>
      <c r="G443" s="41">
        <v>790965</v>
      </c>
      <c r="H443" s="41">
        <v>17060756</v>
      </c>
      <c r="I443" s="41">
        <v>0</v>
      </c>
      <c r="J443" s="41">
        <v>5937143</v>
      </c>
      <c r="K443" s="41">
        <v>170607</v>
      </c>
      <c r="L443" s="41">
        <v>455245</v>
      </c>
      <c r="M443" s="41">
        <v>0</v>
      </c>
      <c r="N443" s="43">
        <v>23453144</v>
      </c>
    </row>
    <row r="444" spans="1:14" x14ac:dyDescent="0.2">
      <c r="A444" s="39" t="s">
        <v>1482</v>
      </c>
      <c r="B444" s="40"/>
      <c r="C444" s="41">
        <v>0</v>
      </c>
      <c r="D444" s="42">
        <v>0</v>
      </c>
      <c r="E444" s="42">
        <v>0</v>
      </c>
      <c r="F444" s="41">
        <v>84000</v>
      </c>
      <c r="G444" s="41">
        <v>0</v>
      </c>
      <c r="H444" s="41">
        <v>84000</v>
      </c>
      <c r="I444" s="41">
        <v>0</v>
      </c>
      <c r="J444" s="41">
        <v>29232</v>
      </c>
      <c r="K444" s="41">
        <v>840</v>
      </c>
      <c r="L444" s="41">
        <v>4500</v>
      </c>
      <c r="M444" s="41">
        <v>0</v>
      </c>
      <c r="N444" s="43">
        <v>117732</v>
      </c>
    </row>
    <row r="445" spans="1:14" x14ac:dyDescent="0.2">
      <c r="A445" s="34" t="s">
        <v>24</v>
      </c>
      <c r="B445" s="35"/>
      <c r="C445" s="36">
        <f t="shared" ref="C445:N445" si="76">SUM(C434:C444)</f>
        <v>0</v>
      </c>
      <c r="D445" s="37">
        <f t="shared" si="76"/>
        <v>30.337200000000003</v>
      </c>
      <c r="E445" s="37">
        <f t="shared" si="76"/>
        <v>6.12</v>
      </c>
      <c r="F445" s="36">
        <f t="shared" si="76"/>
        <v>18574340</v>
      </c>
      <c r="G445" s="36">
        <f t="shared" si="76"/>
        <v>1951617</v>
      </c>
      <c r="H445" s="36">
        <f t="shared" si="76"/>
        <v>20525957</v>
      </c>
      <c r="I445" s="36">
        <f t="shared" si="76"/>
        <v>196750</v>
      </c>
      <c r="J445" s="36">
        <f t="shared" si="76"/>
        <v>7199823</v>
      </c>
      <c r="K445" s="36">
        <f t="shared" si="76"/>
        <v>205260</v>
      </c>
      <c r="L445" s="36">
        <f t="shared" si="76"/>
        <v>459745</v>
      </c>
      <c r="M445" s="36">
        <f t="shared" si="76"/>
        <v>0</v>
      </c>
      <c r="N445" s="38">
        <f t="shared" si="76"/>
        <v>28382275</v>
      </c>
    </row>
    <row r="446" spans="1:14" x14ac:dyDescent="0.2">
      <c r="A446" s="34" t="s">
        <v>1483</v>
      </c>
      <c r="B446" s="35"/>
      <c r="C446" s="36"/>
      <c r="D446" s="37"/>
      <c r="E446" s="37"/>
      <c r="F446" s="36"/>
      <c r="G446" s="36"/>
      <c r="H446" s="36"/>
      <c r="I446" s="36"/>
      <c r="J446" s="36"/>
      <c r="K446" s="36"/>
      <c r="L446" s="36"/>
      <c r="M446" s="36"/>
      <c r="N446" s="38"/>
    </row>
    <row r="447" spans="1:14" x14ac:dyDescent="0.2">
      <c r="A447" s="39" t="s">
        <v>1484</v>
      </c>
      <c r="B447" s="40"/>
      <c r="C447" s="41">
        <v>116</v>
      </c>
      <c r="D447" s="42">
        <v>0</v>
      </c>
      <c r="E447" s="42">
        <v>0.1905</v>
      </c>
      <c r="F447" s="41">
        <v>0</v>
      </c>
      <c r="G447" s="41">
        <v>51627</v>
      </c>
      <c r="H447" s="41">
        <v>51627</v>
      </c>
      <c r="I447" s="41">
        <v>0</v>
      </c>
      <c r="J447" s="41">
        <v>17965</v>
      </c>
      <c r="K447" s="41">
        <v>516</v>
      </c>
      <c r="L447" s="41">
        <v>0</v>
      </c>
      <c r="M447" s="41">
        <v>0</v>
      </c>
      <c r="N447" s="43">
        <v>69592</v>
      </c>
    </row>
    <row r="448" spans="1:14" x14ac:dyDescent="0.2">
      <c r="A448" s="39" t="s">
        <v>1497</v>
      </c>
      <c r="B448" s="40"/>
      <c r="C448" s="41">
        <v>2</v>
      </c>
      <c r="D448" s="42">
        <v>0.1041</v>
      </c>
      <c r="E448" s="42">
        <v>0</v>
      </c>
      <c r="F448" s="41">
        <v>51025</v>
      </c>
      <c r="G448" s="41">
        <v>0</v>
      </c>
      <c r="H448" s="41">
        <v>51025</v>
      </c>
      <c r="I448" s="41">
        <v>0</v>
      </c>
      <c r="J448" s="41">
        <v>17756</v>
      </c>
      <c r="K448" s="41">
        <v>510</v>
      </c>
      <c r="L448" s="41">
        <v>48</v>
      </c>
      <c r="M448" s="41">
        <v>0</v>
      </c>
      <c r="N448" s="43">
        <v>68829</v>
      </c>
    </row>
    <row r="449" spans="1:14" x14ac:dyDescent="0.2">
      <c r="A449" s="39" t="s">
        <v>1485</v>
      </c>
      <c r="B449" s="40"/>
      <c r="C449" s="41">
        <v>0</v>
      </c>
      <c r="D449" s="42">
        <v>3.198</v>
      </c>
      <c r="E449" s="42">
        <v>0</v>
      </c>
      <c r="F449" s="41">
        <v>1654622</v>
      </c>
      <c r="G449" s="41">
        <v>0</v>
      </c>
      <c r="H449" s="41">
        <v>1654622</v>
      </c>
      <c r="I449" s="41">
        <v>0</v>
      </c>
      <c r="J449" s="41">
        <v>575808</v>
      </c>
      <c r="K449" s="41">
        <v>16546</v>
      </c>
      <c r="L449" s="41">
        <v>0</v>
      </c>
      <c r="M449" s="41">
        <v>0</v>
      </c>
      <c r="N449" s="43">
        <v>2230430</v>
      </c>
    </row>
    <row r="450" spans="1:14" x14ac:dyDescent="0.2">
      <c r="A450" s="34" t="s">
        <v>24</v>
      </c>
      <c r="B450" s="35"/>
      <c r="C450" s="36">
        <f t="shared" ref="C450:N450" si="77">SUM(C447:C449)</f>
        <v>118</v>
      </c>
      <c r="D450" s="37">
        <f t="shared" si="77"/>
        <v>3.3020999999999998</v>
      </c>
      <c r="E450" s="37">
        <f t="shared" si="77"/>
        <v>0.1905</v>
      </c>
      <c r="F450" s="36">
        <f t="shared" si="77"/>
        <v>1705647</v>
      </c>
      <c r="G450" s="36">
        <f t="shared" si="77"/>
        <v>51627</v>
      </c>
      <c r="H450" s="36">
        <f t="shared" si="77"/>
        <v>1757274</v>
      </c>
      <c r="I450" s="36">
        <f t="shared" si="77"/>
        <v>0</v>
      </c>
      <c r="J450" s="36">
        <f t="shared" si="77"/>
        <v>611529</v>
      </c>
      <c r="K450" s="36">
        <f t="shared" si="77"/>
        <v>17572</v>
      </c>
      <c r="L450" s="36">
        <f t="shared" si="77"/>
        <v>48</v>
      </c>
      <c r="M450" s="36">
        <f t="shared" si="77"/>
        <v>0</v>
      </c>
      <c r="N450" s="38">
        <f t="shared" si="77"/>
        <v>2368851</v>
      </c>
    </row>
    <row r="451" spans="1:14" x14ac:dyDescent="0.2">
      <c r="A451" s="29" t="s">
        <v>1547</v>
      </c>
      <c r="B451" s="30"/>
      <c r="C451" s="31">
        <f t="shared" ref="C451:N451" si="78">C445+C450</f>
        <v>118</v>
      </c>
      <c r="D451" s="32">
        <f t="shared" si="78"/>
        <v>33.639300000000006</v>
      </c>
      <c r="E451" s="32">
        <f t="shared" si="78"/>
        <v>6.3105000000000002</v>
      </c>
      <c r="F451" s="31">
        <f t="shared" si="78"/>
        <v>20279987</v>
      </c>
      <c r="G451" s="31">
        <f t="shared" si="78"/>
        <v>2003244</v>
      </c>
      <c r="H451" s="31">
        <f t="shared" si="78"/>
        <v>22283231</v>
      </c>
      <c r="I451" s="31">
        <f t="shared" si="78"/>
        <v>196750</v>
      </c>
      <c r="J451" s="31">
        <f t="shared" si="78"/>
        <v>7811352</v>
      </c>
      <c r="K451" s="31">
        <f t="shared" si="78"/>
        <v>222832</v>
      </c>
      <c r="L451" s="31">
        <f t="shared" si="78"/>
        <v>459793</v>
      </c>
      <c r="M451" s="31">
        <f t="shared" si="78"/>
        <v>0</v>
      </c>
      <c r="N451" s="33">
        <f t="shared" si="78"/>
        <v>30751126</v>
      </c>
    </row>
    <row r="452" spans="1:14" x14ac:dyDescent="0.2">
      <c r="A452" s="39"/>
      <c r="B452" s="40"/>
      <c r="C452" s="41"/>
      <c r="D452" s="42"/>
      <c r="E452" s="42"/>
      <c r="F452" s="41"/>
      <c r="G452" s="41"/>
      <c r="H452" s="41"/>
      <c r="I452" s="41"/>
      <c r="J452" s="41"/>
      <c r="K452" s="41"/>
      <c r="L452" s="41"/>
      <c r="M452" s="41"/>
      <c r="N452" s="43"/>
    </row>
    <row r="453" spans="1:14" x14ac:dyDescent="0.2">
      <c r="A453" s="29" t="s">
        <v>1548</v>
      </c>
      <c r="B453" s="30"/>
      <c r="C453" s="31"/>
      <c r="D453" s="32"/>
      <c r="E453" s="32"/>
      <c r="F453" s="31"/>
      <c r="G453" s="31"/>
      <c r="H453" s="31"/>
      <c r="I453" s="31"/>
      <c r="J453" s="31"/>
      <c r="K453" s="31"/>
      <c r="L453" s="31"/>
      <c r="M453" s="31"/>
      <c r="N453" s="33"/>
    </row>
    <row r="454" spans="1:14" x14ac:dyDescent="0.2">
      <c r="A454" s="29" t="s">
        <v>1549</v>
      </c>
      <c r="B454" s="30" t="s">
        <v>6</v>
      </c>
      <c r="C454" s="31" t="s">
        <v>7</v>
      </c>
      <c r="D454" s="32" t="s">
        <v>8</v>
      </c>
      <c r="E454" s="32" t="s">
        <v>9</v>
      </c>
      <c r="F454" s="31" t="s">
        <v>10</v>
      </c>
      <c r="G454" s="31" t="s">
        <v>11</v>
      </c>
      <c r="H454" s="31" t="s">
        <v>12</v>
      </c>
      <c r="I454" s="31" t="s">
        <v>13</v>
      </c>
      <c r="J454" s="31" t="s">
        <v>14</v>
      </c>
      <c r="K454" s="31" t="s">
        <v>15</v>
      </c>
      <c r="L454" s="31" t="s">
        <v>16</v>
      </c>
      <c r="M454" s="31" t="s">
        <v>17</v>
      </c>
      <c r="N454" s="33" t="s">
        <v>18</v>
      </c>
    </row>
    <row r="455" spans="1:14" x14ac:dyDescent="0.2">
      <c r="A455" s="34" t="s">
        <v>19</v>
      </c>
      <c r="B455" s="35"/>
      <c r="C455" s="36"/>
      <c r="D455" s="37"/>
      <c r="E455" s="37"/>
      <c r="F455" s="36"/>
      <c r="G455" s="36"/>
      <c r="H455" s="36"/>
      <c r="I455" s="36"/>
      <c r="J455" s="36"/>
      <c r="K455" s="36"/>
      <c r="L455" s="36"/>
      <c r="M455" s="36"/>
      <c r="N455" s="38"/>
    </row>
    <row r="456" spans="1:14" x14ac:dyDescent="0.2">
      <c r="A456" s="39" t="s">
        <v>22</v>
      </c>
      <c r="B456" s="40"/>
      <c r="C456" s="41">
        <v>0</v>
      </c>
      <c r="D456" s="42">
        <v>4</v>
      </c>
      <c r="E456" s="42">
        <v>0.8</v>
      </c>
      <c r="F456" s="41">
        <v>2182600</v>
      </c>
      <c r="G456" s="41">
        <v>189994</v>
      </c>
      <c r="H456" s="41">
        <v>2372594</v>
      </c>
      <c r="I456" s="41">
        <v>0</v>
      </c>
      <c r="J456" s="41">
        <v>825663</v>
      </c>
      <c r="K456" s="41">
        <v>23726</v>
      </c>
      <c r="L456" s="41">
        <v>18000</v>
      </c>
      <c r="M456" s="41">
        <v>0</v>
      </c>
      <c r="N456" s="43">
        <v>3216257</v>
      </c>
    </row>
    <row r="457" spans="1:14" x14ac:dyDescent="0.2">
      <c r="A457" s="34" t="s">
        <v>24</v>
      </c>
      <c r="B457" s="35"/>
      <c r="C457" s="36">
        <f t="shared" ref="C457:N457" si="79">SUM(C456:C456)</f>
        <v>0</v>
      </c>
      <c r="D457" s="37">
        <f t="shared" si="79"/>
        <v>4</v>
      </c>
      <c r="E457" s="37">
        <f t="shared" si="79"/>
        <v>0.8</v>
      </c>
      <c r="F457" s="36">
        <f t="shared" si="79"/>
        <v>2182600</v>
      </c>
      <c r="G457" s="36">
        <f t="shared" si="79"/>
        <v>189994</v>
      </c>
      <c r="H457" s="36">
        <f t="shared" si="79"/>
        <v>2372594</v>
      </c>
      <c r="I457" s="36">
        <f t="shared" si="79"/>
        <v>0</v>
      </c>
      <c r="J457" s="36">
        <f t="shared" si="79"/>
        <v>825663</v>
      </c>
      <c r="K457" s="36">
        <f t="shared" si="79"/>
        <v>23726</v>
      </c>
      <c r="L457" s="36">
        <f t="shared" si="79"/>
        <v>18000</v>
      </c>
      <c r="M457" s="36">
        <f t="shared" si="79"/>
        <v>0</v>
      </c>
      <c r="N457" s="38">
        <f t="shared" si="79"/>
        <v>3216257</v>
      </c>
    </row>
    <row r="458" spans="1:14" x14ac:dyDescent="0.2">
      <c r="A458" s="34" t="s">
        <v>1476</v>
      </c>
      <c r="B458" s="35"/>
      <c r="C458" s="36"/>
      <c r="D458" s="37"/>
      <c r="E458" s="37"/>
      <c r="F458" s="36"/>
      <c r="G458" s="36"/>
      <c r="H458" s="36"/>
      <c r="I458" s="36"/>
      <c r="J458" s="36"/>
      <c r="K458" s="36"/>
      <c r="L458" s="36"/>
      <c r="M458" s="36"/>
      <c r="N458" s="38"/>
    </row>
    <row r="459" spans="1:14" x14ac:dyDescent="0.2">
      <c r="A459" s="39" t="s">
        <v>20</v>
      </c>
      <c r="B459" s="40"/>
      <c r="C459" s="41">
        <v>0</v>
      </c>
      <c r="D459" s="42">
        <v>3.1888999999999998</v>
      </c>
      <c r="E459" s="42">
        <v>0</v>
      </c>
      <c r="F459" s="41">
        <v>1110596</v>
      </c>
      <c r="G459" s="41">
        <v>0</v>
      </c>
      <c r="H459" s="41">
        <v>1110596</v>
      </c>
      <c r="I459" s="41">
        <v>0</v>
      </c>
      <c r="J459" s="41">
        <v>386488</v>
      </c>
      <c r="K459" s="41">
        <v>11106</v>
      </c>
      <c r="L459" s="41">
        <v>0</v>
      </c>
      <c r="M459" s="41">
        <v>0</v>
      </c>
      <c r="N459" s="43">
        <v>1497084</v>
      </c>
    </row>
    <row r="460" spans="1:14" x14ac:dyDescent="0.2">
      <c r="A460" s="39" t="s">
        <v>21</v>
      </c>
      <c r="B460" s="40"/>
      <c r="C460" s="41">
        <v>0</v>
      </c>
      <c r="D460" s="42">
        <v>0</v>
      </c>
      <c r="E460" s="42">
        <v>0</v>
      </c>
      <c r="F460" s="41">
        <v>0</v>
      </c>
      <c r="G460" s="41">
        <v>0</v>
      </c>
      <c r="H460" s="41">
        <v>0</v>
      </c>
      <c r="I460" s="41">
        <v>0</v>
      </c>
      <c r="J460" s="41">
        <v>2</v>
      </c>
      <c r="K460" s="41">
        <v>0</v>
      </c>
      <c r="L460" s="41">
        <v>0</v>
      </c>
      <c r="M460" s="41">
        <v>0</v>
      </c>
      <c r="N460" s="43">
        <v>2</v>
      </c>
    </row>
    <row r="461" spans="1:14" x14ac:dyDescent="0.2">
      <c r="A461" s="39" t="s">
        <v>32</v>
      </c>
      <c r="B461" s="40"/>
      <c r="C461" s="41">
        <v>0</v>
      </c>
      <c r="D461" s="42">
        <v>0</v>
      </c>
      <c r="E461" s="42">
        <v>0.4</v>
      </c>
      <c r="F461" s="41">
        <v>0</v>
      </c>
      <c r="G461" s="41">
        <v>105883</v>
      </c>
      <c r="H461" s="41">
        <v>105883</v>
      </c>
      <c r="I461" s="41">
        <v>0</v>
      </c>
      <c r="J461" s="41">
        <v>36847</v>
      </c>
      <c r="K461" s="41">
        <v>1059</v>
      </c>
      <c r="L461" s="41">
        <v>0</v>
      </c>
      <c r="M461" s="41">
        <v>0</v>
      </c>
      <c r="N461" s="43">
        <v>142730</v>
      </c>
    </row>
    <row r="462" spans="1:14" x14ac:dyDescent="0.2">
      <c r="A462" s="39" t="s">
        <v>23</v>
      </c>
      <c r="B462" s="40"/>
      <c r="C462" s="41">
        <v>0</v>
      </c>
      <c r="D462" s="42">
        <v>0</v>
      </c>
      <c r="E462" s="42">
        <v>2.33</v>
      </c>
      <c r="F462" s="41">
        <v>0</v>
      </c>
      <c r="G462" s="41">
        <v>906555</v>
      </c>
      <c r="H462" s="41">
        <v>906555</v>
      </c>
      <c r="I462" s="41">
        <v>0</v>
      </c>
      <c r="J462" s="41">
        <v>315482</v>
      </c>
      <c r="K462" s="41">
        <v>9066</v>
      </c>
      <c r="L462" s="41">
        <v>0</v>
      </c>
      <c r="M462" s="41">
        <v>0</v>
      </c>
      <c r="N462" s="43">
        <v>1222037</v>
      </c>
    </row>
    <row r="463" spans="1:14" x14ac:dyDescent="0.2">
      <c r="A463" s="39" t="s">
        <v>1481</v>
      </c>
      <c r="B463" s="40"/>
      <c r="C463" s="41">
        <v>0</v>
      </c>
      <c r="D463" s="42">
        <v>14.4091</v>
      </c>
      <c r="E463" s="42">
        <v>1.89</v>
      </c>
      <c r="F463" s="41">
        <v>10188204</v>
      </c>
      <c r="G463" s="41">
        <v>474579</v>
      </c>
      <c r="H463" s="41">
        <v>10662783</v>
      </c>
      <c r="I463" s="41">
        <v>0</v>
      </c>
      <c r="J463" s="41">
        <v>3710647</v>
      </c>
      <c r="K463" s="41">
        <v>106627</v>
      </c>
      <c r="L463" s="41">
        <v>292200</v>
      </c>
      <c r="M463" s="41">
        <v>0</v>
      </c>
      <c r="N463" s="43">
        <v>14665630</v>
      </c>
    </row>
    <row r="464" spans="1:14" x14ac:dyDescent="0.2">
      <c r="A464" s="39" t="s">
        <v>1482</v>
      </c>
      <c r="B464" s="40"/>
      <c r="C464" s="41">
        <v>0</v>
      </c>
      <c r="D464" s="42">
        <v>0</v>
      </c>
      <c r="E464" s="42">
        <v>0</v>
      </c>
      <c r="F464" s="41">
        <v>24000</v>
      </c>
      <c r="G464" s="41">
        <v>0</v>
      </c>
      <c r="H464" s="41">
        <v>24000</v>
      </c>
      <c r="I464" s="41">
        <v>0</v>
      </c>
      <c r="J464" s="41">
        <v>8352</v>
      </c>
      <c r="K464" s="41">
        <v>240</v>
      </c>
      <c r="L464" s="41">
        <v>0</v>
      </c>
      <c r="M464" s="41">
        <v>0</v>
      </c>
      <c r="N464" s="43">
        <v>32352</v>
      </c>
    </row>
    <row r="465" spans="1:14" x14ac:dyDescent="0.2">
      <c r="A465" s="34" t="s">
        <v>24</v>
      </c>
      <c r="B465" s="35"/>
      <c r="C465" s="36">
        <f t="shared" ref="C465:N465" si="80">SUM(C459:C464)</f>
        <v>0</v>
      </c>
      <c r="D465" s="37">
        <f t="shared" si="80"/>
        <v>17.597999999999999</v>
      </c>
      <c r="E465" s="37">
        <f t="shared" si="80"/>
        <v>4.62</v>
      </c>
      <c r="F465" s="36">
        <f t="shared" si="80"/>
        <v>11322800</v>
      </c>
      <c r="G465" s="36">
        <f t="shared" si="80"/>
        <v>1487017</v>
      </c>
      <c r="H465" s="36">
        <f t="shared" si="80"/>
        <v>12809817</v>
      </c>
      <c r="I465" s="36">
        <f t="shared" si="80"/>
        <v>0</v>
      </c>
      <c r="J465" s="36">
        <f t="shared" si="80"/>
        <v>4457818</v>
      </c>
      <c r="K465" s="36">
        <f t="shared" si="80"/>
        <v>128098</v>
      </c>
      <c r="L465" s="36">
        <f t="shared" si="80"/>
        <v>292200</v>
      </c>
      <c r="M465" s="36">
        <f t="shared" si="80"/>
        <v>0</v>
      </c>
      <c r="N465" s="38">
        <f t="shared" si="80"/>
        <v>17559835</v>
      </c>
    </row>
    <row r="466" spans="1:14" x14ac:dyDescent="0.2">
      <c r="A466" s="34" t="s">
        <v>25</v>
      </c>
      <c r="B466" s="35"/>
      <c r="C466" s="36"/>
      <c r="D466" s="37"/>
      <c r="E466" s="37"/>
      <c r="F466" s="36"/>
      <c r="G466" s="36"/>
      <c r="H466" s="36"/>
      <c r="I466" s="36"/>
      <c r="J466" s="36"/>
      <c r="K466" s="36"/>
      <c r="L466" s="36"/>
      <c r="M466" s="36"/>
      <c r="N466" s="38"/>
    </row>
    <row r="467" spans="1:14" x14ac:dyDescent="0.2">
      <c r="A467" s="39" t="s">
        <v>76</v>
      </c>
      <c r="B467" s="40"/>
      <c r="C467" s="41">
        <v>44</v>
      </c>
      <c r="D467" s="42">
        <v>0</v>
      </c>
      <c r="E467" s="42">
        <v>0.99280000000000002</v>
      </c>
      <c r="F467" s="41">
        <v>0</v>
      </c>
      <c r="G467" s="41">
        <v>305215</v>
      </c>
      <c r="H467" s="41">
        <v>305215</v>
      </c>
      <c r="I467" s="41">
        <v>0</v>
      </c>
      <c r="J467" s="41">
        <v>106214</v>
      </c>
      <c r="K467" s="41">
        <v>3052</v>
      </c>
      <c r="L467" s="41">
        <v>2640</v>
      </c>
      <c r="M467" s="41">
        <v>0</v>
      </c>
      <c r="N467" s="43">
        <v>414069</v>
      </c>
    </row>
    <row r="468" spans="1:14" x14ac:dyDescent="0.2">
      <c r="A468" s="39" t="s">
        <v>56</v>
      </c>
      <c r="B468" s="40"/>
      <c r="C468" s="41">
        <v>44</v>
      </c>
      <c r="D468" s="42">
        <v>0</v>
      </c>
      <c r="E468" s="42">
        <v>0.48899999999999999</v>
      </c>
      <c r="F468" s="41">
        <v>0</v>
      </c>
      <c r="G468" s="41">
        <v>150332</v>
      </c>
      <c r="H468" s="41">
        <v>150332</v>
      </c>
      <c r="I468" s="41">
        <v>0</v>
      </c>
      <c r="J468" s="41">
        <v>52315</v>
      </c>
      <c r="K468" s="41">
        <v>1503</v>
      </c>
      <c r="L468" s="41">
        <v>1100</v>
      </c>
      <c r="M468" s="41">
        <v>0</v>
      </c>
      <c r="N468" s="43">
        <v>203747</v>
      </c>
    </row>
    <row r="469" spans="1:14" x14ac:dyDescent="0.2">
      <c r="A469" s="39" t="s">
        <v>69</v>
      </c>
      <c r="B469" s="40"/>
      <c r="C469" s="41">
        <v>216</v>
      </c>
      <c r="D469" s="42">
        <v>0</v>
      </c>
      <c r="E469" s="42">
        <v>3.6556000000000002</v>
      </c>
      <c r="F469" s="41">
        <v>0</v>
      </c>
      <c r="G469" s="41">
        <v>1123834</v>
      </c>
      <c r="H469" s="41">
        <v>1123834</v>
      </c>
      <c r="I469" s="41">
        <v>0</v>
      </c>
      <c r="J469" s="41">
        <v>391094</v>
      </c>
      <c r="K469" s="41">
        <v>11238</v>
      </c>
      <c r="L469" s="41">
        <v>13176</v>
      </c>
      <c r="M469" s="41">
        <v>0</v>
      </c>
      <c r="N469" s="43">
        <v>1528104</v>
      </c>
    </row>
    <row r="470" spans="1:14" x14ac:dyDescent="0.2">
      <c r="A470" s="34" t="s">
        <v>24</v>
      </c>
      <c r="B470" s="35"/>
      <c r="C470" s="36">
        <f t="shared" ref="C470:N470" si="81">SUM(C467:C469)</f>
        <v>304</v>
      </c>
      <c r="D470" s="37">
        <f t="shared" si="81"/>
        <v>0</v>
      </c>
      <c r="E470" s="37">
        <f t="shared" si="81"/>
        <v>5.1374000000000004</v>
      </c>
      <c r="F470" s="36">
        <f t="shared" si="81"/>
        <v>0</v>
      </c>
      <c r="G470" s="36">
        <f t="shared" si="81"/>
        <v>1579381</v>
      </c>
      <c r="H470" s="36">
        <f t="shared" si="81"/>
        <v>1579381</v>
      </c>
      <c r="I470" s="36">
        <f t="shared" si="81"/>
        <v>0</v>
      </c>
      <c r="J470" s="36">
        <f t="shared" si="81"/>
        <v>549623</v>
      </c>
      <c r="K470" s="36">
        <f t="shared" si="81"/>
        <v>15793</v>
      </c>
      <c r="L470" s="36">
        <f t="shared" si="81"/>
        <v>16916</v>
      </c>
      <c r="M470" s="36">
        <f t="shared" si="81"/>
        <v>0</v>
      </c>
      <c r="N470" s="38">
        <f t="shared" si="81"/>
        <v>2145920</v>
      </c>
    </row>
    <row r="471" spans="1:14" x14ac:dyDescent="0.2">
      <c r="A471" s="34" t="s">
        <v>1483</v>
      </c>
      <c r="B471" s="35"/>
      <c r="C471" s="36"/>
      <c r="D471" s="37"/>
      <c r="E471" s="37"/>
      <c r="F471" s="36"/>
      <c r="G471" s="36"/>
      <c r="H471" s="36"/>
      <c r="I471" s="36"/>
      <c r="J471" s="36"/>
      <c r="K471" s="36"/>
      <c r="L471" s="36"/>
      <c r="M471" s="36"/>
      <c r="N471" s="38"/>
    </row>
    <row r="472" spans="1:14" x14ac:dyDescent="0.2">
      <c r="A472" s="39" t="s">
        <v>1484</v>
      </c>
      <c r="B472" s="40"/>
      <c r="C472" s="41">
        <v>60</v>
      </c>
      <c r="D472" s="42">
        <v>0</v>
      </c>
      <c r="E472" s="42">
        <v>0.1051</v>
      </c>
      <c r="F472" s="41">
        <v>0</v>
      </c>
      <c r="G472" s="41">
        <v>28483</v>
      </c>
      <c r="H472" s="41">
        <v>28483</v>
      </c>
      <c r="I472" s="41">
        <v>0</v>
      </c>
      <c r="J472" s="41">
        <v>9912</v>
      </c>
      <c r="K472" s="41">
        <v>285</v>
      </c>
      <c r="L472" s="41">
        <v>0</v>
      </c>
      <c r="M472" s="41">
        <v>0</v>
      </c>
      <c r="N472" s="43">
        <v>38395</v>
      </c>
    </row>
    <row r="473" spans="1:14" x14ac:dyDescent="0.2">
      <c r="A473" s="39" t="s">
        <v>1485</v>
      </c>
      <c r="B473" s="40"/>
      <c r="C473" s="41">
        <v>0</v>
      </c>
      <c r="D473" s="42">
        <v>1.9</v>
      </c>
      <c r="E473" s="42">
        <v>0</v>
      </c>
      <c r="F473" s="41">
        <v>891603</v>
      </c>
      <c r="G473" s="41">
        <v>0</v>
      </c>
      <c r="H473" s="41">
        <v>891603</v>
      </c>
      <c r="I473" s="41">
        <v>0</v>
      </c>
      <c r="J473" s="41">
        <v>310278</v>
      </c>
      <c r="K473" s="41">
        <v>8916</v>
      </c>
      <c r="L473" s="41">
        <v>0</v>
      </c>
      <c r="M473" s="41">
        <v>0</v>
      </c>
      <c r="N473" s="43">
        <v>1201881</v>
      </c>
    </row>
    <row r="474" spans="1:14" x14ac:dyDescent="0.2">
      <c r="A474" s="34" t="s">
        <v>24</v>
      </c>
      <c r="B474" s="35"/>
      <c r="C474" s="36">
        <f t="shared" ref="C474:N474" si="82">SUM(C472:C473)</f>
        <v>60</v>
      </c>
      <c r="D474" s="37">
        <f t="shared" si="82"/>
        <v>1.9</v>
      </c>
      <c r="E474" s="37">
        <f t="shared" si="82"/>
        <v>0.1051</v>
      </c>
      <c r="F474" s="36">
        <f t="shared" si="82"/>
        <v>891603</v>
      </c>
      <c r="G474" s="36">
        <f t="shared" si="82"/>
        <v>28483</v>
      </c>
      <c r="H474" s="36">
        <f t="shared" si="82"/>
        <v>920086</v>
      </c>
      <c r="I474" s="36">
        <f t="shared" si="82"/>
        <v>0</v>
      </c>
      <c r="J474" s="36">
        <f t="shared" si="82"/>
        <v>320190</v>
      </c>
      <c r="K474" s="36">
        <f t="shared" si="82"/>
        <v>9201</v>
      </c>
      <c r="L474" s="36">
        <f t="shared" si="82"/>
        <v>0</v>
      </c>
      <c r="M474" s="36">
        <f t="shared" si="82"/>
        <v>0</v>
      </c>
      <c r="N474" s="38">
        <f t="shared" si="82"/>
        <v>1240276</v>
      </c>
    </row>
    <row r="475" spans="1:14" x14ac:dyDescent="0.2">
      <c r="A475" s="29" t="s">
        <v>1550</v>
      </c>
      <c r="B475" s="30"/>
      <c r="C475" s="31">
        <f t="shared" ref="C475:N475" si="83">C457+C465+C470+C474</f>
        <v>364</v>
      </c>
      <c r="D475" s="32">
        <f t="shared" si="83"/>
        <v>23.497999999999998</v>
      </c>
      <c r="E475" s="32">
        <f t="shared" si="83"/>
        <v>10.662500000000001</v>
      </c>
      <c r="F475" s="31">
        <f t="shared" si="83"/>
        <v>14397003</v>
      </c>
      <c r="G475" s="31">
        <f t="shared" si="83"/>
        <v>3284875</v>
      </c>
      <c r="H475" s="31">
        <f t="shared" si="83"/>
        <v>17681878</v>
      </c>
      <c r="I475" s="31">
        <f t="shared" si="83"/>
        <v>0</v>
      </c>
      <c r="J475" s="31">
        <f t="shared" si="83"/>
        <v>6153294</v>
      </c>
      <c r="K475" s="31">
        <f t="shared" si="83"/>
        <v>176818</v>
      </c>
      <c r="L475" s="31">
        <f t="shared" si="83"/>
        <v>327116</v>
      </c>
      <c r="M475" s="31">
        <f t="shared" si="83"/>
        <v>0</v>
      </c>
      <c r="N475" s="33">
        <f t="shared" si="83"/>
        <v>24162288</v>
      </c>
    </row>
    <row r="476" spans="1:14" x14ac:dyDescent="0.2">
      <c r="A476" s="39"/>
      <c r="B476" s="40"/>
      <c r="C476" s="41"/>
      <c r="D476" s="42"/>
      <c r="E476" s="42"/>
      <c r="F476" s="41"/>
      <c r="G476" s="41"/>
      <c r="H476" s="41"/>
      <c r="I476" s="41"/>
      <c r="J476" s="41"/>
      <c r="K476" s="41"/>
      <c r="L476" s="41"/>
      <c r="M476" s="41"/>
      <c r="N476" s="43"/>
    </row>
    <row r="477" spans="1:14" x14ac:dyDescent="0.2">
      <c r="A477" s="29" t="s">
        <v>1551</v>
      </c>
      <c r="B477" s="30"/>
      <c r="C477" s="31"/>
      <c r="D477" s="32"/>
      <c r="E477" s="32"/>
      <c r="F477" s="31"/>
      <c r="G477" s="31"/>
      <c r="H477" s="31"/>
      <c r="I477" s="31"/>
      <c r="J477" s="31"/>
      <c r="K477" s="31"/>
      <c r="L477" s="31"/>
      <c r="M477" s="31"/>
      <c r="N477" s="33"/>
    </row>
    <row r="478" spans="1:14" x14ac:dyDescent="0.2">
      <c r="A478" s="29" t="s">
        <v>1552</v>
      </c>
      <c r="B478" s="30" t="s">
        <v>6</v>
      </c>
      <c r="C478" s="31" t="s">
        <v>7</v>
      </c>
      <c r="D478" s="32" t="s">
        <v>8</v>
      </c>
      <c r="E478" s="32" t="s">
        <v>9</v>
      </c>
      <c r="F478" s="31" t="s">
        <v>10</v>
      </c>
      <c r="G478" s="31" t="s">
        <v>11</v>
      </c>
      <c r="H478" s="31" t="s">
        <v>12</v>
      </c>
      <c r="I478" s="31" t="s">
        <v>13</v>
      </c>
      <c r="J478" s="31" t="s">
        <v>14</v>
      </c>
      <c r="K478" s="31" t="s">
        <v>15</v>
      </c>
      <c r="L478" s="31" t="s">
        <v>16</v>
      </c>
      <c r="M478" s="31" t="s">
        <v>17</v>
      </c>
      <c r="N478" s="33" t="s">
        <v>18</v>
      </c>
    </row>
    <row r="479" spans="1:14" x14ac:dyDescent="0.2">
      <c r="A479" s="34" t="s">
        <v>1476</v>
      </c>
      <c r="B479" s="35"/>
      <c r="C479" s="36"/>
      <c r="D479" s="37"/>
      <c r="E479" s="37"/>
      <c r="F479" s="36"/>
      <c r="G479" s="36"/>
      <c r="H479" s="36"/>
      <c r="I479" s="36"/>
      <c r="J479" s="36"/>
      <c r="K479" s="36"/>
      <c r="L479" s="36"/>
      <c r="M479" s="36"/>
      <c r="N479" s="38"/>
    </row>
    <row r="480" spans="1:14" x14ac:dyDescent="0.2">
      <c r="A480" s="39" t="s">
        <v>20</v>
      </c>
      <c r="B480" s="40"/>
      <c r="C480" s="41">
        <v>0</v>
      </c>
      <c r="D480" s="42">
        <v>3.1278000000000001</v>
      </c>
      <c r="E480" s="42">
        <v>0</v>
      </c>
      <c r="F480" s="41">
        <v>1095242</v>
      </c>
      <c r="G480" s="41">
        <v>0</v>
      </c>
      <c r="H480" s="41">
        <v>1095242</v>
      </c>
      <c r="I480" s="41">
        <v>0</v>
      </c>
      <c r="J480" s="41">
        <v>381144</v>
      </c>
      <c r="K480" s="41">
        <v>10952</v>
      </c>
      <c r="L480" s="41">
        <v>0</v>
      </c>
      <c r="M480" s="41">
        <v>0</v>
      </c>
      <c r="N480" s="43">
        <v>1476386</v>
      </c>
    </row>
    <row r="481" spans="1:14" x14ac:dyDescent="0.2">
      <c r="A481" s="39" t="s">
        <v>45</v>
      </c>
      <c r="B481" s="40"/>
      <c r="C481" s="41">
        <v>0</v>
      </c>
      <c r="D481" s="42">
        <v>-0.35649999999999998</v>
      </c>
      <c r="E481" s="42">
        <v>0</v>
      </c>
      <c r="F481" s="41">
        <v>-123506</v>
      </c>
      <c r="G481" s="41">
        <v>0</v>
      </c>
      <c r="H481" s="41">
        <v>-123506</v>
      </c>
      <c r="I481" s="41">
        <v>0</v>
      </c>
      <c r="J481" s="41">
        <v>-42980</v>
      </c>
      <c r="K481" s="41">
        <v>-1235</v>
      </c>
      <c r="L481" s="41">
        <v>0</v>
      </c>
      <c r="M481" s="41">
        <v>0</v>
      </c>
      <c r="N481" s="43">
        <v>-166486</v>
      </c>
    </row>
    <row r="482" spans="1:14" x14ac:dyDescent="0.2">
      <c r="A482" s="39" t="s">
        <v>40</v>
      </c>
      <c r="B482" s="40"/>
      <c r="C482" s="41">
        <v>0</v>
      </c>
      <c r="D482" s="42">
        <v>-0.16800000000000001</v>
      </c>
      <c r="E482" s="42">
        <v>0</v>
      </c>
      <c r="F482" s="41">
        <v>-84000</v>
      </c>
      <c r="G482" s="41">
        <v>0</v>
      </c>
      <c r="H482" s="41">
        <v>-84000</v>
      </c>
      <c r="I482" s="41">
        <v>0</v>
      </c>
      <c r="J482" s="41">
        <v>-29232</v>
      </c>
      <c r="K482" s="41">
        <v>-840</v>
      </c>
      <c r="L482" s="41">
        <v>0</v>
      </c>
      <c r="M482" s="41">
        <v>0</v>
      </c>
      <c r="N482" s="43">
        <v>-113232</v>
      </c>
    </row>
    <row r="483" spans="1:14" x14ac:dyDescent="0.2">
      <c r="A483" s="39" t="s">
        <v>41</v>
      </c>
      <c r="B483" s="40"/>
      <c r="C483" s="41">
        <v>0</v>
      </c>
      <c r="D483" s="42">
        <v>0</v>
      </c>
      <c r="E483" s="42">
        <v>0</v>
      </c>
      <c r="F483" s="41">
        <v>0</v>
      </c>
      <c r="G483" s="41">
        <v>0</v>
      </c>
      <c r="H483" s="41">
        <v>0</v>
      </c>
      <c r="I483" s="41">
        <v>84000</v>
      </c>
      <c r="J483" s="41">
        <v>28392</v>
      </c>
      <c r="K483" s="41">
        <v>0</v>
      </c>
      <c r="L483" s="41">
        <v>0</v>
      </c>
      <c r="M483" s="41">
        <v>0</v>
      </c>
      <c r="N483" s="43">
        <v>112392</v>
      </c>
    </row>
    <row r="484" spans="1:14" x14ac:dyDescent="0.2">
      <c r="A484" s="39" t="s">
        <v>21</v>
      </c>
      <c r="B484" s="40"/>
      <c r="C484" s="41">
        <v>0</v>
      </c>
      <c r="D484" s="42">
        <v>0</v>
      </c>
      <c r="E484" s="42">
        <v>0</v>
      </c>
      <c r="F484" s="41">
        <v>0</v>
      </c>
      <c r="G484" s="41">
        <v>0</v>
      </c>
      <c r="H484" s="41">
        <v>0</v>
      </c>
      <c r="I484" s="41">
        <v>0</v>
      </c>
      <c r="J484" s="41">
        <v>3</v>
      </c>
      <c r="K484" s="41">
        <v>0</v>
      </c>
      <c r="L484" s="41">
        <v>0</v>
      </c>
      <c r="M484" s="41">
        <v>0</v>
      </c>
      <c r="N484" s="43">
        <v>3</v>
      </c>
    </row>
    <row r="485" spans="1:14" x14ac:dyDescent="0.2">
      <c r="A485" s="39" t="s">
        <v>23</v>
      </c>
      <c r="B485" s="40"/>
      <c r="C485" s="41">
        <v>0</v>
      </c>
      <c r="D485" s="42">
        <v>0</v>
      </c>
      <c r="E485" s="42">
        <v>2.1800000000000002</v>
      </c>
      <c r="F485" s="41">
        <v>0</v>
      </c>
      <c r="G485" s="41">
        <v>851927</v>
      </c>
      <c r="H485" s="41">
        <v>851927</v>
      </c>
      <c r="I485" s="41">
        <v>0</v>
      </c>
      <c r="J485" s="41">
        <v>296470</v>
      </c>
      <c r="K485" s="41">
        <v>8519</v>
      </c>
      <c r="L485" s="41">
        <v>0</v>
      </c>
      <c r="M485" s="41">
        <v>0</v>
      </c>
      <c r="N485" s="43">
        <v>1148397</v>
      </c>
    </row>
    <row r="486" spans="1:14" x14ac:dyDescent="0.2">
      <c r="A486" s="39" t="s">
        <v>1481</v>
      </c>
      <c r="B486" s="40"/>
      <c r="C486" s="41">
        <v>0</v>
      </c>
      <c r="D486" s="42">
        <v>12</v>
      </c>
      <c r="E486" s="42">
        <v>1.53</v>
      </c>
      <c r="F486" s="41">
        <v>7299980</v>
      </c>
      <c r="G486" s="41">
        <v>384183</v>
      </c>
      <c r="H486" s="41">
        <v>7684163</v>
      </c>
      <c r="I486" s="41">
        <v>0</v>
      </c>
      <c r="J486" s="41">
        <v>2674090</v>
      </c>
      <c r="K486" s="41">
        <v>76842</v>
      </c>
      <c r="L486" s="41">
        <v>195630</v>
      </c>
      <c r="M486" s="41">
        <v>0</v>
      </c>
      <c r="N486" s="43">
        <v>10553883</v>
      </c>
    </row>
    <row r="487" spans="1:14" x14ac:dyDescent="0.2">
      <c r="A487" s="39" t="s">
        <v>1482</v>
      </c>
      <c r="B487" s="40"/>
      <c r="C487" s="41">
        <v>0</v>
      </c>
      <c r="D487" s="42">
        <v>0</v>
      </c>
      <c r="E487" s="42">
        <v>0</v>
      </c>
      <c r="F487" s="41">
        <v>72000</v>
      </c>
      <c r="G487" s="41">
        <v>0</v>
      </c>
      <c r="H487" s="41">
        <v>72000</v>
      </c>
      <c r="I487" s="41">
        <v>0</v>
      </c>
      <c r="J487" s="41">
        <v>25056</v>
      </c>
      <c r="K487" s="41">
        <v>720</v>
      </c>
      <c r="L487" s="41">
        <v>9000</v>
      </c>
      <c r="M487" s="41">
        <v>0</v>
      </c>
      <c r="N487" s="43">
        <v>106056</v>
      </c>
    </row>
    <row r="488" spans="1:14" x14ac:dyDescent="0.2">
      <c r="A488" s="34" t="s">
        <v>24</v>
      </c>
      <c r="B488" s="35"/>
      <c r="C488" s="36">
        <f t="shared" ref="C488:N488" si="84">SUM(C480:C487)</f>
        <v>0</v>
      </c>
      <c r="D488" s="37">
        <f t="shared" si="84"/>
        <v>14.603300000000001</v>
      </c>
      <c r="E488" s="37">
        <f t="shared" si="84"/>
        <v>3.71</v>
      </c>
      <c r="F488" s="36">
        <f t="shared" si="84"/>
        <v>8259716</v>
      </c>
      <c r="G488" s="36">
        <f t="shared" si="84"/>
        <v>1236110</v>
      </c>
      <c r="H488" s="36">
        <f t="shared" si="84"/>
        <v>9495826</v>
      </c>
      <c r="I488" s="36">
        <f t="shared" si="84"/>
        <v>84000</v>
      </c>
      <c r="J488" s="36">
        <f t="shared" si="84"/>
        <v>3332943</v>
      </c>
      <c r="K488" s="36">
        <f t="shared" si="84"/>
        <v>94958</v>
      </c>
      <c r="L488" s="36">
        <f t="shared" si="84"/>
        <v>204630</v>
      </c>
      <c r="M488" s="36">
        <f t="shared" si="84"/>
        <v>0</v>
      </c>
      <c r="N488" s="38">
        <f t="shared" si="84"/>
        <v>13117399</v>
      </c>
    </row>
    <row r="489" spans="1:14" x14ac:dyDescent="0.2">
      <c r="A489" s="34" t="s">
        <v>1483</v>
      </c>
      <c r="B489" s="35"/>
      <c r="C489" s="36"/>
      <c r="D489" s="37"/>
      <c r="E489" s="37"/>
      <c r="F489" s="36"/>
      <c r="G489" s="36"/>
      <c r="H489" s="36"/>
      <c r="I489" s="36"/>
      <c r="J489" s="36"/>
      <c r="K489" s="36"/>
      <c r="L489" s="36"/>
      <c r="M489" s="36"/>
      <c r="N489" s="38"/>
    </row>
    <row r="490" spans="1:14" x14ac:dyDescent="0.2">
      <c r="A490" s="39" t="s">
        <v>1492</v>
      </c>
      <c r="B490" s="40"/>
      <c r="C490" s="41">
        <v>50</v>
      </c>
      <c r="D490" s="42">
        <v>0</v>
      </c>
      <c r="E490" s="42">
        <v>9.5200000000000007E-2</v>
      </c>
      <c r="F490" s="41">
        <v>0</v>
      </c>
      <c r="G490" s="41">
        <v>25800</v>
      </c>
      <c r="H490" s="41">
        <v>25800</v>
      </c>
      <c r="I490" s="41">
        <v>0</v>
      </c>
      <c r="J490" s="41">
        <v>8978</v>
      </c>
      <c r="K490" s="41">
        <v>258</v>
      </c>
      <c r="L490" s="41">
        <v>0</v>
      </c>
      <c r="M490" s="41">
        <v>0</v>
      </c>
      <c r="N490" s="43">
        <v>34778</v>
      </c>
    </row>
    <row r="491" spans="1:14" x14ac:dyDescent="0.2">
      <c r="A491" s="39" t="s">
        <v>1485</v>
      </c>
      <c r="B491" s="40"/>
      <c r="C491" s="41">
        <v>0</v>
      </c>
      <c r="D491" s="42">
        <v>1.893</v>
      </c>
      <c r="E491" s="42">
        <v>0</v>
      </c>
      <c r="F491" s="41">
        <v>854530</v>
      </c>
      <c r="G491" s="41">
        <v>0</v>
      </c>
      <c r="H491" s="41">
        <v>854530</v>
      </c>
      <c r="I491" s="41">
        <v>0</v>
      </c>
      <c r="J491" s="41">
        <v>297376</v>
      </c>
      <c r="K491" s="41">
        <v>8545</v>
      </c>
      <c r="L491" s="41">
        <v>0</v>
      </c>
      <c r="M491" s="41">
        <v>0</v>
      </c>
      <c r="N491" s="43">
        <v>1151906</v>
      </c>
    </row>
    <row r="492" spans="1:14" x14ac:dyDescent="0.2">
      <c r="A492" s="34" t="s">
        <v>24</v>
      </c>
      <c r="B492" s="35"/>
      <c r="C492" s="36">
        <f t="shared" ref="C492:N492" si="85">SUM(C490:C491)</f>
        <v>50</v>
      </c>
      <c r="D492" s="37">
        <f t="shared" si="85"/>
        <v>1.893</v>
      </c>
      <c r="E492" s="37">
        <f t="shared" si="85"/>
        <v>9.5200000000000007E-2</v>
      </c>
      <c r="F492" s="36">
        <f t="shared" si="85"/>
        <v>854530</v>
      </c>
      <c r="G492" s="36">
        <f t="shared" si="85"/>
        <v>25800</v>
      </c>
      <c r="H492" s="36">
        <f t="shared" si="85"/>
        <v>880330</v>
      </c>
      <c r="I492" s="36">
        <f t="shared" si="85"/>
        <v>0</v>
      </c>
      <c r="J492" s="36">
        <f t="shared" si="85"/>
        <v>306354</v>
      </c>
      <c r="K492" s="36">
        <f t="shared" si="85"/>
        <v>8803</v>
      </c>
      <c r="L492" s="36">
        <f t="shared" si="85"/>
        <v>0</v>
      </c>
      <c r="M492" s="36">
        <f t="shared" si="85"/>
        <v>0</v>
      </c>
      <c r="N492" s="38">
        <f t="shared" si="85"/>
        <v>1186684</v>
      </c>
    </row>
    <row r="493" spans="1:14" x14ac:dyDescent="0.2">
      <c r="A493" s="29" t="s">
        <v>1553</v>
      </c>
      <c r="B493" s="30"/>
      <c r="C493" s="31">
        <f t="shared" ref="C493:N493" si="86">C488+C492</f>
        <v>50</v>
      </c>
      <c r="D493" s="32">
        <f t="shared" si="86"/>
        <v>16.496300000000002</v>
      </c>
      <c r="E493" s="32">
        <f t="shared" si="86"/>
        <v>3.8052000000000001</v>
      </c>
      <c r="F493" s="31">
        <f t="shared" si="86"/>
        <v>9114246</v>
      </c>
      <c r="G493" s="31">
        <f t="shared" si="86"/>
        <v>1261910</v>
      </c>
      <c r="H493" s="31">
        <f t="shared" si="86"/>
        <v>10376156</v>
      </c>
      <c r="I493" s="31">
        <f t="shared" si="86"/>
        <v>84000</v>
      </c>
      <c r="J493" s="31">
        <f t="shared" si="86"/>
        <v>3639297</v>
      </c>
      <c r="K493" s="31">
        <f t="shared" si="86"/>
        <v>103761</v>
      </c>
      <c r="L493" s="31">
        <f t="shared" si="86"/>
        <v>204630</v>
      </c>
      <c r="M493" s="31">
        <f t="shared" si="86"/>
        <v>0</v>
      </c>
      <c r="N493" s="33">
        <f t="shared" si="86"/>
        <v>14304083</v>
      </c>
    </row>
    <row r="494" spans="1:14" x14ac:dyDescent="0.2">
      <c r="A494" s="39"/>
      <c r="B494" s="40"/>
      <c r="C494" s="41"/>
      <c r="D494" s="42"/>
      <c r="E494" s="42"/>
      <c r="F494" s="41"/>
      <c r="G494" s="41"/>
      <c r="H494" s="41"/>
      <c r="I494" s="41"/>
      <c r="J494" s="41"/>
      <c r="K494" s="41"/>
      <c r="L494" s="41"/>
      <c r="M494" s="41"/>
      <c r="N494" s="43"/>
    </row>
    <row r="495" spans="1:14" x14ac:dyDescent="0.2">
      <c r="A495" s="29" t="s">
        <v>1554</v>
      </c>
      <c r="B495" s="30"/>
      <c r="C495" s="31"/>
      <c r="D495" s="32"/>
      <c r="E495" s="32"/>
      <c r="F495" s="31"/>
      <c r="G495" s="31"/>
      <c r="H495" s="31"/>
      <c r="I495" s="31"/>
      <c r="J495" s="31"/>
      <c r="K495" s="31"/>
      <c r="L495" s="31"/>
      <c r="M495" s="31"/>
      <c r="N495" s="33"/>
    </row>
    <row r="496" spans="1:14" x14ac:dyDescent="0.2">
      <c r="A496" s="29" t="s">
        <v>1555</v>
      </c>
      <c r="B496" s="30" t="s">
        <v>6</v>
      </c>
      <c r="C496" s="31" t="s">
        <v>7</v>
      </c>
      <c r="D496" s="32" t="s">
        <v>8</v>
      </c>
      <c r="E496" s="32" t="s">
        <v>9</v>
      </c>
      <c r="F496" s="31" t="s">
        <v>10</v>
      </c>
      <c r="G496" s="31" t="s">
        <v>11</v>
      </c>
      <c r="H496" s="31" t="s">
        <v>12</v>
      </c>
      <c r="I496" s="31" t="s">
        <v>13</v>
      </c>
      <c r="J496" s="31" t="s">
        <v>14</v>
      </c>
      <c r="K496" s="31" t="s">
        <v>15</v>
      </c>
      <c r="L496" s="31" t="s">
        <v>16</v>
      </c>
      <c r="M496" s="31" t="s">
        <v>17</v>
      </c>
      <c r="N496" s="33" t="s">
        <v>18</v>
      </c>
    </row>
    <row r="497" spans="1:14" x14ac:dyDescent="0.2">
      <c r="A497" s="34" t="s">
        <v>19</v>
      </c>
      <c r="B497" s="35"/>
      <c r="C497" s="36"/>
      <c r="D497" s="37"/>
      <c r="E497" s="37"/>
      <c r="F497" s="36"/>
      <c r="G497" s="36"/>
      <c r="H497" s="36"/>
      <c r="I497" s="36"/>
      <c r="J497" s="36"/>
      <c r="K497" s="36"/>
      <c r="L497" s="36"/>
      <c r="M497" s="36"/>
      <c r="N497" s="38"/>
    </row>
    <row r="498" spans="1:14" x14ac:dyDescent="0.2">
      <c r="A498" s="39" t="s">
        <v>22</v>
      </c>
      <c r="B498" s="40"/>
      <c r="C498" s="41">
        <v>0</v>
      </c>
      <c r="D498" s="42">
        <v>18</v>
      </c>
      <c r="E498" s="42">
        <v>3.6</v>
      </c>
      <c r="F498" s="41">
        <v>10179938</v>
      </c>
      <c r="G498" s="41">
        <v>854973</v>
      </c>
      <c r="H498" s="41">
        <v>11034911</v>
      </c>
      <c r="I498" s="41">
        <v>0</v>
      </c>
      <c r="J498" s="41">
        <v>3840149</v>
      </c>
      <c r="K498" s="41">
        <v>110349</v>
      </c>
      <c r="L498" s="41">
        <v>87600</v>
      </c>
      <c r="M498" s="41">
        <v>0</v>
      </c>
      <c r="N498" s="43">
        <v>14962660</v>
      </c>
    </row>
    <row r="499" spans="1:14" x14ac:dyDescent="0.2">
      <c r="A499" s="39" t="s">
        <v>31</v>
      </c>
      <c r="B499" s="40"/>
      <c r="C499" s="41">
        <v>0</v>
      </c>
      <c r="D499" s="42">
        <v>0</v>
      </c>
      <c r="E499" s="42">
        <v>0</v>
      </c>
      <c r="F499" s="41">
        <v>36000</v>
      </c>
      <c r="G499" s="41">
        <v>0</v>
      </c>
      <c r="H499" s="41">
        <v>36000</v>
      </c>
      <c r="I499" s="41">
        <v>0</v>
      </c>
      <c r="J499" s="41">
        <v>12528</v>
      </c>
      <c r="K499" s="41">
        <v>360</v>
      </c>
      <c r="L499" s="41">
        <v>4500</v>
      </c>
      <c r="M499" s="41">
        <v>0</v>
      </c>
      <c r="N499" s="43">
        <v>53028</v>
      </c>
    </row>
    <row r="500" spans="1:14" x14ac:dyDescent="0.2">
      <c r="A500" s="34" t="s">
        <v>24</v>
      </c>
      <c r="B500" s="35"/>
      <c r="C500" s="36">
        <f t="shared" ref="C500:N500" si="87">SUM(C498:C499)</f>
        <v>0</v>
      </c>
      <c r="D500" s="37">
        <f t="shared" si="87"/>
        <v>18</v>
      </c>
      <c r="E500" s="37">
        <f t="shared" si="87"/>
        <v>3.6</v>
      </c>
      <c r="F500" s="36">
        <f t="shared" si="87"/>
        <v>10215938</v>
      </c>
      <c r="G500" s="36">
        <f t="shared" si="87"/>
        <v>854973</v>
      </c>
      <c r="H500" s="36">
        <f t="shared" si="87"/>
        <v>11070911</v>
      </c>
      <c r="I500" s="36">
        <f t="shared" si="87"/>
        <v>0</v>
      </c>
      <c r="J500" s="36">
        <f t="shared" si="87"/>
        <v>3852677</v>
      </c>
      <c r="K500" s="36">
        <f t="shared" si="87"/>
        <v>110709</v>
      </c>
      <c r="L500" s="36">
        <f t="shared" si="87"/>
        <v>92100</v>
      </c>
      <c r="M500" s="36">
        <f t="shared" si="87"/>
        <v>0</v>
      </c>
      <c r="N500" s="38">
        <f t="shared" si="87"/>
        <v>15015688</v>
      </c>
    </row>
    <row r="501" spans="1:14" x14ac:dyDescent="0.2">
      <c r="A501" s="34" t="s">
        <v>1476</v>
      </c>
      <c r="B501" s="35"/>
      <c r="C501" s="36"/>
      <c r="D501" s="37"/>
      <c r="E501" s="37"/>
      <c r="F501" s="36"/>
      <c r="G501" s="36"/>
      <c r="H501" s="36"/>
      <c r="I501" s="36"/>
      <c r="J501" s="36"/>
      <c r="K501" s="36"/>
      <c r="L501" s="36"/>
      <c r="M501" s="36"/>
      <c r="N501" s="38"/>
    </row>
    <row r="502" spans="1:14" x14ac:dyDescent="0.2">
      <c r="A502" s="39" t="s">
        <v>20</v>
      </c>
      <c r="B502" s="40"/>
      <c r="C502" s="41">
        <v>0</v>
      </c>
      <c r="D502" s="42">
        <v>9.8277999999999999</v>
      </c>
      <c r="E502" s="42">
        <v>0</v>
      </c>
      <c r="F502" s="41">
        <v>3410619</v>
      </c>
      <c r="G502" s="41">
        <v>0</v>
      </c>
      <c r="H502" s="41">
        <v>3410619</v>
      </c>
      <c r="I502" s="41">
        <v>0</v>
      </c>
      <c r="J502" s="41">
        <v>1186896</v>
      </c>
      <c r="K502" s="41">
        <v>34106</v>
      </c>
      <c r="L502" s="41">
        <v>0</v>
      </c>
      <c r="M502" s="41">
        <v>0</v>
      </c>
      <c r="N502" s="43">
        <v>4597515</v>
      </c>
    </row>
    <row r="503" spans="1:14" x14ac:dyDescent="0.2">
      <c r="A503" s="39" t="s">
        <v>40</v>
      </c>
      <c r="B503" s="40"/>
      <c r="C503" s="41">
        <v>0</v>
      </c>
      <c r="D503" s="42">
        <v>0</v>
      </c>
      <c r="E503" s="42">
        <v>0</v>
      </c>
      <c r="F503" s="41">
        <v>-21000</v>
      </c>
      <c r="G503" s="41">
        <v>0</v>
      </c>
      <c r="H503" s="41">
        <v>-21000</v>
      </c>
      <c r="I503" s="41">
        <v>0</v>
      </c>
      <c r="J503" s="41">
        <v>-7308</v>
      </c>
      <c r="K503" s="41">
        <v>-210</v>
      </c>
      <c r="L503" s="41">
        <v>0</v>
      </c>
      <c r="M503" s="41">
        <v>0</v>
      </c>
      <c r="N503" s="43">
        <v>-28308</v>
      </c>
    </row>
    <row r="504" spans="1:14" x14ac:dyDescent="0.2">
      <c r="A504" s="39" t="s">
        <v>41</v>
      </c>
      <c r="B504" s="40"/>
      <c r="C504" s="41">
        <v>0</v>
      </c>
      <c r="D504" s="42">
        <v>0</v>
      </c>
      <c r="E504" s="42">
        <v>0</v>
      </c>
      <c r="F504" s="41">
        <v>0</v>
      </c>
      <c r="G504" s="41">
        <v>0</v>
      </c>
      <c r="H504" s="41">
        <v>0</v>
      </c>
      <c r="I504" s="41">
        <v>21000</v>
      </c>
      <c r="J504" s="41">
        <v>7098</v>
      </c>
      <c r="K504" s="41">
        <v>0</v>
      </c>
      <c r="L504" s="41">
        <v>0</v>
      </c>
      <c r="M504" s="41">
        <v>0</v>
      </c>
      <c r="N504" s="43">
        <v>28098</v>
      </c>
    </row>
    <row r="505" spans="1:14" x14ac:dyDescent="0.2">
      <c r="A505" s="39" t="s">
        <v>21</v>
      </c>
      <c r="B505" s="40"/>
      <c r="C505" s="41">
        <v>0</v>
      </c>
      <c r="D505" s="42">
        <v>0</v>
      </c>
      <c r="E505" s="42">
        <v>0</v>
      </c>
      <c r="F505" s="41">
        <v>0</v>
      </c>
      <c r="G505" s="41">
        <v>0</v>
      </c>
      <c r="H505" s="41">
        <v>0</v>
      </c>
      <c r="I505" s="41">
        <v>0</v>
      </c>
      <c r="J505" s="41">
        <v>6</v>
      </c>
      <c r="K505" s="41">
        <v>0</v>
      </c>
      <c r="L505" s="41">
        <v>0</v>
      </c>
      <c r="M505" s="41">
        <v>0</v>
      </c>
      <c r="N505" s="43">
        <v>6</v>
      </c>
    </row>
    <row r="506" spans="1:14" x14ac:dyDescent="0.2">
      <c r="A506" s="39" t="s">
        <v>318</v>
      </c>
      <c r="B506" s="40"/>
      <c r="C506" s="41">
        <v>0</v>
      </c>
      <c r="D506" s="42">
        <v>0</v>
      </c>
      <c r="E506" s="42">
        <v>0</v>
      </c>
      <c r="F506" s="41">
        <v>0</v>
      </c>
      <c r="G506" s="41">
        <v>0</v>
      </c>
      <c r="H506" s="41">
        <v>0</v>
      </c>
      <c r="I506" s="41">
        <v>0</v>
      </c>
      <c r="J506" s="41">
        <v>0</v>
      </c>
      <c r="K506" s="41">
        <v>0</v>
      </c>
      <c r="L506" s="41">
        <v>4000</v>
      </c>
      <c r="M506" s="41">
        <v>0</v>
      </c>
      <c r="N506" s="43">
        <v>4000</v>
      </c>
    </row>
    <row r="507" spans="1:14" x14ac:dyDescent="0.2">
      <c r="A507" s="39" t="s">
        <v>1496</v>
      </c>
      <c r="B507" s="40"/>
      <c r="C507" s="41">
        <v>0</v>
      </c>
      <c r="D507" s="42">
        <v>0</v>
      </c>
      <c r="E507" s="42">
        <v>0</v>
      </c>
      <c r="F507" s="41">
        <v>0</v>
      </c>
      <c r="G507" s="41">
        <v>0</v>
      </c>
      <c r="H507" s="41">
        <v>0</v>
      </c>
      <c r="I507" s="41">
        <v>0</v>
      </c>
      <c r="J507" s="41">
        <v>0</v>
      </c>
      <c r="K507" s="41">
        <v>0</v>
      </c>
      <c r="L507" s="41">
        <v>2000</v>
      </c>
      <c r="M507" s="41">
        <v>0</v>
      </c>
      <c r="N507" s="43">
        <v>2000</v>
      </c>
    </row>
    <row r="508" spans="1:14" x14ac:dyDescent="0.2">
      <c r="A508" s="39" t="s">
        <v>32</v>
      </c>
      <c r="B508" s="40"/>
      <c r="C508" s="41">
        <v>0</v>
      </c>
      <c r="D508" s="42">
        <v>0</v>
      </c>
      <c r="E508" s="42">
        <v>0.4</v>
      </c>
      <c r="F508" s="41">
        <v>0</v>
      </c>
      <c r="G508" s="41">
        <v>105883</v>
      </c>
      <c r="H508" s="41">
        <v>105883</v>
      </c>
      <c r="I508" s="41">
        <v>0</v>
      </c>
      <c r="J508" s="41">
        <v>36847</v>
      </c>
      <c r="K508" s="41">
        <v>1059</v>
      </c>
      <c r="L508" s="41">
        <v>0</v>
      </c>
      <c r="M508" s="41">
        <v>0</v>
      </c>
      <c r="N508" s="43">
        <v>142730</v>
      </c>
    </row>
    <row r="509" spans="1:14" x14ac:dyDescent="0.2">
      <c r="A509" s="39" t="s">
        <v>23</v>
      </c>
      <c r="B509" s="40"/>
      <c r="C509" s="41">
        <v>0</v>
      </c>
      <c r="D509" s="42">
        <v>0</v>
      </c>
      <c r="E509" s="42">
        <v>3.95</v>
      </c>
      <c r="F509" s="41">
        <v>0</v>
      </c>
      <c r="G509" s="41">
        <v>1536977</v>
      </c>
      <c r="H509" s="41">
        <v>1536977</v>
      </c>
      <c r="I509" s="41">
        <v>0</v>
      </c>
      <c r="J509" s="41">
        <v>534868</v>
      </c>
      <c r="K509" s="41">
        <v>15370</v>
      </c>
      <c r="L509" s="41">
        <v>0</v>
      </c>
      <c r="M509" s="41">
        <v>0</v>
      </c>
      <c r="N509" s="43">
        <v>2071845</v>
      </c>
    </row>
    <row r="510" spans="1:14" x14ac:dyDescent="0.2">
      <c r="A510" s="39" t="s">
        <v>1481</v>
      </c>
      <c r="B510" s="40"/>
      <c r="C510" s="41">
        <v>0</v>
      </c>
      <c r="D510" s="42">
        <v>34.772599999999997</v>
      </c>
      <c r="E510" s="42">
        <v>4.83</v>
      </c>
      <c r="F510" s="41">
        <v>25388442</v>
      </c>
      <c r="G510" s="41">
        <v>1212813</v>
      </c>
      <c r="H510" s="41">
        <v>26601255</v>
      </c>
      <c r="I510" s="41">
        <v>0</v>
      </c>
      <c r="J510" s="41">
        <v>9257237</v>
      </c>
      <c r="K510" s="41">
        <v>266012</v>
      </c>
      <c r="L510" s="41">
        <v>830335</v>
      </c>
      <c r="M510" s="41">
        <v>0</v>
      </c>
      <c r="N510" s="43">
        <v>36688827</v>
      </c>
    </row>
    <row r="511" spans="1:14" x14ac:dyDescent="0.2">
      <c r="A511" s="39" t="s">
        <v>1482</v>
      </c>
      <c r="B511" s="40"/>
      <c r="C511" s="41">
        <v>0</v>
      </c>
      <c r="D511" s="42">
        <v>0</v>
      </c>
      <c r="E511" s="42">
        <v>0</v>
      </c>
      <c r="F511" s="41">
        <v>48000</v>
      </c>
      <c r="G511" s="41">
        <v>0</v>
      </c>
      <c r="H511" s="41">
        <v>48000</v>
      </c>
      <c r="I511" s="41">
        <v>0</v>
      </c>
      <c r="J511" s="41">
        <v>16704</v>
      </c>
      <c r="K511" s="41">
        <v>480</v>
      </c>
      <c r="L511" s="41">
        <v>4500</v>
      </c>
      <c r="M511" s="41">
        <v>0</v>
      </c>
      <c r="N511" s="43">
        <v>69204</v>
      </c>
    </row>
    <row r="512" spans="1:14" x14ac:dyDescent="0.2">
      <c r="A512" s="34" t="s">
        <v>24</v>
      </c>
      <c r="B512" s="35"/>
      <c r="C512" s="36">
        <f t="shared" ref="C512:N512" si="88">SUM(C502:C511)</f>
        <v>0</v>
      </c>
      <c r="D512" s="37">
        <f t="shared" si="88"/>
        <v>44.600399999999993</v>
      </c>
      <c r="E512" s="37">
        <f t="shared" si="88"/>
        <v>9.18</v>
      </c>
      <c r="F512" s="36">
        <f t="shared" si="88"/>
        <v>28826061</v>
      </c>
      <c r="G512" s="36">
        <f t="shared" si="88"/>
        <v>2855673</v>
      </c>
      <c r="H512" s="36">
        <f t="shared" si="88"/>
        <v>31681734</v>
      </c>
      <c r="I512" s="36">
        <f t="shared" si="88"/>
        <v>21000</v>
      </c>
      <c r="J512" s="36">
        <f t="shared" si="88"/>
        <v>11032348</v>
      </c>
      <c r="K512" s="36">
        <f t="shared" si="88"/>
        <v>316817</v>
      </c>
      <c r="L512" s="36">
        <f t="shared" si="88"/>
        <v>840835</v>
      </c>
      <c r="M512" s="36">
        <f t="shared" si="88"/>
        <v>0</v>
      </c>
      <c r="N512" s="38">
        <f t="shared" si="88"/>
        <v>43575917</v>
      </c>
    </row>
    <row r="513" spans="1:14" x14ac:dyDescent="0.2">
      <c r="A513" s="34" t="s">
        <v>1483</v>
      </c>
      <c r="B513" s="35"/>
      <c r="C513" s="36"/>
      <c r="D513" s="37"/>
      <c r="E513" s="37"/>
      <c r="F513" s="36"/>
      <c r="G513" s="36"/>
      <c r="H513" s="36"/>
      <c r="I513" s="36"/>
      <c r="J513" s="36"/>
      <c r="K513" s="36"/>
      <c r="L513" s="36"/>
      <c r="M513" s="36"/>
      <c r="N513" s="38"/>
    </row>
    <row r="514" spans="1:14" x14ac:dyDescent="0.2">
      <c r="A514" s="39" t="s">
        <v>1484</v>
      </c>
      <c r="B514" s="40"/>
      <c r="C514" s="41">
        <v>228</v>
      </c>
      <c r="D514" s="42">
        <v>0</v>
      </c>
      <c r="E514" s="42">
        <v>0.36270000000000002</v>
      </c>
      <c r="F514" s="41">
        <v>0</v>
      </c>
      <c r="G514" s="41">
        <v>98295</v>
      </c>
      <c r="H514" s="41">
        <v>98295</v>
      </c>
      <c r="I514" s="41">
        <v>0</v>
      </c>
      <c r="J514" s="41">
        <v>34207</v>
      </c>
      <c r="K514" s="41">
        <v>983</v>
      </c>
      <c r="L514" s="41">
        <v>0</v>
      </c>
      <c r="M514" s="41">
        <v>0</v>
      </c>
      <c r="N514" s="43">
        <v>132502</v>
      </c>
    </row>
    <row r="515" spans="1:14" x14ac:dyDescent="0.2">
      <c r="A515" s="39" t="s">
        <v>1485</v>
      </c>
      <c r="B515" s="40"/>
      <c r="C515" s="41">
        <v>0</v>
      </c>
      <c r="D515" s="42">
        <v>8.8572000000000006</v>
      </c>
      <c r="E515" s="42">
        <v>0</v>
      </c>
      <c r="F515" s="41">
        <v>4137375</v>
      </c>
      <c r="G515" s="41">
        <v>0</v>
      </c>
      <c r="H515" s="41">
        <v>4137375</v>
      </c>
      <c r="I515" s="41">
        <v>0</v>
      </c>
      <c r="J515" s="41">
        <v>1439807</v>
      </c>
      <c r="K515" s="41">
        <v>41374</v>
      </c>
      <c r="L515" s="41">
        <v>0</v>
      </c>
      <c r="M515" s="41">
        <v>0</v>
      </c>
      <c r="N515" s="43">
        <v>5577182</v>
      </c>
    </row>
    <row r="516" spans="1:14" x14ac:dyDescent="0.2">
      <c r="A516" s="34" t="s">
        <v>24</v>
      </c>
      <c r="B516" s="35"/>
      <c r="C516" s="36">
        <f t="shared" ref="C516:N516" si="89">SUM(C514:C515)</f>
        <v>228</v>
      </c>
      <c r="D516" s="37">
        <f t="shared" si="89"/>
        <v>8.8572000000000006</v>
      </c>
      <c r="E516" s="37">
        <f t="shared" si="89"/>
        <v>0.36270000000000002</v>
      </c>
      <c r="F516" s="36">
        <f t="shared" si="89"/>
        <v>4137375</v>
      </c>
      <c r="G516" s="36">
        <f t="shared" si="89"/>
        <v>98295</v>
      </c>
      <c r="H516" s="36">
        <f t="shared" si="89"/>
        <v>4235670</v>
      </c>
      <c r="I516" s="36">
        <f t="shared" si="89"/>
        <v>0</v>
      </c>
      <c r="J516" s="36">
        <f t="shared" si="89"/>
        <v>1474014</v>
      </c>
      <c r="K516" s="36">
        <f t="shared" si="89"/>
        <v>42357</v>
      </c>
      <c r="L516" s="36">
        <f t="shared" si="89"/>
        <v>0</v>
      </c>
      <c r="M516" s="36">
        <f t="shared" si="89"/>
        <v>0</v>
      </c>
      <c r="N516" s="38">
        <f t="shared" si="89"/>
        <v>5709684</v>
      </c>
    </row>
    <row r="517" spans="1:14" x14ac:dyDescent="0.2">
      <c r="A517" s="29" t="s">
        <v>1556</v>
      </c>
      <c r="B517" s="30"/>
      <c r="C517" s="31">
        <f t="shared" ref="C517:N517" si="90">C500+C512+C516</f>
        <v>228</v>
      </c>
      <c r="D517" s="32">
        <f t="shared" si="90"/>
        <v>71.457599999999999</v>
      </c>
      <c r="E517" s="32">
        <f t="shared" si="90"/>
        <v>13.1427</v>
      </c>
      <c r="F517" s="31">
        <f t="shared" si="90"/>
        <v>43179374</v>
      </c>
      <c r="G517" s="31">
        <f t="shared" si="90"/>
        <v>3808941</v>
      </c>
      <c r="H517" s="31">
        <f t="shared" si="90"/>
        <v>46988315</v>
      </c>
      <c r="I517" s="31">
        <f t="shared" si="90"/>
        <v>21000</v>
      </c>
      <c r="J517" s="31">
        <f t="shared" si="90"/>
        <v>16359039</v>
      </c>
      <c r="K517" s="31">
        <f t="shared" si="90"/>
        <v>469883</v>
      </c>
      <c r="L517" s="31">
        <f t="shared" si="90"/>
        <v>932935</v>
      </c>
      <c r="M517" s="31">
        <f t="shared" si="90"/>
        <v>0</v>
      </c>
      <c r="N517" s="33">
        <f t="shared" si="90"/>
        <v>64301289</v>
      </c>
    </row>
    <row r="518" spans="1:14" x14ac:dyDescent="0.2">
      <c r="A518" s="39"/>
      <c r="B518" s="40"/>
      <c r="C518" s="41"/>
      <c r="D518" s="42"/>
      <c r="E518" s="42"/>
      <c r="F518" s="41"/>
      <c r="G518" s="41"/>
      <c r="H518" s="41"/>
      <c r="I518" s="41"/>
      <c r="J518" s="41"/>
      <c r="K518" s="41"/>
      <c r="L518" s="41"/>
      <c r="M518" s="41"/>
      <c r="N518" s="43"/>
    </row>
    <row r="519" spans="1:14" x14ac:dyDescent="0.2">
      <c r="A519" s="29" t="s">
        <v>1557</v>
      </c>
      <c r="B519" s="30"/>
      <c r="C519" s="31"/>
      <c r="D519" s="32"/>
      <c r="E519" s="32"/>
      <c r="F519" s="31"/>
      <c r="G519" s="31"/>
      <c r="H519" s="31"/>
      <c r="I519" s="31"/>
      <c r="J519" s="31"/>
      <c r="K519" s="31"/>
      <c r="L519" s="31"/>
      <c r="M519" s="31"/>
      <c r="N519" s="33"/>
    </row>
    <row r="520" spans="1:14" x14ac:dyDescent="0.2">
      <c r="A520" s="29" t="s">
        <v>1558</v>
      </c>
      <c r="B520" s="30" t="s">
        <v>6</v>
      </c>
      <c r="C520" s="31" t="s">
        <v>7</v>
      </c>
      <c r="D520" s="32" t="s">
        <v>8</v>
      </c>
      <c r="E520" s="32" t="s">
        <v>9</v>
      </c>
      <c r="F520" s="31" t="s">
        <v>10</v>
      </c>
      <c r="G520" s="31" t="s">
        <v>11</v>
      </c>
      <c r="H520" s="31" t="s">
        <v>12</v>
      </c>
      <c r="I520" s="31" t="s">
        <v>13</v>
      </c>
      <c r="J520" s="31" t="s">
        <v>14</v>
      </c>
      <c r="K520" s="31" t="s">
        <v>15</v>
      </c>
      <c r="L520" s="31" t="s">
        <v>16</v>
      </c>
      <c r="M520" s="31" t="s">
        <v>17</v>
      </c>
      <c r="N520" s="33" t="s">
        <v>18</v>
      </c>
    </row>
    <row r="521" spans="1:14" x14ac:dyDescent="0.2">
      <c r="A521" s="34" t="s">
        <v>19</v>
      </c>
      <c r="B521" s="35"/>
      <c r="C521" s="36"/>
      <c r="D521" s="37"/>
      <c r="E521" s="37"/>
      <c r="F521" s="36"/>
      <c r="G521" s="36"/>
      <c r="H521" s="36"/>
      <c r="I521" s="36"/>
      <c r="J521" s="36"/>
      <c r="K521" s="36"/>
      <c r="L521" s="36"/>
      <c r="M521" s="36"/>
      <c r="N521" s="38"/>
    </row>
    <row r="522" spans="1:14" x14ac:dyDescent="0.2">
      <c r="A522" s="39" t="s">
        <v>22</v>
      </c>
      <c r="B522" s="40"/>
      <c r="C522" s="41">
        <v>0</v>
      </c>
      <c r="D522" s="42">
        <v>18</v>
      </c>
      <c r="E522" s="42">
        <v>3.6</v>
      </c>
      <c r="F522" s="41">
        <v>9776956</v>
      </c>
      <c r="G522" s="41">
        <v>854973</v>
      </c>
      <c r="H522" s="41">
        <v>10631929</v>
      </c>
      <c r="I522" s="41">
        <v>0</v>
      </c>
      <c r="J522" s="41">
        <v>3699911</v>
      </c>
      <c r="K522" s="41">
        <v>106319</v>
      </c>
      <c r="L522" s="41">
        <v>78000</v>
      </c>
      <c r="M522" s="41">
        <v>0</v>
      </c>
      <c r="N522" s="43">
        <v>14409840</v>
      </c>
    </row>
    <row r="523" spans="1:14" x14ac:dyDescent="0.2">
      <c r="A523" s="39" t="s">
        <v>31</v>
      </c>
      <c r="B523" s="40"/>
      <c r="C523" s="41">
        <v>0</v>
      </c>
      <c r="D523" s="42">
        <v>0</v>
      </c>
      <c r="E523" s="42">
        <v>0</v>
      </c>
      <c r="F523" s="41">
        <v>48000</v>
      </c>
      <c r="G523" s="41">
        <v>0</v>
      </c>
      <c r="H523" s="41">
        <v>48000</v>
      </c>
      <c r="I523" s="41">
        <v>0</v>
      </c>
      <c r="J523" s="41">
        <v>16704</v>
      </c>
      <c r="K523" s="41">
        <v>480</v>
      </c>
      <c r="L523" s="41">
        <v>9000</v>
      </c>
      <c r="M523" s="41">
        <v>0</v>
      </c>
      <c r="N523" s="43">
        <v>73704</v>
      </c>
    </row>
    <row r="524" spans="1:14" x14ac:dyDescent="0.2">
      <c r="A524" s="34" t="s">
        <v>24</v>
      </c>
      <c r="B524" s="35"/>
      <c r="C524" s="36">
        <f t="shared" ref="C524:N524" si="91">SUM(C522:C523)</f>
        <v>0</v>
      </c>
      <c r="D524" s="37">
        <f t="shared" si="91"/>
        <v>18</v>
      </c>
      <c r="E524" s="37">
        <f t="shared" si="91"/>
        <v>3.6</v>
      </c>
      <c r="F524" s="36">
        <f t="shared" si="91"/>
        <v>9824956</v>
      </c>
      <c r="G524" s="36">
        <f t="shared" si="91"/>
        <v>854973</v>
      </c>
      <c r="H524" s="36">
        <f t="shared" si="91"/>
        <v>10679929</v>
      </c>
      <c r="I524" s="36">
        <f t="shared" si="91"/>
        <v>0</v>
      </c>
      <c r="J524" s="36">
        <f t="shared" si="91"/>
        <v>3716615</v>
      </c>
      <c r="K524" s="36">
        <f t="shared" si="91"/>
        <v>106799</v>
      </c>
      <c r="L524" s="36">
        <f t="shared" si="91"/>
        <v>87000</v>
      </c>
      <c r="M524" s="36">
        <f t="shared" si="91"/>
        <v>0</v>
      </c>
      <c r="N524" s="38">
        <f t="shared" si="91"/>
        <v>14483544</v>
      </c>
    </row>
    <row r="525" spans="1:14" x14ac:dyDescent="0.2">
      <c r="A525" s="34" t="s">
        <v>1476</v>
      </c>
      <c r="B525" s="35"/>
      <c r="C525" s="36"/>
      <c r="D525" s="37"/>
      <c r="E525" s="37"/>
      <c r="F525" s="36"/>
      <c r="G525" s="36"/>
      <c r="H525" s="36"/>
      <c r="I525" s="36"/>
      <c r="J525" s="36"/>
      <c r="K525" s="36"/>
      <c r="L525" s="36"/>
      <c r="M525" s="36"/>
      <c r="N525" s="38"/>
    </row>
    <row r="526" spans="1:14" x14ac:dyDescent="0.2">
      <c r="A526" s="39" t="s">
        <v>20</v>
      </c>
      <c r="B526" s="40"/>
      <c r="C526" s="41">
        <v>0</v>
      </c>
      <c r="D526" s="42">
        <v>10.161199999999999</v>
      </c>
      <c r="E526" s="42">
        <v>0</v>
      </c>
      <c r="F526" s="41">
        <v>3584267</v>
      </c>
      <c r="G526" s="41">
        <v>0</v>
      </c>
      <c r="H526" s="41">
        <v>3584267</v>
      </c>
      <c r="I526" s="41">
        <v>0</v>
      </c>
      <c r="J526" s="41">
        <v>1247325</v>
      </c>
      <c r="K526" s="41">
        <v>35843</v>
      </c>
      <c r="L526" s="41">
        <v>0</v>
      </c>
      <c r="M526" s="41">
        <v>0</v>
      </c>
      <c r="N526" s="43">
        <v>4831592</v>
      </c>
    </row>
    <row r="527" spans="1:14" x14ac:dyDescent="0.2">
      <c r="A527" s="39" t="s">
        <v>45</v>
      </c>
      <c r="B527" s="40"/>
      <c r="C527" s="41">
        <v>0</v>
      </c>
      <c r="D527" s="42">
        <v>0.36659999999999998</v>
      </c>
      <c r="E527" s="42">
        <v>0</v>
      </c>
      <c r="F527" s="41">
        <v>116372</v>
      </c>
      <c r="G527" s="41">
        <v>0</v>
      </c>
      <c r="H527" s="41">
        <v>116372</v>
      </c>
      <c r="I527" s="41">
        <v>0</v>
      </c>
      <c r="J527" s="41">
        <v>40497</v>
      </c>
      <c r="K527" s="41">
        <v>1164</v>
      </c>
      <c r="L527" s="41">
        <v>0</v>
      </c>
      <c r="M527" s="41">
        <v>0</v>
      </c>
      <c r="N527" s="43">
        <v>156869</v>
      </c>
    </row>
    <row r="528" spans="1:14" x14ac:dyDescent="0.2">
      <c r="A528" s="39" t="s">
        <v>40</v>
      </c>
      <c r="B528" s="40"/>
      <c r="C528" s="41">
        <v>0</v>
      </c>
      <c r="D528" s="42">
        <v>-0.1008</v>
      </c>
      <c r="E528" s="42">
        <v>0</v>
      </c>
      <c r="F528" s="41">
        <v>-50400</v>
      </c>
      <c r="G528" s="41">
        <v>0</v>
      </c>
      <c r="H528" s="41">
        <v>-50400</v>
      </c>
      <c r="I528" s="41">
        <v>0</v>
      </c>
      <c r="J528" s="41">
        <v>-17539</v>
      </c>
      <c r="K528" s="41">
        <v>-504</v>
      </c>
      <c r="L528" s="41">
        <v>0</v>
      </c>
      <c r="M528" s="41">
        <v>0</v>
      </c>
      <c r="N528" s="43">
        <v>-67939</v>
      </c>
    </row>
    <row r="529" spans="1:14" x14ac:dyDescent="0.2">
      <c r="A529" s="39" t="s">
        <v>41</v>
      </c>
      <c r="B529" s="40"/>
      <c r="C529" s="41">
        <v>0</v>
      </c>
      <c r="D529" s="42">
        <v>0</v>
      </c>
      <c r="E529" s="42">
        <v>0</v>
      </c>
      <c r="F529" s="41">
        <v>0</v>
      </c>
      <c r="G529" s="41">
        <v>0</v>
      </c>
      <c r="H529" s="41">
        <v>0</v>
      </c>
      <c r="I529" s="41">
        <v>50400</v>
      </c>
      <c r="J529" s="41">
        <v>17035</v>
      </c>
      <c r="K529" s="41">
        <v>0</v>
      </c>
      <c r="L529" s="41">
        <v>0</v>
      </c>
      <c r="M529" s="41">
        <v>0</v>
      </c>
      <c r="N529" s="43">
        <v>67435</v>
      </c>
    </row>
    <row r="530" spans="1:14" x14ac:dyDescent="0.2">
      <c r="A530" s="39" t="s">
        <v>21</v>
      </c>
      <c r="B530" s="40"/>
      <c r="C530" s="41">
        <v>0</v>
      </c>
      <c r="D530" s="42">
        <v>0</v>
      </c>
      <c r="E530" s="42">
        <v>0</v>
      </c>
      <c r="F530" s="41">
        <v>0</v>
      </c>
      <c r="G530" s="41">
        <v>0</v>
      </c>
      <c r="H530" s="41">
        <v>0</v>
      </c>
      <c r="I530" s="41">
        <v>0</v>
      </c>
      <c r="J530" s="41">
        <v>2</v>
      </c>
      <c r="K530" s="41">
        <v>0</v>
      </c>
      <c r="L530" s="41">
        <v>0</v>
      </c>
      <c r="M530" s="41">
        <v>0</v>
      </c>
      <c r="N530" s="43">
        <v>2</v>
      </c>
    </row>
    <row r="531" spans="1:14" x14ac:dyDescent="0.2">
      <c r="A531" s="39" t="s">
        <v>32</v>
      </c>
      <c r="B531" s="40"/>
      <c r="C531" s="41">
        <v>0</v>
      </c>
      <c r="D531" s="42">
        <v>0</v>
      </c>
      <c r="E531" s="42">
        <v>1.2</v>
      </c>
      <c r="F531" s="41">
        <v>0</v>
      </c>
      <c r="G531" s="41">
        <v>317649</v>
      </c>
      <c r="H531" s="41">
        <v>317649</v>
      </c>
      <c r="I531" s="41">
        <v>0</v>
      </c>
      <c r="J531" s="41">
        <v>110541</v>
      </c>
      <c r="K531" s="41">
        <v>3176</v>
      </c>
      <c r="L531" s="41">
        <v>0</v>
      </c>
      <c r="M531" s="41">
        <v>0</v>
      </c>
      <c r="N531" s="43">
        <v>428190</v>
      </c>
    </row>
    <row r="532" spans="1:14" x14ac:dyDescent="0.2">
      <c r="A532" s="39" t="s">
        <v>23</v>
      </c>
      <c r="B532" s="40"/>
      <c r="C532" s="41">
        <v>0</v>
      </c>
      <c r="D532" s="42">
        <v>0</v>
      </c>
      <c r="E532" s="42">
        <v>3.51</v>
      </c>
      <c r="F532" s="41">
        <v>0</v>
      </c>
      <c r="G532" s="41">
        <v>1362901</v>
      </c>
      <c r="H532" s="41">
        <v>1362901</v>
      </c>
      <c r="I532" s="41">
        <v>0</v>
      </c>
      <c r="J532" s="41">
        <v>474290</v>
      </c>
      <c r="K532" s="41">
        <v>13629</v>
      </c>
      <c r="L532" s="41">
        <v>0</v>
      </c>
      <c r="M532" s="41">
        <v>0</v>
      </c>
      <c r="N532" s="43">
        <v>1837191</v>
      </c>
    </row>
    <row r="533" spans="1:14" x14ac:dyDescent="0.2">
      <c r="A533" s="39" t="s">
        <v>1481</v>
      </c>
      <c r="B533" s="40"/>
      <c r="C533" s="41">
        <v>0</v>
      </c>
      <c r="D533" s="42">
        <v>26.182200000000002</v>
      </c>
      <c r="E533" s="42">
        <v>3.57</v>
      </c>
      <c r="F533" s="41">
        <v>18949753</v>
      </c>
      <c r="G533" s="41">
        <v>896427</v>
      </c>
      <c r="H533" s="41">
        <v>19846180</v>
      </c>
      <c r="I533" s="41">
        <v>0</v>
      </c>
      <c r="J533" s="41">
        <v>6906472</v>
      </c>
      <c r="K533" s="41">
        <v>198463</v>
      </c>
      <c r="L533" s="41">
        <v>587975</v>
      </c>
      <c r="M533" s="41">
        <v>0</v>
      </c>
      <c r="N533" s="43">
        <v>27340627</v>
      </c>
    </row>
    <row r="534" spans="1:14" x14ac:dyDescent="0.2">
      <c r="A534" s="39" t="s">
        <v>1482</v>
      </c>
      <c r="B534" s="40"/>
      <c r="C534" s="41">
        <v>0</v>
      </c>
      <c r="D534" s="42">
        <v>0</v>
      </c>
      <c r="E534" s="42">
        <v>0</v>
      </c>
      <c r="F534" s="41">
        <v>132000</v>
      </c>
      <c r="G534" s="41">
        <v>0</v>
      </c>
      <c r="H534" s="41">
        <v>132000</v>
      </c>
      <c r="I534" s="41">
        <v>0</v>
      </c>
      <c r="J534" s="41">
        <v>45936</v>
      </c>
      <c r="K534" s="41">
        <v>1320</v>
      </c>
      <c r="L534" s="41">
        <v>9000</v>
      </c>
      <c r="M534" s="41">
        <v>0</v>
      </c>
      <c r="N534" s="43">
        <v>186936</v>
      </c>
    </row>
    <row r="535" spans="1:14" x14ac:dyDescent="0.2">
      <c r="A535" s="34" t="s">
        <v>24</v>
      </c>
      <c r="B535" s="35"/>
      <c r="C535" s="36">
        <f t="shared" ref="C535:N535" si="92">SUM(C526:C534)</f>
        <v>0</v>
      </c>
      <c r="D535" s="37">
        <f t="shared" si="92"/>
        <v>36.609200000000001</v>
      </c>
      <c r="E535" s="37">
        <f t="shared" si="92"/>
        <v>8.2799999999999994</v>
      </c>
      <c r="F535" s="36">
        <f t="shared" si="92"/>
        <v>22731992</v>
      </c>
      <c r="G535" s="36">
        <f t="shared" si="92"/>
        <v>2576977</v>
      </c>
      <c r="H535" s="36">
        <f t="shared" si="92"/>
        <v>25308969</v>
      </c>
      <c r="I535" s="36">
        <f t="shared" si="92"/>
        <v>50400</v>
      </c>
      <c r="J535" s="36">
        <f t="shared" si="92"/>
        <v>8824559</v>
      </c>
      <c r="K535" s="36">
        <f t="shared" si="92"/>
        <v>253091</v>
      </c>
      <c r="L535" s="36">
        <f t="shared" si="92"/>
        <v>596975</v>
      </c>
      <c r="M535" s="36">
        <f t="shared" si="92"/>
        <v>0</v>
      </c>
      <c r="N535" s="38">
        <f t="shared" si="92"/>
        <v>34780903</v>
      </c>
    </row>
    <row r="536" spans="1:14" x14ac:dyDescent="0.2">
      <c r="A536" s="34" t="s">
        <v>1483</v>
      </c>
      <c r="B536" s="35"/>
      <c r="C536" s="36"/>
      <c r="D536" s="37"/>
      <c r="E536" s="37"/>
      <c r="F536" s="36"/>
      <c r="G536" s="36"/>
      <c r="H536" s="36"/>
      <c r="I536" s="36"/>
      <c r="J536" s="36"/>
      <c r="K536" s="36"/>
      <c r="L536" s="36"/>
      <c r="M536" s="36"/>
      <c r="N536" s="38"/>
    </row>
    <row r="537" spans="1:14" x14ac:dyDescent="0.2">
      <c r="A537" s="39" t="s">
        <v>1484</v>
      </c>
      <c r="B537" s="40"/>
      <c r="C537" s="41">
        <v>203</v>
      </c>
      <c r="D537" s="42">
        <v>0</v>
      </c>
      <c r="E537" s="42">
        <v>0.32450000000000001</v>
      </c>
      <c r="F537" s="41">
        <v>0</v>
      </c>
      <c r="G537" s="41">
        <v>87942</v>
      </c>
      <c r="H537" s="41">
        <v>87942</v>
      </c>
      <c r="I537" s="41">
        <v>0</v>
      </c>
      <c r="J537" s="41">
        <v>30604</v>
      </c>
      <c r="K537" s="41">
        <v>879</v>
      </c>
      <c r="L537" s="41">
        <v>0</v>
      </c>
      <c r="M537" s="41">
        <v>0</v>
      </c>
      <c r="N537" s="43">
        <v>118546</v>
      </c>
    </row>
    <row r="538" spans="1:14" x14ac:dyDescent="0.2">
      <c r="A538" s="39" t="s">
        <v>1485</v>
      </c>
      <c r="B538" s="40"/>
      <c r="C538" s="41">
        <v>0</v>
      </c>
      <c r="D538" s="42">
        <v>6.9374000000000002</v>
      </c>
      <c r="E538" s="42">
        <v>0</v>
      </c>
      <c r="F538" s="41">
        <v>3317020</v>
      </c>
      <c r="G538" s="41">
        <v>0</v>
      </c>
      <c r="H538" s="41">
        <v>3317020</v>
      </c>
      <c r="I538" s="41">
        <v>0</v>
      </c>
      <c r="J538" s="41">
        <v>1154323</v>
      </c>
      <c r="K538" s="41">
        <v>33170</v>
      </c>
      <c r="L538" s="41">
        <v>0</v>
      </c>
      <c r="M538" s="41">
        <v>0</v>
      </c>
      <c r="N538" s="43">
        <v>4471343</v>
      </c>
    </row>
    <row r="539" spans="1:14" x14ac:dyDescent="0.2">
      <c r="A539" s="34" t="s">
        <v>24</v>
      </c>
      <c r="B539" s="35"/>
      <c r="C539" s="36">
        <f t="shared" ref="C539:N539" si="93">SUM(C537:C538)</f>
        <v>203</v>
      </c>
      <c r="D539" s="37">
        <f t="shared" si="93"/>
        <v>6.9374000000000002</v>
      </c>
      <c r="E539" s="37">
        <f t="shared" si="93"/>
        <v>0.32450000000000001</v>
      </c>
      <c r="F539" s="36">
        <f t="shared" si="93"/>
        <v>3317020</v>
      </c>
      <c r="G539" s="36">
        <f t="shared" si="93"/>
        <v>87942</v>
      </c>
      <c r="H539" s="36">
        <f t="shared" si="93"/>
        <v>3404962</v>
      </c>
      <c r="I539" s="36">
        <f t="shared" si="93"/>
        <v>0</v>
      </c>
      <c r="J539" s="36">
        <f t="shared" si="93"/>
        <v>1184927</v>
      </c>
      <c r="K539" s="36">
        <f t="shared" si="93"/>
        <v>34049</v>
      </c>
      <c r="L539" s="36">
        <f t="shared" si="93"/>
        <v>0</v>
      </c>
      <c r="M539" s="36">
        <f t="shared" si="93"/>
        <v>0</v>
      </c>
      <c r="N539" s="38">
        <f t="shared" si="93"/>
        <v>4589889</v>
      </c>
    </row>
    <row r="540" spans="1:14" x14ac:dyDescent="0.2">
      <c r="A540" s="29" t="s">
        <v>1559</v>
      </c>
      <c r="B540" s="30"/>
      <c r="C540" s="31">
        <f t="shared" ref="C540:N540" si="94">C524+C535+C539</f>
        <v>203</v>
      </c>
      <c r="D540" s="32">
        <f t="shared" si="94"/>
        <v>61.546599999999998</v>
      </c>
      <c r="E540" s="32">
        <f t="shared" si="94"/>
        <v>12.204499999999999</v>
      </c>
      <c r="F540" s="31">
        <f t="shared" si="94"/>
        <v>35873968</v>
      </c>
      <c r="G540" s="31">
        <f t="shared" si="94"/>
        <v>3519892</v>
      </c>
      <c r="H540" s="31">
        <f t="shared" si="94"/>
        <v>39393860</v>
      </c>
      <c r="I540" s="31">
        <f t="shared" si="94"/>
        <v>50400</v>
      </c>
      <c r="J540" s="31">
        <f t="shared" si="94"/>
        <v>13726101</v>
      </c>
      <c r="K540" s="31">
        <f t="shared" si="94"/>
        <v>393939</v>
      </c>
      <c r="L540" s="31">
        <f t="shared" si="94"/>
        <v>683975</v>
      </c>
      <c r="M540" s="31">
        <f t="shared" si="94"/>
        <v>0</v>
      </c>
      <c r="N540" s="33">
        <f t="shared" si="94"/>
        <v>53854336</v>
      </c>
    </row>
    <row r="541" spans="1:14" x14ac:dyDescent="0.2">
      <c r="A541" s="39"/>
      <c r="B541" s="40"/>
      <c r="C541" s="41"/>
      <c r="D541" s="42"/>
      <c r="E541" s="42"/>
      <c r="F541" s="41"/>
      <c r="G541" s="41"/>
      <c r="H541" s="41"/>
      <c r="I541" s="41"/>
      <c r="J541" s="41"/>
      <c r="K541" s="41"/>
      <c r="L541" s="41"/>
      <c r="M541" s="41"/>
      <c r="N541" s="43"/>
    </row>
    <row r="542" spans="1:14" x14ac:dyDescent="0.2">
      <c r="A542" s="29" t="s">
        <v>1560</v>
      </c>
      <c r="B542" s="30"/>
      <c r="C542" s="31"/>
      <c r="D542" s="32"/>
      <c r="E542" s="32"/>
      <c r="F542" s="31"/>
      <c r="G542" s="31"/>
      <c r="H542" s="31"/>
      <c r="I542" s="31"/>
      <c r="J542" s="31"/>
      <c r="K542" s="31"/>
      <c r="L542" s="31"/>
      <c r="M542" s="31"/>
      <c r="N542" s="33"/>
    </row>
    <row r="543" spans="1:14" x14ac:dyDescent="0.2">
      <c r="A543" s="29" t="s">
        <v>1561</v>
      </c>
      <c r="B543" s="30" t="s">
        <v>6</v>
      </c>
      <c r="C543" s="31" t="s">
        <v>7</v>
      </c>
      <c r="D543" s="32" t="s">
        <v>8</v>
      </c>
      <c r="E543" s="32" t="s">
        <v>9</v>
      </c>
      <c r="F543" s="31" t="s">
        <v>10</v>
      </c>
      <c r="G543" s="31" t="s">
        <v>11</v>
      </c>
      <c r="H543" s="31" t="s">
        <v>12</v>
      </c>
      <c r="I543" s="31" t="s">
        <v>13</v>
      </c>
      <c r="J543" s="31" t="s">
        <v>14</v>
      </c>
      <c r="K543" s="31" t="s">
        <v>15</v>
      </c>
      <c r="L543" s="31" t="s">
        <v>16</v>
      </c>
      <c r="M543" s="31" t="s">
        <v>17</v>
      </c>
      <c r="N543" s="33" t="s">
        <v>18</v>
      </c>
    </row>
    <row r="544" spans="1:14" x14ac:dyDescent="0.2">
      <c r="A544" s="34" t="s">
        <v>1476</v>
      </c>
      <c r="B544" s="35"/>
      <c r="C544" s="36"/>
      <c r="D544" s="37"/>
      <c r="E544" s="37"/>
      <c r="F544" s="36"/>
      <c r="G544" s="36"/>
      <c r="H544" s="36"/>
      <c r="I544" s="36"/>
      <c r="J544" s="36"/>
      <c r="K544" s="36"/>
      <c r="L544" s="36"/>
      <c r="M544" s="36"/>
      <c r="N544" s="38"/>
    </row>
    <row r="545" spans="1:14" x14ac:dyDescent="0.2">
      <c r="A545" s="39" t="s">
        <v>20</v>
      </c>
      <c r="B545" s="40"/>
      <c r="C545" s="41">
        <v>0</v>
      </c>
      <c r="D545" s="42">
        <v>2.4278</v>
      </c>
      <c r="E545" s="42">
        <v>0</v>
      </c>
      <c r="F545" s="41">
        <v>858545</v>
      </c>
      <c r="G545" s="41">
        <v>0</v>
      </c>
      <c r="H545" s="41">
        <v>858545</v>
      </c>
      <c r="I545" s="41">
        <v>0</v>
      </c>
      <c r="J545" s="41">
        <v>298773</v>
      </c>
      <c r="K545" s="41">
        <v>8585</v>
      </c>
      <c r="L545" s="41">
        <v>0</v>
      </c>
      <c r="M545" s="41">
        <v>0</v>
      </c>
      <c r="N545" s="43">
        <v>1157318</v>
      </c>
    </row>
    <row r="546" spans="1:14" x14ac:dyDescent="0.2">
      <c r="A546" s="39" t="s">
        <v>45</v>
      </c>
      <c r="B546" s="40"/>
      <c r="C546" s="41">
        <v>0</v>
      </c>
      <c r="D546" s="42">
        <v>-0.12740000000000001</v>
      </c>
      <c r="E546" s="42">
        <v>0</v>
      </c>
      <c r="F546" s="41">
        <v>-44112</v>
      </c>
      <c r="G546" s="41">
        <v>0</v>
      </c>
      <c r="H546" s="41">
        <v>-44112</v>
      </c>
      <c r="I546" s="41">
        <v>0</v>
      </c>
      <c r="J546" s="41">
        <v>-15351</v>
      </c>
      <c r="K546" s="41">
        <v>-441</v>
      </c>
      <c r="L546" s="41">
        <v>0</v>
      </c>
      <c r="M546" s="41">
        <v>0</v>
      </c>
      <c r="N546" s="43">
        <v>-59463</v>
      </c>
    </row>
    <row r="547" spans="1:14" x14ac:dyDescent="0.2">
      <c r="A547" s="39" t="s">
        <v>40</v>
      </c>
      <c r="B547" s="40"/>
      <c r="C547" s="41">
        <v>0</v>
      </c>
      <c r="D547" s="42">
        <v>0</v>
      </c>
      <c r="E547" s="42">
        <v>0</v>
      </c>
      <c r="F547" s="41">
        <v>-8400</v>
      </c>
      <c r="G547" s="41">
        <v>0</v>
      </c>
      <c r="H547" s="41">
        <v>-8400</v>
      </c>
      <c r="I547" s="41">
        <v>0</v>
      </c>
      <c r="J547" s="41">
        <v>-2923</v>
      </c>
      <c r="K547" s="41">
        <v>-84</v>
      </c>
      <c r="L547" s="41">
        <v>0</v>
      </c>
      <c r="M547" s="41">
        <v>0</v>
      </c>
      <c r="N547" s="43">
        <v>-11323</v>
      </c>
    </row>
    <row r="548" spans="1:14" x14ac:dyDescent="0.2">
      <c r="A548" s="39" t="s">
        <v>41</v>
      </c>
      <c r="B548" s="40"/>
      <c r="C548" s="41">
        <v>0</v>
      </c>
      <c r="D548" s="42">
        <v>0</v>
      </c>
      <c r="E548" s="42">
        <v>0</v>
      </c>
      <c r="F548" s="41">
        <v>0</v>
      </c>
      <c r="G548" s="41">
        <v>0</v>
      </c>
      <c r="H548" s="41">
        <v>0</v>
      </c>
      <c r="I548" s="41">
        <v>8400</v>
      </c>
      <c r="J548" s="41">
        <v>2839</v>
      </c>
      <c r="K548" s="41">
        <v>0</v>
      </c>
      <c r="L548" s="41">
        <v>0</v>
      </c>
      <c r="M548" s="41">
        <v>0</v>
      </c>
      <c r="N548" s="43">
        <v>11239</v>
      </c>
    </row>
    <row r="549" spans="1:14" x14ac:dyDescent="0.2">
      <c r="A549" s="39" t="s">
        <v>21</v>
      </c>
      <c r="B549" s="40"/>
      <c r="C549" s="41">
        <v>0</v>
      </c>
      <c r="D549" s="42">
        <v>0</v>
      </c>
      <c r="E549" s="42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2</v>
      </c>
      <c r="K549" s="41">
        <v>0</v>
      </c>
      <c r="L549" s="41">
        <v>0</v>
      </c>
      <c r="M549" s="41">
        <v>0</v>
      </c>
      <c r="N549" s="43">
        <v>2</v>
      </c>
    </row>
    <row r="550" spans="1:14" x14ac:dyDescent="0.2">
      <c r="A550" s="39" t="s">
        <v>318</v>
      </c>
      <c r="B550" s="40"/>
      <c r="C550" s="41">
        <v>0</v>
      </c>
      <c r="D550" s="42">
        <v>0</v>
      </c>
      <c r="E550" s="42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12000</v>
      </c>
      <c r="M550" s="41">
        <v>0</v>
      </c>
      <c r="N550" s="43">
        <v>12000</v>
      </c>
    </row>
    <row r="551" spans="1:14" x14ac:dyDescent="0.2">
      <c r="A551" s="39" t="s">
        <v>23</v>
      </c>
      <c r="B551" s="40"/>
      <c r="C551" s="41">
        <v>0</v>
      </c>
      <c r="D551" s="42">
        <v>0</v>
      </c>
      <c r="E551" s="42">
        <v>2.97</v>
      </c>
      <c r="F551" s="41">
        <v>0</v>
      </c>
      <c r="G551" s="41">
        <v>1160652</v>
      </c>
      <c r="H551" s="41">
        <v>1160652</v>
      </c>
      <c r="I551" s="41">
        <v>0</v>
      </c>
      <c r="J551" s="41">
        <v>403907</v>
      </c>
      <c r="K551" s="41">
        <v>11607</v>
      </c>
      <c r="L551" s="41">
        <v>0</v>
      </c>
      <c r="M551" s="41">
        <v>0</v>
      </c>
      <c r="N551" s="43">
        <v>1564559</v>
      </c>
    </row>
    <row r="552" spans="1:14" x14ac:dyDescent="0.2">
      <c r="A552" s="39" t="s">
        <v>1481</v>
      </c>
      <c r="B552" s="40"/>
      <c r="C552" s="41">
        <v>0</v>
      </c>
      <c r="D552" s="42">
        <v>20.545100000000001</v>
      </c>
      <c r="E552" s="42">
        <v>2.5499999999999998</v>
      </c>
      <c r="F552" s="41">
        <v>13181456</v>
      </c>
      <c r="G552" s="41">
        <v>640305</v>
      </c>
      <c r="H552" s="41">
        <v>13821761</v>
      </c>
      <c r="I552" s="41">
        <v>0</v>
      </c>
      <c r="J552" s="41">
        <v>4809973</v>
      </c>
      <c r="K552" s="41">
        <v>138218</v>
      </c>
      <c r="L552" s="41">
        <v>381365</v>
      </c>
      <c r="M552" s="41">
        <v>0</v>
      </c>
      <c r="N552" s="43">
        <v>19013099</v>
      </c>
    </row>
    <row r="553" spans="1:14" x14ac:dyDescent="0.2">
      <c r="A553" s="34" t="s">
        <v>24</v>
      </c>
      <c r="B553" s="35"/>
      <c r="C553" s="36">
        <f t="shared" ref="C553:N553" si="95">SUM(C545:C552)</f>
        <v>0</v>
      </c>
      <c r="D553" s="37">
        <f t="shared" si="95"/>
        <v>22.845500000000001</v>
      </c>
      <c r="E553" s="37">
        <f t="shared" si="95"/>
        <v>5.52</v>
      </c>
      <c r="F553" s="36">
        <f t="shared" si="95"/>
        <v>13987489</v>
      </c>
      <c r="G553" s="36">
        <f t="shared" si="95"/>
        <v>1800957</v>
      </c>
      <c r="H553" s="36">
        <f t="shared" si="95"/>
        <v>15788446</v>
      </c>
      <c r="I553" s="36">
        <f t="shared" si="95"/>
        <v>8400</v>
      </c>
      <c r="J553" s="36">
        <f t="shared" si="95"/>
        <v>5497220</v>
      </c>
      <c r="K553" s="36">
        <f t="shared" si="95"/>
        <v>157885</v>
      </c>
      <c r="L553" s="36">
        <f t="shared" si="95"/>
        <v>393365</v>
      </c>
      <c r="M553" s="36">
        <f t="shared" si="95"/>
        <v>0</v>
      </c>
      <c r="N553" s="38">
        <f t="shared" si="95"/>
        <v>21687431</v>
      </c>
    </row>
    <row r="554" spans="1:14" x14ac:dyDescent="0.2">
      <c r="A554" s="34" t="s">
        <v>1483</v>
      </c>
      <c r="B554" s="35"/>
      <c r="C554" s="36"/>
      <c r="D554" s="37"/>
      <c r="E554" s="37"/>
      <c r="F554" s="36"/>
      <c r="G554" s="36"/>
      <c r="H554" s="36"/>
      <c r="I554" s="36"/>
      <c r="J554" s="36"/>
      <c r="K554" s="36"/>
      <c r="L554" s="36"/>
      <c r="M554" s="36"/>
      <c r="N554" s="38"/>
    </row>
    <row r="555" spans="1:14" x14ac:dyDescent="0.2">
      <c r="A555" s="39" t="s">
        <v>1484</v>
      </c>
      <c r="B555" s="40"/>
      <c r="C555" s="41">
        <v>99</v>
      </c>
      <c r="D555" s="42">
        <v>0</v>
      </c>
      <c r="E555" s="42">
        <v>0.16420000000000001</v>
      </c>
      <c r="F555" s="41">
        <v>0</v>
      </c>
      <c r="G555" s="41">
        <v>44500</v>
      </c>
      <c r="H555" s="41">
        <v>44500</v>
      </c>
      <c r="I555" s="41">
        <v>0</v>
      </c>
      <c r="J555" s="41">
        <v>15486</v>
      </c>
      <c r="K555" s="41">
        <v>445</v>
      </c>
      <c r="L555" s="41">
        <v>0</v>
      </c>
      <c r="M555" s="41">
        <v>0</v>
      </c>
      <c r="N555" s="43">
        <v>59986</v>
      </c>
    </row>
    <row r="556" spans="1:14" x14ac:dyDescent="0.2">
      <c r="A556" s="39" t="s">
        <v>1485</v>
      </c>
      <c r="B556" s="40"/>
      <c r="C556" s="41">
        <v>0</v>
      </c>
      <c r="D556" s="42">
        <v>3.3570000000000002</v>
      </c>
      <c r="E556" s="42">
        <v>0</v>
      </c>
      <c r="F556" s="41">
        <v>1567446</v>
      </c>
      <c r="G556" s="41">
        <v>0</v>
      </c>
      <c r="H556" s="41">
        <v>1567446</v>
      </c>
      <c r="I556" s="41">
        <v>0</v>
      </c>
      <c r="J556" s="41">
        <v>545471</v>
      </c>
      <c r="K556" s="41">
        <v>15674</v>
      </c>
      <c r="L556" s="41">
        <v>0</v>
      </c>
      <c r="M556" s="41">
        <v>0</v>
      </c>
      <c r="N556" s="43">
        <v>2112917</v>
      </c>
    </row>
    <row r="557" spans="1:14" x14ac:dyDescent="0.2">
      <c r="A557" s="34" t="s">
        <v>24</v>
      </c>
      <c r="B557" s="35"/>
      <c r="C557" s="36">
        <f t="shared" ref="C557:N557" si="96">SUM(C555:C556)</f>
        <v>99</v>
      </c>
      <c r="D557" s="37">
        <f t="shared" si="96"/>
        <v>3.3570000000000002</v>
      </c>
      <c r="E557" s="37">
        <f t="shared" si="96"/>
        <v>0.16420000000000001</v>
      </c>
      <c r="F557" s="36">
        <f t="shared" si="96"/>
        <v>1567446</v>
      </c>
      <c r="G557" s="36">
        <f t="shared" si="96"/>
        <v>44500</v>
      </c>
      <c r="H557" s="36">
        <f t="shared" si="96"/>
        <v>1611946</v>
      </c>
      <c r="I557" s="36">
        <f t="shared" si="96"/>
        <v>0</v>
      </c>
      <c r="J557" s="36">
        <f t="shared" si="96"/>
        <v>560957</v>
      </c>
      <c r="K557" s="36">
        <f t="shared" si="96"/>
        <v>16119</v>
      </c>
      <c r="L557" s="36">
        <f t="shared" si="96"/>
        <v>0</v>
      </c>
      <c r="M557" s="36">
        <f t="shared" si="96"/>
        <v>0</v>
      </c>
      <c r="N557" s="38">
        <f t="shared" si="96"/>
        <v>2172903</v>
      </c>
    </row>
    <row r="558" spans="1:14" x14ac:dyDescent="0.2">
      <c r="A558" s="29" t="s">
        <v>1562</v>
      </c>
      <c r="B558" s="30"/>
      <c r="C558" s="31">
        <f t="shared" ref="C558:N558" si="97">C553+C557</f>
        <v>99</v>
      </c>
      <c r="D558" s="32">
        <f t="shared" si="97"/>
        <v>26.202500000000001</v>
      </c>
      <c r="E558" s="32">
        <f t="shared" si="97"/>
        <v>5.6841999999999997</v>
      </c>
      <c r="F558" s="31">
        <f t="shared" si="97"/>
        <v>15554935</v>
      </c>
      <c r="G558" s="31">
        <f t="shared" si="97"/>
        <v>1845457</v>
      </c>
      <c r="H558" s="31">
        <f t="shared" si="97"/>
        <v>17400392</v>
      </c>
      <c r="I558" s="31">
        <f t="shared" si="97"/>
        <v>8400</v>
      </c>
      <c r="J558" s="31">
        <f t="shared" si="97"/>
        <v>6058177</v>
      </c>
      <c r="K558" s="31">
        <f t="shared" si="97"/>
        <v>174004</v>
      </c>
      <c r="L558" s="31">
        <f t="shared" si="97"/>
        <v>393365</v>
      </c>
      <c r="M558" s="31">
        <f t="shared" si="97"/>
        <v>0</v>
      </c>
      <c r="N558" s="33">
        <f t="shared" si="97"/>
        <v>23860334</v>
      </c>
    </row>
    <row r="559" spans="1:14" x14ac:dyDescent="0.2">
      <c r="A559" s="39"/>
      <c r="B559" s="40"/>
      <c r="C559" s="41"/>
      <c r="D559" s="42"/>
      <c r="E559" s="42"/>
      <c r="F559" s="41"/>
      <c r="G559" s="41"/>
      <c r="H559" s="41"/>
      <c r="I559" s="41"/>
      <c r="J559" s="41"/>
      <c r="K559" s="41"/>
      <c r="L559" s="41"/>
      <c r="M559" s="41"/>
      <c r="N559" s="43"/>
    </row>
    <row r="560" spans="1:14" x14ac:dyDescent="0.2">
      <c r="A560" s="29" t="s">
        <v>1563</v>
      </c>
      <c r="B560" s="30"/>
      <c r="C560" s="31"/>
      <c r="D560" s="32"/>
      <c r="E560" s="32"/>
      <c r="F560" s="31"/>
      <c r="G560" s="31"/>
      <c r="H560" s="31"/>
      <c r="I560" s="31"/>
      <c r="J560" s="31"/>
      <c r="K560" s="31"/>
      <c r="L560" s="31"/>
      <c r="M560" s="31"/>
      <c r="N560" s="33"/>
    </row>
    <row r="561" spans="1:14" x14ac:dyDescent="0.2">
      <c r="A561" s="29" t="s">
        <v>1564</v>
      </c>
      <c r="B561" s="30" t="s">
        <v>6</v>
      </c>
      <c r="C561" s="31" t="s">
        <v>7</v>
      </c>
      <c r="D561" s="32" t="s">
        <v>8</v>
      </c>
      <c r="E561" s="32" t="s">
        <v>9</v>
      </c>
      <c r="F561" s="31" t="s">
        <v>10</v>
      </c>
      <c r="G561" s="31" t="s">
        <v>11</v>
      </c>
      <c r="H561" s="31" t="s">
        <v>12</v>
      </c>
      <c r="I561" s="31" t="s">
        <v>13</v>
      </c>
      <c r="J561" s="31" t="s">
        <v>14</v>
      </c>
      <c r="K561" s="31" t="s">
        <v>15</v>
      </c>
      <c r="L561" s="31" t="s">
        <v>16</v>
      </c>
      <c r="M561" s="31" t="s">
        <v>17</v>
      </c>
      <c r="N561" s="33" t="s">
        <v>18</v>
      </c>
    </row>
    <row r="562" spans="1:14" x14ac:dyDescent="0.2">
      <c r="A562" s="34" t="s">
        <v>1476</v>
      </c>
      <c r="B562" s="35"/>
      <c r="C562" s="36"/>
      <c r="D562" s="37"/>
      <c r="E562" s="37"/>
      <c r="F562" s="36"/>
      <c r="G562" s="36"/>
      <c r="H562" s="36"/>
      <c r="I562" s="36"/>
      <c r="J562" s="36"/>
      <c r="K562" s="36"/>
      <c r="L562" s="36"/>
      <c r="M562" s="36"/>
      <c r="N562" s="38"/>
    </row>
    <row r="563" spans="1:14" x14ac:dyDescent="0.2">
      <c r="A563" s="39" t="s">
        <v>20</v>
      </c>
      <c r="B563" s="40"/>
      <c r="C563" s="41">
        <v>0</v>
      </c>
      <c r="D563" s="42">
        <v>13.350099999999999</v>
      </c>
      <c r="E563" s="42">
        <v>0</v>
      </c>
      <c r="F563" s="41">
        <v>4694863</v>
      </c>
      <c r="G563" s="41">
        <v>0</v>
      </c>
      <c r="H563" s="41">
        <v>4694863</v>
      </c>
      <c r="I563" s="41">
        <v>0</v>
      </c>
      <c r="J563" s="41">
        <v>1633813</v>
      </c>
      <c r="K563" s="41">
        <v>46949</v>
      </c>
      <c r="L563" s="41">
        <v>0</v>
      </c>
      <c r="M563" s="41">
        <v>0</v>
      </c>
      <c r="N563" s="43">
        <v>6328676</v>
      </c>
    </row>
    <row r="564" spans="1:14" x14ac:dyDescent="0.2">
      <c r="A564" s="39" t="s">
        <v>40</v>
      </c>
      <c r="B564" s="40"/>
      <c r="C564" s="41">
        <v>0</v>
      </c>
      <c r="D564" s="42">
        <v>-0.105</v>
      </c>
      <c r="E564" s="42">
        <v>0</v>
      </c>
      <c r="F564" s="41">
        <v>-77700</v>
      </c>
      <c r="G564" s="41">
        <v>0</v>
      </c>
      <c r="H564" s="41">
        <v>-77700</v>
      </c>
      <c r="I564" s="41">
        <v>0</v>
      </c>
      <c r="J564" s="41">
        <v>-27040</v>
      </c>
      <c r="K564" s="41">
        <v>-777</v>
      </c>
      <c r="L564" s="41">
        <v>0</v>
      </c>
      <c r="M564" s="41">
        <v>0</v>
      </c>
      <c r="N564" s="43">
        <v>-104740</v>
      </c>
    </row>
    <row r="565" spans="1:14" x14ac:dyDescent="0.2">
      <c r="A565" s="39" t="s">
        <v>41</v>
      </c>
      <c r="B565" s="40"/>
      <c r="C565" s="41">
        <v>0</v>
      </c>
      <c r="D565" s="42">
        <v>0</v>
      </c>
      <c r="E565" s="42">
        <v>0</v>
      </c>
      <c r="F565" s="41">
        <v>0</v>
      </c>
      <c r="G565" s="41">
        <v>0</v>
      </c>
      <c r="H565" s="41">
        <v>0</v>
      </c>
      <c r="I565" s="41">
        <v>77700</v>
      </c>
      <c r="J565" s="41">
        <v>26263</v>
      </c>
      <c r="K565" s="41">
        <v>0</v>
      </c>
      <c r="L565" s="41">
        <v>0</v>
      </c>
      <c r="M565" s="41">
        <v>0</v>
      </c>
      <c r="N565" s="43">
        <v>103963</v>
      </c>
    </row>
    <row r="566" spans="1:14" x14ac:dyDescent="0.2">
      <c r="A566" s="39" t="s">
        <v>21</v>
      </c>
      <c r="B566" s="40"/>
      <c r="C566" s="41">
        <v>0</v>
      </c>
      <c r="D566" s="42">
        <v>0</v>
      </c>
      <c r="E566" s="42">
        <v>0</v>
      </c>
      <c r="F566" s="41">
        <v>0</v>
      </c>
      <c r="G566" s="41">
        <v>0</v>
      </c>
      <c r="H566" s="41">
        <v>0</v>
      </c>
      <c r="I566" s="41">
        <v>0</v>
      </c>
      <c r="J566" s="41">
        <v>7</v>
      </c>
      <c r="K566" s="41">
        <v>0</v>
      </c>
      <c r="L566" s="41">
        <v>0</v>
      </c>
      <c r="M566" s="41">
        <v>0</v>
      </c>
      <c r="N566" s="43">
        <v>7</v>
      </c>
    </row>
    <row r="567" spans="1:14" x14ac:dyDescent="0.2">
      <c r="A567" s="39" t="s">
        <v>23</v>
      </c>
      <c r="B567" s="40"/>
      <c r="C567" s="41">
        <v>0</v>
      </c>
      <c r="D567" s="42">
        <v>0</v>
      </c>
      <c r="E567" s="42">
        <v>3.7</v>
      </c>
      <c r="F567" s="41">
        <v>0</v>
      </c>
      <c r="G567" s="41">
        <v>1445930</v>
      </c>
      <c r="H567" s="41">
        <v>1445930</v>
      </c>
      <c r="I567" s="41">
        <v>0</v>
      </c>
      <c r="J567" s="41">
        <v>503183</v>
      </c>
      <c r="K567" s="41">
        <v>14459</v>
      </c>
      <c r="L567" s="41">
        <v>0</v>
      </c>
      <c r="M567" s="41">
        <v>0</v>
      </c>
      <c r="N567" s="43">
        <v>1949113</v>
      </c>
    </row>
    <row r="568" spans="1:14" x14ac:dyDescent="0.2">
      <c r="A568" s="39" t="s">
        <v>1481</v>
      </c>
      <c r="B568" s="40"/>
      <c r="C568" s="41">
        <v>0</v>
      </c>
      <c r="D568" s="42">
        <v>35.408700000000003</v>
      </c>
      <c r="E568" s="42">
        <v>4.83</v>
      </c>
      <c r="F568" s="41">
        <v>23852794</v>
      </c>
      <c r="G568" s="41">
        <v>1212813</v>
      </c>
      <c r="H568" s="41">
        <v>25065607</v>
      </c>
      <c r="I568" s="41">
        <v>0</v>
      </c>
      <c r="J568" s="41">
        <v>8722831</v>
      </c>
      <c r="K568" s="41">
        <v>250656</v>
      </c>
      <c r="L568" s="41">
        <v>710365</v>
      </c>
      <c r="M568" s="41">
        <v>0</v>
      </c>
      <c r="N568" s="43">
        <v>34498803</v>
      </c>
    </row>
    <row r="569" spans="1:14" x14ac:dyDescent="0.2">
      <c r="A569" s="39" t="s">
        <v>1482</v>
      </c>
      <c r="B569" s="40"/>
      <c r="C569" s="41">
        <v>0</v>
      </c>
      <c r="D569" s="42">
        <v>0</v>
      </c>
      <c r="E569" s="42">
        <v>0</v>
      </c>
      <c r="F569" s="41">
        <v>72000</v>
      </c>
      <c r="G569" s="41">
        <v>0</v>
      </c>
      <c r="H569" s="41">
        <v>72000</v>
      </c>
      <c r="I569" s="41">
        <v>0</v>
      </c>
      <c r="J569" s="41">
        <v>25056</v>
      </c>
      <c r="K569" s="41">
        <v>720</v>
      </c>
      <c r="L569" s="41">
        <v>13500</v>
      </c>
      <c r="M569" s="41">
        <v>0</v>
      </c>
      <c r="N569" s="43">
        <v>110556</v>
      </c>
    </row>
    <row r="570" spans="1:14" x14ac:dyDescent="0.2">
      <c r="A570" s="34" t="s">
        <v>24</v>
      </c>
      <c r="B570" s="35"/>
      <c r="C570" s="36">
        <f t="shared" ref="C570:N570" si="98">SUM(C563:C569)</f>
        <v>0</v>
      </c>
      <c r="D570" s="37">
        <f t="shared" si="98"/>
        <v>48.653800000000004</v>
      </c>
      <c r="E570" s="37">
        <f t="shared" si="98"/>
        <v>8.5300000000000011</v>
      </c>
      <c r="F570" s="36">
        <f t="shared" si="98"/>
        <v>28541957</v>
      </c>
      <c r="G570" s="36">
        <f t="shared" si="98"/>
        <v>2658743</v>
      </c>
      <c r="H570" s="36">
        <f t="shared" si="98"/>
        <v>31200700</v>
      </c>
      <c r="I570" s="36">
        <f t="shared" si="98"/>
        <v>77700</v>
      </c>
      <c r="J570" s="36">
        <f t="shared" si="98"/>
        <v>10884113</v>
      </c>
      <c r="K570" s="36">
        <f t="shared" si="98"/>
        <v>312007</v>
      </c>
      <c r="L570" s="36">
        <f t="shared" si="98"/>
        <v>723865</v>
      </c>
      <c r="M570" s="36">
        <f t="shared" si="98"/>
        <v>0</v>
      </c>
      <c r="N570" s="38">
        <f t="shared" si="98"/>
        <v>42886378</v>
      </c>
    </row>
    <row r="571" spans="1:14" x14ac:dyDescent="0.2">
      <c r="A571" s="34" t="s">
        <v>25</v>
      </c>
      <c r="B571" s="35"/>
      <c r="C571" s="36"/>
      <c r="D571" s="37"/>
      <c r="E571" s="37"/>
      <c r="F571" s="36"/>
      <c r="G571" s="36"/>
      <c r="H571" s="36"/>
      <c r="I571" s="36"/>
      <c r="J571" s="36"/>
      <c r="K571" s="36"/>
      <c r="L571" s="36"/>
      <c r="M571" s="36"/>
      <c r="N571" s="38"/>
    </row>
    <row r="572" spans="1:14" x14ac:dyDescent="0.2">
      <c r="A572" s="39" t="s">
        <v>76</v>
      </c>
      <c r="B572" s="40"/>
      <c r="C572" s="41">
        <v>68</v>
      </c>
      <c r="D572" s="42">
        <v>0</v>
      </c>
      <c r="E572" s="42">
        <v>1.3239000000000001</v>
      </c>
      <c r="F572" s="41">
        <v>0</v>
      </c>
      <c r="G572" s="41">
        <v>407004</v>
      </c>
      <c r="H572" s="41">
        <v>407004</v>
      </c>
      <c r="I572" s="41">
        <v>0</v>
      </c>
      <c r="J572" s="41">
        <v>141637</v>
      </c>
      <c r="K572" s="41">
        <v>4070</v>
      </c>
      <c r="L572" s="41">
        <v>4080</v>
      </c>
      <c r="M572" s="41">
        <v>0</v>
      </c>
      <c r="N572" s="43">
        <v>552721</v>
      </c>
    </row>
    <row r="573" spans="1:14" x14ac:dyDescent="0.2">
      <c r="A573" s="39" t="s">
        <v>69</v>
      </c>
      <c r="B573" s="40"/>
      <c r="C573" s="41">
        <v>466</v>
      </c>
      <c r="D573" s="42">
        <v>0</v>
      </c>
      <c r="E573" s="42">
        <v>6.6856</v>
      </c>
      <c r="F573" s="41">
        <v>0</v>
      </c>
      <c r="G573" s="41">
        <v>2055341</v>
      </c>
      <c r="H573" s="41">
        <v>2055341</v>
      </c>
      <c r="I573" s="41">
        <v>0</v>
      </c>
      <c r="J573" s="41">
        <v>715259</v>
      </c>
      <c r="K573" s="41">
        <v>20553</v>
      </c>
      <c r="L573" s="41">
        <v>28426</v>
      </c>
      <c r="M573" s="41">
        <v>0</v>
      </c>
      <c r="N573" s="43">
        <v>2799026</v>
      </c>
    </row>
    <row r="574" spans="1:14" x14ac:dyDescent="0.2">
      <c r="A574" s="34" t="s">
        <v>24</v>
      </c>
      <c r="B574" s="35"/>
      <c r="C574" s="36">
        <f t="shared" ref="C574:N574" si="99">SUM(C572:C573)</f>
        <v>534</v>
      </c>
      <c r="D574" s="37">
        <f t="shared" si="99"/>
        <v>0</v>
      </c>
      <c r="E574" s="37">
        <f t="shared" si="99"/>
        <v>8.0094999999999992</v>
      </c>
      <c r="F574" s="36">
        <f t="shared" si="99"/>
        <v>0</v>
      </c>
      <c r="G574" s="36">
        <f t="shared" si="99"/>
        <v>2462345</v>
      </c>
      <c r="H574" s="36">
        <f t="shared" si="99"/>
        <v>2462345</v>
      </c>
      <c r="I574" s="36">
        <f t="shared" si="99"/>
        <v>0</v>
      </c>
      <c r="J574" s="36">
        <f t="shared" si="99"/>
        <v>856896</v>
      </c>
      <c r="K574" s="36">
        <f t="shared" si="99"/>
        <v>24623</v>
      </c>
      <c r="L574" s="36">
        <f t="shared" si="99"/>
        <v>32506</v>
      </c>
      <c r="M574" s="36">
        <f t="shared" si="99"/>
        <v>0</v>
      </c>
      <c r="N574" s="38">
        <f t="shared" si="99"/>
        <v>3351747</v>
      </c>
    </row>
    <row r="575" spans="1:14" x14ac:dyDescent="0.2">
      <c r="A575" s="34" t="s">
        <v>1483</v>
      </c>
      <c r="B575" s="35"/>
      <c r="C575" s="36"/>
      <c r="D575" s="37"/>
      <c r="E575" s="37"/>
      <c r="F575" s="36"/>
      <c r="G575" s="36"/>
      <c r="H575" s="36"/>
      <c r="I575" s="36"/>
      <c r="J575" s="36"/>
      <c r="K575" s="36"/>
      <c r="L575" s="36"/>
      <c r="M575" s="36"/>
      <c r="N575" s="38"/>
    </row>
    <row r="576" spans="1:14" x14ac:dyDescent="0.2">
      <c r="A576" s="39" t="s">
        <v>1484</v>
      </c>
      <c r="B576" s="40"/>
      <c r="C576" s="41">
        <v>173</v>
      </c>
      <c r="D576" s="42">
        <v>0</v>
      </c>
      <c r="E576" s="42">
        <v>0.27850000000000003</v>
      </c>
      <c r="F576" s="41">
        <v>0</v>
      </c>
      <c r="G576" s="41">
        <v>75476</v>
      </c>
      <c r="H576" s="41">
        <v>75476</v>
      </c>
      <c r="I576" s="41">
        <v>0</v>
      </c>
      <c r="J576" s="41">
        <v>26266</v>
      </c>
      <c r="K576" s="41">
        <v>755</v>
      </c>
      <c r="L576" s="41">
        <v>0</v>
      </c>
      <c r="M576" s="41">
        <v>0</v>
      </c>
      <c r="N576" s="43">
        <v>101742</v>
      </c>
    </row>
    <row r="577" spans="1:14" x14ac:dyDescent="0.2">
      <c r="A577" s="39" t="s">
        <v>1510</v>
      </c>
      <c r="B577" s="40"/>
      <c r="C577" s="41">
        <v>28</v>
      </c>
      <c r="D577" s="42">
        <v>0.79320000000000002</v>
      </c>
      <c r="E577" s="42">
        <v>0</v>
      </c>
      <c r="F577" s="41">
        <v>388789</v>
      </c>
      <c r="G577" s="41">
        <v>0</v>
      </c>
      <c r="H577" s="41">
        <v>388789</v>
      </c>
      <c r="I577" s="41">
        <v>0</v>
      </c>
      <c r="J577" s="41">
        <v>135299</v>
      </c>
      <c r="K577" s="41">
        <v>3888</v>
      </c>
      <c r="L577" s="41">
        <v>1260</v>
      </c>
      <c r="M577" s="41">
        <v>0</v>
      </c>
      <c r="N577" s="43">
        <v>525348</v>
      </c>
    </row>
    <row r="578" spans="1:14" x14ac:dyDescent="0.2">
      <c r="A578" s="39" t="s">
        <v>1497</v>
      </c>
      <c r="B578" s="40"/>
      <c r="C578" s="41">
        <v>2</v>
      </c>
      <c r="D578" s="42">
        <v>0.1041</v>
      </c>
      <c r="E578" s="42">
        <v>0</v>
      </c>
      <c r="F578" s="41">
        <v>51025</v>
      </c>
      <c r="G578" s="41">
        <v>0</v>
      </c>
      <c r="H578" s="41">
        <v>51025</v>
      </c>
      <c r="I578" s="41">
        <v>0</v>
      </c>
      <c r="J578" s="41">
        <v>17756</v>
      </c>
      <c r="K578" s="41">
        <v>510</v>
      </c>
      <c r="L578" s="41">
        <v>48</v>
      </c>
      <c r="M578" s="41">
        <v>0</v>
      </c>
      <c r="N578" s="43">
        <v>68829</v>
      </c>
    </row>
    <row r="579" spans="1:14" x14ac:dyDescent="0.2">
      <c r="A579" s="39" t="s">
        <v>1485</v>
      </c>
      <c r="B579" s="40"/>
      <c r="C579" s="41">
        <v>0</v>
      </c>
      <c r="D579" s="42">
        <v>4.2146999999999997</v>
      </c>
      <c r="E579" s="42">
        <v>0</v>
      </c>
      <c r="F579" s="41">
        <v>2053895</v>
      </c>
      <c r="G579" s="41">
        <v>0</v>
      </c>
      <c r="H579" s="41">
        <v>2053895</v>
      </c>
      <c r="I579" s="41">
        <v>0</v>
      </c>
      <c r="J579" s="41">
        <v>714756</v>
      </c>
      <c r="K579" s="41">
        <v>20539</v>
      </c>
      <c r="L579" s="41">
        <v>0</v>
      </c>
      <c r="M579" s="41">
        <v>0</v>
      </c>
      <c r="N579" s="43">
        <v>2768651</v>
      </c>
    </row>
    <row r="580" spans="1:14" x14ac:dyDescent="0.2">
      <c r="A580" s="34" t="s">
        <v>24</v>
      </c>
      <c r="B580" s="35"/>
      <c r="C580" s="36">
        <f t="shared" ref="C580:N580" si="100">SUM(C576:C579)</f>
        <v>203</v>
      </c>
      <c r="D580" s="37">
        <f t="shared" si="100"/>
        <v>5.1120000000000001</v>
      </c>
      <c r="E580" s="37">
        <f t="shared" si="100"/>
        <v>0.27850000000000003</v>
      </c>
      <c r="F580" s="36">
        <f t="shared" si="100"/>
        <v>2493709</v>
      </c>
      <c r="G580" s="36">
        <f t="shared" si="100"/>
        <v>75476</v>
      </c>
      <c r="H580" s="36">
        <f t="shared" si="100"/>
        <v>2569185</v>
      </c>
      <c r="I580" s="36">
        <f t="shared" si="100"/>
        <v>0</v>
      </c>
      <c r="J580" s="36">
        <f t="shared" si="100"/>
        <v>894077</v>
      </c>
      <c r="K580" s="36">
        <f t="shared" si="100"/>
        <v>25692</v>
      </c>
      <c r="L580" s="36">
        <f t="shared" si="100"/>
        <v>1308</v>
      </c>
      <c r="M580" s="36">
        <f t="shared" si="100"/>
        <v>0</v>
      </c>
      <c r="N580" s="38">
        <f t="shared" si="100"/>
        <v>3464570</v>
      </c>
    </row>
    <row r="581" spans="1:14" x14ac:dyDescent="0.2">
      <c r="A581" s="29" t="s">
        <v>1565</v>
      </c>
      <c r="B581" s="30"/>
      <c r="C581" s="31">
        <f t="shared" ref="C581:N581" si="101">C570+C574+C580</f>
        <v>737</v>
      </c>
      <c r="D581" s="32">
        <f t="shared" si="101"/>
        <v>53.765800000000006</v>
      </c>
      <c r="E581" s="32">
        <f t="shared" si="101"/>
        <v>16.818000000000001</v>
      </c>
      <c r="F581" s="31">
        <f t="shared" si="101"/>
        <v>31035666</v>
      </c>
      <c r="G581" s="31">
        <f t="shared" si="101"/>
        <v>5196564</v>
      </c>
      <c r="H581" s="31">
        <f t="shared" si="101"/>
        <v>36232230</v>
      </c>
      <c r="I581" s="31">
        <f t="shared" si="101"/>
        <v>77700</v>
      </c>
      <c r="J581" s="31">
        <f t="shared" si="101"/>
        <v>12635086</v>
      </c>
      <c r="K581" s="31">
        <f t="shared" si="101"/>
        <v>362322</v>
      </c>
      <c r="L581" s="31">
        <f t="shared" si="101"/>
        <v>757679</v>
      </c>
      <c r="M581" s="31">
        <f t="shared" si="101"/>
        <v>0</v>
      </c>
      <c r="N581" s="33">
        <f t="shared" si="101"/>
        <v>49702695</v>
      </c>
    </row>
    <row r="582" spans="1:14" x14ac:dyDescent="0.2">
      <c r="A582" s="39"/>
      <c r="B582" s="40"/>
      <c r="C582" s="41"/>
      <c r="D582" s="42"/>
      <c r="E582" s="42"/>
      <c r="F582" s="41"/>
      <c r="G582" s="41"/>
      <c r="H582" s="41"/>
      <c r="I582" s="41"/>
      <c r="J582" s="41"/>
      <c r="K582" s="41"/>
      <c r="L582" s="41"/>
      <c r="M582" s="41"/>
      <c r="N582" s="43"/>
    </row>
    <row r="583" spans="1:14" x14ac:dyDescent="0.2">
      <c r="A583" s="29" t="s">
        <v>1566</v>
      </c>
      <c r="B583" s="30"/>
      <c r="C583" s="31"/>
      <c r="D583" s="32"/>
      <c r="E583" s="32"/>
      <c r="F583" s="31"/>
      <c r="G583" s="31"/>
      <c r="H583" s="31"/>
      <c r="I583" s="31"/>
      <c r="J583" s="31"/>
      <c r="K583" s="31"/>
      <c r="L583" s="31"/>
      <c r="M583" s="31"/>
      <c r="N583" s="33"/>
    </row>
    <row r="584" spans="1:14" x14ac:dyDescent="0.2">
      <c r="A584" s="29" t="s">
        <v>1567</v>
      </c>
      <c r="B584" s="30" t="s">
        <v>6</v>
      </c>
      <c r="C584" s="31" t="s">
        <v>7</v>
      </c>
      <c r="D584" s="32" t="s">
        <v>8</v>
      </c>
      <c r="E584" s="32" t="s">
        <v>9</v>
      </c>
      <c r="F584" s="31" t="s">
        <v>10</v>
      </c>
      <c r="G584" s="31" t="s">
        <v>11</v>
      </c>
      <c r="H584" s="31" t="s">
        <v>12</v>
      </c>
      <c r="I584" s="31" t="s">
        <v>13</v>
      </c>
      <c r="J584" s="31" t="s">
        <v>14</v>
      </c>
      <c r="K584" s="31" t="s">
        <v>15</v>
      </c>
      <c r="L584" s="31" t="s">
        <v>16</v>
      </c>
      <c r="M584" s="31" t="s">
        <v>17</v>
      </c>
      <c r="N584" s="33" t="s">
        <v>18</v>
      </c>
    </row>
    <row r="585" spans="1:14" x14ac:dyDescent="0.2">
      <c r="A585" s="34" t="s">
        <v>1476</v>
      </c>
      <c r="B585" s="35"/>
      <c r="C585" s="36"/>
      <c r="D585" s="37"/>
      <c r="E585" s="37"/>
      <c r="F585" s="36"/>
      <c r="G585" s="36"/>
      <c r="H585" s="36"/>
      <c r="I585" s="36"/>
      <c r="J585" s="36"/>
      <c r="K585" s="36"/>
      <c r="L585" s="36"/>
      <c r="M585" s="36"/>
      <c r="N585" s="38"/>
    </row>
    <row r="586" spans="1:14" x14ac:dyDescent="0.2">
      <c r="A586" s="39" t="s">
        <v>20</v>
      </c>
      <c r="B586" s="40"/>
      <c r="C586" s="41">
        <v>0</v>
      </c>
      <c r="D586" s="42">
        <v>17.222300000000001</v>
      </c>
      <c r="E586" s="42">
        <v>0</v>
      </c>
      <c r="F586" s="41">
        <v>6029812</v>
      </c>
      <c r="G586" s="41">
        <v>0</v>
      </c>
      <c r="H586" s="41">
        <v>6029812</v>
      </c>
      <c r="I586" s="41">
        <v>0</v>
      </c>
      <c r="J586" s="41">
        <v>2098374</v>
      </c>
      <c r="K586" s="41">
        <v>60298</v>
      </c>
      <c r="L586" s="41">
        <v>0</v>
      </c>
      <c r="M586" s="41">
        <v>0</v>
      </c>
      <c r="N586" s="43">
        <v>8128186</v>
      </c>
    </row>
    <row r="587" spans="1:14" x14ac:dyDescent="0.2">
      <c r="A587" s="39" t="s">
        <v>45</v>
      </c>
      <c r="B587" s="40"/>
      <c r="C587" s="41">
        <v>0</v>
      </c>
      <c r="D587" s="42">
        <v>3.5700000000000003E-2</v>
      </c>
      <c r="E587" s="42">
        <v>0</v>
      </c>
      <c r="F587" s="41">
        <v>1696</v>
      </c>
      <c r="G587" s="41">
        <v>0</v>
      </c>
      <c r="H587" s="41">
        <v>1696</v>
      </c>
      <c r="I587" s="41">
        <v>0</v>
      </c>
      <c r="J587" s="41">
        <v>591</v>
      </c>
      <c r="K587" s="41">
        <v>17</v>
      </c>
      <c r="L587" s="41">
        <v>0</v>
      </c>
      <c r="M587" s="41">
        <v>0</v>
      </c>
      <c r="N587" s="43">
        <v>2287</v>
      </c>
    </row>
    <row r="588" spans="1:14" x14ac:dyDescent="0.2">
      <c r="A588" s="39" t="s">
        <v>40</v>
      </c>
      <c r="B588" s="40"/>
      <c r="C588" s="41">
        <v>0</v>
      </c>
      <c r="D588" s="42">
        <v>0</v>
      </c>
      <c r="E588" s="42">
        <v>0</v>
      </c>
      <c r="F588" s="41">
        <v>-142800</v>
      </c>
      <c r="G588" s="41">
        <v>0</v>
      </c>
      <c r="H588" s="41">
        <v>-142800</v>
      </c>
      <c r="I588" s="41">
        <v>0</v>
      </c>
      <c r="J588" s="41">
        <v>-49694</v>
      </c>
      <c r="K588" s="41">
        <v>-1428</v>
      </c>
      <c r="L588" s="41">
        <v>0</v>
      </c>
      <c r="M588" s="41">
        <v>0</v>
      </c>
      <c r="N588" s="43">
        <v>-192494</v>
      </c>
    </row>
    <row r="589" spans="1:14" x14ac:dyDescent="0.2">
      <c r="A589" s="39" t="s">
        <v>1477</v>
      </c>
      <c r="B589" s="40"/>
      <c r="C589" s="41">
        <v>0</v>
      </c>
      <c r="D589" s="42">
        <v>0.13600000000000001</v>
      </c>
      <c r="E589" s="42">
        <v>0</v>
      </c>
      <c r="F589" s="41">
        <v>36068</v>
      </c>
      <c r="G589" s="41">
        <v>0</v>
      </c>
      <c r="H589" s="41">
        <v>36068</v>
      </c>
      <c r="I589" s="41">
        <v>0</v>
      </c>
      <c r="J589" s="41">
        <v>12552</v>
      </c>
      <c r="K589" s="41">
        <v>361</v>
      </c>
      <c r="L589" s="41">
        <v>0</v>
      </c>
      <c r="M589" s="41">
        <v>0</v>
      </c>
      <c r="N589" s="43">
        <v>48620</v>
      </c>
    </row>
    <row r="590" spans="1:14" x14ac:dyDescent="0.2">
      <c r="A590" s="39" t="s">
        <v>41</v>
      </c>
      <c r="B590" s="40"/>
      <c r="C590" s="41">
        <v>0</v>
      </c>
      <c r="D590" s="42">
        <v>0</v>
      </c>
      <c r="E590" s="42">
        <v>0</v>
      </c>
      <c r="F590" s="41">
        <v>0</v>
      </c>
      <c r="G590" s="41">
        <v>0</v>
      </c>
      <c r="H590" s="41">
        <v>0</v>
      </c>
      <c r="I590" s="41">
        <v>142800</v>
      </c>
      <c r="J590" s="41">
        <v>48266</v>
      </c>
      <c r="K590" s="41">
        <v>0</v>
      </c>
      <c r="L590" s="41">
        <v>0</v>
      </c>
      <c r="M590" s="41">
        <v>0</v>
      </c>
      <c r="N590" s="43">
        <v>191066</v>
      </c>
    </row>
    <row r="591" spans="1:14" x14ac:dyDescent="0.2">
      <c r="A591" s="39" t="s">
        <v>21</v>
      </c>
      <c r="B591" s="40"/>
      <c r="C591" s="41">
        <v>0</v>
      </c>
      <c r="D591" s="42">
        <v>0</v>
      </c>
      <c r="E591" s="42">
        <v>0</v>
      </c>
      <c r="F591" s="41">
        <v>0</v>
      </c>
      <c r="G591" s="41">
        <v>0</v>
      </c>
      <c r="H591" s="41">
        <v>0</v>
      </c>
      <c r="I591" s="41">
        <v>0</v>
      </c>
      <c r="J591" s="41">
        <v>15</v>
      </c>
      <c r="K591" s="41">
        <v>0</v>
      </c>
      <c r="L591" s="41">
        <v>0</v>
      </c>
      <c r="M591" s="41">
        <v>0</v>
      </c>
      <c r="N591" s="43">
        <v>15</v>
      </c>
    </row>
    <row r="592" spans="1:14" x14ac:dyDescent="0.2">
      <c r="A592" s="39" t="s">
        <v>23</v>
      </c>
      <c r="B592" s="40"/>
      <c r="C592" s="41">
        <v>0</v>
      </c>
      <c r="D592" s="42">
        <v>0</v>
      </c>
      <c r="E592" s="42">
        <v>3.92</v>
      </c>
      <c r="F592" s="41">
        <v>0</v>
      </c>
      <c r="G592" s="41">
        <v>1531905</v>
      </c>
      <c r="H592" s="41">
        <v>1531905</v>
      </c>
      <c r="I592" s="41">
        <v>0</v>
      </c>
      <c r="J592" s="41">
        <v>533103</v>
      </c>
      <c r="K592" s="41">
        <v>15319</v>
      </c>
      <c r="L592" s="41">
        <v>0</v>
      </c>
      <c r="M592" s="41">
        <v>0</v>
      </c>
      <c r="N592" s="43">
        <v>2065008</v>
      </c>
    </row>
    <row r="593" spans="1:14" x14ac:dyDescent="0.2">
      <c r="A593" s="39" t="s">
        <v>1481</v>
      </c>
      <c r="B593" s="40"/>
      <c r="C593" s="41">
        <v>0</v>
      </c>
      <c r="D593" s="42">
        <v>37.779000000000003</v>
      </c>
      <c r="E593" s="42">
        <v>5.46</v>
      </c>
      <c r="F593" s="41">
        <v>25049720</v>
      </c>
      <c r="G593" s="41">
        <v>1371006</v>
      </c>
      <c r="H593" s="41">
        <v>26420726</v>
      </c>
      <c r="I593" s="41">
        <v>0</v>
      </c>
      <c r="J593" s="41">
        <v>9194414</v>
      </c>
      <c r="K593" s="41">
        <v>264208</v>
      </c>
      <c r="L593" s="41">
        <v>794770</v>
      </c>
      <c r="M593" s="41">
        <v>0</v>
      </c>
      <c r="N593" s="43">
        <v>36409910</v>
      </c>
    </row>
    <row r="594" spans="1:14" x14ac:dyDescent="0.2">
      <c r="A594" s="34" t="s">
        <v>24</v>
      </c>
      <c r="B594" s="35"/>
      <c r="C594" s="36">
        <f t="shared" ref="C594:N594" si="102">SUM(C586:C593)</f>
        <v>0</v>
      </c>
      <c r="D594" s="37">
        <f t="shared" si="102"/>
        <v>55.173000000000002</v>
      </c>
      <c r="E594" s="37">
        <f t="shared" si="102"/>
        <v>9.379999999999999</v>
      </c>
      <c r="F594" s="36">
        <f t="shared" si="102"/>
        <v>30974496</v>
      </c>
      <c r="G594" s="36">
        <f t="shared" si="102"/>
        <v>2902911</v>
      </c>
      <c r="H594" s="36">
        <f t="shared" si="102"/>
        <v>33877407</v>
      </c>
      <c r="I594" s="36">
        <f t="shared" si="102"/>
        <v>142800</v>
      </c>
      <c r="J594" s="36">
        <f t="shared" si="102"/>
        <v>11837621</v>
      </c>
      <c r="K594" s="36">
        <f t="shared" si="102"/>
        <v>338775</v>
      </c>
      <c r="L594" s="36">
        <f t="shared" si="102"/>
        <v>794770</v>
      </c>
      <c r="M594" s="36">
        <f t="shared" si="102"/>
        <v>0</v>
      </c>
      <c r="N594" s="38">
        <f t="shared" si="102"/>
        <v>46652598</v>
      </c>
    </row>
    <row r="595" spans="1:14" x14ac:dyDescent="0.2">
      <c r="A595" s="34" t="s">
        <v>25</v>
      </c>
      <c r="B595" s="35"/>
      <c r="C595" s="36"/>
      <c r="D595" s="37"/>
      <c r="E595" s="37"/>
      <c r="F595" s="36"/>
      <c r="G595" s="36"/>
      <c r="H595" s="36"/>
      <c r="I595" s="36"/>
      <c r="J595" s="36"/>
      <c r="K595" s="36"/>
      <c r="L595" s="36"/>
      <c r="M595" s="36"/>
      <c r="N595" s="38"/>
    </row>
    <row r="596" spans="1:14" x14ac:dyDescent="0.2">
      <c r="A596" s="39" t="s">
        <v>69</v>
      </c>
      <c r="B596" s="40"/>
      <c r="C596" s="41">
        <v>581</v>
      </c>
      <c r="D596" s="42">
        <v>0</v>
      </c>
      <c r="E596" s="42">
        <v>7.9386000000000001</v>
      </c>
      <c r="F596" s="41">
        <v>0</v>
      </c>
      <c r="G596" s="41">
        <v>2440548</v>
      </c>
      <c r="H596" s="41">
        <v>2440548</v>
      </c>
      <c r="I596" s="41">
        <v>0</v>
      </c>
      <c r="J596" s="41">
        <v>849310</v>
      </c>
      <c r="K596" s="41">
        <v>24405</v>
      </c>
      <c r="L596" s="41">
        <v>35441</v>
      </c>
      <c r="M596" s="41">
        <v>0</v>
      </c>
      <c r="N596" s="43">
        <v>3325299</v>
      </c>
    </row>
    <row r="597" spans="1:14" x14ac:dyDescent="0.2">
      <c r="A597" s="39" t="s">
        <v>90</v>
      </c>
      <c r="B597" s="40"/>
      <c r="C597" s="41">
        <v>70</v>
      </c>
      <c r="D597" s="42">
        <v>0</v>
      </c>
      <c r="E597" s="42">
        <v>1.0246999999999999</v>
      </c>
      <c r="F597" s="41">
        <v>0</v>
      </c>
      <c r="G597" s="41">
        <v>315021</v>
      </c>
      <c r="H597" s="41">
        <v>315021</v>
      </c>
      <c r="I597" s="41">
        <v>0</v>
      </c>
      <c r="J597" s="41">
        <v>109627</v>
      </c>
      <c r="K597" s="41">
        <v>3150</v>
      </c>
      <c r="L597" s="41">
        <v>2870</v>
      </c>
      <c r="M597" s="41">
        <v>0</v>
      </c>
      <c r="N597" s="43">
        <v>427518</v>
      </c>
    </row>
    <row r="598" spans="1:14" x14ac:dyDescent="0.2">
      <c r="A598" s="34" t="s">
        <v>24</v>
      </c>
      <c r="B598" s="35"/>
      <c r="C598" s="36">
        <f t="shared" ref="C598:N598" si="103">SUM(C596:C597)</f>
        <v>651</v>
      </c>
      <c r="D598" s="37">
        <f t="shared" si="103"/>
        <v>0</v>
      </c>
      <c r="E598" s="37">
        <f t="shared" si="103"/>
        <v>8.9633000000000003</v>
      </c>
      <c r="F598" s="36">
        <f t="shared" si="103"/>
        <v>0</v>
      </c>
      <c r="G598" s="36">
        <f t="shared" si="103"/>
        <v>2755569</v>
      </c>
      <c r="H598" s="36">
        <f t="shared" si="103"/>
        <v>2755569</v>
      </c>
      <c r="I598" s="36">
        <f t="shared" si="103"/>
        <v>0</v>
      </c>
      <c r="J598" s="36">
        <f t="shared" si="103"/>
        <v>958937</v>
      </c>
      <c r="K598" s="36">
        <f t="shared" si="103"/>
        <v>27555</v>
      </c>
      <c r="L598" s="36">
        <f t="shared" si="103"/>
        <v>38311</v>
      </c>
      <c r="M598" s="36">
        <f t="shared" si="103"/>
        <v>0</v>
      </c>
      <c r="N598" s="38">
        <f t="shared" si="103"/>
        <v>3752817</v>
      </c>
    </row>
    <row r="599" spans="1:14" x14ac:dyDescent="0.2">
      <c r="A599" s="34" t="s">
        <v>1483</v>
      </c>
      <c r="B599" s="35"/>
      <c r="C599" s="36"/>
      <c r="D599" s="37"/>
      <c r="E599" s="37"/>
      <c r="F599" s="36"/>
      <c r="G599" s="36"/>
      <c r="H599" s="36"/>
      <c r="I599" s="36"/>
      <c r="J599" s="36"/>
      <c r="K599" s="36"/>
      <c r="L599" s="36"/>
      <c r="M599" s="36"/>
      <c r="N599" s="38"/>
    </row>
    <row r="600" spans="1:14" x14ac:dyDescent="0.2">
      <c r="A600" s="39" t="s">
        <v>1484</v>
      </c>
      <c r="B600" s="40"/>
      <c r="C600" s="41">
        <v>210</v>
      </c>
      <c r="D600" s="42">
        <v>0</v>
      </c>
      <c r="E600" s="42">
        <v>0.3352</v>
      </c>
      <c r="F600" s="41">
        <v>0</v>
      </c>
      <c r="G600" s="41">
        <v>90842</v>
      </c>
      <c r="H600" s="41">
        <v>90842</v>
      </c>
      <c r="I600" s="41">
        <v>0</v>
      </c>
      <c r="J600" s="41">
        <v>31613</v>
      </c>
      <c r="K600" s="41">
        <v>908</v>
      </c>
      <c r="L600" s="41">
        <v>0</v>
      </c>
      <c r="M600" s="41">
        <v>0</v>
      </c>
      <c r="N600" s="43">
        <v>122455</v>
      </c>
    </row>
    <row r="601" spans="1:14" x14ac:dyDescent="0.2">
      <c r="A601" s="39" t="s">
        <v>1510</v>
      </c>
      <c r="B601" s="40"/>
      <c r="C601" s="41">
        <v>21</v>
      </c>
      <c r="D601" s="42">
        <v>0.69040000000000001</v>
      </c>
      <c r="E601" s="42">
        <v>0</v>
      </c>
      <c r="F601" s="41">
        <v>338401</v>
      </c>
      <c r="G601" s="41">
        <v>0</v>
      </c>
      <c r="H601" s="41">
        <v>338401</v>
      </c>
      <c r="I601" s="41">
        <v>0</v>
      </c>
      <c r="J601" s="41">
        <v>117763</v>
      </c>
      <c r="K601" s="41">
        <v>3384</v>
      </c>
      <c r="L601" s="41">
        <v>945</v>
      </c>
      <c r="M601" s="41">
        <v>0</v>
      </c>
      <c r="N601" s="43">
        <v>457109</v>
      </c>
    </row>
    <row r="602" spans="1:14" x14ac:dyDescent="0.2">
      <c r="A602" s="39" t="s">
        <v>1497</v>
      </c>
      <c r="B602" s="40"/>
      <c r="C602" s="41">
        <v>70</v>
      </c>
      <c r="D602" s="42">
        <v>0.59389999999999998</v>
      </c>
      <c r="E602" s="42">
        <v>0</v>
      </c>
      <c r="F602" s="41">
        <v>291101</v>
      </c>
      <c r="G602" s="41">
        <v>0</v>
      </c>
      <c r="H602" s="41">
        <v>291101</v>
      </c>
      <c r="I602" s="41">
        <v>0</v>
      </c>
      <c r="J602" s="41">
        <v>101303</v>
      </c>
      <c r="K602" s="41">
        <v>2911</v>
      </c>
      <c r="L602" s="41">
        <v>1680</v>
      </c>
      <c r="M602" s="41">
        <v>0</v>
      </c>
      <c r="N602" s="43">
        <v>394084</v>
      </c>
    </row>
    <row r="603" spans="1:14" x14ac:dyDescent="0.2">
      <c r="A603" s="39" t="s">
        <v>1485</v>
      </c>
      <c r="B603" s="40"/>
      <c r="C603" s="41">
        <v>0</v>
      </c>
      <c r="D603" s="42">
        <v>5.8920000000000003</v>
      </c>
      <c r="E603" s="42">
        <v>0</v>
      </c>
      <c r="F603" s="41">
        <v>2976439</v>
      </c>
      <c r="G603" s="41">
        <v>0</v>
      </c>
      <c r="H603" s="41">
        <v>2976439</v>
      </c>
      <c r="I603" s="41">
        <v>0</v>
      </c>
      <c r="J603" s="41">
        <v>1035800</v>
      </c>
      <c r="K603" s="41">
        <v>29764</v>
      </c>
      <c r="L603" s="41">
        <v>0</v>
      </c>
      <c r="M603" s="41">
        <v>0</v>
      </c>
      <c r="N603" s="43">
        <v>4012239</v>
      </c>
    </row>
    <row r="604" spans="1:14" x14ac:dyDescent="0.2">
      <c r="A604" s="34" t="s">
        <v>24</v>
      </c>
      <c r="B604" s="35"/>
      <c r="C604" s="36">
        <f t="shared" ref="C604:N604" si="104">SUM(C600:C603)</f>
        <v>301</v>
      </c>
      <c r="D604" s="37">
        <f t="shared" si="104"/>
        <v>7.1763000000000003</v>
      </c>
      <c r="E604" s="37">
        <f t="shared" si="104"/>
        <v>0.3352</v>
      </c>
      <c r="F604" s="36">
        <f t="shared" si="104"/>
        <v>3605941</v>
      </c>
      <c r="G604" s="36">
        <f t="shared" si="104"/>
        <v>90842</v>
      </c>
      <c r="H604" s="36">
        <f t="shared" si="104"/>
        <v>3696783</v>
      </c>
      <c r="I604" s="36">
        <f t="shared" si="104"/>
        <v>0</v>
      </c>
      <c r="J604" s="36">
        <f t="shared" si="104"/>
        <v>1286479</v>
      </c>
      <c r="K604" s="36">
        <f t="shared" si="104"/>
        <v>36967</v>
      </c>
      <c r="L604" s="36">
        <f t="shared" si="104"/>
        <v>2625</v>
      </c>
      <c r="M604" s="36">
        <f t="shared" si="104"/>
        <v>0</v>
      </c>
      <c r="N604" s="38">
        <f t="shared" si="104"/>
        <v>4985887</v>
      </c>
    </row>
    <row r="605" spans="1:14" x14ac:dyDescent="0.2">
      <c r="A605" s="29" t="s">
        <v>1568</v>
      </c>
      <c r="B605" s="30"/>
      <c r="C605" s="31">
        <f t="shared" ref="C605:N605" si="105">C594+C598+C604</f>
        <v>952</v>
      </c>
      <c r="D605" s="32">
        <f t="shared" si="105"/>
        <v>62.349299999999999</v>
      </c>
      <c r="E605" s="32">
        <f t="shared" si="105"/>
        <v>18.6785</v>
      </c>
      <c r="F605" s="31">
        <f t="shared" si="105"/>
        <v>34580437</v>
      </c>
      <c r="G605" s="31">
        <f t="shared" si="105"/>
        <v>5749322</v>
      </c>
      <c r="H605" s="31">
        <f t="shared" si="105"/>
        <v>40329759</v>
      </c>
      <c r="I605" s="31">
        <f t="shared" si="105"/>
        <v>142800</v>
      </c>
      <c r="J605" s="31">
        <f t="shared" si="105"/>
        <v>14083037</v>
      </c>
      <c r="K605" s="31">
        <f t="shared" si="105"/>
        <v>403297</v>
      </c>
      <c r="L605" s="31">
        <f t="shared" si="105"/>
        <v>835706</v>
      </c>
      <c r="M605" s="31">
        <f t="shared" si="105"/>
        <v>0</v>
      </c>
      <c r="N605" s="33">
        <f t="shared" si="105"/>
        <v>55391302</v>
      </c>
    </row>
    <row r="606" spans="1:14" x14ac:dyDescent="0.2">
      <c r="A606" s="39"/>
      <c r="B606" s="40"/>
      <c r="C606" s="41"/>
      <c r="D606" s="42"/>
      <c r="E606" s="42"/>
      <c r="F606" s="41"/>
      <c r="G606" s="41"/>
      <c r="H606" s="41"/>
      <c r="I606" s="41"/>
      <c r="J606" s="41"/>
      <c r="K606" s="41"/>
      <c r="L606" s="41"/>
      <c r="M606" s="41"/>
      <c r="N606" s="43"/>
    </row>
    <row r="607" spans="1:14" x14ac:dyDescent="0.2">
      <c r="A607" s="29" t="s">
        <v>1569</v>
      </c>
      <c r="B607" s="30"/>
      <c r="C607" s="31"/>
      <c r="D607" s="32"/>
      <c r="E607" s="32"/>
      <c r="F607" s="31"/>
      <c r="G607" s="31"/>
      <c r="H607" s="31"/>
      <c r="I607" s="31"/>
      <c r="J607" s="31"/>
      <c r="K607" s="31"/>
      <c r="L607" s="31"/>
      <c r="M607" s="31"/>
      <c r="N607" s="33"/>
    </row>
    <row r="608" spans="1:14" x14ac:dyDescent="0.2">
      <c r="A608" s="29" t="s">
        <v>1570</v>
      </c>
      <c r="B608" s="30" t="s">
        <v>6</v>
      </c>
      <c r="C608" s="31" t="s">
        <v>7</v>
      </c>
      <c r="D608" s="32" t="s">
        <v>8</v>
      </c>
      <c r="E608" s="32" t="s">
        <v>9</v>
      </c>
      <c r="F608" s="31" t="s">
        <v>10</v>
      </c>
      <c r="G608" s="31" t="s">
        <v>11</v>
      </c>
      <c r="H608" s="31" t="s">
        <v>12</v>
      </c>
      <c r="I608" s="31" t="s">
        <v>13</v>
      </c>
      <c r="J608" s="31" t="s">
        <v>14</v>
      </c>
      <c r="K608" s="31" t="s">
        <v>15</v>
      </c>
      <c r="L608" s="31" t="s">
        <v>16</v>
      </c>
      <c r="M608" s="31" t="s">
        <v>17</v>
      </c>
      <c r="N608" s="33" t="s">
        <v>18</v>
      </c>
    </row>
    <row r="609" spans="1:14" x14ac:dyDescent="0.2">
      <c r="A609" s="34" t="s">
        <v>1476</v>
      </c>
      <c r="B609" s="35"/>
      <c r="C609" s="36"/>
      <c r="D609" s="37"/>
      <c r="E609" s="37"/>
      <c r="F609" s="36"/>
      <c r="G609" s="36"/>
      <c r="H609" s="36"/>
      <c r="I609" s="36"/>
      <c r="J609" s="36"/>
      <c r="K609" s="36"/>
      <c r="L609" s="36"/>
      <c r="M609" s="36"/>
      <c r="N609" s="38"/>
    </row>
    <row r="610" spans="1:14" x14ac:dyDescent="0.2">
      <c r="A610" s="39" t="s">
        <v>162</v>
      </c>
      <c r="B610" s="40"/>
      <c r="C610" s="41">
        <v>0</v>
      </c>
      <c r="D610" s="42">
        <v>13.527799999999999</v>
      </c>
      <c r="E610" s="42">
        <v>0</v>
      </c>
      <c r="F610" s="41">
        <v>4617357</v>
      </c>
      <c r="G610" s="41">
        <v>0</v>
      </c>
      <c r="H610" s="41">
        <v>4617357</v>
      </c>
      <c r="I610" s="41">
        <v>0</v>
      </c>
      <c r="J610" s="41">
        <v>1606841</v>
      </c>
      <c r="K610" s="41">
        <v>46174</v>
      </c>
      <c r="L610" s="41">
        <v>0</v>
      </c>
      <c r="M610" s="41">
        <v>0</v>
      </c>
      <c r="N610" s="43">
        <v>6224198</v>
      </c>
    </row>
    <row r="611" spans="1:14" x14ac:dyDescent="0.2">
      <c r="A611" s="39" t="s">
        <v>40</v>
      </c>
      <c r="B611" s="40"/>
      <c r="C611" s="41">
        <v>0</v>
      </c>
      <c r="D611" s="42">
        <v>-0.3024</v>
      </c>
      <c r="E611" s="42">
        <v>0</v>
      </c>
      <c r="F611" s="41">
        <v>-151200</v>
      </c>
      <c r="G611" s="41">
        <v>0</v>
      </c>
      <c r="H611" s="41">
        <v>-151200</v>
      </c>
      <c r="I611" s="41">
        <v>0</v>
      </c>
      <c r="J611" s="41">
        <v>-52618</v>
      </c>
      <c r="K611" s="41">
        <v>-1512</v>
      </c>
      <c r="L611" s="41">
        <v>0</v>
      </c>
      <c r="M611" s="41">
        <v>0</v>
      </c>
      <c r="N611" s="43">
        <v>-203818</v>
      </c>
    </row>
    <row r="612" spans="1:14" x14ac:dyDescent="0.2">
      <c r="A612" s="39" t="s">
        <v>41</v>
      </c>
      <c r="B612" s="40"/>
      <c r="C612" s="41">
        <v>0</v>
      </c>
      <c r="D612" s="42">
        <v>0</v>
      </c>
      <c r="E612" s="42">
        <v>0</v>
      </c>
      <c r="F612" s="41">
        <v>0</v>
      </c>
      <c r="G612" s="41">
        <v>0</v>
      </c>
      <c r="H612" s="41">
        <v>0</v>
      </c>
      <c r="I612" s="41">
        <v>151200</v>
      </c>
      <c r="J612" s="41">
        <v>51106</v>
      </c>
      <c r="K612" s="41">
        <v>0</v>
      </c>
      <c r="L612" s="41">
        <v>0</v>
      </c>
      <c r="M612" s="41">
        <v>0</v>
      </c>
      <c r="N612" s="43">
        <v>202306</v>
      </c>
    </row>
    <row r="613" spans="1:14" x14ac:dyDescent="0.2">
      <c r="A613" s="39" t="s">
        <v>1571</v>
      </c>
      <c r="B613" s="40"/>
      <c r="C613" s="41">
        <v>0</v>
      </c>
      <c r="D613" s="42">
        <v>0</v>
      </c>
      <c r="E613" s="42">
        <v>0</v>
      </c>
      <c r="F613" s="41">
        <v>0</v>
      </c>
      <c r="G613" s="41">
        <v>0</v>
      </c>
      <c r="H613" s="41">
        <v>0</v>
      </c>
      <c r="I613" s="41">
        <v>24000</v>
      </c>
      <c r="J613" s="41">
        <v>8112</v>
      </c>
      <c r="K613" s="41">
        <v>0</v>
      </c>
      <c r="L613" s="41">
        <v>0</v>
      </c>
      <c r="M613" s="41">
        <v>0</v>
      </c>
      <c r="N613" s="43">
        <v>32112</v>
      </c>
    </row>
    <row r="614" spans="1:14" x14ac:dyDescent="0.2">
      <c r="A614" s="39" t="s">
        <v>163</v>
      </c>
      <c r="B614" s="40"/>
      <c r="C614" s="41">
        <v>0</v>
      </c>
      <c r="D614" s="42">
        <v>0</v>
      </c>
      <c r="E614" s="42">
        <v>0</v>
      </c>
      <c r="F614" s="41">
        <v>0</v>
      </c>
      <c r="G614" s="41">
        <v>0</v>
      </c>
      <c r="H614" s="41">
        <v>0</v>
      </c>
      <c r="I614" s="41">
        <v>0</v>
      </c>
      <c r="J614" s="41">
        <v>4</v>
      </c>
      <c r="K614" s="41">
        <v>0</v>
      </c>
      <c r="L614" s="41">
        <v>0</v>
      </c>
      <c r="M614" s="41">
        <v>0</v>
      </c>
      <c r="N614" s="43">
        <v>4</v>
      </c>
    </row>
    <row r="615" spans="1:14" x14ac:dyDescent="0.2">
      <c r="A615" s="39" t="s">
        <v>1572</v>
      </c>
      <c r="B615" s="40"/>
      <c r="C615" s="41">
        <v>0</v>
      </c>
      <c r="D615" s="42">
        <v>0</v>
      </c>
      <c r="E615" s="42">
        <v>0</v>
      </c>
      <c r="F615" s="41">
        <v>0</v>
      </c>
      <c r="G615" s="41">
        <v>0</v>
      </c>
      <c r="H615" s="41">
        <v>0</v>
      </c>
      <c r="I615" s="41">
        <v>0</v>
      </c>
      <c r="J615" s="41">
        <v>-5952</v>
      </c>
      <c r="K615" s="41">
        <v>0</v>
      </c>
      <c r="L615" s="41">
        <v>0</v>
      </c>
      <c r="M615" s="41">
        <v>0</v>
      </c>
      <c r="N615" s="43">
        <v>-5952</v>
      </c>
    </row>
    <row r="616" spans="1:14" x14ac:dyDescent="0.2">
      <c r="A616" s="39" t="s">
        <v>1573</v>
      </c>
      <c r="B616" s="40"/>
      <c r="C616" s="41">
        <v>0</v>
      </c>
      <c r="D616" s="42">
        <v>0</v>
      </c>
      <c r="E616" s="42">
        <v>0</v>
      </c>
      <c r="F616" s="41">
        <v>0</v>
      </c>
      <c r="G616" s="41">
        <v>0</v>
      </c>
      <c r="H616" s="41">
        <v>0</v>
      </c>
      <c r="I616" s="41">
        <v>0</v>
      </c>
      <c r="J616" s="41">
        <v>-2160</v>
      </c>
      <c r="K616" s="41">
        <v>0</v>
      </c>
      <c r="L616" s="41">
        <v>0</v>
      </c>
      <c r="M616" s="41">
        <v>0</v>
      </c>
      <c r="N616" s="43">
        <v>-2160</v>
      </c>
    </row>
    <row r="617" spans="1:14" x14ac:dyDescent="0.2">
      <c r="A617" s="39" t="s">
        <v>32</v>
      </c>
      <c r="B617" s="40"/>
      <c r="C617" s="41">
        <v>0</v>
      </c>
      <c r="D617" s="42">
        <v>0</v>
      </c>
      <c r="E617" s="42">
        <v>0.8</v>
      </c>
      <c r="F617" s="41">
        <v>0</v>
      </c>
      <c r="G617" s="41">
        <v>211766</v>
      </c>
      <c r="H617" s="41">
        <v>211766</v>
      </c>
      <c r="I617" s="41">
        <v>0</v>
      </c>
      <c r="J617" s="41">
        <v>73695</v>
      </c>
      <c r="K617" s="41">
        <v>2118</v>
      </c>
      <c r="L617" s="41">
        <v>0</v>
      </c>
      <c r="M617" s="41">
        <v>0</v>
      </c>
      <c r="N617" s="43">
        <v>285461</v>
      </c>
    </row>
    <row r="618" spans="1:14" x14ac:dyDescent="0.2">
      <c r="A618" s="39" t="s">
        <v>23</v>
      </c>
      <c r="B618" s="40"/>
      <c r="C618" s="41">
        <v>0</v>
      </c>
      <c r="D618" s="42">
        <v>0</v>
      </c>
      <c r="E618" s="42">
        <v>4.38</v>
      </c>
      <c r="F618" s="41">
        <v>0</v>
      </c>
      <c r="G618" s="41">
        <v>1711669</v>
      </c>
      <c r="H618" s="41">
        <v>1711669</v>
      </c>
      <c r="I618" s="41">
        <v>0</v>
      </c>
      <c r="J618" s="41">
        <v>595661</v>
      </c>
      <c r="K618" s="41">
        <v>17117</v>
      </c>
      <c r="L618" s="41">
        <v>0</v>
      </c>
      <c r="M618" s="41">
        <v>0</v>
      </c>
      <c r="N618" s="43">
        <v>2307330</v>
      </c>
    </row>
    <row r="619" spans="1:14" x14ac:dyDescent="0.2">
      <c r="A619" s="39" t="s">
        <v>1481</v>
      </c>
      <c r="B619" s="40"/>
      <c r="C619" s="41">
        <v>0</v>
      </c>
      <c r="D619" s="42">
        <v>49.246299999999998</v>
      </c>
      <c r="E619" s="42">
        <v>6.93</v>
      </c>
      <c r="F619" s="41">
        <v>33380917</v>
      </c>
      <c r="G619" s="41">
        <v>1740123</v>
      </c>
      <c r="H619" s="41">
        <v>35121040</v>
      </c>
      <c r="I619" s="41">
        <v>0</v>
      </c>
      <c r="J619" s="41">
        <v>12222122</v>
      </c>
      <c r="K619" s="41">
        <v>351210</v>
      </c>
      <c r="L619" s="41">
        <v>1083815</v>
      </c>
      <c r="M619" s="41">
        <v>0</v>
      </c>
      <c r="N619" s="43">
        <v>48426977</v>
      </c>
    </row>
    <row r="620" spans="1:14" x14ac:dyDescent="0.2">
      <c r="A620" s="39" t="s">
        <v>1482</v>
      </c>
      <c r="B620" s="40"/>
      <c r="C620" s="41">
        <v>0</v>
      </c>
      <c r="D620" s="42">
        <v>0</v>
      </c>
      <c r="E620" s="42">
        <v>0</v>
      </c>
      <c r="F620" s="41">
        <v>192000</v>
      </c>
      <c r="G620" s="41">
        <v>0</v>
      </c>
      <c r="H620" s="41">
        <v>192000</v>
      </c>
      <c r="I620" s="41">
        <v>0</v>
      </c>
      <c r="J620" s="41">
        <v>66816</v>
      </c>
      <c r="K620" s="41">
        <v>1920</v>
      </c>
      <c r="L620" s="41">
        <v>22500</v>
      </c>
      <c r="M620" s="41">
        <v>0</v>
      </c>
      <c r="N620" s="43">
        <v>281316</v>
      </c>
    </row>
    <row r="621" spans="1:14" x14ac:dyDescent="0.2">
      <c r="A621" s="34" t="s">
        <v>24</v>
      </c>
      <c r="B621" s="35"/>
      <c r="C621" s="36">
        <f t="shared" ref="C621:N621" si="106">SUM(C610:C620)</f>
        <v>0</v>
      </c>
      <c r="D621" s="37">
        <f t="shared" si="106"/>
        <v>62.471699999999998</v>
      </c>
      <c r="E621" s="37">
        <f t="shared" si="106"/>
        <v>12.11</v>
      </c>
      <c r="F621" s="36">
        <f t="shared" si="106"/>
        <v>38039074</v>
      </c>
      <c r="G621" s="36">
        <f t="shared" si="106"/>
        <v>3663558</v>
      </c>
      <c r="H621" s="36">
        <f t="shared" si="106"/>
        <v>41702632</v>
      </c>
      <c r="I621" s="36">
        <f t="shared" si="106"/>
        <v>175200</v>
      </c>
      <c r="J621" s="36">
        <f t="shared" si="106"/>
        <v>14563627</v>
      </c>
      <c r="K621" s="36">
        <f t="shared" si="106"/>
        <v>417027</v>
      </c>
      <c r="L621" s="36">
        <f t="shared" si="106"/>
        <v>1106315</v>
      </c>
      <c r="M621" s="36">
        <f t="shared" si="106"/>
        <v>0</v>
      </c>
      <c r="N621" s="38">
        <f t="shared" si="106"/>
        <v>57547774</v>
      </c>
    </row>
    <row r="622" spans="1:14" x14ac:dyDescent="0.2">
      <c r="A622" s="34" t="s">
        <v>1483</v>
      </c>
      <c r="B622" s="35"/>
      <c r="C622" s="36"/>
      <c r="D622" s="37"/>
      <c r="E622" s="37"/>
      <c r="F622" s="36"/>
      <c r="G622" s="36"/>
      <c r="H622" s="36"/>
      <c r="I622" s="36"/>
      <c r="J622" s="36"/>
      <c r="K622" s="36"/>
      <c r="L622" s="36"/>
      <c r="M622" s="36"/>
      <c r="N622" s="38"/>
    </row>
    <row r="623" spans="1:14" x14ac:dyDescent="0.2">
      <c r="A623" s="39" t="s">
        <v>1484</v>
      </c>
      <c r="B623" s="40"/>
      <c r="C623" s="41">
        <v>90</v>
      </c>
      <c r="D623" s="42">
        <v>0</v>
      </c>
      <c r="E623" s="42">
        <v>0.15029999999999999</v>
      </c>
      <c r="F623" s="41">
        <v>0</v>
      </c>
      <c r="G623" s="41">
        <v>40733</v>
      </c>
      <c r="H623" s="41">
        <v>40733</v>
      </c>
      <c r="I623" s="41">
        <v>0</v>
      </c>
      <c r="J623" s="41">
        <v>14175</v>
      </c>
      <c r="K623" s="41">
        <v>407</v>
      </c>
      <c r="L623" s="41">
        <v>0</v>
      </c>
      <c r="M623" s="41">
        <v>0</v>
      </c>
      <c r="N623" s="43">
        <v>54908</v>
      </c>
    </row>
    <row r="624" spans="1:14" x14ac:dyDescent="0.2">
      <c r="A624" s="39" t="s">
        <v>1484</v>
      </c>
      <c r="B624" s="40"/>
      <c r="C624" s="41">
        <v>185</v>
      </c>
      <c r="D624" s="42">
        <v>0</v>
      </c>
      <c r="E624" s="42">
        <v>0.2969</v>
      </c>
      <c r="F624" s="41">
        <v>0</v>
      </c>
      <c r="G624" s="41">
        <v>80462</v>
      </c>
      <c r="H624" s="41">
        <v>80462</v>
      </c>
      <c r="I624" s="41">
        <v>0</v>
      </c>
      <c r="J624" s="41">
        <v>28002</v>
      </c>
      <c r="K624" s="41">
        <v>805</v>
      </c>
      <c r="L624" s="41">
        <v>0</v>
      </c>
      <c r="M624" s="41">
        <v>0</v>
      </c>
      <c r="N624" s="43">
        <v>108464</v>
      </c>
    </row>
    <row r="625" spans="1:14" x14ac:dyDescent="0.2">
      <c r="A625" s="39" t="s">
        <v>1485</v>
      </c>
      <c r="B625" s="40"/>
      <c r="C625" s="41">
        <v>0</v>
      </c>
      <c r="D625" s="42">
        <v>7.5</v>
      </c>
      <c r="E625" s="42">
        <v>0</v>
      </c>
      <c r="F625" s="41">
        <v>3478986</v>
      </c>
      <c r="G625" s="41">
        <v>0</v>
      </c>
      <c r="H625" s="41">
        <v>3478986</v>
      </c>
      <c r="I625" s="41">
        <v>0</v>
      </c>
      <c r="J625" s="41">
        <v>1210687</v>
      </c>
      <c r="K625" s="41">
        <v>34790</v>
      </c>
      <c r="L625" s="41">
        <v>0</v>
      </c>
      <c r="M625" s="41">
        <v>0</v>
      </c>
      <c r="N625" s="43">
        <v>4689673</v>
      </c>
    </row>
    <row r="626" spans="1:14" x14ac:dyDescent="0.2">
      <c r="A626" s="34" t="s">
        <v>24</v>
      </c>
      <c r="B626" s="35"/>
      <c r="C626" s="36">
        <f t="shared" ref="C626:N626" si="107">SUM(C623:C625)</f>
        <v>275</v>
      </c>
      <c r="D626" s="37">
        <f t="shared" si="107"/>
        <v>7.5</v>
      </c>
      <c r="E626" s="37">
        <f t="shared" si="107"/>
        <v>0.44719999999999999</v>
      </c>
      <c r="F626" s="36">
        <f t="shared" si="107"/>
        <v>3478986</v>
      </c>
      <c r="G626" s="36">
        <f t="shared" si="107"/>
        <v>121195</v>
      </c>
      <c r="H626" s="36">
        <f t="shared" si="107"/>
        <v>3600181</v>
      </c>
      <c r="I626" s="36">
        <f t="shared" si="107"/>
        <v>0</v>
      </c>
      <c r="J626" s="36">
        <f t="shared" si="107"/>
        <v>1252864</v>
      </c>
      <c r="K626" s="36">
        <f t="shared" si="107"/>
        <v>36002</v>
      </c>
      <c r="L626" s="36">
        <f t="shared" si="107"/>
        <v>0</v>
      </c>
      <c r="M626" s="36">
        <f t="shared" si="107"/>
        <v>0</v>
      </c>
      <c r="N626" s="38">
        <f t="shared" si="107"/>
        <v>4853045</v>
      </c>
    </row>
    <row r="627" spans="1:14" x14ac:dyDescent="0.2">
      <c r="A627" s="29" t="s">
        <v>1574</v>
      </c>
      <c r="B627" s="30"/>
      <c r="C627" s="31">
        <f t="shared" ref="C627:N627" si="108">C621+C626</f>
        <v>275</v>
      </c>
      <c r="D627" s="32">
        <f t="shared" si="108"/>
        <v>69.971699999999998</v>
      </c>
      <c r="E627" s="32">
        <f t="shared" si="108"/>
        <v>12.5572</v>
      </c>
      <c r="F627" s="31">
        <f t="shared" si="108"/>
        <v>41518060</v>
      </c>
      <c r="G627" s="31">
        <f t="shared" si="108"/>
        <v>3784753</v>
      </c>
      <c r="H627" s="31">
        <f t="shared" si="108"/>
        <v>45302813</v>
      </c>
      <c r="I627" s="31">
        <f t="shared" si="108"/>
        <v>175200</v>
      </c>
      <c r="J627" s="31">
        <f t="shared" si="108"/>
        <v>15816491</v>
      </c>
      <c r="K627" s="31">
        <f t="shared" si="108"/>
        <v>453029</v>
      </c>
      <c r="L627" s="31">
        <f t="shared" si="108"/>
        <v>1106315</v>
      </c>
      <c r="M627" s="31">
        <f t="shared" si="108"/>
        <v>0</v>
      </c>
      <c r="N627" s="33">
        <f t="shared" si="108"/>
        <v>62400819</v>
      </c>
    </row>
    <row r="628" spans="1:14" x14ac:dyDescent="0.2">
      <c r="A628" s="39"/>
      <c r="B628" s="40"/>
      <c r="C628" s="41"/>
      <c r="D628" s="42"/>
      <c r="E628" s="42"/>
      <c r="F628" s="41"/>
      <c r="G628" s="41"/>
      <c r="H628" s="41"/>
      <c r="I628" s="41"/>
      <c r="J628" s="41"/>
      <c r="K628" s="41"/>
      <c r="L628" s="41"/>
      <c r="M628" s="41"/>
      <c r="N628" s="43"/>
    </row>
    <row r="629" spans="1:14" x14ac:dyDescent="0.2">
      <c r="A629" s="29" t="s">
        <v>1575</v>
      </c>
      <c r="B629" s="30"/>
      <c r="C629" s="31"/>
      <c r="D629" s="32"/>
      <c r="E629" s="32"/>
      <c r="F629" s="31"/>
      <c r="G629" s="31"/>
      <c r="H629" s="31"/>
      <c r="I629" s="31"/>
      <c r="J629" s="31"/>
      <c r="K629" s="31"/>
      <c r="L629" s="31"/>
      <c r="M629" s="31"/>
      <c r="N629" s="33"/>
    </row>
    <row r="630" spans="1:14" x14ac:dyDescent="0.2">
      <c r="A630" s="29" t="s">
        <v>1576</v>
      </c>
      <c r="B630" s="30" t="s">
        <v>6</v>
      </c>
      <c r="C630" s="31" t="s">
        <v>7</v>
      </c>
      <c r="D630" s="32" t="s">
        <v>8</v>
      </c>
      <c r="E630" s="32" t="s">
        <v>9</v>
      </c>
      <c r="F630" s="31" t="s">
        <v>10</v>
      </c>
      <c r="G630" s="31" t="s">
        <v>11</v>
      </c>
      <c r="H630" s="31" t="s">
        <v>12</v>
      </c>
      <c r="I630" s="31" t="s">
        <v>13</v>
      </c>
      <c r="J630" s="31" t="s">
        <v>14</v>
      </c>
      <c r="K630" s="31" t="s">
        <v>15</v>
      </c>
      <c r="L630" s="31" t="s">
        <v>16</v>
      </c>
      <c r="M630" s="31" t="s">
        <v>17</v>
      </c>
      <c r="N630" s="33" t="s">
        <v>18</v>
      </c>
    </row>
    <row r="631" spans="1:14" x14ac:dyDescent="0.2">
      <c r="A631" s="34" t="s">
        <v>1476</v>
      </c>
      <c r="B631" s="35"/>
      <c r="C631" s="36"/>
      <c r="D631" s="37"/>
      <c r="E631" s="37"/>
      <c r="F631" s="36"/>
      <c r="G631" s="36"/>
      <c r="H631" s="36"/>
      <c r="I631" s="36"/>
      <c r="J631" s="36"/>
      <c r="K631" s="36"/>
      <c r="L631" s="36"/>
      <c r="M631" s="36"/>
      <c r="N631" s="38"/>
    </row>
    <row r="632" spans="1:14" x14ac:dyDescent="0.2">
      <c r="A632" s="39" t="s">
        <v>162</v>
      </c>
      <c r="B632" s="40"/>
      <c r="C632" s="41">
        <v>0</v>
      </c>
      <c r="D632" s="42">
        <v>9.3277999999999999</v>
      </c>
      <c r="E632" s="42">
        <v>0</v>
      </c>
      <c r="F632" s="41">
        <v>3265568</v>
      </c>
      <c r="G632" s="41">
        <v>0</v>
      </c>
      <c r="H632" s="41">
        <v>3265568</v>
      </c>
      <c r="I632" s="41">
        <v>0</v>
      </c>
      <c r="J632" s="41">
        <v>1136418</v>
      </c>
      <c r="K632" s="41">
        <v>32656</v>
      </c>
      <c r="L632" s="41">
        <v>0</v>
      </c>
      <c r="M632" s="41">
        <v>0</v>
      </c>
      <c r="N632" s="43">
        <v>4401986</v>
      </c>
    </row>
    <row r="633" spans="1:14" x14ac:dyDescent="0.2">
      <c r="A633" s="39" t="s">
        <v>45</v>
      </c>
      <c r="B633" s="40"/>
      <c r="C633" s="41">
        <v>0</v>
      </c>
      <c r="D633" s="42">
        <v>0.45829999999999999</v>
      </c>
      <c r="E633" s="42">
        <v>0</v>
      </c>
      <c r="F633" s="41">
        <v>158788</v>
      </c>
      <c r="G633" s="41">
        <v>0</v>
      </c>
      <c r="H633" s="41">
        <v>158788</v>
      </c>
      <c r="I633" s="41">
        <v>0</v>
      </c>
      <c r="J633" s="41">
        <v>55258</v>
      </c>
      <c r="K633" s="41">
        <v>1588</v>
      </c>
      <c r="L633" s="41">
        <v>0</v>
      </c>
      <c r="M633" s="41">
        <v>0</v>
      </c>
      <c r="N633" s="43">
        <v>214046</v>
      </c>
    </row>
    <row r="634" spans="1:14" x14ac:dyDescent="0.2">
      <c r="A634" s="39" t="s">
        <v>40</v>
      </c>
      <c r="B634" s="40"/>
      <c r="C634" s="41">
        <v>0</v>
      </c>
      <c r="D634" s="42">
        <v>-0.252</v>
      </c>
      <c r="E634" s="42">
        <v>0</v>
      </c>
      <c r="F634" s="41">
        <v>-462000</v>
      </c>
      <c r="G634" s="41">
        <v>0</v>
      </c>
      <c r="H634" s="41">
        <v>-462000</v>
      </c>
      <c r="I634" s="41">
        <v>0</v>
      </c>
      <c r="J634" s="41">
        <v>-160776</v>
      </c>
      <c r="K634" s="41">
        <v>-4620</v>
      </c>
      <c r="L634" s="41">
        <v>0</v>
      </c>
      <c r="M634" s="41">
        <v>0</v>
      </c>
      <c r="N634" s="43">
        <v>-622776</v>
      </c>
    </row>
    <row r="635" spans="1:14" x14ac:dyDescent="0.2">
      <c r="A635" s="39" t="s">
        <v>41</v>
      </c>
      <c r="B635" s="40"/>
      <c r="C635" s="41">
        <v>0</v>
      </c>
      <c r="D635" s="42">
        <v>0</v>
      </c>
      <c r="E635" s="42">
        <v>0</v>
      </c>
      <c r="F635" s="41">
        <v>0</v>
      </c>
      <c r="G635" s="41">
        <v>0</v>
      </c>
      <c r="H635" s="41">
        <v>0</v>
      </c>
      <c r="I635" s="41">
        <v>462000</v>
      </c>
      <c r="J635" s="41">
        <v>156156</v>
      </c>
      <c r="K635" s="41">
        <v>0</v>
      </c>
      <c r="L635" s="41">
        <v>0</v>
      </c>
      <c r="M635" s="41">
        <v>0</v>
      </c>
      <c r="N635" s="43">
        <v>618156</v>
      </c>
    </row>
    <row r="636" spans="1:14" x14ac:dyDescent="0.2">
      <c r="A636" s="39" t="s">
        <v>163</v>
      </c>
      <c r="B636" s="40"/>
      <c r="C636" s="41">
        <v>0</v>
      </c>
      <c r="D636" s="42">
        <v>0</v>
      </c>
      <c r="E636" s="42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8</v>
      </c>
      <c r="K636" s="41">
        <v>0</v>
      </c>
      <c r="L636" s="41">
        <v>0</v>
      </c>
      <c r="M636" s="41">
        <v>0</v>
      </c>
      <c r="N636" s="43">
        <v>8</v>
      </c>
    </row>
    <row r="637" spans="1:14" x14ac:dyDescent="0.2">
      <c r="A637" s="39" t="s">
        <v>23</v>
      </c>
      <c r="B637" s="40"/>
      <c r="C637" s="41">
        <v>0</v>
      </c>
      <c r="D637" s="42">
        <v>0</v>
      </c>
      <c r="E637" s="42">
        <v>4.79</v>
      </c>
      <c r="F637" s="41">
        <v>0</v>
      </c>
      <c r="G637" s="41">
        <v>1871894</v>
      </c>
      <c r="H637" s="41">
        <v>1871894</v>
      </c>
      <c r="I637" s="41">
        <v>0</v>
      </c>
      <c r="J637" s="41">
        <v>651419</v>
      </c>
      <c r="K637" s="41">
        <v>18719</v>
      </c>
      <c r="L637" s="41">
        <v>0</v>
      </c>
      <c r="M637" s="41">
        <v>0</v>
      </c>
      <c r="N637" s="43">
        <v>2523313</v>
      </c>
    </row>
    <row r="638" spans="1:14" x14ac:dyDescent="0.2">
      <c r="A638" s="39" t="s">
        <v>1481</v>
      </c>
      <c r="B638" s="40"/>
      <c r="C638" s="41">
        <v>0</v>
      </c>
      <c r="D638" s="42">
        <v>61.272300000000001</v>
      </c>
      <c r="E638" s="42">
        <v>8.36</v>
      </c>
      <c r="F638" s="41">
        <v>43114935</v>
      </c>
      <c r="G638" s="41">
        <v>2099196</v>
      </c>
      <c r="H638" s="41">
        <v>45214131</v>
      </c>
      <c r="I638" s="41">
        <v>0</v>
      </c>
      <c r="J638" s="41">
        <v>15734519</v>
      </c>
      <c r="K638" s="41">
        <v>452142</v>
      </c>
      <c r="L638" s="41">
        <v>1257020</v>
      </c>
      <c r="M638" s="41">
        <v>0</v>
      </c>
      <c r="N638" s="43">
        <v>62205670</v>
      </c>
    </row>
    <row r="639" spans="1:14" x14ac:dyDescent="0.2">
      <c r="A639" s="34" t="s">
        <v>24</v>
      </c>
      <c r="B639" s="35"/>
      <c r="C639" s="36">
        <f t="shared" ref="C639:N639" si="109">SUM(C632:C638)</f>
        <v>0</v>
      </c>
      <c r="D639" s="37">
        <f t="shared" si="109"/>
        <v>70.806399999999996</v>
      </c>
      <c r="E639" s="37">
        <f t="shared" si="109"/>
        <v>13.149999999999999</v>
      </c>
      <c r="F639" s="36">
        <f t="shared" si="109"/>
        <v>46077291</v>
      </c>
      <c r="G639" s="36">
        <f t="shared" si="109"/>
        <v>3971090</v>
      </c>
      <c r="H639" s="36">
        <f t="shared" si="109"/>
        <v>50048381</v>
      </c>
      <c r="I639" s="36">
        <f t="shared" si="109"/>
        <v>462000</v>
      </c>
      <c r="J639" s="36">
        <f t="shared" si="109"/>
        <v>17573002</v>
      </c>
      <c r="K639" s="36">
        <f t="shared" si="109"/>
        <v>500485</v>
      </c>
      <c r="L639" s="36">
        <f t="shared" si="109"/>
        <v>1257020</v>
      </c>
      <c r="M639" s="36">
        <f t="shared" si="109"/>
        <v>0</v>
      </c>
      <c r="N639" s="38">
        <f t="shared" si="109"/>
        <v>69340403</v>
      </c>
    </row>
    <row r="640" spans="1:14" x14ac:dyDescent="0.2">
      <c r="A640" s="34" t="s">
        <v>25</v>
      </c>
      <c r="B640" s="35"/>
      <c r="C640" s="36"/>
      <c r="D640" s="37"/>
      <c r="E640" s="37"/>
      <c r="F640" s="36"/>
      <c r="G640" s="36"/>
      <c r="H640" s="36"/>
      <c r="I640" s="36"/>
      <c r="J640" s="36"/>
      <c r="K640" s="36"/>
      <c r="L640" s="36"/>
      <c r="M640" s="36"/>
      <c r="N640" s="38"/>
    </row>
    <row r="641" spans="1:14" x14ac:dyDescent="0.2">
      <c r="A641" s="39" t="s">
        <v>635</v>
      </c>
      <c r="B641" s="40"/>
      <c r="C641" s="41">
        <v>13</v>
      </c>
      <c r="D641" s="42">
        <v>0</v>
      </c>
      <c r="E641" s="42">
        <v>0.49349999999999999</v>
      </c>
      <c r="F641" s="41">
        <v>0</v>
      </c>
      <c r="G641" s="41">
        <v>151716</v>
      </c>
      <c r="H641" s="41">
        <v>151716</v>
      </c>
      <c r="I641" s="41">
        <v>0</v>
      </c>
      <c r="J641" s="41">
        <v>52797</v>
      </c>
      <c r="K641" s="41">
        <v>1517</v>
      </c>
      <c r="L641" s="41">
        <v>1105</v>
      </c>
      <c r="M641" s="41">
        <v>0</v>
      </c>
      <c r="N641" s="43">
        <v>205618</v>
      </c>
    </row>
    <row r="642" spans="1:14" x14ac:dyDescent="0.2">
      <c r="A642" s="39" t="s">
        <v>69</v>
      </c>
      <c r="B642" s="40"/>
      <c r="C642" s="41">
        <v>900</v>
      </c>
      <c r="D642" s="42">
        <v>0</v>
      </c>
      <c r="E642" s="42">
        <v>11.1081</v>
      </c>
      <c r="F642" s="41">
        <v>0</v>
      </c>
      <c r="G642" s="41">
        <v>3414941</v>
      </c>
      <c r="H642" s="41">
        <v>3414941</v>
      </c>
      <c r="I642" s="41">
        <v>0</v>
      </c>
      <c r="J642" s="41">
        <v>1188399</v>
      </c>
      <c r="K642" s="41">
        <v>34149</v>
      </c>
      <c r="L642" s="41">
        <v>54900</v>
      </c>
      <c r="M642" s="41">
        <v>0</v>
      </c>
      <c r="N642" s="43">
        <v>4658240</v>
      </c>
    </row>
    <row r="643" spans="1:14" x14ac:dyDescent="0.2">
      <c r="A643" s="34" t="s">
        <v>24</v>
      </c>
      <c r="B643" s="35"/>
      <c r="C643" s="36">
        <f t="shared" ref="C643:N643" si="110">SUM(C641:C642)</f>
        <v>913</v>
      </c>
      <c r="D643" s="37">
        <f t="shared" si="110"/>
        <v>0</v>
      </c>
      <c r="E643" s="37">
        <f t="shared" si="110"/>
        <v>11.601599999999999</v>
      </c>
      <c r="F643" s="36">
        <f t="shared" si="110"/>
        <v>0</v>
      </c>
      <c r="G643" s="36">
        <f t="shared" si="110"/>
        <v>3566657</v>
      </c>
      <c r="H643" s="36">
        <f t="shared" si="110"/>
        <v>3566657</v>
      </c>
      <c r="I643" s="36">
        <f t="shared" si="110"/>
        <v>0</v>
      </c>
      <c r="J643" s="36">
        <f t="shared" si="110"/>
        <v>1241196</v>
      </c>
      <c r="K643" s="36">
        <f t="shared" si="110"/>
        <v>35666</v>
      </c>
      <c r="L643" s="36">
        <f t="shared" si="110"/>
        <v>56005</v>
      </c>
      <c r="M643" s="36">
        <f t="shared" si="110"/>
        <v>0</v>
      </c>
      <c r="N643" s="38">
        <f t="shared" si="110"/>
        <v>4863858</v>
      </c>
    </row>
    <row r="644" spans="1:14" x14ac:dyDescent="0.2">
      <c r="A644" s="34" t="s">
        <v>1483</v>
      </c>
      <c r="B644" s="35"/>
      <c r="C644" s="36"/>
      <c r="D644" s="37"/>
      <c r="E644" s="37"/>
      <c r="F644" s="36"/>
      <c r="G644" s="36"/>
      <c r="H644" s="36"/>
      <c r="I644" s="36"/>
      <c r="J644" s="36"/>
      <c r="K644" s="36"/>
      <c r="L644" s="36"/>
      <c r="M644" s="36"/>
      <c r="N644" s="38"/>
    </row>
    <row r="645" spans="1:14" x14ac:dyDescent="0.2">
      <c r="A645" s="39" t="s">
        <v>1484</v>
      </c>
      <c r="B645" s="40"/>
      <c r="C645" s="41">
        <v>300</v>
      </c>
      <c r="D645" s="42">
        <v>0</v>
      </c>
      <c r="E645" s="42">
        <v>0.47210000000000002</v>
      </c>
      <c r="F645" s="41">
        <v>0</v>
      </c>
      <c r="G645" s="41">
        <v>127943</v>
      </c>
      <c r="H645" s="41">
        <v>127943</v>
      </c>
      <c r="I645" s="41">
        <v>0</v>
      </c>
      <c r="J645" s="41">
        <v>44524</v>
      </c>
      <c r="K645" s="41">
        <v>1279</v>
      </c>
      <c r="L645" s="41">
        <v>0</v>
      </c>
      <c r="M645" s="41">
        <v>0</v>
      </c>
      <c r="N645" s="43">
        <v>172467</v>
      </c>
    </row>
    <row r="646" spans="1:14" x14ac:dyDescent="0.2">
      <c r="A646" s="39" t="s">
        <v>1485</v>
      </c>
      <c r="B646" s="40"/>
      <c r="C646" s="41">
        <v>0</v>
      </c>
      <c r="D646" s="42">
        <v>9.7050000000000001</v>
      </c>
      <c r="E646" s="42">
        <v>0</v>
      </c>
      <c r="F646" s="41">
        <v>4725235</v>
      </c>
      <c r="G646" s="41">
        <v>0</v>
      </c>
      <c r="H646" s="41">
        <v>4725235</v>
      </c>
      <c r="I646" s="41">
        <v>0</v>
      </c>
      <c r="J646" s="41">
        <v>1644381</v>
      </c>
      <c r="K646" s="41">
        <v>47252</v>
      </c>
      <c r="L646" s="41">
        <v>0</v>
      </c>
      <c r="M646" s="41">
        <v>0</v>
      </c>
      <c r="N646" s="43">
        <v>6369616</v>
      </c>
    </row>
    <row r="647" spans="1:14" x14ac:dyDescent="0.2">
      <c r="A647" s="34" t="s">
        <v>24</v>
      </c>
      <c r="B647" s="35"/>
      <c r="C647" s="36">
        <f t="shared" ref="C647:N647" si="111">SUM(C645:C646)</f>
        <v>300</v>
      </c>
      <c r="D647" s="37">
        <f t="shared" si="111"/>
        <v>9.7050000000000001</v>
      </c>
      <c r="E647" s="37">
        <f t="shared" si="111"/>
        <v>0.47210000000000002</v>
      </c>
      <c r="F647" s="36">
        <f t="shared" si="111"/>
        <v>4725235</v>
      </c>
      <c r="G647" s="36">
        <f t="shared" si="111"/>
        <v>127943</v>
      </c>
      <c r="H647" s="36">
        <f t="shared" si="111"/>
        <v>4853178</v>
      </c>
      <c r="I647" s="36">
        <f t="shared" si="111"/>
        <v>0</v>
      </c>
      <c r="J647" s="36">
        <f t="shared" si="111"/>
        <v>1688905</v>
      </c>
      <c r="K647" s="36">
        <f t="shared" si="111"/>
        <v>48531</v>
      </c>
      <c r="L647" s="36">
        <f t="shared" si="111"/>
        <v>0</v>
      </c>
      <c r="M647" s="36">
        <f t="shared" si="111"/>
        <v>0</v>
      </c>
      <c r="N647" s="38">
        <f t="shared" si="111"/>
        <v>6542083</v>
      </c>
    </row>
    <row r="648" spans="1:14" x14ac:dyDescent="0.2">
      <c r="A648" s="29" t="s">
        <v>1577</v>
      </c>
      <c r="B648" s="30"/>
      <c r="C648" s="31">
        <f t="shared" ref="C648:N648" si="112">C639+C643+C647</f>
        <v>1213</v>
      </c>
      <c r="D648" s="32">
        <f t="shared" si="112"/>
        <v>80.511399999999995</v>
      </c>
      <c r="E648" s="32">
        <f t="shared" si="112"/>
        <v>25.223699999999997</v>
      </c>
      <c r="F648" s="31">
        <f t="shared" si="112"/>
        <v>50802526</v>
      </c>
      <c r="G648" s="31">
        <f t="shared" si="112"/>
        <v>7665690</v>
      </c>
      <c r="H648" s="31">
        <f t="shared" si="112"/>
        <v>58468216</v>
      </c>
      <c r="I648" s="31">
        <f t="shared" si="112"/>
        <v>462000</v>
      </c>
      <c r="J648" s="31">
        <f t="shared" si="112"/>
        <v>20503103</v>
      </c>
      <c r="K648" s="31">
        <f t="shared" si="112"/>
        <v>584682</v>
      </c>
      <c r="L648" s="31">
        <f t="shared" si="112"/>
        <v>1313025</v>
      </c>
      <c r="M648" s="31">
        <f t="shared" si="112"/>
        <v>0</v>
      </c>
      <c r="N648" s="33">
        <f t="shared" si="112"/>
        <v>80746344</v>
      </c>
    </row>
    <row r="649" spans="1:14" x14ac:dyDescent="0.2">
      <c r="A649" s="39"/>
      <c r="B649" s="40"/>
      <c r="C649" s="41"/>
      <c r="D649" s="42"/>
      <c r="E649" s="42"/>
      <c r="F649" s="41"/>
      <c r="G649" s="41"/>
      <c r="H649" s="41"/>
      <c r="I649" s="41"/>
      <c r="J649" s="41"/>
      <c r="K649" s="41"/>
      <c r="L649" s="41"/>
      <c r="M649" s="41"/>
      <c r="N649" s="43"/>
    </row>
    <row r="650" spans="1:14" x14ac:dyDescent="0.2">
      <c r="A650" s="29" t="s">
        <v>1578</v>
      </c>
      <c r="B650" s="30"/>
      <c r="C650" s="31"/>
      <c r="D650" s="32"/>
      <c r="E650" s="32"/>
      <c r="F650" s="31"/>
      <c r="G650" s="31"/>
      <c r="H650" s="31"/>
      <c r="I650" s="31"/>
      <c r="J650" s="31"/>
      <c r="K650" s="31"/>
      <c r="L650" s="31"/>
      <c r="M650" s="31"/>
      <c r="N650" s="33"/>
    </row>
    <row r="651" spans="1:14" x14ac:dyDescent="0.2">
      <c r="A651" s="29" t="s">
        <v>1579</v>
      </c>
      <c r="B651" s="30" t="s">
        <v>6</v>
      </c>
      <c r="C651" s="31" t="s">
        <v>7</v>
      </c>
      <c r="D651" s="32" t="s">
        <v>8</v>
      </c>
      <c r="E651" s="32" t="s">
        <v>9</v>
      </c>
      <c r="F651" s="31" t="s">
        <v>10</v>
      </c>
      <c r="G651" s="31" t="s">
        <v>11</v>
      </c>
      <c r="H651" s="31" t="s">
        <v>12</v>
      </c>
      <c r="I651" s="31" t="s">
        <v>13</v>
      </c>
      <c r="J651" s="31" t="s">
        <v>14</v>
      </c>
      <c r="K651" s="31" t="s">
        <v>15</v>
      </c>
      <c r="L651" s="31" t="s">
        <v>16</v>
      </c>
      <c r="M651" s="31" t="s">
        <v>17</v>
      </c>
      <c r="N651" s="33" t="s">
        <v>18</v>
      </c>
    </row>
    <row r="652" spans="1:14" x14ac:dyDescent="0.2">
      <c r="A652" s="34" t="s">
        <v>1476</v>
      </c>
      <c r="B652" s="35"/>
      <c r="C652" s="36"/>
      <c r="D652" s="37"/>
      <c r="E652" s="37"/>
      <c r="F652" s="36"/>
      <c r="G652" s="36"/>
      <c r="H652" s="36"/>
      <c r="I652" s="36"/>
      <c r="J652" s="36"/>
      <c r="K652" s="36"/>
      <c r="L652" s="36"/>
      <c r="M652" s="36"/>
      <c r="N652" s="38"/>
    </row>
    <row r="653" spans="1:14" x14ac:dyDescent="0.2">
      <c r="A653" s="39" t="s">
        <v>162</v>
      </c>
      <c r="B653" s="40"/>
      <c r="C653" s="41">
        <v>0</v>
      </c>
      <c r="D653" s="42">
        <v>13.8278</v>
      </c>
      <c r="E653" s="42">
        <v>0</v>
      </c>
      <c r="F653" s="41">
        <v>4854544</v>
      </c>
      <c r="G653" s="41">
        <v>0</v>
      </c>
      <c r="H653" s="41">
        <v>4854544</v>
      </c>
      <c r="I653" s="41">
        <v>0</v>
      </c>
      <c r="J653" s="41">
        <v>1689381</v>
      </c>
      <c r="K653" s="41">
        <v>48545</v>
      </c>
      <c r="L653" s="41">
        <v>0</v>
      </c>
      <c r="M653" s="41">
        <v>0</v>
      </c>
      <c r="N653" s="43">
        <v>6543925</v>
      </c>
    </row>
    <row r="654" spans="1:14" x14ac:dyDescent="0.2">
      <c r="A654" s="39" t="s">
        <v>40</v>
      </c>
      <c r="B654" s="40"/>
      <c r="C654" s="41">
        <v>0</v>
      </c>
      <c r="D654" s="42">
        <v>-0.16800000000000001</v>
      </c>
      <c r="E654" s="42">
        <v>0</v>
      </c>
      <c r="F654" s="41">
        <v>-117600</v>
      </c>
      <c r="G654" s="41">
        <v>0</v>
      </c>
      <c r="H654" s="41">
        <v>-117600</v>
      </c>
      <c r="I654" s="41">
        <v>0</v>
      </c>
      <c r="J654" s="41">
        <v>-40925</v>
      </c>
      <c r="K654" s="41">
        <v>-1176</v>
      </c>
      <c r="L654" s="41">
        <v>0</v>
      </c>
      <c r="M654" s="41">
        <v>0</v>
      </c>
      <c r="N654" s="43">
        <v>-158525</v>
      </c>
    </row>
    <row r="655" spans="1:14" x14ac:dyDescent="0.2">
      <c r="A655" s="39" t="s">
        <v>1205</v>
      </c>
      <c r="B655" s="40"/>
      <c r="C655" s="41">
        <v>0</v>
      </c>
      <c r="D655" s="42">
        <v>0</v>
      </c>
      <c r="E655" s="42">
        <v>0</v>
      </c>
      <c r="F655" s="41">
        <v>0</v>
      </c>
      <c r="G655" s="41">
        <v>0</v>
      </c>
      <c r="H655" s="41">
        <v>0</v>
      </c>
      <c r="I655" s="41">
        <v>105000</v>
      </c>
      <c r="J655" s="41">
        <v>35490</v>
      </c>
      <c r="K655" s="41">
        <v>0</v>
      </c>
      <c r="L655" s="41">
        <v>0</v>
      </c>
      <c r="M655" s="41">
        <v>0</v>
      </c>
      <c r="N655" s="43">
        <v>140490</v>
      </c>
    </row>
    <row r="656" spans="1:14" x14ac:dyDescent="0.2">
      <c r="A656" s="39" t="s">
        <v>41</v>
      </c>
      <c r="B656" s="40"/>
      <c r="C656" s="41">
        <v>0</v>
      </c>
      <c r="D656" s="42">
        <v>0</v>
      </c>
      <c r="E656" s="42">
        <v>0</v>
      </c>
      <c r="F656" s="41">
        <v>0</v>
      </c>
      <c r="G656" s="41">
        <v>0</v>
      </c>
      <c r="H656" s="41">
        <v>0</v>
      </c>
      <c r="I656" s="41">
        <v>117600</v>
      </c>
      <c r="J656" s="41">
        <v>39749</v>
      </c>
      <c r="K656" s="41">
        <v>0</v>
      </c>
      <c r="L656" s="41">
        <v>0</v>
      </c>
      <c r="M656" s="41">
        <v>0</v>
      </c>
      <c r="N656" s="43">
        <v>157349</v>
      </c>
    </row>
    <row r="657" spans="1:14" x14ac:dyDescent="0.2">
      <c r="A657" s="39" t="s">
        <v>163</v>
      </c>
      <c r="B657" s="40"/>
      <c r="C657" s="41">
        <v>0</v>
      </c>
      <c r="D657" s="42">
        <v>0</v>
      </c>
      <c r="E657" s="42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8</v>
      </c>
      <c r="K657" s="41">
        <v>0</v>
      </c>
      <c r="L657" s="41">
        <v>0</v>
      </c>
      <c r="M657" s="41">
        <v>0</v>
      </c>
      <c r="N657" s="43">
        <v>8</v>
      </c>
    </row>
    <row r="658" spans="1:14" x14ac:dyDescent="0.2">
      <c r="A658" s="39" t="s">
        <v>501</v>
      </c>
      <c r="B658" s="40"/>
      <c r="C658" s="41">
        <v>0</v>
      </c>
      <c r="D658" s="42">
        <v>0</v>
      </c>
      <c r="E658" s="42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500</v>
      </c>
      <c r="M658" s="41">
        <v>0</v>
      </c>
      <c r="N658" s="43">
        <v>500</v>
      </c>
    </row>
    <row r="659" spans="1:14" x14ac:dyDescent="0.2">
      <c r="A659" s="39" t="s">
        <v>23</v>
      </c>
      <c r="B659" s="40"/>
      <c r="C659" s="41">
        <v>0</v>
      </c>
      <c r="D659" s="42">
        <v>0</v>
      </c>
      <c r="E659" s="42">
        <v>4.4400000000000004</v>
      </c>
      <c r="F659" s="41">
        <v>0</v>
      </c>
      <c r="G659" s="41">
        <v>1735116</v>
      </c>
      <c r="H659" s="41">
        <v>1735116</v>
      </c>
      <c r="I659" s="41">
        <v>0</v>
      </c>
      <c r="J659" s="41">
        <v>603820</v>
      </c>
      <c r="K659" s="41">
        <v>17351</v>
      </c>
      <c r="L659" s="41">
        <v>0</v>
      </c>
      <c r="M659" s="41">
        <v>0</v>
      </c>
      <c r="N659" s="43">
        <v>2338936</v>
      </c>
    </row>
    <row r="660" spans="1:14" x14ac:dyDescent="0.2">
      <c r="A660" s="39" t="s">
        <v>1481</v>
      </c>
      <c r="B660" s="40"/>
      <c r="C660" s="41">
        <v>0</v>
      </c>
      <c r="D660" s="42">
        <v>49.136400000000002</v>
      </c>
      <c r="E660" s="42">
        <v>7.06</v>
      </c>
      <c r="F660" s="41">
        <v>33727134</v>
      </c>
      <c r="G660" s="41">
        <v>1772766</v>
      </c>
      <c r="H660" s="41">
        <v>35499900</v>
      </c>
      <c r="I660" s="41">
        <v>0</v>
      </c>
      <c r="J660" s="41">
        <v>12353965</v>
      </c>
      <c r="K660" s="41">
        <v>354999</v>
      </c>
      <c r="L660" s="41">
        <v>992595</v>
      </c>
      <c r="M660" s="41">
        <v>0</v>
      </c>
      <c r="N660" s="43">
        <v>48846460</v>
      </c>
    </row>
    <row r="661" spans="1:14" x14ac:dyDescent="0.2">
      <c r="A661" s="39" t="s">
        <v>1482</v>
      </c>
      <c r="B661" s="40"/>
      <c r="C661" s="41">
        <v>0</v>
      </c>
      <c r="D661" s="42">
        <v>0</v>
      </c>
      <c r="E661" s="42">
        <v>0</v>
      </c>
      <c r="F661" s="41">
        <v>132000</v>
      </c>
      <c r="G661" s="41">
        <v>0</v>
      </c>
      <c r="H661" s="41">
        <v>132000</v>
      </c>
      <c r="I661" s="41">
        <v>0</v>
      </c>
      <c r="J661" s="41">
        <v>45936</v>
      </c>
      <c r="K661" s="41">
        <v>1320</v>
      </c>
      <c r="L661" s="41">
        <v>22500</v>
      </c>
      <c r="M661" s="41">
        <v>0</v>
      </c>
      <c r="N661" s="43">
        <v>200436</v>
      </c>
    </row>
    <row r="662" spans="1:14" x14ac:dyDescent="0.2">
      <c r="A662" s="34" t="s">
        <v>24</v>
      </c>
      <c r="B662" s="35"/>
      <c r="C662" s="36">
        <f t="shared" ref="C662:N662" si="113">SUM(C653:C661)</f>
        <v>0</v>
      </c>
      <c r="D662" s="37">
        <f t="shared" si="113"/>
        <v>62.796199999999999</v>
      </c>
      <c r="E662" s="37">
        <f t="shared" si="113"/>
        <v>11.5</v>
      </c>
      <c r="F662" s="36">
        <f t="shared" si="113"/>
        <v>38596078</v>
      </c>
      <c r="G662" s="36">
        <f t="shared" si="113"/>
        <v>3507882</v>
      </c>
      <c r="H662" s="36">
        <f t="shared" si="113"/>
        <v>42103960</v>
      </c>
      <c r="I662" s="36">
        <f t="shared" si="113"/>
        <v>222600</v>
      </c>
      <c r="J662" s="36">
        <f t="shared" si="113"/>
        <v>14727424</v>
      </c>
      <c r="K662" s="36">
        <f t="shared" si="113"/>
        <v>421039</v>
      </c>
      <c r="L662" s="36">
        <f t="shared" si="113"/>
        <v>1015595</v>
      </c>
      <c r="M662" s="36">
        <f t="shared" si="113"/>
        <v>0</v>
      </c>
      <c r="N662" s="38">
        <f t="shared" si="113"/>
        <v>58069579</v>
      </c>
    </row>
    <row r="663" spans="1:14" x14ac:dyDescent="0.2">
      <c r="A663" s="34" t="s">
        <v>25</v>
      </c>
      <c r="B663" s="35"/>
      <c r="C663" s="36"/>
      <c r="D663" s="37"/>
      <c r="E663" s="37"/>
      <c r="F663" s="36"/>
      <c r="G663" s="36"/>
      <c r="H663" s="36"/>
      <c r="I663" s="36"/>
      <c r="J663" s="36"/>
      <c r="K663" s="36"/>
      <c r="L663" s="36"/>
      <c r="M663" s="36"/>
      <c r="N663" s="38"/>
    </row>
    <row r="664" spans="1:14" x14ac:dyDescent="0.2">
      <c r="A664" s="39" t="s">
        <v>635</v>
      </c>
      <c r="B664" s="40"/>
      <c r="C664" s="41">
        <v>26</v>
      </c>
      <c r="D664" s="42">
        <v>0</v>
      </c>
      <c r="E664" s="42">
        <v>0.85219999999999996</v>
      </c>
      <c r="F664" s="41">
        <v>0</v>
      </c>
      <c r="G664" s="41">
        <v>261990</v>
      </c>
      <c r="H664" s="41">
        <v>261990</v>
      </c>
      <c r="I664" s="41">
        <v>0</v>
      </c>
      <c r="J664" s="41">
        <v>91173</v>
      </c>
      <c r="K664" s="41">
        <v>2620</v>
      </c>
      <c r="L664" s="41">
        <v>2210</v>
      </c>
      <c r="M664" s="41">
        <v>0</v>
      </c>
      <c r="N664" s="43">
        <v>355373</v>
      </c>
    </row>
    <row r="665" spans="1:14" x14ac:dyDescent="0.2">
      <c r="A665" s="39" t="s">
        <v>753</v>
      </c>
      <c r="B665" s="40"/>
      <c r="C665" s="41">
        <v>320</v>
      </c>
      <c r="D665" s="42">
        <v>0</v>
      </c>
      <c r="E665" s="42">
        <v>5.0777999999999999</v>
      </c>
      <c r="F665" s="41">
        <v>0</v>
      </c>
      <c r="G665" s="41">
        <v>1561058</v>
      </c>
      <c r="H665" s="41">
        <v>1561058</v>
      </c>
      <c r="I665" s="41">
        <v>0</v>
      </c>
      <c r="J665" s="41">
        <v>543248</v>
      </c>
      <c r="K665" s="41">
        <v>15611</v>
      </c>
      <c r="L665" s="41">
        <v>19200</v>
      </c>
      <c r="M665" s="41">
        <v>0</v>
      </c>
      <c r="N665" s="43">
        <v>2123506</v>
      </c>
    </row>
    <row r="666" spans="1:14" x14ac:dyDescent="0.2">
      <c r="A666" s="39" t="s">
        <v>69</v>
      </c>
      <c r="B666" s="40"/>
      <c r="C666" s="41">
        <v>346</v>
      </c>
      <c r="D666" s="42">
        <v>0</v>
      </c>
      <c r="E666" s="42">
        <v>5.2939999999999996</v>
      </c>
      <c r="F666" s="41">
        <v>0</v>
      </c>
      <c r="G666" s="41">
        <v>1627524</v>
      </c>
      <c r="H666" s="41">
        <v>1627524</v>
      </c>
      <c r="I666" s="41">
        <v>0</v>
      </c>
      <c r="J666" s="41">
        <v>566378</v>
      </c>
      <c r="K666" s="41">
        <v>16275</v>
      </c>
      <c r="L666" s="41">
        <v>21106</v>
      </c>
      <c r="M666" s="41">
        <v>0</v>
      </c>
      <c r="N666" s="43">
        <v>2215008</v>
      </c>
    </row>
    <row r="667" spans="1:14" x14ac:dyDescent="0.2">
      <c r="A667" s="39" t="s">
        <v>90</v>
      </c>
      <c r="B667" s="40"/>
      <c r="C667" s="41">
        <v>665</v>
      </c>
      <c r="D667" s="42">
        <v>0</v>
      </c>
      <c r="E667" s="42">
        <v>5.9046000000000003</v>
      </c>
      <c r="F667" s="41">
        <v>0</v>
      </c>
      <c r="G667" s="41">
        <v>1815239</v>
      </c>
      <c r="H667" s="41">
        <v>1815239</v>
      </c>
      <c r="I667" s="41">
        <v>0</v>
      </c>
      <c r="J667" s="41">
        <v>631703</v>
      </c>
      <c r="K667" s="41">
        <v>18152</v>
      </c>
      <c r="L667" s="41">
        <v>27265</v>
      </c>
      <c r="M667" s="41">
        <v>0</v>
      </c>
      <c r="N667" s="43">
        <v>2474207</v>
      </c>
    </row>
    <row r="668" spans="1:14" x14ac:dyDescent="0.2">
      <c r="A668" s="39" t="s">
        <v>130</v>
      </c>
      <c r="B668" s="40"/>
      <c r="C668" s="41">
        <v>665</v>
      </c>
      <c r="D668" s="42">
        <v>0</v>
      </c>
      <c r="E668" s="42">
        <v>2.9081999999999999</v>
      </c>
      <c r="F668" s="41">
        <v>0</v>
      </c>
      <c r="G668" s="41">
        <v>894062</v>
      </c>
      <c r="H668" s="41">
        <v>894062</v>
      </c>
      <c r="I668" s="41">
        <v>0</v>
      </c>
      <c r="J668" s="41">
        <v>311134</v>
      </c>
      <c r="K668" s="41">
        <v>8941</v>
      </c>
      <c r="L668" s="41">
        <v>13300</v>
      </c>
      <c r="M668" s="41">
        <v>0</v>
      </c>
      <c r="N668" s="43">
        <v>1218496</v>
      </c>
    </row>
    <row r="669" spans="1:14" x14ac:dyDescent="0.2">
      <c r="A669" s="39" t="s">
        <v>1580</v>
      </c>
      <c r="B669" s="40"/>
      <c r="C669" s="41">
        <v>90</v>
      </c>
      <c r="D669" s="42">
        <v>0</v>
      </c>
      <c r="E669" s="42">
        <v>1.8513999999999999</v>
      </c>
      <c r="F669" s="41">
        <v>0</v>
      </c>
      <c r="G669" s="41">
        <v>569172</v>
      </c>
      <c r="H669" s="41">
        <v>569172</v>
      </c>
      <c r="I669" s="41">
        <v>0</v>
      </c>
      <c r="J669" s="41">
        <v>198072</v>
      </c>
      <c r="K669" s="41">
        <v>5692</v>
      </c>
      <c r="L669" s="41">
        <v>5490</v>
      </c>
      <c r="M669" s="41">
        <v>0</v>
      </c>
      <c r="N669" s="43">
        <v>772734</v>
      </c>
    </row>
    <row r="670" spans="1:14" x14ac:dyDescent="0.2">
      <c r="A670" s="39" t="s">
        <v>92</v>
      </c>
      <c r="B670" s="40"/>
      <c r="C670" s="41">
        <v>28</v>
      </c>
      <c r="D670" s="42">
        <v>0</v>
      </c>
      <c r="E670" s="42">
        <v>0.52410000000000001</v>
      </c>
      <c r="F670" s="41">
        <v>0</v>
      </c>
      <c r="G670" s="41">
        <v>161123</v>
      </c>
      <c r="H670" s="41">
        <v>161123</v>
      </c>
      <c r="I670" s="41">
        <v>0</v>
      </c>
      <c r="J670" s="41">
        <v>56071</v>
      </c>
      <c r="K670" s="41">
        <v>1611</v>
      </c>
      <c r="L670" s="41">
        <v>1148</v>
      </c>
      <c r="M670" s="41">
        <v>0</v>
      </c>
      <c r="N670" s="43">
        <v>218342</v>
      </c>
    </row>
    <row r="671" spans="1:14" x14ac:dyDescent="0.2">
      <c r="A671" s="34" t="s">
        <v>24</v>
      </c>
      <c r="B671" s="35"/>
      <c r="C671" s="36">
        <f t="shared" ref="C671:N671" si="114">SUM(C664:C670)</f>
        <v>2140</v>
      </c>
      <c r="D671" s="37">
        <f t="shared" si="114"/>
        <v>0</v>
      </c>
      <c r="E671" s="37">
        <f t="shared" si="114"/>
        <v>22.412299999999998</v>
      </c>
      <c r="F671" s="36">
        <f t="shared" si="114"/>
        <v>0</v>
      </c>
      <c r="G671" s="36">
        <f t="shared" si="114"/>
        <v>6890168</v>
      </c>
      <c r="H671" s="36">
        <f t="shared" si="114"/>
        <v>6890168</v>
      </c>
      <c r="I671" s="36">
        <f t="shared" si="114"/>
        <v>0</v>
      </c>
      <c r="J671" s="36">
        <f t="shared" si="114"/>
        <v>2397779</v>
      </c>
      <c r="K671" s="36">
        <f t="shared" si="114"/>
        <v>68902</v>
      </c>
      <c r="L671" s="36">
        <f t="shared" si="114"/>
        <v>89719</v>
      </c>
      <c r="M671" s="36">
        <f t="shared" si="114"/>
        <v>0</v>
      </c>
      <c r="N671" s="38">
        <f t="shared" si="114"/>
        <v>9377666</v>
      </c>
    </row>
    <row r="672" spans="1:14" x14ac:dyDescent="0.2">
      <c r="A672" s="34" t="s">
        <v>1483</v>
      </c>
      <c r="B672" s="35"/>
      <c r="C672" s="36"/>
      <c r="D672" s="37"/>
      <c r="E672" s="37"/>
      <c r="F672" s="36"/>
      <c r="G672" s="36"/>
      <c r="H672" s="36"/>
      <c r="I672" s="36"/>
      <c r="J672" s="36"/>
      <c r="K672" s="36"/>
      <c r="L672" s="36"/>
      <c r="M672" s="36"/>
      <c r="N672" s="38"/>
    </row>
    <row r="673" spans="1:14" x14ac:dyDescent="0.2">
      <c r="A673" s="39" t="s">
        <v>1484</v>
      </c>
      <c r="B673" s="40"/>
      <c r="C673" s="41">
        <v>223</v>
      </c>
      <c r="D673" s="42">
        <v>0</v>
      </c>
      <c r="E673" s="42">
        <v>0.35510000000000003</v>
      </c>
      <c r="F673" s="41">
        <v>0</v>
      </c>
      <c r="G673" s="41">
        <v>96235</v>
      </c>
      <c r="H673" s="41">
        <v>96235</v>
      </c>
      <c r="I673" s="41">
        <v>0</v>
      </c>
      <c r="J673" s="41">
        <v>33489</v>
      </c>
      <c r="K673" s="41">
        <v>962</v>
      </c>
      <c r="L673" s="41">
        <v>0</v>
      </c>
      <c r="M673" s="41">
        <v>0</v>
      </c>
      <c r="N673" s="43">
        <v>129724</v>
      </c>
    </row>
    <row r="674" spans="1:14" x14ac:dyDescent="0.2">
      <c r="A674" s="39" t="s">
        <v>1485</v>
      </c>
      <c r="B674" s="40"/>
      <c r="C674" s="41">
        <v>0</v>
      </c>
      <c r="D674" s="42">
        <v>8.3602000000000007</v>
      </c>
      <c r="E674" s="42">
        <v>0</v>
      </c>
      <c r="F674" s="41">
        <v>3917253</v>
      </c>
      <c r="G674" s="41">
        <v>0</v>
      </c>
      <c r="H674" s="41">
        <v>3917253</v>
      </c>
      <c r="I674" s="41">
        <v>0</v>
      </c>
      <c r="J674" s="41">
        <v>1363205</v>
      </c>
      <c r="K674" s="41">
        <v>39173</v>
      </c>
      <c r="L674" s="41">
        <v>0</v>
      </c>
      <c r="M674" s="41">
        <v>0</v>
      </c>
      <c r="N674" s="43">
        <v>5280458</v>
      </c>
    </row>
    <row r="675" spans="1:14" x14ac:dyDescent="0.2">
      <c r="A675" s="34" t="s">
        <v>24</v>
      </c>
      <c r="B675" s="35"/>
      <c r="C675" s="36">
        <f t="shared" ref="C675:N675" si="115">SUM(C673:C674)</f>
        <v>223</v>
      </c>
      <c r="D675" s="37">
        <f t="shared" si="115"/>
        <v>8.3602000000000007</v>
      </c>
      <c r="E675" s="37">
        <f t="shared" si="115"/>
        <v>0.35510000000000003</v>
      </c>
      <c r="F675" s="36">
        <f t="shared" si="115"/>
        <v>3917253</v>
      </c>
      <c r="G675" s="36">
        <f t="shared" si="115"/>
        <v>96235</v>
      </c>
      <c r="H675" s="36">
        <f t="shared" si="115"/>
        <v>4013488</v>
      </c>
      <c r="I675" s="36">
        <f t="shared" si="115"/>
        <v>0</v>
      </c>
      <c r="J675" s="36">
        <f t="shared" si="115"/>
        <v>1396694</v>
      </c>
      <c r="K675" s="36">
        <f t="shared" si="115"/>
        <v>40135</v>
      </c>
      <c r="L675" s="36">
        <f t="shared" si="115"/>
        <v>0</v>
      </c>
      <c r="M675" s="36">
        <f t="shared" si="115"/>
        <v>0</v>
      </c>
      <c r="N675" s="38">
        <f t="shared" si="115"/>
        <v>5410182</v>
      </c>
    </row>
    <row r="676" spans="1:14" x14ac:dyDescent="0.2">
      <c r="A676" s="29" t="s">
        <v>1581</v>
      </c>
      <c r="B676" s="30"/>
      <c r="C676" s="31">
        <f t="shared" ref="C676:N676" si="116">C662+C671+C675</f>
        <v>2363</v>
      </c>
      <c r="D676" s="32">
        <f t="shared" si="116"/>
        <v>71.156400000000005</v>
      </c>
      <c r="E676" s="32">
        <f t="shared" si="116"/>
        <v>34.267400000000002</v>
      </c>
      <c r="F676" s="31">
        <f t="shared" si="116"/>
        <v>42513331</v>
      </c>
      <c r="G676" s="31">
        <f t="shared" si="116"/>
        <v>10494285</v>
      </c>
      <c r="H676" s="31">
        <f t="shared" si="116"/>
        <v>53007616</v>
      </c>
      <c r="I676" s="31">
        <f t="shared" si="116"/>
        <v>222600</v>
      </c>
      <c r="J676" s="31">
        <f t="shared" si="116"/>
        <v>18521897</v>
      </c>
      <c r="K676" s="31">
        <f t="shared" si="116"/>
        <v>530076</v>
      </c>
      <c r="L676" s="31">
        <f t="shared" si="116"/>
        <v>1105314</v>
      </c>
      <c r="M676" s="31">
        <f t="shared" si="116"/>
        <v>0</v>
      </c>
      <c r="N676" s="33">
        <f t="shared" si="116"/>
        <v>72857427</v>
      </c>
    </row>
    <row r="677" spans="1:14" x14ac:dyDescent="0.2">
      <c r="A677" s="39"/>
      <c r="B677" s="40"/>
      <c r="C677" s="41"/>
      <c r="D677" s="42"/>
      <c r="E677" s="42"/>
      <c r="F677" s="41"/>
      <c r="G677" s="41"/>
      <c r="H677" s="41"/>
      <c r="I677" s="41"/>
      <c r="J677" s="41"/>
      <c r="K677" s="41"/>
      <c r="L677" s="41"/>
      <c r="M677" s="41"/>
      <c r="N677" s="43"/>
    </row>
    <row r="678" spans="1:14" x14ac:dyDescent="0.2">
      <c r="A678" s="29" t="s">
        <v>1582</v>
      </c>
      <c r="B678" s="30"/>
      <c r="C678" s="31"/>
      <c r="D678" s="32"/>
      <c r="E678" s="32"/>
      <c r="F678" s="31"/>
      <c r="G678" s="31"/>
      <c r="H678" s="31"/>
      <c r="I678" s="31"/>
      <c r="J678" s="31"/>
      <c r="K678" s="31"/>
      <c r="L678" s="31"/>
      <c r="M678" s="31"/>
      <c r="N678" s="33"/>
    </row>
    <row r="679" spans="1:14" x14ac:dyDescent="0.2">
      <c r="A679" s="29" t="s">
        <v>1583</v>
      </c>
      <c r="B679" s="30" t="s">
        <v>6</v>
      </c>
      <c r="C679" s="31" t="s">
        <v>7</v>
      </c>
      <c r="D679" s="32" t="s">
        <v>8</v>
      </c>
      <c r="E679" s="32" t="s">
        <v>9</v>
      </c>
      <c r="F679" s="31" t="s">
        <v>10</v>
      </c>
      <c r="G679" s="31" t="s">
        <v>11</v>
      </c>
      <c r="H679" s="31" t="s">
        <v>12</v>
      </c>
      <c r="I679" s="31" t="s">
        <v>13</v>
      </c>
      <c r="J679" s="31" t="s">
        <v>14</v>
      </c>
      <c r="K679" s="31" t="s">
        <v>15</v>
      </c>
      <c r="L679" s="31" t="s">
        <v>16</v>
      </c>
      <c r="M679" s="31" t="s">
        <v>17</v>
      </c>
      <c r="N679" s="33" t="s">
        <v>18</v>
      </c>
    </row>
    <row r="680" spans="1:14" x14ac:dyDescent="0.2">
      <c r="A680" s="34" t="s">
        <v>1476</v>
      </c>
      <c r="B680" s="35"/>
      <c r="C680" s="36"/>
      <c r="D680" s="37"/>
      <c r="E680" s="37"/>
      <c r="F680" s="36"/>
      <c r="G680" s="36"/>
      <c r="H680" s="36"/>
      <c r="I680" s="36"/>
      <c r="J680" s="36"/>
      <c r="K680" s="36"/>
      <c r="L680" s="36"/>
      <c r="M680" s="36"/>
      <c r="N680" s="38"/>
    </row>
    <row r="681" spans="1:14" x14ac:dyDescent="0.2">
      <c r="A681" s="39" t="s">
        <v>162</v>
      </c>
      <c r="B681" s="40"/>
      <c r="C681" s="41">
        <v>0</v>
      </c>
      <c r="D681" s="42">
        <v>7.7834000000000003</v>
      </c>
      <c r="E681" s="42">
        <v>0</v>
      </c>
      <c r="F681" s="41">
        <v>2548644</v>
      </c>
      <c r="G681" s="41">
        <v>0</v>
      </c>
      <c r="H681" s="41">
        <v>2548644</v>
      </c>
      <c r="I681" s="41">
        <v>0</v>
      </c>
      <c r="J681" s="41">
        <v>886928</v>
      </c>
      <c r="K681" s="41">
        <v>25486</v>
      </c>
      <c r="L681" s="41">
        <v>0</v>
      </c>
      <c r="M681" s="41">
        <v>0</v>
      </c>
      <c r="N681" s="43">
        <v>3435572</v>
      </c>
    </row>
    <row r="682" spans="1:14" x14ac:dyDescent="0.2">
      <c r="A682" s="39" t="s">
        <v>40</v>
      </c>
      <c r="B682" s="40"/>
      <c r="C682" s="41">
        <v>0</v>
      </c>
      <c r="D682" s="42">
        <v>-9.1000000000000004E-3</v>
      </c>
      <c r="E682" s="42">
        <v>0</v>
      </c>
      <c r="F682" s="41">
        <v>-4536</v>
      </c>
      <c r="G682" s="41">
        <v>0</v>
      </c>
      <c r="H682" s="41">
        <v>-4536</v>
      </c>
      <c r="I682" s="41">
        <v>0</v>
      </c>
      <c r="J682" s="41">
        <v>-1578</v>
      </c>
      <c r="K682" s="41">
        <v>-45</v>
      </c>
      <c r="L682" s="41">
        <v>0</v>
      </c>
      <c r="M682" s="41">
        <v>0</v>
      </c>
      <c r="N682" s="43">
        <v>-6114</v>
      </c>
    </row>
    <row r="683" spans="1:14" x14ac:dyDescent="0.2">
      <c r="A683" s="39" t="s">
        <v>1584</v>
      </c>
      <c r="B683" s="40"/>
      <c r="C683" s="41">
        <v>0</v>
      </c>
      <c r="D683" s="42">
        <v>0</v>
      </c>
      <c r="E683" s="42">
        <v>0</v>
      </c>
      <c r="F683" s="41">
        <v>156600</v>
      </c>
      <c r="G683" s="41">
        <v>0</v>
      </c>
      <c r="H683" s="41">
        <v>156600</v>
      </c>
      <c r="I683" s="41">
        <v>0</v>
      </c>
      <c r="J683" s="41">
        <v>54497</v>
      </c>
      <c r="K683" s="41">
        <v>1566</v>
      </c>
      <c r="L683" s="41">
        <v>0</v>
      </c>
      <c r="M683" s="41">
        <v>0</v>
      </c>
      <c r="N683" s="43">
        <v>211097</v>
      </c>
    </row>
    <row r="684" spans="1:14" x14ac:dyDescent="0.2">
      <c r="A684" s="39" t="s">
        <v>30</v>
      </c>
      <c r="B684" s="40"/>
      <c r="C684" s="41">
        <v>0</v>
      </c>
      <c r="D684" s="42">
        <v>-4.1700000000000001E-2</v>
      </c>
      <c r="E684" s="42">
        <v>0</v>
      </c>
      <c r="F684" s="41">
        <v>-19280</v>
      </c>
      <c r="G684" s="41">
        <v>0</v>
      </c>
      <c r="H684" s="41">
        <v>-19280</v>
      </c>
      <c r="I684" s="41">
        <v>0</v>
      </c>
      <c r="J684" s="41">
        <v>-6709</v>
      </c>
      <c r="K684" s="41">
        <v>-193</v>
      </c>
      <c r="L684" s="41">
        <v>0</v>
      </c>
      <c r="M684" s="41">
        <v>0</v>
      </c>
      <c r="N684" s="43">
        <v>-25989</v>
      </c>
    </row>
    <row r="685" spans="1:14" x14ac:dyDescent="0.2">
      <c r="A685" s="39" t="s">
        <v>41</v>
      </c>
      <c r="B685" s="40"/>
      <c r="C685" s="41">
        <v>0</v>
      </c>
      <c r="D685" s="42">
        <v>0</v>
      </c>
      <c r="E685" s="42">
        <v>0</v>
      </c>
      <c r="F685" s="41">
        <v>0</v>
      </c>
      <c r="G685" s="41">
        <v>0</v>
      </c>
      <c r="H685" s="41">
        <v>0</v>
      </c>
      <c r="I685" s="41">
        <v>4536</v>
      </c>
      <c r="J685" s="41">
        <v>1533</v>
      </c>
      <c r="K685" s="41">
        <v>0</v>
      </c>
      <c r="L685" s="41">
        <v>0</v>
      </c>
      <c r="M685" s="41">
        <v>0</v>
      </c>
      <c r="N685" s="43">
        <v>6069</v>
      </c>
    </row>
    <row r="686" spans="1:14" x14ac:dyDescent="0.2">
      <c r="A686" s="39" t="s">
        <v>163</v>
      </c>
      <c r="B686" s="40"/>
      <c r="C686" s="41">
        <v>0</v>
      </c>
      <c r="D686" s="42">
        <v>0</v>
      </c>
      <c r="E686" s="42">
        <v>0</v>
      </c>
      <c r="F686" s="41">
        <v>0</v>
      </c>
      <c r="G686" s="41">
        <v>0</v>
      </c>
      <c r="H686" s="41">
        <v>0</v>
      </c>
      <c r="I686" s="41">
        <v>0</v>
      </c>
      <c r="J686" s="41">
        <v>7</v>
      </c>
      <c r="K686" s="41">
        <v>0</v>
      </c>
      <c r="L686" s="41">
        <v>0</v>
      </c>
      <c r="M686" s="41">
        <v>0</v>
      </c>
      <c r="N686" s="43">
        <v>7</v>
      </c>
    </row>
    <row r="687" spans="1:14" x14ac:dyDescent="0.2">
      <c r="A687" s="39" t="s">
        <v>501</v>
      </c>
      <c r="B687" s="40"/>
      <c r="C687" s="41">
        <v>0</v>
      </c>
      <c r="D687" s="42">
        <v>0</v>
      </c>
      <c r="E687" s="42">
        <v>0</v>
      </c>
      <c r="F687" s="41">
        <v>0</v>
      </c>
      <c r="G687" s="41">
        <v>0</v>
      </c>
      <c r="H687" s="41">
        <v>0</v>
      </c>
      <c r="I687" s="41">
        <v>0</v>
      </c>
      <c r="J687" s="41">
        <v>0</v>
      </c>
      <c r="K687" s="41">
        <v>0</v>
      </c>
      <c r="L687" s="41">
        <v>4000</v>
      </c>
      <c r="M687" s="41">
        <v>0</v>
      </c>
      <c r="N687" s="43">
        <v>4000</v>
      </c>
    </row>
    <row r="688" spans="1:14" x14ac:dyDescent="0.2">
      <c r="A688" s="39" t="s">
        <v>23</v>
      </c>
      <c r="B688" s="40"/>
      <c r="C688" s="41">
        <v>0</v>
      </c>
      <c r="D688" s="42">
        <v>0</v>
      </c>
      <c r="E688" s="42">
        <v>4.26</v>
      </c>
      <c r="F688" s="41">
        <v>0</v>
      </c>
      <c r="G688" s="41">
        <v>1664774</v>
      </c>
      <c r="H688" s="41">
        <v>1664774</v>
      </c>
      <c r="I688" s="41">
        <v>0</v>
      </c>
      <c r="J688" s="41">
        <v>579342</v>
      </c>
      <c r="K688" s="41">
        <v>16648</v>
      </c>
      <c r="L688" s="41">
        <v>0</v>
      </c>
      <c r="M688" s="41">
        <v>0</v>
      </c>
      <c r="N688" s="43">
        <v>2244116</v>
      </c>
    </row>
    <row r="689" spans="1:14" x14ac:dyDescent="0.2">
      <c r="A689" s="39" t="s">
        <v>1481</v>
      </c>
      <c r="B689" s="40"/>
      <c r="C689" s="41">
        <v>0</v>
      </c>
      <c r="D689" s="42">
        <v>45.045999999999999</v>
      </c>
      <c r="E689" s="42">
        <v>5.27</v>
      </c>
      <c r="F689" s="41">
        <v>29372524</v>
      </c>
      <c r="G689" s="41">
        <v>1323297</v>
      </c>
      <c r="H689" s="41">
        <v>30695821</v>
      </c>
      <c r="I689" s="41">
        <v>0</v>
      </c>
      <c r="J689" s="41">
        <v>10682145</v>
      </c>
      <c r="K689" s="41">
        <v>306958</v>
      </c>
      <c r="L689" s="41">
        <v>852795</v>
      </c>
      <c r="M689" s="41">
        <v>0</v>
      </c>
      <c r="N689" s="43">
        <v>42230761</v>
      </c>
    </row>
    <row r="690" spans="1:14" x14ac:dyDescent="0.2">
      <c r="A690" s="39" t="s">
        <v>1482</v>
      </c>
      <c r="B690" s="40"/>
      <c r="C690" s="41">
        <v>0</v>
      </c>
      <c r="D690" s="42">
        <v>0</v>
      </c>
      <c r="E690" s="42">
        <v>0</v>
      </c>
      <c r="F690" s="41">
        <v>48000</v>
      </c>
      <c r="G690" s="41">
        <v>0</v>
      </c>
      <c r="H690" s="41">
        <v>48000</v>
      </c>
      <c r="I690" s="41">
        <v>0</v>
      </c>
      <c r="J690" s="41">
        <v>16704</v>
      </c>
      <c r="K690" s="41">
        <v>480</v>
      </c>
      <c r="L690" s="41">
        <v>4500</v>
      </c>
      <c r="M690" s="41">
        <v>0</v>
      </c>
      <c r="N690" s="43">
        <v>69204</v>
      </c>
    </row>
    <row r="691" spans="1:14" x14ac:dyDescent="0.2">
      <c r="A691" s="34" t="s">
        <v>24</v>
      </c>
      <c r="B691" s="35"/>
      <c r="C691" s="36">
        <f t="shared" ref="C691:N691" si="117">SUM(C681:C690)</f>
        <v>0</v>
      </c>
      <c r="D691" s="37">
        <f t="shared" si="117"/>
        <v>52.778599999999997</v>
      </c>
      <c r="E691" s="37">
        <f t="shared" si="117"/>
        <v>9.5299999999999994</v>
      </c>
      <c r="F691" s="36">
        <f t="shared" si="117"/>
        <v>32101952</v>
      </c>
      <c r="G691" s="36">
        <f t="shared" si="117"/>
        <v>2988071</v>
      </c>
      <c r="H691" s="36">
        <f t="shared" si="117"/>
        <v>35090023</v>
      </c>
      <c r="I691" s="36">
        <f t="shared" si="117"/>
        <v>4536</v>
      </c>
      <c r="J691" s="36">
        <f t="shared" si="117"/>
        <v>12212869</v>
      </c>
      <c r="K691" s="36">
        <f t="shared" si="117"/>
        <v>350900</v>
      </c>
      <c r="L691" s="36">
        <f t="shared" si="117"/>
        <v>861295</v>
      </c>
      <c r="M691" s="36">
        <f t="shared" si="117"/>
        <v>0</v>
      </c>
      <c r="N691" s="38">
        <f t="shared" si="117"/>
        <v>48168723</v>
      </c>
    </row>
    <row r="692" spans="1:14" x14ac:dyDescent="0.2">
      <c r="A692" s="34" t="s">
        <v>25</v>
      </c>
      <c r="B692" s="35"/>
      <c r="C692" s="36"/>
      <c r="D692" s="37"/>
      <c r="E692" s="37"/>
      <c r="F692" s="36"/>
      <c r="G692" s="36"/>
      <c r="H692" s="36"/>
      <c r="I692" s="36"/>
      <c r="J692" s="36"/>
      <c r="K692" s="36"/>
      <c r="L692" s="36"/>
      <c r="M692" s="36"/>
      <c r="N692" s="38"/>
    </row>
    <row r="693" spans="1:14" x14ac:dyDescent="0.2">
      <c r="A693" s="39" t="s">
        <v>69</v>
      </c>
      <c r="B693" s="40"/>
      <c r="C693" s="41">
        <v>674</v>
      </c>
      <c r="D693" s="42">
        <v>0</v>
      </c>
      <c r="E693" s="42">
        <v>8.9047000000000001</v>
      </c>
      <c r="F693" s="41">
        <v>0</v>
      </c>
      <c r="G693" s="41">
        <v>2737554</v>
      </c>
      <c r="H693" s="41">
        <v>2737554</v>
      </c>
      <c r="I693" s="41">
        <v>0</v>
      </c>
      <c r="J693" s="41">
        <v>952669</v>
      </c>
      <c r="K693" s="41">
        <v>27376</v>
      </c>
      <c r="L693" s="41">
        <v>41114</v>
      </c>
      <c r="M693" s="41">
        <v>0</v>
      </c>
      <c r="N693" s="43">
        <v>3731337</v>
      </c>
    </row>
    <row r="694" spans="1:14" x14ac:dyDescent="0.2">
      <c r="A694" s="39" t="s">
        <v>1580</v>
      </c>
      <c r="B694" s="40"/>
      <c r="C694" s="41">
        <v>57</v>
      </c>
      <c r="D694" s="42">
        <v>0</v>
      </c>
      <c r="E694" s="42">
        <v>1.3109999999999999</v>
      </c>
      <c r="F694" s="41">
        <v>0</v>
      </c>
      <c r="G694" s="41">
        <v>403038</v>
      </c>
      <c r="H694" s="41">
        <v>403038</v>
      </c>
      <c r="I694" s="41">
        <v>0</v>
      </c>
      <c r="J694" s="41">
        <v>140256</v>
      </c>
      <c r="K694" s="41">
        <v>4030</v>
      </c>
      <c r="L694" s="41">
        <v>3477</v>
      </c>
      <c r="M694" s="41">
        <v>0</v>
      </c>
      <c r="N694" s="43">
        <v>546771</v>
      </c>
    </row>
    <row r="695" spans="1:14" x14ac:dyDescent="0.2">
      <c r="A695" s="34" t="s">
        <v>24</v>
      </c>
      <c r="B695" s="35"/>
      <c r="C695" s="36">
        <f t="shared" ref="C695:N695" si="118">SUM(C693:C694)</f>
        <v>731</v>
      </c>
      <c r="D695" s="37">
        <f t="shared" si="118"/>
        <v>0</v>
      </c>
      <c r="E695" s="37">
        <f t="shared" si="118"/>
        <v>10.2157</v>
      </c>
      <c r="F695" s="36">
        <f t="shared" si="118"/>
        <v>0</v>
      </c>
      <c r="G695" s="36">
        <f t="shared" si="118"/>
        <v>3140592</v>
      </c>
      <c r="H695" s="36">
        <f t="shared" si="118"/>
        <v>3140592</v>
      </c>
      <c r="I695" s="36">
        <f t="shared" si="118"/>
        <v>0</v>
      </c>
      <c r="J695" s="36">
        <f t="shared" si="118"/>
        <v>1092925</v>
      </c>
      <c r="K695" s="36">
        <f t="shared" si="118"/>
        <v>31406</v>
      </c>
      <c r="L695" s="36">
        <f t="shared" si="118"/>
        <v>44591</v>
      </c>
      <c r="M695" s="36">
        <f t="shared" si="118"/>
        <v>0</v>
      </c>
      <c r="N695" s="38">
        <f t="shared" si="118"/>
        <v>4278108</v>
      </c>
    </row>
    <row r="696" spans="1:14" x14ac:dyDescent="0.2">
      <c r="A696" s="34" t="s">
        <v>1483</v>
      </c>
      <c r="B696" s="35"/>
      <c r="C696" s="36"/>
      <c r="D696" s="37"/>
      <c r="E696" s="37"/>
      <c r="F696" s="36"/>
      <c r="G696" s="36"/>
      <c r="H696" s="36"/>
      <c r="I696" s="36"/>
      <c r="J696" s="36"/>
      <c r="K696" s="36"/>
      <c r="L696" s="36"/>
      <c r="M696" s="36"/>
      <c r="N696" s="38"/>
    </row>
    <row r="697" spans="1:14" x14ac:dyDescent="0.2">
      <c r="A697" s="39" t="s">
        <v>1484</v>
      </c>
      <c r="B697" s="40"/>
      <c r="C697" s="41">
        <v>185</v>
      </c>
      <c r="D697" s="42">
        <v>0</v>
      </c>
      <c r="E697" s="42">
        <v>0.2969</v>
      </c>
      <c r="F697" s="41">
        <v>0</v>
      </c>
      <c r="G697" s="41">
        <v>80462</v>
      </c>
      <c r="H697" s="41">
        <v>80462</v>
      </c>
      <c r="I697" s="41">
        <v>0</v>
      </c>
      <c r="J697" s="41">
        <v>28002</v>
      </c>
      <c r="K697" s="41">
        <v>805</v>
      </c>
      <c r="L697" s="41">
        <v>0</v>
      </c>
      <c r="M697" s="41">
        <v>0</v>
      </c>
      <c r="N697" s="43">
        <v>108464</v>
      </c>
    </row>
    <row r="698" spans="1:14" x14ac:dyDescent="0.2">
      <c r="A698" s="39" t="s">
        <v>1485</v>
      </c>
      <c r="B698" s="40"/>
      <c r="C698" s="41">
        <v>0</v>
      </c>
      <c r="D698" s="42">
        <v>7.0720000000000001</v>
      </c>
      <c r="E698" s="42">
        <v>0</v>
      </c>
      <c r="F698" s="41">
        <v>3399592</v>
      </c>
      <c r="G698" s="41">
        <v>0</v>
      </c>
      <c r="H698" s="41">
        <v>3399592</v>
      </c>
      <c r="I698" s="41">
        <v>0</v>
      </c>
      <c r="J698" s="41">
        <v>1183058</v>
      </c>
      <c r="K698" s="41">
        <v>33996</v>
      </c>
      <c r="L698" s="41">
        <v>0</v>
      </c>
      <c r="M698" s="41">
        <v>0</v>
      </c>
      <c r="N698" s="43">
        <v>4582650</v>
      </c>
    </row>
    <row r="699" spans="1:14" x14ac:dyDescent="0.2">
      <c r="A699" s="34" t="s">
        <v>24</v>
      </c>
      <c r="B699" s="35"/>
      <c r="C699" s="36">
        <f t="shared" ref="C699:N699" si="119">SUM(C697:C698)</f>
        <v>185</v>
      </c>
      <c r="D699" s="37">
        <f t="shared" si="119"/>
        <v>7.0720000000000001</v>
      </c>
      <c r="E699" s="37">
        <f t="shared" si="119"/>
        <v>0.2969</v>
      </c>
      <c r="F699" s="36">
        <f t="shared" si="119"/>
        <v>3399592</v>
      </c>
      <c r="G699" s="36">
        <f t="shared" si="119"/>
        <v>80462</v>
      </c>
      <c r="H699" s="36">
        <f t="shared" si="119"/>
        <v>3480054</v>
      </c>
      <c r="I699" s="36">
        <f t="shared" si="119"/>
        <v>0</v>
      </c>
      <c r="J699" s="36">
        <f t="shared" si="119"/>
        <v>1211060</v>
      </c>
      <c r="K699" s="36">
        <f t="shared" si="119"/>
        <v>34801</v>
      </c>
      <c r="L699" s="36">
        <f t="shared" si="119"/>
        <v>0</v>
      </c>
      <c r="M699" s="36">
        <f t="shared" si="119"/>
        <v>0</v>
      </c>
      <c r="N699" s="38">
        <f t="shared" si="119"/>
        <v>4691114</v>
      </c>
    </row>
    <row r="700" spans="1:14" x14ac:dyDescent="0.2">
      <c r="A700" s="29" t="s">
        <v>1585</v>
      </c>
      <c r="B700" s="30"/>
      <c r="C700" s="31">
        <f t="shared" ref="C700:N700" si="120">C691+C695+C699</f>
        <v>916</v>
      </c>
      <c r="D700" s="32">
        <f t="shared" si="120"/>
        <v>59.8506</v>
      </c>
      <c r="E700" s="32">
        <f t="shared" si="120"/>
        <v>20.0426</v>
      </c>
      <c r="F700" s="31">
        <f t="shared" si="120"/>
        <v>35501544</v>
      </c>
      <c r="G700" s="31">
        <f t="shared" si="120"/>
        <v>6209125</v>
      </c>
      <c r="H700" s="31">
        <f t="shared" si="120"/>
        <v>41710669</v>
      </c>
      <c r="I700" s="31">
        <f t="shared" si="120"/>
        <v>4536</v>
      </c>
      <c r="J700" s="31">
        <f t="shared" si="120"/>
        <v>14516854</v>
      </c>
      <c r="K700" s="31">
        <f t="shared" si="120"/>
        <v>417107</v>
      </c>
      <c r="L700" s="31">
        <f t="shared" si="120"/>
        <v>905886</v>
      </c>
      <c r="M700" s="31">
        <f t="shared" si="120"/>
        <v>0</v>
      </c>
      <c r="N700" s="33">
        <f t="shared" si="120"/>
        <v>57137945</v>
      </c>
    </row>
    <row r="701" spans="1:14" x14ac:dyDescent="0.2">
      <c r="A701" s="39"/>
      <c r="B701" s="40"/>
      <c r="C701" s="41"/>
      <c r="D701" s="42"/>
      <c r="E701" s="42"/>
      <c r="F701" s="41"/>
      <c r="G701" s="41"/>
      <c r="H701" s="41"/>
      <c r="I701" s="41"/>
      <c r="J701" s="41"/>
      <c r="K701" s="41"/>
      <c r="L701" s="41"/>
      <c r="M701" s="41"/>
      <c r="N701" s="43"/>
    </row>
    <row r="702" spans="1:14" x14ac:dyDescent="0.2">
      <c r="A702" s="29" t="s">
        <v>1586</v>
      </c>
      <c r="B702" s="30"/>
      <c r="C702" s="31"/>
      <c r="D702" s="32"/>
      <c r="E702" s="32"/>
      <c r="F702" s="31"/>
      <c r="G702" s="31"/>
      <c r="H702" s="31"/>
      <c r="I702" s="31"/>
      <c r="J702" s="31"/>
      <c r="K702" s="31"/>
      <c r="L702" s="31"/>
      <c r="M702" s="31"/>
      <c r="N702" s="33"/>
    </row>
    <row r="703" spans="1:14" x14ac:dyDescent="0.2">
      <c r="A703" s="29" t="s">
        <v>1587</v>
      </c>
      <c r="B703" s="30" t="s">
        <v>6</v>
      </c>
      <c r="C703" s="31" t="s">
        <v>7</v>
      </c>
      <c r="D703" s="32" t="s">
        <v>8</v>
      </c>
      <c r="E703" s="32" t="s">
        <v>9</v>
      </c>
      <c r="F703" s="31" t="s">
        <v>10</v>
      </c>
      <c r="G703" s="31" t="s">
        <v>11</v>
      </c>
      <c r="H703" s="31" t="s">
        <v>12</v>
      </c>
      <c r="I703" s="31" t="s">
        <v>13</v>
      </c>
      <c r="J703" s="31" t="s">
        <v>14</v>
      </c>
      <c r="K703" s="31" t="s">
        <v>15</v>
      </c>
      <c r="L703" s="31" t="s">
        <v>16</v>
      </c>
      <c r="M703" s="31" t="s">
        <v>17</v>
      </c>
      <c r="N703" s="33" t="s">
        <v>18</v>
      </c>
    </row>
    <row r="704" spans="1:14" x14ac:dyDescent="0.2">
      <c r="A704" s="34" t="s">
        <v>1476</v>
      </c>
      <c r="B704" s="35"/>
      <c r="C704" s="36"/>
      <c r="D704" s="37"/>
      <c r="E704" s="37"/>
      <c r="F704" s="36"/>
      <c r="G704" s="36"/>
      <c r="H704" s="36"/>
      <c r="I704" s="36"/>
      <c r="J704" s="36"/>
      <c r="K704" s="36"/>
      <c r="L704" s="36"/>
      <c r="M704" s="36"/>
      <c r="N704" s="38"/>
    </row>
    <row r="705" spans="1:14" x14ac:dyDescent="0.2">
      <c r="A705" s="39" t="s">
        <v>162</v>
      </c>
      <c r="B705" s="40"/>
      <c r="C705" s="41">
        <v>0</v>
      </c>
      <c r="D705" s="42">
        <v>13.7056</v>
      </c>
      <c r="E705" s="42">
        <v>0</v>
      </c>
      <c r="F705" s="41">
        <v>4852908</v>
      </c>
      <c r="G705" s="41">
        <v>0</v>
      </c>
      <c r="H705" s="41">
        <v>4852908</v>
      </c>
      <c r="I705" s="41">
        <v>0</v>
      </c>
      <c r="J705" s="41">
        <v>1688812</v>
      </c>
      <c r="K705" s="41">
        <v>48529</v>
      </c>
      <c r="L705" s="41">
        <v>0</v>
      </c>
      <c r="M705" s="41">
        <v>0</v>
      </c>
      <c r="N705" s="43">
        <v>6541720</v>
      </c>
    </row>
    <row r="706" spans="1:14" x14ac:dyDescent="0.2">
      <c r="A706" s="39" t="s">
        <v>45</v>
      </c>
      <c r="B706" s="40"/>
      <c r="C706" s="41">
        <v>0</v>
      </c>
      <c r="D706" s="42">
        <v>0.1273</v>
      </c>
      <c r="E706" s="42">
        <v>0</v>
      </c>
      <c r="F706" s="41">
        <v>-31181</v>
      </c>
      <c r="G706" s="41">
        <v>0</v>
      </c>
      <c r="H706" s="41">
        <v>-31181</v>
      </c>
      <c r="I706" s="41">
        <v>0</v>
      </c>
      <c r="J706" s="41">
        <v>-10851</v>
      </c>
      <c r="K706" s="41">
        <v>-312</v>
      </c>
      <c r="L706" s="41">
        <v>0</v>
      </c>
      <c r="M706" s="41">
        <v>0</v>
      </c>
      <c r="N706" s="43">
        <v>-42032</v>
      </c>
    </row>
    <row r="707" spans="1:14" x14ac:dyDescent="0.2">
      <c r="A707" s="39" t="s">
        <v>163</v>
      </c>
      <c r="B707" s="40"/>
      <c r="C707" s="41">
        <v>0</v>
      </c>
      <c r="D707" s="42">
        <v>0</v>
      </c>
      <c r="E707" s="42">
        <v>0</v>
      </c>
      <c r="F707" s="41">
        <v>0</v>
      </c>
      <c r="G707" s="41">
        <v>0</v>
      </c>
      <c r="H707" s="41">
        <v>0</v>
      </c>
      <c r="I707" s="41">
        <v>0</v>
      </c>
      <c r="J707" s="41">
        <v>9</v>
      </c>
      <c r="K707" s="41">
        <v>0</v>
      </c>
      <c r="L707" s="41">
        <v>0</v>
      </c>
      <c r="M707" s="41">
        <v>0</v>
      </c>
      <c r="N707" s="43">
        <v>9</v>
      </c>
    </row>
    <row r="708" spans="1:14" x14ac:dyDescent="0.2">
      <c r="A708" s="39" t="s">
        <v>318</v>
      </c>
      <c r="B708" s="40"/>
      <c r="C708" s="41">
        <v>0</v>
      </c>
      <c r="D708" s="42">
        <v>0</v>
      </c>
      <c r="E708" s="42">
        <v>0</v>
      </c>
      <c r="F708" s="41">
        <v>0</v>
      </c>
      <c r="G708" s="41">
        <v>0</v>
      </c>
      <c r="H708" s="41">
        <v>0</v>
      </c>
      <c r="I708" s="41">
        <v>0</v>
      </c>
      <c r="J708" s="41">
        <v>0</v>
      </c>
      <c r="K708" s="41">
        <v>0</v>
      </c>
      <c r="L708" s="41">
        <v>2000</v>
      </c>
      <c r="M708" s="41">
        <v>0</v>
      </c>
      <c r="N708" s="43">
        <v>2000</v>
      </c>
    </row>
    <row r="709" spans="1:14" x14ac:dyDescent="0.2">
      <c r="A709" s="39" t="s">
        <v>23</v>
      </c>
      <c r="B709" s="40"/>
      <c r="C709" s="41">
        <v>0</v>
      </c>
      <c r="D709" s="42">
        <v>0</v>
      </c>
      <c r="E709" s="42">
        <v>4.26</v>
      </c>
      <c r="F709" s="41">
        <v>0</v>
      </c>
      <c r="G709" s="41">
        <v>1664774</v>
      </c>
      <c r="H709" s="41">
        <v>1664774</v>
      </c>
      <c r="I709" s="41">
        <v>0</v>
      </c>
      <c r="J709" s="41">
        <v>579342</v>
      </c>
      <c r="K709" s="41">
        <v>16648</v>
      </c>
      <c r="L709" s="41">
        <v>0</v>
      </c>
      <c r="M709" s="41">
        <v>0</v>
      </c>
      <c r="N709" s="43">
        <v>2244116</v>
      </c>
    </row>
    <row r="710" spans="1:14" x14ac:dyDescent="0.2">
      <c r="A710" s="39" t="s">
        <v>1481</v>
      </c>
      <c r="B710" s="40"/>
      <c r="C710" s="41">
        <v>0</v>
      </c>
      <c r="D710" s="42">
        <v>44.181600000000003</v>
      </c>
      <c r="E710" s="42">
        <v>5.27</v>
      </c>
      <c r="F710" s="41">
        <v>28733255</v>
      </c>
      <c r="G710" s="41">
        <v>1323297</v>
      </c>
      <c r="H710" s="41">
        <v>30056552</v>
      </c>
      <c r="I710" s="41">
        <v>0</v>
      </c>
      <c r="J710" s="41">
        <v>10459681</v>
      </c>
      <c r="K710" s="41">
        <v>300566</v>
      </c>
      <c r="L710" s="41">
        <v>880185</v>
      </c>
      <c r="M710" s="41">
        <v>0</v>
      </c>
      <c r="N710" s="43">
        <v>41396418</v>
      </c>
    </row>
    <row r="711" spans="1:14" x14ac:dyDescent="0.2">
      <c r="A711" s="39" t="s">
        <v>1482</v>
      </c>
      <c r="B711" s="40"/>
      <c r="C711" s="41">
        <v>0</v>
      </c>
      <c r="D711" s="42">
        <v>0</v>
      </c>
      <c r="E711" s="42">
        <v>0</v>
      </c>
      <c r="F711" s="41">
        <v>72000</v>
      </c>
      <c r="G711" s="41">
        <v>0</v>
      </c>
      <c r="H711" s="41">
        <v>72000</v>
      </c>
      <c r="I711" s="41">
        <v>0</v>
      </c>
      <c r="J711" s="41">
        <v>25056</v>
      </c>
      <c r="K711" s="41">
        <v>720</v>
      </c>
      <c r="L711" s="41">
        <v>13500</v>
      </c>
      <c r="M711" s="41">
        <v>0</v>
      </c>
      <c r="N711" s="43">
        <v>110556</v>
      </c>
    </row>
    <row r="712" spans="1:14" x14ac:dyDescent="0.2">
      <c r="A712" s="34" t="s">
        <v>24</v>
      </c>
      <c r="B712" s="35"/>
      <c r="C712" s="36">
        <f t="shared" ref="C712:N712" si="121">SUM(C705:C711)</f>
        <v>0</v>
      </c>
      <c r="D712" s="37">
        <f t="shared" si="121"/>
        <v>58.014500000000005</v>
      </c>
      <c r="E712" s="37">
        <f t="shared" si="121"/>
        <v>9.5299999999999994</v>
      </c>
      <c r="F712" s="36">
        <f t="shared" si="121"/>
        <v>33626982</v>
      </c>
      <c r="G712" s="36">
        <f t="shared" si="121"/>
        <v>2988071</v>
      </c>
      <c r="H712" s="36">
        <f t="shared" si="121"/>
        <v>36615053</v>
      </c>
      <c r="I712" s="36">
        <f t="shared" si="121"/>
        <v>0</v>
      </c>
      <c r="J712" s="36">
        <f t="shared" si="121"/>
        <v>12742049</v>
      </c>
      <c r="K712" s="36">
        <f t="shared" si="121"/>
        <v>366151</v>
      </c>
      <c r="L712" s="36">
        <f t="shared" si="121"/>
        <v>895685</v>
      </c>
      <c r="M712" s="36">
        <f t="shared" si="121"/>
        <v>0</v>
      </c>
      <c r="N712" s="38">
        <f t="shared" si="121"/>
        <v>50252787</v>
      </c>
    </row>
    <row r="713" spans="1:14" x14ac:dyDescent="0.2">
      <c r="A713" s="34" t="s">
        <v>25</v>
      </c>
      <c r="B713" s="35"/>
      <c r="C713" s="36"/>
      <c r="D713" s="37"/>
      <c r="E713" s="37"/>
      <c r="F713" s="36"/>
      <c r="G713" s="36"/>
      <c r="H713" s="36"/>
      <c r="I713" s="36"/>
      <c r="J713" s="36"/>
      <c r="K713" s="36"/>
      <c r="L713" s="36"/>
      <c r="M713" s="36"/>
      <c r="N713" s="38"/>
    </row>
    <row r="714" spans="1:14" x14ac:dyDescent="0.2">
      <c r="A714" s="39" t="s">
        <v>69</v>
      </c>
      <c r="B714" s="40"/>
      <c r="C714" s="41">
        <v>680</v>
      </c>
      <c r="D714" s="42">
        <v>0</v>
      </c>
      <c r="E714" s="42">
        <v>8.9657</v>
      </c>
      <c r="F714" s="41">
        <v>0</v>
      </c>
      <c r="G714" s="41">
        <v>2756307</v>
      </c>
      <c r="H714" s="41">
        <v>2756307</v>
      </c>
      <c r="I714" s="41">
        <v>0</v>
      </c>
      <c r="J714" s="41">
        <v>959195</v>
      </c>
      <c r="K714" s="41">
        <v>27563</v>
      </c>
      <c r="L714" s="41">
        <v>41480</v>
      </c>
      <c r="M714" s="41">
        <v>0</v>
      </c>
      <c r="N714" s="43">
        <v>3756982</v>
      </c>
    </row>
    <row r="715" spans="1:14" x14ac:dyDescent="0.2">
      <c r="A715" s="34" t="s">
        <v>24</v>
      </c>
      <c r="B715" s="35"/>
      <c r="C715" s="36">
        <f t="shared" ref="C715:N715" si="122">SUM(C714:C714)</f>
        <v>680</v>
      </c>
      <c r="D715" s="37">
        <f t="shared" si="122"/>
        <v>0</v>
      </c>
      <c r="E715" s="37">
        <f t="shared" si="122"/>
        <v>8.9657</v>
      </c>
      <c r="F715" s="36">
        <f t="shared" si="122"/>
        <v>0</v>
      </c>
      <c r="G715" s="36">
        <f t="shared" si="122"/>
        <v>2756307</v>
      </c>
      <c r="H715" s="36">
        <f t="shared" si="122"/>
        <v>2756307</v>
      </c>
      <c r="I715" s="36">
        <f t="shared" si="122"/>
        <v>0</v>
      </c>
      <c r="J715" s="36">
        <f t="shared" si="122"/>
        <v>959195</v>
      </c>
      <c r="K715" s="36">
        <f t="shared" si="122"/>
        <v>27563</v>
      </c>
      <c r="L715" s="36">
        <f t="shared" si="122"/>
        <v>41480</v>
      </c>
      <c r="M715" s="36">
        <f t="shared" si="122"/>
        <v>0</v>
      </c>
      <c r="N715" s="38">
        <f t="shared" si="122"/>
        <v>3756982</v>
      </c>
    </row>
    <row r="716" spans="1:14" x14ac:dyDescent="0.2">
      <c r="A716" s="34" t="s">
        <v>1483</v>
      </c>
      <c r="B716" s="35"/>
      <c r="C716" s="36"/>
      <c r="D716" s="37"/>
      <c r="E716" s="37"/>
      <c r="F716" s="36"/>
      <c r="G716" s="36"/>
      <c r="H716" s="36"/>
      <c r="I716" s="36"/>
      <c r="J716" s="36"/>
      <c r="K716" s="36"/>
      <c r="L716" s="36"/>
      <c r="M716" s="36"/>
      <c r="N716" s="38"/>
    </row>
    <row r="717" spans="1:14" x14ac:dyDescent="0.2">
      <c r="A717" s="39" t="s">
        <v>1484</v>
      </c>
      <c r="B717" s="40"/>
      <c r="C717" s="41">
        <v>209</v>
      </c>
      <c r="D717" s="42">
        <v>0</v>
      </c>
      <c r="E717" s="42">
        <v>0.3337</v>
      </c>
      <c r="F717" s="41">
        <v>0</v>
      </c>
      <c r="G717" s="41">
        <v>90435</v>
      </c>
      <c r="H717" s="41">
        <v>90435</v>
      </c>
      <c r="I717" s="41">
        <v>0</v>
      </c>
      <c r="J717" s="41">
        <v>31471</v>
      </c>
      <c r="K717" s="41">
        <v>904</v>
      </c>
      <c r="L717" s="41">
        <v>0</v>
      </c>
      <c r="M717" s="41">
        <v>0</v>
      </c>
      <c r="N717" s="43">
        <v>121906</v>
      </c>
    </row>
    <row r="718" spans="1:14" x14ac:dyDescent="0.2">
      <c r="A718" s="39" t="s">
        <v>1485</v>
      </c>
      <c r="B718" s="40"/>
      <c r="C718" s="41">
        <v>0</v>
      </c>
      <c r="D718" s="42">
        <v>5.8034999999999997</v>
      </c>
      <c r="E718" s="42">
        <v>0</v>
      </c>
      <c r="F718" s="41">
        <v>2924140</v>
      </c>
      <c r="G718" s="41">
        <v>0</v>
      </c>
      <c r="H718" s="41">
        <v>2924140</v>
      </c>
      <c r="I718" s="41">
        <v>0</v>
      </c>
      <c r="J718" s="41">
        <v>1017600</v>
      </c>
      <c r="K718" s="41">
        <v>29241</v>
      </c>
      <c r="L718" s="41">
        <v>0</v>
      </c>
      <c r="M718" s="41">
        <v>0</v>
      </c>
      <c r="N718" s="43">
        <v>3941740</v>
      </c>
    </row>
    <row r="719" spans="1:14" x14ac:dyDescent="0.2">
      <c r="A719" s="34" t="s">
        <v>24</v>
      </c>
      <c r="B719" s="35"/>
      <c r="C719" s="36">
        <f t="shared" ref="C719:N719" si="123">SUM(C717:C718)</f>
        <v>209</v>
      </c>
      <c r="D719" s="37">
        <f t="shared" si="123"/>
        <v>5.8034999999999997</v>
      </c>
      <c r="E719" s="37">
        <f t="shared" si="123"/>
        <v>0.3337</v>
      </c>
      <c r="F719" s="36">
        <f t="shared" si="123"/>
        <v>2924140</v>
      </c>
      <c r="G719" s="36">
        <f t="shared" si="123"/>
        <v>90435</v>
      </c>
      <c r="H719" s="36">
        <f t="shared" si="123"/>
        <v>3014575</v>
      </c>
      <c r="I719" s="36">
        <f t="shared" si="123"/>
        <v>0</v>
      </c>
      <c r="J719" s="36">
        <f t="shared" si="123"/>
        <v>1049071</v>
      </c>
      <c r="K719" s="36">
        <f t="shared" si="123"/>
        <v>30145</v>
      </c>
      <c r="L719" s="36">
        <f t="shared" si="123"/>
        <v>0</v>
      </c>
      <c r="M719" s="36">
        <f t="shared" si="123"/>
        <v>0</v>
      </c>
      <c r="N719" s="38">
        <f t="shared" si="123"/>
        <v>4063646</v>
      </c>
    </row>
    <row r="720" spans="1:14" x14ac:dyDescent="0.2">
      <c r="A720" s="29" t="s">
        <v>1588</v>
      </c>
      <c r="B720" s="30"/>
      <c r="C720" s="31">
        <f t="shared" ref="C720:N720" si="124">C712+C715+C719</f>
        <v>889</v>
      </c>
      <c r="D720" s="32">
        <f t="shared" si="124"/>
        <v>63.818000000000005</v>
      </c>
      <c r="E720" s="32">
        <f t="shared" si="124"/>
        <v>18.8294</v>
      </c>
      <c r="F720" s="31">
        <f t="shared" si="124"/>
        <v>36551122</v>
      </c>
      <c r="G720" s="31">
        <f t="shared" si="124"/>
        <v>5834813</v>
      </c>
      <c r="H720" s="31">
        <f t="shared" si="124"/>
        <v>42385935</v>
      </c>
      <c r="I720" s="31">
        <f t="shared" si="124"/>
        <v>0</v>
      </c>
      <c r="J720" s="31">
        <f t="shared" si="124"/>
        <v>14750315</v>
      </c>
      <c r="K720" s="31">
        <f t="shared" si="124"/>
        <v>423859</v>
      </c>
      <c r="L720" s="31">
        <f t="shared" si="124"/>
        <v>937165</v>
      </c>
      <c r="M720" s="31">
        <f t="shared" si="124"/>
        <v>0</v>
      </c>
      <c r="N720" s="33">
        <f t="shared" si="124"/>
        <v>58073415</v>
      </c>
    </row>
    <row r="721" spans="1:14" x14ac:dyDescent="0.2">
      <c r="A721" s="39"/>
      <c r="B721" s="40"/>
      <c r="C721" s="41"/>
      <c r="D721" s="42"/>
      <c r="E721" s="42"/>
      <c r="F721" s="41"/>
      <c r="G721" s="41"/>
      <c r="H721" s="41"/>
      <c r="I721" s="41"/>
      <c r="J721" s="41"/>
      <c r="K721" s="41"/>
      <c r="L721" s="41"/>
      <c r="M721" s="41"/>
      <c r="N721" s="43"/>
    </row>
    <row r="722" spans="1:14" x14ac:dyDescent="0.2">
      <c r="A722" s="29" t="s">
        <v>1589</v>
      </c>
      <c r="B722" s="30"/>
      <c r="C722" s="31"/>
      <c r="D722" s="32"/>
      <c r="E722" s="32"/>
      <c r="F722" s="31"/>
      <c r="G722" s="31"/>
      <c r="H722" s="31"/>
      <c r="I722" s="31"/>
      <c r="J722" s="31"/>
      <c r="K722" s="31"/>
      <c r="L722" s="31"/>
      <c r="M722" s="31"/>
      <c r="N722" s="33"/>
    </row>
    <row r="723" spans="1:14" x14ac:dyDescent="0.2">
      <c r="A723" s="29" t="s">
        <v>1590</v>
      </c>
      <c r="B723" s="30" t="s">
        <v>6</v>
      </c>
      <c r="C723" s="31" t="s">
        <v>7</v>
      </c>
      <c r="D723" s="32" t="s">
        <v>8</v>
      </c>
      <c r="E723" s="32" t="s">
        <v>9</v>
      </c>
      <c r="F723" s="31" t="s">
        <v>10</v>
      </c>
      <c r="G723" s="31" t="s">
        <v>11</v>
      </c>
      <c r="H723" s="31" t="s">
        <v>12</v>
      </c>
      <c r="I723" s="31" t="s">
        <v>13</v>
      </c>
      <c r="J723" s="31" t="s">
        <v>14</v>
      </c>
      <c r="K723" s="31" t="s">
        <v>15</v>
      </c>
      <c r="L723" s="31" t="s">
        <v>16</v>
      </c>
      <c r="M723" s="31" t="s">
        <v>17</v>
      </c>
      <c r="N723" s="33" t="s">
        <v>18</v>
      </c>
    </row>
    <row r="724" spans="1:14" x14ac:dyDescent="0.2">
      <c r="A724" s="34" t="s">
        <v>19</v>
      </c>
      <c r="B724" s="35"/>
      <c r="C724" s="36"/>
      <c r="D724" s="37"/>
      <c r="E724" s="37"/>
      <c r="F724" s="36"/>
      <c r="G724" s="36"/>
      <c r="H724" s="36"/>
      <c r="I724" s="36"/>
      <c r="J724" s="36"/>
      <c r="K724" s="36"/>
      <c r="L724" s="36"/>
      <c r="M724" s="36"/>
      <c r="N724" s="38"/>
    </row>
    <row r="725" spans="1:14" x14ac:dyDescent="0.2">
      <c r="A725" s="39" t="s">
        <v>22</v>
      </c>
      <c r="B725" s="40"/>
      <c r="C725" s="41">
        <v>0</v>
      </c>
      <c r="D725" s="42">
        <v>10.95</v>
      </c>
      <c r="E725" s="42">
        <v>1.8</v>
      </c>
      <c r="F725" s="41">
        <v>5687686</v>
      </c>
      <c r="G725" s="41">
        <v>427485</v>
      </c>
      <c r="H725" s="41">
        <v>6115171</v>
      </c>
      <c r="I725" s="41">
        <v>0</v>
      </c>
      <c r="J725" s="41">
        <v>2128080</v>
      </c>
      <c r="K725" s="41">
        <v>61152</v>
      </c>
      <c r="L725" s="41">
        <v>41200</v>
      </c>
      <c r="M725" s="41">
        <v>0</v>
      </c>
      <c r="N725" s="43">
        <v>8284451</v>
      </c>
    </row>
    <row r="726" spans="1:14" x14ac:dyDescent="0.2">
      <c r="A726" s="34" t="s">
        <v>24</v>
      </c>
      <c r="B726" s="35"/>
      <c r="C726" s="36">
        <f t="shared" ref="C726:N726" si="125">SUM(C725:C725)</f>
        <v>0</v>
      </c>
      <c r="D726" s="37">
        <f t="shared" si="125"/>
        <v>10.95</v>
      </c>
      <c r="E726" s="37">
        <f t="shared" si="125"/>
        <v>1.8</v>
      </c>
      <c r="F726" s="36">
        <f t="shared" si="125"/>
        <v>5687686</v>
      </c>
      <c r="G726" s="36">
        <f t="shared" si="125"/>
        <v>427485</v>
      </c>
      <c r="H726" s="36">
        <f t="shared" si="125"/>
        <v>6115171</v>
      </c>
      <c r="I726" s="36">
        <f t="shared" si="125"/>
        <v>0</v>
      </c>
      <c r="J726" s="36">
        <f t="shared" si="125"/>
        <v>2128080</v>
      </c>
      <c r="K726" s="36">
        <f t="shared" si="125"/>
        <v>61152</v>
      </c>
      <c r="L726" s="36">
        <f t="shared" si="125"/>
        <v>41200</v>
      </c>
      <c r="M726" s="36">
        <f t="shared" si="125"/>
        <v>0</v>
      </c>
      <c r="N726" s="38">
        <f t="shared" si="125"/>
        <v>8284451</v>
      </c>
    </row>
    <row r="727" spans="1:14" x14ac:dyDescent="0.2">
      <c r="A727" s="34" t="s">
        <v>1476</v>
      </c>
      <c r="B727" s="35"/>
      <c r="C727" s="36"/>
      <c r="D727" s="37"/>
      <c r="E727" s="37"/>
      <c r="F727" s="36"/>
      <c r="G727" s="36"/>
      <c r="H727" s="36"/>
      <c r="I727" s="36"/>
      <c r="J727" s="36"/>
      <c r="K727" s="36"/>
      <c r="L727" s="36"/>
      <c r="M727" s="36"/>
      <c r="N727" s="38"/>
    </row>
    <row r="728" spans="1:14" x14ac:dyDescent="0.2">
      <c r="A728" s="39" t="s">
        <v>162</v>
      </c>
      <c r="B728" s="40"/>
      <c r="C728" s="41">
        <v>0</v>
      </c>
      <c r="D728" s="42">
        <v>15.6723</v>
      </c>
      <c r="E728" s="42">
        <v>0</v>
      </c>
      <c r="F728" s="41">
        <v>5723099</v>
      </c>
      <c r="G728" s="41">
        <v>0</v>
      </c>
      <c r="H728" s="41">
        <v>5723099</v>
      </c>
      <c r="I728" s="41">
        <v>0</v>
      </c>
      <c r="J728" s="41">
        <v>1991639</v>
      </c>
      <c r="K728" s="41">
        <v>57231</v>
      </c>
      <c r="L728" s="41">
        <v>0</v>
      </c>
      <c r="M728" s="41">
        <v>0</v>
      </c>
      <c r="N728" s="43">
        <v>7714738</v>
      </c>
    </row>
    <row r="729" spans="1:14" x14ac:dyDescent="0.2">
      <c r="A729" s="39" t="s">
        <v>45</v>
      </c>
      <c r="B729" s="40"/>
      <c r="C729" s="41">
        <v>0</v>
      </c>
      <c r="D729" s="42">
        <v>9.1700000000000004E-2</v>
      </c>
      <c r="E729" s="42">
        <v>0</v>
      </c>
      <c r="F729" s="41">
        <v>42416</v>
      </c>
      <c r="G729" s="41">
        <v>0</v>
      </c>
      <c r="H729" s="41">
        <v>42416</v>
      </c>
      <c r="I729" s="41">
        <v>0</v>
      </c>
      <c r="J729" s="41">
        <v>14760</v>
      </c>
      <c r="K729" s="41">
        <v>424</v>
      </c>
      <c r="L729" s="41">
        <v>0</v>
      </c>
      <c r="M729" s="41">
        <v>0</v>
      </c>
      <c r="N729" s="43">
        <v>57176</v>
      </c>
    </row>
    <row r="730" spans="1:14" x14ac:dyDescent="0.2">
      <c r="A730" s="39" t="s">
        <v>40</v>
      </c>
      <c r="B730" s="40"/>
      <c r="C730" s="41">
        <v>0</v>
      </c>
      <c r="D730" s="42">
        <v>-0.42</v>
      </c>
      <c r="E730" s="42">
        <v>0</v>
      </c>
      <c r="F730" s="41">
        <v>-462000</v>
      </c>
      <c r="G730" s="41">
        <v>0</v>
      </c>
      <c r="H730" s="41">
        <v>-462000</v>
      </c>
      <c r="I730" s="41">
        <v>0</v>
      </c>
      <c r="J730" s="41">
        <v>-160776</v>
      </c>
      <c r="K730" s="41">
        <v>-4620</v>
      </c>
      <c r="L730" s="41">
        <v>0</v>
      </c>
      <c r="M730" s="41">
        <v>0</v>
      </c>
      <c r="N730" s="43">
        <v>-622776</v>
      </c>
    </row>
    <row r="731" spans="1:14" x14ac:dyDescent="0.2">
      <c r="A731" s="39" t="s">
        <v>30</v>
      </c>
      <c r="B731" s="40"/>
      <c r="C731" s="41">
        <v>0</v>
      </c>
      <c r="D731" s="42">
        <v>4.1700000000000001E-2</v>
      </c>
      <c r="E731" s="42">
        <v>0</v>
      </c>
      <c r="F731" s="41">
        <v>19280</v>
      </c>
      <c r="G731" s="41">
        <v>0</v>
      </c>
      <c r="H731" s="41">
        <v>19280</v>
      </c>
      <c r="I731" s="41">
        <v>0</v>
      </c>
      <c r="J731" s="41">
        <v>6709</v>
      </c>
      <c r="K731" s="41">
        <v>193</v>
      </c>
      <c r="L731" s="41">
        <v>0</v>
      </c>
      <c r="M731" s="41">
        <v>0</v>
      </c>
      <c r="N731" s="43">
        <v>25989</v>
      </c>
    </row>
    <row r="732" spans="1:14" x14ac:dyDescent="0.2">
      <c r="A732" s="39" t="s">
        <v>41</v>
      </c>
      <c r="B732" s="40"/>
      <c r="C732" s="41">
        <v>0</v>
      </c>
      <c r="D732" s="42">
        <v>0</v>
      </c>
      <c r="E732" s="42">
        <v>0</v>
      </c>
      <c r="F732" s="41">
        <v>0</v>
      </c>
      <c r="G732" s="41">
        <v>0</v>
      </c>
      <c r="H732" s="41">
        <v>0</v>
      </c>
      <c r="I732" s="41">
        <v>462000</v>
      </c>
      <c r="J732" s="41">
        <v>156156</v>
      </c>
      <c r="K732" s="41">
        <v>0</v>
      </c>
      <c r="L732" s="41">
        <v>0</v>
      </c>
      <c r="M732" s="41">
        <v>0</v>
      </c>
      <c r="N732" s="43">
        <v>618156</v>
      </c>
    </row>
    <row r="733" spans="1:14" x14ac:dyDescent="0.2">
      <c r="A733" s="39" t="s">
        <v>163</v>
      </c>
      <c r="B733" s="40"/>
      <c r="C733" s="41">
        <v>0</v>
      </c>
      <c r="D733" s="42">
        <v>0</v>
      </c>
      <c r="E733" s="42">
        <v>0</v>
      </c>
      <c r="F733" s="41">
        <v>0</v>
      </c>
      <c r="G733" s="41">
        <v>0</v>
      </c>
      <c r="H733" s="41">
        <v>0</v>
      </c>
      <c r="I733" s="41">
        <v>0</v>
      </c>
      <c r="J733" s="41">
        <v>13</v>
      </c>
      <c r="K733" s="41">
        <v>0</v>
      </c>
      <c r="L733" s="41">
        <v>0</v>
      </c>
      <c r="M733" s="41">
        <v>0</v>
      </c>
      <c r="N733" s="43">
        <v>13</v>
      </c>
    </row>
    <row r="734" spans="1:14" x14ac:dyDescent="0.2">
      <c r="A734" s="39" t="s">
        <v>318</v>
      </c>
      <c r="B734" s="40"/>
      <c r="C734" s="41">
        <v>0</v>
      </c>
      <c r="D734" s="42">
        <v>0</v>
      </c>
      <c r="E734" s="42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3000</v>
      </c>
      <c r="M734" s="41">
        <v>0</v>
      </c>
      <c r="N734" s="43">
        <v>3000</v>
      </c>
    </row>
    <row r="735" spans="1:14" x14ac:dyDescent="0.2">
      <c r="A735" s="39" t="s">
        <v>32</v>
      </c>
      <c r="B735" s="40"/>
      <c r="C735" s="41">
        <v>0</v>
      </c>
      <c r="D735" s="42">
        <v>0</v>
      </c>
      <c r="E735" s="42">
        <v>1.6</v>
      </c>
      <c r="F735" s="41">
        <v>0</v>
      </c>
      <c r="G735" s="41">
        <v>423532</v>
      </c>
      <c r="H735" s="41">
        <v>423532</v>
      </c>
      <c r="I735" s="41">
        <v>0</v>
      </c>
      <c r="J735" s="41">
        <v>147389</v>
      </c>
      <c r="K735" s="41">
        <v>4235</v>
      </c>
      <c r="L735" s="41">
        <v>0</v>
      </c>
      <c r="M735" s="41">
        <v>0</v>
      </c>
      <c r="N735" s="43">
        <v>570921</v>
      </c>
    </row>
    <row r="736" spans="1:14" x14ac:dyDescent="0.2">
      <c r="A736" s="39" t="s">
        <v>23</v>
      </c>
      <c r="B736" s="40"/>
      <c r="C736" s="41">
        <v>0</v>
      </c>
      <c r="D736" s="42">
        <v>0</v>
      </c>
      <c r="E736" s="42">
        <v>3.46</v>
      </c>
      <c r="F736" s="41">
        <v>0</v>
      </c>
      <c r="G736" s="41">
        <v>1347086</v>
      </c>
      <c r="H736" s="41">
        <v>1347086</v>
      </c>
      <c r="I736" s="41">
        <v>0</v>
      </c>
      <c r="J736" s="41">
        <v>468786</v>
      </c>
      <c r="K736" s="41">
        <v>13471</v>
      </c>
      <c r="L736" s="41">
        <v>0</v>
      </c>
      <c r="M736" s="41">
        <v>0</v>
      </c>
      <c r="N736" s="43">
        <v>1815872</v>
      </c>
    </row>
    <row r="737" spans="1:14" x14ac:dyDescent="0.2">
      <c r="A737" s="39" t="s">
        <v>1481</v>
      </c>
      <c r="B737" s="40"/>
      <c r="C737" s="41">
        <v>0</v>
      </c>
      <c r="D737" s="42">
        <v>30.1</v>
      </c>
      <c r="E737" s="42">
        <v>3.06</v>
      </c>
      <c r="F737" s="41">
        <v>18885005</v>
      </c>
      <c r="G737" s="41">
        <v>768366</v>
      </c>
      <c r="H737" s="41">
        <v>19653371</v>
      </c>
      <c r="I737" s="41">
        <v>0</v>
      </c>
      <c r="J737" s="41">
        <v>6839373</v>
      </c>
      <c r="K737" s="41">
        <v>196534</v>
      </c>
      <c r="L737" s="41">
        <v>482350</v>
      </c>
      <c r="M737" s="41">
        <v>0</v>
      </c>
      <c r="N737" s="43">
        <v>26975094</v>
      </c>
    </row>
    <row r="738" spans="1:14" x14ac:dyDescent="0.2">
      <c r="A738" s="34" t="s">
        <v>24</v>
      </c>
      <c r="B738" s="35"/>
      <c r="C738" s="36">
        <f t="shared" ref="C738:N738" si="126">SUM(C728:C737)</f>
        <v>0</v>
      </c>
      <c r="D738" s="37">
        <f t="shared" si="126"/>
        <v>45.485700000000001</v>
      </c>
      <c r="E738" s="37">
        <f t="shared" si="126"/>
        <v>8.120000000000001</v>
      </c>
      <c r="F738" s="36">
        <f t="shared" si="126"/>
        <v>24207800</v>
      </c>
      <c r="G738" s="36">
        <f t="shared" si="126"/>
        <v>2538984</v>
      </c>
      <c r="H738" s="36">
        <f t="shared" si="126"/>
        <v>26746784</v>
      </c>
      <c r="I738" s="36">
        <f t="shared" si="126"/>
        <v>462000</v>
      </c>
      <c r="J738" s="36">
        <f t="shared" si="126"/>
        <v>9464049</v>
      </c>
      <c r="K738" s="36">
        <f t="shared" si="126"/>
        <v>267468</v>
      </c>
      <c r="L738" s="36">
        <f t="shared" si="126"/>
        <v>485350</v>
      </c>
      <c r="M738" s="36">
        <f t="shared" si="126"/>
        <v>0</v>
      </c>
      <c r="N738" s="38">
        <f t="shared" si="126"/>
        <v>37158183</v>
      </c>
    </row>
    <row r="739" spans="1:14" x14ac:dyDescent="0.2">
      <c r="A739" s="34" t="s">
        <v>25</v>
      </c>
      <c r="B739" s="35"/>
      <c r="C739" s="36"/>
      <c r="D739" s="37"/>
      <c r="E739" s="37"/>
      <c r="F739" s="36"/>
      <c r="G739" s="36"/>
      <c r="H739" s="36"/>
      <c r="I739" s="36"/>
      <c r="J739" s="36"/>
      <c r="K739" s="36"/>
      <c r="L739" s="36"/>
      <c r="M739" s="36"/>
      <c r="N739" s="38"/>
    </row>
    <row r="740" spans="1:14" x14ac:dyDescent="0.2">
      <c r="A740" s="39" t="s">
        <v>26</v>
      </c>
      <c r="B740" s="40"/>
      <c r="C740" s="41">
        <v>80</v>
      </c>
      <c r="D740" s="42">
        <v>0</v>
      </c>
      <c r="E740" s="42">
        <v>2.2004000000000001</v>
      </c>
      <c r="F740" s="41">
        <v>0</v>
      </c>
      <c r="G740" s="41">
        <v>676465</v>
      </c>
      <c r="H740" s="41">
        <v>676465</v>
      </c>
      <c r="I740" s="41">
        <v>0</v>
      </c>
      <c r="J740" s="41">
        <v>235410</v>
      </c>
      <c r="K740" s="41">
        <v>6765</v>
      </c>
      <c r="L740" s="41">
        <v>6800</v>
      </c>
      <c r="M740" s="41">
        <v>0</v>
      </c>
      <c r="N740" s="43">
        <v>918675</v>
      </c>
    </row>
    <row r="741" spans="1:14" x14ac:dyDescent="0.2">
      <c r="A741" s="39" t="s">
        <v>76</v>
      </c>
      <c r="B741" s="40"/>
      <c r="C741" s="41">
        <v>24</v>
      </c>
      <c r="D741" s="42">
        <v>0</v>
      </c>
      <c r="E741" s="42">
        <v>0.64549999999999996</v>
      </c>
      <c r="F741" s="41">
        <v>0</v>
      </c>
      <c r="G741" s="41">
        <v>198445</v>
      </c>
      <c r="H741" s="41">
        <v>198445</v>
      </c>
      <c r="I741" s="41">
        <v>0</v>
      </c>
      <c r="J741" s="41">
        <v>69058</v>
      </c>
      <c r="K741" s="41">
        <v>1984</v>
      </c>
      <c r="L741" s="41">
        <v>1440</v>
      </c>
      <c r="M741" s="41">
        <v>0</v>
      </c>
      <c r="N741" s="43">
        <v>268943</v>
      </c>
    </row>
    <row r="742" spans="1:14" x14ac:dyDescent="0.2">
      <c r="A742" s="39" t="s">
        <v>56</v>
      </c>
      <c r="B742" s="40"/>
      <c r="C742" s="41">
        <v>24</v>
      </c>
      <c r="D742" s="42">
        <v>0</v>
      </c>
      <c r="E742" s="42">
        <v>0.31790000000000002</v>
      </c>
      <c r="F742" s="41">
        <v>0</v>
      </c>
      <c r="G742" s="41">
        <v>97731</v>
      </c>
      <c r="H742" s="41">
        <v>97731</v>
      </c>
      <c r="I742" s="41">
        <v>0</v>
      </c>
      <c r="J742" s="41">
        <v>34010</v>
      </c>
      <c r="K742" s="41">
        <v>977</v>
      </c>
      <c r="L742" s="41">
        <v>600</v>
      </c>
      <c r="M742" s="41">
        <v>0</v>
      </c>
      <c r="N742" s="43">
        <v>132341</v>
      </c>
    </row>
    <row r="743" spans="1:14" x14ac:dyDescent="0.2">
      <c r="A743" s="39" t="s">
        <v>69</v>
      </c>
      <c r="B743" s="40"/>
      <c r="C743" s="41">
        <v>358</v>
      </c>
      <c r="D743" s="42">
        <v>0</v>
      </c>
      <c r="E743" s="42">
        <v>5.4377000000000004</v>
      </c>
      <c r="F743" s="41">
        <v>0</v>
      </c>
      <c r="G743" s="41">
        <v>1671701</v>
      </c>
      <c r="H743" s="41">
        <v>1671701</v>
      </c>
      <c r="I743" s="41">
        <v>0</v>
      </c>
      <c r="J743" s="41">
        <v>581752</v>
      </c>
      <c r="K743" s="41">
        <v>16717</v>
      </c>
      <c r="L743" s="41">
        <v>21838</v>
      </c>
      <c r="M743" s="41">
        <v>0</v>
      </c>
      <c r="N743" s="43">
        <v>2275291</v>
      </c>
    </row>
    <row r="744" spans="1:14" x14ac:dyDescent="0.2">
      <c r="A744" s="34" t="s">
        <v>24</v>
      </c>
      <c r="B744" s="35"/>
      <c r="C744" s="36">
        <f t="shared" ref="C744:N744" si="127">SUM(C740:C743)</f>
        <v>486</v>
      </c>
      <c r="D744" s="37">
        <f t="shared" si="127"/>
        <v>0</v>
      </c>
      <c r="E744" s="37">
        <f t="shared" si="127"/>
        <v>8.6015000000000015</v>
      </c>
      <c r="F744" s="36">
        <f t="shared" si="127"/>
        <v>0</v>
      </c>
      <c r="G744" s="36">
        <f t="shared" si="127"/>
        <v>2644342</v>
      </c>
      <c r="H744" s="36">
        <f t="shared" si="127"/>
        <v>2644342</v>
      </c>
      <c r="I744" s="36">
        <f t="shared" si="127"/>
        <v>0</v>
      </c>
      <c r="J744" s="36">
        <f t="shared" si="127"/>
        <v>920230</v>
      </c>
      <c r="K744" s="36">
        <f t="shared" si="127"/>
        <v>26443</v>
      </c>
      <c r="L744" s="36">
        <f t="shared" si="127"/>
        <v>30678</v>
      </c>
      <c r="M744" s="36">
        <f t="shared" si="127"/>
        <v>0</v>
      </c>
      <c r="N744" s="38">
        <f t="shared" si="127"/>
        <v>3595250</v>
      </c>
    </row>
    <row r="745" spans="1:14" x14ac:dyDescent="0.2">
      <c r="A745" s="34" t="s">
        <v>1483</v>
      </c>
      <c r="B745" s="35"/>
      <c r="C745" s="36"/>
      <c r="D745" s="37"/>
      <c r="E745" s="37"/>
      <c r="F745" s="36"/>
      <c r="G745" s="36"/>
      <c r="H745" s="36"/>
      <c r="I745" s="36"/>
      <c r="J745" s="36"/>
      <c r="K745" s="36"/>
      <c r="L745" s="36"/>
      <c r="M745" s="36"/>
      <c r="N745" s="38"/>
    </row>
    <row r="746" spans="1:14" x14ac:dyDescent="0.2">
      <c r="A746" s="39" t="s">
        <v>1492</v>
      </c>
      <c r="B746" s="40"/>
      <c r="C746" s="41">
        <v>45</v>
      </c>
      <c r="D746" s="42">
        <v>0</v>
      </c>
      <c r="E746" s="42">
        <v>8.5699999999999998E-2</v>
      </c>
      <c r="F746" s="41">
        <v>0</v>
      </c>
      <c r="G746" s="41">
        <v>23225</v>
      </c>
      <c r="H746" s="41">
        <v>23225</v>
      </c>
      <c r="I746" s="41">
        <v>0</v>
      </c>
      <c r="J746" s="41">
        <v>8082</v>
      </c>
      <c r="K746" s="41">
        <v>232</v>
      </c>
      <c r="L746" s="41">
        <v>0</v>
      </c>
      <c r="M746" s="41">
        <v>0</v>
      </c>
      <c r="N746" s="43">
        <v>31307</v>
      </c>
    </row>
    <row r="747" spans="1:14" x14ac:dyDescent="0.2">
      <c r="A747" s="39" t="s">
        <v>1484</v>
      </c>
      <c r="B747" s="40"/>
      <c r="C747" s="41">
        <v>80</v>
      </c>
      <c r="D747" s="42">
        <v>0</v>
      </c>
      <c r="E747" s="42">
        <v>0.13489999999999999</v>
      </c>
      <c r="F747" s="41">
        <v>0</v>
      </c>
      <c r="G747" s="41">
        <v>36559</v>
      </c>
      <c r="H747" s="41">
        <v>36559</v>
      </c>
      <c r="I747" s="41">
        <v>0</v>
      </c>
      <c r="J747" s="41">
        <v>12723</v>
      </c>
      <c r="K747" s="41">
        <v>366</v>
      </c>
      <c r="L747" s="41">
        <v>0</v>
      </c>
      <c r="M747" s="41">
        <v>0</v>
      </c>
      <c r="N747" s="43">
        <v>49282</v>
      </c>
    </row>
    <row r="748" spans="1:14" x14ac:dyDescent="0.2">
      <c r="A748" s="39" t="s">
        <v>1485</v>
      </c>
      <c r="B748" s="40"/>
      <c r="C748" s="41">
        <v>0</v>
      </c>
      <c r="D748" s="42">
        <v>4.7</v>
      </c>
      <c r="E748" s="42">
        <v>0</v>
      </c>
      <c r="F748" s="41">
        <v>2139198</v>
      </c>
      <c r="G748" s="41">
        <v>0</v>
      </c>
      <c r="H748" s="41">
        <v>2139198</v>
      </c>
      <c r="I748" s="41">
        <v>0</v>
      </c>
      <c r="J748" s="41">
        <v>744441</v>
      </c>
      <c r="K748" s="41">
        <v>21392</v>
      </c>
      <c r="L748" s="41">
        <v>0</v>
      </c>
      <c r="M748" s="41">
        <v>0</v>
      </c>
      <c r="N748" s="43">
        <v>2883639</v>
      </c>
    </row>
    <row r="749" spans="1:14" x14ac:dyDescent="0.2">
      <c r="A749" s="34" t="s">
        <v>24</v>
      </c>
      <c r="B749" s="35"/>
      <c r="C749" s="36">
        <f t="shared" ref="C749:N749" si="128">SUM(C746:C748)</f>
        <v>125</v>
      </c>
      <c r="D749" s="37">
        <f t="shared" si="128"/>
        <v>4.7</v>
      </c>
      <c r="E749" s="37">
        <f t="shared" si="128"/>
        <v>0.22059999999999999</v>
      </c>
      <c r="F749" s="36">
        <f t="shared" si="128"/>
        <v>2139198</v>
      </c>
      <c r="G749" s="36">
        <f t="shared" si="128"/>
        <v>59784</v>
      </c>
      <c r="H749" s="36">
        <f t="shared" si="128"/>
        <v>2198982</v>
      </c>
      <c r="I749" s="36">
        <f t="shared" si="128"/>
        <v>0</v>
      </c>
      <c r="J749" s="36">
        <f t="shared" si="128"/>
        <v>765246</v>
      </c>
      <c r="K749" s="36">
        <f t="shared" si="128"/>
        <v>21990</v>
      </c>
      <c r="L749" s="36">
        <f t="shared" si="128"/>
        <v>0</v>
      </c>
      <c r="M749" s="36">
        <f t="shared" si="128"/>
        <v>0</v>
      </c>
      <c r="N749" s="38">
        <f t="shared" si="128"/>
        <v>2964228</v>
      </c>
    </row>
    <row r="750" spans="1:14" x14ac:dyDescent="0.2">
      <c r="A750" s="29" t="s">
        <v>1591</v>
      </c>
      <c r="B750" s="30"/>
      <c r="C750" s="31">
        <f t="shared" ref="C750:N750" si="129">C726+C738+C744+C749</f>
        <v>611</v>
      </c>
      <c r="D750" s="32">
        <f t="shared" si="129"/>
        <v>61.1357</v>
      </c>
      <c r="E750" s="32">
        <f t="shared" si="129"/>
        <v>18.742100000000004</v>
      </c>
      <c r="F750" s="31">
        <f t="shared" si="129"/>
        <v>32034684</v>
      </c>
      <c r="G750" s="31">
        <f t="shared" si="129"/>
        <v>5670595</v>
      </c>
      <c r="H750" s="31">
        <f t="shared" si="129"/>
        <v>37705279</v>
      </c>
      <c r="I750" s="31">
        <f t="shared" si="129"/>
        <v>462000</v>
      </c>
      <c r="J750" s="31">
        <f t="shared" si="129"/>
        <v>13277605</v>
      </c>
      <c r="K750" s="31">
        <f t="shared" si="129"/>
        <v>377053</v>
      </c>
      <c r="L750" s="31">
        <f t="shared" si="129"/>
        <v>557228</v>
      </c>
      <c r="M750" s="31">
        <f t="shared" si="129"/>
        <v>0</v>
      </c>
      <c r="N750" s="33">
        <f t="shared" si="129"/>
        <v>52002112</v>
      </c>
    </row>
    <row r="751" spans="1:14" x14ac:dyDescent="0.2">
      <c r="A751" s="39"/>
      <c r="B751" s="40"/>
      <c r="C751" s="41"/>
      <c r="D751" s="42"/>
      <c r="E751" s="42"/>
      <c r="F751" s="41"/>
      <c r="G751" s="41"/>
      <c r="H751" s="41"/>
      <c r="I751" s="41"/>
      <c r="J751" s="41"/>
      <c r="K751" s="41"/>
      <c r="L751" s="41"/>
      <c r="M751" s="41"/>
      <c r="N751" s="43"/>
    </row>
    <row r="752" spans="1:14" x14ac:dyDescent="0.2">
      <c r="A752" s="29" t="s">
        <v>1592</v>
      </c>
      <c r="B752" s="30"/>
      <c r="C752" s="31"/>
      <c r="D752" s="32"/>
      <c r="E752" s="32"/>
      <c r="F752" s="31"/>
      <c r="G752" s="31"/>
      <c r="H752" s="31"/>
      <c r="I752" s="31"/>
      <c r="J752" s="31"/>
      <c r="K752" s="31"/>
      <c r="L752" s="31"/>
      <c r="M752" s="31"/>
      <c r="N752" s="33"/>
    </row>
    <row r="753" spans="1:14" x14ac:dyDescent="0.2">
      <c r="A753" s="29" t="s">
        <v>1593</v>
      </c>
      <c r="B753" s="30" t="s">
        <v>6</v>
      </c>
      <c r="C753" s="31" t="s">
        <v>7</v>
      </c>
      <c r="D753" s="32" t="s">
        <v>8</v>
      </c>
      <c r="E753" s="32" t="s">
        <v>9</v>
      </c>
      <c r="F753" s="31" t="s">
        <v>10</v>
      </c>
      <c r="G753" s="31" t="s">
        <v>11</v>
      </c>
      <c r="H753" s="31" t="s">
        <v>12</v>
      </c>
      <c r="I753" s="31" t="s">
        <v>13</v>
      </c>
      <c r="J753" s="31" t="s">
        <v>14</v>
      </c>
      <c r="K753" s="31" t="s">
        <v>15</v>
      </c>
      <c r="L753" s="31" t="s">
        <v>16</v>
      </c>
      <c r="M753" s="31" t="s">
        <v>17</v>
      </c>
      <c r="N753" s="33" t="s">
        <v>18</v>
      </c>
    </row>
    <row r="754" spans="1:14" x14ac:dyDescent="0.2">
      <c r="A754" s="34" t="s">
        <v>1476</v>
      </c>
      <c r="B754" s="35"/>
      <c r="C754" s="36"/>
      <c r="D754" s="37"/>
      <c r="E754" s="37"/>
      <c r="F754" s="36"/>
      <c r="G754" s="36"/>
      <c r="H754" s="36"/>
      <c r="I754" s="36"/>
      <c r="J754" s="36"/>
      <c r="K754" s="36"/>
      <c r="L754" s="36"/>
      <c r="M754" s="36"/>
      <c r="N754" s="38"/>
    </row>
    <row r="755" spans="1:14" x14ac:dyDescent="0.2">
      <c r="A755" s="39" t="s">
        <v>162</v>
      </c>
      <c r="B755" s="40"/>
      <c r="C755" s="41">
        <v>0</v>
      </c>
      <c r="D755" s="42">
        <v>9.0889000000000006</v>
      </c>
      <c r="E755" s="42">
        <v>0</v>
      </c>
      <c r="F755" s="41">
        <v>3160907</v>
      </c>
      <c r="G755" s="41">
        <v>0</v>
      </c>
      <c r="H755" s="41">
        <v>3160907</v>
      </c>
      <c r="I755" s="41">
        <v>0</v>
      </c>
      <c r="J755" s="41">
        <v>1099996</v>
      </c>
      <c r="K755" s="41">
        <v>31609</v>
      </c>
      <c r="L755" s="41">
        <v>0</v>
      </c>
      <c r="M755" s="41">
        <v>0</v>
      </c>
      <c r="N755" s="43">
        <v>4260903</v>
      </c>
    </row>
    <row r="756" spans="1:14" x14ac:dyDescent="0.2">
      <c r="A756" s="39" t="s">
        <v>40</v>
      </c>
      <c r="B756" s="40"/>
      <c r="C756" s="41">
        <v>0</v>
      </c>
      <c r="D756" s="42">
        <v>-5.04E-2</v>
      </c>
      <c r="E756" s="42">
        <v>0</v>
      </c>
      <c r="F756" s="41">
        <v>-25200</v>
      </c>
      <c r="G756" s="41">
        <v>0</v>
      </c>
      <c r="H756" s="41">
        <v>-25200</v>
      </c>
      <c r="I756" s="41">
        <v>0</v>
      </c>
      <c r="J756" s="41">
        <v>-8770</v>
      </c>
      <c r="K756" s="41">
        <v>-252</v>
      </c>
      <c r="L756" s="41">
        <v>0</v>
      </c>
      <c r="M756" s="41">
        <v>0</v>
      </c>
      <c r="N756" s="43">
        <v>-33970</v>
      </c>
    </row>
    <row r="757" spans="1:14" x14ac:dyDescent="0.2">
      <c r="A757" s="39" t="s">
        <v>1584</v>
      </c>
      <c r="B757" s="40"/>
      <c r="C757" s="41">
        <v>0</v>
      </c>
      <c r="D757" s="42">
        <v>0.38600000000000001</v>
      </c>
      <c r="E757" s="42">
        <v>0</v>
      </c>
      <c r="F757" s="41">
        <v>30000</v>
      </c>
      <c r="G757" s="41">
        <v>0</v>
      </c>
      <c r="H757" s="41">
        <v>30000</v>
      </c>
      <c r="I757" s="41">
        <v>0</v>
      </c>
      <c r="J757" s="41">
        <v>10440</v>
      </c>
      <c r="K757" s="41">
        <v>300</v>
      </c>
      <c r="L757" s="41">
        <v>0</v>
      </c>
      <c r="M757" s="41">
        <v>0</v>
      </c>
      <c r="N757" s="43">
        <v>40440</v>
      </c>
    </row>
    <row r="758" spans="1:14" x14ac:dyDescent="0.2">
      <c r="A758" s="39" t="s">
        <v>41</v>
      </c>
      <c r="B758" s="40"/>
      <c r="C758" s="41">
        <v>0</v>
      </c>
      <c r="D758" s="42">
        <v>0</v>
      </c>
      <c r="E758" s="42">
        <v>0</v>
      </c>
      <c r="F758" s="41">
        <v>0</v>
      </c>
      <c r="G758" s="41">
        <v>0</v>
      </c>
      <c r="H758" s="41">
        <v>0</v>
      </c>
      <c r="I758" s="41">
        <v>25200</v>
      </c>
      <c r="J758" s="41">
        <v>8518</v>
      </c>
      <c r="K758" s="41">
        <v>0</v>
      </c>
      <c r="L758" s="41">
        <v>0</v>
      </c>
      <c r="M758" s="41">
        <v>0</v>
      </c>
      <c r="N758" s="43">
        <v>33718</v>
      </c>
    </row>
    <row r="759" spans="1:14" x14ac:dyDescent="0.2">
      <c r="A759" s="39" t="s">
        <v>163</v>
      </c>
      <c r="B759" s="40"/>
      <c r="C759" s="41">
        <v>0</v>
      </c>
      <c r="D759" s="42">
        <v>0</v>
      </c>
      <c r="E759" s="42">
        <v>0</v>
      </c>
      <c r="F759" s="41">
        <v>0</v>
      </c>
      <c r="G759" s="41">
        <v>0</v>
      </c>
      <c r="H759" s="41">
        <v>0</v>
      </c>
      <c r="I759" s="41">
        <v>0</v>
      </c>
      <c r="J759" s="41">
        <v>11</v>
      </c>
      <c r="K759" s="41">
        <v>0</v>
      </c>
      <c r="L759" s="41">
        <v>0</v>
      </c>
      <c r="M759" s="41">
        <v>0</v>
      </c>
      <c r="N759" s="43">
        <v>11</v>
      </c>
    </row>
    <row r="760" spans="1:14" x14ac:dyDescent="0.2">
      <c r="A760" s="39" t="s">
        <v>23</v>
      </c>
      <c r="B760" s="40"/>
      <c r="C760" s="41">
        <v>0</v>
      </c>
      <c r="D760" s="42">
        <v>0</v>
      </c>
      <c r="E760" s="42">
        <v>3.36</v>
      </c>
      <c r="F760" s="41">
        <v>0</v>
      </c>
      <c r="G760" s="41">
        <v>1313061</v>
      </c>
      <c r="H760" s="41">
        <v>1313061</v>
      </c>
      <c r="I760" s="41">
        <v>0</v>
      </c>
      <c r="J760" s="41">
        <v>456946</v>
      </c>
      <c r="K760" s="41">
        <v>13131</v>
      </c>
      <c r="L760" s="41">
        <v>0</v>
      </c>
      <c r="M760" s="41">
        <v>0</v>
      </c>
      <c r="N760" s="43">
        <v>1770007</v>
      </c>
    </row>
    <row r="761" spans="1:14" x14ac:dyDescent="0.2">
      <c r="A761" s="39" t="s">
        <v>1481</v>
      </c>
      <c r="B761" s="40"/>
      <c r="C761" s="41">
        <v>0</v>
      </c>
      <c r="D761" s="42">
        <v>27.215599999999998</v>
      </c>
      <c r="E761" s="42">
        <v>3.23</v>
      </c>
      <c r="F761" s="41">
        <v>17509315</v>
      </c>
      <c r="G761" s="41">
        <v>811053</v>
      </c>
      <c r="H761" s="41">
        <v>18320368</v>
      </c>
      <c r="I761" s="41">
        <v>0</v>
      </c>
      <c r="J761" s="41">
        <v>6375487</v>
      </c>
      <c r="K761" s="41">
        <v>183203</v>
      </c>
      <c r="L761" s="41">
        <v>500095</v>
      </c>
      <c r="M761" s="41">
        <v>0</v>
      </c>
      <c r="N761" s="43">
        <v>25195950</v>
      </c>
    </row>
    <row r="762" spans="1:14" x14ac:dyDescent="0.2">
      <c r="A762" s="39" t="s">
        <v>1482</v>
      </c>
      <c r="B762" s="40"/>
      <c r="C762" s="41">
        <v>0</v>
      </c>
      <c r="D762" s="42">
        <v>0</v>
      </c>
      <c r="E762" s="42">
        <v>0</v>
      </c>
      <c r="F762" s="41">
        <v>96000</v>
      </c>
      <c r="G762" s="41">
        <v>0</v>
      </c>
      <c r="H762" s="41">
        <v>96000</v>
      </c>
      <c r="I762" s="41">
        <v>0</v>
      </c>
      <c r="J762" s="41">
        <v>33408</v>
      </c>
      <c r="K762" s="41">
        <v>960</v>
      </c>
      <c r="L762" s="41">
        <v>9000</v>
      </c>
      <c r="M762" s="41">
        <v>0</v>
      </c>
      <c r="N762" s="43">
        <v>138408</v>
      </c>
    </row>
    <row r="763" spans="1:14" x14ac:dyDescent="0.2">
      <c r="A763" s="34" t="s">
        <v>24</v>
      </c>
      <c r="B763" s="35"/>
      <c r="C763" s="36">
        <f t="shared" ref="C763:N763" si="130">SUM(C755:C762)</f>
        <v>0</v>
      </c>
      <c r="D763" s="37">
        <f t="shared" si="130"/>
        <v>36.640099999999997</v>
      </c>
      <c r="E763" s="37">
        <f t="shared" si="130"/>
        <v>6.59</v>
      </c>
      <c r="F763" s="36">
        <f t="shared" si="130"/>
        <v>20771022</v>
      </c>
      <c r="G763" s="36">
        <f t="shared" si="130"/>
        <v>2124114</v>
      </c>
      <c r="H763" s="36">
        <f t="shared" si="130"/>
        <v>22895136</v>
      </c>
      <c r="I763" s="36">
        <f t="shared" si="130"/>
        <v>25200</v>
      </c>
      <c r="J763" s="36">
        <f t="shared" si="130"/>
        <v>7976036</v>
      </c>
      <c r="K763" s="36">
        <f t="shared" si="130"/>
        <v>228951</v>
      </c>
      <c r="L763" s="36">
        <f t="shared" si="130"/>
        <v>509095</v>
      </c>
      <c r="M763" s="36">
        <f t="shared" si="130"/>
        <v>0</v>
      </c>
      <c r="N763" s="38">
        <f t="shared" si="130"/>
        <v>31405467</v>
      </c>
    </row>
    <row r="764" spans="1:14" x14ac:dyDescent="0.2">
      <c r="A764" s="34" t="s">
        <v>1483</v>
      </c>
      <c r="B764" s="35"/>
      <c r="C764" s="36"/>
      <c r="D764" s="37"/>
      <c r="E764" s="37"/>
      <c r="F764" s="36"/>
      <c r="G764" s="36"/>
      <c r="H764" s="36"/>
      <c r="I764" s="36"/>
      <c r="J764" s="36"/>
      <c r="K764" s="36"/>
      <c r="L764" s="36"/>
      <c r="M764" s="36"/>
      <c r="N764" s="38"/>
    </row>
    <row r="765" spans="1:14" x14ac:dyDescent="0.2">
      <c r="A765" s="39" t="s">
        <v>1484</v>
      </c>
      <c r="B765" s="40"/>
      <c r="C765" s="41">
        <v>144</v>
      </c>
      <c r="D765" s="42">
        <v>0</v>
      </c>
      <c r="E765" s="42">
        <v>0.23380000000000001</v>
      </c>
      <c r="F765" s="41">
        <v>0</v>
      </c>
      <c r="G765" s="41">
        <v>63362</v>
      </c>
      <c r="H765" s="41">
        <v>63362</v>
      </c>
      <c r="I765" s="41">
        <v>0</v>
      </c>
      <c r="J765" s="41">
        <v>22051</v>
      </c>
      <c r="K765" s="41">
        <v>634</v>
      </c>
      <c r="L765" s="41">
        <v>0</v>
      </c>
      <c r="M765" s="41">
        <v>0</v>
      </c>
      <c r="N765" s="43">
        <v>85413</v>
      </c>
    </row>
    <row r="766" spans="1:14" x14ac:dyDescent="0.2">
      <c r="A766" s="39" t="s">
        <v>1485</v>
      </c>
      <c r="B766" s="40"/>
      <c r="C766" s="41">
        <v>0</v>
      </c>
      <c r="D766" s="42">
        <v>3.6429999999999998</v>
      </c>
      <c r="E766" s="42">
        <v>0</v>
      </c>
      <c r="F766" s="41">
        <v>1786490</v>
      </c>
      <c r="G766" s="41">
        <v>0</v>
      </c>
      <c r="H766" s="41">
        <v>1786490</v>
      </c>
      <c r="I766" s="41">
        <v>0</v>
      </c>
      <c r="J766" s="41">
        <v>621699</v>
      </c>
      <c r="K766" s="41">
        <v>17865</v>
      </c>
      <c r="L766" s="41">
        <v>0</v>
      </c>
      <c r="M766" s="41">
        <v>0</v>
      </c>
      <c r="N766" s="43">
        <v>2408189</v>
      </c>
    </row>
    <row r="767" spans="1:14" x14ac:dyDescent="0.2">
      <c r="A767" s="34" t="s">
        <v>24</v>
      </c>
      <c r="B767" s="35"/>
      <c r="C767" s="36">
        <f t="shared" ref="C767:N767" si="131">SUM(C765:C766)</f>
        <v>144</v>
      </c>
      <c r="D767" s="37">
        <f t="shared" si="131"/>
        <v>3.6429999999999998</v>
      </c>
      <c r="E767" s="37">
        <f t="shared" si="131"/>
        <v>0.23380000000000001</v>
      </c>
      <c r="F767" s="36">
        <f t="shared" si="131"/>
        <v>1786490</v>
      </c>
      <c r="G767" s="36">
        <f t="shared" si="131"/>
        <v>63362</v>
      </c>
      <c r="H767" s="36">
        <f t="shared" si="131"/>
        <v>1849852</v>
      </c>
      <c r="I767" s="36">
        <f t="shared" si="131"/>
        <v>0</v>
      </c>
      <c r="J767" s="36">
        <f t="shared" si="131"/>
        <v>643750</v>
      </c>
      <c r="K767" s="36">
        <f t="shared" si="131"/>
        <v>18499</v>
      </c>
      <c r="L767" s="36">
        <f t="shared" si="131"/>
        <v>0</v>
      </c>
      <c r="M767" s="36">
        <f t="shared" si="131"/>
        <v>0</v>
      </c>
      <c r="N767" s="38">
        <f t="shared" si="131"/>
        <v>2493602</v>
      </c>
    </row>
    <row r="768" spans="1:14" x14ac:dyDescent="0.2">
      <c r="A768" s="29" t="s">
        <v>1594</v>
      </c>
      <c r="B768" s="30"/>
      <c r="C768" s="31">
        <f t="shared" ref="C768:N768" si="132">C763+C767</f>
        <v>144</v>
      </c>
      <c r="D768" s="32">
        <f t="shared" si="132"/>
        <v>40.283099999999997</v>
      </c>
      <c r="E768" s="32">
        <f t="shared" si="132"/>
        <v>6.8238000000000003</v>
      </c>
      <c r="F768" s="31">
        <f t="shared" si="132"/>
        <v>22557512</v>
      </c>
      <c r="G768" s="31">
        <f t="shared" si="132"/>
        <v>2187476</v>
      </c>
      <c r="H768" s="31">
        <f t="shared" si="132"/>
        <v>24744988</v>
      </c>
      <c r="I768" s="31">
        <f t="shared" si="132"/>
        <v>25200</v>
      </c>
      <c r="J768" s="31">
        <f t="shared" si="132"/>
        <v>8619786</v>
      </c>
      <c r="K768" s="31">
        <f t="shared" si="132"/>
        <v>247450</v>
      </c>
      <c r="L768" s="31">
        <f t="shared" si="132"/>
        <v>509095</v>
      </c>
      <c r="M768" s="31">
        <f t="shared" si="132"/>
        <v>0</v>
      </c>
      <c r="N768" s="33">
        <f t="shared" si="132"/>
        <v>33899069</v>
      </c>
    </row>
    <row r="769" spans="1:14" x14ac:dyDescent="0.2">
      <c r="A769" s="39"/>
      <c r="B769" s="40"/>
      <c r="C769" s="41"/>
      <c r="D769" s="42"/>
      <c r="E769" s="42"/>
      <c r="F769" s="41"/>
      <c r="G769" s="41"/>
      <c r="H769" s="41"/>
      <c r="I769" s="41"/>
      <c r="J769" s="41"/>
      <c r="K769" s="41"/>
      <c r="L769" s="41"/>
      <c r="M769" s="41"/>
      <c r="N769" s="43"/>
    </row>
    <row r="770" spans="1:14" x14ac:dyDescent="0.2">
      <c r="A770" s="29" t="s">
        <v>1595</v>
      </c>
      <c r="B770" s="30"/>
      <c r="C770" s="31"/>
      <c r="D770" s="32"/>
      <c r="E770" s="32"/>
      <c r="F770" s="31"/>
      <c r="G770" s="31"/>
      <c r="H770" s="31"/>
      <c r="I770" s="31"/>
      <c r="J770" s="31"/>
      <c r="K770" s="31"/>
      <c r="L770" s="31"/>
      <c r="M770" s="31"/>
      <c r="N770" s="33"/>
    </row>
    <row r="771" spans="1:14" x14ac:dyDescent="0.2">
      <c r="A771" s="29" t="s">
        <v>1596</v>
      </c>
      <c r="B771" s="30" t="s">
        <v>6</v>
      </c>
      <c r="C771" s="31" t="s">
        <v>7</v>
      </c>
      <c r="D771" s="32" t="s">
        <v>8</v>
      </c>
      <c r="E771" s="32" t="s">
        <v>9</v>
      </c>
      <c r="F771" s="31" t="s">
        <v>10</v>
      </c>
      <c r="G771" s="31" t="s">
        <v>11</v>
      </c>
      <c r="H771" s="31" t="s">
        <v>12</v>
      </c>
      <c r="I771" s="31" t="s">
        <v>13</v>
      </c>
      <c r="J771" s="31" t="s">
        <v>14</v>
      </c>
      <c r="K771" s="31" t="s">
        <v>15</v>
      </c>
      <c r="L771" s="31" t="s">
        <v>16</v>
      </c>
      <c r="M771" s="31" t="s">
        <v>17</v>
      </c>
      <c r="N771" s="33" t="s">
        <v>18</v>
      </c>
    </row>
    <row r="772" spans="1:14" x14ac:dyDescent="0.2">
      <c r="A772" s="34" t="s">
        <v>19</v>
      </c>
      <c r="B772" s="35"/>
      <c r="C772" s="36"/>
      <c r="D772" s="37"/>
      <c r="E772" s="37"/>
      <c r="F772" s="36"/>
      <c r="G772" s="36"/>
      <c r="H772" s="36"/>
      <c r="I772" s="36"/>
      <c r="J772" s="36"/>
      <c r="K772" s="36"/>
      <c r="L772" s="36"/>
      <c r="M772" s="36"/>
      <c r="N772" s="38"/>
    </row>
    <row r="773" spans="1:14" x14ac:dyDescent="0.2">
      <c r="A773" s="39" t="s">
        <v>22</v>
      </c>
      <c r="B773" s="40"/>
      <c r="C773" s="41">
        <v>0</v>
      </c>
      <c r="D773" s="42">
        <v>12.9475</v>
      </c>
      <c r="E773" s="42">
        <v>2.8</v>
      </c>
      <c r="F773" s="41">
        <v>7116547</v>
      </c>
      <c r="G773" s="41">
        <v>664979</v>
      </c>
      <c r="H773" s="41">
        <v>7781526</v>
      </c>
      <c r="I773" s="41">
        <v>0</v>
      </c>
      <c r="J773" s="41">
        <v>2707971</v>
      </c>
      <c r="K773" s="41">
        <v>77815</v>
      </c>
      <c r="L773" s="41">
        <v>63200</v>
      </c>
      <c r="M773" s="41">
        <v>0</v>
      </c>
      <c r="N773" s="43">
        <v>10552697</v>
      </c>
    </row>
    <row r="774" spans="1:14" x14ac:dyDescent="0.2">
      <c r="A774" s="34" t="s">
        <v>24</v>
      </c>
      <c r="B774" s="35"/>
      <c r="C774" s="36">
        <f t="shared" ref="C774:N774" si="133">SUM(C773:C773)</f>
        <v>0</v>
      </c>
      <c r="D774" s="37">
        <f t="shared" si="133"/>
        <v>12.9475</v>
      </c>
      <c r="E774" s="37">
        <f t="shared" si="133"/>
        <v>2.8</v>
      </c>
      <c r="F774" s="36">
        <f t="shared" si="133"/>
        <v>7116547</v>
      </c>
      <c r="G774" s="36">
        <f t="shared" si="133"/>
        <v>664979</v>
      </c>
      <c r="H774" s="36">
        <f t="shared" si="133"/>
        <v>7781526</v>
      </c>
      <c r="I774" s="36">
        <f t="shared" si="133"/>
        <v>0</v>
      </c>
      <c r="J774" s="36">
        <f t="shared" si="133"/>
        <v>2707971</v>
      </c>
      <c r="K774" s="36">
        <f t="shared" si="133"/>
        <v>77815</v>
      </c>
      <c r="L774" s="36">
        <f t="shared" si="133"/>
        <v>63200</v>
      </c>
      <c r="M774" s="36">
        <f t="shared" si="133"/>
        <v>0</v>
      </c>
      <c r="N774" s="38">
        <f t="shared" si="133"/>
        <v>10552697</v>
      </c>
    </row>
    <row r="775" spans="1:14" x14ac:dyDescent="0.2">
      <c r="A775" s="34" t="s">
        <v>1476</v>
      </c>
      <c r="B775" s="35"/>
      <c r="C775" s="36"/>
      <c r="D775" s="37"/>
      <c r="E775" s="37"/>
      <c r="F775" s="36"/>
      <c r="G775" s="36"/>
      <c r="H775" s="36"/>
      <c r="I775" s="36"/>
      <c r="J775" s="36"/>
      <c r="K775" s="36"/>
      <c r="L775" s="36"/>
      <c r="M775" s="36"/>
      <c r="N775" s="38"/>
    </row>
    <row r="776" spans="1:14" x14ac:dyDescent="0.2">
      <c r="A776" s="39" t="s">
        <v>162</v>
      </c>
      <c r="B776" s="40"/>
      <c r="C776" s="41">
        <v>0</v>
      </c>
      <c r="D776" s="42">
        <v>8.7777999999999992</v>
      </c>
      <c r="E776" s="42">
        <v>0</v>
      </c>
      <c r="F776" s="41">
        <v>3128243</v>
      </c>
      <c r="G776" s="41">
        <v>0</v>
      </c>
      <c r="H776" s="41">
        <v>3128243</v>
      </c>
      <c r="I776" s="41">
        <v>0</v>
      </c>
      <c r="J776" s="41">
        <v>1088628</v>
      </c>
      <c r="K776" s="41">
        <v>31282</v>
      </c>
      <c r="L776" s="41">
        <v>0</v>
      </c>
      <c r="M776" s="41">
        <v>0</v>
      </c>
      <c r="N776" s="43">
        <v>4216871</v>
      </c>
    </row>
    <row r="777" spans="1:14" x14ac:dyDescent="0.2">
      <c r="A777" s="39" t="s">
        <v>40</v>
      </c>
      <c r="B777" s="40"/>
      <c r="C777" s="41">
        <v>0</v>
      </c>
      <c r="D777" s="42">
        <v>-3.3599999999999998E-2</v>
      </c>
      <c r="E777" s="42">
        <v>0</v>
      </c>
      <c r="F777" s="41">
        <v>-50400</v>
      </c>
      <c r="G777" s="41">
        <v>0</v>
      </c>
      <c r="H777" s="41">
        <v>-50400</v>
      </c>
      <c r="I777" s="41">
        <v>0</v>
      </c>
      <c r="J777" s="41">
        <v>-17539</v>
      </c>
      <c r="K777" s="41">
        <v>-504</v>
      </c>
      <c r="L777" s="41">
        <v>0</v>
      </c>
      <c r="M777" s="41">
        <v>0</v>
      </c>
      <c r="N777" s="43">
        <v>-67939</v>
      </c>
    </row>
    <row r="778" spans="1:14" x14ac:dyDescent="0.2">
      <c r="A778" s="39" t="s">
        <v>30</v>
      </c>
      <c r="B778" s="40"/>
      <c r="C778" s="41">
        <v>0</v>
      </c>
      <c r="D778" s="42">
        <v>-0.99080000000000001</v>
      </c>
      <c r="E778" s="42">
        <v>0</v>
      </c>
      <c r="F778" s="41">
        <v>-348087</v>
      </c>
      <c r="G778" s="41">
        <v>0</v>
      </c>
      <c r="H778" s="41">
        <v>-348087</v>
      </c>
      <c r="I778" s="41">
        <v>0</v>
      </c>
      <c r="J778" s="41">
        <v>-121135</v>
      </c>
      <c r="K778" s="41">
        <v>-3481</v>
      </c>
      <c r="L778" s="41">
        <v>0</v>
      </c>
      <c r="M778" s="41">
        <v>0</v>
      </c>
      <c r="N778" s="43">
        <v>-469222</v>
      </c>
    </row>
    <row r="779" spans="1:14" x14ac:dyDescent="0.2">
      <c r="A779" s="39" t="s">
        <v>41</v>
      </c>
      <c r="B779" s="40"/>
      <c r="C779" s="41">
        <v>0</v>
      </c>
      <c r="D779" s="42">
        <v>0</v>
      </c>
      <c r="E779" s="42">
        <v>0</v>
      </c>
      <c r="F779" s="41">
        <v>0</v>
      </c>
      <c r="G779" s="41">
        <v>0</v>
      </c>
      <c r="H779" s="41">
        <v>0</v>
      </c>
      <c r="I779" s="41">
        <v>50400</v>
      </c>
      <c r="J779" s="41">
        <v>17035</v>
      </c>
      <c r="K779" s="41">
        <v>0</v>
      </c>
      <c r="L779" s="41">
        <v>0</v>
      </c>
      <c r="M779" s="41">
        <v>0</v>
      </c>
      <c r="N779" s="43">
        <v>67435</v>
      </c>
    </row>
    <row r="780" spans="1:14" x14ac:dyDescent="0.2">
      <c r="A780" s="39" t="s">
        <v>163</v>
      </c>
      <c r="B780" s="40"/>
      <c r="C780" s="41">
        <v>0</v>
      </c>
      <c r="D780" s="42">
        <v>0</v>
      </c>
      <c r="E780" s="42">
        <v>0</v>
      </c>
      <c r="F780" s="41">
        <v>0</v>
      </c>
      <c r="G780" s="41">
        <v>0</v>
      </c>
      <c r="H780" s="41">
        <v>0</v>
      </c>
      <c r="I780" s="41">
        <v>0</v>
      </c>
      <c r="J780" s="41">
        <v>14</v>
      </c>
      <c r="K780" s="41">
        <v>0</v>
      </c>
      <c r="L780" s="41">
        <v>0</v>
      </c>
      <c r="M780" s="41">
        <v>0</v>
      </c>
      <c r="N780" s="43">
        <v>14</v>
      </c>
    </row>
    <row r="781" spans="1:14" x14ac:dyDescent="0.2">
      <c r="A781" s="39" t="s">
        <v>23</v>
      </c>
      <c r="B781" s="40"/>
      <c r="C781" s="41">
        <v>0</v>
      </c>
      <c r="D781" s="42">
        <v>0</v>
      </c>
      <c r="E781" s="42">
        <v>4.29</v>
      </c>
      <c r="F781" s="41">
        <v>0</v>
      </c>
      <c r="G781" s="41">
        <v>1672241</v>
      </c>
      <c r="H781" s="41">
        <v>1672241</v>
      </c>
      <c r="I781" s="41">
        <v>0</v>
      </c>
      <c r="J781" s="41">
        <v>581939</v>
      </c>
      <c r="K781" s="41">
        <v>16722</v>
      </c>
      <c r="L781" s="41">
        <v>0</v>
      </c>
      <c r="M781" s="41">
        <v>0</v>
      </c>
      <c r="N781" s="43">
        <v>2254180</v>
      </c>
    </row>
    <row r="782" spans="1:14" x14ac:dyDescent="0.2">
      <c r="A782" s="39" t="s">
        <v>1481</v>
      </c>
      <c r="B782" s="40"/>
      <c r="C782" s="41">
        <v>0</v>
      </c>
      <c r="D782" s="42">
        <v>40.621200000000002</v>
      </c>
      <c r="E782" s="42">
        <v>4.93</v>
      </c>
      <c r="F782" s="41">
        <v>25764079</v>
      </c>
      <c r="G782" s="41">
        <v>1237923</v>
      </c>
      <c r="H782" s="41">
        <v>27002002</v>
      </c>
      <c r="I782" s="41">
        <v>0</v>
      </c>
      <c r="J782" s="41">
        <v>9396697</v>
      </c>
      <c r="K782" s="41">
        <v>270020</v>
      </c>
      <c r="L782" s="41">
        <v>809390</v>
      </c>
      <c r="M782" s="41">
        <v>0</v>
      </c>
      <c r="N782" s="43">
        <v>37208089</v>
      </c>
    </row>
    <row r="783" spans="1:14" x14ac:dyDescent="0.2">
      <c r="A783" s="39" t="s">
        <v>1482</v>
      </c>
      <c r="B783" s="40"/>
      <c r="C783" s="41">
        <v>0</v>
      </c>
      <c r="D783" s="42">
        <v>0</v>
      </c>
      <c r="E783" s="42">
        <v>0</v>
      </c>
      <c r="F783" s="41">
        <v>132000</v>
      </c>
      <c r="G783" s="41">
        <v>0</v>
      </c>
      <c r="H783" s="41">
        <v>132000</v>
      </c>
      <c r="I783" s="41">
        <v>0</v>
      </c>
      <c r="J783" s="41">
        <v>45936</v>
      </c>
      <c r="K783" s="41">
        <v>1320</v>
      </c>
      <c r="L783" s="41">
        <v>18000</v>
      </c>
      <c r="M783" s="41">
        <v>0</v>
      </c>
      <c r="N783" s="43">
        <v>195936</v>
      </c>
    </row>
    <row r="784" spans="1:14" x14ac:dyDescent="0.2">
      <c r="A784" s="34" t="s">
        <v>24</v>
      </c>
      <c r="B784" s="35"/>
      <c r="C784" s="36">
        <f t="shared" ref="C784:N784" si="134">SUM(C776:C783)</f>
        <v>0</v>
      </c>
      <c r="D784" s="37">
        <f t="shared" si="134"/>
        <v>48.374600000000001</v>
      </c>
      <c r="E784" s="37">
        <f t="shared" si="134"/>
        <v>9.2199999999999989</v>
      </c>
      <c r="F784" s="36">
        <f t="shared" si="134"/>
        <v>28625835</v>
      </c>
      <c r="G784" s="36">
        <f t="shared" si="134"/>
        <v>2910164</v>
      </c>
      <c r="H784" s="36">
        <f t="shared" si="134"/>
        <v>31535999</v>
      </c>
      <c r="I784" s="36">
        <f t="shared" si="134"/>
        <v>50400</v>
      </c>
      <c r="J784" s="36">
        <f t="shared" si="134"/>
        <v>10991575</v>
      </c>
      <c r="K784" s="36">
        <f t="shared" si="134"/>
        <v>315359</v>
      </c>
      <c r="L784" s="36">
        <f t="shared" si="134"/>
        <v>827390</v>
      </c>
      <c r="M784" s="36">
        <f t="shared" si="134"/>
        <v>0</v>
      </c>
      <c r="N784" s="38">
        <f t="shared" si="134"/>
        <v>43405364</v>
      </c>
    </row>
    <row r="785" spans="1:14" x14ac:dyDescent="0.2">
      <c r="A785" s="34" t="s">
        <v>25</v>
      </c>
      <c r="B785" s="35"/>
      <c r="C785" s="36"/>
      <c r="D785" s="37"/>
      <c r="E785" s="37"/>
      <c r="F785" s="36"/>
      <c r="G785" s="36"/>
      <c r="H785" s="36"/>
      <c r="I785" s="36"/>
      <c r="J785" s="36"/>
      <c r="K785" s="36"/>
      <c r="L785" s="36"/>
      <c r="M785" s="36"/>
      <c r="N785" s="38"/>
    </row>
    <row r="786" spans="1:14" x14ac:dyDescent="0.2">
      <c r="A786" s="39" t="s">
        <v>635</v>
      </c>
      <c r="B786" s="40"/>
      <c r="C786" s="41">
        <v>14</v>
      </c>
      <c r="D786" s="42">
        <v>0</v>
      </c>
      <c r="E786" s="42">
        <v>0.52480000000000004</v>
      </c>
      <c r="F786" s="41">
        <v>0</v>
      </c>
      <c r="G786" s="41">
        <v>161338</v>
      </c>
      <c r="H786" s="41">
        <v>161338</v>
      </c>
      <c r="I786" s="41">
        <v>0</v>
      </c>
      <c r="J786" s="41">
        <v>56145</v>
      </c>
      <c r="K786" s="41">
        <v>1613</v>
      </c>
      <c r="L786" s="41">
        <v>1190</v>
      </c>
      <c r="M786" s="41">
        <v>0</v>
      </c>
      <c r="N786" s="43">
        <v>218673</v>
      </c>
    </row>
    <row r="787" spans="1:14" x14ac:dyDescent="0.2">
      <c r="A787" s="39" t="s">
        <v>225</v>
      </c>
      <c r="B787" s="40"/>
      <c r="C787" s="41">
        <v>20</v>
      </c>
      <c r="D787" s="42">
        <v>0</v>
      </c>
      <c r="E787" s="42">
        <v>0.46800000000000003</v>
      </c>
      <c r="F787" s="41">
        <v>0</v>
      </c>
      <c r="G787" s="41">
        <v>143876</v>
      </c>
      <c r="H787" s="41">
        <v>143876</v>
      </c>
      <c r="I787" s="41">
        <v>0</v>
      </c>
      <c r="J787" s="41">
        <v>50069</v>
      </c>
      <c r="K787" s="41">
        <v>1439</v>
      </c>
      <c r="L787" s="41">
        <v>1200</v>
      </c>
      <c r="M787" s="41">
        <v>0</v>
      </c>
      <c r="N787" s="43">
        <v>195145</v>
      </c>
    </row>
    <row r="788" spans="1:14" x14ac:dyDescent="0.2">
      <c r="A788" s="39" t="s">
        <v>26</v>
      </c>
      <c r="B788" s="40"/>
      <c r="C788" s="41">
        <v>25</v>
      </c>
      <c r="D788" s="42">
        <v>0</v>
      </c>
      <c r="E788" s="42">
        <v>0.99329999999999996</v>
      </c>
      <c r="F788" s="41">
        <v>0</v>
      </c>
      <c r="G788" s="41">
        <v>305368</v>
      </c>
      <c r="H788" s="41">
        <v>305368</v>
      </c>
      <c r="I788" s="41">
        <v>0</v>
      </c>
      <c r="J788" s="41">
        <v>106268</v>
      </c>
      <c r="K788" s="41">
        <v>3054</v>
      </c>
      <c r="L788" s="41">
        <v>2125</v>
      </c>
      <c r="M788" s="41">
        <v>0</v>
      </c>
      <c r="N788" s="43">
        <v>413761</v>
      </c>
    </row>
    <row r="789" spans="1:14" x14ac:dyDescent="0.2">
      <c r="A789" s="39" t="s">
        <v>753</v>
      </c>
      <c r="B789" s="40"/>
      <c r="C789" s="41">
        <v>165</v>
      </c>
      <c r="D789" s="42">
        <v>0</v>
      </c>
      <c r="E789" s="42">
        <v>2.6181999999999999</v>
      </c>
      <c r="F789" s="41">
        <v>0</v>
      </c>
      <c r="G789" s="41">
        <v>804908</v>
      </c>
      <c r="H789" s="41">
        <v>804908</v>
      </c>
      <c r="I789" s="41">
        <v>0</v>
      </c>
      <c r="J789" s="41">
        <v>280108</v>
      </c>
      <c r="K789" s="41">
        <v>8049</v>
      </c>
      <c r="L789" s="41">
        <v>9900</v>
      </c>
      <c r="M789" s="41">
        <v>0</v>
      </c>
      <c r="N789" s="43">
        <v>1094916</v>
      </c>
    </row>
    <row r="790" spans="1:14" x14ac:dyDescent="0.2">
      <c r="A790" s="39" t="s">
        <v>56</v>
      </c>
      <c r="B790" s="40"/>
      <c r="C790" s="41">
        <v>133</v>
      </c>
      <c r="D790" s="42">
        <v>0</v>
      </c>
      <c r="E790" s="42">
        <v>1.0545</v>
      </c>
      <c r="F790" s="41">
        <v>0</v>
      </c>
      <c r="G790" s="41">
        <v>324183</v>
      </c>
      <c r="H790" s="41">
        <v>324183</v>
      </c>
      <c r="I790" s="41">
        <v>0</v>
      </c>
      <c r="J790" s="41">
        <v>112815</v>
      </c>
      <c r="K790" s="41">
        <v>3242</v>
      </c>
      <c r="L790" s="41">
        <v>3325</v>
      </c>
      <c r="M790" s="41">
        <v>0</v>
      </c>
      <c r="N790" s="43">
        <v>440323</v>
      </c>
    </row>
    <row r="791" spans="1:14" x14ac:dyDescent="0.2">
      <c r="A791" s="39" t="s">
        <v>69</v>
      </c>
      <c r="B791" s="40"/>
      <c r="C791" s="41">
        <v>549</v>
      </c>
      <c r="D791" s="42">
        <v>0</v>
      </c>
      <c r="E791" s="42">
        <v>7.5968</v>
      </c>
      <c r="F791" s="41">
        <v>0</v>
      </c>
      <c r="G791" s="41">
        <v>2335469</v>
      </c>
      <c r="H791" s="41">
        <v>2335469</v>
      </c>
      <c r="I791" s="41">
        <v>0</v>
      </c>
      <c r="J791" s="41">
        <v>812743</v>
      </c>
      <c r="K791" s="41">
        <v>23355</v>
      </c>
      <c r="L791" s="41">
        <v>33489</v>
      </c>
      <c r="M791" s="41">
        <v>0</v>
      </c>
      <c r="N791" s="43">
        <v>3181701</v>
      </c>
    </row>
    <row r="792" spans="1:14" x14ac:dyDescent="0.2">
      <c r="A792" s="34" t="s">
        <v>24</v>
      </c>
      <c r="B792" s="35"/>
      <c r="C792" s="36">
        <f t="shared" ref="C792:N792" si="135">SUM(C786:C791)</f>
        <v>906</v>
      </c>
      <c r="D792" s="37">
        <f t="shared" si="135"/>
        <v>0</v>
      </c>
      <c r="E792" s="37">
        <f t="shared" si="135"/>
        <v>13.255600000000001</v>
      </c>
      <c r="F792" s="36">
        <f t="shared" si="135"/>
        <v>0</v>
      </c>
      <c r="G792" s="36">
        <f t="shared" si="135"/>
        <v>4075142</v>
      </c>
      <c r="H792" s="36">
        <f t="shared" si="135"/>
        <v>4075142</v>
      </c>
      <c r="I792" s="36">
        <f t="shared" si="135"/>
        <v>0</v>
      </c>
      <c r="J792" s="36">
        <f t="shared" si="135"/>
        <v>1418148</v>
      </c>
      <c r="K792" s="36">
        <f t="shared" si="135"/>
        <v>40752</v>
      </c>
      <c r="L792" s="36">
        <f t="shared" si="135"/>
        <v>51229</v>
      </c>
      <c r="M792" s="36">
        <f t="shared" si="135"/>
        <v>0</v>
      </c>
      <c r="N792" s="38">
        <f t="shared" si="135"/>
        <v>5544519</v>
      </c>
    </row>
    <row r="793" spans="1:14" x14ac:dyDescent="0.2">
      <c r="A793" s="34" t="s">
        <v>1483</v>
      </c>
      <c r="B793" s="35"/>
      <c r="C793" s="36"/>
      <c r="D793" s="37"/>
      <c r="E793" s="37"/>
      <c r="F793" s="36"/>
      <c r="G793" s="36"/>
      <c r="H793" s="36"/>
      <c r="I793" s="36"/>
      <c r="J793" s="36"/>
      <c r="K793" s="36"/>
      <c r="L793" s="36"/>
      <c r="M793" s="36"/>
      <c r="N793" s="38"/>
    </row>
    <row r="794" spans="1:14" x14ac:dyDescent="0.2">
      <c r="A794" s="39" t="s">
        <v>1484</v>
      </c>
      <c r="B794" s="40"/>
      <c r="C794" s="41">
        <v>202</v>
      </c>
      <c r="D794" s="42">
        <v>0</v>
      </c>
      <c r="E794" s="42">
        <v>0.32300000000000001</v>
      </c>
      <c r="F794" s="41">
        <v>0</v>
      </c>
      <c r="G794" s="41">
        <v>87536</v>
      </c>
      <c r="H794" s="41">
        <v>87536</v>
      </c>
      <c r="I794" s="41">
        <v>0</v>
      </c>
      <c r="J794" s="41">
        <v>30462</v>
      </c>
      <c r="K794" s="41">
        <v>875</v>
      </c>
      <c r="L794" s="41">
        <v>0</v>
      </c>
      <c r="M794" s="41">
        <v>0</v>
      </c>
      <c r="N794" s="43">
        <v>117998</v>
      </c>
    </row>
    <row r="795" spans="1:14" x14ac:dyDescent="0.2">
      <c r="A795" s="39" t="s">
        <v>1485</v>
      </c>
      <c r="B795" s="40"/>
      <c r="C795" s="41">
        <v>0</v>
      </c>
      <c r="D795" s="42">
        <v>6.2503000000000002</v>
      </c>
      <c r="E795" s="42">
        <v>0</v>
      </c>
      <c r="F795" s="41">
        <v>2999677</v>
      </c>
      <c r="G795" s="41">
        <v>0</v>
      </c>
      <c r="H795" s="41">
        <v>2999677</v>
      </c>
      <c r="I795" s="41">
        <v>0</v>
      </c>
      <c r="J795" s="41">
        <v>1043888</v>
      </c>
      <c r="K795" s="41">
        <v>29997</v>
      </c>
      <c r="L795" s="41">
        <v>0</v>
      </c>
      <c r="M795" s="41">
        <v>0</v>
      </c>
      <c r="N795" s="43">
        <v>4043565</v>
      </c>
    </row>
    <row r="796" spans="1:14" x14ac:dyDescent="0.2">
      <c r="A796" s="34" t="s">
        <v>24</v>
      </c>
      <c r="B796" s="35"/>
      <c r="C796" s="36">
        <f t="shared" ref="C796:N796" si="136">SUM(C794:C795)</f>
        <v>202</v>
      </c>
      <c r="D796" s="37">
        <f t="shared" si="136"/>
        <v>6.2503000000000002</v>
      </c>
      <c r="E796" s="37">
        <f t="shared" si="136"/>
        <v>0.32300000000000001</v>
      </c>
      <c r="F796" s="36">
        <f t="shared" si="136"/>
        <v>2999677</v>
      </c>
      <c r="G796" s="36">
        <f t="shared" si="136"/>
        <v>87536</v>
      </c>
      <c r="H796" s="36">
        <f t="shared" si="136"/>
        <v>3087213</v>
      </c>
      <c r="I796" s="36">
        <f t="shared" si="136"/>
        <v>0</v>
      </c>
      <c r="J796" s="36">
        <f t="shared" si="136"/>
        <v>1074350</v>
      </c>
      <c r="K796" s="36">
        <f t="shared" si="136"/>
        <v>30872</v>
      </c>
      <c r="L796" s="36">
        <f t="shared" si="136"/>
        <v>0</v>
      </c>
      <c r="M796" s="36">
        <f t="shared" si="136"/>
        <v>0</v>
      </c>
      <c r="N796" s="38">
        <f t="shared" si="136"/>
        <v>4161563</v>
      </c>
    </row>
    <row r="797" spans="1:14" x14ac:dyDescent="0.2">
      <c r="A797" s="29" t="s">
        <v>1597</v>
      </c>
      <c r="B797" s="30"/>
      <c r="C797" s="31">
        <f t="shared" ref="C797:N797" si="137">C774+C784+C792+C796</f>
        <v>1108</v>
      </c>
      <c r="D797" s="32">
        <f t="shared" si="137"/>
        <v>67.572400000000002</v>
      </c>
      <c r="E797" s="32">
        <f t="shared" si="137"/>
        <v>25.598600000000001</v>
      </c>
      <c r="F797" s="31">
        <f t="shared" si="137"/>
        <v>38742059</v>
      </c>
      <c r="G797" s="31">
        <f t="shared" si="137"/>
        <v>7737821</v>
      </c>
      <c r="H797" s="31">
        <f t="shared" si="137"/>
        <v>46479880</v>
      </c>
      <c r="I797" s="31">
        <f t="shared" si="137"/>
        <v>50400</v>
      </c>
      <c r="J797" s="31">
        <f t="shared" si="137"/>
        <v>16192044</v>
      </c>
      <c r="K797" s="31">
        <f t="shared" si="137"/>
        <v>464798</v>
      </c>
      <c r="L797" s="31">
        <f t="shared" si="137"/>
        <v>941819</v>
      </c>
      <c r="M797" s="31">
        <f t="shared" si="137"/>
        <v>0</v>
      </c>
      <c r="N797" s="33">
        <f t="shared" si="137"/>
        <v>63664143</v>
      </c>
    </row>
    <row r="798" spans="1:14" x14ac:dyDescent="0.2">
      <c r="A798" s="39"/>
      <c r="B798" s="40"/>
      <c r="C798" s="41"/>
      <c r="D798" s="42"/>
      <c r="E798" s="42"/>
      <c r="F798" s="41"/>
      <c r="G798" s="41"/>
      <c r="H798" s="41"/>
      <c r="I798" s="41"/>
      <c r="J798" s="41"/>
      <c r="K798" s="41"/>
      <c r="L798" s="41"/>
      <c r="M798" s="41"/>
      <c r="N798" s="43"/>
    </row>
    <row r="799" spans="1:14" x14ac:dyDescent="0.2">
      <c r="A799" s="29" t="s">
        <v>1598</v>
      </c>
      <c r="B799" s="30"/>
      <c r="C799" s="31"/>
      <c r="D799" s="32"/>
      <c r="E799" s="32"/>
      <c r="F799" s="31"/>
      <c r="G799" s="31"/>
      <c r="H799" s="31"/>
      <c r="I799" s="31"/>
      <c r="J799" s="31"/>
      <c r="K799" s="31"/>
      <c r="L799" s="31"/>
      <c r="M799" s="31"/>
      <c r="N799" s="33"/>
    </row>
    <row r="800" spans="1:14" x14ac:dyDescent="0.2">
      <c r="A800" s="29" t="s">
        <v>1599</v>
      </c>
      <c r="B800" s="30" t="s">
        <v>6</v>
      </c>
      <c r="C800" s="31" t="s">
        <v>7</v>
      </c>
      <c r="D800" s="32" t="s">
        <v>8</v>
      </c>
      <c r="E800" s="32" t="s">
        <v>9</v>
      </c>
      <c r="F800" s="31" t="s">
        <v>10</v>
      </c>
      <c r="G800" s="31" t="s">
        <v>11</v>
      </c>
      <c r="H800" s="31" t="s">
        <v>12</v>
      </c>
      <c r="I800" s="31" t="s">
        <v>13</v>
      </c>
      <c r="J800" s="31" t="s">
        <v>14</v>
      </c>
      <c r="K800" s="31" t="s">
        <v>15</v>
      </c>
      <c r="L800" s="31" t="s">
        <v>16</v>
      </c>
      <c r="M800" s="31" t="s">
        <v>17</v>
      </c>
      <c r="N800" s="33" t="s">
        <v>18</v>
      </c>
    </row>
    <row r="801" spans="1:14" x14ac:dyDescent="0.2">
      <c r="A801" s="34" t="s">
        <v>1476</v>
      </c>
      <c r="B801" s="35"/>
      <c r="C801" s="36"/>
      <c r="D801" s="37"/>
      <c r="E801" s="37"/>
      <c r="F801" s="36"/>
      <c r="G801" s="36"/>
      <c r="H801" s="36"/>
      <c r="I801" s="36"/>
      <c r="J801" s="36"/>
      <c r="K801" s="36"/>
      <c r="L801" s="36"/>
      <c r="M801" s="36"/>
      <c r="N801" s="38"/>
    </row>
    <row r="802" spans="1:14" x14ac:dyDescent="0.2">
      <c r="A802" s="39" t="s">
        <v>162</v>
      </c>
      <c r="B802" s="40"/>
      <c r="C802" s="41">
        <v>0</v>
      </c>
      <c r="D802" s="42">
        <v>19.883400000000002</v>
      </c>
      <c r="E802" s="42">
        <v>0</v>
      </c>
      <c r="F802" s="41">
        <v>7068761</v>
      </c>
      <c r="G802" s="41">
        <v>0</v>
      </c>
      <c r="H802" s="41">
        <v>7068761</v>
      </c>
      <c r="I802" s="41">
        <v>0</v>
      </c>
      <c r="J802" s="41">
        <v>2459929</v>
      </c>
      <c r="K802" s="41">
        <v>70688</v>
      </c>
      <c r="L802" s="41">
        <v>0</v>
      </c>
      <c r="M802" s="41">
        <v>0</v>
      </c>
      <c r="N802" s="43">
        <v>9528690</v>
      </c>
    </row>
    <row r="803" spans="1:14" x14ac:dyDescent="0.2">
      <c r="A803" s="39" t="s">
        <v>40</v>
      </c>
      <c r="B803" s="40"/>
      <c r="C803" s="41">
        <v>0</v>
      </c>
      <c r="D803" s="42">
        <v>0</v>
      </c>
      <c r="E803" s="42">
        <v>0</v>
      </c>
      <c r="F803" s="41">
        <v>-504000</v>
      </c>
      <c r="G803" s="41">
        <v>0</v>
      </c>
      <c r="H803" s="41">
        <v>-504000</v>
      </c>
      <c r="I803" s="41">
        <v>0</v>
      </c>
      <c r="J803" s="41">
        <v>-175392</v>
      </c>
      <c r="K803" s="41">
        <v>-5040</v>
      </c>
      <c r="L803" s="41">
        <v>0</v>
      </c>
      <c r="M803" s="41">
        <v>0</v>
      </c>
      <c r="N803" s="43">
        <v>-679392</v>
      </c>
    </row>
    <row r="804" spans="1:14" x14ac:dyDescent="0.2">
      <c r="A804" s="39" t="s">
        <v>30</v>
      </c>
      <c r="B804" s="40"/>
      <c r="C804" s="41">
        <v>0</v>
      </c>
      <c r="D804" s="42">
        <v>4.1700000000000001E-2</v>
      </c>
      <c r="E804" s="42">
        <v>0</v>
      </c>
      <c r="F804" s="41">
        <v>19280</v>
      </c>
      <c r="G804" s="41">
        <v>0</v>
      </c>
      <c r="H804" s="41">
        <v>19280</v>
      </c>
      <c r="I804" s="41">
        <v>0</v>
      </c>
      <c r="J804" s="41">
        <v>6709</v>
      </c>
      <c r="K804" s="41">
        <v>193</v>
      </c>
      <c r="L804" s="41">
        <v>0</v>
      </c>
      <c r="M804" s="41">
        <v>0</v>
      </c>
      <c r="N804" s="43">
        <v>25989</v>
      </c>
    </row>
    <row r="805" spans="1:14" x14ac:dyDescent="0.2">
      <c r="A805" s="39" t="s">
        <v>41</v>
      </c>
      <c r="B805" s="40"/>
      <c r="C805" s="41">
        <v>0</v>
      </c>
      <c r="D805" s="42">
        <v>0</v>
      </c>
      <c r="E805" s="42">
        <v>0</v>
      </c>
      <c r="F805" s="41">
        <v>0</v>
      </c>
      <c r="G805" s="41">
        <v>0</v>
      </c>
      <c r="H805" s="41">
        <v>0</v>
      </c>
      <c r="I805" s="41">
        <v>504000</v>
      </c>
      <c r="J805" s="41">
        <v>170352</v>
      </c>
      <c r="K805" s="41">
        <v>0</v>
      </c>
      <c r="L805" s="41">
        <v>0</v>
      </c>
      <c r="M805" s="41">
        <v>0</v>
      </c>
      <c r="N805" s="43">
        <v>674352</v>
      </c>
    </row>
    <row r="806" spans="1:14" x14ac:dyDescent="0.2">
      <c r="A806" s="39" t="s">
        <v>1571</v>
      </c>
      <c r="B806" s="40"/>
      <c r="C806" s="41">
        <v>0</v>
      </c>
      <c r="D806" s="42">
        <v>0</v>
      </c>
      <c r="E806" s="42">
        <v>0</v>
      </c>
      <c r="F806" s="41">
        <v>0</v>
      </c>
      <c r="G806" s="41">
        <v>0</v>
      </c>
      <c r="H806" s="41">
        <v>0</v>
      </c>
      <c r="I806" s="41">
        <v>96000</v>
      </c>
      <c r="J806" s="41">
        <v>32448</v>
      </c>
      <c r="K806" s="41">
        <v>0</v>
      </c>
      <c r="L806" s="41">
        <v>0</v>
      </c>
      <c r="M806" s="41">
        <v>0</v>
      </c>
      <c r="N806" s="43">
        <v>128448</v>
      </c>
    </row>
    <row r="807" spans="1:14" x14ac:dyDescent="0.2">
      <c r="A807" s="39" t="s">
        <v>163</v>
      </c>
      <c r="B807" s="40"/>
      <c r="C807" s="41">
        <v>0</v>
      </c>
      <c r="D807" s="42">
        <v>0</v>
      </c>
      <c r="E807" s="42">
        <v>0</v>
      </c>
      <c r="F807" s="41">
        <v>0</v>
      </c>
      <c r="G807" s="41">
        <v>0</v>
      </c>
      <c r="H807" s="41">
        <v>0</v>
      </c>
      <c r="I807" s="41">
        <v>0</v>
      </c>
      <c r="J807" s="41">
        <v>13</v>
      </c>
      <c r="K807" s="41">
        <v>0</v>
      </c>
      <c r="L807" s="41">
        <v>0</v>
      </c>
      <c r="M807" s="41">
        <v>0</v>
      </c>
      <c r="N807" s="43">
        <v>13</v>
      </c>
    </row>
    <row r="808" spans="1:14" x14ac:dyDescent="0.2">
      <c r="A808" s="39" t="s">
        <v>1572</v>
      </c>
      <c r="B808" s="40"/>
      <c r="C808" s="41">
        <v>0</v>
      </c>
      <c r="D808" s="42">
        <v>0</v>
      </c>
      <c r="E808" s="42">
        <v>0</v>
      </c>
      <c r="F808" s="41">
        <v>0</v>
      </c>
      <c r="G808" s="41">
        <v>0</v>
      </c>
      <c r="H808" s="41">
        <v>0</v>
      </c>
      <c r="I808" s="41">
        <v>0</v>
      </c>
      <c r="J808" s="41">
        <v>-23808</v>
      </c>
      <c r="K808" s="41">
        <v>0</v>
      </c>
      <c r="L808" s="41">
        <v>0</v>
      </c>
      <c r="M808" s="41">
        <v>0</v>
      </c>
      <c r="N808" s="43">
        <v>-23808</v>
      </c>
    </row>
    <row r="809" spans="1:14" x14ac:dyDescent="0.2">
      <c r="A809" s="39" t="s">
        <v>1572</v>
      </c>
      <c r="B809" s="40"/>
      <c r="C809" s="41">
        <v>0</v>
      </c>
      <c r="D809" s="42">
        <v>0</v>
      </c>
      <c r="E809" s="42">
        <v>0</v>
      </c>
      <c r="F809" s="41">
        <v>0</v>
      </c>
      <c r="G809" s="41">
        <v>0</v>
      </c>
      <c r="H809" s="41">
        <v>0</v>
      </c>
      <c r="I809" s="41">
        <v>0</v>
      </c>
      <c r="J809" s="41">
        <v>-8640</v>
      </c>
      <c r="K809" s="41">
        <v>0</v>
      </c>
      <c r="L809" s="41">
        <v>0</v>
      </c>
      <c r="M809" s="41">
        <v>0</v>
      </c>
      <c r="N809" s="43">
        <v>-8640</v>
      </c>
    </row>
    <row r="810" spans="1:14" x14ac:dyDescent="0.2">
      <c r="A810" s="39" t="s">
        <v>501</v>
      </c>
      <c r="B810" s="40"/>
      <c r="C810" s="41">
        <v>0</v>
      </c>
      <c r="D810" s="42">
        <v>0</v>
      </c>
      <c r="E810" s="42">
        <v>0</v>
      </c>
      <c r="F810" s="41">
        <v>0</v>
      </c>
      <c r="G810" s="41">
        <v>0</v>
      </c>
      <c r="H810" s="41">
        <v>0</v>
      </c>
      <c r="I810" s="41">
        <v>0</v>
      </c>
      <c r="J810" s="41">
        <v>0</v>
      </c>
      <c r="K810" s="41">
        <v>0</v>
      </c>
      <c r="L810" s="41">
        <v>2000</v>
      </c>
      <c r="M810" s="41">
        <v>0</v>
      </c>
      <c r="N810" s="43">
        <v>2000</v>
      </c>
    </row>
    <row r="811" spans="1:14" x14ac:dyDescent="0.2">
      <c r="A811" s="39" t="s">
        <v>32</v>
      </c>
      <c r="B811" s="40"/>
      <c r="C811" s="41">
        <v>0</v>
      </c>
      <c r="D811" s="42">
        <v>0</v>
      </c>
      <c r="E811" s="42">
        <v>0.8</v>
      </c>
      <c r="F811" s="41">
        <v>0</v>
      </c>
      <c r="G811" s="41">
        <v>211766</v>
      </c>
      <c r="H811" s="41">
        <v>211766</v>
      </c>
      <c r="I811" s="41">
        <v>0</v>
      </c>
      <c r="J811" s="41">
        <v>73695</v>
      </c>
      <c r="K811" s="41">
        <v>2118</v>
      </c>
      <c r="L811" s="41">
        <v>0</v>
      </c>
      <c r="M811" s="41">
        <v>0</v>
      </c>
      <c r="N811" s="43">
        <v>285461</v>
      </c>
    </row>
    <row r="812" spans="1:14" x14ac:dyDescent="0.2">
      <c r="A812" s="39" t="s">
        <v>23</v>
      </c>
      <c r="B812" s="40"/>
      <c r="C812" s="41">
        <v>0</v>
      </c>
      <c r="D812" s="42">
        <v>0</v>
      </c>
      <c r="E812" s="42">
        <v>5.75</v>
      </c>
      <c r="F812" s="41">
        <v>0</v>
      </c>
      <c r="G812" s="41">
        <v>2247054</v>
      </c>
      <c r="H812" s="41">
        <v>2247054</v>
      </c>
      <c r="I812" s="41">
        <v>0</v>
      </c>
      <c r="J812" s="41">
        <v>781975</v>
      </c>
      <c r="K812" s="41">
        <v>22471</v>
      </c>
      <c r="L812" s="41">
        <v>0</v>
      </c>
      <c r="M812" s="41">
        <v>0</v>
      </c>
      <c r="N812" s="43">
        <v>3029029</v>
      </c>
    </row>
    <row r="813" spans="1:14" x14ac:dyDescent="0.2">
      <c r="A813" s="39" t="s">
        <v>1481</v>
      </c>
      <c r="B813" s="40"/>
      <c r="C813" s="41">
        <v>0</v>
      </c>
      <c r="D813" s="42">
        <v>85.363600000000005</v>
      </c>
      <c r="E813" s="42">
        <v>12.54</v>
      </c>
      <c r="F813" s="41">
        <v>59400541</v>
      </c>
      <c r="G813" s="41">
        <v>3148794</v>
      </c>
      <c r="H813" s="41">
        <v>62549335</v>
      </c>
      <c r="I813" s="41">
        <v>0</v>
      </c>
      <c r="J813" s="41">
        <v>21767168</v>
      </c>
      <c r="K813" s="41">
        <v>625492</v>
      </c>
      <c r="L813" s="41">
        <v>2127020</v>
      </c>
      <c r="M813" s="41">
        <v>0</v>
      </c>
      <c r="N813" s="43">
        <v>86443523</v>
      </c>
    </row>
    <row r="814" spans="1:14" x14ac:dyDescent="0.2">
      <c r="A814" s="39" t="s">
        <v>1482</v>
      </c>
      <c r="B814" s="40"/>
      <c r="C814" s="41">
        <v>0</v>
      </c>
      <c r="D814" s="42">
        <v>0</v>
      </c>
      <c r="E814" s="42">
        <v>0</v>
      </c>
      <c r="F814" s="41">
        <v>240000</v>
      </c>
      <c r="G814" s="41">
        <v>0</v>
      </c>
      <c r="H814" s="41">
        <v>240000</v>
      </c>
      <c r="I814" s="41">
        <v>0</v>
      </c>
      <c r="J814" s="41">
        <v>83520</v>
      </c>
      <c r="K814" s="41">
        <v>2400</v>
      </c>
      <c r="L814" s="41">
        <v>27000</v>
      </c>
      <c r="M814" s="41">
        <v>0</v>
      </c>
      <c r="N814" s="43">
        <v>350520</v>
      </c>
    </row>
    <row r="815" spans="1:14" x14ac:dyDescent="0.2">
      <c r="A815" s="34" t="s">
        <v>24</v>
      </c>
      <c r="B815" s="35"/>
      <c r="C815" s="36">
        <f t="shared" ref="C815:N815" si="138">SUM(C802:C814)</f>
        <v>0</v>
      </c>
      <c r="D815" s="37">
        <f t="shared" si="138"/>
        <v>105.28870000000001</v>
      </c>
      <c r="E815" s="37">
        <f t="shared" si="138"/>
        <v>19.09</v>
      </c>
      <c r="F815" s="36">
        <f t="shared" si="138"/>
        <v>66224582</v>
      </c>
      <c r="G815" s="36">
        <f t="shared" si="138"/>
        <v>5607614</v>
      </c>
      <c r="H815" s="36">
        <f t="shared" si="138"/>
        <v>71832196</v>
      </c>
      <c r="I815" s="36">
        <f t="shared" si="138"/>
        <v>600000</v>
      </c>
      <c r="J815" s="36">
        <f t="shared" si="138"/>
        <v>25167969</v>
      </c>
      <c r="K815" s="36">
        <f t="shared" si="138"/>
        <v>718322</v>
      </c>
      <c r="L815" s="36">
        <f t="shared" si="138"/>
        <v>2156020</v>
      </c>
      <c r="M815" s="36">
        <f t="shared" si="138"/>
        <v>0</v>
      </c>
      <c r="N815" s="38">
        <f t="shared" si="138"/>
        <v>99756185</v>
      </c>
    </row>
    <row r="816" spans="1:14" x14ac:dyDescent="0.2">
      <c r="A816" s="34" t="s">
        <v>25</v>
      </c>
      <c r="B816" s="35"/>
      <c r="C816" s="36"/>
      <c r="D816" s="37"/>
      <c r="E816" s="37"/>
      <c r="F816" s="36"/>
      <c r="G816" s="36"/>
      <c r="H816" s="36"/>
      <c r="I816" s="36"/>
      <c r="J816" s="36"/>
      <c r="K816" s="36"/>
      <c r="L816" s="36"/>
      <c r="M816" s="36"/>
      <c r="N816" s="38"/>
    </row>
    <row r="817" spans="1:14" x14ac:dyDescent="0.2">
      <c r="A817" s="39" t="s">
        <v>69</v>
      </c>
      <c r="B817" s="40"/>
      <c r="C817" s="41">
        <v>1249</v>
      </c>
      <c r="D817" s="42">
        <v>0</v>
      </c>
      <c r="E817" s="42">
        <v>14.192</v>
      </c>
      <c r="F817" s="41">
        <v>0</v>
      </c>
      <c r="G817" s="41">
        <v>4363018</v>
      </c>
      <c r="H817" s="41">
        <v>4363018</v>
      </c>
      <c r="I817" s="41">
        <v>0</v>
      </c>
      <c r="J817" s="41">
        <v>1518330</v>
      </c>
      <c r="K817" s="41">
        <v>43630</v>
      </c>
      <c r="L817" s="41">
        <v>76189</v>
      </c>
      <c r="M817" s="41">
        <v>0</v>
      </c>
      <c r="N817" s="43">
        <v>5957537</v>
      </c>
    </row>
    <row r="818" spans="1:14" x14ac:dyDescent="0.2">
      <c r="A818" s="39" t="s">
        <v>90</v>
      </c>
      <c r="B818" s="40"/>
      <c r="C818" s="41">
        <v>235</v>
      </c>
      <c r="D818" s="42">
        <v>0</v>
      </c>
      <c r="E818" s="42">
        <v>2.6168999999999998</v>
      </c>
      <c r="F818" s="41">
        <v>0</v>
      </c>
      <c r="G818" s="41">
        <v>804508</v>
      </c>
      <c r="H818" s="41">
        <v>804508</v>
      </c>
      <c r="I818" s="41">
        <v>0</v>
      </c>
      <c r="J818" s="41">
        <v>279969</v>
      </c>
      <c r="K818" s="41">
        <v>8045</v>
      </c>
      <c r="L818" s="41">
        <v>9635</v>
      </c>
      <c r="M818" s="41">
        <v>0</v>
      </c>
      <c r="N818" s="43">
        <v>1094112</v>
      </c>
    </row>
    <row r="819" spans="1:14" x14ac:dyDescent="0.2">
      <c r="A819" s="39" t="s">
        <v>130</v>
      </c>
      <c r="B819" s="40"/>
      <c r="C819" s="41">
        <v>235</v>
      </c>
      <c r="D819" s="42">
        <v>0</v>
      </c>
      <c r="E819" s="42">
        <v>1.2888999999999999</v>
      </c>
      <c r="F819" s="41">
        <v>0</v>
      </c>
      <c r="G819" s="41">
        <v>396244</v>
      </c>
      <c r="H819" s="41">
        <v>396244</v>
      </c>
      <c r="I819" s="41">
        <v>0</v>
      </c>
      <c r="J819" s="41">
        <v>137893</v>
      </c>
      <c r="K819" s="41">
        <v>3962</v>
      </c>
      <c r="L819" s="41">
        <v>4700</v>
      </c>
      <c r="M819" s="41">
        <v>0</v>
      </c>
      <c r="N819" s="43">
        <v>538837</v>
      </c>
    </row>
    <row r="820" spans="1:14" x14ac:dyDescent="0.2">
      <c r="A820" s="34" t="s">
        <v>24</v>
      </c>
      <c r="B820" s="35"/>
      <c r="C820" s="36">
        <f t="shared" ref="C820:N820" si="139">SUM(C817:C819)</f>
        <v>1719</v>
      </c>
      <c r="D820" s="37">
        <f t="shared" si="139"/>
        <v>0</v>
      </c>
      <c r="E820" s="37">
        <f t="shared" si="139"/>
        <v>18.097799999999999</v>
      </c>
      <c r="F820" s="36">
        <f t="shared" si="139"/>
        <v>0</v>
      </c>
      <c r="G820" s="36">
        <f t="shared" si="139"/>
        <v>5563770</v>
      </c>
      <c r="H820" s="36">
        <f t="shared" si="139"/>
        <v>5563770</v>
      </c>
      <c r="I820" s="36">
        <f t="shared" si="139"/>
        <v>0</v>
      </c>
      <c r="J820" s="36">
        <f t="shared" si="139"/>
        <v>1936192</v>
      </c>
      <c r="K820" s="36">
        <f t="shared" si="139"/>
        <v>55637</v>
      </c>
      <c r="L820" s="36">
        <f t="shared" si="139"/>
        <v>90524</v>
      </c>
      <c r="M820" s="36">
        <f t="shared" si="139"/>
        <v>0</v>
      </c>
      <c r="N820" s="38">
        <f t="shared" si="139"/>
        <v>7590486</v>
      </c>
    </row>
    <row r="821" spans="1:14" x14ac:dyDescent="0.2">
      <c r="A821" s="34" t="s">
        <v>1483</v>
      </c>
      <c r="B821" s="35"/>
      <c r="C821" s="36"/>
      <c r="D821" s="37"/>
      <c r="E821" s="37"/>
      <c r="F821" s="36"/>
      <c r="G821" s="36"/>
      <c r="H821" s="36"/>
      <c r="I821" s="36"/>
      <c r="J821" s="36"/>
      <c r="K821" s="36"/>
      <c r="L821" s="36"/>
      <c r="M821" s="36"/>
      <c r="N821" s="38"/>
    </row>
    <row r="822" spans="1:14" x14ac:dyDescent="0.2">
      <c r="A822" s="39" t="s">
        <v>1492</v>
      </c>
      <c r="B822" s="40"/>
      <c r="C822" s="41">
        <v>30</v>
      </c>
      <c r="D822" s="42">
        <v>0</v>
      </c>
      <c r="E822" s="42">
        <v>5.7099999999999998E-2</v>
      </c>
      <c r="F822" s="41">
        <v>0</v>
      </c>
      <c r="G822" s="41">
        <v>15475</v>
      </c>
      <c r="H822" s="41">
        <v>15475</v>
      </c>
      <c r="I822" s="41">
        <v>0</v>
      </c>
      <c r="J822" s="41">
        <v>5386</v>
      </c>
      <c r="K822" s="41">
        <v>155</v>
      </c>
      <c r="L822" s="41">
        <v>0</v>
      </c>
      <c r="M822" s="41">
        <v>0</v>
      </c>
      <c r="N822" s="43">
        <v>20861</v>
      </c>
    </row>
    <row r="823" spans="1:14" x14ac:dyDescent="0.2">
      <c r="A823" s="39" t="s">
        <v>1492</v>
      </c>
      <c r="B823" s="40"/>
      <c r="C823" s="41">
        <v>18</v>
      </c>
      <c r="D823" s="42">
        <v>0</v>
      </c>
      <c r="E823" s="42">
        <v>3.4299999999999997E-2</v>
      </c>
      <c r="F823" s="41">
        <v>0</v>
      </c>
      <c r="G823" s="41">
        <v>9296</v>
      </c>
      <c r="H823" s="41">
        <v>9296</v>
      </c>
      <c r="I823" s="41">
        <v>0</v>
      </c>
      <c r="J823" s="41">
        <v>3235</v>
      </c>
      <c r="K823" s="41">
        <v>93</v>
      </c>
      <c r="L823" s="41">
        <v>0</v>
      </c>
      <c r="M823" s="41">
        <v>0</v>
      </c>
      <c r="N823" s="43">
        <v>12531</v>
      </c>
    </row>
    <row r="824" spans="1:14" x14ac:dyDescent="0.2">
      <c r="A824" s="39" t="s">
        <v>1492</v>
      </c>
      <c r="B824" s="40"/>
      <c r="C824" s="41">
        <v>19</v>
      </c>
      <c r="D824" s="42">
        <v>0</v>
      </c>
      <c r="E824" s="42">
        <v>3.6200000000000003E-2</v>
      </c>
      <c r="F824" s="41">
        <v>0</v>
      </c>
      <c r="G824" s="41">
        <v>9810</v>
      </c>
      <c r="H824" s="41">
        <v>9810</v>
      </c>
      <c r="I824" s="41">
        <v>0</v>
      </c>
      <c r="J824" s="41">
        <v>3414</v>
      </c>
      <c r="K824" s="41">
        <v>98</v>
      </c>
      <c r="L824" s="41">
        <v>0</v>
      </c>
      <c r="M824" s="41">
        <v>0</v>
      </c>
      <c r="N824" s="43">
        <v>13224</v>
      </c>
    </row>
    <row r="825" spans="1:14" x14ac:dyDescent="0.2">
      <c r="A825" s="39" t="s">
        <v>1484</v>
      </c>
      <c r="B825" s="40"/>
      <c r="C825" s="41">
        <v>483</v>
      </c>
      <c r="D825" s="42">
        <v>0</v>
      </c>
      <c r="E825" s="42">
        <v>0.74719999999999998</v>
      </c>
      <c r="F825" s="41">
        <v>0</v>
      </c>
      <c r="G825" s="41">
        <v>202497</v>
      </c>
      <c r="H825" s="41">
        <v>202497</v>
      </c>
      <c r="I825" s="41">
        <v>0</v>
      </c>
      <c r="J825" s="41">
        <v>70469</v>
      </c>
      <c r="K825" s="41">
        <v>2025</v>
      </c>
      <c r="L825" s="41">
        <v>0</v>
      </c>
      <c r="M825" s="41">
        <v>0</v>
      </c>
      <c r="N825" s="43">
        <v>272966</v>
      </c>
    </row>
    <row r="826" spans="1:14" x14ac:dyDescent="0.2">
      <c r="A826" s="39" t="s">
        <v>1484</v>
      </c>
      <c r="B826" s="40"/>
      <c r="C826" s="41">
        <v>55</v>
      </c>
      <c r="D826" s="42">
        <v>0</v>
      </c>
      <c r="E826" s="42">
        <v>9.8699999999999996E-2</v>
      </c>
      <c r="F826" s="41">
        <v>0</v>
      </c>
      <c r="G826" s="41">
        <v>26748</v>
      </c>
      <c r="H826" s="41">
        <v>26748</v>
      </c>
      <c r="I826" s="41">
        <v>0</v>
      </c>
      <c r="J826" s="41">
        <v>9308</v>
      </c>
      <c r="K826" s="41">
        <v>267</v>
      </c>
      <c r="L826" s="41">
        <v>0</v>
      </c>
      <c r="M826" s="41">
        <v>0</v>
      </c>
      <c r="N826" s="43">
        <v>36056</v>
      </c>
    </row>
    <row r="827" spans="1:14" x14ac:dyDescent="0.2">
      <c r="A827" s="39" t="s">
        <v>1485</v>
      </c>
      <c r="B827" s="40"/>
      <c r="C827" s="41">
        <v>0</v>
      </c>
      <c r="D827" s="42">
        <v>20.1982</v>
      </c>
      <c r="E827" s="42">
        <v>0</v>
      </c>
      <c r="F827" s="41">
        <v>9431758</v>
      </c>
      <c r="G827" s="41">
        <v>0</v>
      </c>
      <c r="H827" s="41">
        <v>9431758</v>
      </c>
      <c r="I827" s="41">
        <v>0</v>
      </c>
      <c r="J827" s="41">
        <v>3282252</v>
      </c>
      <c r="K827" s="41">
        <v>94318</v>
      </c>
      <c r="L827" s="41">
        <v>0</v>
      </c>
      <c r="M827" s="41">
        <v>0</v>
      </c>
      <c r="N827" s="43">
        <v>12714010</v>
      </c>
    </row>
    <row r="828" spans="1:14" x14ac:dyDescent="0.2">
      <c r="A828" s="34" t="s">
        <v>24</v>
      </c>
      <c r="B828" s="35"/>
      <c r="C828" s="36">
        <f t="shared" ref="C828:N828" si="140">SUM(C822:C827)</f>
        <v>605</v>
      </c>
      <c r="D828" s="37">
        <f t="shared" si="140"/>
        <v>20.1982</v>
      </c>
      <c r="E828" s="37">
        <f t="shared" si="140"/>
        <v>0.97350000000000003</v>
      </c>
      <c r="F828" s="36">
        <f t="shared" si="140"/>
        <v>9431758</v>
      </c>
      <c r="G828" s="36">
        <f t="shared" si="140"/>
        <v>263826</v>
      </c>
      <c r="H828" s="36">
        <f t="shared" si="140"/>
        <v>9695584</v>
      </c>
      <c r="I828" s="36">
        <f t="shared" si="140"/>
        <v>0</v>
      </c>
      <c r="J828" s="36">
        <f t="shared" si="140"/>
        <v>3374064</v>
      </c>
      <c r="K828" s="36">
        <f t="shared" si="140"/>
        <v>96956</v>
      </c>
      <c r="L828" s="36">
        <f t="shared" si="140"/>
        <v>0</v>
      </c>
      <c r="M828" s="36">
        <f t="shared" si="140"/>
        <v>0</v>
      </c>
      <c r="N828" s="38">
        <f t="shared" si="140"/>
        <v>13069648</v>
      </c>
    </row>
    <row r="829" spans="1:14" x14ac:dyDescent="0.2">
      <c r="A829" s="34" t="s">
        <v>1600</v>
      </c>
      <c r="B829" s="35"/>
      <c r="C829" s="36"/>
      <c r="D829" s="37"/>
      <c r="E829" s="37"/>
      <c r="F829" s="36"/>
      <c r="G829" s="36"/>
      <c r="H829" s="36"/>
      <c r="I829" s="36"/>
      <c r="J829" s="36"/>
      <c r="K829" s="36"/>
      <c r="L829" s="36"/>
      <c r="M829" s="36"/>
      <c r="N829" s="38"/>
    </row>
    <row r="830" spans="1:14" x14ac:dyDescent="0.2">
      <c r="A830" s="39" t="s">
        <v>1601</v>
      </c>
      <c r="B830" s="40"/>
      <c r="C830" s="41">
        <v>0</v>
      </c>
      <c r="D830" s="42">
        <v>9.7268000000000008</v>
      </c>
      <c r="E830" s="42">
        <v>1.0059</v>
      </c>
      <c r="F830" s="41">
        <v>5741186</v>
      </c>
      <c r="G830" s="41">
        <v>341436</v>
      </c>
      <c r="H830" s="41">
        <v>6082622</v>
      </c>
      <c r="I830" s="41">
        <v>0</v>
      </c>
      <c r="J830" s="41">
        <v>2116752</v>
      </c>
      <c r="K830" s="41">
        <v>60826</v>
      </c>
      <c r="L830" s="41">
        <v>15063</v>
      </c>
      <c r="M830" s="41">
        <v>0</v>
      </c>
      <c r="N830" s="43">
        <v>8214437</v>
      </c>
    </row>
    <row r="831" spans="1:14" x14ac:dyDescent="0.2">
      <c r="A831" s="34" t="s">
        <v>24</v>
      </c>
      <c r="B831" s="35"/>
      <c r="C831" s="36">
        <f t="shared" ref="C831:N831" si="141">SUM(C830:C830)</f>
        <v>0</v>
      </c>
      <c r="D831" s="37">
        <f t="shared" si="141"/>
        <v>9.7268000000000008</v>
      </c>
      <c r="E831" s="37">
        <f t="shared" si="141"/>
        <v>1.0059</v>
      </c>
      <c r="F831" s="36">
        <f t="shared" si="141"/>
        <v>5741186</v>
      </c>
      <c r="G831" s="36">
        <f t="shared" si="141"/>
        <v>341436</v>
      </c>
      <c r="H831" s="36">
        <f t="shared" si="141"/>
        <v>6082622</v>
      </c>
      <c r="I831" s="36">
        <f t="shared" si="141"/>
        <v>0</v>
      </c>
      <c r="J831" s="36">
        <f t="shared" si="141"/>
        <v>2116752</v>
      </c>
      <c r="K831" s="36">
        <f t="shared" si="141"/>
        <v>60826</v>
      </c>
      <c r="L831" s="36">
        <f t="shared" si="141"/>
        <v>15063</v>
      </c>
      <c r="M831" s="36">
        <f t="shared" si="141"/>
        <v>0</v>
      </c>
      <c r="N831" s="38">
        <f t="shared" si="141"/>
        <v>8214437</v>
      </c>
    </row>
    <row r="832" spans="1:14" x14ac:dyDescent="0.2">
      <c r="A832" s="29" t="s">
        <v>1602</v>
      </c>
      <c r="B832" s="30"/>
      <c r="C832" s="31">
        <f t="shared" ref="C832:N832" si="142">C815+C820+C828+C831</f>
        <v>2324</v>
      </c>
      <c r="D832" s="32">
        <f t="shared" si="142"/>
        <v>135.21370000000002</v>
      </c>
      <c r="E832" s="32">
        <f t="shared" si="142"/>
        <v>39.167199999999994</v>
      </c>
      <c r="F832" s="31">
        <f t="shared" si="142"/>
        <v>81397526</v>
      </c>
      <c r="G832" s="31">
        <f t="shared" si="142"/>
        <v>11776646</v>
      </c>
      <c r="H832" s="31">
        <f t="shared" si="142"/>
        <v>93174172</v>
      </c>
      <c r="I832" s="31">
        <f t="shared" si="142"/>
        <v>600000</v>
      </c>
      <c r="J832" s="31">
        <f t="shared" si="142"/>
        <v>32594977</v>
      </c>
      <c r="K832" s="31">
        <f t="shared" si="142"/>
        <v>931741</v>
      </c>
      <c r="L832" s="31">
        <f t="shared" si="142"/>
        <v>2261607</v>
      </c>
      <c r="M832" s="31">
        <f t="shared" si="142"/>
        <v>0</v>
      </c>
      <c r="N832" s="33">
        <f t="shared" si="142"/>
        <v>128630756</v>
      </c>
    </row>
    <row r="833" spans="1:14" x14ac:dyDescent="0.2">
      <c r="A833" s="39"/>
      <c r="B833" s="40"/>
      <c r="C833" s="41"/>
      <c r="D833" s="42"/>
      <c r="E833" s="42"/>
      <c r="F833" s="41"/>
      <c r="G833" s="41"/>
      <c r="H833" s="41"/>
      <c r="I833" s="41"/>
      <c r="J833" s="41"/>
      <c r="K833" s="41"/>
      <c r="L833" s="41"/>
      <c r="M833" s="41"/>
      <c r="N833" s="43"/>
    </row>
    <row r="834" spans="1:14" x14ac:dyDescent="0.2">
      <c r="A834" s="29" t="s">
        <v>1603</v>
      </c>
      <c r="B834" s="30"/>
      <c r="C834" s="31"/>
      <c r="D834" s="32"/>
      <c r="E834" s="32"/>
      <c r="F834" s="31"/>
      <c r="G834" s="31"/>
      <c r="H834" s="31"/>
      <c r="I834" s="31"/>
      <c r="J834" s="31"/>
      <c r="K834" s="31"/>
      <c r="L834" s="31"/>
      <c r="M834" s="31"/>
      <c r="N834" s="33"/>
    </row>
    <row r="835" spans="1:14" x14ac:dyDescent="0.2">
      <c r="A835" s="29" t="s">
        <v>1604</v>
      </c>
      <c r="B835" s="30" t="s">
        <v>6</v>
      </c>
      <c r="C835" s="31" t="s">
        <v>7</v>
      </c>
      <c r="D835" s="32" t="s">
        <v>8</v>
      </c>
      <c r="E835" s="32" t="s">
        <v>9</v>
      </c>
      <c r="F835" s="31" t="s">
        <v>10</v>
      </c>
      <c r="G835" s="31" t="s">
        <v>11</v>
      </c>
      <c r="H835" s="31" t="s">
        <v>12</v>
      </c>
      <c r="I835" s="31" t="s">
        <v>13</v>
      </c>
      <c r="J835" s="31" t="s">
        <v>14</v>
      </c>
      <c r="K835" s="31" t="s">
        <v>15</v>
      </c>
      <c r="L835" s="31" t="s">
        <v>16</v>
      </c>
      <c r="M835" s="31" t="s">
        <v>17</v>
      </c>
      <c r="N835" s="33" t="s">
        <v>18</v>
      </c>
    </row>
    <row r="836" spans="1:14" x14ac:dyDescent="0.2">
      <c r="A836" s="34" t="s">
        <v>19</v>
      </c>
      <c r="B836" s="35"/>
      <c r="C836" s="36"/>
      <c r="D836" s="37"/>
      <c r="E836" s="37"/>
      <c r="F836" s="36"/>
      <c r="G836" s="36"/>
      <c r="H836" s="36"/>
      <c r="I836" s="36"/>
      <c r="J836" s="36"/>
      <c r="K836" s="36"/>
      <c r="L836" s="36"/>
      <c r="M836" s="36"/>
      <c r="N836" s="38"/>
    </row>
    <row r="837" spans="1:14" x14ac:dyDescent="0.2">
      <c r="A837" s="39" t="s">
        <v>22</v>
      </c>
      <c r="B837" s="40"/>
      <c r="C837" s="41">
        <v>0</v>
      </c>
      <c r="D837" s="42">
        <v>17.7742</v>
      </c>
      <c r="E837" s="42">
        <v>3.6</v>
      </c>
      <c r="F837" s="41">
        <v>9833677</v>
      </c>
      <c r="G837" s="41">
        <v>854973</v>
      </c>
      <c r="H837" s="41">
        <v>10688650</v>
      </c>
      <c r="I837" s="41">
        <v>0</v>
      </c>
      <c r="J837" s="41">
        <v>3719651</v>
      </c>
      <c r="K837" s="41">
        <v>106887</v>
      </c>
      <c r="L837" s="41">
        <v>86800</v>
      </c>
      <c r="M837" s="41">
        <v>0</v>
      </c>
      <c r="N837" s="43">
        <v>14495101</v>
      </c>
    </row>
    <row r="838" spans="1:14" x14ac:dyDescent="0.2">
      <c r="A838" s="34" t="s">
        <v>24</v>
      </c>
      <c r="B838" s="35"/>
      <c r="C838" s="36">
        <f t="shared" ref="C838:N838" si="143">SUM(C837:C837)</f>
        <v>0</v>
      </c>
      <c r="D838" s="37">
        <f t="shared" si="143"/>
        <v>17.7742</v>
      </c>
      <c r="E838" s="37">
        <f t="shared" si="143"/>
        <v>3.6</v>
      </c>
      <c r="F838" s="36">
        <f t="shared" si="143"/>
        <v>9833677</v>
      </c>
      <c r="G838" s="36">
        <f t="shared" si="143"/>
        <v>854973</v>
      </c>
      <c r="H838" s="36">
        <f t="shared" si="143"/>
        <v>10688650</v>
      </c>
      <c r="I838" s="36">
        <f t="shared" si="143"/>
        <v>0</v>
      </c>
      <c r="J838" s="36">
        <f t="shared" si="143"/>
        <v>3719651</v>
      </c>
      <c r="K838" s="36">
        <f t="shared" si="143"/>
        <v>106887</v>
      </c>
      <c r="L838" s="36">
        <f t="shared" si="143"/>
        <v>86800</v>
      </c>
      <c r="M838" s="36">
        <f t="shared" si="143"/>
        <v>0</v>
      </c>
      <c r="N838" s="38">
        <f t="shared" si="143"/>
        <v>14495101</v>
      </c>
    </row>
    <row r="839" spans="1:14" x14ac:dyDescent="0.2">
      <c r="A839" s="34" t="s">
        <v>1476</v>
      </c>
      <c r="B839" s="35"/>
      <c r="C839" s="36"/>
      <c r="D839" s="37"/>
      <c r="E839" s="37"/>
      <c r="F839" s="36"/>
      <c r="G839" s="36"/>
      <c r="H839" s="36"/>
      <c r="I839" s="36"/>
      <c r="J839" s="36"/>
      <c r="K839" s="36"/>
      <c r="L839" s="36"/>
      <c r="M839" s="36"/>
      <c r="N839" s="38"/>
    </row>
    <row r="840" spans="1:14" x14ac:dyDescent="0.2">
      <c r="A840" s="39" t="s">
        <v>162</v>
      </c>
      <c r="B840" s="40"/>
      <c r="C840" s="41">
        <v>0</v>
      </c>
      <c r="D840" s="42">
        <v>23.350100000000001</v>
      </c>
      <c r="E840" s="42">
        <v>0</v>
      </c>
      <c r="F840" s="41">
        <v>8362810</v>
      </c>
      <c r="G840" s="41">
        <v>0</v>
      </c>
      <c r="H840" s="41">
        <v>8362810</v>
      </c>
      <c r="I840" s="41">
        <v>0</v>
      </c>
      <c r="J840" s="41">
        <v>2910258</v>
      </c>
      <c r="K840" s="41">
        <v>83628</v>
      </c>
      <c r="L840" s="41">
        <v>0</v>
      </c>
      <c r="M840" s="41">
        <v>0</v>
      </c>
      <c r="N840" s="43">
        <v>11273068</v>
      </c>
    </row>
    <row r="841" spans="1:14" x14ac:dyDescent="0.2">
      <c r="A841" s="39" t="s">
        <v>45</v>
      </c>
      <c r="B841" s="40"/>
      <c r="C841" s="41">
        <v>0</v>
      </c>
      <c r="D841" s="42">
        <v>0.27500000000000002</v>
      </c>
      <c r="E841" s="42">
        <v>0</v>
      </c>
      <c r="F841" s="41">
        <v>127249</v>
      </c>
      <c r="G841" s="41">
        <v>0</v>
      </c>
      <c r="H841" s="41">
        <v>127249</v>
      </c>
      <c r="I841" s="41">
        <v>0</v>
      </c>
      <c r="J841" s="41">
        <v>44282</v>
      </c>
      <c r="K841" s="41">
        <v>1272</v>
      </c>
      <c r="L841" s="41">
        <v>0</v>
      </c>
      <c r="M841" s="41">
        <v>0</v>
      </c>
      <c r="N841" s="43">
        <v>171531</v>
      </c>
    </row>
    <row r="842" spans="1:14" x14ac:dyDescent="0.2">
      <c r="A842" s="39" t="s">
        <v>40</v>
      </c>
      <c r="B842" s="40"/>
      <c r="C842" s="41">
        <v>0</v>
      </c>
      <c r="D842" s="42">
        <v>-0.33600000000000002</v>
      </c>
      <c r="E842" s="42">
        <v>0</v>
      </c>
      <c r="F842" s="41">
        <v>-168000</v>
      </c>
      <c r="G842" s="41">
        <v>0</v>
      </c>
      <c r="H842" s="41">
        <v>-168000</v>
      </c>
      <c r="I842" s="41">
        <v>0</v>
      </c>
      <c r="J842" s="41">
        <v>-58464</v>
      </c>
      <c r="K842" s="41">
        <v>-1680</v>
      </c>
      <c r="L842" s="41">
        <v>0</v>
      </c>
      <c r="M842" s="41">
        <v>0</v>
      </c>
      <c r="N842" s="43">
        <v>-226464</v>
      </c>
    </row>
    <row r="843" spans="1:14" x14ac:dyDescent="0.2">
      <c r="A843" s="39" t="s">
        <v>30</v>
      </c>
      <c r="B843" s="40"/>
      <c r="C843" s="41">
        <v>0</v>
      </c>
      <c r="D843" s="42">
        <v>0.29170000000000001</v>
      </c>
      <c r="E843" s="42">
        <v>0</v>
      </c>
      <c r="F843" s="41">
        <v>134962</v>
      </c>
      <c r="G843" s="41">
        <v>0</v>
      </c>
      <c r="H843" s="41">
        <v>134962</v>
      </c>
      <c r="I843" s="41">
        <v>0</v>
      </c>
      <c r="J843" s="41">
        <v>46968</v>
      </c>
      <c r="K843" s="41">
        <v>1350</v>
      </c>
      <c r="L843" s="41">
        <v>0</v>
      </c>
      <c r="M843" s="41">
        <v>0</v>
      </c>
      <c r="N843" s="43">
        <v>181930</v>
      </c>
    </row>
    <row r="844" spans="1:14" x14ac:dyDescent="0.2">
      <c r="A844" s="39" t="s">
        <v>41</v>
      </c>
      <c r="B844" s="40"/>
      <c r="C844" s="41">
        <v>0</v>
      </c>
      <c r="D844" s="42">
        <v>0</v>
      </c>
      <c r="E844" s="42">
        <v>0</v>
      </c>
      <c r="F844" s="41">
        <v>0</v>
      </c>
      <c r="G844" s="41">
        <v>0</v>
      </c>
      <c r="H844" s="41">
        <v>0</v>
      </c>
      <c r="I844" s="41">
        <v>168000</v>
      </c>
      <c r="J844" s="41">
        <v>56784</v>
      </c>
      <c r="K844" s="41">
        <v>0</v>
      </c>
      <c r="L844" s="41">
        <v>0</v>
      </c>
      <c r="M844" s="41">
        <v>0</v>
      </c>
      <c r="N844" s="43">
        <v>224784</v>
      </c>
    </row>
    <row r="845" spans="1:14" x14ac:dyDescent="0.2">
      <c r="A845" s="39" t="s">
        <v>1571</v>
      </c>
      <c r="B845" s="40"/>
      <c r="C845" s="41">
        <v>0</v>
      </c>
      <c r="D845" s="42">
        <v>0</v>
      </c>
      <c r="E845" s="42">
        <v>0</v>
      </c>
      <c r="F845" s="41">
        <v>0</v>
      </c>
      <c r="G845" s="41">
        <v>0</v>
      </c>
      <c r="H845" s="41">
        <v>0</v>
      </c>
      <c r="I845" s="41">
        <v>60000</v>
      </c>
      <c r="J845" s="41">
        <v>20280</v>
      </c>
      <c r="K845" s="41">
        <v>0</v>
      </c>
      <c r="L845" s="41">
        <v>0</v>
      </c>
      <c r="M845" s="41">
        <v>0</v>
      </c>
      <c r="N845" s="43">
        <v>80280</v>
      </c>
    </row>
    <row r="846" spans="1:14" x14ac:dyDescent="0.2">
      <c r="A846" s="39" t="s">
        <v>163</v>
      </c>
      <c r="B846" s="40"/>
      <c r="C846" s="41">
        <v>0</v>
      </c>
      <c r="D846" s="42">
        <v>0</v>
      </c>
      <c r="E846" s="42">
        <v>0</v>
      </c>
      <c r="F846" s="41">
        <v>0</v>
      </c>
      <c r="G846" s="41">
        <v>0</v>
      </c>
      <c r="H846" s="41">
        <v>0</v>
      </c>
      <c r="I846" s="41">
        <v>0</v>
      </c>
      <c r="J846" s="41">
        <v>21</v>
      </c>
      <c r="K846" s="41">
        <v>0</v>
      </c>
      <c r="L846" s="41">
        <v>0</v>
      </c>
      <c r="M846" s="41">
        <v>0</v>
      </c>
      <c r="N846" s="43">
        <v>21</v>
      </c>
    </row>
    <row r="847" spans="1:14" x14ac:dyDescent="0.2">
      <c r="A847" s="39" t="s">
        <v>1572</v>
      </c>
      <c r="B847" s="40"/>
      <c r="C847" s="41">
        <v>0</v>
      </c>
      <c r="D847" s="42">
        <v>0</v>
      </c>
      <c r="E847" s="42">
        <v>0</v>
      </c>
      <c r="F847" s="41">
        <v>0</v>
      </c>
      <c r="G847" s="41">
        <v>0</v>
      </c>
      <c r="H847" s="41">
        <v>0</v>
      </c>
      <c r="I847" s="41">
        <v>0</v>
      </c>
      <c r="J847" s="41">
        <v>-14880</v>
      </c>
      <c r="K847" s="41">
        <v>0</v>
      </c>
      <c r="L847" s="41">
        <v>0</v>
      </c>
      <c r="M847" s="41">
        <v>0</v>
      </c>
      <c r="N847" s="43">
        <v>-14880</v>
      </c>
    </row>
    <row r="848" spans="1:14" x14ac:dyDescent="0.2">
      <c r="A848" s="39" t="s">
        <v>1573</v>
      </c>
      <c r="B848" s="40"/>
      <c r="C848" s="41">
        <v>0</v>
      </c>
      <c r="D848" s="42">
        <v>0</v>
      </c>
      <c r="E848" s="42">
        <v>0</v>
      </c>
      <c r="F848" s="41">
        <v>0</v>
      </c>
      <c r="G848" s="41">
        <v>0</v>
      </c>
      <c r="H848" s="41">
        <v>0</v>
      </c>
      <c r="I848" s="41">
        <v>0</v>
      </c>
      <c r="J848" s="41">
        <v>-5400</v>
      </c>
      <c r="K848" s="41">
        <v>0</v>
      </c>
      <c r="L848" s="41">
        <v>0</v>
      </c>
      <c r="M848" s="41">
        <v>0</v>
      </c>
      <c r="N848" s="43">
        <v>-5400</v>
      </c>
    </row>
    <row r="849" spans="1:14" x14ac:dyDescent="0.2">
      <c r="A849" s="39" t="s">
        <v>32</v>
      </c>
      <c r="B849" s="40"/>
      <c r="C849" s="41">
        <v>0</v>
      </c>
      <c r="D849" s="42">
        <v>0</v>
      </c>
      <c r="E849" s="42">
        <v>1.2</v>
      </c>
      <c r="F849" s="41">
        <v>0</v>
      </c>
      <c r="G849" s="41">
        <v>317649</v>
      </c>
      <c r="H849" s="41">
        <v>317649</v>
      </c>
      <c r="I849" s="41">
        <v>0</v>
      </c>
      <c r="J849" s="41">
        <v>110541</v>
      </c>
      <c r="K849" s="41">
        <v>3176</v>
      </c>
      <c r="L849" s="41">
        <v>0</v>
      </c>
      <c r="M849" s="41">
        <v>0</v>
      </c>
      <c r="N849" s="43">
        <v>428190</v>
      </c>
    </row>
    <row r="850" spans="1:14" x14ac:dyDescent="0.2">
      <c r="A850" s="39" t="s">
        <v>23</v>
      </c>
      <c r="B850" s="40"/>
      <c r="C850" s="41">
        <v>0</v>
      </c>
      <c r="D850" s="42">
        <v>0</v>
      </c>
      <c r="E850" s="42">
        <v>5</v>
      </c>
      <c r="F850" s="41">
        <v>0</v>
      </c>
      <c r="G850" s="41">
        <v>1949703</v>
      </c>
      <c r="H850" s="41">
        <v>1949703</v>
      </c>
      <c r="I850" s="41">
        <v>0</v>
      </c>
      <c r="J850" s="41">
        <v>678497</v>
      </c>
      <c r="K850" s="41">
        <v>19497</v>
      </c>
      <c r="L850" s="41">
        <v>0</v>
      </c>
      <c r="M850" s="41">
        <v>0</v>
      </c>
      <c r="N850" s="43">
        <v>2628200</v>
      </c>
    </row>
    <row r="851" spans="1:14" x14ac:dyDescent="0.2">
      <c r="A851" s="39" t="s">
        <v>1481</v>
      </c>
      <c r="B851" s="40"/>
      <c r="C851" s="41">
        <v>0</v>
      </c>
      <c r="D851" s="42">
        <v>55.93</v>
      </c>
      <c r="E851" s="42">
        <v>8.57</v>
      </c>
      <c r="F851" s="41">
        <v>36941477</v>
      </c>
      <c r="G851" s="41">
        <v>2151927</v>
      </c>
      <c r="H851" s="41">
        <v>39093404</v>
      </c>
      <c r="I851" s="41">
        <v>0</v>
      </c>
      <c r="J851" s="41">
        <v>13604504</v>
      </c>
      <c r="K851" s="41">
        <v>390934</v>
      </c>
      <c r="L851" s="41">
        <v>1274355</v>
      </c>
      <c r="M851" s="41">
        <v>0</v>
      </c>
      <c r="N851" s="43">
        <v>53972263</v>
      </c>
    </row>
    <row r="852" spans="1:14" x14ac:dyDescent="0.2">
      <c r="A852" s="39" t="s">
        <v>1482</v>
      </c>
      <c r="B852" s="40"/>
      <c r="C852" s="41">
        <v>0</v>
      </c>
      <c r="D852" s="42">
        <v>0</v>
      </c>
      <c r="E852" s="42">
        <v>0</v>
      </c>
      <c r="F852" s="41">
        <v>48000</v>
      </c>
      <c r="G852" s="41">
        <v>0</v>
      </c>
      <c r="H852" s="41">
        <v>48000</v>
      </c>
      <c r="I852" s="41">
        <v>0</v>
      </c>
      <c r="J852" s="41">
        <v>16704</v>
      </c>
      <c r="K852" s="41">
        <v>480</v>
      </c>
      <c r="L852" s="41">
        <v>9000</v>
      </c>
      <c r="M852" s="41">
        <v>0</v>
      </c>
      <c r="N852" s="43">
        <v>73704</v>
      </c>
    </row>
    <row r="853" spans="1:14" x14ac:dyDescent="0.2">
      <c r="A853" s="34" t="s">
        <v>24</v>
      </c>
      <c r="B853" s="35"/>
      <c r="C853" s="36">
        <f t="shared" ref="C853:N853" si="144">SUM(C840:C852)</f>
        <v>0</v>
      </c>
      <c r="D853" s="37">
        <f t="shared" si="144"/>
        <v>79.510800000000003</v>
      </c>
      <c r="E853" s="37">
        <f t="shared" si="144"/>
        <v>14.77</v>
      </c>
      <c r="F853" s="36">
        <f t="shared" si="144"/>
        <v>45446498</v>
      </c>
      <c r="G853" s="36">
        <f t="shared" si="144"/>
        <v>4419279</v>
      </c>
      <c r="H853" s="36">
        <f t="shared" si="144"/>
        <v>49865777</v>
      </c>
      <c r="I853" s="36">
        <f t="shared" si="144"/>
        <v>228000</v>
      </c>
      <c r="J853" s="36">
        <f t="shared" si="144"/>
        <v>17410095</v>
      </c>
      <c r="K853" s="36">
        <f t="shared" si="144"/>
        <v>498657</v>
      </c>
      <c r="L853" s="36">
        <f t="shared" si="144"/>
        <v>1283355</v>
      </c>
      <c r="M853" s="36">
        <f t="shared" si="144"/>
        <v>0</v>
      </c>
      <c r="N853" s="38">
        <f t="shared" si="144"/>
        <v>68787227</v>
      </c>
    </row>
    <row r="854" spans="1:14" x14ac:dyDescent="0.2">
      <c r="A854" s="34" t="s">
        <v>25</v>
      </c>
      <c r="B854" s="35"/>
      <c r="C854" s="36"/>
      <c r="D854" s="37"/>
      <c r="E854" s="37"/>
      <c r="F854" s="36"/>
      <c r="G854" s="36"/>
      <c r="H854" s="36"/>
      <c r="I854" s="36"/>
      <c r="J854" s="36"/>
      <c r="K854" s="36"/>
      <c r="L854" s="36"/>
      <c r="M854" s="36"/>
      <c r="N854" s="38"/>
    </row>
    <row r="855" spans="1:14" x14ac:dyDescent="0.2">
      <c r="A855" s="39" t="s">
        <v>635</v>
      </c>
      <c r="B855" s="40"/>
      <c r="C855" s="41">
        <v>25</v>
      </c>
      <c r="D855" s="42">
        <v>0</v>
      </c>
      <c r="E855" s="42">
        <v>0.82779999999999998</v>
      </c>
      <c r="F855" s="41">
        <v>0</v>
      </c>
      <c r="G855" s="41">
        <v>254489</v>
      </c>
      <c r="H855" s="41">
        <v>254489</v>
      </c>
      <c r="I855" s="41">
        <v>0</v>
      </c>
      <c r="J855" s="41">
        <v>88562</v>
      </c>
      <c r="K855" s="41">
        <v>2545</v>
      </c>
      <c r="L855" s="41">
        <v>2125</v>
      </c>
      <c r="M855" s="41">
        <v>0</v>
      </c>
      <c r="N855" s="43">
        <v>345176</v>
      </c>
    </row>
    <row r="856" spans="1:14" x14ac:dyDescent="0.2">
      <c r="A856" s="39" t="s">
        <v>635</v>
      </c>
      <c r="B856" s="40"/>
      <c r="C856" s="41">
        <v>18</v>
      </c>
      <c r="D856" s="42">
        <v>0</v>
      </c>
      <c r="E856" s="42">
        <v>0.6431</v>
      </c>
      <c r="F856" s="41">
        <v>0</v>
      </c>
      <c r="G856" s="41">
        <v>197707</v>
      </c>
      <c r="H856" s="41">
        <v>197707</v>
      </c>
      <c r="I856" s="41">
        <v>0</v>
      </c>
      <c r="J856" s="41">
        <v>68802</v>
      </c>
      <c r="K856" s="41">
        <v>1977</v>
      </c>
      <c r="L856" s="41">
        <v>1530</v>
      </c>
      <c r="M856" s="41">
        <v>0</v>
      </c>
      <c r="N856" s="43">
        <v>268039</v>
      </c>
    </row>
    <row r="857" spans="1:14" x14ac:dyDescent="0.2">
      <c r="A857" s="39" t="s">
        <v>225</v>
      </c>
      <c r="B857" s="40"/>
      <c r="C857" s="41">
        <v>45</v>
      </c>
      <c r="D857" s="42">
        <v>0</v>
      </c>
      <c r="E857" s="42">
        <v>0.84</v>
      </c>
      <c r="F857" s="41">
        <v>0</v>
      </c>
      <c r="G857" s="41">
        <v>258240</v>
      </c>
      <c r="H857" s="41">
        <v>258240</v>
      </c>
      <c r="I857" s="41">
        <v>0</v>
      </c>
      <c r="J857" s="41">
        <v>89868</v>
      </c>
      <c r="K857" s="41">
        <v>2582</v>
      </c>
      <c r="L857" s="41">
        <v>2700</v>
      </c>
      <c r="M857" s="41">
        <v>0</v>
      </c>
      <c r="N857" s="43">
        <v>350808</v>
      </c>
    </row>
    <row r="858" spans="1:14" x14ac:dyDescent="0.2">
      <c r="A858" s="39" t="s">
        <v>33</v>
      </c>
      <c r="B858" s="40"/>
      <c r="C858" s="41">
        <v>192</v>
      </c>
      <c r="D858" s="42">
        <v>0</v>
      </c>
      <c r="E858" s="42">
        <v>4.5476000000000001</v>
      </c>
      <c r="F858" s="41">
        <v>0</v>
      </c>
      <c r="G858" s="41">
        <v>1398060</v>
      </c>
      <c r="H858" s="41">
        <v>1398060</v>
      </c>
      <c r="I858" s="41">
        <v>0</v>
      </c>
      <c r="J858" s="41">
        <v>486525</v>
      </c>
      <c r="K858" s="41">
        <v>13981</v>
      </c>
      <c r="L858" s="41">
        <v>16320</v>
      </c>
      <c r="M858" s="41">
        <v>0</v>
      </c>
      <c r="N858" s="43">
        <v>1900905</v>
      </c>
    </row>
    <row r="859" spans="1:14" x14ac:dyDescent="0.2">
      <c r="A859" s="39" t="s">
        <v>69</v>
      </c>
      <c r="B859" s="40"/>
      <c r="C859" s="41">
        <v>948</v>
      </c>
      <c r="D859" s="42">
        <v>0</v>
      </c>
      <c r="E859" s="42">
        <v>11.5532</v>
      </c>
      <c r="F859" s="41">
        <v>0</v>
      </c>
      <c r="G859" s="41">
        <v>3551777</v>
      </c>
      <c r="H859" s="41">
        <v>3551777</v>
      </c>
      <c r="I859" s="41">
        <v>0</v>
      </c>
      <c r="J859" s="41">
        <v>1236019</v>
      </c>
      <c r="K859" s="41">
        <v>35518</v>
      </c>
      <c r="L859" s="41">
        <v>57828</v>
      </c>
      <c r="M859" s="41">
        <v>0</v>
      </c>
      <c r="N859" s="43">
        <v>4845624</v>
      </c>
    </row>
    <row r="860" spans="1:14" x14ac:dyDescent="0.2">
      <c r="A860" s="34" t="s">
        <v>24</v>
      </c>
      <c r="B860" s="35"/>
      <c r="C860" s="36">
        <f t="shared" ref="C860:N860" si="145">SUM(C855:C859)</f>
        <v>1228</v>
      </c>
      <c r="D860" s="37">
        <f t="shared" si="145"/>
        <v>0</v>
      </c>
      <c r="E860" s="37">
        <f t="shared" si="145"/>
        <v>18.4117</v>
      </c>
      <c r="F860" s="36">
        <f t="shared" si="145"/>
        <v>0</v>
      </c>
      <c r="G860" s="36">
        <f t="shared" si="145"/>
        <v>5660273</v>
      </c>
      <c r="H860" s="36">
        <f t="shared" si="145"/>
        <v>5660273</v>
      </c>
      <c r="I860" s="36">
        <f t="shared" si="145"/>
        <v>0</v>
      </c>
      <c r="J860" s="36">
        <f t="shared" si="145"/>
        <v>1969776</v>
      </c>
      <c r="K860" s="36">
        <f t="shared" si="145"/>
        <v>56603</v>
      </c>
      <c r="L860" s="36">
        <f t="shared" si="145"/>
        <v>80503</v>
      </c>
      <c r="M860" s="36">
        <f t="shared" si="145"/>
        <v>0</v>
      </c>
      <c r="N860" s="38">
        <f t="shared" si="145"/>
        <v>7710552</v>
      </c>
    </row>
    <row r="861" spans="1:14" x14ac:dyDescent="0.2">
      <c r="A861" s="34" t="s">
        <v>1483</v>
      </c>
      <c r="B861" s="35"/>
      <c r="C861" s="36"/>
      <c r="D861" s="37"/>
      <c r="E861" s="37"/>
      <c r="F861" s="36"/>
      <c r="G861" s="36"/>
      <c r="H861" s="36"/>
      <c r="I861" s="36"/>
      <c r="J861" s="36"/>
      <c r="K861" s="36"/>
      <c r="L861" s="36"/>
      <c r="M861" s="36"/>
      <c r="N861" s="38"/>
    </row>
    <row r="862" spans="1:14" x14ac:dyDescent="0.2">
      <c r="A862" s="39" t="s">
        <v>1484</v>
      </c>
      <c r="B862" s="40"/>
      <c r="C862" s="41">
        <v>294</v>
      </c>
      <c r="D862" s="42">
        <v>0</v>
      </c>
      <c r="E862" s="42">
        <v>0.46300000000000002</v>
      </c>
      <c r="F862" s="41">
        <v>0</v>
      </c>
      <c r="G862" s="41">
        <v>125477</v>
      </c>
      <c r="H862" s="41">
        <v>125477</v>
      </c>
      <c r="I862" s="41">
        <v>0</v>
      </c>
      <c r="J862" s="41">
        <v>43666</v>
      </c>
      <c r="K862" s="41">
        <v>1255</v>
      </c>
      <c r="L862" s="41">
        <v>0</v>
      </c>
      <c r="M862" s="41">
        <v>0</v>
      </c>
      <c r="N862" s="43">
        <v>169143</v>
      </c>
    </row>
    <row r="863" spans="1:14" x14ac:dyDescent="0.2">
      <c r="A863" s="39" t="s">
        <v>1484</v>
      </c>
      <c r="B863" s="40"/>
      <c r="C863" s="41">
        <v>84</v>
      </c>
      <c r="D863" s="42">
        <v>0</v>
      </c>
      <c r="E863" s="42">
        <v>0.1411</v>
      </c>
      <c r="F863" s="41">
        <v>0</v>
      </c>
      <c r="G863" s="41">
        <v>38239</v>
      </c>
      <c r="H863" s="41">
        <v>38239</v>
      </c>
      <c r="I863" s="41">
        <v>0</v>
      </c>
      <c r="J863" s="41">
        <v>13307</v>
      </c>
      <c r="K863" s="41">
        <v>382</v>
      </c>
      <c r="L863" s="41">
        <v>0</v>
      </c>
      <c r="M863" s="41">
        <v>0</v>
      </c>
      <c r="N863" s="43">
        <v>51546</v>
      </c>
    </row>
    <row r="864" spans="1:14" x14ac:dyDescent="0.2">
      <c r="A864" s="39" t="s">
        <v>1485</v>
      </c>
      <c r="B864" s="40"/>
      <c r="C864" s="41">
        <v>0</v>
      </c>
      <c r="D864" s="42">
        <v>13.75</v>
      </c>
      <c r="E864" s="42">
        <v>0</v>
      </c>
      <c r="F864" s="41">
        <v>6178236</v>
      </c>
      <c r="G864" s="41">
        <v>0</v>
      </c>
      <c r="H864" s="41">
        <v>6178236</v>
      </c>
      <c r="I864" s="41">
        <v>0</v>
      </c>
      <c r="J864" s="41">
        <v>2150026</v>
      </c>
      <c r="K864" s="41">
        <v>61782</v>
      </c>
      <c r="L864" s="41">
        <v>0</v>
      </c>
      <c r="M864" s="41">
        <v>0</v>
      </c>
      <c r="N864" s="43">
        <v>8328262</v>
      </c>
    </row>
    <row r="865" spans="1:14" x14ac:dyDescent="0.2">
      <c r="A865" s="34" t="s">
        <v>24</v>
      </c>
      <c r="B865" s="35"/>
      <c r="C865" s="36">
        <f t="shared" ref="C865:N865" si="146">SUM(C862:C864)</f>
        <v>378</v>
      </c>
      <c r="D865" s="37">
        <f t="shared" si="146"/>
        <v>13.75</v>
      </c>
      <c r="E865" s="37">
        <f t="shared" si="146"/>
        <v>0.60410000000000008</v>
      </c>
      <c r="F865" s="36">
        <f t="shared" si="146"/>
        <v>6178236</v>
      </c>
      <c r="G865" s="36">
        <f t="shared" si="146"/>
        <v>163716</v>
      </c>
      <c r="H865" s="36">
        <f t="shared" si="146"/>
        <v>6341952</v>
      </c>
      <c r="I865" s="36">
        <f t="shared" si="146"/>
        <v>0</v>
      </c>
      <c r="J865" s="36">
        <f t="shared" si="146"/>
        <v>2206999</v>
      </c>
      <c r="K865" s="36">
        <f t="shared" si="146"/>
        <v>63419</v>
      </c>
      <c r="L865" s="36">
        <f t="shared" si="146"/>
        <v>0</v>
      </c>
      <c r="M865" s="36">
        <f t="shared" si="146"/>
        <v>0</v>
      </c>
      <c r="N865" s="38">
        <f t="shared" si="146"/>
        <v>8548951</v>
      </c>
    </row>
    <row r="866" spans="1:14" x14ac:dyDescent="0.2">
      <c r="A866" s="29" t="s">
        <v>1605</v>
      </c>
      <c r="B866" s="30"/>
      <c r="C866" s="31">
        <f t="shared" ref="C866:N866" si="147">C838+C853+C860+C865</f>
        <v>1606</v>
      </c>
      <c r="D866" s="32">
        <f t="shared" si="147"/>
        <v>111.035</v>
      </c>
      <c r="E866" s="32">
        <f t="shared" si="147"/>
        <v>37.385800000000003</v>
      </c>
      <c r="F866" s="31">
        <f t="shared" si="147"/>
        <v>61458411</v>
      </c>
      <c r="G866" s="31">
        <f t="shared" si="147"/>
        <v>11098241</v>
      </c>
      <c r="H866" s="31">
        <f t="shared" si="147"/>
        <v>72556652</v>
      </c>
      <c r="I866" s="31">
        <f t="shared" si="147"/>
        <v>228000</v>
      </c>
      <c r="J866" s="31">
        <f t="shared" si="147"/>
        <v>25306521</v>
      </c>
      <c r="K866" s="31">
        <f t="shared" si="147"/>
        <v>725566</v>
      </c>
      <c r="L866" s="31">
        <f t="shared" si="147"/>
        <v>1450658</v>
      </c>
      <c r="M866" s="31">
        <f t="shared" si="147"/>
        <v>0</v>
      </c>
      <c r="N866" s="33">
        <f t="shared" si="147"/>
        <v>99541831</v>
      </c>
    </row>
    <row r="867" spans="1:14" x14ac:dyDescent="0.2">
      <c r="A867" s="39"/>
      <c r="B867" s="40"/>
      <c r="C867" s="41"/>
      <c r="D867" s="42"/>
      <c r="E867" s="42"/>
      <c r="F867" s="41"/>
      <c r="G867" s="41"/>
      <c r="H867" s="41"/>
      <c r="I867" s="41"/>
      <c r="J867" s="41"/>
      <c r="K867" s="41"/>
      <c r="L867" s="41"/>
      <c r="M867" s="41"/>
      <c r="N867" s="43"/>
    </row>
    <row r="868" spans="1:14" x14ac:dyDescent="0.2">
      <c r="A868" s="29" t="s">
        <v>1606</v>
      </c>
      <c r="B868" s="30"/>
      <c r="C868" s="31"/>
      <c r="D868" s="32"/>
      <c r="E868" s="32"/>
      <c r="F868" s="31"/>
      <c r="G868" s="31"/>
      <c r="H868" s="31"/>
      <c r="I868" s="31"/>
      <c r="J868" s="31"/>
      <c r="K868" s="31"/>
      <c r="L868" s="31"/>
      <c r="M868" s="31"/>
      <c r="N868" s="33"/>
    </row>
    <row r="869" spans="1:14" x14ac:dyDescent="0.2">
      <c r="A869" s="29" t="s">
        <v>1607</v>
      </c>
      <c r="B869" s="30" t="s">
        <v>6</v>
      </c>
      <c r="C869" s="31" t="s">
        <v>7</v>
      </c>
      <c r="D869" s="32" t="s">
        <v>8</v>
      </c>
      <c r="E869" s="32" t="s">
        <v>9</v>
      </c>
      <c r="F869" s="31" t="s">
        <v>10</v>
      </c>
      <c r="G869" s="31" t="s">
        <v>11</v>
      </c>
      <c r="H869" s="31" t="s">
        <v>12</v>
      </c>
      <c r="I869" s="31" t="s">
        <v>13</v>
      </c>
      <c r="J869" s="31" t="s">
        <v>14</v>
      </c>
      <c r="K869" s="31" t="s">
        <v>15</v>
      </c>
      <c r="L869" s="31" t="s">
        <v>16</v>
      </c>
      <c r="M869" s="31" t="s">
        <v>17</v>
      </c>
      <c r="N869" s="33" t="s">
        <v>18</v>
      </c>
    </row>
    <row r="870" spans="1:14" x14ac:dyDescent="0.2">
      <c r="A870" s="34" t="s">
        <v>1476</v>
      </c>
      <c r="B870" s="35"/>
      <c r="C870" s="36"/>
      <c r="D870" s="37"/>
      <c r="E870" s="37"/>
      <c r="F870" s="36"/>
      <c r="G870" s="36"/>
      <c r="H870" s="36"/>
      <c r="I870" s="36"/>
      <c r="J870" s="36"/>
      <c r="K870" s="36"/>
      <c r="L870" s="36"/>
      <c r="M870" s="36"/>
      <c r="N870" s="38"/>
    </row>
    <row r="871" spans="1:14" x14ac:dyDescent="0.2">
      <c r="A871" s="39" t="s">
        <v>162</v>
      </c>
      <c r="B871" s="40"/>
      <c r="C871" s="41">
        <v>0</v>
      </c>
      <c r="D871" s="42">
        <v>8.4334000000000007</v>
      </c>
      <c r="E871" s="42">
        <v>0</v>
      </c>
      <c r="F871" s="41">
        <v>2962418</v>
      </c>
      <c r="G871" s="41">
        <v>0</v>
      </c>
      <c r="H871" s="41">
        <v>2962418</v>
      </c>
      <c r="I871" s="41">
        <v>0</v>
      </c>
      <c r="J871" s="41">
        <v>1030922</v>
      </c>
      <c r="K871" s="41">
        <v>29624</v>
      </c>
      <c r="L871" s="41">
        <v>0</v>
      </c>
      <c r="M871" s="41">
        <v>0</v>
      </c>
      <c r="N871" s="43">
        <v>3993340</v>
      </c>
    </row>
    <row r="872" spans="1:14" x14ac:dyDescent="0.2">
      <c r="A872" s="39" t="s">
        <v>45</v>
      </c>
      <c r="B872" s="40"/>
      <c r="C872" s="41">
        <v>0</v>
      </c>
      <c r="D872" s="42">
        <v>0.45829999999999999</v>
      </c>
      <c r="E872" s="42">
        <v>0</v>
      </c>
      <c r="F872" s="41">
        <v>158788</v>
      </c>
      <c r="G872" s="41">
        <v>0</v>
      </c>
      <c r="H872" s="41">
        <v>158788</v>
      </c>
      <c r="I872" s="41">
        <v>0</v>
      </c>
      <c r="J872" s="41">
        <v>55258</v>
      </c>
      <c r="K872" s="41">
        <v>1588</v>
      </c>
      <c r="L872" s="41">
        <v>0</v>
      </c>
      <c r="M872" s="41">
        <v>0</v>
      </c>
      <c r="N872" s="43">
        <v>214046</v>
      </c>
    </row>
    <row r="873" spans="1:14" x14ac:dyDescent="0.2">
      <c r="A873" s="39" t="s">
        <v>40</v>
      </c>
      <c r="B873" s="40"/>
      <c r="C873" s="41">
        <v>0</v>
      </c>
      <c r="D873" s="42">
        <v>-0.33600000000000002</v>
      </c>
      <c r="E873" s="42">
        <v>0</v>
      </c>
      <c r="F873" s="41">
        <v>-378000</v>
      </c>
      <c r="G873" s="41">
        <v>0</v>
      </c>
      <c r="H873" s="41">
        <v>-378000</v>
      </c>
      <c r="I873" s="41">
        <v>0</v>
      </c>
      <c r="J873" s="41">
        <v>-131544</v>
      </c>
      <c r="K873" s="41">
        <v>-3780</v>
      </c>
      <c r="L873" s="41">
        <v>0</v>
      </c>
      <c r="M873" s="41">
        <v>0</v>
      </c>
      <c r="N873" s="43">
        <v>-509544</v>
      </c>
    </row>
    <row r="874" spans="1:14" x14ac:dyDescent="0.2">
      <c r="A874" s="39" t="s">
        <v>1584</v>
      </c>
      <c r="B874" s="40"/>
      <c r="C874" s="41">
        <v>0</v>
      </c>
      <c r="D874" s="42">
        <v>0</v>
      </c>
      <c r="E874" s="42">
        <v>0</v>
      </c>
      <c r="F874" s="41">
        <v>24832</v>
      </c>
      <c r="G874" s="41">
        <v>0</v>
      </c>
      <c r="H874" s="41">
        <v>24832</v>
      </c>
      <c r="I874" s="41">
        <v>0</v>
      </c>
      <c r="J874" s="41">
        <v>8641</v>
      </c>
      <c r="K874" s="41">
        <v>248</v>
      </c>
      <c r="L874" s="41">
        <v>0</v>
      </c>
      <c r="M874" s="41">
        <v>0</v>
      </c>
      <c r="N874" s="43">
        <v>33473</v>
      </c>
    </row>
    <row r="875" spans="1:14" x14ac:dyDescent="0.2">
      <c r="A875" s="39" t="s">
        <v>41</v>
      </c>
      <c r="B875" s="40"/>
      <c r="C875" s="41">
        <v>0</v>
      </c>
      <c r="D875" s="42">
        <v>0</v>
      </c>
      <c r="E875" s="42">
        <v>0</v>
      </c>
      <c r="F875" s="41">
        <v>0</v>
      </c>
      <c r="G875" s="41">
        <v>0</v>
      </c>
      <c r="H875" s="41">
        <v>0</v>
      </c>
      <c r="I875" s="41">
        <v>378000</v>
      </c>
      <c r="J875" s="41">
        <v>127764</v>
      </c>
      <c r="K875" s="41">
        <v>0</v>
      </c>
      <c r="L875" s="41">
        <v>0</v>
      </c>
      <c r="M875" s="41">
        <v>0</v>
      </c>
      <c r="N875" s="43">
        <v>505764</v>
      </c>
    </row>
    <row r="876" spans="1:14" x14ac:dyDescent="0.2">
      <c r="A876" s="39" t="s">
        <v>163</v>
      </c>
      <c r="B876" s="40"/>
      <c r="C876" s="41">
        <v>0</v>
      </c>
      <c r="D876" s="42">
        <v>0</v>
      </c>
      <c r="E876" s="42">
        <v>0</v>
      </c>
      <c r="F876" s="41">
        <v>0</v>
      </c>
      <c r="G876" s="41">
        <v>0</v>
      </c>
      <c r="H876" s="41">
        <v>0</v>
      </c>
      <c r="I876" s="41">
        <v>0</v>
      </c>
      <c r="J876" s="41">
        <v>7</v>
      </c>
      <c r="K876" s="41">
        <v>0</v>
      </c>
      <c r="L876" s="41">
        <v>0</v>
      </c>
      <c r="M876" s="41">
        <v>0</v>
      </c>
      <c r="N876" s="43">
        <v>7</v>
      </c>
    </row>
    <row r="877" spans="1:14" x14ac:dyDescent="0.2">
      <c r="A877" s="39" t="s">
        <v>23</v>
      </c>
      <c r="B877" s="40"/>
      <c r="C877" s="41">
        <v>0</v>
      </c>
      <c r="D877" s="42">
        <v>0</v>
      </c>
      <c r="E877" s="42">
        <v>4.68</v>
      </c>
      <c r="F877" s="41">
        <v>0</v>
      </c>
      <c r="G877" s="41">
        <v>1828907</v>
      </c>
      <c r="H877" s="41">
        <v>1828907</v>
      </c>
      <c r="I877" s="41">
        <v>0</v>
      </c>
      <c r="J877" s="41">
        <v>636460</v>
      </c>
      <c r="K877" s="41">
        <v>18289</v>
      </c>
      <c r="L877" s="41">
        <v>0</v>
      </c>
      <c r="M877" s="41">
        <v>0</v>
      </c>
      <c r="N877" s="43">
        <v>2465367</v>
      </c>
    </row>
    <row r="878" spans="1:14" x14ac:dyDescent="0.2">
      <c r="A878" s="39" t="s">
        <v>1481</v>
      </c>
      <c r="B878" s="40"/>
      <c r="C878" s="41">
        <v>0</v>
      </c>
      <c r="D878" s="42">
        <v>53.9086</v>
      </c>
      <c r="E878" s="42">
        <v>7.9020000000000001</v>
      </c>
      <c r="F878" s="41">
        <v>36426825</v>
      </c>
      <c r="G878" s="41">
        <v>1984192</v>
      </c>
      <c r="H878" s="41">
        <v>38411017</v>
      </c>
      <c r="I878" s="41">
        <v>0</v>
      </c>
      <c r="J878" s="41">
        <v>13367033</v>
      </c>
      <c r="K878" s="41">
        <v>384110</v>
      </c>
      <c r="L878" s="41">
        <v>1180270</v>
      </c>
      <c r="M878" s="41">
        <v>0</v>
      </c>
      <c r="N878" s="43">
        <v>52958320</v>
      </c>
    </row>
    <row r="879" spans="1:14" x14ac:dyDescent="0.2">
      <c r="A879" s="39" t="s">
        <v>1482</v>
      </c>
      <c r="B879" s="40"/>
      <c r="C879" s="41">
        <v>0</v>
      </c>
      <c r="D879" s="42">
        <v>0</v>
      </c>
      <c r="E879" s="42">
        <v>0</v>
      </c>
      <c r="F879" s="41">
        <v>96000</v>
      </c>
      <c r="G879" s="41">
        <v>0</v>
      </c>
      <c r="H879" s="41">
        <v>96000</v>
      </c>
      <c r="I879" s="41">
        <v>0</v>
      </c>
      <c r="J879" s="41">
        <v>33408</v>
      </c>
      <c r="K879" s="41">
        <v>960</v>
      </c>
      <c r="L879" s="41">
        <v>18000</v>
      </c>
      <c r="M879" s="41">
        <v>0</v>
      </c>
      <c r="N879" s="43">
        <v>147408</v>
      </c>
    </row>
    <row r="880" spans="1:14" x14ac:dyDescent="0.2">
      <c r="A880" s="34" t="s">
        <v>24</v>
      </c>
      <c r="B880" s="35"/>
      <c r="C880" s="36">
        <f t="shared" ref="C880:N880" si="148">SUM(C871:C879)</f>
        <v>0</v>
      </c>
      <c r="D880" s="37">
        <f t="shared" si="148"/>
        <v>62.464300000000001</v>
      </c>
      <c r="E880" s="37">
        <f t="shared" si="148"/>
        <v>12.582000000000001</v>
      </c>
      <c r="F880" s="36">
        <f t="shared" si="148"/>
        <v>39290863</v>
      </c>
      <c r="G880" s="36">
        <f t="shared" si="148"/>
        <v>3813099</v>
      </c>
      <c r="H880" s="36">
        <f t="shared" si="148"/>
        <v>43103962</v>
      </c>
      <c r="I880" s="36">
        <f t="shared" si="148"/>
        <v>378000</v>
      </c>
      <c r="J880" s="36">
        <f t="shared" si="148"/>
        <v>15127949</v>
      </c>
      <c r="K880" s="36">
        <f t="shared" si="148"/>
        <v>431039</v>
      </c>
      <c r="L880" s="36">
        <f t="shared" si="148"/>
        <v>1198270</v>
      </c>
      <c r="M880" s="36">
        <f t="shared" si="148"/>
        <v>0</v>
      </c>
      <c r="N880" s="38">
        <f t="shared" si="148"/>
        <v>59808181</v>
      </c>
    </row>
    <row r="881" spans="1:14" x14ac:dyDescent="0.2">
      <c r="A881" s="34" t="s">
        <v>25</v>
      </c>
      <c r="B881" s="35"/>
      <c r="C881" s="36"/>
      <c r="D881" s="37"/>
      <c r="E881" s="37"/>
      <c r="F881" s="36"/>
      <c r="G881" s="36"/>
      <c r="H881" s="36"/>
      <c r="I881" s="36"/>
      <c r="J881" s="36"/>
      <c r="K881" s="36"/>
      <c r="L881" s="36"/>
      <c r="M881" s="36"/>
      <c r="N881" s="38"/>
    </row>
    <row r="882" spans="1:14" x14ac:dyDescent="0.2">
      <c r="A882" s="39" t="s">
        <v>69</v>
      </c>
      <c r="B882" s="40"/>
      <c r="C882" s="41">
        <v>792</v>
      </c>
      <c r="D882" s="42">
        <v>0</v>
      </c>
      <c r="E882" s="42">
        <v>10.0785</v>
      </c>
      <c r="F882" s="41">
        <v>0</v>
      </c>
      <c r="G882" s="41">
        <v>3098413</v>
      </c>
      <c r="H882" s="41">
        <v>3098413</v>
      </c>
      <c r="I882" s="41">
        <v>0</v>
      </c>
      <c r="J882" s="41">
        <v>1078247</v>
      </c>
      <c r="K882" s="41">
        <v>30984</v>
      </c>
      <c r="L882" s="41">
        <v>48312</v>
      </c>
      <c r="M882" s="41">
        <v>0</v>
      </c>
      <c r="N882" s="43">
        <v>4224972</v>
      </c>
    </row>
    <row r="883" spans="1:14" x14ac:dyDescent="0.2">
      <c r="A883" s="34" t="s">
        <v>24</v>
      </c>
      <c r="B883" s="35"/>
      <c r="C883" s="36">
        <f t="shared" ref="C883:N883" si="149">SUM(C882:C882)</f>
        <v>792</v>
      </c>
      <c r="D883" s="37">
        <f t="shared" si="149"/>
        <v>0</v>
      </c>
      <c r="E883" s="37">
        <f t="shared" si="149"/>
        <v>10.0785</v>
      </c>
      <c r="F883" s="36">
        <f t="shared" si="149"/>
        <v>0</v>
      </c>
      <c r="G883" s="36">
        <f t="shared" si="149"/>
        <v>3098413</v>
      </c>
      <c r="H883" s="36">
        <f t="shared" si="149"/>
        <v>3098413</v>
      </c>
      <c r="I883" s="36">
        <f t="shared" si="149"/>
        <v>0</v>
      </c>
      <c r="J883" s="36">
        <f t="shared" si="149"/>
        <v>1078247</v>
      </c>
      <c r="K883" s="36">
        <f t="shared" si="149"/>
        <v>30984</v>
      </c>
      <c r="L883" s="36">
        <f t="shared" si="149"/>
        <v>48312</v>
      </c>
      <c r="M883" s="36">
        <f t="shared" si="149"/>
        <v>0</v>
      </c>
      <c r="N883" s="38">
        <f t="shared" si="149"/>
        <v>4224972</v>
      </c>
    </row>
    <row r="884" spans="1:14" x14ac:dyDescent="0.2">
      <c r="A884" s="34" t="s">
        <v>1483</v>
      </c>
      <c r="B884" s="35"/>
      <c r="C884" s="36"/>
      <c r="D884" s="37"/>
      <c r="E884" s="37"/>
      <c r="F884" s="36"/>
      <c r="G884" s="36"/>
      <c r="H884" s="36"/>
      <c r="I884" s="36"/>
      <c r="J884" s="36"/>
      <c r="K884" s="36"/>
      <c r="L884" s="36"/>
      <c r="M884" s="36"/>
      <c r="N884" s="38"/>
    </row>
    <row r="885" spans="1:14" x14ac:dyDescent="0.2">
      <c r="A885" s="39" t="s">
        <v>1484</v>
      </c>
      <c r="B885" s="40"/>
      <c r="C885" s="41">
        <v>279</v>
      </c>
      <c r="D885" s="42">
        <v>0</v>
      </c>
      <c r="E885" s="42">
        <v>0.44030000000000002</v>
      </c>
      <c r="F885" s="41">
        <v>0</v>
      </c>
      <c r="G885" s="41">
        <v>119325</v>
      </c>
      <c r="H885" s="41">
        <v>119325</v>
      </c>
      <c r="I885" s="41">
        <v>0</v>
      </c>
      <c r="J885" s="41">
        <v>41525</v>
      </c>
      <c r="K885" s="41">
        <v>1193</v>
      </c>
      <c r="L885" s="41">
        <v>0</v>
      </c>
      <c r="M885" s="41">
        <v>0</v>
      </c>
      <c r="N885" s="43">
        <v>160850</v>
      </c>
    </row>
    <row r="886" spans="1:14" x14ac:dyDescent="0.2">
      <c r="A886" s="39" t="s">
        <v>1485</v>
      </c>
      <c r="B886" s="40"/>
      <c r="C886" s="41">
        <v>0</v>
      </c>
      <c r="D886" s="42">
        <v>9.2644000000000002</v>
      </c>
      <c r="E886" s="42">
        <v>0</v>
      </c>
      <c r="F886" s="41">
        <v>4606811</v>
      </c>
      <c r="G886" s="41">
        <v>0</v>
      </c>
      <c r="H886" s="41">
        <v>4606811</v>
      </c>
      <c r="I886" s="41">
        <v>0</v>
      </c>
      <c r="J886" s="41">
        <v>1603170</v>
      </c>
      <c r="K886" s="41">
        <v>46068</v>
      </c>
      <c r="L886" s="41">
        <v>0</v>
      </c>
      <c r="M886" s="41">
        <v>0</v>
      </c>
      <c r="N886" s="43">
        <v>6209981</v>
      </c>
    </row>
    <row r="887" spans="1:14" x14ac:dyDescent="0.2">
      <c r="A887" s="34" t="s">
        <v>24</v>
      </c>
      <c r="B887" s="35"/>
      <c r="C887" s="36">
        <f t="shared" ref="C887:N887" si="150">SUM(C885:C886)</f>
        <v>279</v>
      </c>
      <c r="D887" s="37">
        <f t="shared" si="150"/>
        <v>9.2644000000000002</v>
      </c>
      <c r="E887" s="37">
        <f t="shared" si="150"/>
        <v>0.44030000000000002</v>
      </c>
      <c r="F887" s="36">
        <f t="shared" si="150"/>
        <v>4606811</v>
      </c>
      <c r="G887" s="36">
        <f t="shared" si="150"/>
        <v>119325</v>
      </c>
      <c r="H887" s="36">
        <f t="shared" si="150"/>
        <v>4726136</v>
      </c>
      <c r="I887" s="36">
        <f t="shared" si="150"/>
        <v>0</v>
      </c>
      <c r="J887" s="36">
        <f t="shared" si="150"/>
        <v>1644695</v>
      </c>
      <c r="K887" s="36">
        <f t="shared" si="150"/>
        <v>47261</v>
      </c>
      <c r="L887" s="36">
        <f t="shared" si="150"/>
        <v>0</v>
      </c>
      <c r="M887" s="36">
        <f t="shared" si="150"/>
        <v>0</v>
      </c>
      <c r="N887" s="38">
        <f t="shared" si="150"/>
        <v>6370831</v>
      </c>
    </row>
    <row r="888" spans="1:14" x14ac:dyDescent="0.2">
      <c r="A888" s="29" t="s">
        <v>1608</v>
      </c>
      <c r="B888" s="30"/>
      <c r="C888" s="31">
        <f t="shared" ref="C888:N888" si="151">C880+C883+C887</f>
        <v>1071</v>
      </c>
      <c r="D888" s="32">
        <f t="shared" si="151"/>
        <v>71.728700000000003</v>
      </c>
      <c r="E888" s="32">
        <f t="shared" si="151"/>
        <v>23.1008</v>
      </c>
      <c r="F888" s="31">
        <f t="shared" si="151"/>
        <v>43897674</v>
      </c>
      <c r="G888" s="31">
        <f t="shared" si="151"/>
        <v>7030837</v>
      </c>
      <c r="H888" s="31">
        <f t="shared" si="151"/>
        <v>50928511</v>
      </c>
      <c r="I888" s="31">
        <f t="shared" si="151"/>
        <v>378000</v>
      </c>
      <c r="J888" s="31">
        <f t="shared" si="151"/>
        <v>17850891</v>
      </c>
      <c r="K888" s="31">
        <f t="shared" si="151"/>
        <v>509284</v>
      </c>
      <c r="L888" s="31">
        <f t="shared" si="151"/>
        <v>1246582</v>
      </c>
      <c r="M888" s="31">
        <f t="shared" si="151"/>
        <v>0</v>
      </c>
      <c r="N888" s="33">
        <f t="shared" si="151"/>
        <v>70403984</v>
      </c>
    </row>
    <row r="889" spans="1:14" x14ac:dyDescent="0.2">
      <c r="A889" s="39"/>
      <c r="B889" s="40"/>
      <c r="C889" s="41"/>
      <c r="D889" s="42"/>
      <c r="E889" s="42"/>
      <c r="F889" s="41"/>
      <c r="G889" s="41"/>
      <c r="H889" s="41"/>
      <c r="I889" s="41"/>
      <c r="J889" s="41"/>
      <c r="K889" s="41"/>
      <c r="L889" s="41"/>
      <c r="M889" s="41"/>
      <c r="N889" s="43"/>
    </row>
    <row r="890" spans="1:14" x14ac:dyDescent="0.2">
      <c r="A890" s="29" t="s">
        <v>1609</v>
      </c>
      <c r="B890" s="30"/>
      <c r="C890" s="31"/>
      <c r="D890" s="32"/>
      <c r="E890" s="32"/>
      <c r="F890" s="31"/>
      <c r="G890" s="31"/>
      <c r="H890" s="31"/>
      <c r="I890" s="31"/>
      <c r="J890" s="31"/>
      <c r="K890" s="31"/>
      <c r="L890" s="31"/>
      <c r="M890" s="31"/>
      <c r="N890" s="33"/>
    </row>
    <row r="891" spans="1:14" x14ac:dyDescent="0.2">
      <c r="A891" s="29" t="s">
        <v>1610</v>
      </c>
      <c r="B891" s="30" t="s">
        <v>6</v>
      </c>
      <c r="C891" s="31" t="s">
        <v>7</v>
      </c>
      <c r="D891" s="32" t="s">
        <v>8</v>
      </c>
      <c r="E891" s="32" t="s">
        <v>9</v>
      </c>
      <c r="F891" s="31" t="s">
        <v>10</v>
      </c>
      <c r="G891" s="31" t="s">
        <v>11</v>
      </c>
      <c r="H891" s="31" t="s">
        <v>12</v>
      </c>
      <c r="I891" s="31" t="s">
        <v>13</v>
      </c>
      <c r="J891" s="31" t="s">
        <v>14</v>
      </c>
      <c r="K891" s="31" t="s">
        <v>15</v>
      </c>
      <c r="L891" s="31" t="s">
        <v>16</v>
      </c>
      <c r="M891" s="31" t="s">
        <v>17</v>
      </c>
      <c r="N891" s="33" t="s">
        <v>18</v>
      </c>
    </row>
    <row r="892" spans="1:14" x14ac:dyDescent="0.2">
      <c r="A892" s="34" t="s">
        <v>19</v>
      </c>
      <c r="B892" s="35"/>
      <c r="C892" s="36"/>
      <c r="D892" s="37"/>
      <c r="E892" s="37"/>
      <c r="F892" s="36"/>
      <c r="G892" s="36"/>
      <c r="H892" s="36"/>
      <c r="I892" s="36"/>
      <c r="J892" s="36"/>
      <c r="K892" s="36"/>
      <c r="L892" s="36"/>
      <c r="M892" s="36"/>
      <c r="N892" s="38"/>
    </row>
    <row r="893" spans="1:14" x14ac:dyDescent="0.2">
      <c r="A893" s="39" t="s">
        <v>22</v>
      </c>
      <c r="B893" s="40"/>
      <c r="C893" s="41">
        <v>0</v>
      </c>
      <c r="D893" s="42">
        <v>5.9166999999999996</v>
      </c>
      <c r="E893" s="42">
        <v>1.08</v>
      </c>
      <c r="F893" s="41">
        <v>3035186</v>
      </c>
      <c r="G893" s="41">
        <v>256491</v>
      </c>
      <c r="H893" s="41">
        <v>3291677</v>
      </c>
      <c r="I893" s="41">
        <v>0</v>
      </c>
      <c r="J893" s="41">
        <v>1145504</v>
      </c>
      <c r="K893" s="41">
        <v>32917</v>
      </c>
      <c r="L893" s="41">
        <v>24000</v>
      </c>
      <c r="M893" s="41">
        <v>0</v>
      </c>
      <c r="N893" s="43">
        <v>4461181</v>
      </c>
    </row>
    <row r="894" spans="1:14" x14ac:dyDescent="0.2">
      <c r="A894" s="39" t="s">
        <v>31</v>
      </c>
      <c r="B894" s="40"/>
      <c r="C894" s="41">
        <v>0</v>
      </c>
      <c r="D894" s="42">
        <v>0</v>
      </c>
      <c r="E894" s="42">
        <v>0</v>
      </c>
      <c r="F894" s="41">
        <v>12000</v>
      </c>
      <c r="G894" s="41">
        <v>0</v>
      </c>
      <c r="H894" s="41">
        <v>12000</v>
      </c>
      <c r="I894" s="41">
        <v>0</v>
      </c>
      <c r="J894" s="41">
        <v>4176</v>
      </c>
      <c r="K894" s="41">
        <v>120</v>
      </c>
      <c r="L894" s="41">
        <v>0</v>
      </c>
      <c r="M894" s="41">
        <v>0</v>
      </c>
      <c r="N894" s="43">
        <v>16176</v>
      </c>
    </row>
    <row r="895" spans="1:14" x14ac:dyDescent="0.2">
      <c r="A895" s="34" t="s">
        <v>24</v>
      </c>
      <c r="B895" s="35"/>
      <c r="C895" s="36">
        <f t="shared" ref="C895:N895" si="152">SUM(C893:C894)</f>
        <v>0</v>
      </c>
      <c r="D895" s="37">
        <f t="shared" si="152"/>
        <v>5.9166999999999996</v>
      </c>
      <c r="E895" s="37">
        <f t="shared" si="152"/>
        <v>1.08</v>
      </c>
      <c r="F895" s="36">
        <f t="shared" si="152"/>
        <v>3047186</v>
      </c>
      <c r="G895" s="36">
        <f t="shared" si="152"/>
        <v>256491</v>
      </c>
      <c r="H895" s="36">
        <f t="shared" si="152"/>
        <v>3303677</v>
      </c>
      <c r="I895" s="36">
        <f t="shared" si="152"/>
        <v>0</v>
      </c>
      <c r="J895" s="36">
        <f t="shared" si="152"/>
        <v>1149680</v>
      </c>
      <c r="K895" s="36">
        <f t="shared" si="152"/>
        <v>33037</v>
      </c>
      <c r="L895" s="36">
        <f t="shared" si="152"/>
        <v>24000</v>
      </c>
      <c r="M895" s="36">
        <f t="shared" si="152"/>
        <v>0</v>
      </c>
      <c r="N895" s="38">
        <f t="shared" si="152"/>
        <v>4477357</v>
      </c>
    </row>
    <row r="896" spans="1:14" x14ac:dyDescent="0.2">
      <c r="A896" s="34" t="s">
        <v>1476</v>
      </c>
      <c r="B896" s="35"/>
      <c r="C896" s="36"/>
      <c r="D896" s="37"/>
      <c r="E896" s="37"/>
      <c r="F896" s="36"/>
      <c r="G896" s="36"/>
      <c r="H896" s="36"/>
      <c r="I896" s="36"/>
      <c r="J896" s="36"/>
      <c r="K896" s="36"/>
      <c r="L896" s="36"/>
      <c r="M896" s="36"/>
      <c r="N896" s="38"/>
    </row>
    <row r="897" spans="1:14" x14ac:dyDescent="0.2">
      <c r="A897" s="39" t="s">
        <v>162</v>
      </c>
      <c r="B897" s="40"/>
      <c r="C897" s="41">
        <v>0</v>
      </c>
      <c r="D897" s="42">
        <v>3.45</v>
      </c>
      <c r="E897" s="42">
        <v>0</v>
      </c>
      <c r="F897" s="41">
        <v>1218495</v>
      </c>
      <c r="G897" s="41">
        <v>0</v>
      </c>
      <c r="H897" s="41">
        <v>1218495</v>
      </c>
      <c r="I897" s="41">
        <v>0</v>
      </c>
      <c r="J897" s="41">
        <v>424037</v>
      </c>
      <c r="K897" s="41">
        <v>12185</v>
      </c>
      <c r="L897" s="41">
        <v>0</v>
      </c>
      <c r="M897" s="41">
        <v>0</v>
      </c>
      <c r="N897" s="43">
        <v>1642532</v>
      </c>
    </row>
    <row r="898" spans="1:14" x14ac:dyDescent="0.2">
      <c r="A898" s="39" t="s">
        <v>40</v>
      </c>
      <c r="B898" s="40"/>
      <c r="C898" s="41">
        <v>0</v>
      </c>
      <c r="D898" s="42">
        <v>-0.64680000000000004</v>
      </c>
      <c r="E898" s="42">
        <v>0</v>
      </c>
      <c r="F898" s="41">
        <v>-323400</v>
      </c>
      <c r="G898" s="41">
        <v>0</v>
      </c>
      <c r="H898" s="41">
        <v>-323400</v>
      </c>
      <c r="I898" s="41">
        <v>0</v>
      </c>
      <c r="J898" s="41">
        <v>-112543</v>
      </c>
      <c r="K898" s="41">
        <v>-3234</v>
      </c>
      <c r="L898" s="41">
        <v>0</v>
      </c>
      <c r="M898" s="41">
        <v>0</v>
      </c>
      <c r="N898" s="43">
        <v>-435943</v>
      </c>
    </row>
    <row r="899" spans="1:14" x14ac:dyDescent="0.2">
      <c r="A899" s="39" t="s">
        <v>41</v>
      </c>
      <c r="B899" s="40"/>
      <c r="C899" s="41">
        <v>0</v>
      </c>
      <c r="D899" s="42">
        <v>0</v>
      </c>
      <c r="E899" s="42">
        <v>0</v>
      </c>
      <c r="F899" s="41">
        <v>0</v>
      </c>
      <c r="G899" s="41">
        <v>0</v>
      </c>
      <c r="H899" s="41">
        <v>0</v>
      </c>
      <c r="I899" s="41">
        <v>323400</v>
      </c>
      <c r="J899" s="41">
        <v>109309</v>
      </c>
      <c r="K899" s="41">
        <v>0</v>
      </c>
      <c r="L899" s="41">
        <v>0</v>
      </c>
      <c r="M899" s="41">
        <v>0</v>
      </c>
      <c r="N899" s="43">
        <v>432709</v>
      </c>
    </row>
    <row r="900" spans="1:14" x14ac:dyDescent="0.2">
      <c r="A900" s="39" t="s">
        <v>163</v>
      </c>
      <c r="B900" s="40"/>
      <c r="C900" s="41">
        <v>0</v>
      </c>
      <c r="D900" s="42">
        <v>0</v>
      </c>
      <c r="E900" s="42">
        <v>0</v>
      </c>
      <c r="F900" s="41">
        <v>0</v>
      </c>
      <c r="G900" s="41">
        <v>0</v>
      </c>
      <c r="H900" s="41">
        <v>0</v>
      </c>
      <c r="I900" s="41">
        <v>0</v>
      </c>
      <c r="J900" s="41">
        <v>3</v>
      </c>
      <c r="K900" s="41">
        <v>0</v>
      </c>
      <c r="L900" s="41">
        <v>0</v>
      </c>
      <c r="M900" s="41">
        <v>0</v>
      </c>
      <c r="N900" s="43">
        <v>3</v>
      </c>
    </row>
    <row r="901" spans="1:14" x14ac:dyDescent="0.2">
      <c r="A901" s="39" t="s">
        <v>1496</v>
      </c>
      <c r="B901" s="40"/>
      <c r="C901" s="41">
        <v>0</v>
      </c>
      <c r="D901" s="42">
        <v>0</v>
      </c>
      <c r="E901" s="42">
        <v>0</v>
      </c>
      <c r="F901" s="41">
        <v>0</v>
      </c>
      <c r="G901" s="41">
        <v>0</v>
      </c>
      <c r="H901" s="41">
        <v>0</v>
      </c>
      <c r="I901" s="41">
        <v>0</v>
      </c>
      <c r="J901" s="41">
        <v>0</v>
      </c>
      <c r="K901" s="41">
        <v>0</v>
      </c>
      <c r="L901" s="41">
        <v>1000</v>
      </c>
      <c r="M901" s="41">
        <v>0</v>
      </c>
      <c r="N901" s="43">
        <v>1000</v>
      </c>
    </row>
    <row r="902" spans="1:14" x14ac:dyDescent="0.2">
      <c r="A902" s="39" t="s">
        <v>32</v>
      </c>
      <c r="B902" s="40"/>
      <c r="C902" s="41">
        <v>0</v>
      </c>
      <c r="D902" s="42">
        <v>0</v>
      </c>
      <c r="E902" s="42">
        <v>0.4</v>
      </c>
      <c r="F902" s="41">
        <v>0</v>
      </c>
      <c r="G902" s="41">
        <v>105883</v>
      </c>
      <c r="H902" s="41">
        <v>105883</v>
      </c>
      <c r="I902" s="41">
        <v>0</v>
      </c>
      <c r="J902" s="41">
        <v>36847</v>
      </c>
      <c r="K902" s="41">
        <v>1059</v>
      </c>
      <c r="L902" s="41">
        <v>0</v>
      </c>
      <c r="M902" s="41">
        <v>0</v>
      </c>
      <c r="N902" s="43">
        <v>142730</v>
      </c>
    </row>
    <row r="903" spans="1:14" x14ac:dyDescent="0.2">
      <c r="A903" s="39" t="s">
        <v>23</v>
      </c>
      <c r="B903" s="40"/>
      <c r="C903" s="41">
        <v>0</v>
      </c>
      <c r="D903" s="42">
        <v>0</v>
      </c>
      <c r="E903" s="42">
        <v>2.2400000000000002</v>
      </c>
      <c r="F903" s="41">
        <v>0</v>
      </c>
      <c r="G903" s="41">
        <v>868989</v>
      </c>
      <c r="H903" s="41">
        <v>868989</v>
      </c>
      <c r="I903" s="41">
        <v>0</v>
      </c>
      <c r="J903" s="41">
        <v>302408</v>
      </c>
      <c r="K903" s="41">
        <v>8690</v>
      </c>
      <c r="L903" s="41">
        <v>0</v>
      </c>
      <c r="M903" s="41">
        <v>0</v>
      </c>
      <c r="N903" s="43">
        <v>1171397</v>
      </c>
    </row>
    <row r="904" spans="1:14" x14ac:dyDescent="0.2">
      <c r="A904" s="39" t="s">
        <v>1481</v>
      </c>
      <c r="B904" s="40"/>
      <c r="C904" s="41">
        <v>0</v>
      </c>
      <c r="D904" s="42">
        <v>11.5</v>
      </c>
      <c r="E904" s="42">
        <v>1.36</v>
      </c>
      <c r="F904" s="41">
        <v>7381262</v>
      </c>
      <c r="G904" s="41">
        <v>341496</v>
      </c>
      <c r="H904" s="41">
        <v>7722758</v>
      </c>
      <c r="I904" s="41">
        <v>0</v>
      </c>
      <c r="J904" s="41">
        <v>2687520</v>
      </c>
      <c r="K904" s="41">
        <v>77227</v>
      </c>
      <c r="L904" s="41">
        <v>231860</v>
      </c>
      <c r="M904" s="41">
        <v>0</v>
      </c>
      <c r="N904" s="43">
        <v>10642138</v>
      </c>
    </row>
    <row r="905" spans="1:14" x14ac:dyDescent="0.2">
      <c r="A905" s="39" t="s">
        <v>1482</v>
      </c>
      <c r="B905" s="40"/>
      <c r="C905" s="41">
        <v>0</v>
      </c>
      <c r="D905" s="42">
        <v>0</v>
      </c>
      <c r="E905" s="42">
        <v>0</v>
      </c>
      <c r="F905" s="41">
        <v>132000</v>
      </c>
      <c r="G905" s="41">
        <v>0</v>
      </c>
      <c r="H905" s="41">
        <v>132000</v>
      </c>
      <c r="I905" s="41">
        <v>0</v>
      </c>
      <c r="J905" s="41">
        <v>45936</v>
      </c>
      <c r="K905" s="41">
        <v>1320</v>
      </c>
      <c r="L905" s="41">
        <v>13500</v>
      </c>
      <c r="M905" s="41">
        <v>0</v>
      </c>
      <c r="N905" s="43">
        <v>191436</v>
      </c>
    </row>
    <row r="906" spans="1:14" x14ac:dyDescent="0.2">
      <c r="A906" s="34" t="s">
        <v>24</v>
      </c>
      <c r="B906" s="35"/>
      <c r="C906" s="36">
        <f t="shared" ref="C906:N906" si="153">SUM(C897:C905)</f>
        <v>0</v>
      </c>
      <c r="D906" s="37">
        <f t="shared" si="153"/>
        <v>14.3032</v>
      </c>
      <c r="E906" s="37">
        <f t="shared" si="153"/>
        <v>4</v>
      </c>
      <c r="F906" s="36">
        <f t="shared" si="153"/>
        <v>8408357</v>
      </c>
      <c r="G906" s="36">
        <f t="shared" si="153"/>
        <v>1316368</v>
      </c>
      <c r="H906" s="36">
        <f t="shared" si="153"/>
        <v>9724725</v>
      </c>
      <c r="I906" s="36">
        <f t="shared" si="153"/>
        <v>323400</v>
      </c>
      <c r="J906" s="36">
        <f t="shared" si="153"/>
        <v>3493517</v>
      </c>
      <c r="K906" s="36">
        <f t="shared" si="153"/>
        <v>97247</v>
      </c>
      <c r="L906" s="36">
        <f t="shared" si="153"/>
        <v>246360</v>
      </c>
      <c r="M906" s="36">
        <f t="shared" si="153"/>
        <v>0</v>
      </c>
      <c r="N906" s="38">
        <f t="shared" si="153"/>
        <v>13788002</v>
      </c>
    </row>
    <row r="907" spans="1:14" x14ac:dyDescent="0.2">
      <c r="A907" s="34" t="s">
        <v>25</v>
      </c>
      <c r="B907" s="35"/>
      <c r="C907" s="36"/>
      <c r="D907" s="37"/>
      <c r="E907" s="37"/>
      <c r="F907" s="36"/>
      <c r="G907" s="36"/>
      <c r="H907" s="36"/>
      <c r="I907" s="36"/>
      <c r="J907" s="36"/>
      <c r="K907" s="36"/>
      <c r="L907" s="36"/>
      <c r="M907" s="36"/>
      <c r="N907" s="38"/>
    </row>
    <row r="908" spans="1:14" x14ac:dyDescent="0.2">
      <c r="A908" s="39" t="s">
        <v>26</v>
      </c>
      <c r="B908" s="40"/>
      <c r="C908" s="41">
        <v>60</v>
      </c>
      <c r="D908" s="42">
        <v>0</v>
      </c>
      <c r="E908" s="42">
        <v>1.8202</v>
      </c>
      <c r="F908" s="41">
        <v>0</v>
      </c>
      <c r="G908" s="41">
        <v>559580</v>
      </c>
      <c r="H908" s="41">
        <v>559580</v>
      </c>
      <c r="I908" s="41">
        <v>0</v>
      </c>
      <c r="J908" s="41">
        <v>194734</v>
      </c>
      <c r="K908" s="41">
        <v>5596</v>
      </c>
      <c r="L908" s="41">
        <v>5100</v>
      </c>
      <c r="M908" s="41">
        <v>0</v>
      </c>
      <c r="N908" s="43">
        <v>759414</v>
      </c>
    </row>
    <row r="909" spans="1:14" x14ac:dyDescent="0.2">
      <c r="A909" s="39" t="s">
        <v>69</v>
      </c>
      <c r="B909" s="40"/>
      <c r="C909" s="41">
        <v>170</v>
      </c>
      <c r="D909" s="42">
        <v>0</v>
      </c>
      <c r="E909" s="42">
        <v>3.0301</v>
      </c>
      <c r="F909" s="41">
        <v>0</v>
      </c>
      <c r="G909" s="41">
        <v>931538</v>
      </c>
      <c r="H909" s="41">
        <v>931538</v>
      </c>
      <c r="I909" s="41">
        <v>0</v>
      </c>
      <c r="J909" s="41">
        <v>324174</v>
      </c>
      <c r="K909" s="41">
        <v>9315</v>
      </c>
      <c r="L909" s="41">
        <v>10370</v>
      </c>
      <c r="M909" s="41">
        <v>0</v>
      </c>
      <c r="N909" s="43">
        <v>1266082</v>
      </c>
    </row>
    <row r="910" spans="1:14" x14ac:dyDescent="0.2">
      <c r="A910" s="34" t="s">
        <v>24</v>
      </c>
      <c r="B910" s="35"/>
      <c r="C910" s="36">
        <f t="shared" ref="C910:N910" si="154">SUM(C908:C909)</f>
        <v>230</v>
      </c>
      <c r="D910" s="37">
        <f t="shared" si="154"/>
        <v>0</v>
      </c>
      <c r="E910" s="37">
        <f t="shared" si="154"/>
        <v>4.8502999999999998</v>
      </c>
      <c r="F910" s="36">
        <f t="shared" si="154"/>
        <v>0</v>
      </c>
      <c r="G910" s="36">
        <f t="shared" si="154"/>
        <v>1491118</v>
      </c>
      <c r="H910" s="36">
        <f t="shared" si="154"/>
        <v>1491118</v>
      </c>
      <c r="I910" s="36">
        <f t="shared" si="154"/>
        <v>0</v>
      </c>
      <c r="J910" s="36">
        <f t="shared" si="154"/>
        <v>518908</v>
      </c>
      <c r="K910" s="36">
        <f t="shared" si="154"/>
        <v>14911</v>
      </c>
      <c r="L910" s="36">
        <f t="shared" si="154"/>
        <v>15470</v>
      </c>
      <c r="M910" s="36">
        <f t="shared" si="154"/>
        <v>0</v>
      </c>
      <c r="N910" s="38">
        <f t="shared" si="154"/>
        <v>2025496</v>
      </c>
    </row>
    <row r="911" spans="1:14" x14ac:dyDescent="0.2">
      <c r="A911" s="34" t="s">
        <v>1483</v>
      </c>
      <c r="B911" s="35"/>
      <c r="C911" s="36"/>
      <c r="D911" s="37"/>
      <c r="E911" s="37"/>
      <c r="F911" s="36"/>
      <c r="G911" s="36"/>
      <c r="H911" s="36"/>
      <c r="I911" s="36"/>
      <c r="J911" s="36"/>
      <c r="K911" s="36"/>
      <c r="L911" s="36"/>
      <c r="M911" s="36"/>
      <c r="N911" s="38"/>
    </row>
    <row r="912" spans="1:14" x14ac:dyDescent="0.2">
      <c r="A912" s="39" t="s">
        <v>1484</v>
      </c>
      <c r="B912" s="40"/>
      <c r="C912" s="41">
        <v>67</v>
      </c>
      <c r="D912" s="42">
        <v>0</v>
      </c>
      <c r="E912" s="42">
        <v>0.1152</v>
      </c>
      <c r="F912" s="41">
        <v>0</v>
      </c>
      <c r="G912" s="41">
        <v>31220</v>
      </c>
      <c r="H912" s="41">
        <v>31220</v>
      </c>
      <c r="I912" s="41">
        <v>0</v>
      </c>
      <c r="J912" s="41">
        <v>10865</v>
      </c>
      <c r="K912" s="41">
        <v>312</v>
      </c>
      <c r="L912" s="41">
        <v>0</v>
      </c>
      <c r="M912" s="41">
        <v>0</v>
      </c>
      <c r="N912" s="43">
        <v>42085</v>
      </c>
    </row>
    <row r="913" spans="1:14" x14ac:dyDescent="0.2">
      <c r="A913" s="39" t="s">
        <v>1485</v>
      </c>
      <c r="B913" s="40"/>
      <c r="C913" s="41">
        <v>0</v>
      </c>
      <c r="D913" s="42">
        <v>2.9630000000000001</v>
      </c>
      <c r="E913" s="42">
        <v>0</v>
      </c>
      <c r="F913" s="41">
        <v>1341133</v>
      </c>
      <c r="G913" s="41">
        <v>0</v>
      </c>
      <c r="H913" s="41">
        <v>1341133</v>
      </c>
      <c r="I913" s="41">
        <v>0</v>
      </c>
      <c r="J913" s="41">
        <v>466714</v>
      </c>
      <c r="K913" s="41">
        <v>13411</v>
      </c>
      <c r="L913" s="41">
        <v>0</v>
      </c>
      <c r="M913" s="41">
        <v>0</v>
      </c>
      <c r="N913" s="43">
        <v>1807847</v>
      </c>
    </row>
    <row r="914" spans="1:14" x14ac:dyDescent="0.2">
      <c r="A914" s="34" t="s">
        <v>24</v>
      </c>
      <c r="B914" s="35"/>
      <c r="C914" s="36">
        <f t="shared" ref="C914:N914" si="155">SUM(C912:C913)</f>
        <v>67</v>
      </c>
      <c r="D914" s="37">
        <f t="shared" si="155"/>
        <v>2.9630000000000001</v>
      </c>
      <c r="E914" s="37">
        <f t="shared" si="155"/>
        <v>0.1152</v>
      </c>
      <c r="F914" s="36">
        <f t="shared" si="155"/>
        <v>1341133</v>
      </c>
      <c r="G914" s="36">
        <f t="shared" si="155"/>
        <v>31220</v>
      </c>
      <c r="H914" s="36">
        <f t="shared" si="155"/>
        <v>1372353</v>
      </c>
      <c r="I914" s="36">
        <f t="shared" si="155"/>
        <v>0</v>
      </c>
      <c r="J914" s="36">
        <f t="shared" si="155"/>
        <v>477579</v>
      </c>
      <c r="K914" s="36">
        <f t="shared" si="155"/>
        <v>13723</v>
      </c>
      <c r="L914" s="36">
        <f t="shared" si="155"/>
        <v>0</v>
      </c>
      <c r="M914" s="36">
        <f t="shared" si="155"/>
        <v>0</v>
      </c>
      <c r="N914" s="38">
        <f t="shared" si="155"/>
        <v>1849932</v>
      </c>
    </row>
    <row r="915" spans="1:14" x14ac:dyDescent="0.2">
      <c r="A915" s="29" t="s">
        <v>1611</v>
      </c>
      <c r="B915" s="30"/>
      <c r="C915" s="31">
        <f t="shared" ref="C915:N915" si="156">C895+C906+C910+C914</f>
        <v>297</v>
      </c>
      <c r="D915" s="32">
        <f t="shared" si="156"/>
        <v>23.1829</v>
      </c>
      <c r="E915" s="32">
        <f t="shared" si="156"/>
        <v>10.045499999999999</v>
      </c>
      <c r="F915" s="31">
        <f t="shared" si="156"/>
        <v>12796676</v>
      </c>
      <c r="G915" s="31">
        <f t="shared" si="156"/>
        <v>3095197</v>
      </c>
      <c r="H915" s="31">
        <f t="shared" si="156"/>
        <v>15891873</v>
      </c>
      <c r="I915" s="31">
        <f t="shared" si="156"/>
        <v>323400</v>
      </c>
      <c r="J915" s="31">
        <f t="shared" si="156"/>
        <v>5639684</v>
      </c>
      <c r="K915" s="31">
        <f t="shared" si="156"/>
        <v>158918</v>
      </c>
      <c r="L915" s="31">
        <f t="shared" si="156"/>
        <v>285830</v>
      </c>
      <c r="M915" s="31">
        <f t="shared" si="156"/>
        <v>0</v>
      </c>
      <c r="N915" s="33">
        <f t="shared" si="156"/>
        <v>22140787</v>
      </c>
    </row>
    <row r="916" spans="1:14" x14ac:dyDescent="0.2">
      <c r="A916" s="39"/>
      <c r="B916" s="40"/>
      <c r="C916" s="41"/>
      <c r="D916" s="42"/>
      <c r="E916" s="42"/>
      <c r="F916" s="41"/>
      <c r="G916" s="41"/>
      <c r="H916" s="41"/>
      <c r="I916" s="41"/>
      <c r="J916" s="41"/>
      <c r="K916" s="41"/>
      <c r="L916" s="41"/>
      <c r="M916" s="41"/>
      <c r="N916" s="43"/>
    </row>
    <row r="917" spans="1:14" x14ac:dyDescent="0.2">
      <c r="A917" s="29" t="s">
        <v>1612</v>
      </c>
      <c r="B917" s="30"/>
      <c r="C917" s="31"/>
      <c r="D917" s="32"/>
      <c r="E917" s="32"/>
      <c r="F917" s="31"/>
      <c r="G917" s="31"/>
      <c r="H917" s="31"/>
      <c r="I917" s="31"/>
      <c r="J917" s="31"/>
      <c r="K917" s="31"/>
      <c r="L917" s="31"/>
      <c r="M917" s="31"/>
      <c r="N917" s="33"/>
    </row>
    <row r="918" spans="1:14" x14ac:dyDescent="0.2">
      <c r="A918" s="29" t="s">
        <v>1613</v>
      </c>
      <c r="B918" s="30" t="s">
        <v>6</v>
      </c>
      <c r="C918" s="31" t="s">
        <v>7</v>
      </c>
      <c r="D918" s="32" t="s">
        <v>8</v>
      </c>
      <c r="E918" s="32" t="s">
        <v>9</v>
      </c>
      <c r="F918" s="31" t="s">
        <v>10</v>
      </c>
      <c r="G918" s="31" t="s">
        <v>11</v>
      </c>
      <c r="H918" s="31" t="s">
        <v>12</v>
      </c>
      <c r="I918" s="31" t="s">
        <v>13</v>
      </c>
      <c r="J918" s="31" t="s">
        <v>14</v>
      </c>
      <c r="K918" s="31" t="s">
        <v>15</v>
      </c>
      <c r="L918" s="31" t="s">
        <v>16</v>
      </c>
      <c r="M918" s="31" t="s">
        <v>17</v>
      </c>
      <c r="N918" s="33" t="s">
        <v>18</v>
      </c>
    </row>
    <row r="919" spans="1:14" x14ac:dyDescent="0.2">
      <c r="A919" s="34" t="s">
        <v>1476</v>
      </c>
      <c r="B919" s="35"/>
      <c r="C919" s="36"/>
      <c r="D919" s="37"/>
      <c r="E919" s="37"/>
      <c r="F919" s="36"/>
      <c r="G919" s="36"/>
      <c r="H919" s="36"/>
      <c r="I919" s="36"/>
      <c r="J919" s="36"/>
      <c r="K919" s="36"/>
      <c r="L919" s="36"/>
      <c r="M919" s="36"/>
      <c r="N919" s="38"/>
    </row>
    <row r="920" spans="1:14" x14ac:dyDescent="0.2">
      <c r="A920" s="39" t="s">
        <v>162</v>
      </c>
      <c r="B920" s="40"/>
      <c r="C920" s="41">
        <v>0</v>
      </c>
      <c r="D920" s="42">
        <v>4.7556000000000003</v>
      </c>
      <c r="E920" s="42">
        <v>0</v>
      </c>
      <c r="F920" s="41">
        <v>1728953</v>
      </c>
      <c r="G920" s="41">
        <v>0</v>
      </c>
      <c r="H920" s="41">
        <v>1728953</v>
      </c>
      <c r="I920" s="41">
        <v>0</v>
      </c>
      <c r="J920" s="41">
        <v>601676</v>
      </c>
      <c r="K920" s="41">
        <v>17290</v>
      </c>
      <c r="L920" s="41">
        <v>0</v>
      </c>
      <c r="M920" s="41">
        <v>0</v>
      </c>
      <c r="N920" s="43">
        <v>2330629</v>
      </c>
    </row>
    <row r="921" spans="1:14" x14ac:dyDescent="0.2">
      <c r="A921" s="39" t="s">
        <v>45</v>
      </c>
      <c r="B921" s="40"/>
      <c r="C921" s="41">
        <v>0</v>
      </c>
      <c r="D921" s="42">
        <v>1.3648</v>
      </c>
      <c r="E921" s="42">
        <v>0</v>
      </c>
      <c r="F921" s="41">
        <v>510144</v>
      </c>
      <c r="G921" s="41">
        <v>0</v>
      </c>
      <c r="H921" s="41">
        <v>510144</v>
      </c>
      <c r="I921" s="41">
        <v>0</v>
      </c>
      <c r="J921" s="41">
        <v>177530</v>
      </c>
      <c r="K921" s="41">
        <v>5101</v>
      </c>
      <c r="L921" s="41">
        <v>0</v>
      </c>
      <c r="M921" s="41">
        <v>0</v>
      </c>
      <c r="N921" s="43">
        <v>687674</v>
      </c>
    </row>
    <row r="922" spans="1:14" x14ac:dyDescent="0.2">
      <c r="A922" s="39" t="s">
        <v>40</v>
      </c>
      <c r="B922" s="40"/>
      <c r="C922" s="41">
        <v>0</v>
      </c>
      <c r="D922" s="42">
        <v>-3.3599999999999998E-2</v>
      </c>
      <c r="E922" s="42">
        <v>0</v>
      </c>
      <c r="F922" s="41">
        <v>-67200</v>
      </c>
      <c r="G922" s="41">
        <v>0</v>
      </c>
      <c r="H922" s="41">
        <v>-67200</v>
      </c>
      <c r="I922" s="41">
        <v>0</v>
      </c>
      <c r="J922" s="41">
        <v>-23386</v>
      </c>
      <c r="K922" s="41">
        <v>-672</v>
      </c>
      <c r="L922" s="41">
        <v>0</v>
      </c>
      <c r="M922" s="41">
        <v>0</v>
      </c>
      <c r="N922" s="43">
        <v>-90586</v>
      </c>
    </row>
    <row r="923" spans="1:14" x14ac:dyDescent="0.2">
      <c r="A923" s="39" t="s">
        <v>30</v>
      </c>
      <c r="B923" s="40"/>
      <c r="C923" s="41">
        <v>0</v>
      </c>
      <c r="D923" s="42">
        <v>8.3299999999999999E-2</v>
      </c>
      <c r="E923" s="42">
        <v>0</v>
      </c>
      <c r="F923" s="41">
        <v>38560</v>
      </c>
      <c r="G923" s="41">
        <v>0</v>
      </c>
      <c r="H923" s="41">
        <v>38560</v>
      </c>
      <c r="I923" s="41">
        <v>0</v>
      </c>
      <c r="J923" s="41">
        <v>13419</v>
      </c>
      <c r="K923" s="41">
        <v>386</v>
      </c>
      <c r="L923" s="41">
        <v>0</v>
      </c>
      <c r="M923" s="41">
        <v>0</v>
      </c>
      <c r="N923" s="43">
        <v>51979</v>
      </c>
    </row>
    <row r="924" spans="1:14" x14ac:dyDescent="0.2">
      <c r="A924" s="39" t="s">
        <v>41</v>
      </c>
      <c r="B924" s="40"/>
      <c r="C924" s="41">
        <v>0</v>
      </c>
      <c r="D924" s="42">
        <v>0</v>
      </c>
      <c r="E924" s="42">
        <v>0</v>
      </c>
      <c r="F924" s="41">
        <v>0</v>
      </c>
      <c r="G924" s="41">
        <v>0</v>
      </c>
      <c r="H924" s="41">
        <v>0</v>
      </c>
      <c r="I924" s="41">
        <v>67200</v>
      </c>
      <c r="J924" s="41">
        <v>22714</v>
      </c>
      <c r="K924" s="41">
        <v>0</v>
      </c>
      <c r="L924" s="41">
        <v>0</v>
      </c>
      <c r="M924" s="41">
        <v>0</v>
      </c>
      <c r="N924" s="43">
        <v>89914</v>
      </c>
    </row>
    <row r="925" spans="1:14" x14ac:dyDescent="0.2">
      <c r="A925" s="39" t="s">
        <v>163</v>
      </c>
      <c r="B925" s="40"/>
      <c r="C925" s="41">
        <v>0</v>
      </c>
      <c r="D925" s="42">
        <v>0</v>
      </c>
      <c r="E925" s="42">
        <v>0</v>
      </c>
      <c r="F925" s="41">
        <v>0</v>
      </c>
      <c r="G925" s="41">
        <v>0</v>
      </c>
      <c r="H925" s="41">
        <v>0</v>
      </c>
      <c r="I925" s="41">
        <v>0</v>
      </c>
      <c r="J925" s="41">
        <v>8</v>
      </c>
      <c r="K925" s="41">
        <v>0</v>
      </c>
      <c r="L925" s="41">
        <v>0</v>
      </c>
      <c r="M925" s="41">
        <v>0</v>
      </c>
      <c r="N925" s="43">
        <v>8</v>
      </c>
    </row>
    <row r="926" spans="1:14" x14ac:dyDescent="0.2">
      <c r="A926" s="39" t="s">
        <v>1496</v>
      </c>
      <c r="B926" s="40"/>
      <c r="C926" s="41">
        <v>0</v>
      </c>
      <c r="D926" s="42">
        <v>0</v>
      </c>
      <c r="E926" s="42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2500</v>
      </c>
      <c r="M926" s="41">
        <v>0</v>
      </c>
      <c r="N926" s="43">
        <v>2500</v>
      </c>
    </row>
    <row r="927" spans="1:14" x14ac:dyDescent="0.2">
      <c r="A927" s="39" t="s">
        <v>23</v>
      </c>
      <c r="B927" s="40"/>
      <c r="C927" s="41">
        <v>0</v>
      </c>
      <c r="D927" s="42">
        <v>0</v>
      </c>
      <c r="E927" s="42">
        <v>3.62</v>
      </c>
      <c r="F927" s="41">
        <v>0</v>
      </c>
      <c r="G927" s="41">
        <v>1414667</v>
      </c>
      <c r="H927" s="41">
        <v>1414667</v>
      </c>
      <c r="I927" s="41">
        <v>0</v>
      </c>
      <c r="J927" s="41">
        <v>492304</v>
      </c>
      <c r="K927" s="41">
        <v>14147</v>
      </c>
      <c r="L927" s="41">
        <v>0</v>
      </c>
      <c r="M927" s="41">
        <v>0</v>
      </c>
      <c r="N927" s="43">
        <v>1906971</v>
      </c>
    </row>
    <row r="928" spans="1:14" x14ac:dyDescent="0.2">
      <c r="A928" s="39" t="s">
        <v>1481</v>
      </c>
      <c r="B928" s="40"/>
      <c r="C928" s="41">
        <v>0</v>
      </c>
      <c r="D928" s="42">
        <v>31.225999999999999</v>
      </c>
      <c r="E928" s="42">
        <v>3.74</v>
      </c>
      <c r="F928" s="41">
        <v>20089984</v>
      </c>
      <c r="G928" s="41">
        <v>939114</v>
      </c>
      <c r="H928" s="41">
        <v>21029098</v>
      </c>
      <c r="I928" s="41">
        <v>0</v>
      </c>
      <c r="J928" s="41">
        <v>7318127</v>
      </c>
      <c r="K928" s="41">
        <v>210291</v>
      </c>
      <c r="L928" s="41">
        <v>616430</v>
      </c>
      <c r="M928" s="41">
        <v>0</v>
      </c>
      <c r="N928" s="43">
        <v>28963655</v>
      </c>
    </row>
    <row r="929" spans="1:14" x14ac:dyDescent="0.2">
      <c r="A929" s="39" t="s">
        <v>1482</v>
      </c>
      <c r="B929" s="40"/>
      <c r="C929" s="41">
        <v>0</v>
      </c>
      <c r="D929" s="42">
        <v>0</v>
      </c>
      <c r="E929" s="42">
        <v>0</v>
      </c>
      <c r="F929" s="41">
        <v>72000</v>
      </c>
      <c r="G929" s="41">
        <v>0</v>
      </c>
      <c r="H929" s="41">
        <v>72000</v>
      </c>
      <c r="I929" s="41">
        <v>0</v>
      </c>
      <c r="J929" s="41">
        <v>25056</v>
      </c>
      <c r="K929" s="41">
        <v>720</v>
      </c>
      <c r="L929" s="41">
        <v>9000</v>
      </c>
      <c r="M929" s="41">
        <v>0</v>
      </c>
      <c r="N929" s="43">
        <v>106056</v>
      </c>
    </row>
    <row r="930" spans="1:14" x14ac:dyDescent="0.2">
      <c r="A930" s="34" t="s">
        <v>24</v>
      </c>
      <c r="B930" s="35"/>
      <c r="C930" s="36">
        <f t="shared" ref="C930:N930" si="157">SUM(C920:C929)</f>
        <v>0</v>
      </c>
      <c r="D930" s="37">
        <f t="shared" si="157"/>
        <v>37.396099999999997</v>
      </c>
      <c r="E930" s="37">
        <f t="shared" si="157"/>
        <v>7.36</v>
      </c>
      <c r="F930" s="36">
        <f t="shared" si="157"/>
        <v>22372441</v>
      </c>
      <c r="G930" s="36">
        <f t="shared" si="157"/>
        <v>2353781</v>
      </c>
      <c r="H930" s="36">
        <f t="shared" si="157"/>
        <v>24726222</v>
      </c>
      <c r="I930" s="36">
        <f t="shared" si="157"/>
        <v>67200</v>
      </c>
      <c r="J930" s="36">
        <f t="shared" si="157"/>
        <v>8627448</v>
      </c>
      <c r="K930" s="36">
        <f t="shared" si="157"/>
        <v>247263</v>
      </c>
      <c r="L930" s="36">
        <f t="shared" si="157"/>
        <v>627930</v>
      </c>
      <c r="M930" s="36">
        <f t="shared" si="157"/>
        <v>0</v>
      </c>
      <c r="N930" s="38">
        <f t="shared" si="157"/>
        <v>34048800</v>
      </c>
    </row>
    <row r="931" spans="1:14" x14ac:dyDescent="0.2">
      <c r="A931" s="34" t="s">
        <v>25</v>
      </c>
      <c r="B931" s="35"/>
      <c r="C931" s="36"/>
      <c r="D931" s="37"/>
      <c r="E931" s="37"/>
      <c r="F931" s="36"/>
      <c r="G931" s="36"/>
      <c r="H931" s="36"/>
      <c r="I931" s="36"/>
      <c r="J931" s="36"/>
      <c r="K931" s="36"/>
      <c r="L931" s="36"/>
      <c r="M931" s="36"/>
      <c r="N931" s="38"/>
    </row>
    <row r="932" spans="1:14" x14ac:dyDescent="0.2">
      <c r="A932" s="39" t="s">
        <v>225</v>
      </c>
      <c r="B932" s="40"/>
      <c r="C932" s="41">
        <v>145</v>
      </c>
      <c r="D932" s="42">
        <v>0</v>
      </c>
      <c r="E932" s="42">
        <v>1.9248000000000001</v>
      </c>
      <c r="F932" s="41">
        <v>0</v>
      </c>
      <c r="G932" s="41">
        <v>591737</v>
      </c>
      <c r="H932" s="41">
        <v>591737</v>
      </c>
      <c r="I932" s="41">
        <v>0</v>
      </c>
      <c r="J932" s="41">
        <v>205924</v>
      </c>
      <c r="K932" s="41">
        <v>5917</v>
      </c>
      <c r="L932" s="41">
        <v>8700</v>
      </c>
      <c r="M932" s="41">
        <v>0</v>
      </c>
      <c r="N932" s="43">
        <v>806361</v>
      </c>
    </row>
    <row r="933" spans="1:14" x14ac:dyDescent="0.2">
      <c r="A933" s="39" t="s">
        <v>69</v>
      </c>
      <c r="B933" s="40"/>
      <c r="C933" s="41">
        <v>408</v>
      </c>
      <c r="D933" s="42">
        <v>0</v>
      </c>
      <c r="E933" s="42">
        <v>6.0250000000000004</v>
      </c>
      <c r="F933" s="41">
        <v>0</v>
      </c>
      <c r="G933" s="41">
        <v>1852254</v>
      </c>
      <c r="H933" s="41">
        <v>1852254</v>
      </c>
      <c r="I933" s="41">
        <v>0</v>
      </c>
      <c r="J933" s="41">
        <v>644585</v>
      </c>
      <c r="K933" s="41">
        <v>18523</v>
      </c>
      <c r="L933" s="41">
        <v>24888</v>
      </c>
      <c r="M933" s="41">
        <v>0</v>
      </c>
      <c r="N933" s="43">
        <v>2521727</v>
      </c>
    </row>
    <row r="934" spans="1:14" x14ac:dyDescent="0.2">
      <c r="A934" s="34" t="s">
        <v>24</v>
      </c>
      <c r="B934" s="35"/>
      <c r="C934" s="36">
        <f t="shared" ref="C934:N934" si="158">SUM(C932:C933)</f>
        <v>553</v>
      </c>
      <c r="D934" s="37">
        <f t="shared" si="158"/>
        <v>0</v>
      </c>
      <c r="E934" s="37">
        <f t="shared" si="158"/>
        <v>7.9498000000000006</v>
      </c>
      <c r="F934" s="36">
        <f t="shared" si="158"/>
        <v>0</v>
      </c>
      <c r="G934" s="36">
        <f t="shared" si="158"/>
        <v>2443991</v>
      </c>
      <c r="H934" s="36">
        <f t="shared" si="158"/>
        <v>2443991</v>
      </c>
      <c r="I934" s="36">
        <f t="shared" si="158"/>
        <v>0</v>
      </c>
      <c r="J934" s="36">
        <f t="shared" si="158"/>
        <v>850509</v>
      </c>
      <c r="K934" s="36">
        <f t="shared" si="158"/>
        <v>24440</v>
      </c>
      <c r="L934" s="36">
        <f t="shared" si="158"/>
        <v>33588</v>
      </c>
      <c r="M934" s="36">
        <f t="shared" si="158"/>
        <v>0</v>
      </c>
      <c r="N934" s="38">
        <f t="shared" si="158"/>
        <v>3328088</v>
      </c>
    </row>
    <row r="935" spans="1:14" x14ac:dyDescent="0.2">
      <c r="A935" s="34" t="s">
        <v>1483</v>
      </c>
      <c r="B935" s="35"/>
      <c r="C935" s="36"/>
      <c r="D935" s="37"/>
      <c r="E935" s="37"/>
      <c r="F935" s="36"/>
      <c r="G935" s="36"/>
      <c r="H935" s="36"/>
      <c r="I935" s="36"/>
      <c r="J935" s="36"/>
      <c r="K935" s="36"/>
      <c r="L935" s="36"/>
      <c r="M935" s="36"/>
      <c r="N935" s="38"/>
    </row>
    <row r="936" spans="1:14" x14ac:dyDescent="0.2">
      <c r="A936" s="39" t="s">
        <v>1484</v>
      </c>
      <c r="B936" s="40"/>
      <c r="C936" s="41">
        <v>138</v>
      </c>
      <c r="D936" s="42">
        <v>0</v>
      </c>
      <c r="E936" s="42">
        <v>0.22459999999999999</v>
      </c>
      <c r="F936" s="41">
        <v>0</v>
      </c>
      <c r="G936" s="41">
        <v>60868</v>
      </c>
      <c r="H936" s="41">
        <v>60868</v>
      </c>
      <c r="I936" s="41">
        <v>0</v>
      </c>
      <c r="J936" s="41">
        <v>21182</v>
      </c>
      <c r="K936" s="41">
        <v>609</v>
      </c>
      <c r="L936" s="41">
        <v>0</v>
      </c>
      <c r="M936" s="41">
        <v>0</v>
      </c>
      <c r="N936" s="43">
        <v>82050</v>
      </c>
    </row>
    <row r="937" spans="1:14" x14ac:dyDescent="0.2">
      <c r="A937" s="39" t="s">
        <v>1485</v>
      </c>
      <c r="B937" s="40"/>
      <c r="C937" s="41">
        <v>0</v>
      </c>
      <c r="D937" s="42">
        <v>4.2850000000000001</v>
      </c>
      <c r="E937" s="42">
        <v>0</v>
      </c>
      <c r="F937" s="41">
        <v>2138441</v>
      </c>
      <c r="G937" s="41">
        <v>0</v>
      </c>
      <c r="H937" s="41">
        <v>2138441</v>
      </c>
      <c r="I937" s="41">
        <v>0</v>
      </c>
      <c r="J937" s="41">
        <v>744177</v>
      </c>
      <c r="K937" s="41">
        <v>21384</v>
      </c>
      <c r="L937" s="41">
        <v>0</v>
      </c>
      <c r="M937" s="41">
        <v>0</v>
      </c>
      <c r="N937" s="43">
        <v>2882618</v>
      </c>
    </row>
    <row r="938" spans="1:14" x14ac:dyDescent="0.2">
      <c r="A938" s="34" t="s">
        <v>24</v>
      </c>
      <c r="B938" s="35"/>
      <c r="C938" s="36">
        <f t="shared" ref="C938:N938" si="159">SUM(C936:C937)</f>
        <v>138</v>
      </c>
      <c r="D938" s="37">
        <f t="shared" si="159"/>
        <v>4.2850000000000001</v>
      </c>
      <c r="E938" s="37">
        <f t="shared" si="159"/>
        <v>0.22459999999999999</v>
      </c>
      <c r="F938" s="36">
        <f t="shared" si="159"/>
        <v>2138441</v>
      </c>
      <c r="G938" s="36">
        <f t="shared" si="159"/>
        <v>60868</v>
      </c>
      <c r="H938" s="36">
        <f t="shared" si="159"/>
        <v>2199309</v>
      </c>
      <c r="I938" s="36">
        <f t="shared" si="159"/>
        <v>0</v>
      </c>
      <c r="J938" s="36">
        <f t="shared" si="159"/>
        <v>765359</v>
      </c>
      <c r="K938" s="36">
        <f t="shared" si="159"/>
        <v>21993</v>
      </c>
      <c r="L938" s="36">
        <f t="shared" si="159"/>
        <v>0</v>
      </c>
      <c r="M938" s="36">
        <f t="shared" si="159"/>
        <v>0</v>
      </c>
      <c r="N938" s="38">
        <f t="shared" si="159"/>
        <v>2964668</v>
      </c>
    </row>
    <row r="939" spans="1:14" x14ac:dyDescent="0.2">
      <c r="A939" s="29" t="s">
        <v>1614</v>
      </c>
      <c r="B939" s="30"/>
      <c r="C939" s="31">
        <f t="shared" ref="C939:N939" si="160">C930+C934+C938</f>
        <v>691</v>
      </c>
      <c r="D939" s="32">
        <f t="shared" si="160"/>
        <v>41.681100000000001</v>
      </c>
      <c r="E939" s="32">
        <f t="shared" si="160"/>
        <v>15.534400000000002</v>
      </c>
      <c r="F939" s="31">
        <f t="shared" si="160"/>
        <v>24510882</v>
      </c>
      <c r="G939" s="31">
        <f t="shared" si="160"/>
        <v>4858640</v>
      </c>
      <c r="H939" s="31">
        <f t="shared" si="160"/>
        <v>29369522</v>
      </c>
      <c r="I939" s="31">
        <f t="shared" si="160"/>
        <v>67200</v>
      </c>
      <c r="J939" s="31">
        <f t="shared" si="160"/>
        <v>10243316</v>
      </c>
      <c r="K939" s="31">
        <f t="shared" si="160"/>
        <v>293696</v>
      </c>
      <c r="L939" s="31">
        <f t="shared" si="160"/>
        <v>661518</v>
      </c>
      <c r="M939" s="31">
        <f t="shared" si="160"/>
        <v>0</v>
      </c>
      <c r="N939" s="33">
        <f t="shared" si="160"/>
        <v>40341556</v>
      </c>
    </row>
    <row r="940" spans="1:14" x14ac:dyDescent="0.2">
      <c r="A940" s="39"/>
      <c r="B940" s="40"/>
      <c r="C940" s="41"/>
      <c r="D940" s="42"/>
      <c r="E940" s="42"/>
      <c r="F940" s="41"/>
      <c r="G940" s="41"/>
      <c r="H940" s="41"/>
      <c r="I940" s="41"/>
      <c r="J940" s="41"/>
      <c r="K940" s="41"/>
      <c r="L940" s="41"/>
      <c r="M940" s="41"/>
      <c r="N940" s="43"/>
    </row>
    <row r="941" spans="1:14" x14ac:dyDescent="0.2">
      <c r="A941" s="29" t="s">
        <v>1615</v>
      </c>
      <c r="B941" s="30"/>
      <c r="C941" s="31"/>
      <c r="D941" s="32"/>
      <c r="E941" s="32"/>
      <c r="F941" s="31"/>
      <c r="G941" s="31"/>
      <c r="H941" s="31"/>
      <c r="I941" s="31"/>
      <c r="J941" s="31"/>
      <c r="K941" s="31"/>
      <c r="L941" s="31"/>
      <c r="M941" s="31"/>
      <c r="N941" s="33"/>
    </row>
    <row r="942" spans="1:14" x14ac:dyDescent="0.2">
      <c r="A942" s="29" t="s">
        <v>1616</v>
      </c>
      <c r="B942" s="30" t="s">
        <v>6</v>
      </c>
      <c r="C942" s="31" t="s">
        <v>7</v>
      </c>
      <c r="D942" s="32" t="s">
        <v>8</v>
      </c>
      <c r="E942" s="32" t="s">
        <v>9</v>
      </c>
      <c r="F942" s="31" t="s">
        <v>10</v>
      </c>
      <c r="G942" s="31" t="s">
        <v>11</v>
      </c>
      <c r="H942" s="31" t="s">
        <v>12</v>
      </c>
      <c r="I942" s="31" t="s">
        <v>13</v>
      </c>
      <c r="J942" s="31" t="s">
        <v>14</v>
      </c>
      <c r="K942" s="31" t="s">
        <v>15</v>
      </c>
      <c r="L942" s="31" t="s">
        <v>16</v>
      </c>
      <c r="M942" s="31" t="s">
        <v>17</v>
      </c>
      <c r="N942" s="33" t="s">
        <v>18</v>
      </c>
    </row>
    <row r="943" spans="1:14" x14ac:dyDescent="0.2">
      <c r="A943" s="34" t="s">
        <v>1476</v>
      </c>
      <c r="B943" s="35"/>
      <c r="C943" s="36"/>
      <c r="D943" s="37"/>
      <c r="E943" s="37"/>
      <c r="F943" s="36"/>
      <c r="G943" s="36"/>
      <c r="H943" s="36"/>
      <c r="I943" s="36"/>
      <c r="J943" s="36"/>
      <c r="K943" s="36"/>
      <c r="L943" s="36"/>
      <c r="M943" s="36"/>
      <c r="N943" s="38"/>
    </row>
    <row r="944" spans="1:14" x14ac:dyDescent="0.2">
      <c r="A944" s="39" t="s">
        <v>162</v>
      </c>
      <c r="B944" s="40"/>
      <c r="C944" s="41">
        <v>0</v>
      </c>
      <c r="D944" s="42">
        <v>4.9166999999999996</v>
      </c>
      <c r="E944" s="42">
        <v>0</v>
      </c>
      <c r="F944" s="41">
        <v>1703373</v>
      </c>
      <c r="G944" s="41">
        <v>0</v>
      </c>
      <c r="H944" s="41">
        <v>1703373</v>
      </c>
      <c r="I944" s="41">
        <v>0</v>
      </c>
      <c r="J944" s="41">
        <v>592775</v>
      </c>
      <c r="K944" s="41">
        <v>17034</v>
      </c>
      <c r="L944" s="41">
        <v>0</v>
      </c>
      <c r="M944" s="41">
        <v>0</v>
      </c>
      <c r="N944" s="43">
        <v>2296148</v>
      </c>
    </row>
    <row r="945" spans="1:14" x14ac:dyDescent="0.2">
      <c r="A945" s="39" t="s">
        <v>40</v>
      </c>
      <c r="B945" s="40"/>
      <c r="C945" s="41">
        <v>0</v>
      </c>
      <c r="D945" s="42">
        <v>-0.2016</v>
      </c>
      <c r="E945" s="42">
        <v>0</v>
      </c>
      <c r="F945" s="41">
        <v>-126000</v>
      </c>
      <c r="G945" s="41">
        <v>0</v>
      </c>
      <c r="H945" s="41">
        <v>-126000</v>
      </c>
      <c r="I945" s="41">
        <v>0</v>
      </c>
      <c r="J945" s="41">
        <v>-43848</v>
      </c>
      <c r="K945" s="41">
        <v>-1260</v>
      </c>
      <c r="L945" s="41">
        <v>0</v>
      </c>
      <c r="M945" s="41">
        <v>0</v>
      </c>
      <c r="N945" s="43">
        <v>-169848</v>
      </c>
    </row>
    <row r="946" spans="1:14" x14ac:dyDescent="0.2">
      <c r="A946" s="39" t="s">
        <v>1205</v>
      </c>
      <c r="B946" s="40"/>
      <c r="C946" s="41">
        <v>0</v>
      </c>
      <c r="D946" s="42">
        <v>0</v>
      </c>
      <c r="E946" s="42">
        <v>0</v>
      </c>
      <c r="F946" s="41">
        <v>0</v>
      </c>
      <c r="G946" s="41">
        <v>0</v>
      </c>
      <c r="H946" s="41">
        <v>0</v>
      </c>
      <c r="I946" s="41">
        <v>10400</v>
      </c>
      <c r="J946" s="41">
        <v>3515</v>
      </c>
      <c r="K946" s="41">
        <v>0</v>
      </c>
      <c r="L946" s="41">
        <v>0</v>
      </c>
      <c r="M946" s="41">
        <v>0</v>
      </c>
      <c r="N946" s="43">
        <v>13915</v>
      </c>
    </row>
    <row r="947" spans="1:14" x14ac:dyDescent="0.2">
      <c r="A947" s="39" t="s">
        <v>41</v>
      </c>
      <c r="B947" s="40"/>
      <c r="C947" s="41">
        <v>0</v>
      </c>
      <c r="D947" s="42">
        <v>0</v>
      </c>
      <c r="E947" s="42">
        <v>0</v>
      </c>
      <c r="F947" s="41">
        <v>0</v>
      </c>
      <c r="G947" s="41">
        <v>0</v>
      </c>
      <c r="H947" s="41">
        <v>0</v>
      </c>
      <c r="I947" s="41">
        <v>126000</v>
      </c>
      <c r="J947" s="41">
        <v>42588</v>
      </c>
      <c r="K947" s="41">
        <v>0</v>
      </c>
      <c r="L947" s="41">
        <v>0</v>
      </c>
      <c r="M947" s="41">
        <v>0</v>
      </c>
      <c r="N947" s="43">
        <v>168588</v>
      </c>
    </row>
    <row r="948" spans="1:14" x14ac:dyDescent="0.2">
      <c r="A948" s="39" t="s">
        <v>163</v>
      </c>
      <c r="B948" s="40"/>
      <c r="C948" s="41">
        <v>0</v>
      </c>
      <c r="D948" s="42">
        <v>0</v>
      </c>
      <c r="E948" s="42">
        <v>0</v>
      </c>
      <c r="F948" s="41">
        <v>0</v>
      </c>
      <c r="G948" s="41">
        <v>0</v>
      </c>
      <c r="H948" s="41">
        <v>0</v>
      </c>
      <c r="I948" s="41">
        <v>0</v>
      </c>
      <c r="J948" s="41">
        <v>1</v>
      </c>
      <c r="K948" s="41">
        <v>0</v>
      </c>
      <c r="L948" s="41">
        <v>0</v>
      </c>
      <c r="M948" s="41">
        <v>0</v>
      </c>
      <c r="N948" s="43">
        <v>1</v>
      </c>
    </row>
    <row r="949" spans="1:14" x14ac:dyDescent="0.2">
      <c r="A949" s="39" t="s">
        <v>32</v>
      </c>
      <c r="B949" s="40"/>
      <c r="C949" s="41">
        <v>0</v>
      </c>
      <c r="D949" s="42">
        <v>0</v>
      </c>
      <c r="E949" s="42">
        <v>0.4</v>
      </c>
      <c r="F949" s="41">
        <v>0</v>
      </c>
      <c r="G949" s="41">
        <v>105883</v>
      </c>
      <c r="H949" s="41">
        <v>105883</v>
      </c>
      <c r="I949" s="41">
        <v>0</v>
      </c>
      <c r="J949" s="41">
        <v>36847</v>
      </c>
      <c r="K949" s="41">
        <v>1059</v>
      </c>
      <c r="L949" s="41">
        <v>0</v>
      </c>
      <c r="M949" s="41">
        <v>0</v>
      </c>
      <c r="N949" s="43">
        <v>142730</v>
      </c>
    </row>
    <row r="950" spans="1:14" x14ac:dyDescent="0.2">
      <c r="A950" s="39" t="s">
        <v>23</v>
      </c>
      <c r="B950" s="40"/>
      <c r="C950" s="41">
        <v>0</v>
      </c>
      <c r="D950" s="42">
        <v>0</v>
      </c>
      <c r="E950" s="42">
        <v>2.86</v>
      </c>
      <c r="F950" s="41">
        <v>0</v>
      </c>
      <c r="G950" s="41">
        <v>1117665</v>
      </c>
      <c r="H950" s="41">
        <v>1117665</v>
      </c>
      <c r="I950" s="41">
        <v>0</v>
      </c>
      <c r="J950" s="41">
        <v>388948</v>
      </c>
      <c r="K950" s="41">
        <v>11177</v>
      </c>
      <c r="L950" s="41">
        <v>0</v>
      </c>
      <c r="M950" s="41">
        <v>0</v>
      </c>
      <c r="N950" s="43">
        <v>1506613</v>
      </c>
    </row>
    <row r="951" spans="1:14" x14ac:dyDescent="0.2">
      <c r="A951" s="39" t="s">
        <v>1481</v>
      </c>
      <c r="B951" s="40"/>
      <c r="C951" s="41">
        <v>0</v>
      </c>
      <c r="D951" s="42">
        <v>19.045200000000001</v>
      </c>
      <c r="E951" s="42">
        <v>2.38</v>
      </c>
      <c r="F951" s="41">
        <v>12346231</v>
      </c>
      <c r="G951" s="41">
        <v>597618</v>
      </c>
      <c r="H951" s="41">
        <v>12943849</v>
      </c>
      <c r="I951" s="41">
        <v>0</v>
      </c>
      <c r="J951" s="41">
        <v>4504459</v>
      </c>
      <c r="K951" s="41">
        <v>129438</v>
      </c>
      <c r="L951" s="41">
        <v>367465</v>
      </c>
      <c r="M951" s="41">
        <v>0</v>
      </c>
      <c r="N951" s="43">
        <v>17815773</v>
      </c>
    </row>
    <row r="952" spans="1:14" x14ac:dyDescent="0.2">
      <c r="A952" s="39" t="s">
        <v>1482</v>
      </c>
      <c r="B952" s="40"/>
      <c r="C952" s="41">
        <v>0</v>
      </c>
      <c r="D952" s="42">
        <v>0</v>
      </c>
      <c r="E952" s="42">
        <v>0</v>
      </c>
      <c r="F952" s="41">
        <v>72000</v>
      </c>
      <c r="G952" s="41">
        <v>0</v>
      </c>
      <c r="H952" s="41">
        <v>72000</v>
      </c>
      <c r="I952" s="41">
        <v>0</v>
      </c>
      <c r="J952" s="41">
        <v>25056</v>
      </c>
      <c r="K952" s="41">
        <v>720</v>
      </c>
      <c r="L952" s="41">
        <v>13500</v>
      </c>
      <c r="M952" s="41">
        <v>0</v>
      </c>
      <c r="N952" s="43">
        <v>110556</v>
      </c>
    </row>
    <row r="953" spans="1:14" x14ac:dyDescent="0.2">
      <c r="A953" s="34" t="s">
        <v>24</v>
      </c>
      <c r="B953" s="35"/>
      <c r="C953" s="36">
        <f t="shared" ref="C953:N953" si="161">SUM(C944:C952)</f>
        <v>0</v>
      </c>
      <c r="D953" s="37">
        <f t="shared" si="161"/>
        <v>23.760300000000001</v>
      </c>
      <c r="E953" s="37">
        <f t="shared" si="161"/>
        <v>5.64</v>
      </c>
      <c r="F953" s="36">
        <f t="shared" si="161"/>
        <v>13995604</v>
      </c>
      <c r="G953" s="36">
        <f t="shared" si="161"/>
        <v>1821166</v>
      </c>
      <c r="H953" s="36">
        <f t="shared" si="161"/>
        <v>15816770</v>
      </c>
      <c r="I953" s="36">
        <f t="shared" si="161"/>
        <v>136400</v>
      </c>
      <c r="J953" s="36">
        <f t="shared" si="161"/>
        <v>5550341</v>
      </c>
      <c r="K953" s="36">
        <f t="shared" si="161"/>
        <v>158168</v>
      </c>
      <c r="L953" s="36">
        <f t="shared" si="161"/>
        <v>380965</v>
      </c>
      <c r="M953" s="36">
        <f t="shared" si="161"/>
        <v>0</v>
      </c>
      <c r="N953" s="38">
        <f t="shared" si="161"/>
        <v>21884476</v>
      </c>
    </row>
    <row r="954" spans="1:14" x14ac:dyDescent="0.2">
      <c r="A954" s="34" t="s">
        <v>25</v>
      </c>
      <c r="B954" s="35"/>
      <c r="C954" s="36"/>
      <c r="D954" s="37"/>
      <c r="E954" s="37"/>
      <c r="F954" s="36"/>
      <c r="G954" s="36"/>
      <c r="H954" s="36"/>
      <c r="I954" s="36"/>
      <c r="J954" s="36"/>
      <c r="K954" s="36"/>
      <c r="L954" s="36"/>
      <c r="M954" s="36"/>
      <c r="N954" s="38"/>
    </row>
    <row r="955" spans="1:14" x14ac:dyDescent="0.2">
      <c r="A955" s="39" t="s">
        <v>130</v>
      </c>
      <c r="B955" s="40"/>
      <c r="C955" s="41">
        <v>94</v>
      </c>
      <c r="D955" s="42">
        <v>0</v>
      </c>
      <c r="E955" s="42">
        <v>0.63170000000000004</v>
      </c>
      <c r="F955" s="41">
        <v>0</v>
      </c>
      <c r="G955" s="41">
        <v>194202</v>
      </c>
      <c r="H955" s="41">
        <v>194202</v>
      </c>
      <c r="I955" s="41">
        <v>0</v>
      </c>
      <c r="J955" s="41">
        <v>67582</v>
      </c>
      <c r="K955" s="41">
        <v>1942</v>
      </c>
      <c r="L955" s="41">
        <v>1880</v>
      </c>
      <c r="M955" s="41">
        <v>0</v>
      </c>
      <c r="N955" s="43">
        <v>263664</v>
      </c>
    </row>
    <row r="956" spans="1:14" x14ac:dyDescent="0.2">
      <c r="A956" s="39" t="s">
        <v>130</v>
      </c>
      <c r="B956" s="40"/>
      <c r="C956" s="41">
        <v>130</v>
      </c>
      <c r="D956" s="42">
        <v>0</v>
      </c>
      <c r="E956" s="42">
        <v>0.81130000000000002</v>
      </c>
      <c r="F956" s="41">
        <v>0</v>
      </c>
      <c r="G956" s="41">
        <v>249416</v>
      </c>
      <c r="H956" s="41">
        <v>249416</v>
      </c>
      <c r="I956" s="41">
        <v>0</v>
      </c>
      <c r="J956" s="41">
        <v>86796</v>
      </c>
      <c r="K956" s="41">
        <v>2494</v>
      </c>
      <c r="L956" s="41">
        <v>2600</v>
      </c>
      <c r="M956" s="41">
        <v>0</v>
      </c>
      <c r="N956" s="43">
        <v>338812</v>
      </c>
    </row>
    <row r="957" spans="1:14" x14ac:dyDescent="0.2">
      <c r="A957" s="34" t="s">
        <v>24</v>
      </c>
      <c r="B957" s="35"/>
      <c r="C957" s="36">
        <f t="shared" ref="C957:N957" si="162">SUM(C955:C956)</f>
        <v>224</v>
      </c>
      <c r="D957" s="37">
        <f t="shared" si="162"/>
        <v>0</v>
      </c>
      <c r="E957" s="37">
        <f t="shared" si="162"/>
        <v>1.4430000000000001</v>
      </c>
      <c r="F957" s="36">
        <f t="shared" si="162"/>
        <v>0</v>
      </c>
      <c r="G957" s="36">
        <f t="shared" si="162"/>
        <v>443618</v>
      </c>
      <c r="H957" s="36">
        <f t="shared" si="162"/>
        <v>443618</v>
      </c>
      <c r="I957" s="36">
        <f t="shared" si="162"/>
        <v>0</v>
      </c>
      <c r="J957" s="36">
        <f t="shared" si="162"/>
        <v>154378</v>
      </c>
      <c r="K957" s="36">
        <f t="shared" si="162"/>
        <v>4436</v>
      </c>
      <c r="L957" s="36">
        <f t="shared" si="162"/>
        <v>4480</v>
      </c>
      <c r="M957" s="36">
        <f t="shared" si="162"/>
        <v>0</v>
      </c>
      <c r="N957" s="38">
        <f t="shared" si="162"/>
        <v>602476</v>
      </c>
    </row>
    <row r="958" spans="1:14" x14ac:dyDescent="0.2">
      <c r="A958" s="34" t="s">
        <v>1483</v>
      </c>
      <c r="B958" s="35"/>
      <c r="C958" s="36"/>
      <c r="D958" s="37"/>
      <c r="E958" s="37"/>
      <c r="F958" s="36"/>
      <c r="G958" s="36"/>
      <c r="H958" s="36"/>
      <c r="I958" s="36"/>
      <c r="J958" s="36"/>
      <c r="K958" s="36"/>
      <c r="L958" s="36"/>
      <c r="M958" s="36"/>
      <c r="N958" s="38"/>
    </row>
    <row r="959" spans="1:14" x14ac:dyDescent="0.2">
      <c r="A959" s="39" t="s">
        <v>1484</v>
      </c>
      <c r="B959" s="40"/>
      <c r="C959" s="41">
        <v>117</v>
      </c>
      <c r="D959" s="42">
        <v>0</v>
      </c>
      <c r="E959" s="42">
        <v>0.19209999999999999</v>
      </c>
      <c r="F959" s="41">
        <v>0</v>
      </c>
      <c r="G959" s="41">
        <v>52061</v>
      </c>
      <c r="H959" s="41">
        <v>52061</v>
      </c>
      <c r="I959" s="41">
        <v>0</v>
      </c>
      <c r="J959" s="41">
        <v>18117</v>
      </c>
      <c r="K959" s="41">
        <v>521</v>
      </c>
      <c r="L959" s="41">
        <v>0</v>
      </c>
      <c r="M959" s="41">
        <v>0</v>
      </c>
      <c r="N959" s="43">
        <v>70178</v>
      </c>
    </row>
    <row r="960" spans="1:14" x14ac:dyDescent="0.2">
      <c r="A960" s="39" t="s">
        <v>1485</v>
      </c>
      <c r="B960" s="40"/>
      <c r="C960" s="41">
        <v>0</v>
      </c>
      <c r="D960" s="42">
        <v>4.2141000000000002</v>
      </c>
      <c r="E960" s="42">
        <v>0</v>
      </c>
      <c r="F960" s="41">
        <v>1965935</v>
      </c>
      <c r="G960" s="41">
        <v>0</v>
      </c>
      <c r="H960" s="41">
        <v>1965935</v>
      </c>
      <c r="I960" s="41">
        <v>0</v>
      </c>
      <c r="J960" s="41">
        <v>684145</v>
      </c>
      <c r="K960" s="41">
        <v>19659</v>
      </c>
      <c r="L960" s="41">
        <v>0</v>
      </c>
      <c r="M960" s="41">
        <v>0</v>
      </c>
      <c r="N960" s="43">
        <v>2650080</v>
      </c>
    </row>
    <row r="961" spans="1:14" x14ac:dyDescent="0.2">
      <c r="A961" s="34" t="s">
        <v>24</v>
      </c>
      <c r="B961" s="35"/>
      <c r="C961" s="36">
        <f t="shared" ref="C961:N961" si="163">SUM(C959:C960)</f>
        <v>117</v>
      </c>
      <c r="D961" s="37">
        <f t="shared" si="163"/>
        <v>4.2141000000000002</v>
      </c>
      <c r="E961" s="37">
        <f t="shared" si="163"/>
        <v>0.19209999999999999</v>
      </c>
      <c r="F961" s="36">
        <f t="shared" si="163"/>
        <v>1965935</v>
      </c>
      <c r="G961" s="36">
        <f t="shared" si="163"/>
        <v>52061</v>
      </c>
      <c r="H961" s="36">
        <f t="shared" si="163"/>
        <v>2017996</v>
      </c>
      <c r="I961" s="36">
        <f t="shared" si="163"/>
        <v>0</v>
      </c>
      <c r="J961" s="36">
        <f t="shared" si="163"/>
        <v>702262</v>
      </c>
      <c r="K961" s="36">
        <f t="shared" si="163"/>
        <v>20180</v>
      </c>
      <c r="L961" s="36">
        <f t="shared" si="163"/>
        <v>0</v>
      </c>
      <c r="M961" s="36">
        <f t="shared" si="163"/>
        <v>0</v>
      </c>
      <c r="N961" s="38">
        <f t="shared" si="163"/>
        <v>2720258</v>
      </c>
    </row>
    <row r="962" spans="1:14" x14ac:dyDescent="0.2">
      <c r="A962" s="29" t="s">
        <v>1617</v>
      </c>
      <c r="B962" s="30"/>
      <c r="C962" s="31">
        <f t="shared" ref="C962:N962" si="164">C953+C957+C961</f>
        <v>341</v>
      </c>
      <c r="D962" s="32">
        <f t="shared" si="164"/>
        <v>27.974400000000003</v>
      </c>
      <c r="E962" s="32">
        <f t="shared" si="164"/>
        <v>7.2751000000000001</v>
      </c>
      <c r="F962" s="31">
        <f t="shared" si="164"/>
        <v>15961539</v>
      </c>
      <c r="G962" s="31">
        <f t="shared" si="164"/>
        <v>2316845</v>
      </c>
      <c r="H962" s="31">
        <f t="shared" si="164"/>
        <v>18278384</v>
      </c>
      <c r="I962" s="31">
        <f t="shared" si="164"/>
        <v>136400</v>
      </c>
      <c r="J962" s="31">
        <f t="shared" si="164"/>
        <v>6406981</v>
      </c>
      <c r="K962" s="31">
        <f t="shared" si="164"/>
        <v>182784</v>
      </c>
      <c r="L962" s="31">
        <f t="shared" si="164"/>
        <v>385445</v>
      </c>
      <c r="M962" s="31">
        <f t="shared" si="164"/>
        <v>0</v>
      </c>
      <c r="N962" s="33">
        <f t="shared" si="164"/>
        <v>25207210</v>
      </c>
    </row>
    <row r="963" spans="1:14" x14ac:dyDescent="0.2">
      <c r="A963" s="39"/>
      <c r="B963" s="40"/>
      <c r="C963" s="41"/>
      <c r="D963" s="42"/>
      <c r="E963" s="42"/>
      <c r="F963" s="41"/>
      <c r="G963" s="41"/>
      <c r="H963" s="41"/>
      <c r="I963" s="41"/>
      <c r="J963" s="41"/>
      <c r="K963" s="41"/>
      <c r="L963" s="41"/>
      <c r="M963" s="41"/>
      <c r="N963" s="43"/>
    </row>
    <row r="964" spans="1:14" x14ac:dyDescent="0.2">
      <c r="A964" s="29" t="s">
        <v>1618</v>
      </c>
      <c r="B964" s="30"/>
      <c r="C964" s="31"/>
      <c r="D964" s="32"/>
      <c r="E964" s="32"/>
      <c r="F964" s="31"/>
      <c r="G964" s="31"/>
      <c r="H964" s="31"/>
      <c r="I964" s="31"/>
      <c r="J964" s="31"/>
      <c r="K964" s="31"/>
      <c r="L964" s="31"/>
      <c r="M964" s="31"/>
      <c r="N964" s="33"/>
    </row>
    <row r="965" spans="1:14" x14ac:dyDescent="0.2">
      <c r="A965" s="29" t="s">
        <v>1619</v>
      </c>
      <c r="B965" s="30" t="s">
        <v>6</v>
      </c>
      <c r="C965" s="31" t="s">
        <v>7</v>
      </c>
      <c r="D965" s="32" t="s">
        <v>8</v>
      </c>
      <c r="E965" s="32" t="s">
        <v>9</v>
      </c>
      <c r="F965" s="31" t="s">
        <v>10</v>
      </c>
      <c r="G965" s="31" t="s">
        <v>11</v>
      </c>
      <c r="H965" s="31" t="s">
        <v>12</v>
      </c>
      <c r="I965" s="31" t="s">
        <v>13</v>
      </c>
      <c r="J965" s="31" t="s">
        <v>14</v>
      </c>
      <c r="K965" s="31" t="s">
        <v>15</v>
      </c>
      <c r="L965" s="31" t="s">
        <v>16</v>
      </c>
      <c r="M965" s="31" t="s">
        <v>17</v>
      </c>
      <c r="N965" s="33" t="s">
        <v>18</v>
      </c>
    </row>
    <row r="966" spans="1:14" x14ac:dyDescent="0.2">
      <c r="A966" s="34" t="s">
        <v>1476</v>
      </c>
      <c r="B966" s="35"/>
      <c r="C966" s="36"/>
      <c r="D966" s="37"/>
      <c r="E966" s="37"/>
      <c r="F966" s="36"/>
      <c r="G966" s="36"/>
      <c r="H966" s="36"/>
      <c r="I966" s="36"/>
      <c r="J966" s="36"/>
      <c r="K966" s="36"/>
      <c r="L966" s="36"/>
      <c r="M966" s="36"/>
      <c r="N966" s="38"/>
    </row>
    <row r="967" spans="1:14" x14ac:dyDescent="0.2">
      <c r="A967" s="39" t="s">
        <v>162</v>
      </c>
      <c r="B967" s="40"/>
      <c r="C967" s="41">
        <v>0</v>
      </c>
      <c r="D967" s="42">
        <v>14.683400000000001</v>
      </c>
      <c r="E967" s="42">
        <v>0</v>
      </c>
      <c r="F967" s="41">
        <v>5156779</v>
      </c>
      <c r="G967" s="41">
        <v>0</v>
      </c>
      <c r="H967" s="41">
        <v>5156779</v>
      </c>
      <c r="I967" s="41">
        <v>0</v>
      </c>
      <c r="J967" s="41">
        <v>1794559</v>
      </c>
      <c r="K967" s="41">
        <v>51568</v>
      </c>
      <c r="L967" s="41">
        <v>0</v>
      </c>
      <c r="M967" s="41">
        <v>0</v>
      </c>
      <c r="N967" s="43">
        <v>6951338</v>
      </c>
    </row>
    <row r="968" spans="1:14" x14ac:dyDescent="0.2">
      <c r="A968" s="39" t="s">
        <v>45</v>
      </c>
      <c r="B968" s="40"/>
      <c r="C968" s="41">
        <v>0</v>
      </c>
      <c r="D968" s="42">
        <v>0.45829999999999999</v>
      </c>
      <c r="E968" s="42">
        <v>0</v>
      </c>
      <c r="F968" s="41">
        <v>158788</v>
      </c>
      <c r="G968" s="41">
        <v>0</v>
      </c>
      <c r="H968" s="41">
        <v>158788</v>
      </c>
      <c r="I968" s="41">
        <v>0</v>
      </c>
      <c r="J968" s="41">
        <v>55258</v>
      </c>
      <c r="K968" s="41">
        <v>1588</v>
      </c>
      <c r="L968" s="41">
        <v>0</v>
      </c>
      <c r="M968" s="41">
        <v>0</v>
      </c>
      <c r="N968" s="43">
        <v>214046</v>
      </c>
    </row>
    <row r="969" spans="1:14" x14ac:dyDescent="0.2">
      <c r="A969" s="39" t="s">
        <v>40</v>
      </c>
      <c r="B969" s="40"/>
      <c r="C969" s="41">
        <v>0</v>
      </c>
      <c r="D969" s="42">
        <v>-0.252</v>
      </c>
      <c r="E969" s="42">
        <v>0</v>
      </c>
      <c r="F969" s="41">
        <v>-126000</v>
      </c>
      <c r="G969" s="41">
        <v>0</v>
      </c>
      <c r="H969" s="41">
        <v>-126000</v>
      </c>
      <c r="I969" s="41">
        <v>0</v>
      </c>
      <c r="J969" s="41">
        <v>-43848</v>
      </c>
      <c r="K969" s="41">
        <v>-1260</v>
      </c>
      <c r="L969" s="41">
        <v>0</v>
      </c>
      <c r="M969" s="41">
        <v>0</v>
      </c>
      <c r="N969" s="43">
        <v>-169848</v>
      </c>
    </row>
    <row r="970" spans="1:14" x14ac:dyDescent="0.2">
      <c r="A970" s="39" t="s">
        <v>30</v>
      </c>
      <c r="B970" s="40"/>
      <c r="C970" s="41">
        <v>0</v>
      </c>
      <c r="D970" s="42">
        <v>-0.53239999999999998</v>
      </c>
      <c r="E970" s="42">
        <v>0</v>
      </c>
      <c r="F970" s="41">
        <v>-184454</v>
      </c>
      <c r="G970" s="41">
        <v>0</v>
      </c>
      <c r="H970" s="41">
        <v>-184454</v>
      </c>
      <c r="I970" s="41">
        <v>0</v>
      </c>
      <c r="J970" s="41">
        <v>-64191</v>
      </c>
      <c r="K970" s="41">
        <v>-1845</v>
      </c>
      <c r="L970" s="41">
        <v>0</v>
      </c>
      <c r="M970" s="41">
        <v>0</v>
      </c>
      <c r="N970" s="43">
        <v>-248645</v>
      </c>
    </row>
    <row r="971" spans="1:14" x14ac:dyDescent="0.2">
      <c r="A971" s="39" t="s">
        <v>41</v>
      </c>
      <c r="B971" s="40"/>
      <c r="C971" s="41">
        <v>0</v>
      </c>
      <c r="D971" s="42">
        <v>0</v>
      </c>
      <c r="E971" s="42">
        <v>0</v>
      </c>
      <c r="F971" s="41">
        <v>0</v>
      </c>
      <c r="G971" s="41">
        <v>0</v>
      </c>
      <c r="H971" s="41">
        <v>0</v>
      </c>
      <c r="I971" s="41">
        <v>126000</v>
      </c>
      <c r="J971" s="41">
        <v>42588</v>
      </c>
      <c r="K971" s="41">
        <v>0</v>
      </c>
      <c r="L971" s="41">
        <v>0</v>
      </c>
      <c r="M971" s="41">
        <v>0</v>
      </c>
      <c r="N971" s="43">
        <v>168588</v>
      </c>
    </row>
    <row r="972" spans="1:14" x14ac:dyDescent="0.2">
      <c r="A972" s="39" t="s">
        <v>1571</v>
      </c>
      <c r="B972" s="40"/>
      <c r="C972" s="41">
        <v>0</v>
      </c>
      <c r="D972" s="42">
        <v>0</v>
      </c>
      <c r="E972" s="42">
        <v>0</v>
      </c>
      <c r="F972" s="41">
        <v>0</v>
      </c>
      <c r="G972" s="41">
        <v>0</v>
      </c>
      <c r="H972" s="41">
        <v>0</v>
      </c>
      <c r="I972" s="41">
        <v>39600</v>
      </c>
      <c r="J972" s="41">
        <v>13385</v>
      </c>
      <c r="K972" s="41">
        <v>0</v>
      </c>
      <c r="L972" s="41">
        <v>0</v>
      </c>
      <c r="M972" s="41">
        <v>0</v>
      </c>
      <c r="N972" s="43">
        <v>52985</v>
      </c>
    </row>
    <row r="973" spans="1:14" x14ac:dyDescent="0.2">
      <c r="A973" s="39" t="s">
        <v>163</v>
      </c>
      <c r="B973" s="40"/>
      <c r="C973" s="41">
        <v>0</v>
      </c>
      <c r="D973" s="42">
        <v>0</v>
      </c>
      <c r="E973" s="42">
        <v>0</v>
      </c>
      <c r="F973" s="41">
        <v>0</v>
      </c>
      <c r="G973" s="41">
        <v>0</v>
      </c>
      <c r="H973" s="41">
        <v>0</v>
      </c>
      <c r="I973" s="41">
        <v>0</v>
      </c>
      <c r="J973" s="41">
        <v>12</v>
      </c>
      <c r="K973" s="41">
        <v>0</v>
      </c>
      <c r="L973" s="41">
        <v>0</v>
      </c>
      <c r="M973" s="41">
        <v>0</v>
      </c>
      <c r="N973" s="43">
        <v>12</v>
      </c>
    </row>
    <row r="974" spans="1:14" x14ac:dyDescent="0.2">
      <c r="A974" s="39" t="s">
        <v>1572</v>
      </c>
      <c r="B974" s="40"/>
      <c r="C974" s="41">
        <v>0</v>
      </c>
      <c r="D974" s="42">
        <v>0</v>
      </c>
      <c r="E974" s="42">
        <v>0</v>
      </c>
      <c r="F974" s="41">
        <v>0</v>
      </c>
      <c r="G974" s="41">
        <v>0</v>
      </c>
      <c r="H974" s="41">
        <v>0</v>
      </c>
      <c r="I974" s="41">
        <v>0</v>
      </c>
      <c r="J974" s="41">
        <v>-9821</v>
      </c>
      <c r="K974" s="41">
        <v>0</v>
      </c>
      <c r="L974" s="41">
        <v>0</v>
      </c>
      <c r="M974" s="41">
        <v>0</v>
      </c>
      <c r="N974" s="43">
        <v>-9821</v>
      </c>
    </row>
    <row r="975" spans="1:14" x14ac:dyDescent="0.2">
      <c r="A975" s="39" t="s">
        <v>1573</v>
      </c>
      <c r="B975" s="40"/>
      <c r="C975" s="41">
        <v>0</v>
      </c>
      <c r="D975" s="42">
        <v>0</v>
      </c>
      <c r="E975" s="42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-3564</v>
      </c>
      <c r="K975" s="41">
        <v>0</v>
      </c>
      <c r="L975" s="41">
        <v>0</v>
      </c>
      <c r="M975" s="41">
        <v>0</v>
      </c>
      <c r="N975" s="43">
        <v>-3564</v>
      </c>
    </row>
    <row r="976" spans="1:14" x14ac:dyDescent="0.2">
      <c r="A976" s="39" t="s">
        <v>501</v>
      </c>
      <c r="B976" s="40"/>
      <c r="C976" s="41">
        <v>0</v>
      </c>
      <c r="D976" s="42">
        <v>0</v>
      </c>
      <c r="E976" s="42">
        <v>0</v>
      </c>
      <c r="F976" s="41">
        <v>0</v>
      </c>
      <c r="G976" s="41">
        <v>0</v>
      </c>
      <c r="H976" s="41">
        <v>0</v>
      </c>
      <c r="I976" s="41">
        <v>0</v>
      </c>
      <c r="J976" s="41">
        <v>0</v>
      </c>
      <c r="K976" s="41">
        <v>0</v>
      </c>
      <c r="L976" s="41">
        <v>5250</v>
      </c>
      <c r="M976" s="41">
        <v>0</v>
      </c>
      <c r="N976" s="43">
        <v>5250</v>
      </c>
    </row>
    <row r="977" spans="1:14" x14ac:dyDescent="0.2">
      <c r="A977" s="39" t="s">
        <v>23</v>
      </c>
      <c r="B977" s="40"/>
      <c r="C977" s="41">
        <v>0</v>
      </c>
      <c r="D977" s="42">
        <v>0</v>
      </c>
      <c r="E977" s="42">
        <v>4.7300000000000004</v>
      </c>
      <c r="F977" s="41">
        <v>0</v>
      </c>
      <c r="G977" s="41">
        <v>1848446</v>
      </c>
      <c r="H977" s="41">
        <v>1848446</v>
      </c>
      <c r="I977" s="41">
        <v>0</v>
      </c>
      <c r="J977" s="41">
        <v>643259</v>
      </c>
      <c r="K977" s="41">
        <v>18484</v>
      </c>
      <c r="L977" s="41">
        <v>0</v>
      </c>
      <c r="M977" s="41">
        <v>0</v>
      </c>
      <c r="N977" s="43">
        <v>2491705</v>
      </c>
    </row>
    <row r="978" spans="1:14" x14ac:dyDescent="0.2">
      <c r="A978" s="39" t="s">
        <v>1481</v>
      </c>
      <c r="B978" s="40"/>
      <c r="C978" s="41">
        <v>0</v>
      </c>
      <c r="D978" s="42">
        <v>61.037100000000002</v>
      </c>
      <c r="E978" s="42">
        <v>8.1120000000000001</v>
      </c>
      <c r="F978" s="41">
        <v>40380206</v>
      </c>
      <c r="G978" s="41">
        <v>2036923</v>
      </c>
      <c r="H978" s="41">
        <v>42417129</v>
      </c>
      <c r="I978" s="41">
        <v>0</v>
      </c>
      <c r="J978" s="41">
        <v>14761161</v>
      </c>
      <c r="K978" s="41">
        <v>424172</v>
      </c>
      <c r="L978" s="41">
        <v>1193445</v>
      </c>
      <c r="M978" s="41">
        <v>0</v>
      </c>
      <c r="N978" s="43">
        <v>58371735</v>
      </c>
    </row>
    <row r="979" spans="1:14" x14ac:dyDescent="0.2">
      <c r="A979" s="39" t="s">
        <v>1482</v>
      </c>
      <c r="B979" s="40"/>
      <c r="C979" s="41">
        <v>0</v>
      </c>
      <c r="D979" s="42">
        <v>0</v>
      </c>
      <c r="E979" s="42">
        <v>0</v>
      </c>
      <c r="F979" s="41">
        <v>336000</v>
      </c>
      <c r="G979" s="41">
        <v>0</v>
      </c>
      <c r="H979" s="41">
        <v>336000</v>
      </c>
      <c r="I979" s="41">
        <v>0</v>
      </c>
      <c r="J979" s="41">
        <v>116928</v>
      </c>
      <c r="K979" s="41">
        <v>3360</v>
      </c>
      <c r="L979" s="41">
        <v>40500</v>
      </c>
      <c r="M979" s="41">
        <v>0</v>
      </c>
      <c r="N979" s="43">
        <v>493428</v>
      </c>
    </row>
    <row r="980" spans="1:14" x14ac:dyDescent="0.2">
      <c r="A980" s="34" t="s">
        <v>24</v>
      </c>
      <c r="B980" s="35"/>
      <c r="C980" s="36">
        <f t="shared" ref="C980:N980" si="165">SUM(C967:C979)</f>
        <v>0</v>
      </c>
      <c r="D980" s="37">
        <f t="shared" si="165"/>
        <v>75.394400000000005</v>
      </c>
      <c r="E980" s="37">
        <f t="shared" si="165"/>
        <v>12.842000000000001</v>
      </c>
      <c r="F980" s="36">
        <f t="shared" si="165"/>
        <v>45721319</v>
      </c>
      <c r="G980" s="36">
        <f t="shared" si="165"/>
        <v>3885369</v>
      </c>
      <c r="H980" s="36">
        <f t="shared" si="165"/>
        <v>49606688</v>
      </c>
      <c r="I980" s="36">
        <f t="shared" si="165"/>
        <v>165600</v>
      </c>
      <c r="J980" s="36">
        <f t="shared" si="165"/>
        <v>17305726</v>
      </c>
      <c r="K980" s="36">
        <f t="shared" si="165"/>
        <v>496067</v>
      </c>
      <c r="L980" s="36">
        <f t="shared" si="165"/>
        <v>1239195</v>
      </c>
      <c r="M980" s="36">
        <f t="shared" si="165"/>
        <v>0</v>
      </c>
      <c r="N980" s="38">
        <f t="shared" si="165"/>
        <v>68317209</v>
      </c>
    </row>
    <row r="981" spans="1:14" x14ac:dyDescent="0.2">
      <c r="A981" s="34" t="s">
        <v>25</v>
      </c>
      <c r="B981" s="35"/>
      <c r="C981" s="36"/>
      <c r="D981" s="37"/>
      <c r="E981" s="37"/>
      <c r="F981" s="36"/>
      <c r="G981" s="36"/>
      <c r="H981" s="36"/>
      <c r="I981" s="36"/>
      <c r="J981" s="36"/>
      <c r="K981" s="36"/>
      <c r="L981" s="36"/>
      <c r="M981" s="36"/>
      <c r="N981" s="38"/>
    </row>
    <row r="982" spans="1:14" x14ac:dyDescent="0.2">
      <c r="A982" s="39" t="s">
        <v>69</v>
      </c>
      <c r="B982" s="40"/>
      <c r="C982" s="41">
        <v>869</v>
      </c>
      <c r="D982" s="42">
        <v>0</v>
      </c>
      <c r="E982" s="42">
        <v>10.816599999999999</v>
      </c>
      <c r="F982" s="41">
        <v>0</v>
      </c>
      <c r="G982" s="41">
        <v>3325326</v>
      </c>
      <c r="H982" s="41">
        <v>3325326</v>
      </c>
      <c r="I982" s="41">
        <v>0</v>
      </c>
      <c r="J982" s="41">
        <v>1157213</v>
      </c>
      <c r="K982" s="41">
        <v>33253</v>
      </c>
      <c r="L982" s="41">
        <v>53009</v>
      </c>
      <c r="M982" s="41">
        <v>0</v>
      </c>
      <c r="N982" s="43">
        <v>4535548</v>
      </c>
    </row>
    <row r="983" spans="1:14" x14ac:dyDescent="0.2">
      <c r="A983" s="34" t="s">
        <v>24</v>
      </c>
      <c r="B983" s="35"/>
      <c r="C983" s="36">
        <f t="shared" ref="C983:N983" si="166">SUM(C982:C982)</f>
        <v>869</v>
      </c>
      <c r="D983" s="37">
        <f t="shared" si="166"/>
        <v>0</v>
      </c>
      <c r="E983" s="37">
        <f t="shared" si="166"/>
        <v>10.816599999999999</v>
      </c>
      <c r="F983" s="36">
        <f t="shared" si="166"/>
        <v>0</v>
      </c>
      <c r="G983" s="36">
        <f t="shared" si="166"/>
        <v>3325326</v>
      </c>
      <c r="H983" s="36">
        <f t="shared" si="166"/>
        <v>3325326</v>
      </c>
      <c r="I983" s="36">
        <f t="shared" si="166"/>
        <v>0</v>
      </c>
      <c r="J983" s="36">
        <f t="shared" si="166"/>
        <v>1157213</v>
      </c>
      <c r="K983" s="36">
        <f t="shared" si="166"/>
        <v>33253</v>
      </c>
      <c r="L983" s="36">
        <f t="shared" si="166"/>
        <v>53009</v>
      </c>
      <c r="M983" s="36">
        <f t="shared" si="166"/>
        <v>0</v>
      </c>
      <c r="N983" s="38">
        <f t="shared" si="166"/>
        <v>4535548</v>
      </c>
    </row>
    <row r="984" spans="1:14" x14ac:dyDescent="0.2">
      <c r="A984" s="34" t="s">
        <v>1483</v>
      </c>
      <c r="B984" s="35"/>
      <c r="C984" s="36"/>
      <c r="D984" s="37"/>
      <c r="E984" s="37"/>
      <c r="F984" s="36"/>
      <c r="G984" s="36"/>
      <c r="H984" s="36"/>
      <c r="I984" s="36"/>
      <c r="J984" s="36"/>
      <c r="K984" s="36"/>
      <c r="L984" s="36"/>
      <c r="M984" s="36"/>
      <c r="N984" s="38"/>
    </row>
    <row r="985" spans="1:14" x14ac:dyDescent="0.2">
      <c r="A985" s="39" t="s">
        <v>1484</v>
      </c>
      <c r="B985" s="40"/>
      <c r="C985" s="41">
        <v>351</v>
      </c>
      <c r="D985" s="42">
        <v>0</v>
      </c>
      <c r="E985" s="42">
        <v>0.54920000000000002</v>
      </c>
      <c r="F985" s="41">
        <v>0</v>
      </c>
      <c r="G985" s="41">
        <v>148838</v>
      </c>
      <c r="H985" s="41">
        <v>148838</v>
      </c>
      <c r="I985" s="41">
        <v>0</v>
      </c>
      <c r="J985" s="41">
        <v>51795</v>
      </c>
      <c r="K985" s="41">
        <v>1488</v>
      </c>
      <c r="L985" s="41">
        <v>0</v>
      </c>
      <c r="M985" s="41">
        <v>0</v>
      </c>
      <c r="N985" s="43">
        <v>200633</v>
      </c>
    </row>
    <row r="986" spans="1:14" x14ac:dyDescent="0.2">
      <c r="A986" s="39" t="s">
        <v>1510</v>
      </c>
      <c r="B986" s="40"/>
      <c r="C986" s="41">
        <v>22</v>
      </c>
      <c r="D986" s="42">
        <v>0.7056</v>
      </c>
      <c r="E986" s="42">
        <v>0</v>
      </c>
      <c r="F986" s="41">
        <v>345851</v>
      </c>
      <c r="G986" s="41">
        <v>0</v>
      </c>
      <c r="H986" s="41">
        <v>345851</v>
      </c>
      <c r="I986" s="41">
        <v>0</v>
      </c>
      <c r="J986" s="41">
        <v>120357</v>
      </c>
      <c r="K986" s="41">
        <v>3459</v>
      </c>
      <c r="L986" s="41">
        <v>990</v>
      </c>
      <c r="M986" s="41">
        <v>0</v>
      </c>
      <c r="N986" s="43">
        <v>467198</v>
      </c>
    </row>
    <row r="987" spans="1:14" x14ac:dyDescent="0.2">
      <c r="A987" s="39" t="s">
        <v>1485</v>
      </c>
      <c r="B987" s="40"/>
      <c r="C987" s="41">
        <v>0</v>
      </c>
      <c r="D987" s="42">
        <v>12.0898</v>
      </c>
      <c r="E987" s="42">
        <v>0</v>
      </c>
      <c r="F987" s="41">
        <v>5638290</v>
      </c>
      <c r="G987" s="41">
        <v>0</v>
      </c>
      <c r="H987" s="41">
        <v>5638290</v>
      </c>
      <c r="I987" s="41">
        <v>0</v>
      </c>
      <c r="J987" s="41">
        <v>1962125</v>
      </c>
      <c r="K987" s="41">
        <v>56383</v>
      </c>
      <c r="L987" s="41">
        <v>0</v>
      </c>
      <c r="M987" s="41">
        <v>0</v>
      </c>
      <c r="N987" s="43">
        <v>7600415</v>
      </c>
    </row>
    <row r="988" spans="1:14" x14ac:dyDescent="0.2">
      <c r="A988" s="34" t="s">
        <v>24</v>
      </c>
      <c r="B988" s="35"/>
      <c r="C988" s="36">
        <f t="shared" ref="C988:N988" si="167">SUM(C985:C987)</f>
        <v>373</v>
      </c>
      <c r="D988" s="37">
        <f t="shared" si="167"/>
        <v>12.795400000000001</v>
      </c>
      <c r="E988" s="37">
        <f t="shared" si="167"/>
        <v>0.54920000000000002</v>
      </c>
      <c r="F988" s="36">
        <f t="shared" si="167"/>
        <v>5984141</v>
      </c>
      <c r="G988" s="36">
        <f t="shared" si="167"/>
        <v>148838</v>
      </c>
      <c r="H988" s="36">
        <f t="shared" si="167"/>
        <v>6132979</v>
      </c>
      <c r="I988" s="36">
        <f t="shared" si="167"/>
        <v>0</v>
      </c>
      <c r="J988" s="36">
        <f t="shared" si="167"/>
        <v>2134277</v>
      </c>
      <c r="K988" s="36">
        <f t="shared" si="167"/>
        <v>61330</v>
      </c>
      <c r="L988" s="36">
        <f t="shared" si="167"/>
        <v>990</v>
      </c>
      <c r="M988" s="36">
        <f t="shared" si="167"/>
        <v>0</v>
      </c>
      <c r="N988" s="38">
        <f t="shared" si="167"/>
        <v>8268246</v>
      </c>
    </row>
    <row r="989" spans="1:14" x14ac:dyDescent="0.2">
      <c r="A989" s="29" t="s">
        <v>1620</v>
      </c>
      <c r="B989" s="30"/>
      <c r="C989" s="31">
        <f t="shared" ref="C989:N989" si="168">C980+C983+C988</f>
        <v>1242</v>
      </c>
      <c r="D989" s="32">
        <f t="shared" si="168"/>
        <v>88.189800000000005</v>
      </c>
      <c r="E989" s="32">
        <f t="shared" si="168"/>
        <v>24.207799999999999</v>
      </c>
      <c r="F989" s="31">
        <f t="shared" si="168"/>
        <v>51705460</v>
      </c>
      <c r="G989" s="31">
        <f t="shared" si="168"/>
        <v>7359533</v>
      </c>
      <c r="H989" s="31">
        <f t="shared" si="168"/>
        <v>59064993</v>
      </c>
      <c r="I989" s="31">
        <f t="shared" si="168"/>
        <v>165600</v>
      </c>
      <c r="J989" s="31">
        <f t="shared" si="168"/>
        <v>20597216</v>
      </c>
      <c r="K989" s="31">
        <f t="shared" si="168"/>
        <v>590650</v>
      </c>
      <c r="L989" s="31">
        <f t="shared" si="168"/>
        <v>1293194</v>
      </c>
      <c r="M989" s="31">
        <f t="shared" si="168"/>
        <v>0</v>
      </c>
      <c r="N989" s="33">
        <f t="shared" si="168"/>
        <v>81121003</v>
      </c>
    </row>
    <row r="990" spans="1:14" x14ac:dyDescent="0.2">
      <c r="A990" s="39"/>
      <c r="B990" s="40"/>
      <c r="C990" s="41"/>
      <c r="D990" s="42"/>
      <c r="E990" s="42"/>
      <c r="F990" s="41"/>
      <c r="G990" s="41"/>
      <c r="H990" s="41"/>
      <c r="I990" s="41"/>
      <c r="J990" s="41"/>
      <c r="K990" s="41"/>
      <c r="L990" s="41"/>
      <c r="M990" s="41"/>
      <c r="N990" s="43"/>
    </row>
    <row r="991" spans="1:14" x14ac:dyDescent="0.2">
      <c r="A991" s="29" t="s">
        <v>1621</v>
      </c>
      <c r="B991" s="30"/>
      <c r="C991" s="31"/>
      <c r="D991" s="32"/>
      <c r="E991" s="32"/>
      <c r="F991" s="31"/>
      <c r="G991" s="31"/>
      <c r="H991" s="31"/>
      <c r="I991" s="31"/>
      <c r="J991" s="31"/>
      <c r="K991" s="31"/>
      <c r="L991" s="31"/>
      <c r="M991" s="31"/>
      <c r="N991" s="33"/>
    </row>
    <row r="992" spans="1:14" x14ac:dyDescent="0.2">
      <c r="A992" s="29" t="s">
        <v>1622</v>
      </c>
      <c r="B992" s="30" t="s">
        <v>6</v>
      </c>
      <c r="C992" s="31" t="s">
        <v>7</v>
      </c>
      <c r="D992" s="32" t="s">
        <v>8</v>
      </c>
      <c r="E992" s="32" t="s">
        <v>9</v>
      </c>
      <c r="F992" s="31" t="s">
        <v>10</v>
      </c>
      <c r="G992" s="31" t="s">
        <v>11</v>
      </c>
      <c r="H992" s="31" t="s">
        <v>12</v>
      </c>
      <c r="I992" s="31" t="s">
        <v>13</v>
      </c>
      <c r="J992" s="31" t="s">
        <v>14</v>
      </c>
      <c r="K992" s="31" t="s">
        <v>15</v>
      </c>
      <c r="L992" s="31" t="s">
        <v>16</v>
      </c>
      <c r="M992" s="31" t="s">
        <v>17</v>
      </c>
      <c r="N992" s="33" t="s">
        <v>18</v>
      </c>
    </row>
    <row r="993" spans="1:14" x14ac:dyDescent="0.2">
      <c r="A993" s="34" t="s">
        <v>19</v>
      </c>
      <c r="B993" s="35"/>
      <c r="C993" s="36"/>
      <c r="D993" s="37"/>
      <c r="E993" s="37"/>
      <c r="F993" s="36"/>
      <c r="G993" s="36"/>
      <c r="H993" s="36"/>
      <c r="I993" s="36"/>
      <c r="J993" s="36"/>
      <c r="K993" s="36"/>
      <c r="L993" s="36"/>
      <c r="M993" s="36"/>
      <c r="N993" s="38"/>
    </row>
    <row r="994" spans="1:14" x14ac:dyDescent="0.2">
      <c r="A994" s="39" t="s">
        <v>22</v>
      </c>
      <c r="B994" s="40"/>
      <c r="C994" s="41">
        <v>0</v>
      </c>
      <c r="D994" s="42">
        <v>8</v>
      </c>
      <c r="E994" s="42">
        <v>1.6</v>
      </c>
      <c r="F994" s="41">
        <v>4336606</v>
      </c>
      <c r="G994" s="41">
        <v>379988</v>
      </c>
      <c r="H994" s="41">
        <v>4716594</v>
      </c>
      <c r="I994" s="41">
        <v>0</v>
      </c>
      <c r="J994" s="41">
        <v>1641375</v>
      </c>
      <c r="K994" s="41">
        <v>47166</v>
      </c>
      <c r="L994" s="41">
        <v>36400</v>
      </c>
      <c r="M994" s="41">
        <v>0</v>
      </c>
      <c r="N994" s="43">
        <v>6394369</v>
      </c>
    </row>
    <row r="995" spans="1:14" x14ac:dyDescent="0.2">
      <c r="A995" s="39" t="s">
        <v>31</v>
      </c>
      <c r="B995" s="40"/>
      <c r="C995" s="41">
        <v>0</v>
      </c>
      <c r="D995" s="42">
        <v>0</v>
      </c>
      <c r="E995" s="42">
        <v>0</v>
      </c>
      <c r="F995" s="41">
        <v>12000</v>
      </c>
      <c r="G995" s="41">
        <v>0</v>
      </c>
      <c r="H995" s="41">
        <v>12000</v>
      </c>
      <c r="I995" s="41">
        <v>0</v>
      </c>
      <c r="J995" s="41">
        <v>4176</v>
      </c>
      <c r="K995" s="41">
        <v>120</v>
      </c>
      <c r="L995" s="41">
        <v>0</v>
      </c>
      <c r="M995" s="41">
        <v>0</v>
      </c>
      <c r="N995" s="43">
        <v>16176</v>
      </c>
    </row>
    <row r="996" spans="1:14" x14ac:dyDescent="0.2">
      <c r="A996" s="34" t="s">
        <v>24</v>
      </c>
      <c r="B996" s="35"/>
      <c r="C996" s="36">
        <f t="shared" ref="C996:N996" si="169">SUM(C994:C995)</f>
        <v>0</v>
      </c>
      <c r="D996" s="37">
        <f t="shared" si="169"/>
        <v>8</v>
      </c>
      <c r="E996" s="37">
        <f t="shared" si="169"/>
        <v>1.6</v>
      </c>
      <c r="F996" s="36">
        <f t="shared" si="169"/>
        <v>4348606</v>
      </c>
      <c r="G996" s="36">
        <f t="shared" si="169"/>
        <v>379988</v>
      </c>
      <c r="H996" s="36">
        <f t="shared" si="169"/>
        <v>4728594</v>
      </c>
      <c r="I996" s="36">
        <f t="shared" si="169"/>
        <v>0</v>
      </c>
      <c r="J996" s="36">
        <f t="shared" si="169"/>
        <v>1645551</v>
      </c>
      <c r="K996" s="36">
        <f t="shared" si="169"/>
        <v>47286</v>
      </c>
      <c r="L996" s="36">
        <f t="shared" si="169"/>
        <v>36400</v>
      </c>
      <c r="M996" s="36">
        <f t="shared" si="169"/>
        <v>0</v>
      </c>
      <c r="N996" s="38">
        <f t="shared" si="169"/>
        <v>6410545</v>
      </c>
    </row>
    <row r="997" spans="1:14" x14ac:dyDescent="0.2">
      <c r="A997" s="34" t="s">
        <v>1476</v>
      </c>
      <c r="B997" s="35"/>
      <c r="C997" s="36"/>
      <c r="D997" s="37"/>
      <c r="E997" s="37"/>
      <c r="F997" s="36"/>
      <c r="G997" s="36"/>
      <c r="H997" s="36"/>
      <c r="I997" s="36"/>
      <c r="J997" s="36"/>
      <c r="K997" s="36"/>
      <c r="L997" s="36"/>
      <c r="M997" s="36"/>
      <c r="N997" s="38"/>
    </row>
    <row r="998" spans="1:14" x14ac:dyDescent="0.2">
      <c r="A998" s="39" t="s">
        <v>162</v>
      </c>
      <c r="B998" s="40"/>
      <c r="C998" s="41">
        <v>0</v>
      </c>
      <c r="D998" s="42">
        <v>8.2388999999999992</v>
      </c>
      <c r="E998" s="42">
        <v>0</v>
      </c>
      <c r="F998" s="41">
        <v>2831701</v>
      </c>
      <c r="G998" s="41">
        <v>0</v>
      </c>
      <c r="H998" s="41">
        <v>2831701</v>
      </c>
      <c r="I998" s="41">
        <v>0</v>
      </c>
      <c r="J998" s="41">
        <v>985432</v>
      </c>
      <c r="K998" s="41">
        <v>28317</v>
      </c>
      <c r="L998" s="41">
        <v>0</v>
      </c>
      <c r="M998" s="41">
        <v>0</v>
      </c>
      <c r="N998" s="43">
        <v>3817133</v>
      </c>
    </row>
    <row r="999" spans="1:14" x14ac:dyDescent="0.2">
      <c r="A999" s="39" t="s">
        <v>40</v>
      </c>
      <c r="B999" s="40"/>
      <c r="C999" s="41">
        <v>0</v>
      </c>
      <c r="D999" s="42">
        <v>-0.30580000000000002</v>
      </c>
      <c r="E999" s="42">
        <v>0</v>
      </c>
      <c r="F999" s="41">
        <v>-152880</v>
      </c>
      <c r="G999" s="41">
        <v>0</v>
      </c>
      <c r="H999" s="41">
        <v>-152880</v>
      </c>
      <c r="I999" s="41">
        <v>0</v>
      </c>
      <c r="J999" s="41">
        <v>-53202</v>
      </c>
      <c r="K999" s="41">
        <v>-1529</v>
      </c>
      <c r="L999" s="41">
        <v>0</v>
      </c>
      <c r="M999" s="41">
        <v>0</v>
      </c>
      <c r="N999" s="43">
        <v>-206082</v>
      </c>
    </row>
    <row r="1000" spans="1:14" x14ac:dyDescent="0.2">
      <c r="A1000" s="39" t="s">
        <v>1205</v>
      </c>
      <c r="B1000" s="40"/>
      <c r="C1000" s="41">
        <v>0</v>
      </c>
      <c r="D1000" s="42">
        <v>0</v>
      </c>
      <c r="E1000" s="42">
        <v>0</v>
      </c>
      <c r="F1000" s="41">
        <v>0</v>
      </c>
      <c r="G1000" s="41">
        <v>0</v>
      </c>
      <c r="H1000" s="41">
        <v>0</v>
      </c>
      <c r="I1000" s="41">
        <v>80000</v>
      </c>
      <c r="J1000" s="41">
        <v>27040</v>
      </c>
      <c r="K1000" s="41">
        <v>0</v>
      </c>
      <c r="L1000" s="41">
        <v>0</v>
      </c>
      <c r="M1000" s="41">
        <v>0</v>
      </c>
      <c r="N1000" s="43">
        <v>107040</v>
      </c>
    </row>
    <row r="1001" spans="1:14" x14ac:dyDescent="0.2">
      <c r="A1001" s="39" t="s">
        <v>41</v>
      </c>
      <c r="B1001" s="40"/>
      <c r="C1001" s="41">
        <v>0</v>
      </c>
      <c r="D1001" s="42">
        <v>0</v>
      </c>
      <c r="E1001" s="42">
        <v>0</v>
      </c>
      <c r="F1001" s="41">
        <v>0</v>
      </c>
      <c r="G1001" s="41">
        <v>0</v>
      </c>
      <c r="H1001" s="41">
        <v>0</v>
      </c>
      <c r="I1001" s="41">
        <v>152880</v>
      </c>
      <c r="J1001" s="41">
        <v>51673</v>
      </c>
      <c r="K1001" s="41">
        <v>0</v>
      </c>
      <c r="L1001" s="41">
        <v>0</v>
      </c>
      <c r="M1001" s="41">
        <v>0</v>
      </c>
      <c r="N1001" s="43">
        <v>204553</v>
      </c>
    </row>
    <row r="1002" spans="1:14" x14ac:dyDescent="0.2">
      <c r="A1002" s="39" t="s">
        <v>163</v>
      </c>
      <c r="B1002" s="40"/>
      <c r="C1002" s="41">
        <v>0</v>
      </c>
      <c r="D1002" s="42">
        <v>0</v>
      </c>
      <c r="E1002" s="42">
        <v>0</v>
      </c>
      <c r="F1002" s="41">
        <v>0</v>
      </c>
      <c r="G1002" s="41">
        <v>0</v>
      </c>
      <c r="H1002" s="41">
        <v>0</v>
      </c>
      <c r="I1002" s="41">
        <v>0</v>
      </c>
      <c r="J1002" s="41">
        <v>7</v>
      </c>
      <c r="K1002" s="41">
        <v>0</v>
      </c>
      <c r="L1002" s="41">
        <v>0</v>
      </c>
      <c r="M1002" s="41">
        <v>0</v>
      </c>
      <c r="N1002" s="43">
        <v>7</v>
      </c>
    </row>
    <row r="1003" spans="1:14" x14ac:dyDescent="0.2">
      <c r="A1003" s="39" t="s">
        <v>501</v>
      </c>
      <c r="B1003" s="40"/>
      <c r="C1003" s="41">
        <v>0</v>
      </c>
      <c r="D1003" s="42">
        <v>0</v>
      </c>
      <c r="E1003" s="42">
        <v>0</v>
      </c>
      <c r="F1003" s="41">
        <v>0</v>
      </c>
      <c r="G1003" s="41">
        <v>0</v>
      </c>
      <c r="H1003" s="41">
        <v>0</v>
      </c>
      <c r="I1003" s="41">
        <v>0</v>
      </c>
      <c r="J1003" s="41">
        <v>0</v>
      </c>
      <c r="K1003" s="41">
        <v>0</v>
      </c>
      <c r="L1003" s="41">
        <v>8000</v>
      </c>
      <c r="M1003" s="41">
        <v>0</v>
      </c>
      <c r="N1003" s="43">
        <v>8000</v>
      </c>
    </row>
    <row r="1004" spans="1:14" x14ac:dyDescent="0.2">
      <c r="A1004" s="39" t="s">
        <v>32</v>
      </c>
      <c r="B1004" s="40"/>
      <c r="C1004" s="41">
        <v>0</v>
      </c>
      <c r="D1004" s="42">
        <v>0</v>
      </c>
      <c r="E1004" s="42">
        <v>0.8</v>
      </c>
      <c r="F1004" s="41">
        <v>0</v>
      </c>
      <c r="G1004" s="41">
        <v>211766</v>
      </c>
      <c r="H1004" s="41">
        <v>211766</v>
      </c>
      <c r="I1004" s="41">
        <v>0</v>
      </c>
      <c r="J1004" s="41">
        <v>73695</v>
      </c>
      <c r="K1004" s="41">
        <v>2118</v>
      </c>
      <c r="L1004" s="41">
        <v>0</v>
      </c>
      <c r="M1004" s="41">
        <v>0</v>
      </c>
      <c r="N1004" s="43">
        <v>285461</v>
      </c>
    </row>
    <row r="1005" spans="1:14" x14ac:dyDescent="0.2">
      <c r="A1005" s="39" t="s">
        <v>23</v>
      </c>
      <c r="B1005" s="40"/>
      <c r="C1005" s="41">
        <v>0</v>
      </c>
      <c r="D1005" s="42">
        <v>0</v>
      </c>
      <c r="E1005" s="42">
        <v>3.06</v>
      </c>
      <c r="F1005" s="41">
        <v>0</v>
      </c>
      <c r="G1005" s="41">
        <v>1190502</v>
      </c>
      <c r="H1005" s="41">
        <v>1190502</v>
      </c>
      <c r="I1005" s="41">
        <v>0</v>
      </c>
      <c r="J1005" s="41">
        <v>414295</v>
      </c>
      <c r="K1005" s="41">
        <v>11905</v>
      </c>
      <c r="L1005" s="41">
        <v>0</v>
      </c>
      <c r="M1005" s="41">
        <v>0</v>
      </c>
      <c r="N1005" s="43">
        <v>1604797</v>
      </c>
    </row>
    <row r="1006" spans="1:14" x14ac:dyDescent="0.2">
      <c r="A1006" s="39" t="s">
        <v>1481</v>
      </c>
      <c r="B1006" s="40"/>
      <c r="C1006" s="41">
        <v>0</v>
      </c>
      <c r="D1006" s="42">
        <v>21.163599999999999</v>
      </c>
      <c r="E1006" s="42">
        <v>2.86</v>
      </c>
      <c r="F1006" s="41">
        <v>14065953</v>
      </c>
      <c r="G1006" s="41">
        <v>718146</v>
      </c>
      <c r="H1006" s="41">
        <v>14784099</v>
      </c>
      <c r="I1006" s="41">
        <v>0</v>
      </c>
      <c r="J1006" s="41">
        <v>5144866</v>
      </c>
      <c r="K1006" s="41">
        <v>147841</v>
      </c>
      <c r="L1006" s="41">
        <v>386000</v>
      </c>
      <c r="M1006" s="41">
        <v>0</v>
      </c>
      <c r="N1006" s="43">
        <v>20314965</v>
      </c>
    </row>
    <row r="1007" spans="1:14" x14ac:dyDescent="0.2">
      <c r="A1007" s="39" t="s">
        <v>1482</v>
      </c>
      <c r="B1007" s="40"/>
      <c r="C1007" s="41">
        <v>0</v>
      </c>
      <c r="D1007" s="42">
        <v>0</v>
      </c>
      <c r="E1007" s="42">
        <v>0</v>
      </c>
      <c r="F1007" s="41">
        <v>48000</v>
      </c>
      <c r="G1007" s="41">
        <v>0</v>
      </c>
      <c r="H1007" s="41">
        <v>48000</v>
      </c>
      <c r="I1007" s="41">
        <v>0</v>
      </c>
      <c r="J1007" s="41">
        <v>16704</v>
      </c>
      <c r="K1007" s="41">
        <v>480</v>
      </c>
      <c r="L1007" s="41">
        <v>4500</v>
      </c>
      <c r="M1007" s="41">
        <v>0</v>
      </c>
      <c r="N1007" s="43">
        <v>69204</v>
      </c>
    </row>
    <row r="1008" spans="1:14" x14ac:dyDescent="0.2">
      <c r="A1008" s="34" t="s">
        <v>24</v>
      </c>
      <c r="B1008" s="35"/>
      <c r="C1008" s="36">
        <f t="shared" ref="C1008:N1008" si="170">SUM(C998:C1007)</f>
        <v>0</v>
      </c>
      <c r="D1008" s="37">
        <f t="shared" si="170"/>
        <v>29.096699999999998</v>
      </c>
      <c r="E1008" s="37">
        <f t="shared" si="170"/>
        <v>6.7200000000000006</v>
      </c>
      <c r="F1008" s="36">
        <f t="shared" si="170"/>
        <v>16792774</v>
      </c>
      <c r="G1008" s="36">
        <f t="shared" si="170"/>
        <v>2120414</v>
      </c>
      <c r="H1008" s="36">
        <f t="shared" si="170"/>
        <v>18913188</v>
      </c>
      <c r="I1008" s="36">
        <f t="shared" si="170"/>
        <v>232880</v>
      </c>
      <c r="J1008" s="36">
        <f t="shared" si="170"/>
        <v>6660510</v>
      </c>
      <c r="K1008" s="36">
        <f t="shared" si="170"/>
        <v>189132</v>
      </c>
      <c r="L1008" s="36">
        <f t="shared" si="170"/>
        <v>398500</v>
      </c>
      <c r="M1008" s="36">
        <f t="shared" si="170"/>
        <v>0</v>
      </c>
      <c r="N1008" s="38">
        <f t="shared" si="170"/>
        <v>26205078</v>
      </c>
    </row>
    <row r="1009" spans="1:14" x14ac:dyDescent="0.2">
      <c r="A1009" s="34" t="s">
        <v>25</v>
      </c>
      <c r="B1009" s="35"/>
      <c r="C1009" s="36"/>
      <c r="D1009" s="37"/>
      <c r="E1009" s="37"/>
      <c r="F1009" s="36"/>
      <c r="G1009" s="36"/>
      <c r="H1009" s="36"/>
      <c r="I1009" s="36"/>
      <c r="J1009" s="36"/>
      <c r="K1009" s="36"/>
      <c r="L1009" s="36"/>
      <c r="M1009" s="36"/>
      <c r="N1009" s="38"/>
    </row>
    <row r="1010" spans="1:14" x14ac:dyDescent="0.2">
      <c r="A1010" s="39" t="s">
        <v>225</v>
      </c>
      <c r="B1010" s="40"/>
      <c r="C1010" s="41">
        <v>24</v>
      </c>
      <c r="D1010" s="42">
        <v>0</v>
      </c>
      <c r="E1010" s="42">
        <v>0.53790000000000004</v>
      </c>
      <c r="F1010" s="41">
        <v>0</v>
      </c>
      <c r="G1010" s="41">
        <v>165366</v>
      </c>
      <c r="H1010" s="41">
        <v>165366</v>
      </c>
      <c r="I1010" s="41">
        <v>0</v>
      </c>
      <c r="J1010" s="41">
        <v>57548</v>
      </c>
      <c r="K1010" s="41">
        <v>1654</v>
      </c>
      <c r="L1010" s="41">
        <v>1440</v>
      </c>
      <c r="M1010" s="41">
        <v>0</v>
      </c>
      <c r="N1010" s="43">
        <v>224354</v>
      </c>
    </row>
    <row r="1011" spans="1:14" x14ac:dyDescent="0.2">
      <c r="A1011" s="39" t="s">
        <v>326</v>
      </c>
      <c r="B1011" s="40"/>
      <c r="C1011" s="41">
        <v>24</v>
      </c>
      <c r="D1011" s="42">
        <v>0</v>
      </c>
      <c r="E1011" s="42">
        <v>0.31790000000000002</v>
      </c>
      <c r="F1011" s="41">
        <v>0</v>
      </c>
      <c r="G1011" s="41">
        <v>97731</v>
      </c>
      <c r="H1011" s="41">
        <v>97731</v>
      </c>
      <c r="I1011" s="41">
        <v>0</v>
      </c>
      <c r="J1011" s="41">
        <v>34010</v>
      </c>
      <c r="K1011" s="41">
        <v>977</v>
      </c>
      <c r="L1011" s="41">
        <v>600</v>
      </c>
      <c r="M1011" s="41">
        <v>0</v>
      </c>
      <c r="N1011" s="43">
        <v>132341</v>
      </c>
    </row>
    <row r="1012" spans="1:14" x14ac:dyDescent="0.2">
      <c r="A1012" s="39" t="s">
        <v>26</v>
      </c>
      <c r="B1012" s="40"/>
      <c r="C1012" s="41">
        <v>91</v>
      </c>
      <c r="D1012" s="42">
        <v>0</v>
      </c>
      <c r="E1012" s="42">
        <v>2.4013</v>
      </c>
      <c r="F1012" s="41">
        <v>0</v>
      </c>
      <c r="G1012" s="41">
        <v>738227</v>
      </c>
      <c r="H1012" s="41">
        <v>738227</v>
      </c>
      <c r="I1012" s="41">
        <v>0</v>
      </c>
      <c r="J1012" s="41">
        <v>256902</v>
      </c>
      <c r="K1012" s="41">
        <v>7382</v>
      </c>
      <c r="L1012" s="41">
        <v>7735</v>
      </c>
      <c r="M1012" s="41">
        <v>0</v>
      </c>
      <c r="N1012" s="43">
        <v>1002864</v>
      </c>
    </row>
    <row r="1013" spans="1:14" x14ac:dyDescent="0.2">
      <c r="A1013" s="39" t="s">
        <v>69</v>
      </c>
      <c r="B1013" s="40"/>
      <c r="C1013" s="41">
        <v>188</v>
      </c>
      <c r="D1013" s="42">
        <v>0</v>
      </c>
      <c r="E1013" s="42">
        <v>3.2784</v>
      </c>
      <c r="F1013" s="41">
        <v>0</v>
      </c>
      <c r="G1013" s="41">
        <v>1007872</v>
      </c>
      <c r="H1013" s="41">
        <v>1007872</v>
      </c>
      <c r="I1013" s="41">
        <v>0</v>
      </c>
      <c r="J1013" s="41">
        <v>350739</v>
      </c>
      <c r="K1013" s="41">
        <v>10079</v>
      </c>
      <c r="L1013" s="41">
        <v>11468</v>
      </c>
      <c r="M1013" s="41">
        <v>0</v>
      </c>
      <c r="N1013" s="43">
        <v>1370079</v>
      </c>
    </row>
    <row r="1014" spans="1:14" x14ac:dyDescent="0.2">
      <c r="A1014" s="39" t="s">
        <v>90</v>
      </c>
      <c r="B1014" s="40"/>
      <c r="C1014" s="41">
        <v>61</v>
      </c>
      <c r="D1014" s="42">
        <v>0</v>
      </c>
      <c r="E1014" s="42">
        <v>0.92400000000000004</v>
      </c>
      <c r="F1014" s="41">
        <v>0</v>
      </c>
      <c r="G1014" s="41">
        <v>284063</v>
      </c>
      <c r="H1014" s="41">
        <v>284063</v>
      </c>
      <c r="I1014" s="41">
        <v>0</v>
      </c>
      <c r="J1014" s="41">
        <v>98855</v>
      </c>
      <c r="K1014" s="41">
        <v>2841</v>
      </c>
      <c r="L1014" s="41">
        <v>2501</v>
      </c>
      <c r="M1014" s="41">
        <v>0</v>
      </c>
      <c r="N1014" s="43">
        <v>385419</v>
      </c>
    </row>
    <row r="1015" spans="1:14" x14ac:dyDescent="0.2">
      <c r="A1015" s="39" t="s">
        <v>130</v>
      </c>
      <c r="B1015" s="40"/>
      <c r="C1015" s="41">
        <v>61</v>
      </c>
      <c r="D1015" s="42">
        <v>0</v>
      </c>
      <c r="E1015" s="42">
        <v>0.4551</v>
      </c>
      <c r="F1015" s="41">
        <v>0</v>
      </c>
      <c r="G1015" s="41">
        <v>139910</v>
      </c>
      <c r="H1015" s="41">
        <v>139910</v>
      </c>
      <c r="I1015" s="41">
        <v>0</v>
      </c>
      <c r="J1015" s="41">
        <v>48689</v>
      </c>
      <c r="K1015" s="41">
        <v>1399</v>
      </c>
      <c r="L1015" s="41">
        <v>1220</v>
      </c>
      <c r="M1015" s="41">
        <v>0</v>
      </c>
      <c r="N1015" s="43">
        <v>189819</v>
      </c>
    </row>
    <row r="1016" spans="1:14" x14ac:dyDescent="0.2">
      <c r="A1016" s="34" t="s">
        <v>24</v>
      </c>
      <c r="B1016" s="35"/>
      <c r="C1016" s="36">
        <f t="shared" ref="C1016:N1016" si="171">SUM(C1010:C1015)</f>
        <v>449</v>
      </c>
      <c r="D1016" s="37">
        <f t="shared" si="171"/>
        <v>0</v>
      </c>
      <c r="E1016" s="37">
        <f t="shared" si="171"/>
        <v>7.914600000000001</v>
      </c>
      <c r="F1016" s="36">
        <f t="shared" si="171"/>
        <v>0</v>
      </c>
      <c r="G1016" s="36">
        <f t="shared" si="171"/>
        <v>2433169</v>
      </c>
      <c r="H1016" s="36">
        <f t="shared" si="171"/>
        <v>2433169</v>
      </c>
      <c r="I1016" s="36">
        <f t="shared" si="171"/>
        <v>0</v>
      </c>
      <c r="J1016" s="36">
        <f t="shared" si="171"/>
        <v>846743</v>
      </c>
      <c r="K1016" s="36">
        <f t="shared" si="171"/>
        <v>24332</v>
      </c>
      <c r="L1016" s="36">
        <f t="shared" si="171"/>
        <v>24964</v>
      </c>
      <c r="M1016" s="36">
        <f t="shared" si="171"/>
        <v>0</v>
      </c>
      <c r="N1016" s="38">
        <f t="shared" si="171"/>
        <v>3304876</v>
      </c>
    </row>
    <row r="1017" spans="1:14" x14ac:dyDescent="0.2">
      <c r="A1017" s="34" t="s">
        <v>1483</v>
      </c>
      <c r="B1017" s="35"/>
      <c r="C1017" s="36"/>
      <c r="D1017" s="37"/>
      <c r="E1017" s="37"/>
      <c r="F1017" s="36"/>
      <c r="G1017" s="36"/>
      <c r="H1017" s="36"/>
      <c r="I1017" s="36"/>
      <c r="J1017" s="36"/>
      <c r="K1017" s="36"/>
      <c r="L1017" s="36"/>
      <c r="M1017" s="36"/>
      <c r="N1017" s="38"/>
    </row>
    <row r="1018" spans="1:14" x14ac:dyDescent="0.2">
      <c r="A1018" s="39" t="s">
        <v>1492</v>
      </c>
      <c r="B1018" s="40"/>
      <c r="C1018" s="41">
        <v>34</v>
      </c>
      <c r="D1018" s="42">
        <v>0</v>
      </c>
      <c r="E1018" s="42">
        <v>6.4799999999999996E-2</v>
      </c>
      <c r="F1018" s="41">
        <v>0</v>
      </c>
      <c r="G1018" s="41">
        <v>17561</v>
      </c>
      <c r="H1018" s="41">
        <v>17561</v>
      </c>
      <c r="I1018" s="41">
        <v>0</v>
      </c>
      <c r="J1018" s="41">
        <v>6111</v>
      </c>
      <c r="K1018" s="41">
        <v>176</v>
      </c>
      <c r="L1018" s="41">
        <v>0</v>
      </c>
      <c r="M1018" s="41">
        <v>0</v>
      </c>
      <c r="N1018" s="43">
        <v>23672</v>
      </c>
    </row>
    <row r="1019" spans="1:14" x14ac:dyDescent="0.2">
      <c r="A1019" s="39" t="s">
        <v>1484</v>
      </c>
      <c r="B1019" s="40"/>
      <c r="C1019" s="41">
        <v>104</v>
      </c>
      <c r="D1019" s="42">
        <v>0</v>
      </c>
      <c r="E1019" s="42">
        <v>0.17199999999999999</v>
      </c>
      <c r="F1019" s="41">
        <v>0</v>
      </c>
      <c r="G1019" s="41">
        <v>46613</v>
      </c>
      <c r="H1019" s="41">
        <v>46613</v>
      </c>
      <c r="I1019" s="41">
        <v>0</v>
      </c>
      <c r="J1019" s="41">
        <v>16221</v>
      </c>
      <c r="K1019" s="41">
        <v>466</v>
      </c>
      <c r="L1019" s="41">
        <v>0</v>
      </c>
      <c r="M1019" s="41">
        <v>0</v>
      </c>
      <c r="N1019" s="43">
        <v>62834</v>
      </c>
    </row>
    <row r="1020" spans="1:14" x14ac:dyDescent="0.2">
      <c r="A1020" s="39" t="s">
        <v>1497</v>
      </c>
      <c r="B1020" s="40"/>
      <c r="C1020" s="41">
        <v>50</v>
      </c>
      <c r="D1020" s="42">
        <v>0.4859</v>
      </c>
      <c r="E1020" s="42">
        <v>0</v>
      </c>
      <c r="F1020" s="41">
        <v>238165</v>
      </c>
      <c r="G1020" s="41">
        <v>0</v>
      </c>
      <c r="H1020" s="41">
        <v>238165</v>
      </c>
      <c r="I1020" s="41">
        <v>0</v>
      </c>
      <c r="J1020" s="41">
        <v>82882</v>
      </c>
      <c r="K1020" s="41">
        <v>2382</v>
      </c>
      <c r="L1020" s="41">
        <v>1200</v>
      </c>
      <c r="M1020" s="41">
        <v>0</v>
      </c>
      <c r="N1020" s="43">
        <v>322247</v>
      </c>
    </row>
    <row r="1021" spans="1:14" x14ac:dyDescent="0.2">
      <c r="A1021" s="39" t="s">
        <v>1485</v>
      </c>
      <c r="B1021" s="40"/>
      <c r="C1021" s="41">
        <v>0</v>
      </c>
      <c r="D1021" s="42">
        <v>5.4366000000000003</v>
      </c>
      <c r="E1021" s="42">
        <v>0</v>
      </c>
      <c r="F1021" s="41">
        <v>2479513</v>
      </c>
      <c r="G1021" s="41">
        <v>0</v>
      </c>
      <c r="H1021" s="41">
        <v>2479513</v>
      </c>
      <c r="I1021" s="41">
        <v>0</v>
      </c>
      <c r="J1021" s="41">
        <v>862870</v>
      </c>
      <c r="K1021" s="41">
        <v>24795</v>
      </c>
      <c r="L1021" s="41">
        <v>0</v>
      </c>
      <c r="M1021" s="41">
        <v>0</v>
      </c>
      <c r="N1021" s="43">
        <v>3342383</v>
      </c>
    </row>
    <row r="1022" spans="1:14" x14ac:dyDescent="0.2">
      <c r="A1022" s="34" t="s">
        <v>24</v>
      </c>
      <c r="B1022" s="35"/>
      <c r="C1022" s="36">
        <f t="shared" ref="C1022:N1022" si="172">SUM(C1018:C1021)</f>
        <v>188</v>
      </c>
      <c r="D1022" s="37">
        <f t="shared" si="172"/>
        <v>5.9225000000000003</v>
      </c>
      <c r="E1022" s="37">
        <f t="shared" si="172"/>
        <v>0.23679999999999998</v>
      </c>
      <c r="F1022" s="36">
        <f t="shared" si="172"/>
        <v>2717678</v>
      </c>
      <c r="G1022" s="36">
        <f t="shared" si="172"/>
        <v>64174</v>
      </c>
      <c r="H1022" s="36">
        <f t="shared" si="172"/>
        <v>2781852</v>
      </c>
      <c r="I1022" s="36">
        <f t="shared" si="172"/>
        <v>0</v>
      </c>
      <c r="J1022" s="36">
        <f t="shared" si="172"/>
        <v>968084</v>
      </c>
      <c r="K1022" s="36">
        <f t="shared" si="172"/>
        <v>27819</v>
      </c>
      <c r="L1022" s="36">
        <f t="shared" si="172"/>
        <v>1200</v>
      </c>
      <c r="M1022" s="36">
        <f t="shared" si="172"/>
        <v>0</v>
      </c>
      <c r="N1022" s="38">
        <f t="shared" si="172"/>
        <v>3751136</v>
      </c>
    </row>
    <row r="1023" spans="1:14" x14ac:dyDescent="0.2">
      <c r="A1023" s="29" t="s">
        <v>1623</v>
      </c>
      <c r="B1023" s="30"/>
      <c r="C1023" s="31">
        <f t="shared" ref="C1023:N1023" si="173">C996+C1008+C1016+C1022</f>
        <v>637</v>
      </c>
      <c r="D1023" s="32">
        <f t="shared" si="173"/>
        <v>43.019199999999998</v>
      </c>
      <c r="E1023" s="32">
        <f t="shared" si="173"/>
        <v>16.471399999999999</v>
      </c>
      <c r="F1023" s="31">
        <f t="shared" si="173"/>
        <v>23859058</v>
      </c>
      <c r="G1023" s="31">
        <f t="shared" si="173"/>
        <v>4997745</v>
      </c>
      <c r="H1023" s="31">
        <f t="shared" si="173"/>
        <v>28856803</v>
      </c>
      <c r="I1023" s="31">
        <f t="shared" si="173"/>
        <v>232880</v>
      </c>
      <c r="J1023" s="31">
        <f t="shared" si="173"/>
        <v>10120888</v>
      </c>
      <c r="K1023" s="31">
        <f t="shared" si="173"/>
        <v>288569</v>
      </c>
      <c r="L1023" s="31">
        <f t="shared" si="173"/>
        <v>461064</v>
      </c>
      <c r="M1023" s="31">
        <f t="shared" si="173"/>
        <v>0</v>
      </c>
      <c r="N1023" s="33">
        <f t="shared" si="173"/>
        <v>39671635</v>
      </c>
    </row>
    <row r="1024" spans="1:14" x14ac:dyDescent="0.2">
      <c r="A1024" s="39"/>
      <c r="B1024" s="40"/>
      <c r="C1024" s="41"/>
      <c r="D1024" s="42"/>
      <c r="E1024" s="42"/>
      <c r="F1024" s="41"/>
      <c r="G1024" s="41"/>
      <c r="H1024" s="41"/>
      <c r="I1024" s="41"/>
      <c r="J1024" s="41"/>
      <c r="K1024" s="41"/>
      <c r="L1024" s="41"/>
      <c r="M1024" s="41"/>
      <c r="N1024" s="43"/>
    </row>
    <row r="1025" spans="1:14" x14ac:dyDescent="0.2">
      <c r="A1025" s="29" t="s">
        <v>1624</v>
      </c>
      <c r="B1025" s="30"/>
      <c r="C1025" s="31"/>
      <c r="D1025" s="32"/>
      <c r="E1025" s="32"/>
      <c r="F1025" s="31"/>
      <c r="G1025" s="31"/>
      <c r="H1025" s="31"/>
      <c r="I1025" s="31"/>
      <c r="J1025" s="31"/>
      <c r="K1025" s="31"/>
      <c r="L1025" s="31"/>
      <c r="M1025" s="31"/>
      <c r="N1025" s="33"/>
    </row>
    <row r="1026" spans="1:14" x14ac:dyDescent="0.2">
      <c r="A1026" s="29" t="s">
        <v>1625</v>
      </c>
      <c r="B1026" s="30" t="s">
        <v>6</v>
      </c>
      <c r="C1026" s="31" t="s">
        <v>7</v>
      </c>
      <c r="D1026" s="32" t="s">
        <v>8</v>
      </c>
      <c r="E1026" s="32" t="s">
        <v>9</v>
      </c>
      <c r="F1026" s="31" t="s">
        <v>10</v>
      </c>
      <c r="G1026" s="31" t="s">
        <v>11</v>
      </c>
      <c r="H1026" s="31" t="s">
        <v>12</v>
      </c>
      <c r="I1026" s="31" t="s">
        <v>13</v>
      </c>
      <c r="J1026" s="31" t="s">
        <v>14</v>
      </c>
      <c r="K1026" s="31" t="s">
        <v>15</v>
      </c>
      <c r="L1026" s="31" t="s">
        <v>16</v>
      </c>
      <c r="M1026" s="31" t="s">
        <v>17</v>
      </c>
      <c r="N1026" s="33" t="s">
        <v>18</v>
      </c>
    </row>
    <row r="1027" spans="1:14" x14ac:dyDescent="0.2">
      <c r="A1027" s="34" t="s">
        <v>1476</v>
      </c>
      <c r="B1027" s="35"/>
      <c r="C1027" s="36"/>
      <c r="D1027" s="37"/>
      <c r="E1027" s="37"/>
      <c r="F1027" s="36"/>
      <c r="G1027" s="36"/>
      <c r="H1027" s="36"/>
      <c r="I1027" s="36"/>
      <c r="J1027" s="36"/>
      <c r="K1027" s="36"/>
      <c r="L1027" s="36"/>
      <c r="M1027" s="36"/>
      <c r="N1027" s="38"/>
    </row>
    <row r="1028" spans="1:14" x14ac:dyDescent="0.2">
      <c r="A1028" s="39" t="s">
        <v>162</v>
      </c>
      <c r="B1028" s="40"/>
      <c r="C1028" s="41">
        <v>0</v>
      </c>
      <c r="D1028" s="42">
        <v>8.7667000000000002</v>
      </c>
      <c r="E1028" s="42">
        <v>0</v>
      </c>
      <c r="F1028" s="41">
        <v>3106957</v>
      </c>
      <c r="G1028" s="41">
        <v>0</v>
      </c>
      <c r="H1028" s="41">
        <v>3106957</v>
      </c>
      <c r="I1028" s="41">
        <v>0</v>
      </c>
      <c r="J1028" s="41">
        <v>1081221</v>
      </c>
      <c r="K1028" s="41">
        <v>31070</v>
      </c>
      <c r="L1028" s="41">
        <v>0</v>
      </c>
      <c r="M1028" s="41">
        <v>0</v>
      </c>
      <c r="N1028" s="43">
        <v>4188178</v>
      </c>
    </row>
    <row r="1029" spans="1:14" x14ac:dyDescent="0.2">
      <c r="A1029" s="39" t="s">
        <v>45</v>
      </c>
      <c r="B1029" s="40"/>
      <c r="C1029" s="41">
        <v>0</v>
      </c>
      <c r="D1029" s="42">
        <v>-3.5700000000000003E-2</v>
      </c>
      <c r="E1029" s="42">
        <v>0</v>
      </c>
      <c r="F1029" s="41">
        <v>-1696</v>
      </c>
      <c r="G1029" s="41">
        <v>0</v>
      </c>
      <c r="H1029" s="41">
        <v>-1696</v>
      </c>
      <c r="I1029" s="41">
        <v>0</v>
      </c>
      <c r="J1029" s="41">
        <v>-591</v>
      </c>
      <c r="K1029" s="41">
        <v>-17</v>
      </c>
      <c r="L1029" s="41">
        <v>0</v>
      </c>
      <c r="M1029" s="41">
        <v>0</v>
      </c>
      <c r="N1029" s="43">
        <v>-2287</v>
      </c>
    </row>
    <row r="1030" spans="1:14" x14ac:dyDescent="0.2">
      <c r="A1030" s="39" t="s">
        <v>40</v>
      </c>
      <c r="B1030" s="40"/>
      <c r="C1030" s="41">
        <v>0</v>
      </c>
      <c r="D1030" s="42">
        <v>-0.13439999999999999</v>
      </c>
      <c r="E1030" s="42">
        <v>0</v>
      </c>
      <c r="F1030" s="41">
        <v>-201600</v>
      </c>
      <c r="G1030" s="41">
        <v>0</v>
      </c>
      <c r="H1030" s="41">
        <v>-201600</v>
      </c>
      <c r="I1030" s="41">
        <v>0</v>
      </c>
      <c r="J1030" s="41">
        <v>-70157</v>
      </c>
      <c r="K1030" s="41">
        <v>-2016</v>
      </c>
      <c r="L1030" s="41">
        <v>0</v>
      </c>
      <c r="M1030" s="41">
        <v>0</v>
      </c>
      <c r="N1030" s="43">
        <v>-271757</v>
      </c>
    </row>
    <row r="1031" spans="1:14" x14ac:dyDescent="0.2">
      <c r="A1031" s="39" t="s">
        <v>41</v>
      </c>
      <c r="B1031" s="40"/>
      <c r="C1031" s="41">
        <v>0</v>
      </c>
      <c r="D1031" s="42">
        <v>0</v>
      </c>
      <c r="E1031" s="42">
        <v>0</v>
      </c>
      <c r="F1031" s="41">
        <v>0</v>
      </c>
      <c r="G1031" s="41">
        <v>0</v>
      </c>
      <c r="H1031" s="41">
        <v>0</v>
      </c>
      <c r="I1031" s="41">
        <v>201600</v>
      </c>
      <c r="J1031" s="41">
        <v>68141</v>
      </c>
      <c r="K1031" s="41">
        <v>0</v>
      </c>
      <c r="L1031" s="41">
        <v>0</v>
      </c>
      <c r="M1031" s="41">
        <v>0</v>
      </c>
      <c r="N1031" s="43">
        <v>269741</v>
      </c>
    </row>
    <row r="1032" spans="1:14" x14ac:dyDescent="0.2">
      <c r="A1032" s="39" t="s">
        <v>163</v>
      </c>
      <c r="B1032" s="40"/>
      <c r="C1032" s="41">
        <v>0</v>
      </c>
      <c r="D1032" s="42">
        <v>0</v>
      </c>
      <c r="E1032" s="42">
        <v>0</v>
      </c>
      <c r="F1032" s="41">
        <v>0</v>
      </c>
      <c r="G1032" s="41">
        <v>0</v>
      </c>
      <c r="H1032" s="41">
        <v>0</v>
      </c>
      <c r="I1032" s="41">
        <v>0</v>
      </c>
      <c r="J1032" s="41">
        <v>10</v>
      </c>
      <c r="K1032" s="41">
        <v>0</v>
      </c>
      <c r="L1032" s="41">
        <v>0</v>
      </c>
      <c r="M1032" s="41">
        <v>0</v>
      </c>
      <c r="N1032" s="43">
        <v>10</v>
      </c>
    </row>
    <row r="1033" spans="1:14" x14ac:dyDescent="0.2">
      <c r="A1033" s="39" t="s">
        <v>23</v>
      </c>
      <c r="B1033" s="40"/>
      <c r="C1033" s="41">
        <v>0</v>
      </c>
      <c r="D1033" s="42">
        <v>0</v>
      </c>
      <c r="E1033" s="42">
        <v>3.62</v>
      </c>
      <c r="F1033" s="41">
        <v>0</v>
      </c>
      <c r="G1033" s="41">
        <v>1414667</v>
      </c>
      <c r="H1033" s="41">
        <v>1414667</v>
      </c>
      <c r="I1033" s="41">
        <v>0</v>
      </c>
      <c r="J1033" s="41">
        <v>492304</v>
      </c>
      <c r="K1033" s="41">
        <v>14147</v>
      </c>
      <c r="L1033" s="41">
        <v>0</v>
      </c>
      <c r="M1033" s="41">
        <v>0</v>
      </c>
      <c r="N1033" s="43">
        <v>1906971</v>
      </c>
    </row>
    <row r="1034" spans="1:14" x14ac:dyDescent="0.2">
      <c r="A1034" s="39" t="s">
        <v>1481</v>
      </c>
      <c r="B1034" s="40"/>
      <c r="C1034" s="41">
        <v>0</v>
      </c>
      <c r="D1034" s="42">
        <v>32.4544</v>
      </c>
      <c r="E1034" s="42">
        <v>4.62</v>
      </c>
      <c r="F1034" s="41">
        <v>21164146</v>
      </c>
      <c r="G1034" s="41">
        <v>1160082</v>
      </c>
      <c r="H1034" s="41">
        <v>22324228</v>
      </c>
      <c r="I1034" s="41">
        <v>0</v>
      </c>
      <c r="J1034" s="41">
        <v>7768832</v>
      </c>
      <c r="K1034" s="41">
        <v>223242</v>
      </c>
      <c r="L1034" s="41">
        <v>667040</v>
      </c>
      <c r="M1034" s="41">
        <v>0</v>
      </c>
      <c r="N1034" s="43">
        <v>30760100</v>
      </c>
    </row>
    <row r="1035" spans="1:14" x14ac:dyDescent="0.2">
      <c r="A1035" s="39" t="s">
        <v>1482</v>
      </c>
      <c r="B1035" s="40"/>
      <c r="C1035" s="41">
        <v>0</v>
      </c>
      <c r="D1035" s="42">
        <v>0</v>
      </c>
      <c r="E1035" s="42">
        <v>0</v>
      </c>
      <c r="F1035" s="41">
        <v>36000</v>
      </c>
      <c r="G1035" s="41">
        <v>0</v>
      </c>
      <c r="H1035" s="41">
        <v>36000</v>
      </c>
      <c r="I1035" s="41">
        <v>0</v>
      </c>
      <c r="J1035" s="41">
        <v>12528</v>
      </c>
      <c r="K1035" s="41">
        <v>360</v>
      </c>
      <c r="L1035" s="41">
        <v>0</v>
      </c>
      <c r="M1035" s="41">
        <v>0</v>
      </c>
      <c r="N1035" s="43">
        <v>48528</v>
      </c>
    </row>
    <row r="1036" spans="1:14" x14ac:dyDescent="0.2">
      <c r="A1036" s="34" t="s">
        <v>24</v>
      </c>
      <c r="B1036" s="35"/>
      <c r="C1036" s="36">
        <f t="shared" ref="C1036:N1036" si="174">SUM(C1028:C1035)</f>
        <v>0</v>
      </c>
      <c r="D1036" s="37">
        <f t="shared" si="174"/>
        <v>41.051000000000002</v>
      </c>
      <c r="E1036" s="37">
        <f t="shared" si="174"/>
        <v>8.24</v>
      </c>
      <c r="F1036" s="36">
        <f t="shared" si="174"/>
        <v>24103807</v>
      </c>
      <c r="G1036" s="36">
        <f t="shared" si="174"/>
        <v>2574749</v>
      </c>
      <c r="H1036" s="36">
        <f t="shared" si="174"/>
        <v>26678556</v>
      </c>
      <c r="I1036" s="36">
        <f t="shared" si="174"/>
        <v>201600</v>
      </c>
      <c r="J1036" s="36">
        <f t="shared" si="174"/>
        <v>9352288</v>
      </c>
      <c r="K1036" s="36">
        <f t="shared" si="174"/>
        <v>266786</v>
      </c>
      <c r="L1036" s="36">
        <f t="shared" si="174"/>
        <v>667040</v>
      </c>
      <c r="M1036" s="36">
        <f t="shared" si="174"/>
        <v>0</v>
      </c>
      <c r="N1036" s="38">
        <f t="shared" si="174"/>
        <v>36899484</v>
      </c>
    </row>
    <row r="1037" spans="1:14" x14ac:dyDescent="0.2">
      <c r="A1037" s="34" t="s">
        <v>25</v>
      </c>
      <c r="B1037" s="35"/>
      <c r="C1037" s="36"/>
      <c r="D1037" s="37"/>
      <c r="E1037" s="37"/>
      <c r="F1037" s="36"/>
      <c r="G1037" s="36"/>
      <c r="H1037" s="36"/>
      <c r="I1037" s="36"/>
      <c r="J1037" s="36"/>
      <c r="K1037" s="36"/>
      <c r="L1037" s="36"/>
      <c r="M1037" s="36"/>
      <c r="N1037" s="38"/>
    </row>
    <row r="1038" spans="1:14" x14ac:dyDescent="0.2">
      <c r="A1038" s="39" t="s">
        <v>130</v>
      </c>
      <c r="B1038" s="40"/>
      <c r="C1038" s="41">
        <v>150</v>
      </c>
      <c r="D1038" s="42">
        <v>0</v>
      </c>
      <c r="E1038" s="42">
        <v>0.90680000000000005</v>
      </c>
      <c r="F1038" s="41">
        <v>0</v>
      </c>
      <c r="G1038" s="41">
        <v>278776</v>
      </c>
      <c r="H1038" s="41">
        <v>278776</v>
      </c>
      <c r="I1038" s="41">
        <v>0</v>
      </c>
      <c r="J1038" s="41">
        <v>97014</v>
      </c>
      <c r="K1038" s="41">
        <v>2788</v>
      </c>
      <c r="L1038" s="41">
        <v>3000</v>
      </c>
      <c r="M1038" s="41">
        <v>0</v>
      </c>
      <c r="N1038" s="43">
        <v>378790</v>
      </c>
    </row>
    <row r="1039" spans="1:14" x14ac:dyDescent="0.2">
      <c r="A1039" s="34" t="s">
        <v>24</v>
      </c>
      <c r="B1039" s="35"/>
      <c r="C1039" s="36">
        <f t="shared" ref="C1039:N1039" si="175">SUM(C1038:C1038)</f>
        <v>150</v>
      </c>
      <c r="D1039" s="37">
        <f t="shared" si="175"/>
        <v>0</v>
      </c>
      <c r="E1039" s="37">
        <f t="shared" si="175"/>
        <v>0.90680000000000005</v>
      </c>
      <c r="F1039" s="36">
        <f t="shared" si="175"/>
        <v>0</v>
      </c>
      <c r="G1039" s="36">
        <f t="shared" si="175"/>
        <v>278776</v>
      </c>
      <c r="H1039" s="36">
        <f t="shared" si="175"/>
        <v>278776</v>
      </c>
      <c r="I1039" s="36">
        <f t="shared" si="175"/>
        <v>0</v>
      </c>
      <c r="J1039" s="36">
        <f t="shared" si="175"/>
        <v>97014</v>
      </c>
      <c r="K1039" s="36">
        <f t="shared" si="175"/>
        <v>2788</v>
      </c>
      <c r="L1039" s="36">
        <f t="shared" si="175"/>
        <v>3000</v>
      </c>
      <c r="M1039" s="36">
        <f t="shared" si="175"/>
        <v>0</v>
      </c>
      <c r="N1039" s="38">
        <f t="shared" si="175"/>
        <v>378790</v>
      </c>
    </row>
    <row r="1040" spans="1:14" x14ac:dyDescent="0.2">
      <c r="A1040" s="34" t="s">
        <v>1483</v>
      </c>
      <c r="B1040" s="35"/>
      <c r="C1040" s="36"/>
      <c r="D1040" s="37"/>
      <c r="E1040" s="37"/>
      <c r="F1040" s="36"/>
      <c r="G1040" s="36"/>
      <c r="H1040" s="36"/>
      <c r="I1040" s="36"/>
      <c r="J1040" s="36"/>
      <c r="K1040" s="36"/>
      <c r="L1040" s="36"/>
      <c r="M1040" s="36"/>
      <c r="N1040" s="38"/>
    </row>
    <row r="1041" spans="1:14" x14ac:dyDescent="0.2">
      <c r="A1041" s="39" t="s">
        <v>1484</v>
      </c>
      <c r="B1041" s="40"/>
      <c r="C1041" s="41">
        <v>176</v>
      </c>
      <c r="D1041" s="42">
        <v>0</v>
      </c>
      <c r="E1041" s="42">
        <v>0.28310000000000002</v>
      </c>
      <c r="F1041" s="41">
        <v>0</v>
      </c>
      <c r="G1041" s="41">
        <v>76722</v>
      </c>
      <c r="H1041" s="41">
        <v>76722</v>
      </c>
      <c r="I1041" s="41">
        <v>0</v>
      </c>
      <c r="J1041" s="41">
        <v>26699</v>
      </c>
      <c r="K1041" s="41">
        <v>767</v>
      </c>
      <c r="L1041" s="41">
        <v>0</v>
      </c>
      <c r="M1041" s="41">
        <v>0</v>
      </c>
      <c r="N1041" s="43">
        <v>103421</v>
      </c>
    </row>
    <row r="1042" spans="1:14" x14ac:dyDescent="0.2">
      <c r="A1042" s="39" t="s">
        <v>1485</v>
      </c>
      <c r="B1042" s="40"/>
      <c r="C1042" s="41">
        <v>0</v>
      </c>
      <c r="D1042" s="42">
        <v>5.5715000000000003</v>
      </c>
      <c r="E1042" s="42">
        <v>0</v>
      </c>
      <c r="F1042" s="41">
        <v>2663406</v>
      </c>
      <c r="G1042" s="41">
        <v>0</v>
      </c>
      <c r="H1042" s="41">
        <v>2663406</v>
      </c>
      <c r="I1042" s="41">
        <v>0</v>
      </c>
      <c r="J1042" s="41">
        <v>926865</v>
      </c>
      <c r="K1042" s="41">
        <v>26634</v>
      </c>
      <c r="L1042" s="41">
        <v>0</v>
      </c>
      <c r="M1042" s="41">
        <v>0</v>
      </c>
      <c r="N1042" s="43">
        <v>3590271</v>
      </c>
    </row>
    <row r="1043" spans="1:14" x14ac:dyDescent="0.2">
      <c r="A1043" s="34" t="s">
        <v>24</v>
      </c>
      <c r="B1043" s="35"/>
      <c r="C1043" s="36">
        <f t="shared" ref="C1043:N1043" si="176">SUM(C1041:C1042)</f>
        <v>176</v>
      </c>
      <c r="D1043" s="37">
        <f t="shared" si="176"/>
        <v>5.5715000000000003</v>
      </c>
      <c r="E1043" s="37">
        <f t="shared" si="176"/>
        <v>0.28310000000000002</v>
      </c>
      <c r="F1043" s="36">
        <f t="shared" si="176"/>
        <v>2663406</v>
      </c>
      <c r="G1043" s="36">
        <f t="shared" si="176"/>
        <v>76722</v>
      </c>
      <c r="H1043" s="36">
        <f t="shared" si="176"/>
        <v>2740128</v>
      </c>
      <c r="I1043" s="36">
        <f t="shared" si="176"/>
        <v>0</v>
      </c>
      <c r="J1043" s="36">
        <f t="shared" si="176"/>
        <v>953564</v>
      </c>
      <c r="K1043" s="36">
        <f t="shared" si="176"/>
        <v>27401</v>
      </c>
      <c r="L1043" s="36">
        <f t="shared" si="176"/>
        <v>0</v>
      </c>
      <c r="M1043" s="36">
        <f t="shared" si="176"/>
        <v>0</v>
      </c>
      <c r="N1043" s="38">
        <f t="shared" si="176"/>
        <v>3693692</v>
      </c>
    </row>
    <row r="1044" spans="1:14" x14ac:dyDescent="0.2">
      <c r="A1044" s="29" t="s">
        <v>1626</v>
      </c>
      <c r="B1044" s="30"/>
      <c r="C1044" s="31">
        <f t="shared" ref="C1044:N1044" si="177">C1036+C1039+C1043</f>
        <v>326</v>
      </c>
      <c r="D1044" s="32">
        <f t="shared" si="177"/>
        <v>46.622500000000002</v>
      </c>
      <c r="E1044" s="32">
        <f t="shared" si="177"/>
        <v>9.4298999999999999</v>
      </c>
      <c r="F1044" s="31">
        <f t="shared" si="177"/>
        <v>26767213</v>
      </c>
      <c r="G1044" s="31">
        <f t="shared" si="177"/>
        <v>2930247</v>
      </c>
      <c r="H1044" s="31">
        <f t="shared" si="177"/>
        <v>29697460</v>
      </c>
      <c r="I1044" s="31">
        <f t="shared" si="177"/>
        <v>201600</v>
      </c>
      <c r="J1044" s="31">
        <f t="shared" si="177"/>
        <v>10402866</v>
      </c>
      <c r="K1044" s="31">
        <f t="shared" si="177"/>
        <v>296975</v>
      </c>
      <c r="L1044" s="31">
        <f t="shared" si="177"/>
        <v>670040</v>
      </c>
      <c r="M1044" s="31">
        <f t="shared" si="177"/>
        <v>0</v>
      </c>
      <c r="N1044" s="33">
        <f t="shared" si="177"/>
        <v>40971966</v>
      </c>
    </row>
    <row r="1045" spans="1:14" x14ac:dyDescent="0.2">
      <c r="A1045" s="39"/>
      <c r="B1045" s="40"/>
      <c r="C1045" s="41"/>
      <c r="D1045" s="42"/>
      <c r="E1045" s="42"/>
      <c r="F1045" s="41"/>
      <c r="G1045" s="41"/>
      <c r="H1045" s="41"/>
      <c r="I1045" s="41"/>
      <c r="J1045" s="41"/>
      <c r="K1045" s="41"/>
      <c r="L1045" s="41"/>
      <c r="M1045" s="41"/>
      <c r="N1045" s="43"/>
    </row>
    <row r="1046" spans="1:14" x14ac:dyDescent="0.2">
      <c r="A1046" s="29" t="s">
        <v>1627</v>
      </c>
      <c r="B1046" s="30"/>
      <c r="C1046" s="31"/>
      <c r="D1046" s="32"/>
      <c r="E1046" s="32"/>
      <c r="F1046" s="31"/>
      <c r="G1046" s="31"/>
      <c r="H1046" s="31"/>
      <c r="I1046" s="31"/>
      <c r="J1046" s="31"/>
      <c r="K1046" s="31"/>
      <c r="L1046" s="31"/>
      <c r="M1046" s="31"/>
      <c r="N1046" s="33"/>
    </row>
    <row r="1047" spans="1:14" x14ac:dyDescent="0.2">
      <c r="A1047" s="29" t="s">
        <v>1628</v>
      </c>
      <c r="B1047" s="30" t="s">
        <v>6</v>
      </c>
      <c r="C1047" s="31" t="s">
        <v>7</v>
      </c>
      <c r="D1047" s="32" t="s">
        <v>8</v>
      </c>
      <c r="E1047" s="32" t="s">
        <v>9</v>
      </c>
      <c r="F1047" s="31" t="s">
        <v>10</v>
      </c>
      <c r="G1047" s="31" t="s">
        <v>11</v>
      </c>
      <c r="H1047" s="31" t="s">
        <v>12</v>
      </c>
      <c r="I1047" s="31" t="s">
        <v>13</v>
      </c>
      <c r="J1047" s="31" t="s">
        <v>14</v>
      </c>
      <c r="K1047" s="31" t="s">
        <v>15</v>
      </c>
      <c r="L1047" s="31" t="s">
        <v>16</v>
      </c>
      <c r="M1047" s="31" t="s">
        <v>17</v>
      </c>
      <c r="N1047" s="33" t="s">
        <v>18</v>
      </c>
    </row>
    <row r="1048" spans="1:14" x14ac:dyDescent="0.2">
      <c r="A1048" s="34" t="s">
        <v>1476</v>
      </c>
      <c r="B1048" s="35"/>
      <c r="C1048" s="36"/>
      <c r="D1048" s="37"/>
      <c r="E1048" s="37"/>
      <c r="F1048" s="36"/>
      <c r="G1048" s="36"/>
      <c r="H1048" s="36"/>
      <c r="I1048" s="36"/>
      <c r="J1048" s="36"/>
      <c r="K1048" s="36"/>
      <c r="L1048" s="36"/>
      <c r="M1048" s="36"/>
      <c r="N1048" s="38"/>
    </row>
    <row r="1049" spans="1:14" x14ac:dyDescent="0.2">
      <c r="A1049" s="39" t="s">
        <v>162</v>
      </c>
      <c r="B1049" s="40"/>
      <c r="C1049" s="41">
        <v>0</v>
      </c>
      <c r="D1049" s="42">
        <v>1.2888999999999999</v>
      </c>
      <c r="E1049" s="42">
        <v>0</v>
      </c>
      <c r="F1049" s="41">
        <v>463976</v>
      </c>
      <c r="G1049" s="41">
        <v>0</v>
      </c>
      <c r="H1049" s="41">
        <v>463976</v>
      </c>
      <c r="I1049" s="41">
        <v>0</v>
      </c>
      <c r="J1049" s="41">
        <v>161464</v>
      </c>
      <c r="K1049" s="41">
        <v>4640</v>
      </c>
      <c r="L1049" s="41">
        <v>0</v>
      </c>
      <c r="M1049" s="41">
        <v>0</v>
      </c>
      <c r="N1049" s="43">
        <v>625440</v>
      </c>
    </row>
    <row r="1050" spans="1:14" x14ac:dyDescent="0.2">
      <c r="A1050" s="39" t="s">
        <v>1571</v>
      </c>
      <c r="B1050" s="40"/>
      <c r="C1050" s="41">
        <v>0</v>
      </c>
      <c r="D1050" s="42">
        <v>0</v>
      </c>
      <c r="E1050" s="42">
        <v>0</v>
      </c>
      <c r="F1050" s="41">
        <v>0</v>
      </c>
      <c r="G1050" s="41">
        <v>0</v>
      </c>
      <c r="H1050" s="41">
        <v>0</v>
      </c>
      <c r="I1050" s="41">
        <v>23000</v>
      </c>
      <c r="J1050" s="41">
        <v>7774</v>
      </c>
      <c r="K1050" s="41">
        <v>0</v>
      </c>
      <c r="L1050" s="41">
        <v>0</v>
      </c>
      <c r="M1050" s="41">
        <v>0</v>
      </c>
      <c r="N1050" s="43">
        <v>30774</v>
      </c>
    </row>
    <row r="1051" spans="1:14" x14ac:dyDescent="0.2">
      <c r="A1051" s="39" t="s">
        <v>163</v>
      </c>
      <c r="B1051" s="40"/>
      <c r="C1051" s="41">
        <v>0</v>
      </c>
      <c r="D1051" s="42">
        <v>0</v>
      </c>
      <c r="E1051" s="42">
        <v>0</v>
      </c>
      <c r="F1051" s="41">
        <v>0</v>
      </c>
      <c r="G1051" s="41">
        <v>0</v>
      </c>
      <c r="H1051" s="41">
        <v>0</v>
      </c>
      <c r="I1051" s="41">
        <v>0</v>
      </c>
      <c r="J1051" s="41">
        <v>1</v>
      </c>
      <c r="K1051" s="41">
        <v>0</v>
      </c>
      <c r="L1051" s="41">
        <v>0</v>
      </c>
      <c r="M1051" s="41">
        <v>0</v>
      </c>
      <c r="N1051" s="43">
        <v>1</v>
      </c>
    </row>
    <row r="1052" spans="1:14" x14ac:dyDescent="0.2">
      <c r="A1052" s="39" t="s">
        <v>1572</v>
      </c>
      <c r="B1052" s="40"/>
      <c r="C1052" s="41">
        <v>0</v>
      </c>
      <c r="D1052" s="42">
        <v>0</v>
      </c>
      <c r="E1052" s="42">
        <v>0</v>
      </c>
      <c r="F1052" s="41">
        <v>0</v>
      </c>
      <c r="G1052" s="41">
        <v>0</v>
      </c>
      <c r="H1052" s="41">
        <v>0</v>
      </c>
      <c r="I1052" s="41">
        <v>0</v>
      </c>
      <c r="J1052" s="41">
        <v>-5704</v>
      </c>
      <c r="K1052" s="41">
        <v>0</v>
      </c>
      <c r="L1052" s="41">
        <v>0</v>
      </c>
      <c r="M1052" s="41">
        <v>0</v>
      </c>
      <c r="N1052" s="43">
        <v>-5704</v>
      </c>
    </row>
    <row r="1053" spans="1:14" x14ac:dyDescent="0.2">
      <c r="A1053" s="39" t="s">
        <v>1573</v>
      </c>
      <c r="B1053" s="40"/>
      <c r="C1053" s="41">
        <v>0</v>
      </c>
      <c r="D1053" s="42">
        <v>0</v>
      </c>
      <c r="E1053" s="42">
        <v>0</v>
      </c>
      <c r="F1053" s="41">
        <v>0</v>
      </c>
      <c r="G1053" s="41">
        <v>0</v>
      </c>
      <c r="H1053" s="41">
        <v>0</v>
      </c>
      <c r="I1053" s="41">
        <v>0</v>
      </c>
      <c r="J1053" s="41">
        <v>-2070</v>
      </c>
      <c r="K1053" s="41">
        <v>0</v>
      </c>
      <c r="L1053" s="41">
        <v>0</v>
      </c>
      <c r="M1053" s="41">
        <v>0</v>
      </c>
      <c r="N1053" s="43">
        <v>-2070</v>
      </c>
    </row>
    <row r="1054" spans="1:14" x14ac:dyDescent="0.2">
      <c r="A1054" s="39" t="s">
        <v>1481</v>
      </c>
      <c r="B1054" s="40"/>
      <c r="C1054" s="41">
        <v>0</v>
      </c>
      <c r="D1054" s="42">
        <v>12.57</v>
      </c>
      <c r="E1054" s="42">
        <v>1.7</v>
      </c>
      <c r="F1054" s="41">
        <v>8160362</v>
      </c>
      <c r="G1054" s="41">
        <v>426870</v>
      </c>
      <c r="H1054" s="41">
        <v>8587232</v>
      </c>
      <c r="I1054" s="41">
        <v>0</v>
      </c>
      <c r="J1054" s="41">
        <v>2988355</v>
      </c>
      <c r="K1054" s="41">
        <v>85871</v>
      </c>
      <c r="L1054" s="41">
        <v>299670</v>
      </c>
      <c r="M1054" s="41">
        <v>0</v>
      </c>
      <c r="N1054" s="43">
        <v>11875257</v>
      </c>
    </row>
    <row r="1055" spans="1:14" x14ac:dyDescent="0.2">
      <c r="A1055" s="34" t="s">
        <v>24</v>
      </c>
      <c r="B1055" s="35"/>
      <c r="C1055" s="36">
        <f t="shared" ref="C1055:N1055" si="178">SUM(C1049:C1054)</f>
        <v>0</v>
      </c>
      <c r="D1055" s="37">
        <f t="shared" si="178"/>
        <v>13.8589</v>
      </c>
      <c r="E1055" s="37">
        <f t="shared" si="178"/>
        <v>1.7</v>
      </c>
      <c r="F1055" s="36">
        <f t="shared" si="178"/>
        <v>8624338</v>
      </c>
      <c r="G1055" s="36">
        <f t="shared" si="178"/>
        <v>426870</v>
      </c>
      <c r="H1055" s="36">
        <f t="shared" si="178"/>
        <v>9051208</v>
      </c>
      <c r="I1055" s="36">
        <f t="shared" si="178"/>
        <v>23000</v>
      </c>
      <c r="J1055" s="36">
        <f t="shared" si="178"/>
        <v>3149820</v>
      </c>
      <c r="K1055" s="36">
        <f t="shared" si="178"/>
        <v>90511</v>
      </c>
      <c r="L1055" s="36">
        <f t="shared" si="178"/>
        <v>299670</v>
      </c>
      <c r="M1055" s="36">
        <f t="shared" si="178"/>
        <v>0</v>
      </c>
      <c r="N1055" s="38">
        <f t="shared" si="178"/>
        <v>12523698</v>
      </c>
    </row>
    <row r="1056" spans="1:14" x14ac:dyDescent="0.2">
      <c r="A1056" s="34" t="s">
        <v>1629</v>
      </c>
      <c r="B1056" s="35"/>
      <c r="C1056" s="36"/>
      <c r="D1056" s="37"/>
      <c r="E1056" s="37"/>
      <c r="F1056" s="36"/>
      <c r="G1056" s="36"/>
      <c r="H1056" s="36"/>
      <c r="I1056" s="36"/>
      <c r="J1056" s="36"/>
      <c r="K1056" s="36"/>
      <c r="L1056" s="36"/>
      <c r="M1056" s="36"/>
      <c r="N1056" s="38"/>
    </row>
    <row r="1057" spans="1:14" x14ac:dyDescent="0.2">
      <c r="A1057" s="39" t="s">
        <v>23</v>
      </c>
      <c r="B1057" s="40"/>
      <c r="C1057" s="41">
        <v>0</v>
      </c>
      <c r="D1057" s="42">
        <v>0</v>
      </c>
      <c r="E1057" s="42">
        <v>2.34</v>
      </c>
      <c r="F1057" s="41">
        <v>0</v>
      </c>
      <c r="G1057" s="41">
        <v>914453</v>
      </c>
      <c r="H1057" s="41">
        <v>914453</v>
      </c>
      <c r="I1057" s="41">
        <v>0</v>
      </c>
      <c r="J1057" s="41">
        <v>318230</v>
      </c>
      <c r="K1057" s="41">
        <v>9145</v>
      </c>
      <c r="L1057" s="41">
        <v>0</v>
      </c>
      <c r="M1057" s="41">
        <v>0</v>
      </c>
      <c r="N1057" s="43">
        <v>1232683</v>
      </c>
    </row>
    <row r="1058" spans="1:14" x14ac:dyDescent="0.2">
      <c r="A1058" s="34" t="s">
        <v>24</v>
      </c>
      <c r="B1058" s="35"/>
      <c r="C1058" s="36">
        <f t="shared" ref="C1058:N1058" si="179">SUM(C1057:C1057)</f>
        <v>0</v>
      </c>
      <c r="D1058" s="37">
        <f t="shared" si="179"/>
        <v>0</v>
      </c>
      <c r="E1058" s="37">
        <f t="shared" si="179"/>
        <v>2.34</v>
      </c>
      <c r="F1058" s="36">
        <f t="shared" si="179"/>
        <v>0</v>
      </c>
      <c r="G1058" s="36">
        <f t="shared" si="179"/>
        <v>914453</v>
      </c>
      <c r="H1058" s="36">
        <f t="shared" si="179"/>
        <v>914453</v>
      </c>
      <c r="I1058" s="36">
        <f t="shared" si="179"/>
        <v>0</v>
      </c>
      <c r="J1058" s="36">
        <f t="shared" si="179"/>
        <v>318230</v>
      </c>
      <c r="K1058" s="36">
        <f t="shared" si="179"/>
        <v>9145</v>
      </c>
      <c r="L1058" s="36">
        <f t="shared" si="179"/>
        <v>0</v>
      </c>
      <c r="M1058" s="36">
        <f t="shared" si="179"/>
        <v>0</v>
      </c>
      <c r="N1058" s="38">
        <f t="shared" si="179"/>
        <v>1232683</v>
      </c>
    </row>
    <row r="1059" spans="1:14" x14ac:dyDescent="0.2">
      <c r="A1059" s="34" t="s">
        <v>1483</v>
      </c>
      <c r="B1059" s="35"/>
      <c r="C1059" s="36"/>
      <c r="D1059" s="37"/>
      <c r="E1059" s="37"/>
      <c r="F1059" s="36"/>
      <c r="G1059" s="36"/>
      <c r="H1059" s="36"/>
      <c r="I1059" s="36"/>
      <c r="J1059" s="36"/>
      <c r="K1059" s="36"/>
      <c r="L1059" s="36"/>
      <c r="M1059" s="36"/>
      <c r="N1059" s="38"/>
    </row>
    <row r="1060" spans="1:14" x14ac:dyDescent="0.2">
      <c r="A1060" s="39" t="s">
        <v>1484</v>
      </c>
      <c r="B1060" s="40"/>
      <c r="C1060" s="41">
        <v>118</v>
      </c>
      <c r="D1060" s="42">
        <v>0</v>
      </c>
      <c r="E1060" s="42">
        <v>0.19359999999999999</v>
      </c>
      <c r="F1060" s="41">
        <v>0</v>
      </c>
      <c r="G1060" s="41">
        <v>52467</v>
      </c>
      <c r="H1060" s="41">
        <v>52467</v>
      </c>
      <c r="I1060" s="41">
        <v>0</v>
      </c>
      <c r="J1060" s="41">
        <v>18259</v>
      </c>
      <c r="K1060" s="41">
        <v>525</v>
      </c>
      <c r="L1060" s="41">
        <v>0</v>
      </c>
      <c r="M1060" s="41">
        <v>0</v>
      </c>
      <c r="N1060" s="43">
        <v>70726</v>
      </c>
    </row>
    <row r="1061" spans="1:14" x14ac:dyDescent="0.2">
      <c r="A1061" s="39" t="s">
        <v>1485</v>
      </c>
      <c r="B1061" s="40"/>
      <c r="C1061" s="41">
        <v>0</v>
      </c>
      <c r="D1061" s="42">
        <v>4.3333000000000004</v>
      </c>
      <c r="E1061" s="42">
        <v>0</v>
      </c>
      <c r="F1061" s="41">
        <v>1992851</v>
      </c>
      <c r="G1061" s="41">
        <v>0</v>
      </c>
      <c r="H1061" s="41">
        <v>1992851</v>
      </c>
      <c r="I1061" s="41">
        <v>0</v>
      </c>
      <c r="J1061" s="41">
        <v>693513</v>
      </c>
      <c r="K1061" s="41">
        <v>19929</v>
      </c>
      <c r="L1061" s="41">
        <v>0</v>
      </c>
      <c r="M1061" s="41">
        <v>0</v>
      </c>
      <c r="N1061" s="43">
        <v>2686364</v>
      </c>
    </row>
    <row r="1062" spans="1:14" x14ac:dyDescent="0.2">
      <c r="A1062" s="34" t="s">
        <v>24</v>
      </c>
      <c r="B1062" s="35"/>
      <c r="C1062" s="36">
        <f t="shared" ref="C1062:N1062" si="180">SUM(C1060:C1061)</f>
        <v>118</v>
      </c>
      <c r="D1062" s="37">
        <f t="shared" si="180"/>
        <v>4.3333000000000004</v>
      </c>
      <c r="E1062" s="37">
        <f t="shared" si="180"/>
        <v>0.19359999999999999</v>
      </c>
      <c r="F1062" s="36">
        <f t="shared" si="180"/>
        <v>1992851</v>
      </c>
      <c r="G1062" s="36">
        <f t="shared" si="180"/>
        <v>52467</v>
      </c>
      <c r="H1062" s="36">
        <f t="shared" si="180"/>
        <v>2045318</v>
      </c>
      <c r="I1062" s="36">
        <f t="shared" si="180"/>
        <v>0</v>
      </c>
      <c r="J1062" s="36">
        <f t="shared" si="180"/>
        <v>711772</v>
      </c>
      <c r="K1062" s="36">
        <f t="shared" si="180"/>
        <v>20454</v>
      </c>
      <c r="L1062" s="36">
        <f t="shared" si="180"/>
        <v>0</v>
      </c>
      <c r="M1062" s="36">
        <f t="shared" si="180"/>
        <v>0</v>
      </c>
      <c r="N1062" s="38">
        <f t="shared" si="180"/>
        <v>2757090</v>
      </c>
    </row>
    <row r="1063" spans="1:14" x14ac:dyDescent="0.2">
      <c r="A1063" s="29" t="s">
        <v>1630</v>
      </c>
      <c r="B1063" s="30"/>
      <c r="C1063" s="31">
        <f t="shared" ref="C1063:N1063" si="181">C1055+C1058+C1062</f>
        <v>118</v>
      </c>
      <c r="D1063" s="32">
        <f t="shared" si="181"/>
        <v>18.1922</v>
      </c>
      <c r="E1063" s="32">
        <f t="shared" si="181"/>
        <v>4.2336</v>
      </c>
      <c r="F1063" s="31">
        <f t="shared" si="181"/>
        <v>10617189</v>
      </c>
      <c r="G1063" s="31">
        <f t="shared" si="181"/>
        <v>1393790</v>
      </c>
      <c r="H1063" s="31">
        <f t="shared" si="181"/>
        <v>12010979</v>
      </c>
      <c r="I1063" s="31">
        <f t="shared" si="181"/>
        <v>23000</v>
      </c>
      <c r="J1063" s="31">
        <f t="shared" si="181"/>
        <v>4179822</v>
      </c>
      <c r="K1063" s="31">
        <f t="shared" si="181"/>
        <v>120110</v>
      </c>
      <c r="L1063" s="31">
        <f t="shared" si="181"/>
        <v>299670</v>
      </c>
      <c r="M1063" s="31">
        <f t="shared" si="181"/>
        <v>0</v>
      </c>
      <c r="N1063" s="33">
        <f t="shared" si="181"/>
        <v>16513471</v>
      </c>
    </row>
    <row r="1064" spans="1:14" x14ac:dyDescent="0.2">
      <c r="A1064" s="39"/>
      <c r="B1064" s="40"/>
      <c r="C1064" s="41"/>
      <c r="D1064" s="42"/>
      <c r="E1064" s="42"/>
      <c r="F1064" s="41"/>
      <c r="G1064" s="41"/>
      <c r="H1064" s="41"/>
      <c r="I1064" s="41"/>
      <c r="J1064" s="41"/>
      <c r="K1064" s="41"/>
      <c r="L1064" s="41"/>
      <c r="M1064" s="41"/>
      <c r="N1064" s="43"/>
    </row>
    <row r="1065" spans="1:14" x14ac:dyDescent="0.2">
      <c r="A1065" s="29" t="s">
        <v>1631</v>
      </c>
      <c r="B1065" s="30"/>
      <c r="C1065" s="31"/>
      <c r="D1065" s="32"/>
      <c r="E1065" s="32"/>
      <c r="F1065" s="31"/>
      <c r="G1065" s="31"/>
      <c r="H1065" s="31"/>
      <c r="I1065" s="31"/>
      <c r="J1065" s="31"/>
      <c r="K1065" s="31"/>
      <c r="L1065" s="31"/>
      <c r="M1065" s="31"/>
      <c r="N1065" s="33"/>
    </row>
    <row r="1066" spans="1:14" x14ac:dyDescent="0.2">
      <c r="A1066" s="29" t="s">
        <v>1632</v>
      </c>
      <c r="B1066" s="30" t="s">
        <v>6</v>
      </c>
      <c r="C1066" s="31" t="s">
        <v>7</v>
      </c>
      <c r="D1066" s="32" t="s">
        <v>8</v>
      </c>
      <c r="E1066" s="32" t="s">
        <v>9</v>
      </c>
      <c r="F1066" s="31" t="s">
        <v>10</v>
      </c>
      <c r="G1066" s="31" t="s">
        <v>11</v>
      </c>
      <c r="H1066" s="31" t="s">
        <v>12</v>
      </c>
      <c r="I1066" s="31" t="s">
        <v>13</v>
      </c>
      <c r="J1066" s="31" t="s">
        <v>14</v>
      </c>
      <c r="K1066" s="31" t="s">
        <v>15</v>
      </c>
      <c r="L1066" s="31" t="s">
        <v>16</v>
      </c>
      <c r="M1066" s="31" t="s">
        <v>17</v>
      </c>
      <c r="N1066" s="33" t="s">
        <v>18</v>
      </c>
    </row>
    <row r="1067" spans="1:14" x14ac:dyDescent="0.2">
      <c r="A1067" s="34" t="s">
        <v>1476</v>
      </c>
      <c r="B1067" s="35"/>
      <c r="C1067" s="36"/>
      <c r="D1067" s="37"/>
      <c r="E1067" s="37"/>
      <c r="F1067" s="36"/>
      <c r="G1067" s="36"/>
      <c r="H1067" s="36"/>
      <c r="I1067" s="36"/>
      <c r="J1067" s="36"/>
      <c r="K1067" s="36"/>
      <c r="L1067" s="36"/>
      <c r="M1067" s="36"/>
      <c r="N1067" s="38"/>
    </row>
    <row r="1068" spans="1:14" x14ac:dyDescent="0.2">
      <c r="A1068" s="39" t="s">
        <v>162</v>
      </c>
      <c r="B1068" s="40"/>
      <c r="C1068" s="41">
        <v>0</v>
      </c>
      <c r="D1068" s="42">
        <v>9.7445000000000004</v>
      </c>
      <c r="E1068" s="42">
        <v>0</v>
      </c>
      <c r="F1068" s="41">
        <v>3498036</v>
      </c>
      <c r="G1068" s="41">
        <v>0</v>
      </c>
      <c r="H1068" s="41">
        <v>3498036</v>
      </c>
      <c r="I1068" s="41">
        <v>0</v>
      </c>
      <c r="J1068" s="41">
        <v>1217316</v>
      </c>
      <c r="K1068" s="41">
        <v>34980</v>
      </c>
      <c r="L1068" s="41">
        <v>0</v>
      </c>
      <c r="M1068" s="41">
        <v>0</v>
      </c>
      <c r="N1068" s="43">
        <v>4715352</v>
      </c>
    </row>
    <row r="1069" spans="1:14" x14ac:dyDescent="0.2">
      <c r="A1069" s="39" t="s">
        <v>584</v>
      </c>
      <c r="B1069" s="40"/>
      <c r="C1069" s="41">
        <v>0</v>
      </c>
      <c r="D1069" s="42">
        <v>-5.6000000000000001E-2</v>
      </c>
      <c r="E1069" s="42">
        <v>0</v>
      </c>
      <c r="F1069" s="41">
        <v>-14073</v>
      </c>
      <c r="G1069" s="41">
        <v>0</v>
      </c>
      <c r="H1069" s="41">
        <v>-14073</v>
      </c>
      <c r="I1069" s="41">
        <v>0</v>
      </c>
      <c r="J1069" s="41">
        <v>-4898</v>
      </c>
      <c r="K1069" s="41">
        <v>-141</v>
      </c>
      <c r="L1069" s="41">
        <v>0</v>
      </c>
      <c r="M1069" s="41">
        <v>0</v>
      </c>
      <c r="N1069" s="43">
        <v>-18971</v>
      </c>
    </row>
    <row r="1070" spans="1:14" x14ac:dyDescent="0.2">
      <c r="A1070" s="39" t="s">
        <v>40</v>
      </c>
      <c r="B1070" s="40"/>
      <c r="C1070" s="41">
        <v>0</v>
      </c>
      <c r="D1070" s="42">
        <v>-0.1236</v>
      </c>
      <c r="E1070" s="42">
        <v>0</v>
      </c>
      <c r="F1070" s="41">
        <v>-61824</v>
      </c>
      <c r="G1070" s="41">
        <v>0</v>
      </c>
      <c r="H1070" s="41">
        <v>-61824</v>
      </c>
      <c r="I1070" s="41">
        <v>0</v>
      </c>
      <c r="J1070" s="41">
        <v>-21514</v>
      </c>
      <c r="K1070" s="41">
        <v>-618</v>
      </c>
      <c r="L1070" s="41">
        <v>0</v>
      </c>
      <c r="M1070" s="41">
        <v>0</v>
      </c>
      <c r="N1070" s="43">
        <v>-83338</v>
      </c>
    </row>
    <row r="1071" spans="1:14" x14ac:dyDescent="0.2">
      <c r="A1071" s="39" t="s">
        <v>624</v>
      </c>
      <c r="B1071" s="40"/>
      <c r="C1071" s="41">
        <v>0</v>
      </c>
      <c r="D1071" s="42">
        <v>4.1700000000000001E-2</v>
      </c>
      <c r="E1071" s="42">
        <v>0</v>
      </c>
      <c r="F1071" s="41">
        <v>19280</v>
      </c>
      <c r="G1071" s="41">
        <v>0</v>
      </c>
      <c r="H1071" s="41">
        <v>19280</v>
      </c>
      <c r="I1071" s="41">
        <v>0</v>
      </c>
      <c r="J1071" s="41">
        <v>6709</v>
      </c>
      <c r="K1071" s="41">
        <v>193</v>
      </c>
      <c r="L1071" s="41">
        <v>0</v>
      </c>
      <c r="M1071" s="41">
        <v>0</v>
      </c>
      <c r="N1071" s="43">
        <v>25989</v>
      </c>
    </row>
    <row r="1072" spans="1:14" x14ac:dyDescent="0.2">
      <c r="A1072" s="39" t="s">
        <v>41</v>
      </c>
      <c r="B1072" s="40"/>
      <c r="C1072" s="41">
        <v>0</v>
      </c>
      <c r="D1072" s="42">
        <v>0</v>
      </c>
      <c r="E1072" s="42">
        <v>0</v>
      </c>
      <c r="F1072" s="41">
        <v>0</v>
      </c>
      <c r="G1072" s="41">
        <v>0</v>
      </c>
      <c r="H1072" s="41">
        <v>0</v>
      </c>
      <c r="I1072" s="41">
        <v>61824</v>
      </c>
      <c r="J1072" s="41">
        <v>20896</v>
      </c>
      <c r="K1072" s="41">
        <v>0</v>
      </c>
      <c r="L1072" s="41">
        <v>0</v>
      </c>
      <c r="M1072" s="41">
        <v>0</v>
      </c>
      <c r="N1072" s="43">
        <v>82720</v>
      </c>
    </row>
    <row r="1073" spans="1:14" x14ac:dyDescent="0.2">
      <c r="A1073" s="39" t="s">
        <v>163</v>
      </c>
      <c r="B1073" s="40"/>
      <c r="C1073" s="41">
        <v>0</v>
      </c>
      <c r="D1073" s="42">
        <v>0</v>
      </c>
      <c r="E1073" s="42">
        <v>0</v>
      </c>
      <c r="F1073" s="41">
        <v>0</v>
      </c>
      <c r="G1073" s="41">
        <v>0</v>
      </c>
      <c r="H1073" s="41">
        <v>0</v>
      </c>
      <c r="I1073" s="41">
        <v>0</v>
      </c>
      <c r="J1073" s="41">
        <v>17</v>
      </c>
      <c r="K1073" s="41">
        <v>0</v>
      </c>
      <c r="L1073" s="41">
        <v>0</v>
      </c>
      <c r="M1073" s="41">
        <v>0</v>
      </c>
      <c r="N1073" s="43">
        <v>17</v>
      </c>
    </row>
    <row r="1074" spans="1:14" x14ac:dyDescent="0.2">
      <c r="A1074" s="39" t="s">
        <v>23</v>
      </c>
      <c r="B1074" s="40"/>
      <c r="C1074" s="41">
        <v>0</v>
      </c>
      <c r="D1074" s="42">
        <v>0</v>
      </c>
      <c r="E1074" s="42">
        <v>3.45</v>
      </c>
      <c r="F1074" s="41">
        <v>0</v>
      </c>
      <c r="G1074" s="41">
        <v>1348232</v>
      </c>
      <c r="H1074" s="41">
        <v>1348232</v>
      </c>
      <c r="I1074" s="41">
        <v>0</v>
      </c>
      <c r="J1074" s="41">
        <v>469184</v>
      </c>
      <c r="K1074" s="41">
        <v>13482</v>
      </c>
      <c r="L1074" s="41">
        <v>0</v>
      </c>
      <c r="M1074" s="41">
        <v>0</v>
      </c>
      <c r="N1074" s="43">
        <v>1817416</v>
      </c>
    </row>
    <row r="1075" spans="1:14" x14ac:dyDescent="0.2">
      <c r="A1075" s="39" t="s">
        <v>1481</v>
      </c>
      <c r="B1075" s="40"/>
      <c r="C1075" s="41">
        <v>0</v>
      </c>
      <c r="D1075" s="42">
        <v>28.136299999999999</v>
      </c>
      <c r="E1075" s="42">
        <v>3.4</v>
      </c>
      <c r="F1075" s="41">
        <v>18588733</v>
      </c>
      <c r="G1075" s="41">
        <v>853740</v>
      </c>
      <c r="H1075" s="41">
        <v>19442473</v>
      </c>
      <c r="I1075" s="41">
        <v>0</v>
      </c>
      <c r="J1075" s="41">
        <v>6765981</v>
      </c>
      <c r="K1075" s="41">
        <v>194425</v>
      </c>
      <c r="L1075" s="41">
        <v>571125</v>
      </c>
      <c r="M1075" s="41">
        <v>0</v>
      </c>
      <c r="N1075" s="43">
        <v>26779579</v>
      </c>
    </row>
    <row r="1076" spans="1:14" x14ac:dyDescent="0.2">
      <c r="A1076" s="39" t="s">
        <v>1482</v>
      </c>
      <c r="B1076" s="40"/>
      <c r="C1076" s="41">
        <v>0</v>
      </c>
      <c r="D1076" s="42">
        <v>0</v>
      </c>
      <c r="E1076" s="42">
        <v>0</v>
      </c>
      <c r="F1076" s="41">
        <v>48000</v>
      </c>
      <c r="G1076" s="41">
        <v>0</v>
      </c>
      <c r="H1076" s="41">
        <v>48000</v>
      </c>
      <c r="I1076" s="41">
        <v>0</v>
      </c>
      <c r="J1076" s="41">
        <v>16704</v>
      </c>
      <c r="K1076" s="41">
        <v>480</v>
      </c>
      <c r="L1076" s="41">
        <v>9000</v>
      </c>
      <c r="M1076" s="41">
        <v>0</v>
      </c>
      <c r="N1076" s="43">
        <v>73704</v>
      </c>
    </row>
    <row r="1077" spans="1:14" x14ac:dyDescent="0.2">
      <c r="A1077" s="34" t="s">
        <v>24</v>
      </c>
      <c r="B1077" s="35"/>
      <c r="C1077" s="36">
        <f t="shared" ref="C1077:N1077" si="182">SUM(C1068:C1076)</f>
        <v>0</v>
      </c>
      <c r="D1077" s="37">
        <f t="shared" si="182"/>
        <v>37.742899999999999</v>
      </c>
      <c r="E1077" s="37">
        <f t="shared" si="182"/>
        <v>6.85</v>
      </c>
      <c r="F1077" s="36">
        <f t="shared" si="182"/>
        <v>22078152</v>
      </c>
      <c r="G1077" s="36">
        <f t="shared" si="182"/>
        <v>2201972</v>
      </c>
      <c r="H1077" s="36">
        <f t="shared" si="182"/>
        <v>24280124</v>
      </c>
      <c r="I1077" s="36">
        <f t="shared" si="182"/>
        <v>61824</v>
      </c>
      <c r="J1077" s="36">
        <f t="shared" si="182"/>
        <v>8470395</v>
      </c>
      <c r="K1077" s="36">
        <f t="shared" si="182"/>
        <v>242801</v>
      </c>
      <c r="L1077" s="36">
        <f t="shared" si="182"/>
        <v>580125</v>
      </c>
      <c r="M1077" s="36">
        <f t="shared" si="182"/>
        <v>0</v>
      </c>
      <c r="N1077" s="38">
        <f t="shared" si="182"/>
        <v>33392468</v>
      </c>
    </row>
    <row r="1078" spans="1:14" x14ac:dyDescent="0.2">
      <c r="A1078" s="34" t="s">
        <v>1483</v>
      </c>
      <c r="B1078" s="35"/>
      <c r="C1078" s="36"/>
      <c r="D1078" s="37"/>
      <c r="E1078" s="37"/>
      <c r="F1078" s="36"/>
      <c r="G1078" s="36"/>
      <c r="H1078" s="36"/>
      <c r="I1078" s="36"/>
      <c r="J1078" s="36"/>
      <c r="K1078" s="36"/>
      <c r="L1078" s="36"/>
      <c r="M1078" s="36"/>
      <c r="N1078" s="38"/>
    </row>
    <row r="1079" spans="1:14" x14ac:dyDescent="0.2">
      <c r="A1079" s="39" t="s">
        <v>1484</v>
      </c>
      <c r="B1079" s="40"/>
      <c r="C1079" s="41">
        <v>56</v>
      </c>
      <c r="D1079" s="42">
        <v>0</v>
      </c>
      <c r="E1079" s="42">
        <v>9.9900000000000003E-2</v>
      </c>
      <c r="F1079" s="41">
        <v>0</v>
      </c>
      <c r="G1079" s="41">
        <v>27074</v>
      </c>
      <c r="H1079" s="41">
        <v>27074</v>
      </c>
      <c r="I1079" s="41">
        <v>0</v>
      </c>
      <c r="J1079" s="41">
        <v>9422</v>
      </c>
      <c r="K1079" s="41">
        <v>271</v>
      </c>
      <c r="L1079" s="41">
        <v>0</v>
      </c>
      <c r="M1079" s="41">
        <v>0</v>
      </c>
      <c r="N1079" s="43">
        <v>36496</v>
      </c>
    </row>
    <row r="1080" spans="1:14" x14ac:dyDescent="0.2">
      <c r="A1080" s="39" t="s">
        <v>1485</v>
      </c>
      <c r="B1080" s="40"/>
      <c r="C1080" s="41">
        <v>0</v>
      </c>
      <c r="D1080" s="42">
        <v>2</v>
      </c>
      <c r="E1080" s="42">
        <v>0</v>
      </c>
      <c r="F1080" s="41">
        <v>1008293</v>
      </c>
      <c r="G1080" s="41">
        <v>0</v>
      </c>
      <c r="H1080" s="41">
        <v>1008293</v>
      </c>
      <c r="I1080" s="41">
        <v>0</v>
      </c>
      <c r="J1080" s="41">
        <v>350886</v>
      </c>
      <c r="K1080" s="41">
        <v>10083</v>
      </c>
      <c r="L1080" s="41">
        <v>0</v>
      </c>
      <c r="M1080" s="41">
        <v>0</v>
      </c>
      <c r="N1080" s="43">
        <v>1359179</v>
      </c>
    </row>
    <row r="1081" spans="1:14" x14ac:dyDescent="0.2">
      <c r="A1081" s="34" t="s">
        <v>24</v>
      </c>
      <c r="B1081" s="35"/>
      <c r="C1081" s="36">
        <f t="shared" ref="C1081:N1081" si="183">SUM(C1079:C1080)</f>
        <v>56</v>
      </c>
      <c r="D1081" s="37">
        <f t="shared" si="183"/>
        <v>2</v>
      </c>
      <c r="E1081" s="37">
        <f t="shared" si="183"/>
        <v>9.9900000000000003E-2</v>
      </c>
      <c r="F1081" s="36">
        <f t="shared" si="183"/>
        <v>1008293</v>
      </c>
      <c r="G1081" s="36">
        <f t="shared" si="183"/>
        <v>27074</v>
      </c>
      <c r="H1081" s="36">
        <f t="shared" si="183"/>
        <v>1035367</v>
      </c>
      <c r="I1081" s="36">
        <f t="shared" si="183"/>
        <v>0</v>
      </c>
      <c r="J1081" s="36">
        <f t="shared" si="183"/>
        <v>360308</v>
      </c>
      <c r="K1081" s="36">
        <f t="shared" si="183"/>
        <v>10354</v>
      </c>
      <c r="L1081" s="36">
        <f t="shared" si="183"/>
        <v>0</v>
      </c>
      <c r="M1081" s="36">
        <f t="shared" si="183"/>
        <v>0</v>
      </c>
      <c r="N1081" s="38">
        <f t="shared" si="183"/>
        <v>1395675</v>
      </c>
    </row>
    <row r="1082" spans="1:14" x14ac:dyDescent="0.2">
      <c r="A1082" s="29" t="s">
        <v>1633</v>
      </c>
      <c r="B1082" s="30"/>
      <c r="C1082" s="31">
        <f t="shared" ref="C1082:N1082" si="184">C1077+C1081</f>
        <v>56</v>
      </c>
      <c r="D1082" s="32">
        <f t="shared" si="184"/>
        <v>39.742899999999999</v>
      </c>
      <c r="E1082" s="32">
        <f t="shared" si="184"/>
        <v>6.9498999999999995</v>
      </c>
      <c r="F1082" s="31">
        <f t="shared" si="184"/>
        <v>23086445</v>
      </c>
      <c r="G1082" s="31">
        <f t="shared" si="184"/>
        <v>2229046</v>
      </c>
      <c r="H1082" s="31">
        <f t="shared" si="184"/>
        <v>25315491</v>
      </c>
      <c r="I1082" s="31">
        <f t="shared" si="184"/>
        <v>61824</v>
      </c>
      <c r="J1082" s="31">
        <f t="shared" si="184"/>
        <v>8830703</v>
      </c>
      <c r="K1082" s="31">
        <f t="shared" si="184"/>
        <v>253155</v>
      </c>
      <c r="L1082" s="31">
        <f t="shared" si="184"/>
        <v>580125</v>
      </c>
      <c r="M1082" s="31">
        <f t="shared" si="184"/>
        <v>0</v>
      </c>
      <c r="N1082" s="33">
        <f t="shared" si="184"/>
        <v>34788143</v>
      </c>
    </row>
    <row r="1083" spans="1:14" x14ac:dyDescent="0.2">
      <c r="A1083" s="39"/>
      <c r="B1083" s="40"/>
      <c r="C1083" s="41"/>
      <c r="D1083" s="42"/>
      <c r="E1083" s="42"/>
      <c r="F1083" s="41"/>
      <c r="G1083" s="41"/>
      <c r="H1083" s="41"/>
      <c r="I1083" s="41"/>
      <c r="J1083" s="41"/>
      <c r="K1083" s="41"/>
      <c r="L1083" s="41"/>
      <c r="M1083" s="41"/>
      <c r="N1083" s="43"/>
    </row>
    <row r="1084" spans="1:14" x14ac:dyDescent="0.2">
      <c r="A1084" s="29" t="s">
        <v>1634</v>
      </c>
      <c r="B1084" s="30"/>
      <c r="C1084" s="31"/>
      <c r="D1084" s="32"/>
      <c r="E1084" s="32"/>
      <c r="F1084" s="31"/>
      <c r="G1084" s="31"/>
      <c r="H1084" s="31"/>
      <c r="I1084" s="31"/>
      <c r="J1084" s="31"/>
      <c r="K1084" s="31"/>
      <c r="L1084" s="31"/>
      <c r="M1084" s="31"/>
      <c r="N1084" s="33"/>
    </row>
    <row r="1085" spans="1:14" x14ac:dyDescent="0.2">
      <c r="A1085" s="29" t="s">
        <v>1635</v>
      </c>
      <c r="B1085" s="30" t="s">
        <v>6</v>
      </c>
      <c r="C1085" s="31" t="s">
        <v>7</v>
      </c>
      <c r="D1085" s="32" t="s">
        <v>8</v>
      </c>
      <c r="E1085" s="32" t="s">
        <v>9</v>
      </c>
      <c r="F1085" s="31" t="s">
        <v>10</v>
      </c>
      <c r="G1085" s="31" t="s">
        <v>11</v>
      </c>
      <c r="H1085" s="31" t="s">
        <v>12</v>
      </c>
      <c r="I1085" s="31" t="s">
        <v>13</v>
      </c>
      <c r="J1085" s="31" t="s">
        <v>14</v>
      </c>
      <c r="K1085" s="31" t="s">
        <v>15</v>
      </c>
      <c r="L1085" s="31" t="s">
        <v>16</v>
      </c>
      <c r="M1085" s="31" t="s">
        <v>17</v>
      </c>
      <c r="N1085" s="33" t="s">
        <v>18</v>
      </c>
    </row>
    <row r="1086" spans="1:14" x14ac:dyDescent="0.2">
      <c r="A1086" s="34" t="s">
        <v>1476</v>
      </c>
      <c r="B1086" s="35"/>
      <c r="C1086" s="36"/>
      <c r="D1086" s="37"/>
      <c r="E1086" s="37"/>
      <c r="F1086" s="36"/>
      <c r="G1086" s="36"/>
      <c r="H1086" s="36"/>
      <c r="I1086" s="36"/>
      <c r="J1086" s="36"/>
      <c r="K1086" s="36"/>
      <c r="L1086" s="36"/>
      <c r="M1086" s="36"/>
      <c r="N1086" s="38"/>
    </row>
    <row r="1087" spans="1:14" x14ac:dyDescent="0.2">
      <c r="A1087" s="39" t="s">
        <v>162</v>
      </c>
      <c r="B1087" s="40"/>
      <c r="C1087" s="41">
        <v>0</v>
      </c>
      <c r="D1087" s="42">
        <v>4.7667000000000002</v>
      </c>
      <c r="E1087" s="42">
        <v>0</v>
      </c>
      <c r="F1087" s="41">
        <v>1779311</v>
      </c>
      <c r="G1087" s="41">
        <v>0</v>
      </c>
      <c r="H1087" s="41">
        <v>1779311</v>
      </c>
      <c r="I1087" s="41">
        <v>0</v>
      </c>
      <c r="J1087" s="41">
        <v>619200</v>
      </c>
      <c r="K1087" s="41">
        <v>17793</v>
      </c>
      <c r="L1087" s="41">
        <v>0</v>
      </c>
      <c r="M1087" s="41">
        <v>0</v>
      </c>
      <c r="N1087" s="43">
        <v>2398511</v>
      </c>
    </row>
    <row r="1088" spans="1:14" x14ac:dyDescent="0.2">
      <c r="A1088" s="39" t="s">
        <v>584</v>
      </c>
      <c r="B1088" s="40"/>
      <c r="C1088" s="41">
        <v>0</v>
      </c>
      <c r="D1088" s="42">
        <v>4.58E-2</v>
      </c>
      <c r="E1088" s="42">
        <v>0</v>
      </c>
      <c r="F1088" s="41">
        <v>21208</v>
      </c>
      <c r="G1088" s="41">
        <v>0</v>
      </c>
      <c r="H1088" s="41">
        <v>21208</v>
      </c>
      <c r="I1088" s="41">
        <v>0</v>
      </c>
      <c r="J1088" s="41">
        <v>7381</v>
      </c>
      <c r="K1088" s="41">
        <v>212</v>
      </c>
      <c r="L1088" s="41">
        <v>0</v>
      </c>
      <c r="M1088" s="41">
        <v>0</v>
      </c>
      <c r="N1088" s="43">
        <v>28589</v>
      </c>
    </row>
    <row r="1089" spans="1:14" x14ac:dyDescent="0.2">
      <c r="A1089" s="39" t="s">
        <v>40</v>
      </c>
      <c r="B1089" s="40"/>
      <c r="C1089" s="41">
        <v>0</v>
      </c>
      <c r="D1089" s="42">
        <v>-0.13439999999999999</v>
      </c>
      <c r="E1089" s="42">
        <v>0</v>
      </c>
      <c r="F1089" s="41">
        <v>-67200</v>
      </c>
      <c r="G1089" s="41">
        <v>0</v>
      </c>
      <c r="H1089" s="41">
        <v>-67200</v>
      </c>
      <c r="I1089" s="41">
        <v>0</v>
      </c>
      <c r="J1089" s="41">
        <v>-23386</v>
      </c>
      <c r="K1089" s="41">
        <v>-672</v>
      </c>
      <c r="L1089" s="41">
        <v>0</v>
      </c>
      <c r="M1089" s="41">
        <v>0</v>
      </c>
      <c r="N1089" s="43">
        <v>-90586</v>
      </c>
    </row>
    <row r="1090" spans="1:14" x14ac:dyDescent="0.2">
      <c r="A1090" s="39" t="s">
        <v>1571</v>
      </c>
      <c r="B1090" s="40"/>
      <c r="C1090" s="41">
        <v>0</v>
      </c>
      <c r="D1090" s="42">
        <v>0</v>
      </c>
      <c r="E1090" s="42">
        <v>0</v>
      </c>
      <c r="F1090" s="41">
        <v>0</v>
      </c>
      <c r="G1090" s="41">
        <v>0</v>
      </c>
      <c r="H1090" s="41">
        <v>0</v>
      </c>
      <c r="I1090" s="41">
        <v>41700</v>
      </c>
      <c r="J1090" s="41">
        <v>14095</v>
      </c>
      <c r="K1090" s="41">
        <v>0</v>
      </c>
      <c r="L1090" s="41">
        <v>0</v>
      </c>
      <c r="M1090" s="41">
        <v>0</v>
      </c>
      <c r="N1090" s="43">
        <v>55795</v>
      </c>
    </row>
    <row r="1091" spans="1:14" x14ac:dyDescent="0.2">
      <c r="A1091" s="39" t="s">
        <v>41</v>
      </c>
      <c r="B1091" s="40"/>
      <c r="C1091" s="41">
        <v>0</v>
      </c>
      <c r="D1091" s="42">
        <v>0</v>
      </c>
      <c r="E1091" s="42">
        <v>0</v>
      </c>
      <c r="F1091" s="41">
        <v>0</v>
      </c>
      <c r="G1091" s="41">
        <v>0</v>
      </c>
      <c r="H1091" s="41">
        <v>0</v>
      </c>
      <c r="I1091" s="41">
        <v>67200</v>
      </c>
      <c r="J1091" s="41">
        <v>22714</v>
      </c>
      <c r="K1091" s="41">
        <v>0</v>
      </c>
      <c r="L1091" s="41">
        <v>0</v>
      </c>
      <c r="M1091" s="41">
        <v>0</v>
      </c>
      <c r="N1091" s="43">
        <v>89914</v>
      </c>
    </row>
    <row r="1092" spans="1:14" x14ac:dyDescent="0.2">
      <c r="A1092" s="39" t="s">
        <v>163</v>
      </c>
      <c r="B1092" s="40"/>
      <c r="C1092" s="41">
        <v>0</v>
      </c>
      <c r="D1092" s="42">
        <v>0</v>
      </c>
      <c r="E1092" s="42">
        <v>0</v>
      </c>
      <c r="F1092" s="41">
        <v>0</v>
      </c>
      <c r="G1092" s="41">
        <v>0</v>
      </c>
      <c r="H1092" s="41">
        <v>0</v>
      </c>
      <c r="I1092" s="41">
        <v>0</v>
      </c>
      <c r="J1092" s="41">
        <v>5</v>
      </c>
      <c r="K1092" s="41">
        <v>0</v>
      </c>
      <c r="L1092" s="41">
        <v>0</v>
      </c>
      <c r="M1092" s="41">
        <v>0</v>
      </c>
      <c r="N1092" s="43">
        <v>5</v>
      </c>
    </row>
    <row r="1093" spans="1:14" x14ac:dyDescent="0.2">
      <c r="A1093" s="39" t="s">
        <v>1572</v>
      </c>
      <c r="B1093" s="40"/>
      <c r="C1093" s="41">
        <v>0</v>
      </c>
      <c r="D1093" s="42">
        <v>0</v>
      </c>
      <c r="E1093" s="42">
        <v>0</v>
      </c>
      <c r="F1093" s="41">
        <v>0</v>
      </c>
      <c r="G1093" s="41">
        <v>0</v>
      </c>
      <c r="H1093" s="41">
        <v>0</v>
      </c>
      <c r="I1093" s="41">
        <v>0</v>
      </c>
      <c r="J1093" s="41">
        <v>-10342</v>
      </c>
      <c r="K1093" s="41">
        <v>0</v>
      </c>
      <c r="L1093" s="41">
        <v>0</v>
      </c>
      <c r="M1093" s="41">
        <v>0</v>
      </c>
      <c r="N1093" s="43">
        <v>-10342</v>
      </c>
    </row>
    <row r="1094" spans="1:14" x14ac:dyDescent="0.2">
      <c r="A1094" s="39" t="s">
        <v>1573</v>
      </c>
      <c r="B1094" s="40"/>
      <c r="C1094" s="41">
        <v>0</v>
      </c>
      <c r="D1094" s="42">
        <v>0</v>
      </c>
      <c r="E1094" s="42">
        <v>0</v>
      </c>
      <c r="F1094" s="41">
        <v>0</v>
      </c>
      <c r="G1094" s="41">
        <v>0</v>
      </c>
      <c r="H1094" s="41">
        <v>0</v>
      </c>
      <c r="I1094" s="41">
        <v>0</v>
      </c>
      <c r="J1094" s="41">
        <v>-3753</v>
      </c>
      <c r="K1094" s="41">
        <v>0</v>
      </c>
      <c r="L1094" s="41">
        <v>0</v>
      </c>
      <c r="M1094" s="41">
        <v>0</v>
      </c>
      <c r="N1094" s="43">
        <v>-3753</v>
      </c>
    </row>
    <row r="1095" spans="1:14" x14ac:dyDescent="0.2">
      <c r="A1095" s="39" t="s">
        <v>23</v>
      </c>
      <c r="B1095" s="40"/>
      <c r="C1095" s="41">
        <v>0</v>
      </c>
      <c r="D1095" s="42">
        <v>0</v>
      </c>
      <c r="E1095" s="42">
        <v>3.36</v>
      </c>
      <c r="F1095" s="41">
        <v>0</v>
      </c>
      <c r="G1095" s="41">
        <v>1313061</v>
      </c>
      <c r="H1095" s="41">
        <v>1313061</v>
      </c>
      <c r="I1095" s="41">
        <v>0</v>
      </c>
      <c r="J1095" s="41">
        <v>456946</v>
      </c>
      <c r="K1095" s="41">
        <v>13131</v>
      </c>
      <c r="L1095" s="41">
        <v>0</v>
      </c>
      <c r="M1095" s="41">
        <v>0</v>
      </c>
      <c r="N1095" s="43">
        <v>1770007</v>
      </c>
    </row>
    <row r="1096" spans="1:14" x14ac:dyDescent="0.2">
      <c r="A1096" s="39" t="s">
        <v>1481</v>
      </c>
      <c r="B1096" s="40"/>
      <c r="C1096" s="41">
        <v>0</v>
      </c>
      <c r="D1096" s="42">
        <v>26.154</v>
      </c>
      <c r="E1096" s="42">
        <v>3.23</v>
      </c>
      <c r="F1096" s="41">
        <v>16653306</v>
      </c>
      <c r="G1096" s="41">
        <v>811053</v>
      </c>
      <c r="H1096" s="41">
        <v>17464359</v>
      </c>
      <c r="I1096" s="41">
        <v>0</v>
      </c>
      <c r="J1096" s="41">
        <v>6077596</v>
      </c>
      <c r="K1096" s="41">
        <v>174643</v>
      </c>
      <c r="L1096" s="41">
        <v>472650</v>
      </c>
      <c r="M1096" s="41">
        <v>0</v>
      </c>
      <c r="N1096" s="43">
        <v>24014605</v>
      </c>
    </row>
    <row r="1097" spans="1:14" x14ac:dyDescent="0.2">
      <c r="A1097" s="39" t="s">
        <v>1482</v>
      </c>
      <c r="B1097" s="40"/>
      <c r="C1097" s="41">
        <v>0</v>
      </c>
      <c r="D1097" s="42">
        <v>0</v>
      </c>
      <c r="E1097" s="42">
        <v>0</v>
      </c>
      <c r="F1097" s="41">
        <v>48000</v>
      </c>
      <c r="G1097" s="41">
        <v>0</v>
      </c>
      <c r="H1097" s="41">
        <v>48000</v>
      </c>
      <c r="I1097" s="41">
        <v>0</v>
      </c>
      <c r="J1097" s="41">
        <v>16704</v>
      </c>
      <c r="K1097" s="41">
        <v>480</v>
      </c>
      <c r="L1097" s="41">
        <v>4500</v>
      </c>
      <c r="M1097" s="41">
        <v>0</v>
      </c>
      <c r="N1097" s="43">
        <v>69204</v>
      </c>
    </row>
    <row r="1098" spans="1:14" x14ac:dyDescent="0.2">
      <c r="A1098" s="34" t="s">
        <v>24</v>
      </c>
      <c r="B1098" s="35"/>
      <c r="C1098" s="36">
        <f t="shared" ref="C1098:N1098" si="185">SUM(C1087:C1097)</f>
        <v>0</v>
      </c>
      <c r="D1098" s="37">
        <f t="shared" si="185"/>
        <v>30.832100000000001</v>
      </c>
      <c r="E1098" s="37">
        <f t="shared" si="185"/>
        <v>6.59</v>
      </c>
      <c r="F1098" s="36">
        <f t="shared" si="185"/>
        <v>18434625</v>
      </c>
      <c r="G1098" s="36">
        <f t="shared" si="185"/>
        <v>2124114</v>
      </c>
      <c r="H1098" s="36">
        <f t="shared" si="185"/>
        <v>20558739</v>
      </c>
      <c r="I1098" s="36">
        <f t="shared" si="185"/>
        <v>108900</v>
      </c>
      <c r="J1098" s="36">
        <f t="shared" si="185"/>
        <v>7177160</v>
      </c>
      <c r="K1098" s="36">
        <f t="shared" si="185"/>
        <v>205587</v>
      </c>
      <c r="L1098" s="36">
        <f t="shared" si="185"/>
        <v>477150</v>
      </c>
      <c r="M1098" s="36">
        <f t="shared" si="185"/>
        <v>0</v>
      </c>
      <c r="N1098" s="38">
        <f t="shared" si="185"/>
        <v>28321949</v>
      </c>
    </row>
    <row r="1099" spans="1:14" x14ac:dyDescent="0.2">
      <c r="A1099" s="34" t="s">
        <v>25</v>
      </c>
      <c r="B1099" s="35"/>
      <c r="C1099" s="36"/>
      <c r="D1099" s="37"/>
      <c r="E1099" s="37"/>
      <c r="F1099" s="36"/>
      <c r="G1099" s="36"/>
      <c r="H1099" s="36"/>
      <c r="I1099" s="36"/>
      <c r="J1099" s="36"/>
      <c r="K1099" s="36"/>
      <c r="L1099" s="36"/>
      <c r="M1099" s="36"/>
      <c r="N1099" s="38"/>
    </row>
    <row r="1100" spans="1:14" x14ac:dyDescent="0.2">
      <c r="A1100" s="39" t="s">
        <v>69</v>
      </c>
      <c r="B1100" s="40"/>
      <c r="C1100" s="41">
        <v>757</v>
      </c>
      <c r="D1100" s="42">
        <v>0</v>
      </c>
      <c r="E1100" s="42">
        <v>9.7360000000000007</v>
      </c>
      <c r="F1100" s="41">
        <v>0</v>
      </c>
      <c r="G1100" s="41">
        <v>2993119</v>
      </c>
      <c r="H1100" s="41">
        <v>2993119</v>
      </c>
      <c r="I1100" s="41">
        <v>0</v>
      </c>
      <c r="J1100" s="41">
        <v>1041606</v>
      </c>
      <c r="K1100" s="41">
        <v>29931</v>
      </c>
      <c r="L1100" s="41">
        <v>46177</v>
      </c>
      <c r="M1100" s="41">
        <v>0</v>
      </c>
      <c r="N1100" s="43">
        <v>4080902</v>
      </c>
    </row>
    <row r="1101" spans="1:14" x14ac:dyDescent="0.2">
      <c r="A1101" s="34" t="s">
        <v>24</v>
      </c>
      <c r="B1101" s="35"/>
      <c r="C1101" s="36">
        <f t="shared" ref="C1101:N1101" si="186">SUM(C1100:C1100)</f>
        <v>757</v>
      </c>
      <c r="D1101" s="37">
        <f t="shared" si="186"/>
        <v>0</v>
      </c>
      <c r="E1101" s="37">
        <f t="shared" si="186"/>
        <v>9.7360000000000007</v>
      </c>
      <c r="F1101" s="36">
        <f t="shared" si="186"/>
        <v>0</v>
      </c>
      <c r="G1101" s="36">
        <f t="shared" si="186"/>
        <v>2993119</v>
      </c>
      <c r="H1101" s="36">
        <f t="shared" si="186"/>
        <v>2993119</v>
      </c>
      <c r="I1101" s="36">
        <f t="shared" si="186"/>
        <v>0</v>
      </c>
      <c r="J1101" s="36">
        <f t="shared" si="186"/>
        <v>1041606</v>
      </c>
      <c r="K1101" s="36">
        <f t="shared" si="186"/>
        <v>29931</v>
      </c>
      <c r="L1101" s="36">
        <f t="shared" si="186"/>
        <v>46177</v>
      </c>
      <c r="M1101" s="36">
        <f t="shared" si="186"/>
        <v>0</v>
      </c>
      <c r="N1101" s="38">
        <f t="shared" si="186"/>
        <v>4080902</v>
      </c>
    </row>
    <row r="1102" spans="1:14" x14ac:dyDescent="0.2">
      <c r="A1102" s="34" t="s">
        <v>1483</v>
      </c>
      <c r="B1102" s="35"/>
      <c r="C1102" s="36"/>
      <c r="D1102" s="37"/>
      <c r="E1102" s="37"/>
      <c r="F1102" s="36"/>
      <c r="G1102" s="36"/>
      <c r="H1102" s="36"/>
      <c r="I1102" s="36"/>
      <c r="J1102" s="36"/>
      <c r="K1102" s="36"/>
      <c r="L1102" s="36"/>
      <c r="M1102" s="36"/>
      <c r="N1102" s="38"/>
    </row>
    <row r="1103" spans="1:14" x14ac:dyDescent="0.2">
      <c r="A1103" s="39" t="s">
        <v>1484</v>
      </c>
      <c r="B1103" s="40"/>
      <c r="C1103" s="41">
        <v>60</v>
      </c>
      <c r="D1103" s="42">
        <v>0</v>
      </c>
      <c r="E1103" s="42">
        <v>0.1051</v>
      </c>
      <c r="F1103" s="41">
        <v>0</v>
      </c>
      <c r="G1103" s="41">
        <v>28483</v>
      </c>
      <c r="H1103" s="41">
        <v>28483</v>
      </c>
      <c r="I1103" s="41">
        <v>0</v>
      </c>
      <c r="J1103" s="41">
        <v>9912</v>
      </c>
      <c r="K1103" s="41">
        <v>285</v>
      </c>
      <c r="L1103" s="41">
        <v>0</v>
      </c>
      <c r="M1103" s="41">
        <v>0</v>
      </c>
      <c r="N1103" s="43">
        <v>38395</v>
      </c>
    </row>
    <row r="1104" spans="1:14" x14ac:dyDescent="0.2">
      <c r="A1104" s="39" t="s">
        <v>1485</v>
      </c>
      <c r="B1104" s="40"/>
      <c r="C1104" s="41">
        <v>0</v>
      </c>
      <c r="D1104" s="42">
        <v>1.9167000000000001</v>
      </c>
      <c r="E1104" s="42">
        <v>0</v>
      </c>
      <c r="F1104" s="41">
        <v>883779</v>
      </c>
      <c r="G1104" s="41">
        <v>0</v>
      </c>
      <c r="H1104" s="41">
        <v>883779</v>
      </c>
      <c r="I1104" s="41">
        <v>0</v>
      </c>
      <c r="J1104" s="41">
        <v>307555</v>
      </c>
      <c r="K1104" s="41">
        <v>8838</v>
      </c>
      <c r="L1104" s="41">
        <v>0</v>
      </c>
      <c r="M1104" s="41">
        <v>0</v>
      </c>
      <c r="N1104" s="43">
        <v>1191334</v>
      </c>
    </row>
    <row r="1105" spans="1:14" x14ac:dyDescent="0.2">
      <c r="A1105" s="34" t="s">
        <v>24</v>
      </c>
      <c r="B1105" s="35"/>
      <c r="C1105" s="36">
        <f t="shared" ref="C1105:N1105" si="187">SUM(C1103:C1104)</f>
        <v>60</v>
      </c>
      <c r="D1105" s="37">
        <f t="shared" si="187"/>
        <v>1.9167000000000001</v>
      </c>
      <c r="E1105" s="37">
        <f t="shared" si="187"/>
        <v>0.1051</v>
      </c>
      <c r="F1105" s="36">
        <f t="shared" si="187"/>
        <v>883779</v>
      </c>
      <c r="G1105" s="36">
        <f t="shared" si="187"/>
        <v>28483</v>
      </c>
      <c r="H1105" s="36">
        <f t="shared" si="187"/>
        <v>912262</v>
      </c>
      <c r="I1105" s="36">
        <f t="shared" si="187"/>
        <v>0</v>
      </c>
      <c r="J1105" s="36">
        <f t="shared" si="187"/>
        <v>317467</v>
      </c>
      <c r="K1105" s="36">
        <f t="shared" si="187"/>
        <v>9123</v>
      </c>
      <c r="L1105" s="36">
        <f t="shared" si="187"/>
        <v>0</v>
      </c>
      <c r="M1105" s="36">
        <f t="shared" si="187"/>
        <v>0</v>
      </c>
      <c r="N1105" s="38">
        <f t="shared" si="187"/>
        <v>1229729</v>
      </c>
    </row>
    <row r="1106" spans="1:14" x14ac:dyDescent="0.2">
      <c r="A1106" s="29" t="s">
        <v>1636</v>
      </c>
      <c r="B1106" s="30"/>
      <c r="C1106" s="31">
        <f t="shared" ref="C1106:N1106" si="188">C1098+C1101+C1105</f>
        <v>817</v>
      </c>
      <c r="D1106" s="32">
        <f t="shared" si="188"/>
        <v>32.748800000000003</v>
      </c>
      <c r="E1106" s="32">
        <f t="shared" si="188"/>
        <v>16.431100000000001</v>
      </c>
      <c r="F1106" s="31">
        <f t="shared" si="188"/>
        <v>19318404</v>
      </c>
      <c r="G1106" s="31">
        <f t="shared" si="188"/>
        <v>5145716</v>
      </c>
      <c r="H1106" s="31">
        <f t="shared" si="188"/>
        <v>24464120</v>
      </c>
      <c r="I1106" s="31">
        <f t="shared" si="188"/>
        <v>108900</v>
      </c>
      <c r="J1106" s="31">
        <f t="shared" si="188"/>
        <v>8536233</v>
      </c>
      <c r="K1106" s="31">
        <f t="shared" si="188"/>
        <v>244641</v>
      </c>
      <c r="L1106" s="31">
        <f t="shared" si="188"/>
        <v>523327</v>
      </c>
      <c r="M1106" s="31">
        <f t="shared" si="188"/>
        <v>0</v>
      </c>
      <c r="N1106" s="33">
        <f t="shared" si="188"/>
        <v>33632580</v>
      </c>
    </row>
    <row r="1107" spans="1:14" x14ac:dyDescent="0.2">
      <c r="A1107" s="39"/>
      <c r="B1107" s="40"/>
      <c r="C1107" s="41"/>
      <c r="D1107" s="42"/>
      <c r="E1107" s="42"/>
      <c r="F1107" s="41"/>
      <c r="G1107" s="41"/>
      <c r="H1107" s="41"/>
      <c r="I1107" s="41"/>
      <c r="J1107" s="41"/>
      <c r="K1107" s="41"/>
      <c r="L1107" s="41"/>
      <c r="M1107" s="41"/>
      <c r="N1107" s="43"/>
    </row>
    <row r="1108" spans="1:14" x14ac:dyDescent="0.2">
      <c r="A1108" s="29" t="s">
        <v>1637</v>
      </c>
      <c r="B1108" s="30"/>
      <c r="C1108" s="31"/>
      <c r="D1108" s="32"/>
      <c r="E1108" s="32"/>
      <c r="F1108" s="31"/>
      <c r="G1108" s="31"/>
      <c r="H1108" s="31"/>
      <c r="I1108" s="31"/>
      <c r="J1108" s="31"/>
      <c r="K1108" s="31"/>
      <c r="L1108" s="31"/>
      <c r="M1108" s="31"/>
      <c r="N1108" s="33"/>
    </row>
    <row r="1109" spans="1:14" x14ac:dyDescent="0.2">
      <c r="A1109" s="29" t="s">
        <v>1638</v>
      </c>
      <c r="B1109" s="30" t="s">
        <v>6</v>
      </c>
      <c r="C1109" s="31" t="s">
        <v>7</v>
      </c>
      <c r="D1109" s="32" t="s">
        <v>8</v>
      </c>
      <c r="E1109" s="32" t="s">
        <v>9</v>
      </c>
      <c r="F1109" s="31" t="s">
        <v>10</v>
      </c>
      <c r="G1109" s="31" t="s">
        <v>11</v>
      </c>
      <c r="H1109" s="31" t="s">
        <v>12</v>
      </c>
      <c r="I1109" s="31" t="s">
        <v>13</v>
      </c>
      <c r="J1109" s="31" t="s">
        <v>14</v>
      </c>
      <c r="K1109" s="31" t="s">
        <v>15</v>
      </c>
      <c r="L1109" s="31" t="s">
        <v>16</v>
      </c>
      <c r="M1109" s="31" t="s">
        <v>17</v>
      </c>
      <c r="N1109" s="33" t="s">
        <v>18</v>
      </c>
    </row>
    <row r="1110" spans="1:14" x14ac:dyDescent="0.2">
      <c r="A1110" s="34" t="s">
        <v>1476</v>
      </c>
      <c r="B1110" s="35"/>
      <c r="C1110" s="36"/>
      <c r="D1110" s="37"/>
      <c r="E1110" s="37"/>
      <c r="F1110" s="36"/>
      <c r="G1110" s="36"/>
      <c r="H1110" s="36"/>
      <c r="I1110" s="36"/>
      <c r="J1110" s="36"/>
      <c r="K1110" s="36"/>
      <c r="L1110" s="36"/>
      <c r="M1110" s="36"/>
      <c r="N1110" s="38"/>
    </row>
    <row r="1111" spans="1:14" x14ac:dyDescent="0.2">
      <c r="A1111" s="39" t="s">
        <v>162</v>
      </c>
      <c r="B1111" s="40"/>
      <c r="C1111" s="41">
        <v>0</v>
      </c>
      <c r="D1111" s="42">
        <v>9.7777999999999992</v>
      </c>
      <c r="E1111" s="42">
        <v>0</v>
      </c>
      <c r="F1111" s="41">
        <v>3428489</v>
      </c>
      <c r="G1111" s="41">
        <v>0</v>
      </c>
      <c r="H1111" s="41">
        <v>3428489</v>
      </c>
      <c r="I1111" s="41">
        <v>0</v>
      </c>
      <c r="J1111" s="41">
        <v>1193114</v>
      </c>
      <c r="K1111" s="41">
        <v>34285</v>
      </c>
      <c r="L1111" s="41">
        <v>0</v>
      </c>
      <c r="M1111" s="41">
        <v>0</v>
      </c>
      <c r="N1111" s="43">
        <v>4621603</v>
      </c>
    </row>
    <row r="1112" spans="1:14" x14ac:dyDescent="0.2">
      <c r="A1112" s="39" t="s">
        <v>40</v>
      </c>
      <c r="B1112" s="40"/>
      <c r="C1112" s="41">
        <v>0</v>
      </c>
      <c r="D1112" s="42">
        <v>-0.15970000000000001</v>
      </c>
      <c r="E1112" s="42">
        <v>0</v>
      </c>
      <c r="F1112" s="41">
        <v>-79849</v>
      </c>
      <c r="G1112" s="41">
        <v>0</v>
      </c>
      <c r="H1112" s="41">
        <v>-79849</v>
      </c>
      <c r="I1112" s="41">
        <v>0</v>
      </c>
      <c r="J1112" s="41">
        <v>-27787</v>
      </c>
      <c r="K1112" s="41">
        <v>-798</v>
      </c>
      <c r="L1112" s="41">
        <v>0</v>
      </c>
      <c r="M1112" s="41">
        <v>0</v>
      </c>
      <c r="N1112" s="43">
        <v>-107636</v>
      </c>
    </row>
    <row r="1113" spans="1:14" x14ac:dyDescent="0.2">
      <c r="A1113" s="39" t="s">
        <v>41</v>
      </c>
      <c r="B1113" s="40"/>
      <c r="C1113" s="41">
        <v>0</v>
      </c>
      <c r="D1113" s="42">
        <v>0</v>
      </c>
      <c r="E1113" s="42">
        <v>0</v>
      </c>
      <c r="F1113" s="41">
        <v>0</v>
      </c>
      <c r="G1113" s="41">
        <v>0</v>
      </c>
      <c r="H1113" s="41">
        <v>0</v>
      </c>
      <c r="I1113" s="41">
        <v>79849</v>
      </c>
      <c r="J1113" s="41">
        <v>26989</v>
      </c>
      <c r="K1113" s="41">
        <v>0</v>
      </c>
      <c r="L1113" s="41">
        <v>0</v>
      </c>
      <c r="M1113" s="41">
        <v>0</v>
      </c>
      <c r="N1113" s="43">
        <v>106838</v>
      </c>
    </row>
    <row r="1114" spans="1:14" x14ac:dyDescent="0.2">
      <c r="A1114" s="39" t="s">
        <v>163</v>
      </c>
      <c r="B1114" s="40"/>
      <c r="C1114" s="41">
        <v>0</v>
      </c>
      <c r="D1114" s="42">
        <v>0</v>
      </c>
      <c r="E1114" s="42">
        <v>0</v>
      </c>
      <c r="F1114" s="41">
        <v>0</v>
      </c>
      <c r="G1114" s="41">
        <v>0</v>
      </c>
      <c r="H1114" s="41">
        <v>0</v>
      </c>
      <c r="I1114" s="41">
        <v>0</v>
      </c>
      <c r="J1114" s="41">
        <v>10</v>
      </c>
      <c r="K1114" s="41">
        <v>0</v>
      </c>
      <c r="L1114" s="41">
        <v>0</v>
      </c>
      <c r="M1114" s="41">
        <v>0</v>
      </c>
      <c r="N1114" s="43">
        <v>10</v>
      </c>
    </row>
    <row r="1115" spans="1:14" x14ac:dyDescent="0.2">
      <c r="A1115" s="39" t="s">
        <v>23</v>
      </c>
      <c r="B1115" s="40"/>
      <c r="C1115" s="41">
        <v>0</v>
      </c>
      <c r="D1115" s="42">
        <v>0</v>
      </c>
      <c r="E1115" s="42">
        <v>3.99</v>
      </c>
      <c r="F1115" s="41">
        <v>0</v>
      </c>
      <c r="G1115" s="41">
        <v>1559260</v>
      </c>
      <c r="H1115" s="41">
        <v>1559260</v>
      </c>
      <c r="I1115" s="41">
        <v>0</v>
      </c>
      <c r="J1115" s="41">
        <v>542623</v>
      </c>
      <c r="K1115" s="41">
        <v>15593</v>
      </c>
      <c r="L1115" s="41">
        <v>0</v>
      </c>
      <c r="M1115" s="41">
        <v>0</v>
      </c>
      <c r="N1115" s="43">
        <v>2101883</v>
      </c>
    </row>
    <row r="1116" spans="1:14" x14ac:dyDescent="0.2">
      <c r="A1116" s="39" t="s">
        <v>1481</v>
      </c>
      <c r="B1116" s="40"/>
      <c r="C1116" s="41">
        <v>0</v>
      </c>
      <c r="D1116" s="42">
        <v>40.909199999999998</v>
      </c>
      <c r="E1116" s="42">
        <v>4.59</v>
      </c>
      <c r="F1116" s="41">
        <v>26499309</v>
      </c>
      <c r="G1116" s="41">
        <v>1152549</v>
      </c>
      <c r="H1116" s="41">
        <v>27651858</v>
      </c>
      <c r="I1116" s="41">
        <v>0</v>
      </c>
      <c r="J1116" s="41">
        <v>9622845</v>
      </c>
      <c r="K1116" s="41">
        <v>276518</v>
      </c>
      <c r="L1116" s="41">
        <v>770955</v>
      </c>
      <c r="M1116" s="41">
        <v>0</v>
      </c>
      <c r="N1116" s="43">
        <v>38045658</v>
      </c>
    </row>
    <row r="1117" spans="1:14" x14ac:dyDescent="0.2">
      <c r="A1117" s="39" t="s">
        <v>1482</v>
      </c>
      <c r="B1117" s="40"/>
      <c r="C1117" s="41">
        <v>0</v>
      </c>
      <c r="D1117" s="42">
        <v>0</v>
      </c>
      <c r="E1117" s="42">
        <v>0</v>
      </c>
      <c r="F1117" s="41">
        <v>36000</v>
      </c>
      <c r="G1117" s="41">
        <v>0</v>
      </c>
      <c r="H1117" s="41">
        <v>36000</v>
      </c>
      <c r="I1117" s="41">
        <v>0</v>
      </c>
      <c r="J1117" s="41">
        <v>12528</v>
      </c>
      <c r="K1117" s="41">
        <v>360</v>
      </c>
      <c r="L1117" s="41">
        <v>4500</v>
      </c>
      <c r="M1117" s="41">
        <v>0</v>
      </c>
      <c r="N1117" s="43">
        <v>53028</v>
      </c>
    </row>
    <row r="1118" spans="1:14" x14ac:dyDescent="0.2">
      <c r="A1118" s="34" t="s">
        <v>24</v>
      </c>
      <c r="B1118" s="35"/>
      <c r="C1118" s="36">
        <f t="shared" ref="C1118:N1118" si="189">SUM(C1111:C1117)</f>
        <v>0</v>
      </c>
      <c r="D1118" s="37">
        <f t="shared" si="189"/>
        <v>50.527299999999997</v>
      </c>
      <c r="E1118" s="37">
        <f t="shared" si="189"/>
        <v>8.58</v>
      </c>
      <c r="F1118" s="36">
        <f t="shared" si="189"/>
        <v>29883949</v>
      </c>
      <c r="G1118" s="36">
        <f t="shared" si="189"/>
        <v>2711809</v>
      </c>
      <c r="H1118" s="36">
        <f t="shared" si="189"/>
        <v>32595758</v>
      </c>
      <c r="I1118" s="36">
        <f t="shared" si="189"/>
        <v>79849</v>
      </c>
      <c r="J1118" s="36">
        <f t="shared" si="189"/>
        <v>11370322</v>
      </c>
      <c r="K1118" s="36">
        <f t="shared" si="189"/>
        <v>325958</v>
      </c>
      <c r="L1118" s="36">
        <f t="shared" si="189"/>
        <v>775455</v>
      </c>
      <c r="M1118" s="36">
        <f t="shared" si="189"/>
        <v>0</v>
      </c>
      <c r="N1118" s="38">
        <f t="shared" si="189"/>
        <v>44821384</v>
      </c>
    </row>
    <row r="1119" spans="1:14" x14ac:dyDescent="0.2">
      <c r="A1119" s="34" t="s">
        <v>25</v>
      </c>
      <c r="B1119" s="35"/>
      <c r="C1119" s="36"/>
      <c r="D1119" s="37"/>
      <c r="E1119" s="37"/>
      <c r="F1119" s="36"/>
      <c r="G1119" s="36"/>
      <c r="H1119" s="36"/>
      <c r="I1119" s="36"/>
      <c r="J1119" s="36"/>
      <c r="K1119" s="36"/>
      <c r="L1119" s="36"/>
      <c r="M1119" s="36"/>
      <c r="N1119" s="38"/>
    </row>
    <row r="1120" spans="1:14" x14ac:dyDescent="0.2">
      <c r="A1120" s="39" t="s">
        <v>69</v>
      </c>
      <c r="B1120" s="40"/>
      <c r="C1120" s="41">
        <v>600</v>
      </c>
      <c r="D1120" s="42">
        <v>0</v>
      </c>
      <c r="E1120" s="42">
        <v>8.1392000000000007</v>
      </c>
      <c r="F1120" s="41">
        <v>0</v>
      </c>
      <c r="G1120" s="41">
        <v>2502218</v>
      </c>
      <c r="H1120" s="41">
        <v>2502218</v>
      </c>
      <c r="I1120" s="41">
        <v>0</v>
      </c>
      <c r="J1120" s="41">
        <v>870772</v>
      </c>
      <c r="K1120" s="41">
        <v>25022</v>
      </c>
      <c r="L1120" s="41">
        <v>36600</v>
      </c>
      <c r="M1120" s="41">
        <v>0</v>
      </c>
      <c r="N1120" s="43">
        <v>3409590</v>
      </c>
    </row>
    <row r="1121" spans="1:14" x14ac:dyDescent="0.2">
      <c r="A1121" s="34" t="s">
        <v>24</v>
      </c>
      <c r="B1121" s="35"/>
      <c r="C1121" s="36">
        <f t="shared" ref="C1121:N1121" si="190">SUM(C1120:C1120)</f>
        <v>600</v>
      </c>
      <c r="D1121" s="37">
        <f t="shared" si="190"/>
        <v>0</v>
      </c>
      <c r="E1121" s="37">
        <f t="shared" si="190"/>
        <v>8.1392000000000007</v>
      </c>
      <c r="F1121" s="36">
        <f t="shared" si="190"/>
        <v>0</v>
      </c>
      <c r="G1121" s="36">
        <f t="shared" si="190"/>
        <v>2502218</v>
      </c>
      <c r="H1121" s="36">
        <f t="shared" si="190"/>
        <v>2502218</v>
      </c>
      <c r="I1121" s="36">
        <f t="shared" si="190"/>
        <v>0</v>
      </c>
      <c r="J1121" s="36">
        <f t="shared" si="190"/>
        <v>870772</v>
      </c>
      <c r="K1121" s="36">
        <f t="shared" si="190"/>
        <v>25022</v>
      </c>
      <c r="L1121" s="36">
        <f t="shared" si="190"/>
        <v>36600</v>
      </c>
      <c r="M1121" s="36">
        <f t="shared" si="190"/>
        <v>0</v>
      </c>
      <c r="N1121" s="38">
        <f t="shared" si="190"/>
        <v>3409590</v>
      </c>
    </row>
    <row r="1122" spans="1:14" x14ac:dyDescent="0.2">
      <c r="A1122" s="34" t="s">
        <v>1483</v>
      </c>
      <c r="B1122" s="35"/>
      <c r="C1122" s="36"/>
      <c r="D1122" s="37"/>
      <c r="E1122" s="37"/>
      <c r="F1122" s="36"/>
      <c r="G1122" s="36"/>
      <c r="H1122" s="36"/>
      <c r="I1122" s="36"/>
      <c r="J1122" s="36"/>
      <c r="K1122" s="36"/>
      <c r="L1122" s="36"/>
      <c r="M1122" s="36"/>
      <c r="N1122" s="38"/>
    </row>
    <row r="1123" spans="1:14" x14ac:dyDescent="0.2">
      <c r="A1123" s="39" t="s">
        <v>1484</v>
      </c>
      <c r="B1123" s="40"/>
      <c r="C1123" s="41">
        <v>120</v>
      </c>
      <c r="D1123" s="42">
        <v>0</v>
      </c>
      <c r="E1123" s="42">
        <v>0.19670000000000001</v>
      </c>
      <c r="F1123" s="41">
        <v>0</v>
      </c>
      <c r="G1123" s="41">
        <v>53307</v>
      </c>
      <c r="H1123" s="41">
        <v>53307</v>
      </c>
      <c r="I1123" s="41">
        <v>0</v>
      </c>
      <c r="J1123" s="41">
        <v>18551</v>
      </c>
      <c r="K1123" s="41">
        <v>533</v>
      </c>
      <c r="L1123" s="41">
        <v>0</v>
      </c>
      <c r="M1123" s="41">
        <v>0</v>
      </c>
      <c r="N1123" s="43">
        <v>71858</v>
      </c>
    </row>
    <row r="1124" spans="1:14" x14ac:dyDescent="0.2">
      <c r="A1124" s="39" t="s">
        <v>1485</v>
      </c>
      <c r="B1124" s="40"/>
      <c r="C1124" s="41">
        <v>0</v>
      </c>
      <c r="D1124" s="42">
        <v>3.4821</v>
      </c>
      <c r="E1124" s="42">
        <v>0</v>
      </c>
      <c r="F1124" s="41">
        <v>1768608</v>
      </c>
      <c r="G1124" s="41">
        <v>0</v>
      </c>
      <c r="H1124" s="41">
        <v>1768608</v>
      </c>
      <c r="I1124" s="41">
        <v>0</v>
      </c>
      <c r="J1124" s="41">
        <v>615476</v>
      </c>
      <c r="K1124" s="41">
        <v>17686</v>
      </c>
      <c r="L1124" s="41">
        <v>0</v>
      </c>
      <c r="M1124" s="41">
        <v>0</v>
      </c>
      <c r="N1124" s="43">
        <v>2384084</v>
      </c>
    </row>
    <row r="1125" spans="1:14" x14ac:dyDescent="0.2">
      <c r="A1125" s="34" t="s">
        <v>24</v>
      </c>
      <c r="B1125" s="35"/>
      <c r="C1125" s="36">
        <f t="shared" ref="C1125:N1125" si="191">SUM(C1123:C1124)</f>
        <v>120</v>
      </c>
      <c r="D1125" s="37">
        <f t="shared" si="191"/>
        <v>3.4821</v>
      </c>
      <c r="E1125" s="37">
        <f t="shared" si="191"/>
        <v>0.19670000000000001</v>
      </c>
      <c r="F1125" s="36">
        <f t="shared" si="191"/>
        <v>1768608</v>
      </c>
      <c r="G1125" s="36">
        <f t="shared" si="191"/>
        <v>53307</v>
      </c>
      <c r="H1125" s="36">
        <f t="shared" si="191"/>
        <v>1821915</v>
      </c>
      <c r="I1125" s="36">
        <f t="shared" si="191"/>
        <v>0</v>
      </c>
      <c r="J1125" s="36">
        <f t="shared" si="191"/>
        <v>634027</v>
      </c>
      <c r="K1125" s="36">
        <f t="shared" si="191"/>
        <v>18219</v>
      </c>
      <c r="L1125" s="36">
        <f t="shared" si="191"/>
        <v>0</v>
      </c>
      <c r="M1125" s="36">
        <f t="shared" si="191"/>
        <v>0</v>
      </c>
      <c r="N1125" s="38">
        <f t="shared" si="191"/>
        <v>2455942</v>
      </c>
    </row>
    <row r="1126" spans="1:14" x14ac:dyDescent="0.2">
      <c r="A1126" s="29" t="s">
        <v>1639</v>
      </c>
      <c r="B1126" s="30"/>
      <c r="C1126" s="31">
        <f t="shared" ref="C1126:N1126" si="192">C1118+C1121+C1125</f>
        <v>720</v>
      </c>
      <c r="D1126" s="32">
        <f t="shared" si="192"/>
        <v>54.009399999999999</v>
      </c>
      <c r="E1126" s="32">
        <f t="shared" si="192"/>
        <v>16.915900000000001</v>
      </c>
      <c r="F1126" s="31">
        <f t="shared" si="192"/>
        <v>31652557</v>
      </c>
      <c r="G1126" s="31">
        <f t="shared" si="192"/>
        <v>5267334</v>
      </c>
      <c r="H1126" s="31">
        <f t="shared" si="192"/>
        <v>36919891</v>
      </c>
      <c r="I1126" s="31">
        <f t="shared" si="192"/>
        <v>79849</v>
      </c>
      <c r="J1126" s="31">
        <f t="shared" si="192"/>
        <v>12875121</v>
      </c>
      <c r="K1126" s="31">
        <f t="shared" si="192"/>
        <v>369199</v>
      </c>
      <c r="L1126" s="31">
        <f t="shared" si="192"/>
        <v>812055</v>
      </c>
      <c r="M1126" s="31">
        <f t="shared" si="192"/>
        <v>0</v>
      </c>
      <c r="N1126" s="33">
        <f t="shared" si="192"/>
        <v>50686916</v>
      </c>
    </row>
    <row r="1127" spans="1:14" x14ac:dyDescent="0.2">
      <c r="A1127" s="39"/>
      <c r="B1127" s="40"/>
      <c r="C1127" s="41"/>
      <c r="D1127" s="42"/>
      <c r="E1127" s="42"/>
      <c r="F1127" s="41"/>
      <c r="G1127" s="41"/>
      <c r="H1127" s="41"/>
      <c r="I1127" s="41"/>
      <c r="J1127" s="41"/>
      <c r="K1127" s="41"/>
      <c r="L1127" s="41"/>
      <c r="M1127" s="41"/>
      <c r="N1127" s="43"/>
    </row>
    <row r="1128" spans="1:14" x14ac:dyDescent="0.2">
      <c r="A1128" s="29" t="s">
        <v>1640</v>
      </c>
      <c r="B1128" s="30"/>
      <c r="C1128" s="31"/>
      <c r="D1128" s="32"/>
      <c r="E1128" s="32"/>
      <c r="F1128" s="31"/>
      <c r="G1128" s="31"/>
      <c r="H1128" s="31"/>
      <c r="I1128" s="31"/>
      <c r="J1128" s="31"/>
      <c r="K1128" s="31"/>
      <c r="L1128" s="31"/>
      <c r="M1128" s="31"/>
      <c r="N1128" s="33"/>
    </row>
    <row r="1129" spans="1:14" x14ac:dyDescent="0.2">
      <c r="A1129" s="29" t="s">
        <v>1641</v>
      </c>
      <c r="B1129" s="30" t="s">
        <v>6</v>
      </c>
      <c r="C1129" s="31" t="s">
        <v>7</v>
      </c>
      <c r="D1129" s="32" t="s">
        <v>8</v>
      </c>
      <c r="E1129" s="32" t="s">
        <v>9</v>
      </c>
      <c r="F1129" s="31" t="s">
        <v>10</v>
      </c>
      <c r="G1129" s="31" t="s">
        <v>11</v>
      </c>
      <c r="H1129" s="31" t="s">
        <v>12</v>
      </c>
      <c r="I1129" s="31" t="s">
        <v>13</v>
      </c>
      <c r="J1129" s="31" t="s">
        <v>14</v>
      </c>
      <c r="K1129" s="31" t="s">
        <v>15</v>
      </c>
      <c r="L1129" s="31" t="s">
        <v>16</v>
      </c>
      <c r="M1129" s="31" t="s">
        <v>17</v>
      </c>
      <c r="N1129" s="33" t="s">
        <v>18</v>
      </c>
    </row>
    <row r="1130" spans="1:14" x14ac:dyDescent="0.2">
      <c r="A1130" s="34" t="s">
        <v>19</v>
      </c>
      <c r="B1130" s="35"/>
      <c r="C1130" s="36"/>
      <c r="D1130" s="37"/>
      <c r="E1130" s="37"/>
      <c r="F1130" s="36"/>
      <c r="G1130" s="36"/>
      <c r="H1130" s="36"/>
      <c r="I1130" s="36"/>
      <c r="J1130" s="36"/>
      <c r="K1130" s="36"/>
      <c r="L1130" s="36"/>
      <c r="M1130" s="36"/>
      <c r="N1130" s="38"/>
    </row>
    <row r="1131" spans="1:14" x14ac:dyDescent="0.2">
      <c r="A1131" s="39" t="s">
        <v>22</v>
      </c>
      <c r="B1131" s="40"/>
      <c r="C1131" s="41">
        <v>0</v>
      </c>
      <c r="D1131" s="42">
        <v>4</v>
      </c>
      <c r="E1131" s="42">
        <v>0.8</v>
      </c>
      <c r="F1131" s="41">
        <v>2209310</v>
      </c>
      <c r="G1131" s="41">
        <v>189994</v>
      </c>
      <c r="H1131" s="41">
        <v>2399304</v>
      </c>
      <c r="I1131" s="41">
        <v>0</v>
      </c>
      <c r="J1131" s="41">
        <v>834958</v>
      </c>
      <c r="K1131" s="41">
        <v>23993</v>
      </c>
      <c r="L1131" s="41">
        <v>22400</v>
      </c>
      <c r="M1131" s="41">
        <v>0</v>
      </c>
      <c r="N1131" s="43">
        <v>3256662</v>
      </c>
    </row>
    <row r="1132" spans="1:14" x14ac:dyDescent="0.2">
      <c r="A1132" s="34" t="s">
        <v>24</v>
      </c>
      <c r="B1132" s="35"/>
      <c r="C1132" s="36">
        <f t="shared" ref="C1132:N1132" si="193">SUM(C1131:C1131)</f>
        <v>0</v>
      </c>
      <c r="D1132" s="37">
        <f t="shared" si="193"/>
        <v>4</v>
      </c>
      <c r="E1132" s="37">
        <f t="shared" si="193"/>
        <v>0.8</v>
      </c>
      <c r="F1132" s="36">
        <f t="shared" si="193"/>
        <v>2209310</v>
      </c>
      <c r="G1132" s="36">
        <f t="shared" si="193"/>
        <v>189994</v>
      </c>
      <c r="H1132" s="36">
        <f t="shared" si="193"/>
        <v>2399304</v>
      </c>
      <c r="I1132" s="36">
        <f t="shared" si="193"/>
        <v>0</v>
      </c>
      <c r="J1132" s="36">
        <f t="shared" si="193"/>
        <v>834958</v>
      </c>
      <c r="K1132" s="36">
        <f t="shared" si="193"/>
        <v>23993</v>
      </c>
      <c r="L1132" s="36">
        <f t="shared" si="193"/>
        <v>22400</v>
      </c>
      <c r="M1132" s="36">
        <f t="shared" si="193"/>
        <v>0</v>
      </c>
      <c r="N1132" s="38">
        <f t="shared" si="193"/>
        <v>3256662</v>
      </c>
    </row>
    <row r="1133" spans="1:14" x14ac:dyDescent="0.2">
      <c r="A1133" s="34" t="s">
        <v>1476</v>
      </c>
      <c r="B1133" s="35"/>
      <c r="C1133" s="36"/>
      <c r="D1133" s="37"/>
      <c r="E1133" s="37"/>
      <c r="F1133" s="36"/>
      <c r="G1133" s="36"/>
      <c r="H1133" s="36"/>
      <c r="I1133" s="36"/>
      <c r="J1133" s="36"/>
      <c r="K1133" s="36"/>
      <c r="L1133" s="36"/>
      <c r="M1133" s="36"/>
      <c r="N1133" s="38"/>
    </row>
    <row r="1134" spans="1:14" x14ac:dyDescent="0.2">
      <c r="A1134" s="39" t="s">
        <v>162</v>
      </c>
      <c r="B1134" s="40"/>
      <c r="C1134" s="41">
        <v>0</v>
      </c>
      <c r="D1134" s="42">
        <v>5.6277999999999997</v>
      </c>
      <c r="E1134" s="42">
        <v>0</v>
      </c>
      <c r="F1134" s="41">
        <v>2019496</v>
      </c>
      <c r="G1134" s="41">
        <v>0</v>
      </c>
      <c r="H1134" s="41">
        <v>2019496</v>
      </c>
      <c r="I1134" s="41">
        <v>0</v>
      </c>
      <c r="J1134" s="41">
        <v>702785</v>
      </c>
      <c r="K1134" s="41">
        <v>20195</v>
      </c>
      <c r="L1134" s="41">
        <v>0</v>
      </c>
      <c r="M1134" s="41">
        <v>0</v>
      </c>
      <c r="N1134" s="43">
        <v>2722281</v>
      </c>
    </row>
    <row r="1135" spans="1:14" x14ac:dyDescent="0.2">
      <c r="A1135" s="39" t="s">
        <v>40</v>
      </c>
      <c r="B1135" s="40"/>
      <c r="C1135" s="41">
        <v>0</v>
      </c>
      <c r="D1135" s="42">
        <v>-0.15790000000000001</v>
      </c>
      <c r="E1135" s="42">
        <v>0</v>
      </c>
      <c r="F1135" s="41">
        <v>-78960</v>
      </c>
      <c r="G1135" s="41">
        <v>0</v>
      </c>
      <c r="H1135" s="41">
        <v>-78960</v>
      </c>
      <c r="I1135" s="41">
        <v>0</v>
      </c>
      <c r="J1135" s="41">
        <v>-27478</v>
      </c>
      <c r="K1135" s="41">
        <v>-790</v>
      </c>
      <c r="L1135" s="41">
        <v>0</v>
      </c>
      <c r="M1135" s="41">
        <v>0</v>
      </c>
      <c r="N1135" s="43">
        <v>-106438</v>
      </c>
    </row>
    <row r="1136" spans="1:14" x14ac:dyDescent="0.2">
      <c r="A1136" s="39" t="s">
        <v>41</v>
      </c>
      <c r="B1136" s="40"/>
      <c r="C1136" s="41">
        <v>0</v>
      </c>
      <c r="D1136" s="42">
        <v>0</v>
      </c>
      <c r="E1136" s="42">
        <v>0</v>
      </c>
      <c r="F1136" s="41">
        <v>0</v>
      </c>
      <c r="G1136" s="41">
        <v>0</v>
      </c>
      <c r="H1136" s="41">
        <v>0</v>
      </c>
      <c r="I1136" s="41">
        <v>78960</v>
      </c>
      <c r="J1136" s="41">
        <v>26688</v>
      </c>
      <c r="K1136" s="41">
        <v>0</v>
      </c>
      <c r="L1136" s="41">
        <v>0</v>
      </c>
      <c r="M1136" s="41">
        <v>0</v>
      </c>
      <c r="N1136" s="43">
        <v>105648</v>
      </c>
    </row>
    <row r="1137" spans="1:14" x14ac:dyDescent="0.2">
      <c r="A1137" s="39" t="s">
        <v>163</v>
      </c>
      <c r="B1137" s="40"/>
      <c r="C1137" s="41">
        <v>0</v>
      </c>
      <c r="D1137" s="42">
        <v>0</v>
      </c>
      <c r="E1137" s="42">
        <v>0</v>
      </c>
      <c r="F1137" s="41">
        <v>0</v>
      </c>
      <c r="G1137" s="41">
        <v>0</v>
      </c>
      <c r="H1137" s="41">
        <v>0</v>
      </c>
      <c r="I1137" s="41">
        <v>0</v>
      </c>
      <c r="J1137" s="41">
        <v>8</v>
      </c>
      <c r="K1137" s="41">
        <v>0</v>
      </c>
      <c r="L1137" s="41">
        <v>0</v>
      </c>
      <c r="M1137" s="41">
        <v>0</v>
      </c>
      <c r="N1137" s="43">
        <v>8</v>
      </c>
    </row>
    <row r="1138" spans="1:14" x14ac:dyDescent="0.2">
      <c r="A1138" s="39" t="s">
        <v>32</v>
      </c>
      <c r="B1138" s="40"/>
      <c r="C1138" s="41">
        <v>0</v>
      </c>
      <c r="D1138" s="42">
        <v>0</v>
      </c>
      <c r="E1138" s="42">
        <v>0.4</v>
      </c>
      <c r="F1138" s="41">
        <v>0</v>
      </c>
      <c r="G1138" s="41">
        <v>105883</v>
      </c>
      <c r="H1138" s="41">
        <v>105883</v>
      </c>
      <c r="I1138" s="41">
        <v>0</v>
      </c>
      <c r="J1138" s="41">
        <v>36847</v>
      </c>
      <c r="K1138" s="41">
        <v>1059</v>
      </c>
      <c r="L1138" s="41">
        <v>0</v>
      </c>
      <c r="M1138" s="41">
        <v>0</v>
      </c>
      <c r="N1138" s="43">
        <v>142730</v>
      </c>
    </row>
    <row r="1139" spans="1:14" x14ac:dyDescent="0.2">
      <c r="A1139" s="39" t="s">
        <v>23</v>
      </c>
      <c r="B1139" s="40"/>
      <c r="C1139" s="41">
        <v>0</v>
      </c>
      <c r="D1139" s="42">
        <v>0</v>
      </c>
      <c r="E1139" s="42">
        <v>2.48</v>
      </c>
      <c r="F1139" s="41">
        <v>0</v>
      </c>
      <c r="G1139" s="41">
        <v>965439</v>
      </c>
      <c r="H1139" s="41">
        <v>965439</v>
      </c>
      <c r="I1139" s="41">
        <v>0</v>
      </c>
      <c r="J1139" s="41">
        <v>335972</v>
      </c>
      <c r="K1139" s="41">
        <v>9654</v>
      </c>
      <c r="L1139" s="41">
        <v>0</v>
      </c>
      <c r="M1139" s="41">
        <v>0</v>
      </c>
      <c r="N1139" s="43">
        <v>1301411</v>
      </c>
    </row>
    <row r="1140" spans="1:14" x14ac:dyDescent="0.2">
      <c r="A1140" s="39" t="s">
        <v>1481</v>
      </c>
      <c r="B1140" s="40"/>
      <c r="C1140" s="41">
        <v>0</v>
      </c>
      <c r="D1140" s="42">
        <v>13.181800000000001</v>
      </c>
      <c r="E1140" s="42">
        <v>1.7</v>
      </c>
      <c r="F1140" s="41">
        <v>8860635</v>
      </c>
      <c r="G1140" s="41">
        <v>426870</v>
      </c>
      <c r="H1140" s="41">
        <v>9287505</v>
      </c>
      <c r="I1140" s="41">
        <v>0</v>
      </c>
      <c r="J1140" s="41">
        <v>3232053</v>
      </c>
      <c r="K1140" s="41">
        <v>92875</v>
      </c>
      <c r="L1140" s="41">
        <v>245175</v>
      </c>
      <c r="M1140" s="41">
        <v>0</v>
      </c>
      <c r="N1140" s="43">
        <v>12764733</v>
      </c>
    </row>
    <row r="1141" spans="1:14" x14ac:dyDescent="0.2">
      <c r="A1141" s="39" t="s">
        <v>1482</v>
      </c>
      <c r="B1141" s="40"/>
      <c r="C1141" s="41">
        <v>0</v>
      </c>
      <c r="D1141" s="42">
        <v>0</v>
      </c>
      <c r="E1141" s="42">
        <v>0</v>
      </c>
      <c r="F1141" s="41">
        <v>48000</v>
      </c>
      <c r="G1141" s="41">
        <v>0</v>
      </c>
      <c r="H1141" s="41">
        <v>48000</v>
      </c>
      <c r="I1141" s="41">
        <v>0</v>
      </c>
      <c r="J1141" s="41">
        <v>16704</v>
      </c>
      <c r="K1141" s="41">
        <v>480</v>
      </c>
      <c r="L1141" s="41">
        <v>9000</v>
      </c>
      <c r="M1141" s="41">
        <v>0</v>
      </c>
      <c r="N1141" s="43">
        <v>73704</v>
      </c>
    </row>
    <row r="1142" spans="1:14" x14ac:dyDescent="0.2">
      <c r="A1142" s="34" t="s">
        <v>24</v>
      </c>
      <c r="B1142" s="35"/>
      <c r="C1142" s="36">
        <f t="shared" ref="C1142:N1142" si="194">SUM(C1134:C1141)</f>
        <v>0</v>
      </c>
      <c r="D1142" s="37">
        <f t="shared" si="194"/>
        <v>18.651700000000002</v>
      </c>
      <c r="E1142" s="37">
        <f t="shared" si="194"/>
        <v>4.58</v>
      </c>
      <c r="F1142" s="36">
        <f t="shared" si="194"/>
        <v>10849171</v>
      </c>
      <c r="G1142" s="36">
        <f t="shared" si="194"/>
        <v>1498192</v>
      </c>
      <c r="H1142" s="36">
        <f t="shared" si="194"/>
        <v>12347363</v>
      </c>
      <c r="I1142" s="36">
        <f t="shared" si="194"/>
        <v>78960</v>
      </c>
      <c r="J1142" s="36">
        <f t="shared" si="194"/>
        <v>4323579</v>
      </c>
      <c r="K1142" s="36">
        <f t="shared" si="194"/>
        <v>123473</v>
      </c>
      <c r="L1142" s="36">
        <f t="shared" si="194"/>
        <v>254175</v>
      </c>
      <c r="M1142" s="36">
        <f t="shared" si="194"/>
        <v>0</v>
      </c>
      <c r="N1142" s="38">
        <f t="shared" si="194"/>
        <v>17004077</v>
      </c>
    </row>
    <row r="1143" spans="1:14" x14ac:dyDescent="0.2">
      <c r="A1143" s="34" t="s">
        <v>25</v>
      </c>
      <c r="B1143" s="35"/>
      <c r="C1143" s="36"/>
      <c r="D1143" s="37"/>
      <c r="E1143" s="37"/>
      <c r="F1143" s="36"/>
      <c r="G1143" s="36"/>
      <c r="H1143" s="36"/>
      <c r="I1143" s="36"/>
      <c r="J1143" s="36"/>
      <c r="K1143" s="36"/>
      <c r="L1143" s="36"/>
      <c r="M1143" s="36"/>
      <c r="N1143" s="38"/>
    </row>
    <row r="1144" spans="1:14" x14ac:dyDescent="0.2">
      <c r="A1144" s="39" t="s">
        <v>26</v>
      </c>
      <c r="B1144" s="40"/>
      <c r="C1144" s="41">
        <v>55</v>
      </c>
      <c r="D1144" s="42">
        <v>0</v>
      </c>
      <c r="E1144" s="42">
        <v>1.7191000000000001</v>
      </c>
      <c r="F1144" s="41">
        <v>0</v>
      </c>
      <c r="G1144" s="41">
        <v>528499</v>
      </c>
      <c r="H1144" s="41">
        <v>528499</v>
      </c>
      <c r="I1144" s="41">
        <v>0</v>
      </c>
      <c r="J1144" s="41">
        <v>183918</v>
      </c>
      <c r="K1144" s="41">
        <v>5285</v>
      </c>
      <c r="L1144" s="41">
        <v>4675</v>
      </c>
      <c r="M1144" s="41">
        <v>0</v>
      </c>
      <c r="N1144" s="43">
        <v>717092</v>
      </c>
    </row>
    <row r="1145" spans="1:14" x14ac:dyDescent="0.2">
      <c r="A1145" s="39" t="s">
        <v>69</v>
      </c>
      <c r="B1145" s="40"/>
      <c r="C1145" s="41">
        <v>153</v>
      </c>
      <c r="D1145" s="42">
        <v>0</v>
      </c>
      <c r="E1145" s="42">
        <v>2.7907000000000002</v>
      </c>
      <c r="F1145" s="41">
        <v>0</v>
      </c>
      <c r="G1145" s="41">
        <v>857939</v>
      </c>
      <c r="H1145" s="41">
        <v>857939</v>
      </c>
      <c r="I1145" s="41">
        <v>0</v>
      </c>
      <c r="J1145" s="41">
        <v>298563</v>
      </c>
      <c r="K1145" s="41">
        <v>8579</v>
      </c>
      <c r="L1145" s="41">
        <v>9333</v>
      </c>
      <c r="M1145" s="41">
        <v>0</v>
      </c>
      <c r="N1145" s="43">
        <v>1165835</v>
      </c>
    </row>
    <row r="1146" spans="1:14" x14ac:dyDescent="0.2">
      <c r="A1146" s="34" t="s">
        <v>24</v>
      </c>
      <c r="B1146" s="35"/>
      <c r="C1146" s="36">
        <f t="shared" ref="C1146:N1146" si="195">SUM(C1144:C1145)</f>
        <v>208</v>
      </c>
      <c r="D1146" s="37">
        <f t="shared" si="195"/>
        <v>0</v>
      </c>
      <c r="E1146" s="37">
        <f t="shared" si="195"/>
        <v>4.5098000000000003</v>
      </c>
      <c r="F1146" s="36">
        <f t="shared" si="195"/>
        <v>0</v>
      </c>
      <c r="G1146" s="36">
        <f t="shared" si="195"/>
        <v>1386438</v>
      </c>
      <c r="H1146" s="36">
        <f t="shared" si="195"/>
        <v>1386438</v>
      </c>
      <c r="I1146" s="36">
        <f t="shared" si="195"/>
        <v>0</v>
      </c>
      <c r="J1146" s="36">
        <f t="shared" si="195"/>
        <v>482481</v>
      </c>
      <c r="K1146" s="36">
        <f t="shared" si="195"/>
        <v>13864</v>
      </c>
      <c r="L1146" s="36">
        <f t="shared" si="195"/>
        <v>14008</v>
      </c>
      <c r="M1146" s="36">
        <f t="shared" si="195"/>
        <v>0</v>
      </c>
      <c r="N1146" s="38">
        <f t="shared" si="195"/>
        <v>1882927</v>
      </c>
    </row>
    <row r="1147" spans="1:14" x14ac:dyDescent="0.2">
      <c r="A1147" s="34" t="s">
        <v>1483</v>
      </c>
      <c r="B1147" s="35"/>
      <c r="C1147" s="36"/>
      <c r="D1147" s="37"/>
      <c r="E1147" s="37"/>
      <c r="F1147" s="36"/>
      <c r="G1147" s="36"/>
      <c r="H1147" s="36"/>
      <c r="I1147" s="36"/>
      <c r="J1147" s="36"/>
      <c r="K1147" s="36"/>
      <c r="L1147" s="36"/>
      <c r="M1147" s="36"/>
      <c r="N1147" s="38"/>
    </row>
    <row r="1148" spans="1:14" x14ac:dyDescent="0.2">
      <c r="A1148" s="39" t="s">
        <v>1492</v>
      </c>
      <c r="B1148" s="40"/>
      <c r="C1148" s="41">
        <v>50</v>
      </c>
      <c r="D1148" s="42">
        <v>0</v>
      </c>
      <c r="E1148" s="42">
        <v>9.5200000000000007E-2</v>
      </c>
      <c r="F1148" s="41">
        <v>0</v>
      </c>
      <c r="G1148" s="41">
        <v>25800</v>
      </c>
      <c r="H1148" s="41">
        <v>25800</v>
      </c>
      <c r="I1148" s="41">
        <v>0</v>
      </c>
      <c r="J1148" s="41">
        <v>8978</v>
      </c>
      <c r="K1148" s="41">
        <v>258</v>
      </c>
      <c r="L1148" s="41">
        <v>0</v>
      </c>
      <c r="M1148" s="41">
        <v>0</v>
      </c>
      <c r="N1148" s="43">
        <v>34778</v>
      </c>
    </row>
    <row r="1149" spans="1:14" x14ac:dyDescent="0.2">
      <c r="A1149" s="39" t="s">
        <v>1485</v>
      </c>
      <c r="B1149" s="40"/>
      <c r="C1149" s="41">
        <v>0</v>
      </c>
      <c r="D1149" s="42">
        <v>1.5892999999999999</v>
      </c>
      <c r="E1149" s="42">
        <v>0</v>
      </c>
      <c r="F1149" s="41">
        <v>761504</v>
      </c>
      <c r="G1149" s="41">
        <v>0</v>
      </c>
      <c r="H1149" s="41">
        <v>761504</v>
      </c>
      <c r="I1149" s="41">
        <v>0</v>
      </c>
      <c r="J1149" s="41">
        <v>265003</v>
      </c>
      <c r="K1149" s="41">
        <v>7615</v>
      </c>
      <c r="L1149" s="41">
        <v>0</v>
      </c>
      <c r="M1149" s="41">
        <v>0</v>
      </c>
      <c r="N1149" s="43">
        <v>1026507</v>
      </c>
    </row>
    <row r="1150" spans="1:14" x14ac:dyDescent="0.2">
      <c r="A1150" s="34" t="s">
        <v>24</v>
      </c>
      <c r="B1150" s="35"/>
      <c r="C1150" s="36">
        <f t="shared" ref="C1150:N1150" si="196">SUM(C1148:C1149)</f>
        <v>50</v>
      </c>
      <c r="D1150" s="37">
        <f t="shared" si="196"/>
        <v>1.5892999999999999</v>
      </c>
      <c r="E1150" s="37">
        <f t="shared" si="196"/>
        <v>9.5200000000000007E-2</v>
      </c>
      <c r="F1150" s="36">
        <f t="shared" si="196"/>
        <v>761504</v>
      </c>
      <c r="G1150" s="36">
        <f t="shared" si="196"/>
        <v>25800</v>
      </c>
      <c r="H1150" s="36">
        <f t="shared" si="196"/>
        <v>787304</v>
      </c>
      <c r="I1150" s="36">
        <f t="shared" si="196"/>
        <v>0</v>
      </c>
      <c r="J1150" s="36">
        <f t="shared" si="196"/>
        <v>273981</v>
      </c>
      <c r="K1150" s="36">
        <f t="shared" si="196"/>
        <v>7873</v>
      </c>
      <c r="L1150" s="36">
        <f t="shared" si="196"/>
        <v>0</v>
      </c>
      <c r="M1150" s="36">
        <f t="shared" si="196"/>
        <v>0</v>
      </c>
      <c r="N1150" s="38">
        <f t="shared" si="196"/>
        <v>1061285</v>
      </c>
    </row>
    <row r="1151" spans="1:14" x14ac:dyDescent="0.2">
      <c r="A1151" s="29" t="s">
        <v>1642</v>
      </c>
      <c r="B1151" s="30"/>
      <c r="C1151" s="31">
        <f t="shared" ref="C1151:N1151" si="197">C1132+C1142+C1146+C1150</f>
        <v>258</v>
      </c>
      <c r="D1151" s="32">
        <f t="shared" si="197"/>
        <v>24.241000000000003</v>
      </c>
      <c r="E1151" s="32">
        <f t="shared" si="197"/>
        <v>9.9850000000000012</v>
      </c>
      <c r="F1151" s="31">
        <f t="shared" si="197"/>
        <v>13819985</v>
      </c>
      <c r="G1151" s="31">
        <f t="shared" si="197"/>
        <v>3100424</v>
      </c>
      <c r="H1151" s="31">
        <f t="shared" si="197"/>
        <v>16920409</v>
      </c>
      <c r="I1151" s="31">
        <f t="shared" si="197"/>
        <v>78960</v>
      </c>
      <c r="J1151" s="31">
        <f t="shared" si="197"/>
        <v>5914999</v>
      </c>
      <c r="K1151" s="31">
        <f t="shared" si="197"/>
        <v>169203</v>
      </c>
      <c r="L1151" s="31">
        <f t="shared" si="197"/>
        <v>290583</v>
      </c>
      <c r="M1151" s="31">
        <f t="shared" si="197"/>
        <v>0</v>
      </c>
      <c r="N1151" s="33">
        <f t="shared" si="197"/>
        <v>23204951</v>
      </c>
    </row>
    <row r="1152" spans="1:14" x14ac:dyDescent="0.2">
      <c r="A1152" s="39"/>
      <c r="B1152" s="40"/>
      <c r="C1152" s="41"/>
      <c r="D1152" s="42"/>
      <c r="E1152" s="42"/>
      <c r="F1152" s="41"/>
      <c r="G1152" s="41"/>
      <c r="H1152" s="41"/>
      <c r="I1152" s="41"/>
      <c r="J1152" s="41"/>
      <c r="K1152" s="41"/>
      <c r="L1152" s="41"/>
      <c r="M1152" s="41"/>
      <c r="N1152" s="43"/>
    </row>
    <row r="1153" spans="1:14" x14ac:dyDescent="0.2">
      <c r="A1153" s="29" t="s">
        <v>1643</v>
      </c>
      <c r="B1153" s="30"/>
      <c r="C1153" s="31"/>
      <c r="D1153" s="32"/>
      <c r="E1153" s="32"/>
      <c r="F1153" s="31"/>
      <c r="G1153" s="31"/>
      <c r="H1153" s="31"/>
      <c r="I1153" s="31"/>
      <c r="J1153" s="31"/>
      <c r="K1153" s="31"/>
      <c r="L1153" s="31"/>
      <c r="M1153" s="31"/>
      <c r="N1153" s="33"/>
    </row>
    <row r="1154" spans="1:14" x14ac:dyDescent="0.2">
      <c r="A1154" s="29" t="s">
        <v>1644</v>
      </c>
      <c r="B1154" s="30" t="s">
        <v>6</v>
      </c>
      <c r="C1154" s="31" t="s">
        <v>7</v>
      </c>
      <c r="D1154" s="32" t="s">
        <v>8</v>
      </c>
      <c r="E1154" s="32" t="s">
        <v>9</v>
      </c>
      <c r="F1154" s="31" t="s">
        <v>10</v>
      </c>
      <c r="G1154" s="31" t="s">
        <v>11</v>
      </c>
      <c r="H1154" s="31" t="s">
        <v>12</v>
      </c>
      <c r="I1154" s="31" t="s">
        <v>13</v>
      </c>
      <c r="J1154" s="31" t="s">
        <v>14</v>
      </c>
      <c r="K1154" s="31" t="s">
        <v>15</v>
      </c>
      <c r="L1154" s="31" t="s">
        <v>16</v>
      </c>
      <c r="M1154" s="31" t="s">
        <v>17</v>
      </c>
      <c r="N1154" s="33" t="s">
        <v>18</v>
      </c>
    </row>
    <row r="1155" spans="1:14" x14ac:dyDescent="0.2">
      <c r="A1155" s="34" t="s">
        <v>1476</v>
      </c>
      <c r="B1155" s="35"/>
      <c r="C1155" s="36"/>
      <c r="D1155" s="37"/>
      <c r="E1155" s="37"/>
      <c r="F1155" s="36"/>
      <c r="G1155" s="36"/>
      <c r="H1155" s="36"/>
      <c r="I1155" s="36"/>
      <c r="J1155" s="36"/>
      <c r="K1155" s="36"/>
      <c r="L1155" s="36"/>
      <c r="M1155" s="36"/>
      <c r="N1155" s="38"/>
    </row>
    <row r="1156" spans="1:14" x14ac:dyDescent="0.2">
      <c r="A1156" s="39" t="s">
        <v>162</v>
      </c>
      <c r="B1156" s="40"/>
      <c r="C1156" s="41">
        <v>0</v>
      </c>
      <c r="D1156" s="42">
        <v>6.0278</v>
      </c>
      <c r="E1156" s="42">
        <v>0</v>
      </c>
      <c r="F1156" s="41">
        <v>2117379</v>
      </c>
      <c r="G1156" s="41">
        <v>0</v>
      </c>
      <c r="H1156" s="41">
        <v>2117379</v>
      </c>
      <c r="I1156" s="41">
        <v>0</v>
      </c>
      <c r="J1156" s="41">
        <v>736848</v>
      </c>
      <c r="K1156" s="41">
        <v>21174</v>
      </c>
      <c r="L1156" s="41">
        <v>0</v>
      </c>
      <c r="M1156" s="41">
        <v>0</v>
      </c>
      <c r="N1156" s="43">
        <v>2854227</v>
      </c>
    </row>
    <row r="1157" spans="1:14" x14ac:dyDescent="0.2">
      <c r="A1157" s="39" t="s">
        <v>584</v>
      </c>
      <c r="B1157" s="40"/>
      <c r="C1157" s="41">
        <v>0</v>
      </c>
      <c r="D1157" s="42">
        <v>0.45829999999999999</v>
      </c>
      <c r="E1157" s="42">
        <v>0</v>
      </c>
      <c r="F1157" s="41">
        <v>158788</v>
      </c>
      <c r="G1157" s="41">
        <v>0</v>
      </c>
      <c r="H1157" s="41">
        <v>158788</v>
      </c>
      <c r="I1157" s="41">
        <v>0</v>
      </c>
      <c r="J1157" s="41">
        <v>55258</v>
      </c>
      <c r="K1157" s="41">
        <v>1588</v>
      </c>
      <c r="L1157" s="41">
        <v>0</v>
      </c>
      <c r="M1157" s="41">
        <v>0</v>
      </c>
      <c r="N1157" s="43">
        <v>214046</v>
      </c>
    </row>
    <row r="1158" spans="1:14" x14ac:dyDescent="0.2">
      <c r="A1158" s="39" t="s">
        <v>163</v>
      </c>
      <c r="B1158" s="40"/>
      <c r="C1158" s="41">
        <v>0</v>
      </c>
      <c r="D1158" s="42">
        <v>0</v>
      </c>
      <c r="E1158" s="42">
        <v>0</v>
      </c>
      <c r="F1158" s="41">
        <v>0</v>
      </c>
      <c r="G1158" s="41">
        <v>0</v>
      </c>
      <c r="H1158" s="41">
        <v>0</v>
      </c>
      <c r="I1158" s="41">
        <v>0</v>
      </c>
      <c r="J1158" s="41">
        <v>5</v>
      </c>
      <c r="K1158" s="41">
        <v>0</v>
      </c>
      <c r="L1158" s="41">
        <v>0</v>
      </c>
      <c r="M1158" s="41">
        <v>0</v>
      </c>
      <c r="N1158" s="43">
        <v>5</v>
      </c>
    </row>
    <row r="1159" spans="1:14" x14ac:dyDescent="0.2">
      <c r="A1159" s="39" t="s">
        <v>23</v>
      </c>
      <c r="B1159" s="40"/>
      <c r="C1159" s="41">
        <v>0</v>
      </c>
      <c r="D1159" s="42">
        <v>0</v>
      </c>
      <c r="E1159" s="42">
        <v>3.18</v>
      </c>
      <c r="F1159" s="41">
        <v>0</v>
      </c>
      <c r="G1159" s="41">
        <v>1242719</v>
      </c>
      <c r="H1159" s="41">
        <v>1242719</v>
      </c>
      <c r="I1159" s="41">
        <v>0</v>
      </c>
      <c r="J1159" s="41">
        <v>432466</v>
      </c>
      <c r="K1159" s="41">
        <v>12427</v>
      </c>
      <c r="L1159" s="41">
        <v>0</v>
      </c>
      <c r="M1159" s="41">
        <v>0</v>
      </c>
      <c r="N1159" s="43">
        <v>1675185</v>
      </c>
    </row>
    <row r="1160" spans="1:14" x14ac:dyDescent="0.2">
      <c r="A1160" s="39" t="s">
        <v>1481</v>
      </c>
      <c r="B1160" s="40"/>
      <c r="C1160" s="41">
        <v>0</v>
      </c>
      <c r="D1160" s="42">
        <v>24.136299999999999</v>
      </c>
      <c r="E1160" s="42">
        <v>2.89</v>
      </c>
      <c r="F1160" s="41">
        <v>15159422</v>
      </c>
      <c r="G1160" s="41">
        <v>725679</v>
      </c>
      <c r="H1160" s="41">
        <v>15885101</v>
      </c>
      <c r="I1160" s="41">
        <v>0</v>
      </c>
      <c r="J1160" s="41">
        <v>5528015</v>
      </c>
      <c r="K1160" s="41">
        <v>158851</v>
      </c>
      <c r="L1160" s="41">
        <v>451570</v>
      </c>
      <c r="M1160" s="41">
        <v>0</v>
      </c>
      <c r="N1160" s="43">
        <v>21864686</v>
      </c>
    </row>
    <row r="1161" spans="1:14" x14ac:dyDescent="0.2">
      <c r="A1161" s="39" t="s">
        <v>1482</v>
      </c>
      <c r="B1161" s="40"/>
      <c r="C1161" s="41">
        <v>0</v>
      </c>
      <c r="D1161" s="42">
        <v>0</v>
      </c>
      <c r="E1161" s="42">
        <v>0</v>
      </c>
      <c r="F1161" s="41">
        <v>84000</v>
      </c>
      <c r="G1161" s="41">
        <v>0</v>
      </c>
      <c r="H1161" s="41">
        <v>84000</v>
      </c>
      <c r="I1161" s="41">
        <v>0</v>
      </c>
      <c r="J1161" s="41">
        <v>29232</v>
      </c>
      <c r="K1161" s="41">
        <v>840</v>
      </c>
      <c r="L1161" s="41">
        <v>13500</v>
      </c>
      <c r="M1161" s="41">
        <v>0</v>
      </c>
      <c r="N1161" s="43">
        <v>126732</v>
      </c>
    </row>
    <row r="1162" spans="1:14" x14ac:dyDescent="0.2">
      <c r="A1162" s="34" t="s">
        <v>24</v>
      </c>
      <c r="B1162" s="35"/>
      <c r="C1162" s="36">
        <f t="shared" ref="C1162:N1162" si="198">SUM(C1156:C1161)</f>
        <v>0</v>
      </c>
      <c r="D1162" s="37">
        <f t="shared" si="198"/>
        <v>30.622399999999999</v>
      </c>
      <c r="E1162" s="37">
        <f t="shared" si="198"/>
        <v>6.07</v>
      </c>
      <c r="F1162" s="36">
        <f t="shared" si="198"/>
        <v>17519589</v>
      </c>
      <c r="G1162" s="36">
        <f t="shared" si="198"/>
        <v>1968398</v>
      </c>
      <c r="H1162" s="36">
        <f t="shared" si="198"/>
        <v>19487987</v>
      </c>
      <c r="I1162" s="36">
        <f t="shared" si="198"/>
        <v>0</v>
      </c>
      <c r="J1162" s="36">
        <f t="shared" si="198"/>
        <v>6781824</v>
      </c>
      <c r="K1162" s="36">
        <f t="shared" si="198"/>
        <v>194880</v>
      </c>
      <c r="L1162" s="36">
        <f t="shared" si="198"/>
        <v>465070</v>
      </c>
      <c r="M1162" s="36">
        <f t="shared" si="198"/>
        <v>0</v>
      </c>
      <c r="N1162" s="38">
        <f t="shared" si="198"/>
        <v>26734881</v>
      </c>
    </row>
    <row r="1163" spans="1:14" x14ac:dyDescent="0.2">
      <c r="A1163" s="34" t="s">
        <v>25</v>
      </c>
      <c r="B1163" s="35"/>
      <c r="C1163" s="36"/>
      <c r="D1163" s="37"/>
      <c r="E1163" s="37"/>
      <c r="F1163" s="36"/>
      <c r="G1163" s="36"/>
      <c r="H1163" s="36"/>
      <c r="I1163" s="36"/>
      <c r="J1163" s="36"/>
      <c r="K1163" s="36"/>
      <c r="L1163" s="36"/>
      <c r="M1163" s="36"/>
      <c r="N1163" s="38"/>
    </row>
    <row r="1164" spans="1:14" x14ac:dyDescent="0.2">
      <c r="A1164" s="39" t="s">
        <v>76</v>
      </c>
      <c r="B1164" s="40"/>
      <c r="C1164" s="41">
        <v>88</v>
      </c>
      <c r="D1164" s="42">
        <v>0</v>
      </c>
      <c r="E1164" s="42">
        <v>1.5723</v>
      </c>
      <c r="F1164" s="41">
        <v>0</v>
      </c>
      <c r="G1164" s="41">
        <v>483369</v>
      </c>
      <c r="H1164" s="41">
        <v>483369</v>
      </c>
      <c r="I1164" s="41">
        <v>0</v>
      </c>
      <c r="J1164" s="41">
        <v>168213</v>
      </c>
      <c r="K1164" s="41">
        <v>4834</v>
      </c>
      <c r="L1164" s="41">
        <v>5280</v>
      </c>
      <c r="M1164" s="41">
        <v>0</v>
      </c>
      <c r="N1164" s="43">
        <v>656862</v>
      </c>
    </row>
    <row r="1165" spans="1:14" x14ac:dyDescent="0.2">
      <c r="A1165" s="39" t="s">
        <v>69</v>
      </c>
      <c r="B1165" s="40"/>
      <c r="C1165" s="41">
        <v>256</v>
      </c>
      <c r="D1165" s="42">
        <v>0</v>
      </c>
      <c r="E1165" s="42">
        <v>4.1776999999999997</v>
      </c>
      <c r="F1165" s="41">
        <v>0</v>
      </c>
      <c r="G1165" s="41">
        <v>1284342</v>
      </c>
      <c r="H1165" s="41">
        <v>1284342</v>
      </c>
      <c r="I1165" s="41">
        <v>0</v>
      </c>
      <c r="J1165" s="41">
        <v>446951</v>
      </c>
      <c r="K1165" s="41">
        <v>12843</v>
      </c>
      <c r="L1165" s="41">
        <v>15616</v>
      </c>
      <c r="M1165" s="41">
        <v>0</v>
      </c>
      <c r="N1165" s="43">
        <v>1746909</v>
      </c>
    </row>
    <row r="1166" spans="1:14" x14ac:dyDescent="0.2">
      <c r="A1166" s="34" t="s">
        <v>24</v>
      </c>
      <c r="B1166" s="35"/>
      <c r="C1166" s="36">
        <f t="shared" ref="C1166:N1166" si="199">SUM(C1164:C1165)</f>
        <v>344</v>
      </c>
      <c r="D1166" s="37">
        <f t="shared" si="199"/>
        <v>0</v>
      </c>
      <c r="E1166" s="37">
        <f t="shared" si="199"/>
        <v>5.75</v>
      </c>
      <c r="F1166" s="36">
        <f t="shared" si="199"/>
        <v>0</v>
      </c>
      <c r="G1166" s="36">
        <f t="shared" si="199"/>
        <v>1767711</v>
      </c>
      <c r="H1166" s="36">
        <f t="shared" si="199"/>
        <v>1767711</v>
      </c>
      <c r="I1166" s="36">
        <f t="shared" si="199"/>
        <v>0</v>
      </c>
      <c r="J1166" s="36">
        <f t="shared" si="199"/>
        <v>615164</v>
      </c>
      <c r="K1166" s="36">
        <f t="shared" si="199"/>
        <v>17677</v>
      </c>
      <c r="L1166" s="36">
        <f t="shared" si="199"/>
        <v>20896</v>
      </c>
      <c r="M1166" s="36">
        <f t="shared" si="199"/>
        <v>0</v>
      </c>
      <c r="N1166" s="38">
        <f t="shared" si="199"/>
        <v>2403771</v>
      </c>
    </row>
    <row r="1167" spans="1:14" x14ac:dyDescent="0.2">
      <c r="A1167" s="34" t="s">
        <v>1483</v>
      </c>
      <c r="B1167" s="35"/>
      <c r="C1167" s="36"/>
      <c r="D1167" s="37"/>
      <c r="E1167" s="37"/>
      <c r="F1167" s="36"/>
      <c r="G1167" s="36"/>
      <c r="H1167" s="36"/>
      <c r="I1167" s="36"/>
      <c r="J1167" s="36"/>
      <c r="K1167" s="36"/>
      <c r="L1167" s="36"/>
      <c r="M1167" s="36"/>
      <c r="N1167" s="38"/>
    </row>
    <row r="1168" spans="1:14" x14ac:dyDescent="0.2">
      <c r="A1168" s="39" t="s">
        <v>1492</v>
      </c>
      <c r="B1168" s="40"/>
      <c r="C1168" s="41">
        <v>50</v>
      </c>
      <c r="D1168" s="42">
        <v>0</v>
      </c>
      <c r="E1168" s="42">
        <v>9.5200000000000007E-2</v>
      </c>
      <c r="F1168" s="41">
        <v>0</v>
      </c>
      <c r="G1168" s="41">
        <v>25800</v>
      </c>
      <c r="H1168" s="41">
        <v>25800</v>
      </c>
      <c r="I1168" s="41">
        <v>0</v>
      </c>
      <c r="J1168" s="41">
        <v>8978</v>
      </c>
      <c r="K1168" s="41">
        <v>258</v>
      </c>
      <c r="L1168" s="41">
        <v>0</v>
      </c>
      <c r="M1168" s="41">
        <v>0</v>
      </c>
      <c r="N1168" s="43">
        <v>34778</v>
      </c>
    </row>
    <row r="1169" spans="1:14" x14ac:dyDescent="0.2">
      <c r="A1169" s="39" t="s">
        <v>1485</v>
      </c>
      <c r="B1169" s="40"/>
      <c r="C1169" s="41">
        <v>0</v>
      </c>
      <c r="D1169" s="42">
        <v>1.5</v>
      </c>
      <c r="E1169" s="42">
        <v>0</v>
      </c>
      <c r="F1169" s="41">
        <v>609469</v>
      </c>
      <c r="G1169" s="41">
        <v>0</v>
      </c>
      <c r="H1169" s="41">
        <v>609469</v>
      </c>
      <c r="I1169" s="41">
        <v>0</v>
      </c>
      <c r="J1169" s="41">
        <v>212096</v>
      </c>
      <c r="K1169" s="41">
        <v>6095</v>
      </c>
      <c r="L1169" s="41">
        <v>0</v>
      </c>
      <c r="M1169" s="41">
        <v>0</v>
      </c>
      <c r="N1169" s="43">
        <v>821565</v>
      </c>
    </row>
    <row r="1170" spans="1:14" x14ac:dyDescent="0.2">
      <c r="A1170" s="34" t="s">
        <v>24</v>
      </c>
      <c r="B1170" s="35"/>
      <c r="C1170" s="36">
        <f t="shared" ref="C1170:N1170" si="200">SUM(C1168:C1169)</f>
        <v>50</v>
      </c>
      <c r="D1170" s="37">
        <f t="shared" si="200"/>
        <v>1.5</v>
      </c>
      <c r="E1170" s="37">
        <f t="shared" si="200"/>
        <v>9.5200000000000007E-2</v>
      </c>
      <c r="F1170" s="36">
        <f t="shared" si="200"/>
        <v>609469</v>
      </c>
      <c r="G1170" s="36">
        <f t="shared" si="200"/>
        <v>25800</v>
      </c>
      <c r="H1170" s="36">
        <f t="shared" si="200"/>
        <v>635269</v>
      </c>
      <c r="I1170" s="36">
        <f t="shared" si="200"/>
        <v>0</v>
      </c>
      <c r="J1170" s="36">
        <f t="shared" si="200"/>
        <v>221074</v>
      </c>
      <c r="K1170" s="36">
        <f t="shared" si="200"/>
        <v>6353</v>
      </c>
      <c r="L1170" s="36">
        <f t="shared" si="200"/>
        <v>0</v>
      </c>
      <c r="M1170" s="36">
        <f t="shared" si="200"/>
        <v>0</v>
      </c>
      <c r="N1170" s="38">
        <f t="shared" si="200"/>
        <v>856343</v>
      </c>
    </row>
    <row r="1171" spans="1:14" x14ac:dyDescent="0.2">
      <c r="A1171" s="29" t="s">
        <v>1645</v>
      </c>
      <c r="B1171" s="30"/>
      <c r="C1171" s="31">
        <f t="shared" ref="C1171:N1171" si="201">C1162+C1166+C1170</f>
        <v>394</v>
      </c>
      <c r="D1171" s="32">
        <f t="shared" si="201"/>
        <v>32.122399999999999</v>
      </c>
      <c r="E1171" s="32">
        <f t="shared" si="201"/>
        <v>11.9152</v>
      </c>
      <c r="F1171" s="31">
        <f t="shared" si="201"/>
        <v>18129058</v>
      </c>
      <c r="G1171" s="31">
        <f t="shared" si="201"/>
        <v>3761909</v>
      </c>
      <c r="H1171" s="31">
        <f t="shared" si="201"/>
        <v>21890967</v>
      </c>
      <c r="I1171" s="31">
        <f t="shared" si="201"/>
        <v>0</v>
      </c>
      <c r="J1171" s="31">
        <f t="shared" si="201"/>
        <v>7618062</v>
      </c>
      <c r="K1171" s="31">
        <f t="shared" si="201"/>
        <v>218910</v>
      </c>
      <c r="L1171" s="31">
        <f t="shared" si="201"/>
        <v>485966</v>
      </c>
      <c r="M1171" s="31">
        <f t="shared" si="201"/>
        <v>0</v>
      </c>
      <c r="N1171" s="33">
        <f t="shared" si="201"/>
        <v>29994995</v>
      </c>
    </row>
    <row r="1172" spans="1:14" x14ac:dyDescent="0.2">
      <c r="A1172" s="39"/>
      <c r="B1172" s="40"/>
      <c r="C1172" s="41"/>
      <c r="D1172" s="42"/>
      <c r="E1172" s="42"/>
      <c r="F1172" s="41"/>
      <c r="G1172" s="41"/>
      <c r="H1172" s="41"/>
      <c r="I1172" s="41"/>
      <c r="J1172" s="41"/>
      <c r="K1172" s="41"/>
      <c r="L1172" s="41"/>
      <c r="M1172" s="41"/>
      <c r="N1172" s="43"/>
    </row>
    <row r="1173" spans="1:14" x14ac:dyDescent="0.2">
      <c r="A1173" s="29" t="s">
        <v>1646</v>
      </c>
      <c r="B1173" s="30"/>
      <c r="C1173" s="31"/>
      <c r="D1173" s="32"/>
      <c r="E1173" s="32"/>
      <c r="F1173" s="31"/>
      <c r="G1173" s="31"/>
      <c r="H1173" s="31"/>
      <c r="I1173" s="31"/>
      <c r="J1173" s="31"/>
      <c r="K1173" s="31"/>
      <c r="L1173" s="31"/>
      <c r="M1173" s="31"/>
      <c r="N1173" s="33"/>
    </row>
    <row r="1174" spans="1:14" x14ac:dyDescent="0.2">
      <c r="A1174" s="29" t="s">
        <v>1647</v>
      </c>
      <c r="B1174" s="30" t="s">
        <v>6</v>
      </c>
      <c r="C1174" s="31" t="s">
        <v>7</v>
      </c>
      <c r="D1174" s="32" t="s">
        <v>8</v>
      </c>
      <c r="E1174" s="32" t="s">
        <v>9</v>
      </c>
      <c r="F1174" s="31" t="s">
        <v>10</v>
      </c>
      <c r="G1174" s="31" t="s">
        <v>11</v>
      </c>
      <c r="H1174" s="31" t="s">
        <v>12</v>
      </c>
      <c r="I1174" s="31" t="s">
        <v>13</v>
      </c>
      <c r="J1174" s="31" t="s">
        <v>14</v>
      </c>
      <c r="K1174" s="31" t="s">
        <v>15</v>
      </c>
      <c r="L1174" s="31" t="s">
        <v>16</v>
      </c>
      <c r="M1174" s="31" t="s">
        <v>17</v>
      </c>
      <c r="N1174" s="33" t="s">
        <v>18</v>
      </c>
    </row>
    <row r="1175" spans="1:14" x14ac:dyDescent="0.2">
      <c r="A1175" s="34" t="s">
        <v>1476</v>
      </c>
      <c r="B1175" s="35"/>
      <c r="C1175" s="36"/>
      <c r="D1175" s="37"/>
      <c r="E1175" s="37"/>
      <c r="F1175" s="36"/>
      <c r="G1175" s="36"/>
      <c r="H1175" s="36"/>
      <c r="I1175" s="36"/>
      <c r="J1175" s="36"/>
      <c r="K1175" s="36"/>
      <c r="L1175" s="36"/>
      <c r="M1175" s="36"/>
      <c r="N1175" s="38"/>
    </row>
    <row r="1176" spans="1:14" x14ac:dyDescent="0.2">
      <c r="A1176" s="39" t="s">
        <v>162</v>
      </c>
      <c r="B1176" s="40"/>
      <c r="C1176" s="41">
        <v>0</v>
      </c>
      <c r="D1176" s="42">
        <v>5.7</v>
      </c>
      <c r="E1176" s="42">
        <v>0</v>
      </c>
      <c r="F1176" s="41">
        <v>1888465</v>
      </c>
      <c r="G1176" s="41">
        <v>0</v>
      </c>
      <c r="H1176" s="41">
        <v>1888465</v>
      </c>
      <c r="I1176" s="41">
        <v>0</v>
      </c>
      <c r="J1176" s="41">
        <v>657186</v>
      </c>
      <c r="K1176" s="41">
        <v>18885</v>
      </c>
      <c r="L1176" s="41">
        <v>0</v>
      </c>
      <c r="M1176" s="41">
        <v>0</v>
      </c>
      <c r="N1176" s="43">
        <v>2545651</v>
      </c>
    </row>
    <row r="1177" spans="1:14" x14ac:dyDescent="0.2">
      <c r="A1177" s="39" t="s">
        <v>40</v>
      </c>
      <c r="B1177" s="40"/>
      <c r="C1177" s="41">
        <v>0</v>
      </c>
      <c r="D1177" s="42">
        <v>-0.252</v>
      </c>
      <c r="E1177" s="42">
        <v>0</v>
      </c>
      <c r="F1177" s="41">
        <v>-126000</v>
      </c>
      <c r="G1177" s="41">
        <v>0</v>
      </c>
      <c r="H1177" s="41">
        <v>-126000</v>
      </c>
      <c r="I1177" s="41">
        <v>0</v>
      </c>
      <c r="J1177" s="41">
        <v>-43848</v>
      </c>
      <c r="K1177" s="41">
        <v>-1260</v>
      </c>
      <c r="L1177" s="41">
        <v>0</v>
      </c>
      <c r="M1177" s="41">
        <v>0</v>
      </c>
      <c r="N1177" s="43">
        <v>-169848</v>
      </c>
    </row>
    <row r="1178" spans="1:14" x14ac:dyDescent="0.2">
      <c r="A1178" s="39" t="s">
        <v>624</v>
      </c>
      <c r="B1178" s="40"/>
      <c r="C1178" s="41">
        <v>0</v>
      </c>
      <c r="D1178" s="42">
        <v>8.3299999999999999E-2</v>
      </c>
      <c r="E1178" s="42">
        <v>0</v>
      </c>
      <c r="F1178" s="41">
        <v>38560</v>
      </c>
      <c r="G1178" s="41">
        <v>0</v>
      </c>
      <c r="H1178" s="41">
        <v>38560</v>
      </c>
      <c r="I1178" s="41">
        <v>0</v>
      </c>
      <c r="J1178" s="41">
        <v>13419</v>
      </c>
      <c r="K1178" s="41">
        <v>386</v>
      </c>
      <c r="L1178" s="41">
        <v>0</v>
      </c>
      <c r="M1178" s="41">
        <v>0</v>
      </c>
      <c r="N1178" s="43">
        <v>51979</v>
      </c>
    </row>
    <row r="1179" spans="1:14" x14ac:dyDescent="0.2">
      <c r="A1179" s="39" t="s">
        <v>41</v>
      </c>
      <c r="B1179" s="40"/>
      <c r="C1179" s="41">
        <v>0</v>
      </c>
      <c r="D1179" s="42">
        <v>0</v>
      </c>
      <c r="E1179" s="42">
        <v>0</v>
      </c>
      <c r="F1179" s="41">
        <v>0</v>
      </c>
      <c r="G1179" s="41">
        <v>0</v>
      </c>
      <c r="H1179" s="41">
        <v>0</v>
      </c>
      <c r="I1179" s="41">
        <v>126000</v>
      </c>
      <c r="J1179" s="41">
        <v>42588</v>
      </c>
      <c r="K1179" s="41">
        <v>0</v>
      </c>
      <c r="L1179" s="41">
        <v>0</v>
      </c>
      <c r="M1179" s="41">
        <v>0</v>
      </c>
      <c r="N1179" s="43">
        <v>168588</v>
      </c>
    </row>
    <row r="1180" spans="1:14" x14ac:dyDescent="0.2">
      <c r="A1180" s="39" t="s">
        <v>163</v>
      </c>
      <c r="B1180" s="40"/>
      <c r="C1180" s="41">
        <v>0</v>
      </c>
      <c r="D1180" s="42">
        <v>0</v>
      </c>
      <c r="E1180" s="42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5</v>
      </c>
      <c r="K1180" s="41">
        <v>0</v>
      </c>
      <c r="L1180" s="41">
        <v>0</v>
      </c>
      <c r="M1180" s="41">
        <v>0</v>
      </c>
      <c r="N1180" s="43">
        <v>5</v>
      </c>
    </row>
    <row r="1181" spans="1:14" x14ac:dyDescent="0.2">
      <c r="A1181" s="39" t="s">
        <v>23</v>
      </c>
      <c r="B1181" s="40"/>
      <c r="C1181" s="41">
        <v>0</v>
      </c>
      <c r="D1181" s="42">
        <v>0</v>
      </c>
      <c r="E1181" s="42">
        <v>2.34</v>
      </c>
      <c r="F1181" s="41">
        <v>0</v>
      </c>
      <c r="G1181" s="41">
        <v>914453</v>
      </c>
      <c r="H1181" s="41">
        <v>914453</v>
      </c>
      <c r="I1181" s="41">
        <v>0</v>
      </c>
      <c r="J1181" s="41">
        <v>318230</v>
      </c>
      <c r="K1181" s="41">
        <v>9145</v>
      </c>
      <c r="L1181" s="41">
        <v>0</v>
      </c>
      <c r="M1181" s="41">
        <v>0</v>
      </c>
      <c r="N1181" s="43">
        <v>1232683</v>
      </c>
    </row>
    <row r="1182" spans="1:14" x14ac:dyDescent="0.2">
      <c r="A1182" s="39" t="s">
        <v>1481</v>
      </c>
      <c r="B1182" s="40"/>
      <c r="C1182" s="41">
        <v>0</v>
      </c>
      <c r="D1182" s="42">
        <v>15.0002</v>
      </c>
      <c r="E1182" s="42">
        <v>1.7</v>
      </c>
      <c r="F1182" s="41">
        <v>9944787</v>
      </c>
      <c r="G1182" s="41">
        <v>426870</v>
      </c>
      <c r="H1182" s="41">
        <v>10371657</v>
      </c>
      <c r="I1182" s="41">
        <v>0</v>
      </c>
      <c r="J1182" s="41">
        <v>3609336</v>
      </c>
      <c r="K1182" s="41">
        <v>103716</v>
      </c>
      <c r="L1182" s="41">
        <v>292610</v>
      </c>
      <c r="M1182" s="41">
        <v>0</v>
      </c>
      <c r="N1182" s="43">
        <v>14273603</v>
      </c>
    </row>
    <row r="1183" spans="1:14" x14ac:dyDescent="0.2">
      <c r="A1183" s="39" t="s">
        <v>1482</v>
      </c>
      <c r="B1183" s="40"/>
      <c r="C1183" s="41">
        <v>0</v>
      </c>
      <c r="D1183" s="42">
        <v>0</v>
      </c>
      <c r="E1183" s="42">
        <v>0</v>
      </c>
      <c r="F1183" s="41">
        <v>60000</v>
      </c>
      <c r="G1183" s="41">
        <v>0</v>
      </c>
      <c r="H1183" s="41">
        <v>60000</v>
      </c>
      <c r="I1183" s="41">
        <v>0</v>
      </c>
      <c r="J1183" s="41">
        <v>20880</v>
      </c>
      <c r="K1183" s="41">
        <v>600</v>
      </c>
      <c r="L1183" s="41">
        <v>9000</v>
      </c>
      <c r="M1183" s="41">
        <v>0</v>
      </c>
      <c r="N1183" s="43">
        <v>89880</v>
      </c>
    </row>
    <row r="1184" spans="1:14" x14ac:dyDescent="0.2">
      <c r="A1184" s="34" t="s">
        <v>24</v>
      </c>
      <c r="B1184" s="35"/>
      <c r="C1184" s="36">
        <f t="shared" ref="C1184:N1184" si="202">SUM(C1176:C1183)</f>
        <v>0</v>
      </c>
      <c r="D1184" s="37">
        <f t="shared" si="202"/>
        <v>20.531500000000001</v>
      </c>
      <c r="E1184" s="37">
        <f t="shared" si="202"/>
        <v>4.04</v>
      </c>
      <c r="F1184" s="36">
        <f t="shared" si="202"/>
        <v>11805812</v>
      </c>
      <c r="G1184" s="36">
        <f t="shared" si="202"/>
        <v>1341323</v>
      </c>
      <c r="H1184" s="36">
        <f t="shared" si="202"/>
        <v>13147135</v>
      </c>
      <c r="I1184" s="36">
        <f t="shared" si="202"/>
        <v>126000</v>
      </c>
      <c r="J1184" s="36">
        <f t="shared" si="202"/>
        <v>4617796</v>
      </c>
      <c r="K1184" s="36">
        <f t="shared" si="202"/>
        <v>131472</v>
      </c>
      <c r="L1184" s="36">
        <f t="shared" si="202"/>
        <v>301610</v>
      </c>
      <c r="M1184" s="36">
        <f t="shared" si="202"/>
        <v>0</v>
      </c>
      <c r="N1184" s="38">
        <f t="shared" si="202"/>
        <v>18192541</v>
      </c>
    </row>
    <row r="1185" spans="1:14" x14ac:dyDescent="0.2">
      <c r="A1185" s="34" t="s">
        <v>25</v>
      </c>
      <c r="B1185" s="35"/>
      <c r="C1185" s="36"/>
      <c r="D1185" s="37"/>
      <c r="E1185" s="37"/>
      <c r="F1185" s="36"/>
      <c r="G1185" s="36"/>
      <c r="H1185" s="36"/>
      <c r="I1185" s="36"/>
      <c r="J1185" s="36"/>
      <c r="K1185" s="36"/>
      <c r="L1185" s="36"/>
      <c r="M1185" s="36"/>
      <c r="N1185" s="38"/>
    </row>
    <row r="1186" spans="1:14" x14ac:dyDescent="0.2">
      <c r="A1186" s="39" t="s">
        <v>76</v>
      </c>
      <c r="B1186" s="40"/>
      <c r="C1186" s="41">
        <v>47</v>
      </c>
      <c r="D1186" s="42">
        <v>0</v>
      </c>
      <c r="E1186" s="42">
        <v>1.0378000000000001</v>
      </c>
      <c r="F1186" s="41">
        <v>0</v>
      </c>
      <c r="G1186" s="41">
        <v>319049</v>
      </c>
      <c r="H1186" s="41">
        <v>319049</v>
      </c>
      <c r="I1186" s="41">
        <v>0</v>
      </c>
      <c r="J1186" s="41">
        <v>111028</v>
      </c>
      <c r="K1186" s="41">
        <v>3190</v>
      </c>
      <c r="L1186" s="41">
        <v>2820</v>
      </c>
      <c r="M1186" s="41">
        <v>0</v>
      </c>
      <c r="N1186" s="43">
        <v>432897</v>
      </c>
    </row>
    <row r="1187" spans="1:14" x14ac:dyDescent="0.2">
      <c r="A1187" s="39" t="s">
        <v>69</v>
      </c>
      <c r="B1187" s="40"/>
      <c r="C1187" s="41">
        <v>178</v>
      </c>
      <c r="D1187" s="42">
        <v>0</v>
      </c>
      <c r="E1187" s="42">
        <v>3.1410999999999998</v>
      </c>
      <c r="F1187" s="41">
        <v>0</v>
      </c>
      <c r="G1187" s="41">
        <v>965662</v>
      </c>
      <c r="H1187" s="41">
        <v>965662</v>
      </c>
      <c r="I1187" s="41">
        <v>0</v>
      </c>
      <c r="J1187" s="41">
        <v>336051</v>
      </c>
      <c r="K1187" s="41">
        <v>9657</v>
      </c>
      <c r="L1187" s="41">
        <v>10858</v>
      </c>
      <c r="M1187" s="41">
        <v>0</v>
      </c>
      <c r="N1187" s="43">
        <v>1312571</v>
      </c>
    </row>
    <row r="1188" spans="1:14" x14ac:dyDescent="0.2">
      <c r="A1188" s="34" t="s">
        <v>24</v>
      </c>
      <c r="B1188" s="35"/>
      <c r="C1188" s="36">
        <f t="shared" ref="C1188:N1188" si="203">SUM(C1186:C1187)</f>
        <v>225</v>
      </c>
      <c r="D1188" s="37">
        <f t="shared" si="203"/>
        <v>0</v>
      </c>
      <c r="E1188" s="37">
        <f t="shared" si="203"/>
        <v>4.1788999999999996</v>
      </c>
      <c r="F1188" s="36">
        <f t="shared" si="203"/>
        <v>0</v>
      </c>
      <c r="G1188" s="36">
        <f t="shared" si="203"/>
        <v>1284711</v>
      </c>
      <c r="H1188" s="36">
        <f t="shared" si="203"/>
        <v>1284711</v>
      </c>
      <c r="I1188" s="36">
        <f t="shared" si="203"/>
        <v>0</v>
      </c>
      <c r="J1188" s="36">
        <f t="shared" si="203"/>
        <v>447079</v>
      </c>
      <c r="K1188" s="36">
        <f t="shared" si="203"/>
        <v>12847</v>
      </c>
      <c r="L1188" s="36">
        <f t="shared" si="203"/>
        <v>13678</v>
      </c>
      <c r="M1188" s="36">
        <f t="shared" si="203"/>
        <v>0</v>
      </c>
      <c r="N1188" s="38">
        <f t="shared" si="203"/>
        <v>1745468</v>
      </c>
    </row>
    <row r="1189" spans="1:14" x14ac:dyDescent="0.2">
      <c r="A1189" s="34" t="s">
        <v>1483</v>
      </c>
      <c r="B1189" s="35"/>
      <c r="C1189" s="36"/>
      <c r="D1189" s="37"/>
      <c r="E1189" s="37"/>
      <c r="F1189" s="36"/>
      <c r="G1189" s="36"/>
      <c r="H1189" s="36"/>
      <c r="I1189" s="36"/>
      <c r="J1189" s="36"/>
      <c r="K1189" s="36"/>
      <c r="L1189" s="36"/>
      <c r="M1189" s="36"/>
      <c r="N1189" s="38"/>
    </row>
    <row r="1190" spans="1:14" x14ac:dyDescent="0.2">
      <c r="A1190" s="39" t="s">
        <v>1492</v>
      </c>
      <c r="B1190" s="40"/>
      <c r="C1190" s="41">
        <v>50</v>
      </c>
      <c r="D1190" s="42">
        <v>0</v>
      </c>
      <c r="E1190" s="42">
        <v>9.5200000000000007E-2</v>
      </c>
      <c r="F1190" s="41">
        <v>0</v>
      </c>
      <c r="G1190" s="41">
        <v>25800</v>
      </c>
      <c r="H1190" s="41">
        <v>25800</v>
      </c>
      <c r="I1190" s="41">
        <v>0</v>
      </c>
      <c r="J1190" s="41">
        <v>8978</v>
      </c>
      <c r="K1190" s="41">
        <v>258</v>
      </c>
      <c r="L1190" s="41">
        <v>0</v>
      </c>
      <c r="M1190" s="41">
        <v>0</v>
      </c>
      <c r="N1190" s="43">
        <v>34778</v>
      </c>
    </row>
    <row r="1191" spans="1:14" x14ac:dyDescent="0.2">
      <c r="A1191" s="39" t="s">
        <v>1510</v>
      </c>
      <c r="B1191" s="40"/>
      <c r="C1191" s="41">
        <v>25</v>
      </c>
      <c r="D1191" s="42">
        <v>0.75009999999999999</v>
      </c>
      <c r="E1191" s="42">
        <v>0</v>
      </c>
      <c r="F1191" s="41">
        <v>367663</v>
      </c>
      <c r="G1191" s="41">
        <v>0</v>
      </c>
      <c r="H1191" s="41">
        <v>367663</v>
      </c>
      <c r="I1191" s="41">
        <v>0</v>
      </c>
      <c r="J1191" s="41">
        <v>127947</v>
      </c>
      <c r="K1191" s="41">
        <v>3677</v>
      </c>
      <c r="L1191" s="41">
        <v>1125</v>
      </c>
      <c r="M1191" s="41">
        <v>0</v>
      </c>
      <c r="N1191" s="43">
        <v>496735</v>
      </c>
    </row>
    <row r="1192" spans="1:14" x14ac:dyDescent="0.2">
      <c r="A1192" s="39" t="s">
        <v>1485</v>
      </c>
      <c r="B1192" s="40"/>
      <c r="C1192" s="41">
        <v>0</v>
      </c>
      <c r="D1192" s="42">
        <v>1.8036000000000001</v>
      </c>
      <c r="E1192" s="42">
        <v>0</v>
      </c>
      <c r="F1192" s="41">
        <v>878255</v>
      </c>
      <c r="G1192" s="41">
        <v>0</v>
      </c>
      <c r="H1192" s="41">
        <v>878255</v>
      </c>
      <c r="I1192" s="41">
        <v>0</v>
      </c>
      <c r="J1192" s="41">
        <v>305633</v>
      </c>
      <c r="K1192" s="41">
        <v>8783</v>
      </c>
      <c r="L1192" s="41">
        <v>0</v>
      </c>
      <c r="M1192" s="41">
        <v>0</v>
      </c>
      <c r="N1192" s="43">
        <v>1183888</v>
      </c>
    </row>
    <row r="1193" spans="1:14" x14ac:dyDescent="0.2">
      <c r="A1193" s="34" t="s">
        <v>24</v>
      </c>
      <c r="B1193" s="35"/>
      <c r="C1193" s="36">
        <f t="shared" ref="C1193:N1193" si="204">SUM(C1190:C1192)</f>
        <v>75</v>
      </c>
      <c r="D1193" s="37">
        <f t="shared" si="204"/>
        <v>2.5537000000000001</v>
      </c>
      <c r="E1193" s="37">
        <f t="shared" si="204"/>
        <v>9.5200000000000007E-2</v>
      </c>
      <c r="F1193" s="36">
        <f t="shared" si="204"/>
        <v>1245918</v>
      </c>
      <c r="G1193" s="36">
        <f t="shared" si="204"/>
        <v>25800</v>
      </c>
      <c r="H1193" s="36">
        <f t="shared" si="204"/>
        <v>1271718</v>
      </c>
      <c r="I1193" s="36">
        <f t="shared" si="204"/>
        <v>0</v>
      </c>
      <c r="J1193" s="36">
        <f t="shared" si="204"/>
        <v>442558</v>
      </c>
      <c r="K1193" s="36">
        <f t="shared" si="204"/>
        <v>12718</v>
      </c>
      <c r="L1193" s="36">
        <f t="shared" si="204"/>
        <v>1125</v>
      </c>
      <c r="M1193" s="36">
        <f t="shared" si="204"/>
        <v>0</v>
      </c>
      <c r="N1193" s="38">
        <f t="shared" si="204"/>
        <v>1715401</v>
      </c>
    </row>
    <row r="1194" spans="1:14" x14ac:dyDescent="0.2">
      <c r="A1194" s="29" t="s">
        <v>1648</v>
      </c>
      <c r="B1194" s="30"/>
      <c r="C1194" s="31">
        <f t="shared" ref="C1194:N1194" si="205">C1184+C1188+C1193</f>
        <v>300</v>
      </c>
      <c r="D1194" s="32">
        <f t="shared" si="205"/>
        <v>23.0852</v>
      </c>
      <c r="E1194" s="32">
        <f t="shared" si="205"/>
        <v>8.3140999999999998</v>
      </c>
      <c r="F1194" s="31">
        <f t="shared" si="205"/>
        <v>13051730</v>
      </c>
      <c r="G1194" s="31">
        <f t="shared" si="205"/>
        <v>2651834</v>
      </c>
      <c r="H1194" s="31">
        <f t="shared" si="205"/>
        <v>15703564</v>
      </c>
      <c r="I1194" s="31">
        <f t="shared" si="205"/>
        <v>126000</v>
      </c>
      <c r="J1194" s="31">
        <f t="shared" si="205"/>
        <v>5507433</v>
      </c>
      <c r="K1194" s="31">
        <f t="shared" si="205"/>
        <v>157037</v>
      </c>
      <c r="L1194" s="31">
        <f t="shared" si="205"/>
        <v>316413</v>
      </c>
      <c r="M1194" s="31">
        <f t="shared" si="205"/>
        <v>0</v>
      </c>
      <c r="N1194" s="33">
        <f t="shared" si="205"/>
        <v>21653410</v>
      </c>
    </row>
    <row r="1195" spans="1:14" x14ac:dyDescent="0.2">
      <c r="A1195" s="39"/>
      <c r="B1195" s="40"/>
      <c r="C1195" s="41"/>
      <c r="D1195" s="42"/>
      <c r="E1195" s="42"/>
      <c r="F1195" s="41"/>
      <c r="G1195" s="41"/>
      <c r="H1195" s="41"/>
      <c r="I1195" s="41"/>
      <c r="J1195" s="41"/>
      <c r="K1195" s="41"/>
      <c r="L1195" s="41"/>
      <c r="M1195" s="41"/>
      <c r="N1195" s="43"/>
    </row>
    <row r="1196" spans="1:14" x14ac:dyDescent="0.2">
      <c r="A1196" s="29" t="s">
        <v>1649</v>
      </c>
      <c r="B1196" s="30"/>
      <c r="C1196" s="31"/>
      <c r="D1196" s="32"/>
      <c r="E1196" s="32"/>
      <c r="F1196" s="31"/>
      <c r="G1196" s="31"/>
      <c r="H1196" s="31"/>
      <c r="I1196" s="31"/>
      <c r="J1196" s="31"/>
      <c r="K1196" s="31"/>
      <c r="L1196" s="31"/>
      <c r="M1196" s="31"/>
      <c r="N1196" s="33"/>
    </row>
    <row r="1197" spans="1:14" x14ac:dyDescent="0.2">
      <c r="A1197" s="29" t="s">
        <v>1650</v>
      </c>
      <c r="B1197" s="30" t="s">
        <v>6</v>
      </c>
      <c r="C1197" s="31" t="s">
        <v>7</v>
      </c>
      <c r="D1197" s="32" t="s">
        <v>8</v>
      </c>
      <c r="E1197" s="32" t="s">
        <v>9</v>
      </c>
      <c r="F1197" s="31" t="s">
        <v>10</v>
      </c>
      <c r="G1197" s="31" t="s">
        <v>11</v>
      </c>
      <c r="H1197" s="31" t="s">
        <v>12</v>
      </c>
      <c r="I1197" s="31" t="s">
        <v>13</v>
      </c>
      <c r="J1197" s="31" t="s">
        <v>14</v>
      </c>
      <c r="K1197" s="31" t="s">
        <v>15</v>
      </c>
      <c r="L1197" s="31" t="s">
        <v>16</v>
      </c>
      <c r="M1197" s="31" t="s">
        <v>17</v>
      </c>
      <c r="N1197" s="33" t="s">
        <v>18</v>
      </c>
    </row>
    <row r="1198" spans="1:14" x14ac:dyDescent="0.2">
      <c r="A1198" s="34" t="s">
        <v>19</v>
      </c>
      <c r="B1198" s="35"/>
      <c r="C1198" s="36"/>
      <c r="D1198" s="37"/>
      <c r="E1198" s="37"/>
      <c r="F1198" s="36"/>
      <c r="G1198" s="36"/>
      <c r="H1198" s="36"/>
      <c r="I1198" s="36"/>
      <c r="J1198" s="36"/>
      <c r="K1198" s="36"/>
      <c r="L1198" s="36"/>
      <c r="M1198" s="36"/>
      <c r="N1198" s="38"/>
    </row>
    <row r="1199" spans="1:14" x14ac:dyDescent="0.2">
      <c r="A1199" s="39" t="s">
        <v>22</v>
      </c>
      <c r="B1199" s="40"/>
      <c r="C1199" s="41">
        <v>0</v>
      </c>
      <c r="D1199" s="42">
        <v>5.9676999999999998</v>
      </c>
      <c r="E1199" s="42">
        <v>1.2</v>
      </c>
      <c r="F1199" s="41">
        <v>3235167</v>
      </c>
      <c r="G1199" s="41">
        <v>284991</v>
      </c>
      <c r="H1199" s="41">
        <v>3520158</v>
      </c>
      <c r="I1199" s="41">
        <v>0</v>
      </c>
      <c r="J1199" s="41">
        <v>1225015</v>
      </c>
      <c r="K1199" s="41">
        <v>35202</v>
      </c>
      <c r="L1199" s="41">
        <v>26400</v>
      </c>
      <c r="M1199" s="41">
        <v>0</v>
      </c>
      <c r="N1199" s="43">
        <v>4771573</v>
      </c>
    </row>
    <row r="1200" spans="1:14" x14ac:dyDescent="0.2">
      <c r="A1200" s="34" t="s">
        <v>24</v>
      </c>
      <c r="B1200" s="35"/>
      <c r="C1200" s="36">
        <f t="shared" ref="C1200:N1200" si="206">SUM(C1199:C1199)</f>
        <v>0</v>
      </c>
      <c r="D1200" s="37">
        <f t="shared" si="206"/>
        <v>5.9676999999999998</v>
      </c>
      <c r="E1200" s="37">
        <f t="shared" si="206"/>
        <v>1.2</v>
      </c>
      <c r="F1200" s="36">
        <f t="shared" si="206"/>
        <v>3235167</v>
      </c>
      <c r="G1200" s="36">
        <f t="shared" si="206"/>
        <v>284991</v>
      </c>
      <c r="H1200" s="36">
        <f t="shared" si="206"/>
        <v>3520158</v>
      </c>
      <c r="I1200" s="36">
        <f t="shared" si="206"/>
        <v>0</v>
      </c>
      <c r="J1200" s="36">
        <f t="shared" si="206"/>
        <v>1225015</v>
      </c>
      <c r="K1200" s="36">
        <f t="shared" si="206"/>
        <v>35202</v>
      </c>
      <c r="L1200" s="36">
        <f t="shared" si="206"/>
        <v>26400</v>
      </c>
      <c r="M1200" s="36">
        <f t="shared" si="206"/>
        <v>0</v>
      </c>
      <c r="N1200" s="38">
        <f t="shared" si="206"/>
        <v>4771573</v>
      </c>
    </row>
    <row r="1201" spans="1:14" x14ac:dyDescent="0.2">
      <c r="A1201" s="34" t="s">
        <v>1476</v>
      </c>
      <c r="B1201" s="35"/>
      <c r="C1201" s="36"/>
      <c r="D1201" s="37"/>
      <c r="E1201" s="37"/>
      <c r="F1201" s="36"/>
      <c r="G1201" s="36"/>
      <c r="H1201" s="36"/>
      <c r="I1201" s="36"/>
      <c r="J1201" s="36"/>
      <c r="K1201" s="36"/>
      <c r="L1201" s="36"/>
      <c r="M1201" s="36"/>
      <c r="N1201" s="38"/>
    </row>
    <row r="1202" spans="1:14" x14ac:dyDescent="0.2">
      <c r="A1202" s="39" t="s">
        <v>162</v>
      </c>
      <c r="B1202" s="40"/>
      <c r="C1202" s="41">
        <v>0</v>
      </c>
      <c r="D1202" s="42">
        <v>3.4</v>
      </c>
      <c r="E1202" s="42">
        <v>0</v>
      </c>
      <c r="F1202" s="41">
        <v>1195358</v>
      </c>
      <c r="G1202" s="41">
        <v>0</v>
      </c>
      <c r="H1202" s="41">
        <v>1195358</v>
      </c>
      <c r="I1202" s="41">
        <v>0</v>
      </c>
      <c r="J1202" s="41">
        <v>415985</v>
      </c>
      <c r="K1202" s="41">
        <v>11954</v>
      </c>
      <c r="L1202" s="41">
        <v>0</v>
      </c>
      <c r="M1202" s="41">
        <v>0</v>
      </c>
      <c r="N1202" s="43">
        <v>1611343</v>
      </c>
    </row>
    <row r="1203" spans="1:14" x14ac:dyDescent="0.2">
      <c r="A1203" s="39" t="s">
        <v>163</v>
      </c>
      <c r="B1203" s="40"/>
      <c r="C1203" s="41">
        <v>0</v>
      </c>
      <c r="D1203" s="42">
        <v>0</v>
      </c>
      <c r="E1203" s="42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4</v>
      </c>
      <c r="K1203" s="41">
        <v>0</v>
      </c>
      <c r="L1203" s="41">
        <v>0</v>
      </c>
      <c r="M1203" s="41">
        <v>0</v>
      </c>
      <c r="N1203" s="43">
        <v>4</v>
      </c>
    </row>
    <row r="1204" spans="1:14" x14ac:dyDescent="0.2">
      <c r="A1204" s="39" t="s">
        <v>32</v>
      </c>
      <c r="B1204" s="40"/>
      <c r="C1204" s="41">
        <v>0</v>
      </c>
      <c r="D1204" s="42">
        <v>0</v>
      </c>
      <c r="E1204" s="42">
        <v>0.4</v>
      </c>
      <c r="F1204" s="41">
        <v>0</v>
      </c>
      <c r="G1204" s="41">
        <v>105883</v>
      </c>
      <c r="H1204" s="41">
        <v>105883</v>
      </c>
      <c r="I1204" s="41">
        <v>0</v>
      </c>
      <c r="J1204" s="41">
        <v>36847</v>
      </c>
      <c r="K1204" s="41">
        <v>1059</v>
      </c>
      <c r="L1204" s="41">
        <v>0</v>
      </c>
      <c r="M1204" s="41">
        <v>0</v>
      </c>
      <c r="N1204" s="43">
        <v>142730</v>
      </c>
    </row>
    <row r="1205" spans="1:14" x14ac:dyDescent="0.2">
      <c r="A1205" s="39" t="s">
        <v>23</v>
      </c>
      <c r="B1205" s="40"/>
      <c r="C1205" s="41">
        <v>0</v>
      </c>
      <c r="D1205" s="42">
        <v>0</v>
      </c>
      <c r="E1205" s="42">
        <v>2.4</v>
      </c>
      <c r="F1205" s="41">
        <v>0</v>
      </c>
      <c r="G1205" s="41">
        <v>932048</v>
      </c>
      <c r="H1205" s="41">
        <v>932048</v>
      </c>
      <c r="I1205" s="41">
        <v>0</v>
      </c>
      <c r="J1205" s="41">
        <v>324352</v>
      </c>
      <c r="K1205" s="41">
        <v>9320</v>
      </c>
      <c r="L1205" s="41">
        <v>0</v>
      </c>
      <c r="M1205" s="41">
        <v>0</v>
      </c>
      <c r="N1205" s="43">
        <v>1256400</v>
      </c>
    </row>
    <row r="1206" spans="1:14" x14ac:dyDescent="0.2">
      <c r="A1206" s="39" t="s">
        <v>1481</v>
      </c>
      <c r="B1206" s="40"/>
      <c r="C1206" s="41">
        <v>0</v>
      </c>
      <c r="D1206" s="42">
        <v>10.0413</v>
      </c>
      <c r="E1206" s="42">
        <v>0.33329999999999999</v>
      </c>
      <c r="F1206" s="41">
        <v>5791232</v>
      </c>
      <c r="G1206" s="41">
        <v>83700</v>
      </c>
      <c r="H1206" s="41">
        <v>5874932</v>
      </c>
      <c r="I1206" s="41">
        <v>0</v>
      </c>
      <c r="J1206" s="41">
        <v>2044477</v>
      </c>
      <c r="K1206" s="41">
        <v>58749</v>
      </c>
      <c r="L1206" s="41">
        <v>132800</v>
      </c>
      <c r="M1206" s="41">
        <v>0</v>
      </c>
      <c r="N1206" s="43">
        <v>8052209</v>
      </c>
    </row>
    <row r="1207" spans="1:14" x14ac:dyDescent="0.2">
      <c r="A1207" s="34" t="s">
        <v>24</v>
      </c>
      <c r="B1207" s="35"/>
      <c r="C1207" s="36">
        <f t="shared" ref="C1207:N1207" si="207">SUM(C1202:C1206)</f>
        <v>0</v>
      </c>
      <c r="D1207" s="37">
        <f t="shared" si="207"/>
        <v>13.4413</v>
      </c>
      <c r="E1207" s="37">
        <f t="shared" si="207"/>
        <v>3.1332999999999998</v>
      </c>
      <c r="F1207" s="36">
        <f t="shared" si="207"/>
        <v>6986590</v>
      </c>
      <c r="G1207" s="36">
        <f t="shared" si="207"/>
        <v>1121631</v>
      </c>
      <c r="H1207" s="36">
        <f t="shared" si="207"/>
        <v>8108221</v>
      </c>
      <c r="I1207" s="36">
        <f t="shared" si="207"/>
        <v>0</v>
      </c>
      <c r="J1207" s="36">
        <f t="shared" si="207"/>
        <v>2821665</v>
      </c>
      <c r="K1207" s="36">
        <f t="shared" si="207"/>
        <v>81082</v>
      </c>
      <c r="L1207" s="36">
        <f t="shared" si="207"/>
        <v>132800</v>
      </c>
      <c r="M1207" s="36">
        <f t="shared" si="207"/>
        <v>0</v>
      </c>
      <c r="N1207" s="38">
        <f t="shared" si="207"/>
        <v>11062686</v>
      </c>
    </row>
    <row r="1208" spans="1:14" x14ac:dyDescent="0.2">
      <c r="A1208" s="34" t="s">
        <v>25</v>
      </c>
      <c r="B1208" s="35"/>
      <c r="C1208" s="36"/>
      <c r="D1208" s="37"/>
      <c r="E1208" s="37"/>
      <c r="F1208" s="36"/>
      <c r="G1208" s="36"/>
      <c r="H1208" s="36"/>
      <c r="I1208" s="36"/>
      <c r="J1208" s="36"/>
      <c r="K1208" s="36"/>
      <c r="L1208" s="36"/>
      <c r="M1208" s="36"/>
      <c r="N1208" s="38"/>
    </row>
    <row r="1209" spans="1:14" x14ac:dyDescent="0.2">
      <c r="A1209" s="39" t="s">
        <v>26</v>
      </c>
      <c r="B1209" s="40"/>
      <c r="C1209" s="41">
        <v>63</v>
      </c>
      <c r="D1209" s="42">
        <v>0</v>
      </c>
      <c r="E1209" s="42">
        <v>1.8794</v>
      </c>
      <c r="F1209" s="41">
        <v>0</v>
      </c>
      <c r="G1209" s="41">
        <v>577780</v>
      </c>
      <c r="H1209" s="41">
        <v>577780</v>
      </c>
      <c r="I1209" s="41">
        <v>0</v>
      </c>
      <c r="J1209" s="41">
        <v>201067</v>
      </c>
      <c r="K1209" s="41">
        <v>5778</v>
      </c>
      <c r="L1209" s="41">
        <v>5355</v>
      </c>
      <c r="M1209" s="41">
        <v>0</v>
      </c>
      <c r="N1209" s="43">
        <v>784202</v>
      </c>
    </row>
    <row r="1210" spans="1:14" x14ac:dyDescent="0.2">
      <c r="A1210" s="39" t="s">
        <v>69</v>
      </c>
      <c r="B1210" s="40"/>
      <c r="C1210" s="41">
        <v>70</v>
      </c>
      <c r="D1210" s="42">
        <v>0</v>
      </c>
      <c r="E1210" s="42">
        <v>1.5294000000000001</v>
      </c>
      <c r="F1210" s="41">
        <v>0</v>
      </c>
      <c r="G1210" s="41">
        <v>470180</v>
      </c>
      <c r="H1210" s="41">
        <v>470180</v>
      </c>
      <c r="I1210" s="41">
        <v>0</v>
      </c>
      <c r="J1210" s="41">
        <v>163623</v>
      </c>
      <c r="K1210" s="41">
        <v>4702</v>
      </c>
      <c r="L1210" s="41">
        <v>4270</v>
      </c>
      <c r="M1210" s="41">
        <v>0</v>
      </c>
      <c r="N1210" s="43">
        <v>638073</v>
      </c>
    </row>
    <row r="1211" spans="1:14" x14ac:dyDescent="0.2">
      <c r="A1211" s="34" t="s">
        <v>24</v>
      </c>
      <c r="B1211" s="35"/>
      <c r="C1211" s="36">
        <f t="shared" ref="C1211:N1211" si="208">SUM(C1209:C1210)</f>
        <v>133</v>
      </c>
      <c r="D1211" s="37">
        <f t="shared" si="208"/>
        <v>0</v>
      </c>
      <c r="E1211" s="37">
        <f t="shared" si="208"/>
        <v>3.4088000000000003</v>
      </c>
      <c r="F1211" s="36">
        <f t="shared" si="208"/>
        <v>0</v>
      </c>
      <c r="G1211" s="36">
        <f t="shared" si="208"/>
        <v>1047960</v>
      </c>
      <c r="H1211" s="36">
        <f t="shared" si="208"/>
        <v>1047960</v>
      </c>
      <c r="I1211" s="36">
        <f t="shared" si="208"/>
        <v>0</v>
      </c>
      <c r="J1211" s="36">
        <f t="shared" si="208"/>
        <v>364690</v>
      </c>
      <c r="K1211" s="36">
        <f t="shared" si="208"/>
        <v>10480</v>
      </c>
      <c r="L1211" s="36">
        <f t="shared" si="208"/>
        <v>9625</v>
      </c>
      <c r="M1211" s="36">
        <f t="shared" si="208"/>
        <v>0</v>
      </c>
      <c r="N1211" s="38">
        <f t="shared" si="208"/>
        <v>1422275</v>
      </c>
    </row>
    <row r="1212" spans="1:14" x14ac:dyDescent="0.2">
      <c r="A1212" s="34" t="s">
        <v>1483</v>
      </c>
      <c r="B1212" s="35"/>
      <c r="C1212" s="36"/>
      <c r="D1212" s="37"/>
      <c r="E1212" s="37"/>
      <c r="F1212" s="36"/>
      <c r="G1212" s="36"/>
      <c r="H1212" s="36"/>
      <c r="I1212" s="36"/>
      <c r="J1212" s="36"/>
      <c r="K1212" s="36"/>
      <c r="L1212" s="36"/>
      <c r="M1212" s="36"/>
      <c r="N1212" s="38"/>
    </row>
    <row r="1213" spans="1:14" x14ac:dyDescent="0.2">
      <c r="A1213" s="39" t="s">
        <v>1492</v>
      </c>
      <c r="B1213" s="40"/>
      <c r="C1213" s="41">
        <v>30</v>
      </c>
      <c r="D1213" s="42">
        <v>0</v>
      </c>
      <c r="E1213" s="42">
        <v>5.7099999999999998E-2</v>
      </c>
      <c r="F1213" s="41">
        <v>0</v>
      </c>
      <c r="G1213" s="41">
        <v>15475</v>
      </c>
      <c r="H1213" s="41">
        <v>15475</v>
      </c>
      <c r="I1213" s="41">
        <v>0</v>
      </c>
      <c r="J1213" s="41">
        <v>5386</v>
      </c>
      <c r="K1213" s="41">
        <v>155</v>
      </c>
      <c r="L1213" s="41">
        <v>0</v>
      </c>
      <c r="M1213" s="41">
        <v>0</v>
      </c>
      <c r="N1213" s="43">
        <v>20861</v>
      </c>
    </row>
    <row r="1214" spans="1:14" x14ac:dyDescent="0.2">
      <c r="A1214" s="39" t="s">
        <v>1485</v>
      </c>
      <c r="B1214" s="40"/>
      <c r="C1214" s="41">
        <v>0</v>
      </c>
      <c r="D1214" s="42">
        <v>1</v>
      </c>
      <c r="E1214" s="42">
        <v>0</v>
      </c>
      <c r="F1214" s="41">
        <v>488762</v>
      </c>
      <c r="G1214" s="41">
        <v>0</v>
      </c>
      <c r="H1214" s="41">
        <v>488762</v>
      </c>
      <c r="I1214" s="41">
        <v>0</v>
      </c>
      <c r="J1214" s="41">
        <v>170090</v>
      </c>
      <c r="K1214" s="41">
        <v>4888</v>
      </c>
      <c r="L1214" s="41">
        <v>0</v>
      </c>
      <c r="M1214" s="41">
        <v>0</v>
      </c>
      <c r="N1214" s="43">
        <v>658852</v>
      </c>
    </row>
    <row r="1215" spans="1:14" x14ac:dyDescent="0.2">
      <c r="A1215" s="34" t="s">
        <v>24</v>
      </c>
      <c r="B1215" s="35"/>
      <c r="C1215" s="36">
        <f t="shared" ref="C1215:N1215" si="209">SUM(C1213:C1214)</f>
        <v>30</v>
      </c>
      <c r="D1215" s="37">
        <f t="shared" si="209"/>
        <v>1</v>
      </c>
      <c r="E1215" s="37">
        <f t="shared" si="209"/>
        <v>5.7099999999999998E-2</v>
      </c>
      <c r="F1215" s="36">
        <f t="shared" si="209"/>
        <v>488762</v>
      </c>
      <c r="G1215" s="36">
        <f t="shared" si="209"/>
        <v>15475</v>
      </c>
      <c r="H1215" s="36">
        <f t="shared" si="209"/>
        <v>504237</v>
      </c>
      <c r="I1215" s="36">
        <f t="shared" si="209"/>
        <v>0</v>
      </c>
      <c r="J1215" s="36">
        <f t="shared" si="209"/>
        <v>175476</v>
      </c>
      <c r="K1215" s="36">
        <f t="shared" si="209"/>
        <v>5043</v>
      </c>
      <c r="L1215" s="36">
        <f t="shared" si="209"/>
        <v>0</v>
      </c>
      <c r="M1215" s="36">
        <f t="shared" si="209"/>
        <v>0</v>
      </c>
      <c r="N1215" s="38">
        <f t="shared" si="209"/>
        <v>679713</v>
      </c>
    </row>
    <row r="1216" spans="1:14" x14ac:dyDescent="0.2">
      <c r="A1216" s="29" t="s">
        <v>1651</v>
      </c>
      <c r="B1216" s="30"/>
      <c r="C1216" s="31">
        <f t="shared" ref="C1216:N1216" si="210">C1200+C1207+C1211+C1215</f>
        <v>163</v>
      </c>
      <c r="D1216" s="32">
        <f t="shared" si="210"/>
        <v>20.408999999999999</v>
      </c>
      <c r="E1216" s="32">
        <f t="shared" si="210"/>
        <v>7.7991999999999999</v>
      </c>
      <c r="F1216" s="31">
        <f t="shared" si="210"/>
        <v>10710519</v>
      </c>
      <c r="G1216" s="31">
        <f t="shared" si="210"/>
        <v>2470057</v>
      </c>
      <c r="H1216" s="31">
        <f t="shared" si="210"/>
        <v>13180576</v>
      </c>
      <c r="I1216" s="31">
        <f t="shared" si="210"/>
        <v>0</v>
      </c>
      <c r="J1216" s="31">
        <f t="shared" si="210"/>
        <v>4586846</v>
      </c>
      <c r="K1216" s="31">
        <f t="shared" si="210"/>
        <v>131807</v>
      </c>
      <c r="L1216" s="31">
        <f t="shared" si="210"/>
        <v>168825</v>
      </c>
      <c r="M1216" s="31">
        <f t="shared" si="210"/>
        <v>0</v>
      </c>
      <c r="N1216" s="33">
        <f t="shared" si="210"/>
        <v>17936247</v>
      </c>
    </row>
    <row r="1217" spans="1:14" x14ac:dyDescent="0.2">
      <c r="A1217" s="39"/>
      <c r="B1217" s="40"/>
      <c r="C1217" s="41"/>
      <c r="D1217" s="42"/>
      <c r="E1217" s="42"/>
      <c r="F1217" s="41"/>
      <c r="G1217" s="41"/>
      <c r="H1217" s="41"/>
      <c r="I1217" s="41"/>
      <c r="J1217" s="41"/>
      <c r="K1217" s="41"/>
      <c r="L1217" s="41"/>
      <c r="M1217" s="41"/>
      <c r="N1217" s="43"/>
    </row>
    <row r="1218" spans="1:14" x14ac:dyDescent="0.2">
      <c r="A1218" s="29" t="s">
        <v>1652</v>
      </c>
      <c r="B1218" s="30"/>
      <c r="C1218" s="31"/>
      <c r="D1218" s="32"/>
      <c r="E1218" s="32"/>
      <c r="F1218" s="31"/>
      <c r="G1218" s="31"/>
      <c r="H1218" s="31"/>
      <c r="I1218" s="31"/>
      <c r="J1218" s="31"/>
      <c r="K1218" s="31"/>
      <c r="L1218" s="31"/>
      <c r="M1218" s="31"/>
      <c r="N1218" s="33"/>
    </row>
    <row r="1219" spans="1:14" x14ac:dyDescent="0.2">
      <c r="A1219" s="29" t="s">
        <v>1653</v>
      </c>
      <c r="B1219" s="30" t="s">
        <v>6</v>
      </c>
      <c r="C1219" s="31" t="s">
        <v>7</v>
      </c>
      <c r="D1219" s="32" t="s">
        <v>8</v>
      </c>
      <c r="E1219" s="32" t="s">
        <v>9</v>
      </c>
      <c r="F1219" s="31" t="s">
        <v>10</v>
      </c>
      <c r="G1219" s="31" t="s">
        <v>11</v>
      </c>
      <c r="H1219" s="31" t="s">
        <v>12</v>
      </c>
      <c r="I1219" s="31" t="s">
        <v>13</v>
      </c>
      <c r="J1219" s="31" t="s">
        <v>14</v>
      </c>
      <c r="K1219" s="31" t="s">
        <v>15</v>
      </c>
      <c r="L1219" s="31" t="s">
        <v>16</v>
      </c>
      <c r="M1219" s="31" t="s">
        <v>17</v>
      </c>
      <c r="N1219" s="33" t="s">
        <v>18</v>
      </c>
    </row>
    <row r="1220" spans="1:14" x14ac:dyDescent="0.2">
      <c r="A1220" s="34" t="s">
        <v>1476</v>
      </c>
      <c r="B1220" s="35"/>
      <c r="C1220" s="36"/>
      <c r="D1220" s="37"/>
      <c r="E1220" s="37"/>
      <c r="F1220" s="36"/>
      <c r="G1220" s="36"/>
      <c r="H1220" s="36"/>
      <c r="I1220" s="36"/>
      <c r="J1220" s="36"/>
      <c r="K1220" s="36"/>
      <c r="L1220" s="36"/>
      <c r="M1220" s="36"/>
      <c r="N1220" s="38"/>
    </row>
    <row r="1221" spans="1:14" x14ac:dyDescent="0.2">
      <c r="A1221" s="39" t="s">
        <v>162</v>
      </c>
      <c r="B1221" s="40"/>
      <c r="C1221" s="41">
        <v>0</v>
      </c>
      <c r="D1221" s="42">
        <v>14.2112</v>
      </c>
      <c r="E1221" s="42">
        <v>0</v>
      </c>
      <c r="F1221" s="41">
        <v>5022256</v>
      </c>
      <c r="G1221" s="41">
        <v>0</v>
      </c>
      <c r="H1221" s="41">
        <v>5022256</v>
      </c>
      <c r="I1221" s="41">
        <v>0</v>
      </c>
      <c r="J1221" s="41">
        <v>1747745</v>
      </c>
      <c r="K1221" s="41">
        <v>50223</v>
      </c>
      <c r="L1221" s="41">
        <v>0</v>
      </c>
      <c r="M1221" s="41">
        <v>0</v>
      </c>
      <c r="N1221" s="43">
        <v>6770001</v>
      </c>
    </row>
    <row r="1222" spans="1:14" x14ac:dyDescent="0.2">
      <c r="A1222" s="39" t="s">
        <v>40</v>
      </c>
      <c r="B1222" s="40"/>
      <c r="C1222" s="41">
        <v>0</v>
      </c>
      <c r="D1222" s="42">
        <v>-0.18479999999999999</v>
      </c>
      <c r="E1222" s="42">
        <v>0</v>
      </c>
      <c r="F1222" s="41">
        <v>-92400</v>
      </c>
      <c r="G1222" s="41">
        <v>0</v>
      </c>
      <c r="H1222" s="41">
        <v>-92400</v>
      </c>
      <c r="I1222" s="41">
        <v>0</v>
      </c>
      <c r="J1222" s="41">
        <v>-32155</v>
      </c>
      <c r="K1222" s="41">
        <v>-924</v>
      </c>
      <c r="L1222" s="41">
        <v>0</v>
      </c>
      <c r="M1222" s="41">
        <v>0</v>
      </c>
      <c r="N1222" s="43">
        <v>-124555</v>
      </c>
    </row>
    <row r="1223" spans="1:14" x14ac:dyDescent="0.2">
      <c r="A1223" s="39" t="s">
        <v>1654</v>
      </c>
      <c r="B1223" s="40"/>
      <c r="C1223" s="41">
        <v>0</v>
      </c>
      <c r="D1223" s="42">
        <v>0</v>
      </c>
      <c r="E1223" s="42">
        <v>0</v>
      </c>
      <c r="F1223" s="41">
        <v>0</v>
      </c>
      <c r="G1223" s="41">
        <v>0</v>
      </c>
      <c r="H1223" s="41">
        <v>0</v>
      </c>
      <c r="I1223" s="41">
        <v>59760</v>
      </c>
      <c r="J1223" s="41">
        <v>20198</v>
      </c>
      <c r="K1223" s="41">
        <v>0</v>
      </c>
      <c r="L1223" s="41">
        <v>0</v>
      </c>
      <c r="M1223" s="41">
        <v>0</v>
      </c>
      <c r="N1223" s="43">
        <v>79958</v>
      </c>
    </row>
    <row r="1224" spans="1:14" x14ac:dyDescent="0.2">
      <c r="A1224" s="39" t="s">
        <v>452</v>
      </c>
      <c r="B1224" s="40"/>
      <c r="C1224" s="41">
        <v>0</v>
      </c>
      <c r="D1224" s="42">
        <v>0</v>
      </c>
      <c r="E1224" s="42">
        <v>0</v>
      </c>
      <c r="F1224" s="41">
        <v>0</v>
      </c>
      <c r="G1224" s="41">
        <v>0</v>
      </c>
      <c r="H1224" s="41">
        <v>0</v>
      </c>
      <c r="I1224" s="41">
        <v>70000</v>
      </c>
      <c r="J1224" s="41">
        <v>23660</v>
      </c>
      <c r="K1224" s="41">
        <v>0</v>
      </c>
      <c r="L1224" s="41">
        <v>0</v>
      </c>
      <c r="M1224" s="41">
        <v>0</v>
      </c>
      <c r="N1224" s="43">
        <v>93660</v>
      </c>
    </row>
    <row r="1225" spans="1:14" x14ac:dyDescent="0.2">
      <c r="A1225" s="39" t="s">
        <v>41</v>
      </c>
      <c r="B1225" s="40"/>
      <c r="C1225" s="41">
        <v>0</v>
      </c>
      <c r="D1225" s="42">
        <v>0</v>
      </c>
      <c r="E1225" s="42">
        <v>0</v>
      </c>
      <c r="F1225" s="41">
        <v>0</v>
      </c>
      <c r="G1225" s="41">
        <v>0</v>
      </c>
      <c r="H1225" s="41">
        <v>0</v>
      </c>
      <c r="I1225" s="41">
        <v>92400</v>
      </c>
      <c r="J1225" s="41">
        <v>31231</v>
      </c>
      <c r="K1225" s="41">
        <v>0</v>
      </c>
      <c r="L1225" s="41">
        <v>0</v>
      </c>
      <c r="M1225" s="41">
        <v>0</v>
      </c>
      <c r="N1225" s="43">
        <v>123631</v>
      </c>
    </row>
    <row r="1226" spans="1:14" x14ac:dyDescent="0.2">
      <c r="A1226" s="39" t="s">
        <v>163</v>
      </c>
      <c r="B1226" s="40"/>
      <c r="C1226" s="41">
        <v>0</v>
      </c>
      <c r="D1226" s="42">
        <v>0</v>
      </c>
      <c r="E1226" s="42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10</v>
      </c>
      <c r="K1226" s="41">
        <v>0</v>
      </c>
      <c r="L1226" s="41">
        <v>0</v>
      </c>
      <c r="M1226" s="41">
        <v>0</v>
      </c>
      <c r="N1226" s="43">
        <v>10</v>
      </c>
    </row>
    <row r="1227" spans="1:14" x14ac:dyDescent="0.2">
      <c r="A1227" s="39" t="s">
        <v>1655</v>
      </c>
      <c r="B1227" s="40"/>
      <c r="C1227" s="41">
        <v>0</v>
      </c>
      <c r="D1227" s="42">
        <v>0</v>
      </c>
      <c r="E1227" s="42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-20198</v>
      </c>
      <c r="K1227" s="41">
        <v>0</v>
      </c>
      <c r="L1227" s="41">
        <v>0</v>
      </c>
      <c r="M1227" s="41">
        <v>0</v>
      </c>
      <c r="N1227" s="43">
        <v>-20198</v>
      </c>
    </row>
    <row r="1228" spans="1:14" x14ac:dyDescent="0.2">
      <c r="A1228" s="39" t="s">
        <v>32</v>
      </c>
      <c r="B1228" s="40"/>
      <c r="C1228" s="41">
        <v>0</v>
      </c>
      <c r="D1228" s="42">
        <v>0</v>
      </c>
      <c r="E1228" s="42">
        <v>0.4</v>
      </c>
      <c r="F1228" s="41">
        <v>0</v>
      </c>
      <c r="G1228" s="41">
        <v>105883</v>
      </c>
      <c r="H1228" s="41">
        <v>105883</v>
      </c>
      <c r="I1228" s="41">
        <v>0</v>
      </c>
      <c r="J1228" s="41">
        <v>36847</v>
      </c>
      <c r="K1228" s="41">
        <v>1059</v>
      </c>
      <c r="L1228" s="41">
        <v>0</v>
      </c>
      <c r="M1228" s="41">
        <v>0</v>
      </c>
      <c r="N1228" s="43">
        <v>142730</v>
      </c>
    </row>
    <row r="1229" spans="1:14" x14ac:dyDescent="0.2">
      <c r="A1229" s="39" t="s">
        <v>23</v>
      </c>
      <c r="B1229" s="40"/>
      <c r="C1229" s="41">
        <v>0</v>
      </c>
      <c r="D1229" s="42">
        <v>0</v>
      </c>
      <c r="E1229" s="42">
        <v>4.84</v>
      </c>
      <c r="F1229" s="41">
        <v>0</v>
      </c>
      <c r="G1229" s="41">
        <v>1891433</v>
      </c>
      <c r="H1229" s="41">
        <v>1891433</v>
      </c>
      <c r="I1229" s="41">
        <v>0</v>
      </c>
      <c r="J1229" s="41">
        <v>658218</v>
      </c>
      <c r="K1229" s="41">
        <v>18914</v>
      </c>
      <c r="L1229" s="41">
        <v>0</v>
      </c>
      <c r="M1229" s="41">
        <v>0</v>
      </c>
      <c r="N1229" s="43">
        <v>2549651</v>
      </c>
    </row>
    <row r="1230" spans="1:14" x14ac:dyDescent="0.2">
      <c r="A1230" s="39" t="s">
        <v>1481</v>
      </c>
      <c r="B1230" s="40"/>
      <c r="C1230" s="41">
        <v>0</v>
      </c>
      <c r="D1230" s="42">
        <v>54.590899999999998</v>
      </c>
      <c r="E1230" s="42">
        <v>6.97</v>
      </c>
      <c r="F1230" s="41">
        <v>35427751</v>
      </c>
      <c r="G1230" s="41">
        <v>1750167</v>
      </c>
      <c r="H1230" s="41">
        <v>37177918</v>
      </c>
      <c r="I1230" s="41">
        <v>0</v>
      </c>
      <c r="J1230" s="41">
        <v>12937916</v>
      </c>
      <c r="K1230" s="41">
        <v>371779</v>
      </c>
      <c r="L1230" s="41">
        <v>1175580</v>
      </c>
      <c r="M1230" s="41">
        <v>0</v>
      </c>
      <c r="N1230" s="43">
        <v>51291414</v>
      </c>
    </row>
    <row r="1231" spans="1:14" x14ac:dyDescent="0.2">
      <c r="A1231" s="39" t="s">
        <v>1482</v>
      </c>
      <c r="B1231" s="40"/>
      <c r="C1231" s="41">
        <v>0</v>
      </c>
      <c r="D1231" s="42">
        <v>0</v>
      </c>
      <c r="E1231" s="42">
        <v>0</v>
      </c>
      <c r="F1231" s="41">
        <v>144000</v>
      </c>
      <c r="G1231" s="41">
        <v>0</v>
      </c>
      <c r="H1231" s="41">
        <v>144000</v>
      </c>
      <c r="I1231" s="41">
        <v>0</v>
      </c>
      <c r="J1231" s="41">
        <v>50112</v>
      </c>
      <c r="K1231" s="41">
        <v>1440</v>
      </c>
      <c r="L1231" s="41">
        <v>27000</v>
      </c>
      <c r="M1231" s="41">
        <v>0</v>
      </c>
      <c r="N1231" s="43">
        <v>221112</v>
      </c>
    </row>
    <row r="1232" spans="1:14" x14ac:dyDescent="0.2">
      <c r="A1232" s="34" t="s">
        <v>24</v>
      </c>
      <c r="B1232" s="35"/>
      <c r="C1232" s="36">
        <f t="shared" ref="C1232:N1232" si="211">SUM(C1221:C1231)</f>
        <v>0</v>
      </c>
      <c r="D1232" s="37">
        <f t="shared" si="211"/>
        <v>68.6173</v>
      </c>
      <c r="E1232" s="37">
        <f t="shared" si="211"/>
        <v>12.21</v>
      </c>
      <c r="F1232" s="36">
        <f t="shared" si="211"/>
        <v>40501607</v>
      </c>
      <c r="G1232" s="36">
        <f t="shared" si="211"/>
        <v>3747483</v>
      </c>
      <c r="H1232" s="36">
        <f t="shared" si="211"/>
        <v>44249090</v>
      </c>
      <c r="I1232" s="36">
        <f t="shared" si="211"/>
        <v>222160</v>
      </c>
      <c r="J1232" s="36">
        <f t="shared" si="211"/>
        <v>15453584</v>
      </c>
      <c r="K1232" s="36">
        <f t="shared" si="211"/>
        <v>442491</v>
      </c>
      <c r="L1232" s="36">
        <f t="shared" si="211"/>
        <v>1202580</v>
      </c>
      <c r="M1232" s="36">
        <f t="shared" si="211"/>
        <v>0</v>
      </c>
      <c r="N1232" s="38">
        <f t="shared" si="211"/>
        <v>61127414</v>
      </c>
    </row>
    <row r="1233" spans="1:14" x14ac:dyDescent="0.2">
      <c r="A1233" s="34" t="s">
        <v>1483</v>
      </c>
      <c r="B1233" s="35"/>
      <c r="C1233" s="36"/>
      <c r="D1233" s="37"/>
      <c r="E1233" s="37"/>
      <c r="F1233" s="36"/>
      <c r="G1233" s="36"/>
      <c r="H1233" s="36"/>
      <c r="I1233" s="36"/>
      <c r="J1233" s="36"/>
      <c r="K1233" s="36"/>
      <c r="L1233" s="36"/>
      <c r="M1233" s="36"/>
      <c r="N1233" s="38"/>
    </row>
    <row r="1234" spans="1:14" x14ac:dyDescent="0.2">
      <c r="A1234" s="39" t="s">
        <v>1484</v>
      </c>
      <c r="B1234" s="40"/>
      <c r="C1234" s="41">
        <v>241</v>
      </c>
      <c r="D1234" s="42">
        <v>0</v>
      </c>
      <c r="E1234" s="42">
        <v>0.38250000000000001</v>
      </c>
      <c r="F1234" s="41">
        <v>0</v>
      </c>
      <c r="G1234" s="41">
        <v>103661</v>
      </c>
      <c r="H1234" s="41">
        <v>103661</v>
      </c>
      <c r="I1234" s="41">
        <v>0</v>
      </c>
      <c r="J1234" s="41">
        <v>36074</v>
      </c>
      <c r="K1234" s="41">
        <v>1037</v>
      </c>
      <c r="L1234" s="41">
        <v>0</v>
      </c>
      <c r="M1234" s="41">
        <v>0</v>
      </c>
      <c r="N1234" s="43">
        <v>139735</v>
      </c>
    </row>
    <row r="1235" spans="1:14" x14ac:dyDescent="0.2">
      <c r="A1235" s="39" t="s">
        <v>1484</v>
      </c>
      <c r="B1235" s="40"/>
      <c r="C1235" s="41">
        <v>75</v>
      </c>
      <c r="D1235" s="42">
        <v>0</v>
      </c>
      <c r="E1235" s="42">
        <v>0.1273</v>
      </c>
      <c r="F1235" s="41">
        <v>0</v>
      </c>
      <c r="G1235" s="41">
        <v>34499</v>
      </c>
      <c r="H1235" s="41">
        <v>34499</v>
      </c>
      <c r="I1235" s="41">
        <v>0</v>
      </c>
      <c r="J1235" s="41">
        <v>12006</v>
      </c>
      <c r="K1235" s="41">
        <v>345</v>
      </c>
      <c r="L1235" s="41">
        <v>0</v>
      </c>
      <c r="M1235" s="41">
        <v>0</v>
      </c>
      <c r="N1235" s="43">
        <v>46505</v>
      </c>
    </row>
    <row r="1236" spans="1:14" x14ac:dyDescent="0.2">
      <c r="A1236" s="39" t="s">
        <v>1485</v>
      </c>
      <c r="B1236" s="40"/>
      <c r="C1236" s="41">
        <v>0</v>
      </c>
      <c r="D1236" s="42">
        <v>9.3664000000000005</v>
      </c>
      <c r="E1236" s="42">
        <v>0</v>
      </c>
      <c r="F1236" s="41">
        <v>4466010</v>
      </c>
      <c r="G1236" s="41">
        <v>0</v>
      </c>
      <c r="H1236" s="41">
        <v>4466010</v>
      </c>
      <c r="I1236" s="41">
        <v>0</v>
      </c>
      <c r="J1236" s="41">
        <v>1554171</v>
      </c>
      <c r="K1236" s="41">
        <v>44660</v>
      </c>
      <c r="L1236" s="41">
        <v>0</v>
      </c>
      <c r="M1236" s="41">
        <v>0</v>
      </c>
      <c r="N1236" s="43">
        <v>6020181</v>
      </c>
    </row>
    <row r="1237" spans="1:14" x14ac:dyDescent="0.2">
      <c r="A1237" s="34" t="s">
        <v>24</v>
      </c>
      <c r="B1237" s="35"/>
      <c r="C1237" s="36">
        <f t="shared" ref="C1237:N1237" si="212">SUM(C1234:C1236)</f>
        <v>316</v>
      </c>
      <c r="D1237" s="37">
        <f t="shared" si="212"/>
        <v>9.3664000000000005</v>
      </c>
      <c r="E1237" s="37">
        <f t="shared" si="212"/>
        <v>0.50980000000000003</v>
      </c>
      <c r="F1237" s="36">
        <f t="shared" si="212"/>
        <v>4466010</v>
      </c>
      <c r="G1237" s="36">
        <f t="shared" si="212"/>
        <v>138160</v>
      </c>
      <c r="H1237" s="36">
        <f t="shared" si="212"/>
        <v>4604170</v>
      </c>
      <c r="I1237" s="36">
        <f t="shared" si="212"/>
        <v>0</v>
      </c>
      <c r="J1237" s="36">
        <f t="shared" si="212"/>
        <v>1602251</v>
      </c>
      <c r="K1237" s="36">
        <f t="shared" si="212"/>
        <v>46042</v>
      </c>
      <c r="L1237" s="36">
        <f t="shared" si="212"/>
        <v>0</v>
      </c>
      <c r="M1237" s="36">
        <f t="shared" si="212"/>
        <v>0</v>
      </c>
      <c r="N1237" s="38">
        <f t="shared" si="212"/>
        <v>6206421</v>
      </c>
    </row>
    <row r="1238" spans="1:14" x14ac:dyDescent="0.2">
      <c r="A1238" s="29" t="s">
        <v>1656</v>
      </c>
      <c r="B1238" s="30"/>
      <c r="C1238" s="31">
        <f t="shared" ref="C1238:N1238" si="213">C1232+C1237</f>
        <v>316</v>
      </c>
      <c r="D1238" s="32">
        <f t="shared" si="213"/>
        <v>77.983699999999999</v>
      </c>
      <c r="E1238" s="32">
        <f t="shared" si="213"/>
        <v>12.719800000000001</v>
      </c>
      <c r="F1238" s="31">
        <f t="shared" si="213"/>
        <v>44967617</v>
      </c>
      <c r="G1238" s="31">
        <f t="shared" si="213"/>
        <v>3885643</v>
      </c>
      <c r="H1238" s="31">
        <f t="shared" si="213"/>
        <v>48853260</v>
      </c>
      <c r="I1238" s="31">
        <f t="shared" si="213"/>
        <v>222160</v>
      </c>
      <c r="J1238" s="31">
        <f t="shared" si="213"/>
        <v>17055835</v>
      </c>
      <c r="K1238" s="31">
        <f t="shared" si="213"/>
        <v>488533</v>
      </c>
      <c r="L1238" s="31">
        <f t="shared" si="213"/>
        <v>1202580</v>
      </c>
      <c r="M1238" s="31">
        <f t="shared" si="213"/>
        <v>0</v>
      </c>
      <c r="N1238" s="33">
        <f t="shared" si="213"/>
        <v>67333835</v>
      </c>
    </row>
    <row r="1239" spans="1:14" x14ac:dyDescent="0.2">
      <c r="A1239" s="39"/>
      <c r="B1239" s="40"/>
      <c r="C1239" s="41"/>
      <c r="D1239" s="42"/>
      <c r="E1239" s="42"/>
      <c r="F1239" s="41"/>
      <c r="G1239" s="41"/>
      <c r="H1239" s="41"/>
      <c r="I1239" s="41"/>
      <c r="J1239" s="41"/>
      <c r="K1239" s="41"/>
      <c r="L1239" s="41"/>
      <c r="M1239" s="41"/>
      <c r="N1239" s="43"/>
    </row>
    <row r="1240" spans="1:14" x14ac:dyDescent="0.2">
      <c r="A1240" s="29" t="s">
        <v>1657</v>
      </c>
      <c r="B1240" s="30"/>
      <c r="C1240" s="31"/>
      <c r="D1240" s="32"/>
      <c r="E1240" s="32"/>
      <c r="F1240" s="31"/>
      <c r="G1240" s="31"/>
      <c r="H1240" s="31"/>
      <c r="I1240" s="31"/>
      <c r="J1240" s="31"/>
      <c r="K1240" s="31"/>
      <c r="L1240" s="31"/>
      <c r="M1240" s="31"/>
      <c r="N1240" s="33"/>
    </row>
    <row r="1241" spans="1:14" x14ac:dyDescent="0.2">
      <c r="A1241" s="29" t="s">
        <v>1658</v>
      </c>
      <c r="B1241" s="30" t="s">
        <v>6</v>
      </c>
      <c r="C1241" s="31" t="s">
        <v>7</v>
      </c>
      <c r="D1241" s="32" t="s">
        <v>8</v>
      </c>
      <c r="E1241" s="32" t="s">
        <v>9</v>
      </c>
      <c r="F1241" s="31" t="s">
        <v>10</v>
      </c>
      <c r="G1241" s="31" t="s">
        <v>11</v>
      </c>
      <c r="H1241" s="31" t="s">
        <v>12</v>
      </c>
      <c r="I1241" s="31" t="s">
        <v>13</v>
      </c>
      <c r="J1241" s="31" t="s">
        <v>14</v>
      </c>
      <c r="K1241" s="31" t="s">
        <v>15</v>
      </c>
      <c r="L1241" s="31" t="s">
        <v>16</v>
      </c>
      <c r="M1241" s="31" t="s">
        <v>17</v>
      </c>
      <c r="N1241" s="33" t="s">
        <v>18</v>
      </c>
    </row>
    <row r="1242" spans="1:14" x14ac:dyDescent="0.2">
      <c r="A1242" s="34" t="s">
        <v>1476</v>
      </c>
      <c r="B1242" s="35"/>
      <c r="C1242" s="36"/>
      <c r="D1242" s="37"/>
      <c r="E1242" s="37"/>
      <c r="F1242" s="36"/>
      <c r="G1242" s="36"/>
      <c r="H1242" s="36"/>
      <c r="I1242" s="36"/>
      <c r="J1242" s="36"/>
      <c r="K1242" s="36"/>
      <c r="L1242" s="36"/>
      <c r="M1242" s="36"/>
      <c r="N1242" s="38"/>
    </row>
    <row r="1243" spans="1:14" x14ac:dyDescent="0.2">
      <c r="A1243" s="39" t="s">
        <v>162</v>
      </c>
      <c r="B1243" s="40"/>
      <c r="C1243" s="41">
        <v>0</v>
      </c>
      <c r="D1243" s="42">
        <v>6.4055999999999997</v>
      </c>
      <c r="E1243" s="42">
        <v>0</v>
      </c>
      <c r="F1243" s="41">
        <v>2318032</v>
      </c>
      <c r="G1243" s="41">
        <v>0</v>
      </c>
      <c r="H1243" s="41">
        <v>2318032</v>
      </c>
      <c r="I1243" s="41">
        <v>0</v>
      </c>
      <c r="J1243" s="41">
        <v>806675</v>
      </c>
      <c r="K1243" s="41">
        <v>23180</v>
      </c>
      <c r="L1243" s="41">
        <v>0</v>
      </c>
      <c r="M1243" s="41">
        <v>0</v>
      </c>
      <c r="N1243" s="43">
        <v>3124707</v>
      </c>
    </row>
    <row r="1244" spans="1:14" x14ac:dyDescent="0.2">
      <c r="A1244" s="39" t="s">
        <v>163</v>
      </c>
      <c r="B1244" s="40"/>
      <c r="C1244" s="41">
        <v>0</v>
      </c>
      <c r="D1244" s="42">
        <v>0</v>
      </c>
      <c r="E1244" s="42">
        <v>0</v>
      </c>
      <c r="F1244" s="41">
        <v>0</v>
      </c>
      <c r="G1244" s="41">
        <v>0</v>
      </c>
      <c r="H1244" s="41">
        <v>0</v>
      </c>
      <c r="I1244" s="41">
        <v>0</v>
      </c>
      <c r="J1244" s="41">
        <v>5</v>
      </c>
      <c r="K1244" s="41">
        <v>0</v>
      </c>
      <c r="L1244" s="41">
        <v>0</v>
      </c>
      <c r="M1244" s="41">
        <v>0</v>
      </c>
      <c r="N1244" s="43">
        <v>5</v>
      </c>
    </row>
    <row r="1245" spans="1:14" x14ac:dyDescent="0.2">
      <c r="A1245" s="39" t="s">
        <v>23</v>
      </c>
      <c r="B1245" s="40"/>
      <c r="C1245" s="41">
        <v>0</v>
      </c>
      <c r="D1245" s="42">
        <v>0</v>
      </c>
      <c r="E1245" s="42">
        <v>3.45</v>
      </c>
      <c r="F1245" s="41">
        <v>0</v>
      </c>
      <c r="G1245" s="41">
        <v>1348232</v>
      </c>
      <c r="H1245" s="41">
        <v>1348232</v>
      </c>
      <c r="I1245" s="41">
        <v>0</v>
      </c>
      <c r="J1245" s="41">
        <v>469184</v>
      </c>
      <c r="K1245" s="41">
        <v>13482</v>
      </c>
      <c r="L1245" s="41">
        <v>0</v>
      </c>
      <c r="M1245" s="41">
        <v>0</v>
      </c>
      <c r="N1245" s="43">
        <v>1817416</v>
      </c>
    </row>
    <row r="1246" spans="1:14" x14ac:dyDescent="0.2">
      <c r="A1246" s="39" t="s">
        <v>1481</v>
      </c>
      <c r="B1246" s="40"/>
      <c r="C1246" s="41">
        <v>0</v>
      </c>
      <c r="D1246" s="42">
        <v>30.908000000000001</v>
      </c>
      <c r="E1246" s="42">
        <v>4.2</v>
      </c>
      <c r="F1246" s="41">
        <v>20445915</v>
      </c>
      <c r="G1246" s="41">
        <v>1054620</v>
      </c>
      <c r="H1246" s="41">
        <v>21500535</v>
      </c>
      <c r="I1246" s="41">
        <v>0</v>
      </c>
      <c r="J1246" s="41">
        <v>7482187</v>
      </c>
      <c r="K1246" s="41">
        <v>215005</v>
      </c>
      <c r="L1246" s="41">
        <v>614730</v>
      </c>
      <c r="M1246" s="41">
        <v>0</v>
      </c>
      <c r="N1246" s="43">
        <v>29597452</v>
      </c>
    </row>
    <row r="1247" spans="1:14" x14ac:dyDescent="0.2">
      <c r="A1247" s="39" t="s">
        <v>1482</v>
      </c>
      <c r="B1247" s="40"/>
      <c r="C1247" s="41">
        <v>0</v>
      </c>
      <c r="D1247" s="42">
        <v>0</v>
      </c>
      <c r="E1247" s="42">
        <v>0</v>
      </c>
      <c r="F1247" s="41">
        <v>48000</v>
      </c>
      <c r="G1247" s="41">
        <v>0</v>
      </c>
      <c r="H1247" s="41">
        <v>48000</v>
      </c>
      <c r="I1247" s="41">
        <v>0</v>
      </c>
      <c r="J1247" s="41">
        <v>16704</v>
      </c>
      <c r="K1247" s="41">
        <v>480</v>
      </c>
      <c r="L1247" s="41">
        <v>4500</v>
      </c>
      <c r="M1247" s="41">
        <v>0</v>
      </c>
      <c r="N1247" s="43">
        <v>69204</v>
      </c>
    </row>
    <row r="1248" spans="1:14" x14ac:dyDescent="0.2">
      <c r="A1248" s="34" t="s">
        <v>24</v>
      </c>
      <c r="B1248" s="35"/>
      <c r="C1248" s="36">
        <f t="shared" ref="C1248:N1248" si="214">SUM(C1243:C1247)</f>
        <v>0</v>
      </c>
      <c r="D1248" s="37">
        <f t="shared" si="214"/>
        <v>37.313600000000001</v>
      </c>
      <c r="E1248" s="37">
        <f t="shared" si="214"/>
        <v>7.65</v>
      </c>
      <c r="F1248" s="36">
        <f t="shared" si="214"/>
        <v>22811947</v>
      </c>
      <c r="G1248" s="36">
        <f t="shared" si="214"/>
        <v>2402852</v>
      </c>
      <c r="H1248" s="36">
        <f t="shared" si="214"/>
        <v>25214799</v>
      </c>
      <c r="I1248" s="36">
        <f t="shared" si="214"/>
        <v>0</v>
      </c>
      <c r="J1248" s="36">
        <f t="shared" si="214"/>
        <v>8774755</v>
      </c>
      <c r="K1248" s="36">
        <f t="shared" si="214"/>
        <v>252147</v>
      </c>
      <c r="L1248" s="36">
        <f t="shared" si="214"/>
        <v>619230</v>
      </c>
      <c r="M1248" s="36">
        <f t="shared" si="214"/>
        <v>0</v>
      </c>
      <c r="N1248" s="38">
        <f t="shared" si="214"/>
        <v>34608784</v>
      </c>
    </row>
    <row r="1249" spans="1:14" x14ac:dyDescent="0.2">
      <c r="A1249" s="34" t="s">
        <v>25</v>
      </c>
      <c r="B1249" s="35"/>
      <c r="C1249" s="36"/>
      <c r="D1249" s="37"/>
      <c r="E1249" s="37"/>
      <c r="F1249" s="36"/>
      <c r="G1249" s="36"/>
      <c r="H1249" s="36"/>
      <c r="I1249" s="36"/>
      <c r="J1249" s="36"/>
      <c r="K1249" s="36"/>
      <c r="L1249" s="36"/>
      <c r="M1249" s="36"/>
      <c r="N1249" s="38"/>
    </row>
    <row r="1250" spans="1:14" x14ac:dyDescent="0.2">
      <c r="A1250" s="39" t="s">
        <v>225</v>
      </c>
      <c r="B1250" s="40"/>
      <c r="C1250" s="41">
        <v>80</v>
      </c>
      <c r="D1250" s="42">
        <v>0</v>
      </c>
      <c r="E1250" s="42">
        <v>1.2284999999999999</v>
      </c>
      <c r="F1250" s="41">
        <v>0</v>
      </c>
      <c r="G1250" s="41">
        <v>377675</v>
      </c>
      <c r="H1250" s="41">
        <v>377675</v>
      </c>
      <c r="I1250" s="41">
        <v>0</v>
      </c>
      <c r="J1250" s="41">
        <v>131431</v>
      </c>
      <c r="K1250" s="41">
        <v>3777</v>
      </c>
      <c r="L1250" s="41">
        <v>4800</v>
      </c>
      <c r="M1250" s="41">
        <v>0</v>
      </c>
      <c r="N1250" s="43">
        <v>513906</v>
      </c>
    </row>
    <row r="1251" spans="1:14" x14ac:dyDescent="0.2">
      <c r="A1251" s="39" t="s">
        <v>69</v>
      </c>
      <c r="B1251" s="40"/>
      <c r="C1251" s="41">
        <v>449</v>
      </c>
      <c r="D1251" s="42">
        <v>0</v>
      </c>
      <c r="E1251" s="42">
        <v>6.4941000000000004</v>
      </c>
      <c r="F1251" s="41">
        <v>0</v>
      </c>
      <c r="G1251" s="41">
        <v>1996468</v>
      </c>
      <c r="H1251" s="41">
        <v>1996468</v>
      </c>
      <c r="I1251" s="41">
        <v>0</v>
      </c>
      <c r="J1251" s="41">
        <v>694771</v>
      </c>
      <c r="K1251" s="41">
        <v>19965</v>
      </c>
      <c r="L1251" s="41">
        <v>27389</v>
      </c>
      <c r="M1251" s="41">
        <v>0</v>
      </c>
      <c r="N1251" s="43">
        <v>2718628</v>
      </c>
    </row>
    <row r="1252" spans="1:14" x14ac:dyDescent="0.2">
      <c r="A1252" s="34" t="s">
        <v>24</v>
      </c>
      <c r="B1252" s="35"/>
      <c r="C1252" s="36">
        <f t="shared" ref="C1252:N1252" si="215">SUM(C1250:C1251)</f>
        <v>529</v>
      </c>
      <c r="D1252" s="37">
        <f t="shared" si="215"/>
        <v>0</v>
      </c>
      <c r="E1252" s="37">
        <f t="shared" si="215"/>
        <v>7.7225999999999999</v>
      </c>
      <c r="F1252" s="36">
        <f t="shared" si="215"/>
        <v>0</v>
      </c>
      <c r="G1252" s="36">
        <f t="shared" si="215"/>
        <v>2374143</v>
      </c>
      <c r="H1252" s="36">
        <f t="shared" si="215"/>
        <v>2374143</v>
      </c>
      <c r="I1252" s="36">
        <f t="shared" si="215"/>
        <v>0</v>
      </c>
      <c r="J1252" s="36">
        <f t="shared" si="215"/>
        <v>826202</v>
      </c>
      <c r="K1252" s="36">
        <f t="shared" si="215"/>
        <v>23742</v>
      </c>
      <c r="L1252" s="36">
        <f t="shared" si="215"/>
        <v>32189</v>
      </c>
      <c r="M1252" s="36">
        <f t="shared" si="215"/>
        <v>0</v>
      </c>
      <c r="N1252" s="38">
        <f t="shared" si="215"/>
        <v>3232534</v>
      </c>
    </row>
    <row r="1253" spans="1:14" x14ac:dyDescent="0.2">
      <c r="A1253" s="34" t="s">
        <v>1483</v>
      </c>
      <c r="B1253" s="35"/>
      <c r="C1253" s="36"/>
      <c r="D1253" s="37"/>
      <c r="E1253" s="37"/>
      <c r="F1253" s="36"/>
      <c r="G1253" s="36"/>
      <c r="H1253" s="36"/>
      <c r="I1253" s="36"/>
      <c r="J1253" s="36"/>
      <c r="K1253" s="36"/>
      <c r="L1253" s="36"/>
      <c r="M1253" s="36"/>
      <c r="N1253" s="38"/>
    </row>
    <row r="1254" spans="1:14" x14ac:dyDescent="0.2">
      <c r="A1254" s="39" t="s">
        <v>1484</v>
      </c>
      <c r="B1254" s="40"/>
      <c r="C1254" s="41">
        <v>150</v>
      </c>
      <c r="D1254" s="42">
        <v>0</v>
      </c>
      <c r="E1254" s="42">
        <v>0.24310000000000001</v>
      </c>
      <c r="F1254" s="41">
        <v>0</v>
      </c>
      <c r="G1254" s="41">
        <v>65882</v>
      </c>
      <c r="H1254" s="41">
        <v>65882</v>
      </c>
      <c r="I1254" s="41">
        <v>0</v>
      </c>
      <c r="J1254" s="41">
        <v>22927</v>
      </c>
      <c r="K1254" s="41">
        <v>659</v>
      </c>
      <c r="L1254" s="41">
        <v>0</v>
      </c>
      <c r="M1254" s="41">
        <v>0</v>
      </c>
      <c r="N1254" s="43">
        <v>88809</v>
      </c>
    </row>
    <row r="1255" spans="1:14" x14ac:dyDescent="0.2">
      <c r="A1255" s="39" t="s">
        <v>1485</v>
      </c>
      <c r="B1255" s="40"/>
      <c r="C1255" s="41">
        <v>0</v>
      </c>
      <c r="D1255" s="42">
        <v>4.7411000000000003</v>
      </c>
      <c r="E1255" s="42">
        <v>0</v>
      </c>
      <c r="F1255" s="41">
        <v>2253362</v>
      </c>
      <c r="G1255" s="41">
        <v>0</v>
      </c>
      <c r="H1255" s="41">
        <v>2253362</v>
      </c>
      <c r="I1255" s="41">
        <v>0</v>
      </c>
      <c r="J1255" s="41">
        <v>784170</v>
      </c>
      <c r="K1255" s="41">
        <v>22534</v>
      </c>
      <c r="L1255" s="41">
        <v>0</v>
      </c>
      <c r="M1255" s="41">
        <v>0</v>
      </c>
      <c r="N1255" s="43">
        <v>3037532</v>
      </c>
    </row>
    <row r="1256" spans="1:14" x14ac:dyDescent="0.2">
      <c r="A1256" s="34" t="s">
        <v>24</v>
      </c>
      <c r="B1256" s="35"/>
      <c r="C1256" s="36">
        <f t="shared" ref="C1256:N1256" si="216">SUM(C1254:C1255)</f>
        <v>150</v>
      </c>
      <c r="D1256" s="37">
        <f t="shared" si="216"/>
        <v>4.7411000000000003</v>
      </c>
      <c r="E1256" s="37">
        <f t="shared" si="216"/>
        <v>0.24310000000000001</v>
      </c>
      <c r="F1256" s="36">
        <f t="shared" si="216"/>
        <v>2253362</v>
      </c>
      <c r="G1256" s="36">
        <f t="shared" si="216"/>
        <v>65882</v>
      </c>
      <c r="H1256" s="36">
        <f t="shared" si="216"/>
        <v>2319244</v>
      </c>
      <c r="I1256" s="36">
        <f t="shared" si="216"/>
        <v>0</v>
      </c>
      <c r="J1256" s="36">
        <f t="shared" si="216"/>
        <v>807097</v>
      </c>
      <c r="K1256" s="36">
        <f t="shared" si="216"/>
        <v>23193</v>
      </c>
      <c r="L1256" s="36">
        <f t="shared" si="216"/>
        <v>0</v>
      </c>
      <c r="M1256" s="36">
        <f t="shared" si="216"/>
        <v>0</v>
      </c>
      <c r="N1256" s="38">
        <f t="shared" si="216"/>
        <v>3126341</v>
      </c>
    </row>
    <row r="1257" spans="1:14" x14ac:dyDescent="0.2">
      <c r="A1257" s="29" t="s">
        <v>1659</v>
      </c>
      <c r="B1257" s="30"/>
      <c r="C1257" s="31">
        <f t="shared" ref="C1257:N1257" si="217">C1248+C1252+C1256</f>
        <v>679</v>
      </c>
      <c r="D1257" s="32">
        <f t="shared" si="217"/>
        <v>42.054700000000004</v>
      </c>
      <c r="E1257" s="32">
        <f t="shared" si="217"/>
        <v>15.6157</v>
      </c>
      <c r="F1257" s="31">
        <f t="shared" si="217"/>
        <v>25065309</v>
      </c>
      <c r="G1257" s="31">
        <f t="shared" si="217"/>
        <v>4842877</v>
      </c>
      <c r="H1257" s="31">
        <f t="shared" si="217"/>
        <v>29908186</v>
      </c>
      <c r="I1257" s="31">
        <f t="shared" si="217"/>
        <v>0</v>
      </c>
      <c r="J1257" s="31">
        <f t="shared" si="217"/>
        <v>10408054</v>
      </c>
      <c r="K1257" s="31">
        <f t="shared" si="217"/>
        <v>299082</v>
      </c>
      <c r="L1257" s="31">
        <f t="shared" si="217"/>
        <v>651419</v>
      </c>
      <c r="M1257" s="31">
        <f t="shared" si="217"/>
        <v>0</v>
      </c>
      <c r="N1257" s="33">
        <f t="shared" si="217"/>
        <v>40967659</v>
      </c>
    </row>
    <row r="1258" spans="1:14" x14ac:dyDescent="0.2">
      <c r="A1258" s="39"/>
      <c r="B1258" s="40"/>
      <c r="C1258" s="41"/>
      <c r="D1258" s="42"/>
      <c r="E1258" s="42"/>
      <c r="F1258" s="41"/>
      <c r="G1258" s="41"/>
      <c r="H1258" s="41"/>
      <c r="I1258" s="41"/>
      <c r="J1258" s="41"/>
      <c r="K1258" s="41"/>
      <c r="L1258" s="41"/>
      <c r="M1258" s="41"/>
      <c r="N1258" s="43"/>
    </row>
    <row r="1259" spans="1:14" x14ac:dyDescent="0.2">
      <c r="A1259" s="29" t="s">
        <v>1660</v>
      </c>
      <c r="B1259" s="30"/>
      <c r="C1259" s="31"/>
      <c r="D1259" s="32"/>
      <c r="E1259" s="32"/>
      <c r="F1259" s="31"/>
      <c r="G1259" s="31"/>
      <c r="H1259" s="31"/>
      <c r="I1259" s="31"/>
      <c r="J1259" s="31"/>
      <c r="K1259" s="31"/>
      <c r="L1259" s="31"/>
      <c r="M1259" s="31"/>
      <c r="N1259" s="33"/>
    </row>
    <row r="1260" spans="1:14" x14ac:dyDescent="0.2">
      <c r="A1260" s="29" t="s">
        <v>1661</v>
      </c>
      <c r="B1260" s="30" t="s">
        <v>6</v>
      </c>
      <c r="C1260" s="31" t="s">
        <v>7</v>
      </c>
      <c r="D1260" s="32" t="s">
        <v>8</v>
      </c>
      <c r="E1260" s="32" t="s">
        <v>9</v>
      </c>
      <c r="F1260" s="31" t="s">
        <v>10</v>
      </c>
      <c r="G1260" s="31" t="s">
        <v>11</v>
      </c>
      <c r="H1260" s="31" t="s">
        <v>12</v>
      </c>
      <c r="I1260" s="31" t="s">
        <v>13</v>
      </c>
      <c r="J1260" s="31" t="s">
        <v>14</v>
      </c>
      <c r="K1260" s="31" t="s">
        <v>15</v>
      </c>
      <c r="L1260" s="31" t="s">
        <v>16</v>
      </c>
      <c r="M1260" s="31" t="s">
        <v>17</v>
      </c>
      <c r="N1260" s="33" t="s">
        <v>18</v>
      </c>
    </row>
    <row r="1261" spans="1:14" x14ac:dyDescent="0.2">
      <c r="A1261" s="34" t="s">
        <v>1476</v>
      </c>
      <c r="B1261" s="35"/>
      <c r="C1261" s="36"/>
      <c r="D1261" s="37"/>
      <c r="E1261" s="37"/>
      <c r="F1261" s="36"/>
      <c r="G1261" s="36"/>
      <c r="H1261" s="36"/>
      <c r="I1261" s="36"/>
      <c r="J1261" s="36"/>
      <c r="K1261" s="36"/>
      <c r="L1261" s="36"/>
      <c r="M1261" s="36"/>
      <c r="N1261" s="38"/>
    </row>
    <row r="1262" spans="1:14" x14ac:dyDescent="0.2">
      <c r="A1262" s="39" t="s">
        <v>162</v>
      </c>
      <c r="B1262" s="40"/>
      <c r="C1262" s="41">
        <v>0</v>
      </c>
      <c r="D1262" s="42">
        <v>10.083399999999999</v>
      </c>
      <c r="E1262" s="42">
        <v>0</v>
      </c>
      <c r="F1262" s="41">
        <v>3580565</v>
      </c>
      <c r="G1262" s="41">
        <v>0</v>
      </c>
      <c r="H1262" s="41">
        <v>3580565</v>
      </c>
      <c r="I1262" s="41">
        <v>0</v>
      </c>
      <c r="J1262" s="41">
        <v>1246037</v>
      </c>
      <c r="K1262" s="41">
        <v>35806</v>
      </c>
      <c r="L1262" s="41">
        <v>0</v>
      </c>
      <c r="M1262" s="41">
        <v>0</v>
      </c>
      <c r="N1262" s="43">
        <v>4826602</v>
      </c>
    </row>
    <row r="1263" spans="1:14" x14ac:dyDescent="0.2">
      <c r="A1263" s="39" t="s">
        <v>40</v>
      </c>
      <c r="B1263" s="40"/>
      <c r="C1263" s="41">
        <v>0</v>
      </c>
      <c r="D1263" s="42">
        <v>-0.13439999999999999</v>
      </c>
      <c r="E1263" s="42">
        <v>0</v>
      </c>
      <c r="F1263" s="41">
        <v>-151200</v>
      </c>
      <c r="G1263" s="41">
        <v>0</v>
      </c>
      <c r="H1263" s="41">
        <v>-151200</v>
      </c>
      <c r="I1263" s="41">
        <v>0</v>
      </c>
      <c r="J1263" s="41">
        <v>-52618</v>
      </c>
      <c r="K1263" s="41">
        <v>-1512</v>
      </c>
      <c r="L1263" s="41">
        <v>0</v>
      </c>
      <c r="M1263" s="41">
        <v>0</v>
      </c>
      <c r="N1263" s="43">
        <v>-203818</v>
      </c>
    </row>
    <row r="1264" spans="1:14" x14ac:dyDescent="0.2">
      <c r="A1264" s="39" t="s">
        <v>30</v>
      </c>
      <c r="B1264" s="40"/>
      <c r="C1264" s="41">
        <v>0</v>
      </c>
      <c r="D1264" s="42">
        <v>0.53239999999999998</v>
      </c>
      <c r="E1264" s="42">
        <v>0</v>
      </c>
      <c r="F1264" s="41">
        <v>184454</v>
      </c>
      <c r="G1264" s="41">
        <v>0</v>
      </c>
      <c r="H1264" s="41">
        <v>184454</v>
      </c>
      <c r="I1264" s="41">
        <v>0</v>
      </c>
      <c r="J1264" s="41">
        <v>64191</v>
      </c>
      <c r="K1264" s="41">
        <v>1845</v>
      </c>
      <c r="L1264" s="41">
        <v>0</v>
      </c>
      <c r="M1264" s="41">
        <v>0</v>
      </c>
      <c r="N1264" s="43">
        <v>248645</v>
      </c>
    </row>
    <row r="1265" spans="1:14" x14ac:dyDescent="0.2">
      <c r="A1265" s="39" t="s">
        <v>452</v>
      </c>
      <c r="B1265" s="40"/>
      <c r="C1265" s="41">
        <v>0</v>
      </c>
      <c r="D1265" s="42">
        <v>0</v>
      </c>
      <c r="E1265" s="42">
        <v>0</v>
      </c>
      <c r="F1265" s="41">
        <v>0</v>
      </c>
      <c r="G1265" s="41">
        <v>0</v>
      </c>
      <c r="H1265" s="41">
        <v>0</v>
      </c>
      <c r="I1265" s="41">
        <v>96000</v>
      </c>
      <c r="J1265" s="41">
        <v>32448</v>
      </c>
      <c r="K1265" s="41">
        <v>0</v>
      </c>
      <c r="L1265" s="41">
        <v>0</v>
      </c>
      <c r="M1265" s="41">
        <v>0</v>
      </c>
      <c r="N1265" s="43">
        <v>128448</v>
      </c>
    </row>
    <row r="1266" spans="1:14" x14ac:dyDescent="0.2">
      <c r="A1266" s="39" t="s">
        <v>41</v>
      </c>
      <c r="B1266" s="40"/>
      <c r="C1266" s="41">
        <v>0</v>
      </c>
      <c r="D1266" s="42">
        <v>0</v>
      </c>
      <c r="E1266" s="42">
        <v>0</v>
      </c>
      <c r="F1266" s="41">
        <v>0</v>
      </c>
      <c r="G1266" s="41">
        <v>0</v>
      </c>
      <c r="H1266" s="41">
        <v>0</v>
      </c>
      <c r="I1266" s="41">
        <v>151200</v>
      </c>
      <c r="J1266" s="41">
        <v>51106</v>
      </c>
      <c r="K1266" s="41">
        <v>0</v>
      </c>
      <c r="L1266" s="41">
        <v>0</v>
      </c>
      <c r="M1266" s="41">
        <v>0</v>
      </c>
      <c r="N1266" s="43">
        <v>202306</v>
      </c>
    </row>
    <row r="1267" spans="1:14" x14ac:dyDescent="0.2">
      <c r="A1267" s="39" t="s">
        <v>163</v>
      </c>
      <c r="B1267" s="40"/>
      <c r="C1267" s="41">
        <v>0</v>
      </c>
      <c r="D1267" s="42">
        <v>0</v>
      </c>
      <c r="E1267" s="42">
        <v>0</v>
      </c>
      <c r="F1267" s="41">
        <v>0</v>
      </c>
      <c r="G1267" s="41">
        <v>0</v>
      </c>
      <c r="H1267" s="41">
        <v>0</v>
      </c>
      <c r="I1267" s="41">
        <v>0</v>
      </c>
      <c r="J1267" s="41">
        <v>10</v>
      </c>
      <c r="K1267" s="41">
        <v>0</v>
      </c>
      <c r="L1267" s="41">
        <v>0</v>
      </c>
      <c r="M1267" s="41">
        <v>0</v>
      </c>
      <c r="N1267" s="43">
        <v>10</v>
      </c>
    </row>
    <row r="1268" spans="1:14" x14ac:dyDescent="0.2">
      <c r="A1268" s="39" t="s">
        <v>32</v>
      </c>
      <c r="B1268" s="40"/>
      <c r="C1268" s="41">
        <v>0</v>
      </c>
      <c r="D1268" s="42">
        <v>0</v>
      </c>
      <c r="E1268" s="42">
        <v>0.4</v>
      </c>
      <c r="F1268" s="41">
        <v>0</v>
      </c>
      <c r="G1268" s="41">
        <v>105883</v>
      </c>
      <c r="H1268" s="41">
        <v>105883</v>
      </c>
      <c r="I1268" s="41">
        <v>0</v>
      </c>
      <c r="J1268" s="41">
        <v>36847</v>
      </c>
      <c r="K1268" s="41">
        <v>1059</v>
      </c>
      <c r="L1268" s="41">
        <v>0</v>
      </c>
      <c r="M1268" s="41">
        <v>0</v>
      </c>
      <c r="N1268" s="43">
        <v>142730</v>
      </c>
    </row>
    <row r="1269" spans="1:14" x14ac:dyDescent="0.2">
      <c r="A1269" s="39" t="s">
        <v>23</v>
      </c>
      <c r="B1269" s="40"/>
      <c r="C1269" s="41">
        <v>0</v>
      </c>
      <c r="D1269" s="42">
        <v>0</v>
      </c>
      <c r="E1269" s="42">
        <v>4.5</v>
      </c>
      <c r="F1269" s="41">
        <v>0</v>
      </c>
      <c r="G1269" s="41">
        <v>1758564</v>
      </c>
      <c r="H1269" s="41">
        <v>1758564</v>
      </c>
      <c r="I1269" s="41">
        <v>0</v>
      </c>
      <c r="J1269" s="41">
        <v>611981</v>
      </c>
      <c r="K1269" s="41">
        <v>17586</v>
      </c>
      <c r="L1269" s="41">
        <v>0</v>
      </c>
      <c r="M1269" s="41">
        <v>0</v>
      </c>
      <c r="N1269" s="43">
        <v>2370545</v>
      </c>
    </row>
    <row r="1270" spans="1:14" x14ac:dyDescent="0.2">
      <c r="A1270" s="39" t="s">
        <v>1481</v>
      </c>
      <c r="B1270" s="40"/>
      <c r="C1270" s="41">
        <v>0</v>
      </c>
      <c r="D1270" s="42">
        <v>43.500100000000003</v>
      </c>
      <c r="E1270" s="42">
        <v>6.2460000000000004</v>
      </c>
      <c r="F1270" s="41">
        <v>29414425</v>
      </c>
      <c r="G1270" s="41">
        <v>1568371</v>
      </c>
      <c r="H1270" s="41">
        <v>30982796</v>
      </c>
      <c r="I1270" s="41">
        <v>0</v>
      </c>
      <c r="J1270" s="41">
        <v>10782013</v>
      </c>
      <c r="K1270" s="41">
        <v>309828</v>
      </c>
      <c r="L1270" s="41">
        <v>822970</v>
      </c>
      <c r="M1270" s="41">
        <v>0</v>
      </c>
      <c r="N1270" s="43">
        <v>42587779</v>
      </c>
    </row>
    <row r="1271" spans="1:14" x14ac:dyDescent="0.2">
      <c r="A1271" s="39" t="s">
        <v>1482</v>
      </c>
      <c r="B1271" s="40"/>
      <c r="C1271" s="41">
        <v>0</v>
      </c>
      <c r="D1271" s="42">
        <v>0</v>
      </c>
      <c r="E1271" s="42">
        <v>0</v>
      </c>
      <c r="F1271" s="41">
        <v>84000</v>
      </c>
      <c r="G1271" s="41">
        <v>0</v>
      </c>
      <c r="H1271" s="41">
        <v>84000</v>
      </c>
      <c r="I1271" s="41">
        <v>0</v>
      </c>
      <c r="J1271" s="41">
        <v>29232</v>
      </c>
      <c r="K1271" s="41">
        <v>840</v>
      </c>
      <c r="L1271" s="41">
        <v>13500</v>
      </c>
      <c r="M1271" s="41">
        <v>0</v>
      </c>
      <c r="N1271" s="43">
        <v>126732</v>
      </c>
    </row>
    <row r="1272" spans="1:14" x14ac:dyDescent="0.2">
      <c r="A1272" s="34" t="s">
        <v>24</v>
      </c>
      <c r="B1272" s="35"/>
      <c r="C1272" s="36">
        <f t="shared" ref="C1272:N1272" si="218">SUM(C1262:C1271)</f>
        <v>0</v>
      </c>
      <c r="D1272" s="37">
        <f t="shared" si="218"/>
        <v>53.981500000000004</v>
      </c>
      <c r="E1272" s="37">
        <f t="shared" si="218"/>
        <v>11.146000000000001</v>
      </c>
      <c r="F1272" s="36">
        <f t="shared" si="218"/>
        <v>33112244</v>
      </c>
      <c r="G1272" s="36">
        <f t="shared" si="218"/>
        <v>3432818</v>
      </c>
      <c r="H1272" s="36">
        <f t="shared" si="218"/>
        <v>36545062</v>
      </c>
      <c r="I1272" s="36">
        <f t="shared" si="218"/>
        <v>247200</v>
      </c>
      <c r="J1272" s="36">
        <f t="shared" si="218"/>
        <v>12801247</v>
      </c>
      <c r="K1272" s="36">
        <f t="shared" si="218"/>
        <v>365452</v>
      </c>
      <c r="L1272" s="36">
        <f t="shared" si="218"/>
        <v>836470</v>
      </c>
      <c r="M1272" s="36">
        <f t="shared" si="218"/>
        <v>0</v>
      </c>
      <c r="N1272" s="38">
        <f t="shared" si="218"/>
        <v>50429979</v>
      </c>
    </row>
    <row r="1273" spans="1:14" x14ac:dyDescent="0.2">
      <c r="A1273" s="34" t="s">
        <v>25</v>
      </c>
      <c r="B1273" s="35"/>
      <c r="C1273" s="36"/>
      <c r="D1273" s="37"/>
      <c r="E1273" s="37"/>
      <c r="F1273" s="36"/>
      <c r="G1273" s="36"/>
      <c r="H1273" s="36"/>
      <c r="I1273" s="36"/>
      <c r="J1273" s="36"/>
      <c r="K1273" s="36"/>
      <c r="L1273" s="36"/>
      <c r="M1273" s="36"/>
      <c r="N1273" s="38"/>
    </row>
    <row r="1274" spans="1:14" x14ac:dyDescent="0.2">
      <c r="A1274" s="39" t="s">
        <v>69</v>
      </c>
      <c r="B1274" s="40"/>
      <c r="C1274" s="41">
        <v>575</v>
      </c>
      <c r="D1274" s="42">
        <v>0</v>
      </c>
      <c r="E1274" s="42">
        <v>7.8749000000000002</v>
      </c>
      <c r="F1274" s="41">
        <v>0</v>
      </c>
      <c r="G1274" s="41">
        <v>2420965</v>
      </c>
      <c r="H1274" s="41">
        <v>2420965</v>
      </c>
      <c r="I1274" s="41">
        <v>0</v>
      </c>
      <c r="J1274" s="41">
        <v>842496</v>
      </c>
      <c r="K1274" s="41">
        <v>24210</v>
      </c>
      <c r="L1274" s="41">
        <v>35075</v>
      </c>
      <c r="M1274" s="41">
        <v>0</v>
      </c>
      <c r="N1274" s="43">
        <v>3298536</v>
      </c>
    </row>
    <row r="1275" spans="1:14" x14ac:dyDescent="0.2">
      <c r="A1275" s="34" t="s">
        <v>24</v>
      </c>
      <c r="B1275" s="35"/>
      <c r="C1275" s="36">
        <f t="shared" ref="C1275:N1275" si="219">SUM(C1274:C1274)</f>
        <v>575</v>
      </c>
      <c r="D1275" s="37">
        <f t="shared" si="219"/>
        <v>0</v>
      </c>
      <c r="E1275" s="37">
        <f t="shared" si="219"/>
        <v>7.8749000000000002</v>
      </c>
      <c r="F1275" s="36">
        <f t="shared" si="219"/>
        <v>0</v>
      </c>
      <c r="G1275" s="36">
        <f t="shared" si="219"/>
        <v>2420965</v>
      </c>
      <c r="H1275" s="36">
        <f t="shared" si="219"/>
        <v>2420965</v>
      </c>
      <c r="I1275" s="36">
        <f t="shared" si="219"/>
        <v>0</v>
      </c>
      <c r="J1275" s="36">
        <f t="shared" si="219"/>
        <v>842496</v>
      </c>
      <c r="K1275" s="36">
        <f t="shared" si="219"/>
        <v>24210</v>
      </c>
      <c r="L1275" s="36">
        <f t="shared" si="219"/>
        <v>35075</v>
      </c>
      <c r="M1275" s="36">
        <f t="shared" si="219"/>
        <v>0</v>
      </c>
      <c r="N1275" s="38">
        <f t="shared" si="219"/>
        <v>3298536</v>
      </c>
    </row>
    <row r="1276" spans="1:14" x14ac:dyDescent="0.2">
      <c r="A1276" s="34" t="s">
        <v>1483</v>
      </c>
      <c r="B1276" s="35"/>
      <c r="C1276" s="36"/>
      <c r="D1276" s="37"/>
      <c r="E1276" s="37"/>
      <c r="F1276" s="36"/>
      <c r="G1276" s="36"/>
      <c r="H1276" s="36"/>
      <c r="I1276" s="36"/>
      <c r="J1276" s="36"/>
      <c r="K1276" s="36"/>
      <c r="L1276" s="36"/>
      <c r="M1276" s="36"/>
      <c r="N1276" s="38"/>
    </row>
    <row r="1277" spans="1:14" x14ac:dyDescent="0.2">
      <c r="A1277" s="39" t="s">
        <v>1484</v>
      </c>
      <c r="B1277" s="40"/>
      <c r="C1277" s="41">
        <v>183</v>
      </c>
      <c r="D1277" s="42">
        <v>0</v>
      </c>
      <c r="E1277" s="42">
        <v>0.29380000000000001</v>
      </c>
      <c r="F1277" s="41">
        <v>0</v>
      </c>
      <c r="G1277" s="41">
        <v>79622</v>
      </c>
      <c r="H1277" s="41">
        <v>79622</v>
      </c>
      <c r="I1277" s="41">
        <v>0</v>
      </c>
      <c r="J1277" s="41">
        <v>27708</v>
      </c>
      <c r="K1277" s="41">
        <v>796</v>
      </c>
      <c r="L1277" s="41">
        <v>0</v>
      </c>
      <c r="M1277" s="41">
        <v>0</v>
      </c>
      <c r="N1277" s="43">
        <v>107330</v>
      </c>
    </row>
    <row r="1278" spans="1:14" x14ac:dyDescent="0.2">
      <c r="A1278" s="39" t="s">
        <v>1485</v>
      </c>
      <c r="B1278" s="40"/>
      <c r="C1278" s="41">
        <v>0</v>
      </c>
      <c r="D1278" s="42">
        <v>7.0297000000000001</v>
      </c>
      <c r="E1278" s="42">
        <v>0</v>
      </c>
      <c r="F1278" s="41">
        <v>3264932</v>
      </c>
      <c r="G1278" s="41">
        <v>0</v>
      </c>
      <c r="H1278" s="41">
        <v>3264932</v>
      </c>
      <c r="I1278" s="41">
        <v>0</v>
      </c>
      <c r="J1278" s="41">
        <v>1136196</v>
      </c>
      <c r="K1278" s="41">
        <v>32649</v>
      </c>
      <c r="L1278" s="41">
        <v>0</v>
      </c>
      <c r="M1278" s="41">
        <v>0</v>
      </c>
      <c r="N1278" s="43">
        <v>4401128</v>
      </c>
    </row>
    <row r="1279" spans="1:14" x14ac:dyDescent="0.2">
      <c r="A1279" s="34" t="s">
        <v>24</v>
      </c>
      <c r="B1279" s="35"/>
      <c r="C1279" s="36">
        <f t="shared" ref="C1279:N1279" si="220">SUM(C1277:C1278)</f>
        <v>183</v>
      </c>
      <c r="D1279" s="37">
        <f t="shared" si="220"/>
        <v>7.0297000000000001</v>
      </c>
      <c r="E1279" s="37">
        <f t="shared" si="220"/>
        <v>0.29380000000000001</v>
      </c>
      <c r="F1279" s="36">
        <f t="shared" si="220"/>
        <v>3264932</v>
      </c>
      <c r="G1279" s="36">
        <f t="shared" si="220"/>
        <v>79622</v>
      </c>
      <c r="H1279" s="36">
        <f t="shared" si="220"/>
        <v>3344554</v>
      </c>
      <c r="I1279" s="36">
        <f t="shared" si="220"/>
        <v>0</v>
      </c>
      <c r="J1279" s="36">
        <f t="shared" si="220"/>
        <v>1163904</v>
      </c>
      <c r="K1279" s="36">
        <f t="shared" si="220"/>
        <v>33445</v>
      </c>
      <c r="L1279" s="36">
        <f t="shared" si="220"/>
        <v>0</v>
      </c>
      <c r="M1279" s="36">
        <f t="shared" si="220"/>
        <v>0</v>
      </c>
      <c r="N1279" s="38">
        <f t="shared" si="220"/>
        <v>4508458</v>
      </c>
    </row>
    <row r="1280" spans="1:14" x14ac:dyDescent="0.2">
      <c r="A1280" s="29" t="s">
        <v>1662</v>
      </c>
      <c r="B1280" s="30"/>
      <c r="C1280" s="31">
        <f t="shared" ref="C1280:N1280" si="221">C1272+C1275+C1279</f>
        <v>758</v>
      </c>
      <c r="D1280" s="32">
        <f t="shared" si="221"/>
        <v>61.011200000000002</v>
      </c>
      <c r="E1280" s="32">
        <f t="shared" si="221"/>
        <v>19.314700000000002</v>
      </c>
      <c r="F1280" s="31">
        <f t="shared" si="221"/>
        <v>36377176</v>
      </c>
      <c r="G1280" s="31">
        <f t="shared" si="221"/>
        <v>5933405</v>
      </c>
      <c r="H1280" s="31">
        <f t="shared" si="221"/>
        <v>42310581</v>
      </c>
      <c r="I1280" s="31">
        <f t="shared" si="221"/>
        <v>247200</v>
      </c>
      <c r="J1280" s="31">
        <f t="shared" si="221"/>
        <v>14807647</v>
      </c>
      <c r="K1280" s="31">
        <f t="shared" si="221"/>
        <v>423107</v>
      </c>
      <c r="L1280" s="31">
        <f t="shared" si="221"/>
        <v>871545</v>
      </c>
      <c r="M1280" s="31">
        <f t="shared" si="221"/>
        <v>0</v>
      </c>
      <c r="N1280" s="33">
        <f t="shared" si="221"/>
        <v>58236973</v>
      </c>
    </row>
    <row r="1281" spans="1:14" x14ac:dyDescent="0.2">
      <c r="A1281" s="39"/>
      <c r="B1281" s="40"/>
      <c r="C1281" s="41"/>
      <c r="D1281" s="42"/>
      <c r="E1281" s="42"/>
      <c r="F1281" s="41"/>
      <c r="G1281" s="41"/>
      <c r="H1281" s="41"/>
      <c r="I1281" s="41"/>
      <c r="J1281" s="41"/>
      <c r="K1281" s="41"/>
      <c r="L1281" s="41"/>
      <c r="M1281" s="41"/>
      <c r="N1281" s="43"/>
    </row>
    <row r="1282" spans="1:14" x14ac:dyDescent="0.2">
      <c r="A1282" s="29" t="s">
        <v>1663</v>
      </c>
      <c r="B1282" s="30"/>
      <c r="C1282" s="31"/>
      <c r="D1282" s="32"/>
      <c r="E1282" s="32"/>
      <c r="F1282" s="31"/>
      <c r="G1282" s="31"/>
      <c r="H1282" s="31"/>
      <c r="I1282" s="31"/>
      <c r="J1282" s="31"/>
      <c r="K1282" s="31"/>
      <c r="L1282" s="31"/>
      <c r="M1282" s="31"/>
      <c r="N1282" s="33"/>
    </row>
    <row r="1283" spans="1:14" x14ac:dyDescent="0.2">
      <c r="A1283" s="29" t="s">
        <v>1664</v>
      </c>
      <c r="B1283" s="30" t="s">
        <v>6</v>
      </c>
      <c r="C1283" s="31" t="s">
        <v>7</v>
      </c>
      <c r="D1283" s="32" t="s">
        <v>8</v>
      </c>
      <c r="E1283" s="32" t="s">
        <v>9</v>
      </c>
      <c r="F1283" s="31" t="s">
        <v>10</v>
      </c>
      <c r="G1283" s="31" t="s">
        <v>11</v>
      </c>
      <c r="H1283" s="31" t="s">
        <v>12</v>
      </c>
      <c r="I1283" s="31" t="s">
        <v>13</v>
      </c>
      <c r="J1283" s="31" t="s">
        <v>14</v>
      </c>
      <c r="K1283" s="31" t="s">
        <v>15</v>
      </c>
      <c r="L1283" s="31" t="s">
        <v>16</v>
      </c>
      <c r="M1283" s="31" t="s">
        <v>17</v>
      </c>
      <c r="N1283" s="33" t="s">
        <v>18</v>
      </c>
    </row>
    <row r="1284" spans="1:14" x14ac:dyDescent="0.2">
      <c r="A1284" s="34" t="s">
        <v>1476</v>
      </c>
      <c r="B1284" s="35"/>
      <c r="C1284" s="36"/>
      <c r="D1284" s="37"/>
      <c r="E1284" s="37"/>
      <c r="F1284" s="36"/>
      <c r="G1284" s="36"/>
      <c r="H1284" s="36"/>
      <c r="I1284" s="36"/>
      <c r="J1284" s="36"/>
      <c r="K1284" s="36"/>
      <c r="L1284" s="36"/>
      <c r="M1284" s="36"/>
      <c r="N1284" s="38"/>
    </row>
    <row r="1285" spans="1:14" x14ac:dyDescent="0.2">
      <c r="A1285" s="39" t="s">
        <v>162</v>
      </c>
      <c r="B1285" s="40"/>
      <c r="C1285" s="41">
        <v>0</v>
      </c>
      <c r="D1285" s="42">
        <v>5.3777999999999997</v>
      </c>
      <c r="E1285" s="42">
        <v>0</v>
      </c>
      <c r="F1285" s="41">
        <v>1932886</v>
      </c>
      <c r="G1285" s="41">
        <v>0</v>
      </c>
      <c r="H1285" s="41">
        <v>1932886</v>
      </c>
      <c r="I1285" s="41">
        <v>0</v>
      </c>
      <c r="J1285" s="41">
        <v>672645</v>
      </c>
      <c r="K1285" s="41">
        <v>19329</v>
      </c>
      <c r="L1285" s="41">
        <v>0</v>
      </c>
      <c r="M1285" s="41">
        <v>0</v>
      </c>
      <c r="N1285" s="43">
        <v>2605531</v>
      </c>
    </row>
    <row r="1286" spans="1:14" x14ac:dyDescent="0.2">
      <c r="A1286" s="39" t="s">
        <v>45</v>
      </c>
      <c r="B1286" s="40"/>
      <c r="C1286" s="41">
        <v>0</v>
      </c>
      <c r="D1286" s="42">
        <v>-4.58E-2</v>
      </c>
      <c r="E1286" s="42">
        <v>0</v>
      </c>
      <c r="F1286" s="41">
        <v>-21208</v>
      </c>
      <c r="G1286" s="41">
        <v>0</v>
      </c>
      <c r="H1286" s="41">
        <v>-21208</v>
      </c>
      <c r="I1286" s="41">
        <v>0</v>
      </c>
      <c r="J1286" s="41">
        <v>-7381</v>
      </c>
      <c r="K1286" s="41">
        <v>-212</v>
      </c>
      <c r="L1286" s="41">
        <v>0</v>
      </c>
      <c r="M1286" s="41">
        <v>0</v>
      </c>
      <c r="N1286" s="43">
        <v>-28589</v>
      </c>
    </row>
    <row r="1287" spans="1:14" x14ac:dyDescent="0.2">
      <c r="A1287" s="39" t="s">
        <v>40</v>
      </c>
      <c r="B1287" s="40"/>
      <c r="C1287" s="41">
        <v>0</v>
      </c>
      <c r="D1287" s="42">
        <v>0</v>
      </c>
      <c r="E1287" s="42">
        <v>0</v>
      </c>
      <c r="F1287" s="41">
        <v>-117600</v>
      </c>
      <c r="G1287" s="41">
        <v>0</v>
      </c>
      <c r="H1287" s="41">
        <v>-117600</v>
      </c>
      <c r="I1287" s="41">
        <v>0</v>
      </c>
      <c r="J1287" s="41">
        <v>-40925</v>
      </c>
      <c r="K1287" s="41">
        <v>-1176</v>
      </c>
      <c r="L1287" s="41">
        <v>0</v>
      </c>
      <c r="M1287" s="41">
        <v>0</v>
      </c>
      <c r="N1287" s="43">
        <v>-158525</v>
      </c>
    </row>
    <row r="1288" spans="1:14" x14ac:dyDescent="0.2">
      <c r="A1288" s="39" t="s">
        <v>41</v>
      </c>
      <c r="B1288" s="40"/>
      <c r="C1288" s="41">
        <v>0</v>
      </c>
      <c r="D1288" s="42">
        <v>0</v>
      </c>
      <c r="E1288" s="42">
        <v>0</v>
      </c>
      <c r="F1288" s="41">
        <v>0</v>
      </c>
      <c r="G1288" s="41">
        <v>0</v>
      </c>
      <c r="H1288" s="41">
        <v>0</v>
      </c>
      <c r="I1288" s="41">
        <v>117600</v>
      </c>
      <c r="J1288" s="41">
        <v>39749</v>
      </c>
      <c r="K1288" s="41">
        <v>0</v>
      </c>
      <c r="L1288" s="41">
        <v>0</v>
      </c>
      <c r="M1288" s="41">
        <v>0</v>
      </c>
      <c r="N1288" s="43">
        <v>157349</v>
      </c>
    </row>
    <row r="1289" spans="1:14" x14ac:dyDescent="0.2">
      <c r="A1289" s="39" t="s">
        <v>163</v>
      </c>
      <c r="B1289" s="40"/>
      <c r="C1289" s="41">
        <v>0</v>
      </c>
      <c r="D1289" s="42">
        <v>0</v>
      </c>
      <c r="E1289" s="42">
        <v>0</v>
      </c>
      <c r="F1289" s="41">
        <v>0</v>
      </c>
      <c r="G1289" s="41">
        <v>0</v>
      </c>
      <c r="H1289" s="41">
        <v>0</v>
      </c>
      <c r="I1289" s="41">
        <v>0</v>
      </c>
      <c r="J1289" s="41">
        <v>6</v>
      </c>
      <c r="K1289" s="41">
        <v>0</v>
      </c>
      <c r="L1289" s="41">
        <v>0</v>
      </c>
      <c r="M1289" s="41">
        <v>0</v>
      </c>
      <c r="N1289" s="43">
        <v>6</v>
      </c>
    </row>
    <row r="1290" spans="1:14" x14ac:dyDescent="0.2">
      <c r="A1290" s="39" t="s">
        <v>1496</v>
      </c>
      <c r="B1290" s="40"/>
      <c r="C1290" s="41">
        <v>0</v>
      </c>
      <c r="D1290" s="42">
        <v>0</v>
      </c>
      <c r="E1290" s="42">
        <v>0</v>
      </c>
      <c r="F1290" s="41">
        <v>0</v>
      </c>
      <c r="G1290" s="41">
        <v>0</v>
      </c>
      <c r="H1290" s="41">
        <v>0</v>
      </c>
      <c r="I1290" s="41">
        <v>0</v>
      </c>
      <c r="J1290" s="41">
        <v>0</v>
      </c>
      <c r="K1290" s="41">
        <v>0</v>
      </c>
      <c r="L1290" s="41">
        <v>4500</v>
      </c>
      <c r="M1290" s="41">
        <v>0</v>
      </c>
      <c r="N1290" s="43">
        <v>4500</v>
      </c>
    </row>
    <row r="1291" spans="1:14" x14ac:dyDescent="0.2">
      <c r="A1291" s="39" t="s">
        <v>23</v>
      </c>
      <c r="B1291" s="40"/>
      <c r="C1291" s="41">
        <v>0</v>
      </c>
      <c r="D1291" s="42">
        <v>0</v>
      </c>
      <c r="E1291" s="42">
        <v>4.0599999999999996</v>
      </c>
      <c r="F1291" s="41">
        <v>0</v>
      </c>
      <c r="G1291" s="41">
        <v>1586616</v>
      </c>
      <c r="H1291" s="41">
        <v>1586616</v>
      </c>
      <c r="I1291" s="41">
        <v>0</v>
      </c>
      <c r="J1291" s="41">
        <v>552142</v>
      </c>
      <c r="K1291" s="41">
        <v>15866</v>
      </c>
      <c r="L1291" s="41">
        <v>0</v>
      </c>
      <c r="M1291" s="41">
        <v>0</v>
      </c>
      <c r="N1291" s="43">
        <v>2138758</v>
      </c>
    </row>
    <row r="1292" spans="1:14" x14ac:dyDescent="0.2">
      <c r="A1292" s="39" t="s">
        <v>1481</v>
      </c>
      <c r="B1292" s="40"/>
      <c r="C1292" s="41">
        <v>0</v>
      </c>
      <c r="D1292" s="42">
        <v>45.11</v>
      </c>
      <c r="E1292" s="42">
        <v>4.76</v>
      </c>
      <c r="F1292" s="41">
        <v>28368416</v>
      </c>
      <c r="G1292" s="41">
        <v>1195236</v>
      </c>
      <c r="H1292" s="41">
        <v>29563652</v>
      </c>
      <c r="I1292" s="41">
        <v>0</v>
      </c>
      <c r="J1292" s="41">
        <v>10288150</v>
      </c>
      <c r="K1292" s="41">
        <v>295636</v>
      </c>
      <c r="L1292" s="41">
        <v>817345</v>
      </c>
      <c r="M1292" s="41">
        <v>0</v>
      </c>
      <c r="N1292" s="43">
        <v>40669147</v>
      </c>
    </row>
    <row r="1293" spans="1:14" x14ac:dyDescent="0.2">
      <c r="A1293" s="39" t="s">
        <v>1482</v>
      </c>
      <c r="B1293" s="40"/>
      <c r="C1293" s="41">
        <v>0</v>
      </c>
      <c r="D1293" s="42">
        <v>0</v>
      </c>
      <c r="E1293" s="42">
        <v>0</v>
      </c>
      <c r="F1293" s="41">
        <v>420000</v>
      </c>
      <c r="G1293" s="41">
        <v>0</v>
      </c>
      <c r="H1293" s="41">
        <v>420000</v>
      </c>
      <c r="I1293" s="41">
        <v>0</v>
      </c>
      <c r="J1293" s="41">
        <v>146160</v>
      </c>
      <c r="K1293" s="41">
        <v>4200</v>
      </c>
      <c r="L1293" s="41">
        <v>67500</v>
      </c>
      <c r="M1293" s="41">
        <v>0</v>
      </c>
      <c r="N1293" s="43">
        <v>633660</v>
      </c>
    </row>
    <row r="1294" spans="1:14" x14ac:dyDescent="0.2">
      <c r="A1294" s="34" t="s">
        <v>24</v>
      </c>
      <c r="B1294" s="35"/>
      <c r="C1294" s="36">
        <f t="shared" ref="C1294:N1294" si="222">SUM(C1285:C1293)</f>
        <v>0</v>
      </c>
      <c r="D1294" s="37">
        <f t="shared" si="222"/>
        <v>50.442</v>
      </c>
      <c r="E1294" s="37">
        <f t="shared" si="222"/>
        <v>8.82</v>
      </c>
      <c r="F1294" s="36">
        <f t="shared" si="222"/>
        <v>30582494</v>
      </c>
      <c r="G1294" s="36">
        <f t="shared" si="222"/>
        <v>2781852</v>
      </c>
      <c r="H1294" s="36">
        <f t="shared" si="222"/>
        <v>33364346</v>
      </c>
      <c r="I1294" s="36">
        <f t="shared" si="222"/>
        <v>117600</v>
      </c>
      <c r="J1294" s="36">
        <f t="shared" si="222"/>
        <v>11650546</v>
      </c>
      <c r="K1294" s="36">
        <f t="shared" si="222"/>
        <v>333643</v>
      </c>
      <c r="L1294" s="36">
        <f t="shared" si="222"/>
        <v>889345</v>
      </c>
      <c r="M1294" s="36">
        <f t="shared" si="222"/>
        <v>0</v>
      </c>
      <c r="N1294" s="38">
        <f t="shared" si="222"/>
        <v>46021837</v>
      </c>
    </row>
    <row r="1295" spans="1:14" x14ac:dyDescent="0.2">
      <c r="A1295" s="34" t="s">
        <v>1483</v>
      </c>
      <c r="B1295" s="35"/>
      <c r="C1295" s="36"/>
      <c r="D1295" s="37"/>
      <c r="E1295" s="37"/>
      <c r="F1295" s="36"/>
      <c r="G1295" s="36"/>
      <c r="H1295" s="36"/>
      <c r="I1295" s="36"/>
      <c r="J1295" s="36"/>
      <c r="K1295" s="36"/>
      <c r="L1295" s="36"/>
      <c r="M1295" s="36"/>
      <c r="N1295" s="38"/>
    </row>
    <row r="1296" spans="1:14" x14ac:dyDescent="0.2">
      <c r="A1296" s="39" t="s">
        <v>1484</v>
      </c>
      <c r="B1296" s="40"/>
      <c r="C1296" s="41">
        <v>215</v>
      </c>
      <c r="D1296" s="42">
        <v>0</v>
      </c>
      <c r="E1296" s="42">
        <v>0.34279999999999999</v>
      </c>
      <c r="F1296" s="41">
        <v>0</v>
      </c>
      <c r="G1296" s="41">
        <v>92902</v>
      </c>
      <c r="H1296" s="41">
        <v>92902</v>
      </c>
      <c r="I1296" s="41">
        <v>0</v>
      </c>
      <c r="J1296" s="41">
        <v>32330</v>
      </c>
      <c r="K1296" s="41">
        <v>929</v>
      </c>
      <c r="L1296" s="41">
        <v>0</v>
      </c>
      <c r="M1296" s="41">
        <v>0</v>
      </c>
      <c r="N1296" s="43">
        <v>125232</v>
      </c>
    </row>
    <row r="1297" spans="1:14" x14ac:dyDescent="0.2">
      <c r="A1297" s="39" t="s">
        <v>1485</v>
      </c>
      <c r="B1297" s="40"/>
      <c r="C1297" s="41">
        <v>0</v>
      </c>
      <c r="D1297" s="42">
        <v>6.77</v>
      </c>
      <c r="E1297" s="42">
        <v>0</v>
      </c>
      <c r="F1297" s="41">
        <v>3028756</v>
      </c>
      <c r="G1297" s="41">
        <v>0</v>
      </c>
      <c r="H1297" s="41">
        <v>3028756</v>
      </c>
      <c r="I1297" s="41">
        <v>0</v>
      </c>
      <c r="J1297" s="41">
        <v>1054008</v>
      </c>
      <c r="K1297" s="41">
        <v>30288</v>
      </c>
      <c r="L1297" s="41">
        <v>0</v>
      </c>
      <c r="M1297" s="41">
        <v>0</v>
      </c>
      <c r="N1297" s="43">
        <v>4082764</v>
      </c>
    </row>
    <row r="1298" spans="1:14" x14ac:dyDescent="0.2">
      <c r="A1298" s="34" t="s">
        <v>24</v>
      </c>
      <c r="B1298" s="35"/>
      <c r="C1298" s="36">
        <f t="shared" ref="C1298:N1298" si="223">SUM(C1296:C1297)</f>
        <v>215</v>
      </c>
      <c r="D1298" s="37">
        <f t="shared" si="223"/>
        <v>6.77</v>
      </c>
      <c r="E1298" s="37">
        <f t="shared" si="223"/>
        <v>0.34279999999999999</v>
      </c>
      <c r="F1298" s="36">
        <f t="shared" si="223"/>
        <v>3028756</v>
      </c>
      <c r="G1298" s="36">
        <f t="shared" si="223"/>
        <v>92902</v>
      </c>
      <c r="H1298" s="36">
        <f t="shared" si="223"/>
        <v>3121658</v>
      </c>
      <c r="I1298" s="36">
        <f t="shared" si="223"/>
        <v>0</v>
      </c>
      <c r="J1298" s="36">
        <f t="shared" si="223"/>
        <v>1086338</v>
      </c>
      <c r="K1298" s="36">
        <f t="shared" si="223"/>
        <v>31217</v>
      </c>
      <c r="L1298" s="36">
        <f t="shared" si="223"/>
        <v>0</v>
      </c>
      <c r="M1298" s="36">
        <f t="shared" si="223"/>
        <v>0</v>
      </c>
      <c r="N1298" s="38">
        <f t="shared" si="223"/>
        <v>4207996</v>
      </c>
    </row>
    <row r="1299" spans="1:14" x14ac:dyDescent="0.2">
      <c r="A1299" s="29" t="s">
        <v>1665</v>
      </c>
      <c r="B1299" s="30"/>
      <c r="C1299" s="31">
        <f t="shared" ref="C1299:N1299" si="224">C1294+C1298</f>
        <v>215</v>
      </c>
      <c r="D1299" s="32">
        <f t="shared" si="224"/>
        <v>57.212000000000003</v>
      </c>
      <c r="E1299" s="32">
        <f t="shared" si="224"/>
        <v>9.1628000000000007</v>
      </c>
      <c r="F1299" s="31">
        <f t="shared" si="224"/>
        <v>33611250</v>
      </c>
      <c r="G1299" s="31">
        <f t="shared" si="224"/>
        <v>2874754</v>
      </c>
      <c r="H1299" s="31">
        <f t="shared" si="224"/>
        <v>36486004</v>
      </c>
      <c r="I1299" s="31">
        <f t="shared" si="224"/>
        <v>117600</v>
      </c>
      <c r="J1299" s="31">
        <f t="shared" si="224"/>
        <v>12736884</v>
      </c>
      <c r="K1299" s="31">
        <f t="shared" si="224"/>
        <v>364860</v>
      </c>
      <c r="L1299" s="31">
        <f t="shared" si="224"/>
        <v>889345</v>
      </c>
      <c r="M1299" s="31">
        <f t="shared" si="224"/>
        <v>0</v>
      </c>
      <c r="N1299" s="33">
        <f t="shared" si="224"/>
        <v>50229833</v>
      </c>
    </row>
    <row r="1300" spans="1:14" x14ac:dyDescent="0.2">
      <c r="A1300" s="39"/>
      <c r="B1300" s="40"/>
      <c r="C1300" s="41"/>
      <c r="D1300" s="42"/>
      <c r="E1300" s="42"/>
      <c r="F1300" s="41"/>
      <c r="G1300" s="41"/>
      <c r="H1300" s="41"/>
      <c r="I1300" s="41"/>
      <c r="J1300" s="41"/>
      <c r="K1300" s="41"/>
      <c r="L1300" s="41"/>
      <c r="M1300" s="41"/>
      <c r="N1300" s="43"/>
    </row>
    <row r="1301" spans="1:14" x14ac:dyDescent="0.2">
      <c r="A1301" s="29" t="s">
        <v>1666</v>
      </c>
      <c r="B1301" s="30"/>
      <c r="C1301" s="31"/>
      <c r="D1301" s="32"/>
      <c r="E1301" s="32"/>
      <c r="F1301" s="31"/>
      <c r="G1301" s="31"/>
      <c r="H1301" s="31"/>
      <c r="I1301" s="31"/>
      <c r="J1301" s="31"/>
      <c r="K1301" s="31"/>
      <c r="L1301" s="31"/>
      <c r="M1301" s="31"/>
      <c r="N1301" s="33"/>
    </row>
    <row r="1302" spans="1:14" x14ac:dyDescent="0.2">
      <c r="A1302" s="29" t="s">
        <v>1667</v>
      </c>
      <c r="B1302" s="30" t="s">
        <v>6</v>
      </c>
      <c r="C1302" s="31" t="s">
        <v>7</v>
      </c>
      <c r="D1302" s="32" t="s">
        <v>8</v>
      </c>
      <c r="E1302" s="32" t="s">
        <v>9</v>
      </c>
      <c r="F1302" s="31" t="s">
        <v>10</v>
      </c>
      <c r="G1302" s="31" t="s">
        <v>11</v>
      </c>
      <c r="H1302" s="31" t="s">
        <v>12</v>
      </c>
      <c r="I1302" s="31" t="s">
        <v>13</v>
      </c>
      <c r="J1302" s="31" t="s">
        <v>14</v>
      </c>
      <c r="K1302" s="31" t="s">
        <v>15</v>
      </c>
      <c r="L1302" s="31" t="s">
        <v>16</v>
      </c>
      <c r="M1302" s="31" t="s">
        <v>17</v>
      </c>
      <c r="N1302" s="33" t="s">
        <v>18</v>
      </c>
    </row>
    <row r="1303" spans="1:14" x14ac:dyDescent="0.2">
      <c r="A1303" s="34" t="s">
        <v>1476</v>
      </c>
      <c r="B1303" s="35"/>
      <c r="C1303" s="36"/>
      <c r="D1303" s="37"/>
      <c r="E1303" s="37"/>
      <c r="F1303" s="36"/>
      <c r="G1303" s="36"/>
      <c r="H1303" s="36"/>
      <c r="I1303" s="36"/>
      <c r="J1303" s="36"/>
      <c r="K1303" s="36"/>
      <c r="L1303" s="36"/>
      <c r="M1303" s="36"/>
      <c r="N1303" s="38"/>
    </row>
    <row r="1304" spans="1:14" x14ac:dyDescent="0.2">
      <c r="A1304" s="39" t="s">
        <v>162</v>
      </c>
      <c r="B1304" s="40"/>
      <c r="C1304" s="41">
        <v>0</v>
      </c>
      <c r="D1304" s="42">
        <v>3.4889000000000001</v>
      </c>
      <c r="E1304" s="42">
        <v>0</v>
      </c>
      <c r="F1304" s="41">
        <v>1058639</v>
      </c>
      <c r="G1304" s="41">
        <v>0</v>
      </c>
      <c r="H1304" s="41">
        <v>1058639</v>
      </c>
      <c r="I1304" s="41">
        <v>0</v>
      </c>
      <c r="J1304" s="41">
        <v>368406</v>
      </c>
      <c r="K1304" s="41">
        <v>10586</v>
      </c>
      <c r="L1304" s="41">
        <v>0</v>
      </c>
      <c r="M1304" s="41">
        <v>0</v>
      </c>
      <c r="N1304" s="43">
        <v>1427045</v>
      </c>
    </row>
    <row r="1305" spans="1:14" x14ac:dyDescent="0.2">
      <c r="A1305" s="39" t="s">
        <v>45</v>
      </c>
      <c r="B1305" s="40"/>
      <c r="C1305" s="41">
        <v>0</v>
      </c>
      <c r="D1305" s="42">
        <v>0.45829999999999999</v>
      </c>
      <c r="E1305" s="42">
        <v>0</v>
      </c>
      <c r="F1305" s="41">
        <v>158788</v>
      </c>
      <c r="G1305" s="41">
        <v>0</v>
      </c>
      <c r="H1305" s="41">
        <v>158788</v>
      </c>
      <c r="I1305" s="41">
        <v>0</v>
      </c>
      <c r="J1305" s="41">
        <v>55258</v>
      </c>
      <c r="K1305" s="41">
        <v>1588</v>
      </c>
      <c r="L1305" s="41">
        <v>0</v>
      </c>
      <c r="M1305" s="41">
        <v>0</v>
      </c>
      <c r="N1305" s="43">
        <v>214046</v>
      </c>
    </row>
    <row r="1306" spans="1:14" x14ac:dyDescent="0.2">
      <c r="A1306" s="39" t="s">
        <v>40</v>
      </c>
      <c r="B1306" s="40"/>
      <c r="C1306" s="41">
        <v>0</v>
      </c>
      <c r="D1306" s="42">
        <v>-0.67200000000000004</v>
      </c>
      <c r="E1306" s="42">
        <v>0</v>
      </c>
      <c r="F1306" s="41">
        <v>-336000</v>
      </c>
      <c r="G1306" s="41">
        <v>0</v>
      </c>
      <c r="H1306" s="41">
        <v>-336000</v>
      </c>
      <c r="I1306" s="41">
        <v>0</v>
      </c>
      <c r="J1306" s="41">
        <v>-116928</v>
      </c>
      <c r="K1306" s="41">
        <v>-3360</v>
      </c>
      <c r="L1306" s="41">
        <v>0</v>
      </c>
      <c r="M1306" s="41">
        <v>0</v>
      </c>
      <c r="N1306" s="43">
        <v>-452928</v>
      </c>
    </row>
    <row r="1307" spans="1:14" x14ac:dyDescent="0.2">
      <c r="A1307" s="39" t="s">
        <v>452</v>
      </c>
      <c r="B1307" s="40"/>
      <c r="C1307" s="41">
        <v>0</v>
      </c>
      <c r="D1307" s="42">
        <v>0</v>
      </c>
      <c r="E1307" s="42">
        <v>0</v>
      </c>
      <c r="F1307" s="41">
        <v>0</v>
      </c>
      <c r="G1307" s="41">
        <v>0</v>
      </c>
      <c r="H1307" s="41">
        <v>0</v>
      </c>
      <c r="I1307" s="41">
        <v>40300</v>
      </c>
      <c r="J1307" s="41">
        <v>13621</v>
      </c>
      <c r="K1307" s="41">
        <v>0</v>
      </c>
      <c r="L1307" s="41">
        <v>0</v>
      </c>
      <c r="M1307" s="41">
        <v>0</v>
      </c>
      <c r="N1307" s="43">
        <v>53921</v>
      </c>
    </row>
    <row r="1308" spans="1:14" x14ac:dyDescent="0.2">
      <c r="A1308" s="39" t="s">
        <v>41</v>
      </c>
      <c r="B1308" s="40"/>
      <c r="C1308" s="41">
        <v>0</v>
      </c>
      <c r="D1308" s="42">
        <v>0</v>
      </c>
      <c r="E1308" s="42">
        <v>0</v>
      </c>
      <c r="F1308" s="41">
        <v>0</v>
      </c>
      <c r="G1308" s="41">
        <v>0</v>
      </c>
      <c r="H1308" s="41">
        <v>0</v>
      </c>
      <c r="I1308" s="41">
        <v>336000</v>
      </c>
      <c r="J1308" s="41">
        <v>113568</v>
      </c>
      <c r="K1308" s="41">
        <v>0</v>
      </c>
      <c r="L1308" s="41">
        <v>0</v>
      </c>
      <c r="M1308" s="41">
        <v>0</v>
      </c>
      <c r="N1308" s="43">
        <v>449568</v>
      </c>
    </row>
    <row r="1309" spans="1:14" x14ac:dyDescent="0.2">
      <c r="A1309" s="39" t="s">
        <v>163</v>
      </c>
      <c r="B1309" s="40"/>
      <c r="C1309" s="41">
        <v>0</v>
      </c>
      <c r="D1309" s="42">
        <v>0</v>
      </c>
      <c r="E1309" s="42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2</v>
      </c>
      <c r="K1309" s="41">
        <v>0</v>
      </c>
      <c r="L1309" s="41">
        <v>0</v>
      </c>
      <c r="M1309" s="41">
        <v>0</v>
      </c>
      <c r="N1309" s="43">
        <v>2</v>
      </c>
    </row>
    <row r="1310" spans="1:14" x14ac:dyDescent="0.2">
      <c r="A1310" s="39" t="s">
        <v>318</v>
      </c>
      <c r="B1310" s="40"/>
      <c r="C1310" s="41">
        <v>0</v>
      </c>
      <c r="D1310" s="42">
        <v>0</v>
      </c>
      <c r="E1310" s="42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13200</v>
      </c>
      <c r="M1310" s="41">
        <v>0</v>
      </c>
      <c r="N1310" s="43">
        <v>13200</v>
      </c>
    </row>
    <row r="1311" spans="1:14" x14ac:dyDescent="0.2">
      <c r="A1311" s="39" t="s">
        <v>23</v>
      </c>
      <c r="B1311" s="40"/>
      <c r="C1311" s="41">
        <v>0</v>
      </c>
      <c r="D1311" s="42">
        <v>0</v>
      </c>
      <c r="E1311" s="42">
        <v>3.62</v>
      </c>
      <c r="F1311" s="41">
        <v>0</v>
      </c>
      <c r="G1311" s="41">
        <v>1414667</v>
      </c>
      <c r="H1311" s="41">
        <v>1414667</v>
      </c>
      <c r="I1311" s="41">
        <v>0</v>
      </c>
      <c r="J1311" s="41">
        <v>492304</v>
      </c>
      <c r="K1311" s="41">
        <v>14147</v>
      </c>
      <c r="L1311" s="41">
        <v>0</v>
      </c>
      <c r="M1311" s="41">
        <v>0</v>
      </c>
      <c r="N1311" s="43">
        <v>1906971</v>
      </c>
    </row>
    <row r="1312" spans="1:14" x14ac:dyDescent="0.2">
      <c r="A1312" s="39" t="s">
        <v>1481</v>
      </c>
      <c r="B1312" s="40"/>
      <c r="C1312" s="41">
        <v>0</v>
      </c>
      <c r="D1312" s="42">
        <v>35.197499999999998</v>
      </c>
      <c r="E1312" s="42">
        <v>3.74</v>
      </c>
      <c r="F1312" s="41">
        <v>22874199</v>
      </c>
      <c r="G1312" s="41">
        <v>939114</v>
      </c>
      <c r="H1312" s="41">
        <v>23813313</v>
      </c>
      <c r="I1312" s="41">
        <v>0</v>
      </c>
      <c r="J1312" s="41">
        <v>8287032</v>
      </c>
      <c r="K1312" s="41">
        <v>238132</v>
      </c>
      <c r="L1312" s="41">
        <v>631375</v>
      </c>
      <c r="M1312" s="41">
        <v>0</v>
      </c>
      <c r="N1312" s="43">
        <v>32731720</v>
      </c>
    </row>
    <row r="1313" spans="1:14" x14ac:dyDescent="0.2">
      <c r="A1313" s="39" t="s">
        <v>1482</v>
      </c>
      <c r="B1313" s="40"/>
      <c r="C1313" s="41">
        <v>0</v>
      </c>
      <c r="D1313" s="42">
        <v>0</v>
      </c>
      <c r="E1313" s="42">
        <v>0</v>
      </c>
      <c r="F1313" s="41">
        <v>36000</v>
      </c>
      <c r="G1313" s="41">
        <v>0</v>
      </c>
      <c r="H1313" s="41">
        <v>36000</v>
      </c>
      <c r="I1313" s="41">
        <v>0</v>
      </c>
      <c r="J1313" s="41">
        <v>12528</v>
      </c>
      <c r="K1313" s="41">
        <v>360</v>
      </c>
      <c r="L1313" s="41">
        <v>4500</v>
      </c>
      <c r="M1313" s="41">
        <v>0</v>
      </c>
      <c r="N1313" s="43">
        <v>53028</v>
      </c>
    </row>
    <row r="1314" spans="1:14" x14ac:dyDescent="0.2">
      <c r="A1314" s="34" t="s">
        <v>24</v>
      </c>
      <c r="B1314" s="35"/>
      <c r="C1314" s="36">
        <f t="shared" ref="C1314:N1314" si="225">SUM(C1304:C1313)</f>
        <v>0</v>
      </c>
      <c r="D1314" s="37">
        <f t="shared" si="225"/>
        <v>38.472699999999996</v>
      </c>
      <c r="E1314" s="37">
        <f t="shared" si="225"/>
        <v>7.36</v>
      </c>
      <c r="F1314" s="36">
        <f t="shared" si="225"/>
        <v>23791626</v>
      </c>
      <c r="G1314" s="36">
        <f t="shared" si="225"/>
        <v>2353781</v>
      </c>
      <c r="H1314" s="36">
        <f t="shared" si="225"/>
        <v>26145407</v>
      </c>
      <c r="I1314" s="36">
        <f t="shared" si="225"/>
        <v>376300</v>
      </c>
      <c r="J1314" s="36">
        <f t="shared" si="225"/>
        <v>9225791</v>
      </c>
      <c r="K1314" s="36">
        <f t="shared" si="225"/>
        <v>261453</v>
      </c>
      <c r="L1314" s="36">
        <f t="shared" si="225"/>
        <v>649075</v>
      </c>
      <c r="M1314" s="36">
        <f t="shared" si="225"/>
        <v>0</v>
      </c>
      <c r="N1314" s="38">
        <f t="shared" si="225"/>
        <v>36396573</v>
      </c>
    </row>
    <row r="1315" spans="1:14" x14ac:dyDescent="0.2">
      <c r="A1315" s="34" t="s">
        <v>1483</v>
      </c>
      <c r="B1315" s="35"/>
      <c r="C1315" s="36"/>
      <c r="D1315" s="37"/>
      <c r="E1315" s="37"/>
      <c r="F1315" s="36"/>
      <c r="G1315" s="36"/>
      <c r="H1315" s="36"/>
      <c r="I1315" s="36"/>
      <c r="J1315" s="36"/>
      <c r="K1315" s="36"/>
      <c r="L1315" s="36"/>
      <c r="M1315" s="36"/>
      <c r="N1315" s="38"/>
    </row>
    <row r="1316" spans="1:14" x14ac:dyDescent="0.2">
      <c r="A1316" s="39" t="s">
        <v>1484</v>
      </c>
      <c r="B1316" s="40"/>
      <c r="C1316" s="41">
        <v>156</v>
      </c>
      <c r="D1316" s="42">
        <v>0</v>
      </c>
      <c r="E1316" s="42">
        <v>0.25230000000000002</v>
      </c>
      <c r="F1316" s="41">
        <v>0</v>
      </c>
      <c r="G1316" s="41">
        <v>68375</v>
      </c>
      <c r="H1316" s="41">
        <v>68375</v>
      </c>
      <c r="I1316" s="41">
        <v>0</v>
      </c>
      <c r="J1316" s="41">
        <v>23795</v>
      </c>
      <c r="K1316" s="41">
        <v>684</v>
      </c>
      <c r="L1316" s="41">
        <v>0</v>
      </c>
      <c r="M1316" s="41">
        <v>0</v>
      </c>
      <c r="N1316" s="43">
        <v>92170</v>
      </c>
    </row>
    <row r="1317" spans="1:14" x14ac:dyDescent="0.2">
      <c r="A1317" s="39" t="s">
        <v>1485</v>
      </c>
      <c r="B1317" s="40"/>
      <c r="C1317" s="41">
        <v>0</v>
      </c>
      <c r="D1317" s="42">
        <v>4.1136999999999997</v>
      </c>
      <c r="E1317" s="42">
        <v>0</v>
      </c>
      <c r="F1317" s="41">
        <v>1998062</v>
      </c>
      <c r="G1317" s="41">
        <v>0</v>
      </c>
      <c r="H1317" s="41">
        <v>1998062</v>
      </c>
      <c r="I1317" s="41">
        <v>0</v>
      </c>
      <c r="J1317" s="41">
        <v>695326</v>
      </c>
      <c r="K1317" s="41">
        <v>19981</v>
      </c>
      <c r="L1317" s="41">
        <v>0</v>
      </c>
      <c r="M1317" s="41">
        <v>0</v>
      </c>
      <c r="N1317" s="43">
        <v>2693388</v>
      </c>
    </row>
    <row r="1318" spans="1:14" x14ac:dyDescent="0.2">
      <c r="A1318" s="34" t="s">
        <v>24</v>
      </c>
      <c r="B1318" s="35"/>
      <c r="C1318" s="36">
        <f t="shared" ref="C1318:N1318" si="226">SUM(C1316:C1317)</f>
        <v>156</v>
      </c>
      <c r="D1318" s="37">
        <f t="shared" si="226"/>
        <v>4.1136999999999997</v>
      </c>
      <c r="E1318" s="37">
        <f t="shared" si="226"/>
        <v>0.25230000000000002</v>
      </c>
      <c r="F1318" s="36">
        <f t="shared" si="226"/>
        <v>1998062</v>
      </c>
      <c r="G1318" s="36">
        <f t="shared" si="226"/>
        <v>68375</v>
      </c>
      <c r="H1318" s="36">
        <f t="shared" si="226"/>
        <v>2066437</v>
      </c>
      <c r="I1318" s="36">
        <f t="shared" si="226"/>
        <v>0</v>
      </c>
      <c r="J1318" s="36">
        <f t="shared" si="226"/>
        <v>719121</v>
      </c>
      <c r="K1318" s="36">
        <f t="shared" si="226"/>
        <v>20665</v>
      </c>
      <c r="L1318" s="36">
        <f t="shared" si="226"/>
        <v>0</v>
      </c>
      <c r="M1318" s="36">
        <f t="shared" si="226"/>
        <v>0</v>
      </c>
      <c r="N1318" s="38">
        <f t="shared" si="226"/>
        <v>2785558</v>
      </c>
    </row>
    <row r="1319" spans="1:14" x14ac:dyDescent="0.2">
      <c r="A1319" s="29" t="s">
        <v>1668</v>
      </c>
      <c r="B1319" s="30"/>
      <c r="C1319" s="31">
        <f t="shared" ref="C1319:N1319" si="227">C1314+C1318</f>
        <v>156</v>
      </c>
      <c r="D1319" s="32">
        <f t="shared" si="227"/>
        <v>42.586399999999998</v>
      </c>
      <c r="E1319" s="32">
        <f t="shared" si="227"/>
        <v>7.6123000000000003</v>
      </c>
      <c r="F1319" s="31">
        <f t="shared" si="227"/>
        <v>25789688</v>
      </c>
      <c r="G1319" s="31">
        <f t="shared" si="227"/>
        <v>2422156</v>
      </c>
      <c r="H1319" s="31">
        <f t="shared" si="227"/>
        <v>28211844</v>
      </c>
      <c r="I1319" s="31">
        <f t="shared" si="227"/>
        <v>376300</v>
      </c>
      <c r="J1319" s="31">
        <f t="shared" si="227"/>
        <v>9944912</v>
      </c>
      <c r="K1319" s="31">
        <f t="shared" si="227"/>
        <v>282118</v>
      </c>
      <c r="L1319" s="31">
        <f t="shared" si="227"/>
        <v>649075</v>
      </c>
      <c r="M1319" s="31">
        <f t="shared" si="227"/>
        <v>0</v>
      </c>
      <c r="N1319" s="33">
        <f t="shared" si="227"/>
        <v>39182131</v>
      </c>
    </row>
    <row r="1320" spans="1:14" x14ac:dyDescent="0.2">
      <c r="A1320" s="39"/>
      <c r="B1320" s="40"/>
      <c r="C1320" s="41"/>
      <c r="D1320" s="42"/>
      <c r="E1320" s="42"/>
      <c r="F1320" s="41"/>
      <c r="G1320" s="41"/>
      <c r="H1320" s="41"/>
      <c r="I1320" s="41"/>
      <c r="J1320" s="41"/>
      <c r="K1320" s="41"/>
      <c r="L1320" s="41"/>
      <c r="M1320" s="41"/>
      <c r="N1320" s="43"/>
    </row>
    <row r="1321" spans="1:14" x14ac:dyDescent="0.2">
      <c r="A1321" s="29" t="s">
        <v>1669</v>
      </c>
      <c r="B1321" s="30"/>
      <c r="C1321" s="31"/>
      <c r="D1321" s="32"/>
      <c r="E1321" s="32"/>
      <c r="F1321" s="31"/>
      <c r="G1321" s="31"/>
      <c r="H1321" s="31"/>
      <c r="I1321" s="31"/>
      <c r="J1321" s="31"/>
      <c r="K1321" s="31"/>
      <c r="L1321" s="31"/>
      <c r="M1321" s="31"/>
      <c r="N1321" s="33"/>
    </row>
    <row r="1322" spans="1:14" x14ac:dyDescent="0.2">
      <c r="A1322" s="29" t="s">
        <v>1670</v>
      </c>
      <c r="B1322" s="30" t="s">
        <v>6</v>
      </c>
      <c r="C1322" s="31" t="s">
        <v>7</v>
      </c>
      <c r="D1322" s="32" t="s">
        <v>8</v>
      </c>
      <c r="E1322" s="32" t="s">
        <v>9</v>
      </c>
      <c r="F1322" s="31" t="s">
        <v>10</v>
      </c>
      <c r="G1322" s="31" t="s">
        <v>11</v>
      </c>
      <c r="H1322" s="31" t="s">
        <v>12</v>
      </c>
      <c r="I1322" s="31" t="s">
        <v>13</v>
      </c>
      <c r="J1322" s="31" t="s">
        <v>14</v>
      </c>
      <c r="K1322" s="31" t="s">
        <v>15</v>
      </c>
      <c r="L1322" s="31" t="s">
        <v>16</v>
      </c>
      <c r="M1322" s="31" t="s">
        <v>17</v>
      </c>
      <c r="N1322" s="33" t="s">
        <v>18</v>
      </c>
    </row>
    <row r="1323" spans="1:14" x14ac:dyDescent="0.2">
      <c r="A1323" s="34" t="s">
        <v>1476</v>
      </c>
      <c r="B1323" s="35"/>
      <c r="C1323" s="36"/>
      <c r="D1323" s="37"/>
      <c r="E1323" s="37"/>
      <c r="F1323" s="36"/>
      <c r="G1323" s="36"/>
      <c r="H1323" s="36"/>
      <c r="I1323" s="36"/>
      <c r="J1323" s="36"/>
      <c r="K1323" s="36"/>
      <c r="L1323" s="36"/>
      <c r="M1323" s="36"/>
      <c r="N1323" s="38"/>
    </row>
    <row r="1324" spans="1:14" x14ac:dyDescent="0.2">
      <c r="A1324" s="39" t="s">
        <v>162</v>
      </c>
      <c r="B1324" s="40"/>
      <c r="C1324" s="41">
        <v>0</v>
      </c>
      <c r="D1324" s="42">
        <v>10.8056</v>
      </c>
      <c r="E1324" s="42">
        <v>0</v>
      </c>
      <c r="F1324" s="41">
        <v>3859836</v>
      </c>
      <c r="G1324" s="41">
        <v>0</v>
      </c>
      <c r="H1324" s="41">
        <v>3859836</v>
      </c>
      <c r="I1324" s="41">
        <v>0</v>
      </c>
      <c r="J1324" s="41">
        <v>1343222</v>
      </c>
      <c r="K1324" s="41">
        <v>38598</v>
      </c>
      <c r="L1324" s="41">
        <v>0</v>
      </c>
      <c r="M1324" s="41">
        <v>0</v>
      </c>
      <c r="N1324" s="43">
        <v>5203058</v>
      </c>
    </row>
    <row r="1325" spans="1:14" x14ac:dyDescent="0.2">
      <c r="A1325" s="39" t="s">
        <v>45</v>
      </c>
      <c r="B1325" s="40"/>
      <c r="C1325" s="41">
        <v>0</v>
      </c>
      <c r="D1325" s="42">
        <v>0.73329999999999995</v>
      </c>
      <c r="E1325" s="42">
        <v>0</v>
      </c>
      <c r="F1325" s="41">
        <v>259390</v>
      </c>
      <c r="G1325" s="41">
        <v>0</v>
      </c>
      <c r="H1325" s="41">
        <v>259390</v>
      </c>
      <c r="I1325" s="41">
        <v>0</v>
      </c>
      <c r="J1325" s="41">
        <v>90268</v>
      </c>
      <c r="K1325" s="41">
        <v>2594</v>
      </c>
      <c r="L1325" s="41">
        <v>0</v>
      </c>
      <c r="M1325" s="41">
        <v>0</v>
      </c>
      <c r="N1325" s="43">
        <v>349658</v>
      </c>
    </row>
    <row r="1326" spans="1:14" x14ac:dyDescent="0.2">
      <c r="A1326" s="39" t="s">
        <v>1671</v>
      </c>
      <c r="B1326" s="40"/>
      <c r="C1326" s="41">
        <v>0</v>
      </c>
      <c r="D1326" s="42">
        <v>0.2</v>
      </c>
      <c r="E1326" s="42">
        <v>0</v>
      </c>
      <c r="F1326" s="41">
        <v>7260</v>
      </c>
      <c r="G1326" s="41">
        <v>0</v>
      </c>
      <c r="H1326" s="41">
        <v>7260</v>
      </c>
      <c r="I1326" s="41">
        <v>0</v>
      </c>
      <c r="J1326" s="41">
        <v>2526</v>
      </c>
      <c r="K1326" s="41">
        <v>73</v>
      </c>
      <c r="L1326" s="41">
        <v>0</v>
      </c>
      <c r="M1326" s="41">
        <v>0</v>
      </c>
      <c r="N1326" s="43">
        <v>9786</v>
      </c>
    </row>
    <row r="1327" spans="1:14" x14ac:dyDescent="0.2">
      <c r="A1327" s="39" t="s">
        <v>40</v>
      </c>
      <c r="B1327" s="40"/>
      <c r="C1327" s="41">
        <v>0</v>
      </c>
      <c r="D1327" s="42">
        <v>-0.252</v>
      </c>
      <c r="E1327" s="42">
        <v>0</v>
      </c>
      <c r="F1327" s="41">
        <v>-420000</v>
      </c>
      <c r="G1327" s="41">
        <v>0</v>
      </c>
      <c r="H1327" s="41">
        <v>-420000</v>
      </c>
      <c r="I1327" s="41">
        <v>0</v>
      </c>
      <c r="J1327" s="41">
        <v>-146160</v>
      </c>
      <c r="K1327" s="41">
        <v>-4200</v>
      </c>
      <c r="L1327" s="41">
        <v>0</v>
      </c>
      <c r="M1327" s="41">
        <v>0</v>
      </c>
      <c r="N1327" s="43">
        <v>-566160</v>
      </c>
    </row>
    <row r="1328" spans="1:14" x14ac:dyDescent="0.2">
      <c r="A1328" s="39" t="s">
        <v>30</v>
      </c>
      <c r="B1328" s="40"/>
      <c r="C1328" s="41">
        <v>0</v>
      </c>
      <c r="D1328" s="42">
        <v>-9.2600000000000002E-2</v>
      </c>
      <c r="E1328" s="42">
        <v>0</v>
      </c>
      <c r="F1328" s="41">
        <v>-32075</v>
      </c>
      <c r="G1328" s="41">
        <v>0</v>
      </c>
      <c r="H1328" s="41">
        <v>-32075</v>
      </c>
      <c r="I1328" s="41">
        <v>0</v>
      </c>
      <c r="J1328" s="41">
        <v>-11163</v>
      </c>
      <c r="K1328" s="41">
        <v>-321</v>
      </c>
      <c r="L1328" s="41">
        <v>0</v>
      </c>
      <c r="M1328" s="41">
        <v>0</v>
      </c>
      <c r="N1328" s="43">
        <v>-43238</v>
      </c>
    </row>
    <row r="1329" spans="1:14" x14ac:dyDescent="0.2">
      <c r="A1329" s="39" t="s">
        <v>41</v>
      </c>
      <c r="B1329" s="40"/>
      <c r="C1329" s="41">
        <v>0</v>
      </c>
      <c r="D1329" s="42">
        <v>0</v>
      </c>
      <c r="E1329" s="42">
        <v>0</v>
      </c>
      <c r="F1329" s="41">
        <v>0</v>
      </c>
      <c r="G1329" s="41">
        <v>0</v>
      </c>
      <c r="H1329" s="41">
        <v>0</v>
      </c>
      <c r="I1329" s="41">
        <v>420000</v>
      </c>
      <c r="J1329" s="41">
        <v>141960</v>
      </c>
      <c r="K1329" s="41">
        <v>0</v>
      </c>
      <c r="L1329" s="41">
        <v>0</v>
      </c>
      <c r="M1329" s="41">
        <v>0</v>
      </c>
      <c r="N1329" s="43">
        <v>561960</v>
      </c>
    </row>
    <row r="1330" spans="1:14" x14ac:dyDescent="0.2">
      <c r="A1330" s="39" t="s">
        <v>163</v>
      </c>
      <c r="B1330" s="40"/>
      <c r="C1330" s="41">
        <v>0</v>
      </c>
      <c r="D1330" s="42">
        <v>0</v>
      </c>
      <c r="E1330" s="42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18</v>
      </c>
      <c r="K1330" s="41">
        <v>0</v>
      </c>
      <c r="L1330" s="41">
        <v>0</v>
      </c>
      <c r="M1330" s="41">
        <v>0</v>
      </c>
      <c r="N1330" s="43">
        <v>18</v>
      </c>
    </row>
    <row r="1331" spans="1:14" x14ac:dyDescent="0.2">
      <c r="A1331" s="39" t="s">
        <v>23</v>
      </c>
      <c r="B1331" s="40"/>
      <c r="C1331" s="41">
        <v>0</v>
      </c>
      <c r="D1331" s="42">
        <v>0</v>
      </c>
      <c r="E1331" s="42">
        <v>4.62</v>
      </c>
      <c r="F1331" s="41">
        <v>0</v>
      </c>
      <c r="G1331" s="41">
        <v>1805459</v>
      </c>
      <c r="H1331" s="41">
        <v>1805459</v>
      </c>
      <c r="I1331" s="41">
        <v>0</v>
      </c>
      <c r="J1331" s="41">
        <v>628300</v>
      </c>
      <c r="K1331" s="41">
        <v>18055</v>
      </c>
      <c r="L1331" s="41">
        <v>0</v>
      </c>
      <c r="M1331" s="41">
        <v>0</v>
      </c>
      <c r="N1331" s="43">
        <v>2433759</v>
      </c>
    </row>
    <row r="1332" spans="1:14" x14ac:dyDescent="0.2">
      <c r="A1332" s="39" t="s">
        <v>1481</v>
      </c>
      <c r="B1332" s="40"/>
      <c r="C1332" s="41">
        <v>0</v>
      </c>
      <c r="D1332" s="42">
        <v>50.317999999999998</v>
      </c>
      <c r="E1332" s="42">
        <v>7.77</v>
      </c>
      <c r="F1332" s="41">
        <v>33460684</v>
      </c>
      <c r="G1332" s="41">
        <v>1951047</v>
      </c>
      <c r="H1332" s="41">
        <v>35411731</v>
      </c>
      <c r="I1332" s="41">
        <v>0</v>
      </c>
      <c r="J1332" s="41">
        <v>12323282</v>
      </c>
      <c r="K1332" s="41">
        <v>354117</v>
      </c>
      <c r="L1332" s="41">
        <v>1119185</v>
      </c>
      <c r="M1332" s="41">
        <v>0</v>
      </c>
      <c r="N1332" s="43">
        <v>48854198</v>
      </c>
    </row>
    <row r="1333" spans="1:14" x14ac:dyDescent="0.2">
      <c r="A1333" s="39" t="s">
        <v>1482</v>
      </c>
      <c r="B1333" s="40"/>
      <c r="C1333" s="41">
        <v>0</v>
      </c>
      <c r="D1333" s="42">
        <v>0</v>
      </c>
      <c r="E1333" s="42">
        <v>0</v>
      </c>
      <c r="F1333" s="41">
        <v>96000</v>
      </c>
      <c r="G1333" s="41">
        <v>0</v>
      </c>
      <c r="H1333" s="41">
        <v>96000</v>
      </c>
      <c r="I1333" s="41">
        <v>0</v>
      </c>
      <c r="J1333" s="41">
        <v>33408</v>
      </c>
      <c r="K1333" s="41">
        <v>960</v>
      </c>
      <c r="L1333" s="41">
        <v>18000</v>
      </c>
      <c r="M1333" s="41">
        <v>0</v>
      </c>
      <c r="N1333" s="43">
        <v>147408</v>
      </c>
    </row>
    <row r="1334" spans="1:14" x14ac:dyDescent="0.2">
      <c r="A1334" s="34" t="s">
        <v>24</v>
      </c>
      <c r="B1334" s="35"/>
      <c r="C1334" s="36">
        <f t="shared" ref="C1334:N1334" si="228">SUM(C1324:C1333)</f>
        <v>0</v>
      </c>
      <c r="D1334" s="37">
        <f t="shared" si="228"/>
        <v>61.712299999999999</v>
      </c>
      <c r="E1334" s="37">
        <f t="shared" si="228"/>
        <v>12.39</v>
      </c>
      <c r="F1334" s="36">
        <f t="shared" si="228"/>
        <v>37231095</v>
      </c>
      <c r="G1334" s="36">
        <f t="shared" si="228"/>
        <v>3756506</v>
      </c>
      <c r="H1334" s="36">
        <f t="shared" si="228"/>
        <v>40987601</v>
      </c>
      <c r="I1334" s="36">
        <f t="shared" si="228"/>
        <v>420000</v>
      </c>
      <c r="J1334" s="36">
        <f t="shared" si="228"/>
        <v>14405661</v>
      </c>
      <c r="K1334" s="36">
        <f t="shared" si="228"/>
        <v>409876</v>
      </c>
      <c r="L1334" s="36">
        <f t="shared" si="228"/>
        <v>1137185</v>
      </c>
      <c r="M1334" s="36">
        <f t="shared" si="228"/>
        <v>0</v>
      </c>
      <c r="N1334" s="38">
        <f t="shared" si="228"/>
        <v>56950447</v>
      </c>
    </row>
    <row r="1335" spans="1:14" x14ac:dyDescent="0.2">
      <c r="A1335" s="34" t="s">
        <v>25</v>
      </c>
      <c r="B1335" s="35"/>
      <c r="C1335" s="36"/>
      <c r="D1335" s="37"/>
      <c r="E1335" s="37"/>
      <c r="F1335" s="36"/>
      <c r="G1335" s="36"/>
      <c r="H1335" s="36"/>
      <c r="I1335" s="36"/>
      <c r="J1335" s="36"/>
      <c r="K1335" s="36"/>
      <c r="L1335" s="36"/>
      <c r="M1335" s="36"/>
      <c r="N1335" s="38"/>
    </row>
    <row r="1336" spans="1:14" x14ac:dyDescent="0.2">
      <c r="A1336" s="39" t="s">
        <v>69</v>
      </c>
      <c r="B1336" s="40"/>
      <c r="C1336" s="41">
        <v>962</v>
      </c>
      <c r="D1336" s="42">
        <v>0</v>
      </c>
      <c r="E1336" s="42">
        <v>11.681699999999999</v>
      </c>
      <c r="F1336" s="41">
        <v>0</v>
      </c>
      <c r="G1336" s="41">
        <v>3591282</v>
      </c>
      <c r="H1336" s="41">
        <v>3591282</v>
      </c>
      <c r="I1336" s="41">
        <v>0</v>
      </c>
      <c r="J1336" s="41">
        <v>1249766</v>
      </c>
      <c r="K1336" s="41">
        <v>35913</v>
      </c>
      <c r="L1336" s="41">
        <v>58682</v>
      </c>
      <c r="M1336" s="41">
        <v>0</v>
      </c>
      <c r="N1336" s="43">
        <v>4899730</v>
      </c>
    </row>
    <row r="1337" spans="1:14" x14ac:dyDescent="0.2">
      <c r="A1337" s="39" t="s">
        <v>1580</v>
      </c>
      <c r="B1337" s="40"/>
      <c r="C1337" s="41">
        <v>105</v>
      </c>
      <c r="D1337" s="42">
        <v>0</v>
      </c>
      <c r="E1337" s="42">
        <v>2.0840000000000001</v>
      </c>
      <c r="F1337" s="41">
        <v>0</v>
      </c>
      <c r="G1337" s="41">
        <v>640680</v>
      </c>
      <c r="H1337" s="41">
        <v>640680</v>
      </c>
      <c r="I1337" s="41">
        <v>0</v>
      </c>
      <c r="J1337" s="41">
        <v>222957</v>
      </c>
      <c r="K1337" s="41">
        <v>6407</v>
      </c>
      <c r="L1337" s="41">
        <v>6405</v>
      </c>
      <c r="M1337" s="41">
        <v>0</v>
      </c>
      <c r="N1337" s="43">
        <v>870042</v>
      </c>
    </row>
    <row r="1338" spans="1:14" x14ac:dyDescent="0.2">
      <c r="A1338" s="34" t="s">
        <v>24</v>
      </c>
      <c r="B1338" s="35"/>
      <c r="C1338" s="36">
        <f t="shared" ref="C1338:N1338" si="229">SUM(C1336:C1337)</f>
        <v>1067</v>
      </c>
      <c r="D1338" s="37">
        <f t="shared" si="229"/>
        <v>0</v>
      </c>
      <c r="E1338" s="37">
        <f t="shared" si="229"/>
        <v>13.765699999999999</v>
      </c>
      <c r="F1338" s="36">
        <f t="shared" si="229"/>
        <v>0</v>
      </c>
      <c r="G1338" s="36">
        <f t="shared" si="229"/>
        <v>4231962</v>
      </c>
      <c r="H1338" s="36">
        <f t="shared" si="229"/>
        <v>4231962</v>
      </c>
      <c r="I1338" s="36">
        <f t="shared" si="229"/>
        <v>0</v>
      </c>
      <c r="J1338" s="36">
        <f t="shared" si="229"/>
        <v>1472723</v>
      </c>
      <c r="K1338" s="36">
        <f t="shared" si="229"/>
        <v>42320</v>
      </c>
      <c r="L1338" s="36">
        <f t="shared" si="229"/>
        <v>65087</v>
      </c>
      <c r="M1338" s="36">
        <f t="shared" si="229"/>
        <v>0</v>
      </c>
      <c r="N1338" s="38">
        <f t="shared" si="229"/>
        <v>5769772</v>
      </c>
    </row>
    <row r="1339" spans="1:14" x14ac:dyDescent="0.2">
      <c r="A1339" s="34" t="s">
        <v>1483</v>
      </c>
      <c r="B1339" s="35"/>
      <c r="C1339" s="36"/>
      <c r="D1339" s="37"/>
      <c r="E1339" s="37"/>
      <c r="F1339" s="36"/>
      <c r="G1339" s="36"/>
      <c r="H1339" s="36"/>
      <c r="I1339" s="36"/>
      <c r="J1339" s="36"/>
      <c r="K1339" s="36"/>
      <c r="L1339" s="36"/>
      <c r="M1339" s="36"/>
      <c r="N1339" s="38"/>
    </row>
    <row r="1340" spans="1:14" x14ac:dyDescent="0.2">
      <c r="A1340" s="39" t="s">
        <v>1484</v>
      </c>
      <c r="B1340" s="40"/>
      <c r="C1340" s="41">
        <v>348</v>
      </c>
      <c r="D1340" s="42">
        <v>0</v>
      </c>
      <c r="E1340" s="42">
        <v>0.54469999999999996</v>
      </c>
      <c r="F1340" s="41">
        <v>0</v>
      </c>
      <c r="G1340" s="41">
        <v>147618</v>
      </c>
      <c r="H1340" s="41">
        <v>147618</v>
      </c>
      <c r="I1340" s="41">
        <v>0</v>
      </c>
      <c r="J1340" s="41">
        <v>51371</v>
      </c>
      <c r="K1340" s="41">
        <v>1476</v>
      </c>
      <c r="L1340" s="41">
        <v>0</v>
      </c>
      <c r="M1340" s="41">
        <v>0</v>
      </c>
      <c r="N1340" s="43">
        <v>198989</v>
      </c>
    </row>
    <row r="1341" spans="1:14" x14ac:dyDescent="0.2">
      <c r="A1341" s="39" t="s">
        <v>1485</v>
      </c>
      <c r="B1341" s="40"/>
      <c r="C1341" s="41">
        <v>0</v>
      </c>
      <c r="D1341" s="42">
        <v>10.6768</v>
      </c>
      <c r="E1341" s="42">
        <v>0</v>
      </c>
      <c r="F1341" s="41">
        <v>5198503</v>
      </c>
      <c r="G1341" s="41">
        <v>0</v>
      </c>
      <c r="H1341" s="41">
        <v>5198503</v>
      </c>
      <c r="I1341" s="41">
        <v>0</v>
      </c>
      <c r="J1341" s="41">
        <v>1809079</v>
      </c>
      <c r="K1341" s="41">
        <v>51985</v>
      </c>
      <c r="L1341" s="41">
        <v>0</v>
      </c>
      <c r="M1341" s="41">
        <v>0</v>
      </c>
      <c r="N1341" s="43">
        <v>7007582</v>
      </c>
    </row>
    <row r="1342" spans="1:14" x14ac:dyDescent="0.2">
      <c r="A1342" s="34" t="s">
        <v>24</v>
      </c>
      <c r="B1342" s="35"/>
      <c r="C1342" s="36">
        <f t="shared" ref="C1342:N1342" si="230">SUM(C1340:C1341)</f>
        <v>348</v>
      </c>
      <c r="D1342" s="37">
        <f t="shared" si="230"/>
        <v>10.6768</v>
      </c>
      <c r="E1342" s="37">
        <f t="shared" si="230"/>
        <v>0.54469999999999996</v>
      </c>
      <c r="F1342" s="36">
        <f t="shared" si="230"/>
        <v>5198503</v>
      </c>
      <c r="G1342" s="36">
        <f t="shared" si="230"/>
        <v>147618</v>
      </c>
      <c r="H1342" s="36">
        <f t="shared" si="230"/>
        <v>5346121</v>
      </c>
      <c r="I1342" s="36">
        <f t="shared" si="230"/>
        <v>0</v>
      </c>
      <c r="J1342" s="36">
        <f t="shared" si="230"/>
        <v>1860450</v>
      </c>
      <c r="K1342" s="36">
        <f t="shared" si="230"/>
        <v>53461</v>
      </c>
      <c r="L1342" s="36">
        <f t="shared" si="230"/>
        <v>0</v>
      </c>
      <c r="M1342" s="36">
        <f t="shared" si="230"/>
        <v>0</v>
      </c>
      <c r="N1342" s="38">
        <f t="shared" si="230"/>
        <v>7206571</v>
      </c>
    </row>
    <row r="1343" spans="1:14" x14ac:dyDescent="0.2">
      <c r="A1343" s="29" t="s">
        <v>1672</v>
      </c>
      <c r="B1343" s="30"/>
      <c r="C1343" s="31">
        <f t="shared" ref="C1343:N1343" si="231">C1334+C1338+C1342</f>
        <v>1415</v>
      </c>
      <c r="D1343" s="32">
        <f t="shared" si="231"/>
        <v>72.389099999999999</v>
      </c>
      <c r="E1343" s="32">
        <f t="shared" si="231"/>
        <v>26.700399999999998</v>
      </c>
      <c r="F1343" s="31">
        <f t="shared" si="231"/>
        <v>42429598</v>
      </c>
      <c r="G1343" s="31">
        <f t="shared" si="231"/>
        <v>8136086</v>
      </c>
      <c r="H1343" s="31">
        <f t="shared" si="231"/>
        <v>50565684</v>
      </c>
      <c r="I1343" s="31">
        <f t="shared" si="231"/>
        <v>420000</v>
      </c>
      <c r="J1343" s="31">
        <f t="shared" si="231"/>
        <v>17738834</v>
      </c>
      <c r="K1343" s="31">
        <f t="shared" si="231"/>
        <v>505657</v>
      </c>
      <c r="L1343" s="31">
        <f t="shared" si="231"/>
        <v>1202272</v>
      </c>
      <c r="M1343" s="31">
        <f t="shared" si="231"/>
        <v>0</v>
      </c>
      <c r="N1343" s="33">
        <f t="shared" si="231"/>
        <v>69926790</v>
      </c>
    </row>
    <row r="1344" spans="1:14" x14ac:dyDescent="0.2">
      <c r="A1344" s="39"/>
      <c r="B1344" s="40"/>
      <c r="C1344" s="41"/>
      <c r="D1344" s="42"/>
      <c r="E1344" s="42"/>
      <c r="F1344" s="41"/>
      <c r="G1344" s="41"/>
      <c r="H1344" s="41"/>
      <c r="I1344" s="41"/>
      <c r="J1344" s="41"/>
      <c r="K1344" s="41"/>
      <c r="L1344" s="41"/>
      <c r="M1344" s="41"/>
      <c r="N1344" s="43"/>
    </row>
    <row r="1345" spans="1:14" x14ac:dyDescent="0.2">
      <c r="A1345" s="29" t="s">
        <v>1673</v>
      </c>
      <c r="B1345" s="30"/>
      <c r="C1345" s="31"/>
      <c r="D1345" s="32"/>
      <c r="E1345" s="32"/>
      <c r="F1345" s="31"/>
      <c r="G1345" s="31"/>
      <c r="H1345" s="31"/>
      <c r="I1345" s="31"/>
      <c r="J1345" s="31"/>
      <c r="K1345" s="31"/>
      <c r="L1345" s="31"/>
      <c r="M1345" s="31"/>
      <c r="N1345" s="33"/>
    </row>
    <row r="1346" spans="1:14" x14ac:dyDescent="0.2">
      <c r="A1346" s="29" t="s">
        <v>1674</v>
      </c>
      <c r="B1346" s="30" t="s">
        <v>6</v>
      </c>
      <c r="C1346" s="31" t="s">
        <v>7</v>
      </c>
      <c r="D1346" s="32" t="s">
        <v>8</v>
      </c>
      <c r="E1346" s="32" t="s">
        <v>9</v>
      </c>
      <c r="F1346" s="31" t="s">
        <v>10</v>
      </c>
      <c r="G1346" s="31" t="s">
        <v>11</v>
      </c>
      <c r="H1346" s="31" t="s">
        <v>12</v>
      </c>
      <c r="I1346" s="31" t="s">
        <v>13</v>
      </c>
      <c r="J1346" s="31" t="s">
        <v>14</v>
      </c>
      <c r="K1346" s="31" t="s">
        <v>15</v>
      </c>
      <c r="L1346" s="31" t="s">
        <v>16</v>
      </c>
      <c r="M1346" s="31" t="s">
        <v>17</v>
      </c>
      <c r="N1346" s="33" t="s">
        <v>18</v>
      </c>
    </row>
    <row r="1347" spans="1:14" x14ac:dyDescent="0.2">
      <c r="A1347" s="34" t="s">
        <v>1476</v>
      </c>
      <c r="B1347" s="35"/>
      <c r="C1347" s="36"/>
      <c r="D1347" s="37"/>
      <c r="E1347" s="37"/>
      <c r="F1347" s="36"/>
      <c r="G1347" s="36"/>
      <c r="H1347" s="36"/>
      <c r="I1347" s="36"/>
      <c r="J1347" s="36"/>
      <c r="K1347" s="36"/>
      <c r="L1347" s="36"/>
      <c r="M1347" s="36"/>
      <c r="N1347" s="38"/>
    </row>
    <row r="1348" spans="1:14" x14ac:dyDescent="0.2">
      <c r="A1348" s="39" t="s">
        <v>162</v>
      </c>
      <c r="B1348" s="40"/>
      <c r="C1348" s="41">
        <v>0</v>
      </c>
      <c r="D1348" s="42">
        <v>8.1278000000000006</v>
      </c>
      <c r="E1348" s="42">
        <v>0</v>
      </c>
      <c r="F1348" s="41">
        <v>2914681</v>
      </c>
      <c r="G1348" s="41">
        <v>0</v>
      </c>
      <c r="H1348" s="41">
        <v>2914681</v>
      </c>
      <c r="I1348" s="41">
        <v>0</v>
      </c>
      <c r="J1348" s="41">
        <v>1014309</v>
      </c>
      <c r="K1348" s="41">
        <v>29147</v>
      </c>
      <c r="L1348" s="41">
        <v>0</v>
      </c>
      <c r="M1348" s="41">
        <v>0</v>
      </c>
      <c r="N1348" s="43">
        <v>3928990</v>
      </c>
    </row>
    <row r="1349" spans="1:14" x14ac:dyDescent="0.2">
      <c r="A1349" s="39" t="s">
        <v>163</v>
      </c>
      <c r="B1349" s="40"/>
      <c r="C1349" s="41">
        <v>0</v>
      </c>
      <c r="D1349" s="42">
        <v>0</v>
      </c>
      <c r="E1349" s="42">
        <v>0</v>
      </c>
      <c r="F1349" s="41">
        <v>0</v>
      </c>
      <c r="G1349" s="41">
        <v>0</v>
      </c>
      <c r="H1349" s="41">
        <v>0</v>
      </c>
      <c r="I1349" s="41">
        <v>0</v>
      </c>
      <c r="J1349" s="41">
        <v>7</v>
      </c>
      <c r="K1349" s="41">
        <v>0</v>
      </c>
      <c r="L1349" s="41">
        <v>0</v>
      </c>
      <c r="M1349" s="41">
        <v>0</v>
      </c>
      <c r="N1349" s="43">
        <v>7</v>
      </c>
    </row>
    <row r="1350" spans="1:14" x14ac:dyDescent="0.2">
      <c r="A1350" s="39" t="s">
        <v>23</v>
      </c>
      <c r="B1350" s="40"/>
      <c r="C1350" s="41">
        <v>0</v>
      </c>
      <c r="D1350" s="42">
        <v>0</v>
      </c>
      <c r="E1350" s="42">
        <v>3.36</v>
      </c>
      <c r="F1350" s="41">
        <v>0</v>
      </c>
      <c r="G1350" s="41">
        <v>1313061</v>
      </c>
      <c r="H1350" s="41">
        <v>1313061</v>
      </c>
      <c r="I1350" s="41">
        <v>0</v>
      </c>
      <c r="J1350" s="41">
        <v>456946</v>
      </c>
      <c r="K1350" s="41">
        <v>13131</v>
      </c>
      <c r="L1350" s="41">
        <v>0</v>
      </c>
      <c r="M1350" s="41">
        <v>0</v>
      </c>
      <c r="N1350" s="43">
        <v>1770007</v>
      </c>
    </row>
    <row r="1351" spans="1:14" x14ac:dyDescent="0.2">
      <c r="A1351" s="39" t="s">
        <v>1481</v>
      </c>
      <c r="B1351" s="40"/>
      <c r="C1351" s="41">
        <v>0</v>
      </c>
      <c r="D1351" s="42">
        <v>29.7743</v>
      </c>
      <c r="E1351" s="42">
        <v>3.23</v>
      </c>
      <c r="F1351" s="41">
        <v>19324100</v>
      </c>
      <c r="G1351" s="41">
        <v>811053</v>
      </c>
      <c r="H1351" s="41">
        <v>20135153</v>
      </c>
      <c r="I1351" s="41">
        <v>0</v>
      </c>
      <c r="J1351" s="41">
        <v>7007032</v>
      </c>
      <c r="K1351" s="41">
        <v>201351</v>
      </c>
      <c r="L1351" s="41">
        <v>504495</v>
      </c>
      <c r="M1351" s="41">
        <v>0</v>
      </c>
      <c r="N1351" s="43">
        <v>27646680</v>
      </c>
    </row>
    <row r="1352" spans="1:14" x14ac:dyDescent="0.2">
      <c r="A1352" s="39" t="s">
        <v>1482</v>
      </c>
      <c r="B1352" s="40"/>
      <c r="C1352" s="41">
        <v>0</v>
      </c>
      <c r="D1352" s="42">
        <v>0</v>
      </c>
      <c r="E1352" s="42">
        <v>0</v>
      </c>
      <c r="F1352" s="41">
        <v>48000</v>
      </c>
      <c r="G1352" s="41">
        <v>0</v>
      </c>
      <c r="H1352" s="41">
        <v>48000</v>
      </c>
      <c r="I1352" s="41">
        <v>0</v>
      </c>
      <c r="J1352" s="41">
        <v>16704</v>
      </c>
      <c r="K1352" s="41">
        <v>480</v>
      </c>
      <c r="L1352" s="41">
        <v>9000</v>
      </c>
      <c r="M1352" s="41">
        <v>0</v>
      </c>
      <c r="N1352" s="43">
        <v>73704</v>
      </c>
    </row>
    <row r="1353" spans="1:14" x14ac:dyDescent="0.2">
      <c r="A1353" s="34" t="s">
        <v>24</v>
      </c>
      <c r="B1353" s="35"/>
      <c r="C1353" s="36">
        <f t="shared" ref="C1353:N1353" si="232">SUM(C1348:C1352)</f>
        <v>0</v>
      </c>
      <c r="D1353" s="37">
        <f t="shared" si="232"/>
        <v>37.902100000000004</v>
      </c>
      <c r="E1353" s="37">
        <f t="shared" si="232"/>
        <v>6.59</v>
      </c>
      <c r="F1353" s="36">
        <f t="shared" si="232"/>
        <v>22286781</v>
      </c>
      <c r="G1353" s="36">
        <f t="shared" si="232"/>
        <v>2124114</v>
      </c>
      <c r="H1353" s="36">
        <f t="shared" si="232"/>
        <v>24410895</v>
      </c>
      <c r="I1353" s="36">
        <f t="shared" si="232"/>
        <v>0</v>
      </c>
      <c r="J1353" s="36">
        <f t="shared" si="232"/>
        <v>8494998</v>
      </c>
      <c r="K1353" s="36">
        <f t="shared" si="232"/>
        <v>244109</v>
      </c>
      <c r="L1353" s="36">
        <f t="shared" si="232"/>
        <v>513495</v>
      </c>
      <c r="M1353" s="36">
        <f t="shared" si="232"/>
        <v>0</v>
      </c>
      <c r="N1353" s="38">
        <f t="shared" si="232"/>
        <v>33419388</v>
      </c>
    </row>
    <row r="1354" spans="1:14" x14ac:dyDescent="0.2">
      <c r="A1354" s="34" t="s">
        <v>1483</v>
      </c>
      <c r="B1354" s="35"/>
      <c r="C1354" s="36"/>
      <c r="D1354" s="37"/>
      <c r="E1354" s="37"/>
      <c r="F1354" s="36"/>
      <c r="G1354" s="36"/>
      <c r="H1354" s="36"/>
      <c r="I1354" s="36"/>
      <c r="J1354" s="36"/>
      <c r="K1354" s="36"/>
      <c r="L1354" s="36"/>
      <c r="M1354" s="36"/>
      <c r="N1354" s="38"/>
    </row>
    <row r="1355" spans="1:14" x14ac:dyDescent="0.2">
      <c r="A1355" s="39" t="s">
        <v>1484</v>
      </c>
      <c r="B1355" s="40"/>
      <c r="C1355" s="41">
        <v>118</v>
      </c>
      <c r="D1355" s="42">
        <v>0</v>
      </c>
      <c r="E1355" s="42">
        <v>0.19359999999999999</v>
      </c>
      <c r="F1355" s="41">
        <v>0</v>
      </c>
      <c r="G1355" s="41">
        <v>52467</v>
      </c>
      <c r="H1355" s="41">
        <v>52467</v>
      </c>
      <c r="I1355" s="41">
        <v>0</v>
      </c>
      <c r="J1355" s="41">
        <v>18259</v>
      </c>
      <c r="K1355" s="41">
        <v>525</v>
      </c>
      <c r="L1355" s="41">
        <v>0</v>
      </c>
      <c r="M1355" s="41">
        <v>0</v>
      </c>
      <c r="N1355" s="43">
        <v>70726</v>
      </c>
    </row>
    <row r="1356" spans="1:14" x14ac:dyDescent="0.2">
      <c r="A1356" s="39" t="s">
        <v>1510</v>
      </c>
      <c r="B1356" s="40"/>
      <c r="C1356" s="41">
        <v>25</v>
      </c>
      <c r="D1356" s="42">
        <v>0.75009999999999999</v>
      </c>
      <c r="E1356" s="42">
        <v>0</v>
      </c>
      <c r="F1356" s="41">
        <v>367663</v>
      </c>
      <c r="G1356" s="41">
        <v>0</v>
      </c>
      <c r="H1356" s="41">
        <v>367663</v>
      </c>
      <c r="I1356" s="41">
        <v>0</v>
      </c>
      <c r="J1356" s="41">
        <v>127947</v>
      </c>
      <c r="K1356" s="41">
        <v>3677</v>
      </c>
      <c r="L1356" s="41">
        <v>1125</v>
      </c>
      <c r="M1356" s="41">
        <v>0</v>
      </c>
      <c r="N1356" s="43">
        <v>496735</v>
      </c>
    </row>
    <row r="1357" spans="1:14" x14ac:dyDescent="0.2">
      <c r="A1357" s="39" t="s">
        <v>1497</v>
      </c>
      <c r="B1357" s="40"/>
      <c r="C1357" s="41">
        <v>19</v>
      </c>
      <c r="D1357" s="42">
        <v>0.29189999999999999</v>
      </c>
      <c r="E1357" s="42">
        <v>0</v>
      </c>
      <c r="F1357" s="41">
        <v>143075</v>
      </c>
      <c r="G1357" s="41">
        <v>0</v>
      </c>
      <c r="H1357" s="41">
        <v>143075</v>
      </c>
      <c r="I1357" s="41">
        <v>0</v>
      </c>
      <c r="J1357" s="41">
        <v>49791</v>
      </c>
      <c r="K1357" s="41">
        <v>1431</v>
      </c>
      <c r="L1357" s="41">
        <v>456</v>
      </c>
      <c r="M1357" s="41">
        <v>0</v>
      </c>
      <c r="N1357" s="43">
        <v>193322</v>
      </c>
    </row>
    <row r="1358" spans="1:14" x14ac:dyDescent="0.2">
      <c r="A1358" s="39" t="s">
        <v>1485</v>
      </c>
      <c r="B1358" s="40"/>
      <c r="C1358" s="41">
        <v>0</v>
      </c>
      <c r="D1358" s="42">
        <v>4.4981</v>
      </c>
      <c r="E1358" s="42">
        <v>0</v>
      </c>
      <c r="F1358" s="41">
        <v>2083165</v>
      </c>
      <c r="G1358" s="41">
        <v>0</v>
      </c>
      <c r="H1358" s="41">
        <v>2083165</v>
      </c>
      <c r="I1358" s="41">
        <v>0</v>
      </c>
      <c r="J1358" s="41">
        <v>724942</v>
      </c>
      <c r="K1358" s="41">
        <v>20832</v>
      </c>
      <c r="L1358" s="41">
        <v>0</v>
      </c>
      <c r="M1358" s="41">
        <v>0</v>
      </c>
      <c r="N1358" s="43">
        <v>2808107</v>
      </c>
    </row>
    <row r="1359" spans="1:14" x14ac:dyDescent="0.2">
      <c r="A1359" s="34" t="s">
        <v>24</v>
      </c>
      <c r="B1359" s="35"/>
      <c r="C1359" s="36">
        <f t="shared" ref="C1359:N1359" si="233">SUM(C1355:C1358)</f>
        <v>162</v>
      </c>
      <c r="D1359" s="37">
        <f t="shared" si="233"/>
        <v>5.5400999999999998</v>
      </c>
      <c r="E1359" s="37">
        <f t="shared" si="233"/>
        <v>0.19359999999999999</v>
      </c>
      <c r="F1359" s="36">
        <f t="shared" si="233"/>
        <v>2593903</v>
      </c>
      <c r="G1359" s="36">
        <f t="shared" si="233"/>
        <v>52467</v>
      </c>
      <c r="H1359" s="36">
        <f t="shared" si="233"/>
        <v>2646370</v>
      </c>
      <c r="I1359" s="36">
        <f t="shared" si="233"/>
        <v>0</v>
      </c>
      <c r="J1359" s="36">
        <f t="shared" si="233"/>
        <v>920939</v>
      </c>
      <c r="K1359" s="36">
        <f t="shared" si="233"/>
        <v>26465</v>
      </c>
      <c r="L1359" s="36">
        <f t="shared" si="233"/>
        <v>1581</v>
      </c>
      <c r="M1359" s="36">
        <f t="shared" si="233"/>
        <v>0</v>
      </c>
      <c r="N1359" s="38">
        <f t="shared" si="233"/>
        <v>3568890</v>
      </c>
    </row>
    <row r="1360" spans="1:14" x14ac:dyDescent="0.2">
      <c r="A1360" s="29" t="s">
        <v>1675</v>
      </c>
      <c r="B1360" s="30"/>
      <c r="C1360" s="31">
        <f t="shared" ref="C1360:N1360" si="234">C1353+C1359</f>
        <v>162</v>
      </c>
      <c r="D1360" s="32">
        <f t="shared" si="234"/>
        <v>43.442200000000007</v>
      </c>
      <c r="E1360" s="32">
        <f t="shared" si="234"/>
        <v>6.7835999999999999</v>
      </c>
      <c r="F1360" s="31">
        <f t="shared" si="234"/>
        <v>24880684</v>
      </c>
      <c r="G1360" s="31">
        <f t="shared" si="234"/>
        <v>2176581</v>
      </c>
      <c r="H1360" s="31">
        <f t="shared" si="234"/>
        <v>27057265</v>
      </c>
      <c r="I1360" s="31">
        <f t="shared" si="234"/>
        <v>0</v>
      </c>
      <c r="J1360" s="31">
        <f t="shared" si="234"/>
        <v>9415937</v>
      </c>
      <c r="K1360" s="31">
        <f t="shared" si="234"/>
        <v>270574</v>
      </c>
      <c r="L1360" s="31">
        <f t="shared" si="234"/>
        <v>515076</v>
      </c>
      <c r="M1360" s="31">
        <f t="shared" si="234"/>
        <v>0</v>
      </c>
      <c r="N1360" s="33">
        <f t="shared" si="234"/>
        <v>36988278</v>
      </c>
    </row>
    <row r="1361" spans="1:14" x14ac:dyDescent="0.2">
      <c r="A1361" s="39"/>
      <c r="B1361" s="40"/>
      <c r="C1361" s="41"/>
      <c r="D1361" s="42"/>
      <c r="E1361" s="42"/>
      <c r="F1361" s="41"/>
      <c r="G1361" s="41"/>
      <c r="H1361" s="41"/>
      <c r="I1361" s="41"/>
      <c r="J1361" s="41"/>
      <c r="K1361" s="41"/>
      <c r="L1361" s="41"/>
      <c r="M1361" s="41"/>
      <c r="N1361" s="43"/>
    </row>
    <row r="1362" spans="1:14" x14ac:dyDescent="0.2">
      <c r="A1362" s="29" t="s">
        <v>1676</v>
      </c>
      <c r="B1362" s="30"/>
      <c r="C1362" s="31"/>
      <c r="D1362" s="32"/>
      <c r="E1362" s="32"/>
      <c r="F1362" s="31"/>
      <c r="G1362" s="31"/>
      <c r="H1362" s="31"/>
      <c r="I1362" s="31"/>
      <c r="J1362" s="31"/>
      <c r="K1362" s="31"/>
      <c r="L1362" s="31"/>
      <c r="M1362" s="31"/>
      <c r="N1362" s="33"/>
    </row>
    <row r="1363" spans="1:14" x14ac:dyDescent="0.2">
      <c r="A1363" s="29" t="s">
        <v>1677</v>
      </c>
      <c r="B1363" s="30" t="s">
        <v>6</v>
      </c>
      <c r="C1363" s="31" t="s">
        <v>7</v>
      </c>
      <c r="D1363" s="32" t="s">
        <v>8</v>
      </c>
      <c r="E1363" s="32" t="s">
        <v>9</v>
      </c>
      <c r="F1363" s="31" t="s">
        <v>10</v>
      </c>
      <c r="G1363" s="31" t="s">
        <v>11</v>
      </c>
      <c r="H1363" s="31" t="s">
        <v>12</v>
      </c>
      <c r="I1363" s="31" t="s">
        <v>13</v>
      </c>
      <c r="J1363" s="31" t="s">
        <v>14</v>
      </c>
      <c r="K1363" s="31" t="s">
        <v>15</v>
      </c>
      <c r="L1363" s="31" t="s">
        <v>16</v>
      </c>
      <c r="M1363" s="31" t="s">
        <v>17</v>
      </c>
      <c r="N1363" s="33" t="s">
        <v>18</v>
      </c>
    </row>
    <row r="1364" spans="1:14" x14ac:dyDescent="0.2">
      <c r="A1364" s="34" t="s">
        <v>19</v>
      </c>
      <c r="B1364" s="35"/>
      <c r="C1364" s="36"/>
      <c r="D1364" s="37"/>
      <c r="E1364" s="37"/>
      <c r="F1364" s="36"/>
      <c r="G1364" s="36"/>
      <c r="H1364" s="36"/>
      <c r="I1364" s="36"/>
      <c r="J1364" s="36"/>
      <c r="K1364" s="36"/>
      <c r="L1364" s="36"/>
      <c r="M1364" s="36"/>
      <c r="N1364" s="38"/>
    </row>
    <row r="1365" spans="1:14" x14ac:dyDescent="0.2">
      <c r="A1365" s="39" t="s">
        <v>22</v>
      </c>
      <c r="B1365" s="40"/>
      <c r="C1365" s="41">
        <v>0</v>
      </c>
      <c r="D1365" s="42">
        <v>19.538</v>
      </c>
      <c r="E1365" s="42">
        <v>4</v>
      </c>
      <c r="F1365" s="41">
        <v>10551243</v>
      </c>
      <c r="G1365" s="41">
        <v>949970</v>
      </c>
      <c r="H1365" s="41">
        <v>11501213</v>
      </c>
      <c r="I1365" s="41">
        <v>0</v>
      </c>
      <c r="J1365" s="41">
        <v>4002422</v>
      </c>
      <c r="K1365" s="41">
        <v>115012</v>
      </c>
      <c r="L1365" s="41">
        <v>94000</v>
      </c>
      <c r="M1365" s="41">
        <v>0</v>
      </c>
      <c r="N1365" s="43">
        <v>15597635</v>
      </c>
    </row>
    <row r="1366" spans="1:14" x14ac:dyDescent="0.2">
      <c r="A1366" s="39" t="s">
        <v>31</v>
      </c>
      <c r="B1366" s="40"/>
      <c r="C1366" s="41">
        <v>0</v>
      </c>
      <c r="D1366" s="42">
        <v>0</v>
      </c>
      <c r="E1366" s="42">
        <v>0</v>
      </c>
      <c r="F1366" s="41">
        <v>48000</v>
      </c>
      <c r="G1366" s="41">
        <v>0</v>
      </c>
      <c r="H1366" s="41">
        <v>48000</v>
      </c>
      <c r="I1366" s="41">
        <v>0</v>
      </c>
      <c r="J1366" s="41">
        <v>16704</v>
      </c>
      <c r="K1366" s="41">
        <v>480</v>
      </c>
      <c r="L1366" s="41">
        <v>4500</v>
      </c>
      <c r="M1366" s="41">
        <v>0</v>
      </c>
      <c r="N1366" s="43">
        <v>69204</v>
      </c>
    </row>
    <row r="1367" spans="1:14" x14ac:dyDescent="0.2">
      <c r="A1367" s="34" t="s">
        <v>24</v>
      </c>
      <c r="B1367" s="35"/>
      <c r="C1367" s="36">
        <f t="shared" ref="C1367:N1367" si="235">SUM(C1365:C1366)</f>
        <v>0</v>
      </c>
      <c r="D1367" s="37">
        <f t="shared" si="235"/>
        <v>19.538</v>
      </c>
      <c r="E1367" s="37">
        <f t="shared" si="235"/>
        <v>4</v>
      </c>
      <c r="F1367" s="36">
        <f t="shared" si="235"/>
        <v>10599243</v>
      </c>
      <c r="G1367" s="36">
        <f t="shared" si="235"/>
        <v>949970</v>
      </c>
      <c r="H1367" s="36">
        <f t="shared" si="235"/>
        <v>11549213</v>
      </c>
      <c r="I1367" s="36">
        <f t="shared" si="235"/>
        <v>0</v>
      </c>
      <c r="J1367" s="36">
        <f t="shared" si="235"/>
        <v>4019126</v>
      </c>
      <c r="K1367" s="36">
        <f t="shared" si="235"/>
        <v>115492</v>
      </c>
      <c r="L1367" s="36">
        <f t="shared" si="235"/>
        <v>98500</v>
      </c>
      <c r="M1367" s="36">
        <f t="shared" si="235"/>
        <v>0</v>
      </c>
      <c r="N1367" s="38">
        <f t="shared" si="235"/>
        <v>15666839</v>
      </c>
    </row>
    <row r="1368" spans="1:14" x14ac:dyDescent="0.2">
      <c r="A1368" s="34" t="s">
        <v>1476</v>
      </c>
      <c r="B1368" s="35"/>
      <c r="C1368" s="36"/>
      <c r="D1368" s="37"/>
      <c r="E1368" s="37"/>
      <c r="F1368" s="36"/>
      <c r="G1368" s="36"/>
      <c r="H1368" s="36"/>
      <c r="I1368" s="36"/>
      <c r="J1368" s="36"/>
      <c r="K1368" s="36"/>
      <c r="L1368" s="36"/>
      <c r="M1368" s="36"/>
      <c r="N1368" s="38"/>
    </row>
    <row r="1369" spans="1:14" x14ac:dyDescent="0.2">
      <c r="A1369" s="39" t="s">
        <v>162</v>
      </c>
      <c r="B1369" s="40"/>
      <c r="C1369" s="41">
        <v>0</v>
      </c>
      <c r="D1369" s="42">
        <v>13.3001</v>
      </c>
      <c r="E1369" s="42">
        <v>0</v>
      </c>
      <c r="F1369" s="41">
        <v>4700791</v>
      </c>
      <c r="G1369" s="41">
        <v>0</v>
      </c>
      <c r="H1369" s="41">
        <v>4700791</v>
      </c>
      <c r="I1369" s="41">
        <v>0</v>
      </c>
      <c r="J1369" s="41">
        <v>1635875</v>
      </c>
      <c r="K1369" s="41">
        <v>47008</v>
      </c>
      <c r="L1369" s="41">
        <v>0</v>
      </c>
      <c r="M1369" s="41">
        <v>0</v>
      </c>
      <c r="N1369" s="43">
        <v>6336666</v>
      </c>
    </row>
    <row r="1370" spans="1:14" x14ac:dyDescent="0.2">
      <c r="A1370" s="39" t="s">
        <v>30</v>
      </c>
      <c r="B1370" s="40"/>
      <c r="C1370" s="41">
        <v>0</v>
      </c>
      <c r="D1370" s="42">
        <v>-0.8982</v>
      </c>
      <c r="E1370" s="42">
        <v>0</v>
      </c>
      <c r="F1370" s="41">
        <v>-316011</v>
      </c>
      <c r="G1370" s="41">
        <v>0</v>
      </c>
      <c r="H1370" s="41">
        <v>-316011</v>
      </c>
      <c r="I1370" s="41">
        <v>0</v>
      </c>
      <c r="J1370" s="41">
        <v>-109972</v>
      </c>
      <c r="K1370" s="41">
        <v>-3160</v>
      </c>
      <c r="L1370" s="41">
        <v>0</v>
      </c>
      <c r="M1370" s="41">
        <v>0</v>
      </c>
      <c r="N1370" s="43">
        <v>-425983</v>
      </c>
    </row>
    <row r="1371" spans="1:14" x14ac:dyDescent="0.2">
      <c r="A1371" s="39" t="s">
        <v>163</v>
      </c>
      <c r="B1371" s="40"/>
      <c r="C1371" s="41">
        <v>0</v>
      </c>
      <c r="D1371" s="42">
        <v>0</v>
      </c>
      <c r="E1371" s="42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14</v>
      </c>
      <c r="K1371" s="41">
        <v>0</v>
      </c>
      <c r="L1371" s="41">
        <v>0</v>
      </c>
      <c r="M1371" s="41">
        <v>0</v>
      </c>
      <c r="N1371" s="43">
        <v>14</v>
      </c>
    </row>
    <row r="1372" spans="1:14" x14ac:dyDescent="0.2">
      <c r="A1372" s="39" t="s">
        <v>318</v>
      </c>
      <c r="B1372" s="40"/>
      <c r="C1372" s="41">
        <v>0</v>
      </c>
      <c r="D1372" s="42">
        <v>0</v>
      </c>
      <c r="E1372" s="42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3500</v>
      </c>
      <c r="M1372" s="41">
        <v>0</v>
      </c>
      <c r="N1372" s="43">
        <v>3500</v>
      </c>
    </row>
    <row r="1373" spans="1:14" x14ac:dyDescent="0.2">
      <c r="A1373" s="39" t="s">
        <v>32</v>
      </c>
      <c r="B1373" s="40"/>
      <c r="C1373" s="41">
        <v>0</v>
      </c>
      <c r="D1373" s="42">
        <v>0</v>
      </c>
      <c r="E1373" s="42">
        <v>1.6</v>
      </c>
      <c r="F1373" s="41">
        <v>0</v>
      </c>
      <c r="G1373" s="41">
        <v>423532</v>
      </c>
      <c r="H1373" s="41">
        <v>423532</v>
      </c>
      <c r="I1373" s="41">
        <v>0</v>
      </c>
      <c r="J1373" s="41">
        <v>147389</v>
      </c>
      <c r="K1373" s="41">
        <v>4235</v>
      </c>
      <c r="L1373" s="41">
        <v>0</v>
      </c>
      <c r="M1373" s="41">
        <v>0</v>
      </c>
      <c r="N1373" s="43">
        <v>570921</v>
      </c>
    </row>
    <row r="1374" spans="1:14" x14ac:dyDescent="0.2">
      <c r="A1374" s="39" t="s">
        <v>23</v>
      </c>
      <c r="B1374" s="40"/>
      <c r="C1374" s="41">
        <v>0</v>
      </c>
      <c r="D1374" s="42">
        <v>0</v>
      </c>
      <c r="E1374" s="42">
        <v>4.24</v>
      </c>
      <c r="F1374" s="41">
        <v>0</v>
      </c>
      <c r="G1374" s="41">
        <v>1650307</v>
      </c>
      <c r="H1374" s="41">
        <v>1650307</v>
      </c>
      <c r="I1374" s="41">
        <v>0</v>
      </c>
      <c r="J1374" s="41">
        <v>574307</v>
      </c>
      <c r="K1374" s="41">
        <v>16503</v>
      </c>
      <c r="L1374" s="41">
        <v>0</v>
      </c>
      <c r="M1374" s="41">
        <v>0</v>
      </c>
      <c r="N1374" s="43">
        <v>2224614</v>
      </c>
    </row>
    <row r="1375" spans="1:14" x14ac:dyDescent="0.2">
      <c r="A1375" s="39" t="s">
        <v>1481</v>
      </c>
      <c r="B1375" s="40"/>
      <c r="C1375" s="41">
        <v>0</v>
      </c>
      <c r="D1375" s="42">
        <v>39.973799999999997</v>
      </c>
      <c r="E1375" s="42">
        <v>4.59</v>
      </c>
      <c r="F1375" s="41">
        <v>24741818</v>
      </c>
      <c r="G1375" s="41">
        <v>1152549</v>
      </c>
      <c r="H1375" s="41">
        <v>25894367</v>
      </c>
      <c r="I1375" s="41">
        <v>0</v>
      </c>
      <c r="J1375" s="41">
        <v>9011240</v>
      </c>
      <c r="K1375" s="41">
        <v>258944</v>
      </c>
      <c r="L1375" s="41">
        <v>774205</v>
      </c>
      <c r="M1375" s="41">
        <v>0</v>
      </c>
      <c r="N1375" s="43">
        <v>35679812</v>
      </c>
    </row>
    <row r="1376" spans="1:14" x14ac:dyDescent="0.2">
      <c r="A1376" s="39" t="s">
        <v>1482</v>
      </c>
      <c r="B1376" s="40"/>
      <c r="C1376" s="41">
        <v>0</v>
      </c>
      <c r="D1376" s="42">
        <v>0</v>
      </c>
      <c r="E1376" s="42">
        <v>0</v>
      </c>
      <c r="F1376" s="41">
        <v>108000</v>
      </c>
      <c r="G1376" s="41">
        <v>0</v>
      </c>
      <c r="H1376" s="41">
        <v>108000</v>
      </c>
      <c r="I1376" s="41">
        <v>0</v>
      </c>
      <c r="J1376" s="41">
        <v>37584</v>
      </c>
      <c r="K1376" s="41">
        <v>1080</v>
      </c>
      <c r="L1376" s="41">
        <v>13500</v>
      </c>
      <c r="M1376" s="41">
        <v>0</v>
      </c>
      <c r="N1376" s="43">
        <v>159084</v>
      </c>
    </row>
    <row r="1377" spans="1:14" x14ac:dyDescent="0.2">
      <c r="A1377" s="34" t="s">
        <v>24</v>
      </c>
      <c r="B1377" s="35"/>
      <c r="C1377" s="36">
        <f t="shared" ref="C1377:N1377" si="236">SUM(C1369:C1376)</f>
        <v>0</v>
      </c>
      <c r="D1377" s="37">
        <f t="shared" si="236"/>
        <v>52.375699999999995</v>
      </c>
      <c r="E1377" s="37">
        <f t="shared" si="236"/>
        <v>10.43</v>
      </c>
      <c r="F1377" s="36">
        <f t="shared" si="236"/>
        <v>29234598</v>
      </c>
      <c r="G1377" s="36">
        <f t="shared" si="236"/>
        <v>3226388</v>
      </c>
      <c r="H1377" s="36">
        <f t="shared" si="236"/>
        <v>32460986</v>
      </c>
      <c r="I1377" s="36">
        <f t="shared" si="236"/>
        <v>0</v>
      </c>
      <c r="J1377" s="36">
        <f t="shared" si="236"/>
        <v>11296437</v>
      </c>
      <c r="K1377" s="36">
        <f t="shared" si="236"/>
        <v>324610</v>
      </c>
      <c r="L1377" s="36">
        <f t="shared" si="236"/>
        <v>791205</v>
      </c>
      <c r="M1377" s="36">
        <f t="shared" si="236"/>
        <v>0</v>
      </c>
      <c r="N1377" s="38">
        <f t="shared" si="236"/>
        <v>44548628</v>
      </c>
    </row>
    <row r="1378" spans="1:14" x14ac:dyDescent="0.2">
      <c r="A1378" s="34" t="s">
        <v>25</v>
      </c>
      <c r="B1378" s="35"/>
      <c r="C1378" s="36"/>
      <c r="D1378" s="37"/>
      <c r="E1378" s="37"/>
      <c r="F1378" s="36"/>
      <c r="G1378" s="36"/>
      <c r="H1378" s="36"/>
      <c r="I1378" s="36"/>
      <c r="J1378" s="36"/>
      <c r="K1378" s="36"/>
      <c r="L1378" s="36"/>
      <c r="M1378" s="36"/>
      <c r="N1378" s="38"/>
    </row>
    <row r="1379" spans="1:14" x14ac:dyDescent="0.2">
      <c r="A1379" s="39" t="s">
        <v>635</v>
      </c>
      <c r="B1379" s="40"/>
      <c r="C1379" s="41">
        <v>15</v>
      </c>
      <c r="D1379" s="42">
        <v>0</v>
      </c>
      <c r="E1379" s="42">
        <v>0.5554</v>
      </c>
      <c r="F1379" s="41">
        <v>0</v>
      </c>
      <c r="G1379" s="41">
        <v>170746</v>
      </c>
      <c r="H1379" s="41">
        <v>170746</v>
      </c>
      <c r="I1379" s="41">
        <v>0</v>
      </c>
      <c r="J1379" s="41">
        <v>59419</v>
      </c>
      <c r="K1379" s="41">
        <v>1707</v>
      </c>
      <c r="L1379" s="41">
        <v>1275</v>
      </c>
      <c r="M1379" s="41">
        <v>0</v>
      </c>
      <c r="N1379" s="43">
        <v>231440</v>
      </c>
    </row>
    <row r="1380" spans="1:14" x14ac:dyDescent="0.2">
      <c r="A1380" s="39" t="s">
        <v>1678</v>
      </c>
      <c r="B1380" s="40"/>
      <c r="C1380" s="41">
        <v>251</v>
      </c>
      <c r="D1380" s="42">
        <v>0</v>
      </c>
      <c r="E1380" s="42">
        <v>3.3188</v>
      </c>
      <c r="F1380" s="41">
        <v>0</v>
      </c>
      <c r="G1380" s="41">
        <v>1020292</v>
      </c>
      <c r="H1380" s="41">
        <v>1020292</v>
      </c>
      <c r="I1380" s="41">
        <v>0</v>
      </c>
      <c r="J1380" s="41">
        <v>355061</v>
      </c>
      <c r="K1380" s="41">
        <v>10203</v>
      </c>
      <c r="L1380" s="41">
        <v>15060</v>
      </c>
      <c r="M1380" s="41">
        <v>0</v>
      </c>
      <c r="N1380" s="43">
        <v>1390413</v>
      </c>
    </row>
    <row r="1381" spans="1:14" x14ac:dyDescent="0.2">
      <c r="A1381" s="39" t="s">
        <v>56</v>
      </c>
      <c r="B1381" s="40"/>
      <c r="C1381" s="41">
        <v>150</v>
      </c>
      <c r="D1381" s="42">
        <v>0</v>
      </c>
      <c r="E1381" s="42">
        <v>1.1739999999999999</v>
      </c>
      <c r="F1381" s="41">
        <v>0</v>
      </c>
      <c r="G1381" s="41">
        <v>360920</v>
      </c>
      <c r="H1381" s="41">
        <v>360920</v>
      </c>
      <c r="I1381" s="41">
        <v>0</v>
      </c>
      <c r="J1381" s="41">
        <v>125600</v>
      </c>
      <c r="K1381" s="41">
        <v>3609</v>
      </c>
      <c r="L1381" s="41">
        <v>3750</v>
      </c>
      <c r="M1381" s="41">
        <v>0</v>
      </c>
      <c r="N1381" s="43">
        <v>490270</v>
      </c>
    </row>
    <row r="1382" spans="1:14" x14ac:dyDescent="0.2">
      <c r="A1382" s="39" t="s">
        <v>56</v>
      </c>
      <c r="B1382" s="40"/>
      <c r="C1382" s="41">
        <v>38</v>
      </c>
      <c r="D1382" s="42">
        <v>0</v>
      </c>
      <c r="E1382" s="42">
        <v>0.4425</v>
      </c>
      <c r="F1382" s="41">
        <v>0</v>
      </c>
      <c r="G1382" s="41">
        <v>136037</v>
      </c>
      <c r="H1382" s="41">
        <v>136037</v>
      </c>
      <c r="I1382" s="41">
        <v>0</v>
      </c>
      <c r="J1382" s="41">
        <v>47340</v>
      </c>
      <c r="K1382" s="41">
        <v>1360</v>
      </c>
      <c r="L1382" s="41">
        <v>950</v>
      </c>
      <c r="M1382" s="41">
        <v>0</v>
      </c>
      <c r="N1382" s="43">
        <v>184327</v>
      </c>
    </row>
    <row r="1383" spans="1:14" x14ac:dyDescent="0.2">
      <c r="A1383" s="39" t="s">
        <v>56</v>
      </c>
      <c r="B1383" s="40"/>
      <c r="C1383" s="41">
        <v>47</v>
      </c>
      <c r="D1383" s="42">
        <v>0</v>
      </c>
      <c r="E1383" s="42">
        <v>0.5111</v>
      </c>
      <c r="F1383" s="41">
        <v>0</v>
      </c>
      <c r="G1383" s="41">
        <v>157126</v>
      </c>
      <c r="H1383" s="41">
        <v>157126</v>
      </c>
      <c r="I1383" s="41">
        <v>0</v>
      </c>
      <c r="J1383" s="41">
        <v>54679</v>
      </c>
      <c r="K1383" s="41">
        <v>1571</v>
      </c>
      <c r="L1383" s="41">
        <v>1175</v>
      </c>
      <c r="M1383" s="41">
        <v>0</v>
      </c>
      <c r="N1383" s="43">
        <v>212980</v>
      </c>
    </row>
    <row r="1384" spans="1:14" x14ac:dyDescent="0.2">
      <c r="A1384" s="39" t="s">
        <v>69</v>
      </c>
      <c r="B1384" s="40"/>
      <c r="C1384" s="41">
        <v>581</v>
      </c>
      <c r="D1384" s="42">
        <v>0</v>
      </c>
      <c r="E1384" s="42">
        <v>7.9386000000000001</v>
      </c>
      <c r="F1384" s="41">
        <v>0</v>
      </c>
      <c r="G1384" s="41">
        <v>2440548</v>
      </c>
      <c r="H1384" s="41">
        <v>2440548</v>
      </c>
      <c r="I1384" s="41">
        <v>0</v>
      </c>
      <c r="J1384" s="41">
        <v>849310</v>
      </c>
      <c r="K1384" s="41">
        <v>24405</v>
      </c>
      <c r="L1384" s="41">
        <v>35441</v>
      </c>
      <c r="M1384" s="41">
        <v>0</v>
      </c>
      <c r="N1384" s="43">
        <v>3325299</v>
      </c>
    </row>
    <row r="1385" spans="1:14" x14ac:dyDescent="0.2">
      <c r="A1385" s="34" t="s">
        <v>24</v>
      </c>
      <c r="B1385" s="35"/>
      <c r="C1385" s="36">
        <f t="shared" ref="C1385:N1385" si="237">SUM(C1379:C1384)</f>
        <v>1082</v>
      </c>
      <c r="D1385" s="37">
        <f t="shared" si="237"/>
        <v>0</v>
      </c>
      <c r="E1385" s="37">
        <f t="shared" si="237"/>
        <v>13.9404</v>
      </c>
      <c r="F1385" s="36">
        <f t="shared" si="237"/>
        <v>0</v>
      </c>
      <c r="G1385" s="36">
        <f t="shared" si="237"/>
        <v>4285669</v>
      </c>
      <c r="H1385" s="36">
        <f t="shared" si="237"/>
        <v>4285669</v>
      </c>
      <c r="I1385" s="36">
        <f t="shared" si="237"/>
        <v>0</v>
      </c>
      <c r="J1385" s="36">
        <f t="shared" si="237"/>
        <v>1491409</v>
      </c>
      <c r="K1385" s="36">
        <f t="shared" si="237"/>
        <v>42855</v>
      </c>
      <c r="L1385" s="36">
        <f t="shared" si="237"/>
        <v>57651</v>
      </c>
      <c r="M1385" s="36">
        <f t="shared" si="237"/>
        <v>0</v>
      </c>
      <c r="N1385" s="38">
        <f t="shared" si="237"/>
        <v>5834729</v>
      </c>
    </row>
    <row r="1386" spans="1:14" x14ac:dyDescent="0.2">
      <c r="A1386" s="34" t="s">
        <v>1483</v>
      </c>
      <c r="B1386" s="35"/>
      <c r="C1386" s="36"/>
      <c r="D1386" s="37"/>
      <c r="E1386" s="37"/>
      <c r="F1386" s="36"/>
      <c r="G1386" s="36"/>
      <c r="H1386" s="36"/>
      <c r="I1386" s="36"/>
      <c r="J1386" s="36"/>
      <c r="K1386" s="36"/>
      <c r="L1386" s="36"/>
      <c r="M1386" s="36"/>
      <c r="N1386" s="38"/>
    </row>
    <row r="1387" spans="1:14" x14ac:dyDescent="0.2">
      <c r="A1387" s="39" t="s">
        <v>1484</v>
      </c>
      <c r="B1387" s="40"/>
      <c r="C1387" s="41">
        <v>250</v>
      </c>
      <c r="D1387" s="42">
        <v>0</v>
      </c>
      <c r="E1387" s="42">
        <v>0.3962</v>
      </c>
      <c r="F1387" s="41">
        <v>0</v>
      </c>
      <c r="G1387" s="41">
        <v>107373</v>
      </c>
      <c r="H1387" s="41">
        <v>107373</v>
      </c>
      <c r="I1387" s="41">
        <v>0</v>
      </c>
      <c r="J1387" s="41">
        <v>37367</v>
      </c>
      <c r="K1387" s="41">
        <v>1074</v>
      </c>
      <c r="L1387" s="41">
        <v>0</v>
      </c>
      <c r="M1387" s="41">
        <v>0</v>
      </c>
      <c r="N1387" s="43">
        <v>144740</v>
      </c>
    </row>
    <row r="1388" spans="1:14" x14ac:dyDescent="0.2">
      <c r="A1388" s="39" t="s">
        <v>1497</v>
      </c>
      <c r="B1388" s="40"/>
      <c r="C1388" s="41">
        <v>14</v>
      </c>
      <c r="D1388" s="42">
        <v>0.25340000000000001</v>
      </c>
      <c r="E1388" s="42">
        <v>0</v>
      </c>
      <c r="F1388" s="41">
        <v>124205</v>
      </c>
      <c r="G1388" s="41">
        <v>0</v>
      </c>
      <c r="H1388" s="41">
        <v>124205</v>
      </c>
      <c r="I1388" s="41">
        <v>0</v>
      </c>
      <c r="J1388" s="41">
        <v>43223</v>
      </c>
      <c r="K1388" s="41">
        <v>1242</v>
      </c>
      <c r="L1388" s="41">
        <v>336</v>
      </c>
      <c r="M1388" s="41">
        <v>0</v>
      </c>
      <c r="N1388" s="43">
        <v>167764</v>
      </c>
    </row>
    <row r="1389" spans="1:14" x14ac:dyDescent="0.2">
      <c r="A1389" s="39" t="s">
        <v>1485</v>
      </c>
      <c r="B1389" s="40"/>
      <c r="C1389" s="41">
        <v>0</v>
      </c>
      <c r="D1389" s="42">
        <v>8.0359999999999996</v>
      </c>
      <c r="E1389" s="42">
        <v>0</v>
      </c>
      <c r="F1389" s="41">
        <v>3788589</v>
      </c>
      <c r="G1389" s="41">
        <v>0</v>
      </c>
      <c r="H1389" s="41">
        <v>3788589</v>
      </c>
      <c r="I1389" s="41">
        <v>0</v>
      </c>
      <c r="J1389" s="41">
        <v>1318429</v>
      </c>
      <c r="K1389" s="41">
        <v>37886</v>
      </c>
      <c r="L1389" s="41">
        <v>0</v>
      </c>
      <c r="M1389" s="41">
        <v>0</v>
      </c>
      <c r="N1389" s="43">
        <v>5107018</v>
      </c>
    </row>
    <row r="1390" spans="1:14" x14ac:dyDescent="0.2">
      <c r="A1390" s="34" t="s">
        <v>24</v>
      </c>
      <c r="B1390" s="35"/>
      <c r="C1390" s="36">
        <f t="shared" ref="C1390:N1390" si="238">SUM(C1387:C1389)</f>
        <v>264</v>
      </c>
      <c r="D1390" s="37">
        <f t="shared" si="238"/>
        <v>8.2893999999999988</v>
      </c>
      <c r="E1390" s="37">
        <f t="shared" si="238"/>
        <v>0.3962</v>
      </c>
      <c r="F1390" s="36">
        <f t="shared" si="238"/>
        <v>3912794</v>
      </c>
      <c r="G1390" s="36">
        <f t="shared" si="238"/>
        <v>107373</v>
      </c>
      <c r="H1390" s="36">
        <f t="shared" si="238"/>
        <v>4020167</v>
      </c>
      <c r="I1390" s="36">
        <f t="shared" si="238"/>
        <v>0</v>
      </c>
      <c r="J1390" s="36">
        <f t="shared" si="238"/>
        <v>1399019</v>
      </c>
      <c r="K1390" s="36">
        <f t="shared" si="238"/>
        <v>40202</v>
      </c>
      <c r="L1390" s="36">
        <f t="shared" si="238"/>
        <v>336</v>
      </c>
      <c r="M1390" s="36">
        <f t="shared" si="238"/>
        <v>0</v>
      </c>
      <c r="N1390" s="38">
        <f t="shared" si="238"/>
        <v>5419522</v>
      </c>
    </row>
    <row r="1391" spans="1:14" x14ac:dyDescent="0.2">
      <c r="A1391" s="29" t="s">
        <v>1679</v>
      </c>
      <c r="B1391" s="30"/>
      <c r="C1391" s="31">
        <f t="shared" ref="C1391:N1391" si="239">C1367+C1377+C1385+C1390</f>
        <v>1346</v>
      </c>
      <c r="D1391" s="32">
        <f t="shared" si="239"/>
        <v>80.203099999999992</v>
      </c>
      <c r="E1391" s="32">
        <f t="shared" si="239"/>
        <v>28.7666</v>
      </c>
      <c r="F1391" s="31">
        <f t="shared" si="239"/>
        <v>43746635</v>
      </c>
      <c r="G1391" s="31">
        <f t="shared" si="239"/>
        <v>8569400</v>
      </c>
      <c r="H1391" s="31">
        <f t="shared" si="239"/>
        <v>52316035</v>
      </c>
      <c r="I1391" s="31">
        <f t="shared" si="239"/>
        <v>0</v>
      </c>
      <c r="J1391" s="31">
        <f t="shared" si="239"/>
        <v>18205991</v>
      </c>
      <c r="K1391" s="31">
        <f t="shared" si="239"/>
        <v>523159</v>
      </c>
      <c r="L1391" s="31">
        <f t="shared" si="239"/>
        <v>947692</v>
      </c>
      <c r="M1391" s="31">
        <f t="shared" si="239"/>
        <v>0</v>
      </c>
      <c r="N1391" s="33">
        <f t="shared" si="239"/>
        <v>71469718</v>
      </c>
    </row>
    <row r="1392" spans="1:14" x14ac:dyDescent="0.2">
      <c r="A1392" s="39"/>
      <c r="B1392" s="40"/>
      <c r="C1392" s="41"/>
      <c r="D1392" s="42"/>
      <c r="E1392" s="42"/>
      <c r="F1392" s="41"/>
      <c r="G1392" s="41"/>
      <c r="H1392" s="41"/>
      <c r="I1392" s="41"/>
      <c r="J1392" s="41"/>
      <c r="K1392" s="41"/>
      <c r="L1392" s="41"/>
      <c r="M1392" s="41"/>
      <c r="N1392" s="43"/>
    </row>
    <row r="1393" spans="1:14" x14ac:dyDescent="0.2">
      <c r="A1393" s="29" t="s">
        <v>1680</v>
      </c>
      <c r="B1393" s="30"/>
      <c r="C1393" s="31"/>
      <c r="D1393" s="32"/>
      <c r="E1393" s="32"/>
      <c r="F1393" s="31"/>
      <c r="G1393" s="31"/>
      <c r="H1393" s="31"/>
      <c r="I1393" s="31"/>
      <c r="J1393" s="31"/>
      <c r="K1393" s="31"/>
      <c r="L1393" s="31"/>
      <c r="M1393" s="31"/>
      <c r="N1393" s="33"/>
    </row>
    <row r="1394" spans="1:14" x14ac:dyDescent="0.2">
      <c r="A1394" s="29" t="s">
        <v>1681</v>
      </c>
      <c r="B1394" s="30" t="s">
        <v>6</v>
      </c>
      <c r="C1394" s="31" t="s">
        <v>7</v>
      </c>
      <c r="D1394" s="32" t="s">
        <v>8</v>
      </c>
      <c r="E1394" s="32" t="s">
        <v>9</v>
      </c>
      <c r="F1394" s="31" t="s">
        <v>10</v>
      </c>
      <c r="G1394" s="31" t="s">
        <v>11</v>
      </c>
      <c r="H1394" s="31" t="s">
        <v>12</v>
      </c>
      <c r="I1394" s="31" t="s">
        <v>13</v>
      </c>
      <c r="J1394" s="31" t="s">
        <v>14</v>
      </c>
      <c r="K1394" s="31" t="s">
        <v>15</v>
      </c>
      <c r="L1394" s="31" t="s">
        <v>16</v>
      </c>
      <c r="M1394" s="31" t="s">
        <v>17</v>
      </c>
      <c r="N1394" s="33" t="s">
        <v>18</v>
      </c>
    </row>
    <row r="1395" spans="1:14" x14ac:dyDescent="0.2">
      <c r="A1395" s="34" t="s">
        <v>1476</v>
      </c>
      <c r="B1395" s="35"/>
      <c r="C1395" s="36"/>
      <c r="D1395" s="37"/>
      <c r="E1395" s="37"/>
      <c r="F1395" s="36"/>
      <c r="G1395" s="36"/>
      <c r="H1395" s="36"/>
      <c r="I1395" s="36"/>
      <c r="J1395" s="36"/>
      <c r="K1395" s="36"/>
      <c r="L1395" s="36"/>
      <c r="M1395" s="36"/>
      <c r="N1395" s="38"/>
    </row>
    <row r="1396" spans="1:14" x14ac:dyDescent="0.2">
      <c r="A1396" s="39" t="s">
        <v>162</v>
      </c>
      <c r="B1396" s="40"/>
      <c r="C1396" s="41">
        <v>0</v>
      </c>
      <c r="D1396" s="42">
        <v>11.0389</v>
      </c>
      <c r="E1396" s="42">
        <v>0</v>
      </c>
      <c r="F1396" s="41">
        <v>3899965</v>
      </c>
      <c r="G1396" s="41">
        <v>0</v>
      </c>
      <c r="H1396" s="41">
        <v>3899965</v>
      </c>
      <c r="I1396" s="41">
        <v>0</v>
      </c>
      <c r="J1396" s="41">
        <v>1357188</v>
      </c>
      <c r="K1396" s="41">
        <v>39000</v>
      </c>
      <c r="L1396" s="41">
        <v>0</v>
      </c>
      <c r="M1396" s="41">
        <v>0</v>
      </c>
      <c r="N1396" s="43">
        <v>5257153</v>
      </c>
    </row>
    <row r="1397" spans="1:14" x14ac:dyDescent="0.2">
      <c r="A1397" s="39" t="s">
        <v>45</v>
      </c>
      <c r="B1397" s="40"/>
      <c r="C1397" s="41">
        <v>0</v>
      </c>
      <c r="D1397" s="42">
        <v>4.58E-2</v>
      </c>
      <c r="E1397" s="42">
        <v>0</v>
      </c>
      <c r="F1397" s="41">
        <v>21208</v>
      </c>
      <c r="G1397" s="41">
        <v>0</v>
      </c>
      <c r="H1397" s="41">
        <v>21208</v>
      </c>
      <c r="I1397" s="41">
        <v>0</v>
      </c>
      <c r="J1397" s="41">
        <v>7381</v>
      </c>
      <c r="K1397" s="41">
        <v>212</v>
      </c>
      <c r="L1397" s="41">
        <v>0</v>
      </c>
      <c r="M1397" s="41">
        <v>0</v>
      </c>
      <c r="N1397" s="43">
        <v>28589</v>
      </c>
    </row>
    <row r="1398" spans="1:14" x14ac:dyDescent="0.2">
      <c r="A1398" s="39" t="s">
        <v>1671</v>
      </c>
      <c r="B1398" s="40"/>
      <c r="C1398" s="41">
        <v>0</v>
      </c>
      <c r="D1398" s="42">
        <v>0.22500000000000001</v>
      </c>
      <c r="E1398" s="42">
        <v>0</v>
      </c>
      <c r="F1398" s="41">
        <v>69408</v>
      </c>
      <c r="G1398" s="41">
        <v>0</v>
      </c>
      <c r="H1398" s="41">
        <v>69408</v>
      </c>
      <c r="I1398" s="41">
        <v>0</v>
      </c>
      <c r="J1398" s="41">
        <v>24154</v>
      </c>
      <c r="K1398" s="41">
        <v>694</v>
      </c>
      <c r="L1398" s="41">
        <v>0</v>
      </c>
      <c r="M1398" s="41">
        <v>0</v>
      </c>
      <c r="N1398" s="43">
        <v>93562</v>
      </c>
    </row>
    <row r="1399" spans="1:14" x14ac:dyDescent="0.2">
      <c r="A1399" s="39" t="s">
        <v>40</v>
      </c>
      <c r="B1399" s="40"/>
      <c r="C1399" s="41">
        <v>0</v>
      </c>
      <c r="D1399" s="42">
        <v>-0.33600000000000002</v>
      </c>
      <c r="E1399" s="42">
        <v>0</v>
      </c>
      <c r="F1399" s="41">
        <v>-436800</v>
      </c>
      <c r="G1399" s="41">
        <v>0</v>
      </c>
      <c r="H1399" s="41">
        <v>-436800</v>
      </c>
      <c r="I1399" s="41">
        <v>0</v>
      </c>
      <c r="J1399" s="41">
        <v>-152006</v>
      </c>
      <c r="K1399" s="41">
        <v>-4368</v>
      </c>
      <c r="L1399" s="41">
        <v>0</v>
      </c>
      <c r="M1399" s="41">
        <v>0</v>
      </c>
      <c r="N1399" s="43">
        <v>-588806</v>
      </c>
    </row>
    <row r="1400" spans="1:14" x14ac:dyDescent="0.2">
      <c r="A1400" s="39" t="s">
        <v>30</v>
      </c>
      <c r="B1400" s="40"/>
      <c r="C1400" s="41">
        <v>0</v>
      </c>
      <c r="D1400" s="42">
        <v>-0.625</v>
      </c>
      <c r="E1400" s="42">
        <v>0</v>
      </c>
      <c r="F1400" s="41">
        <v>-216529</v>
      </c>
      <c r="G1400" s="41">
        <v>0</v>
      </c>
      <c r="H1400" s="41">
        <v>-216529</v>
      </c>
      <c r="I1400" s="41">
        <v>0</v>
      </c>
      <c r="J1400" s="41">
        <v>-75352</v>
      </c>
      <c r="K1400" s="41">
        <v>-2165</v>
      </c>
      <c r="L1400" s="41">
        <v>0</v>
      </c>
      <c r="M1400" s="41">
        <v>0</v>
      </c>
      <c r="N1400" s="43">
        <v>-291881</v>
      </c>
    </row>
    <row r="1401" spans="1:14" x14ac:dyDescent="0.2">
      <c r="A1401" s="39" t="s">
        <v>452</v>
      </c>
      <c r="B1401" s="40"/>
      <c r="C1401" s="41">
        <v>0</v>
      </c>
      <c r="D1401" s="42">
        <v>0</v>
      </c>
      <c r="E1401" s="42">
        <v>0</v>
      </c>
      <c r="F1401" s="41">
        <v>0</v>
      </c>
      <c r="G1401" s="41">
        <v>0</v>
      </c>
      <c r="H1401" s="41">
        <v>0</v>
      </c>
      <c r="I1401" s="41">
        <v>274360</v>
      </c>
      <c r="J1401" s="41">
        <v>92733</v>
      </c>
      <c r="K1401" s="41">
        <v>0</v>
      </c>
      <c r="L1401" s="41">
        <v>0</v>
      </c>
      <c r="M1401" s="41">
        <v>0</v>
      </c>
      <c r="N1401" s="43">
        <v>367093</v>
      </c>
    </row>
    <row r="1402" spans="1:14" x14ac:dyDescent="0.2">
      <c r="A1402" s="39" t="s">
        <v>41</v>
      </c>
      <c r="B1402" s="40"/>
      <c r="C1402" s="41">
        <v>0</v>
      </c>
      <c r="D1402" s="42">
        <v>0</v>
      </c>
      <c r="E1402" s="42">
        <v>0</v>
      </c>
      <c r="F1402" s="41">
        <v>0</v>
      </c>
      <c r="G1402" s="41">
        <v>0</v>
      </c>
      <c r="H1402" s="41">
        <v>0</v>
      </c>
      <c r="I1402" s="41">
        <v>436800</v>
      </c>
      <c r="J1402" s="41">
        <v>147638</v>
      </c>
      <c r="K1402" s="41">
        <v>0</v>
      </c>
      <c r="L1402" s="41">
        <v>0</v>
      </c>
      <c r="M1402" s="41">
        <v>0</v>
      </c>
      <c r="N1402" s="43">
        <v>584438</v>
      </c>
    </row>
    <row r="1403" spans="1:14" x14ac:dyDescent="0.2">
      <c r="A1403" s="39" t="s">
        <v>163</v>
      </c>
      <c r="B1403" s="40"/>
      <c r="C1403" s="41">
        <v>0</v>
      </c>
      <c r="D1403" s="42">
        <v>0</v>
      </c>
      <c r="E1403" s="42">
        <v>0</v>
      </c>
      <c r="F1403" s="41">
        <v>0</v>
      </c>
      <c r="G1403" s="41">
        <v>0</v>
      </c>
      <c r="H1403" s="41">
        <v>0</v>
      </c>
      <c r="I1403" s="41">
        <v>0</v>
      </c>
      <c r="J1403" s="41">
        <v>11</v>
      </c>
      <c r="K1403" s="41">
        <v>0</v>
      </c>
      <c r="L1403" s="41">
        <v>0</v>
      </c>
      <c r="M1403" s="41">
        <v>0</v>
      </c>
      <c r="N1403" s="43">
        <v>11</v>
      </c>
    </row>
    <row r="1404" spans="1:14" x14ac:dyDescent="0.2">
      <c r="A1404" s="39" t="s">
        <v>501</v>
      </c>
      <c r="B1404" s="40"/>
      <c r="C1404" s="41">
        <v>0</v>
      </c>
      <c r="D1404" s="42">
        <v>0</v>
      </c>
      <c r="E1404" s="42">
        <v>0</v>
      </c>
      <c r="F1404" s="41">
        <v>0</v>
      </c>
      <c r="G1404" s="41">
        <v>0</v>
      </c>
      <c r="H1404" s="41">
        <v>0</v>
      </c>
      <c r="I1404" s="41">
        <v>0</v>
      </c>
      <c r="J1404" s="41">
        <v>0</v>
      </c>
      <c r="K1404" s="41">
        <v>0</v>
      </c>
      <c r="L1404" s="41">
        <v>1000</v>
      </c>
      <c r="M1404" s="41">
        <v>0</v>
      </c>
      <c r="N1404" s="43">
        <v>1000</v>
      </c>
    </row>
    <row r="1405" spans="1:14" x14ac:dyDescent="0.2">
      <c r="A1405" s="39" t="s">
        <v>32</v>
      </c>
      <c r="B1405" s="40"/>
      <c r="C1405" s="41">
        <v>0</v>
      </c>
      <c r="D1405" s="42">
        <v>0</v>
      </c>
      <c r="E1405" s="42">
        <v>0.4</v>
      </c>
      <c r="F1405" s="41">
        <v>0</v>
      </c>
      <c r="G1405" s="41">
        <v>105883</v>
      </c>
      <c r="H1405" s="41">
        <v>105883</v>
      </c>
      <c r="I1405" s="41">
        <v>0</v>
      </c>
      <c r="J1405" s="41">
        <v>36847</v>
      </c>
      <c r="K1405" s="41">
        <v>1059</v>
      </c>
      <c r="L1405" s="41">
        <v>0</v>
      </c>
      <c r="M1405" s="41">
        <v>0</v>
      </c>
      <c r="N1405" s="43">
        <v>142730</v>
      </c>
    </row>
    <row r="1406" spans="1:14" x14ac:dyDescent="0.2">
      <c r="A1406" s="39" t="s">
        <v>23</v>
      </c>
      <c r="B1406" s="40"/>
      <c r="C1406" s="41">
        <v>0</v>
      </c>
      <c r="D1406" s="42">
        <v>0</v>
      </c>
      <c r="E1406" s="42">
        <v>4.26</v>
      </c>
      <c r="F1406" s="41">
        <v>0</v>
      </c>
      <c r="G1406" s="41">
        <v>1664774</v>
      </c>
      <c r="H1406" s="41">
        <v>1664774</v>
      </c>
      <c r="I1406" s="41">
        <v>0</v>
      </c>
      <c r="J1406" s="41">
        <v>579342</v>
      </c>
      <c r="K1406" s="41">
        <v>16648</v>
      </c>
      <c r="L1406" s="41">
        <v>0</v>
      </c>
      <c r="M1406" s="41">
        <v>0</v>
      </c>
      <c r="N1406" s="43">
        <v>2244116</v>
      </c>
    </row>
    <row r="1407" spans="1:14" x14ac:dyDescent="0.2">
      <c r="A1407" s="39" t="s">
        <v>1481</v>
      </c>
      <c r="B1407" s="40"/>
      <c r="C1407" s="41">
        <v>0</v>
      </c>
      <c r="D1407" s="42">
        <v>44.034999999999997</v>
      </c>
      <c r="E1407" s="42">
        <v>6.47</v>
      </c>
      <c r="F1407" s="41">
        <v>30488522</v>
      </c>
      <c r="G1407" s="41">
        <v>1624617</v>
      </c>
      <c r="H1407" s="41">
        <v>32113139</v>
      </c>
      <c r="I1407" s="41">
        <v>0</v>
      </c>
      <c r="J1407" s="41">
        <v>11175372</v>
      </c>
      <c r="K1407" s="41">
        <v>321131</v>
      </c>
      <c r="L1407" s="41">
        <v>970415</v>
      </c>
      <c r="M1407" s="41">
        <v>0</v>
      </c>
      <c r="N1407" s="43">
        <v>44258926</v>
      </c>
    </row>
    <row r="1408" spans="1:14" x14ac:dyDescent="0.2">
      <c r="A1408" s="39" t="s">
        <v>1482</v>
      </c>
      <c r="B1408" s="40"/>
      <c r="C1408" s="41">
        <v>0</v>
      </c>
      <c r="D1408" s="42">
        <v>0</v>
      </c>
      <c r="E1408" s="42">
        <v>0</v>
      </c>
      <c r="F1408" s="41">
        <v>24000</v>
      </c>
      <c r="G1408" s="41">
        <v>0</v>
      </c>
      <c r="H1408" s="41">
        <v>24000</v>
      </c>
      <c r="I1408" s="41">
        <v>0</v>
      </c>
      <c r="J1408" s="41">
        <v>8352</v>
      </c>
      <c r="K1408" s="41">
        <v>240</v>
      </c>
      <c r="L1408" s="41">
        <v>4500</v>
      </c>
      <c r="M1408" s="41">
        <v>0</v>
      </c>
      <c r="N1408" s="43">
        <v>36852</v>
      </c>
    </row>
    <row r="1409" spans="1:14" x14ac:dyDescent="0.2">
      <c r="A1409" s="34" t="s">
        <v>24</v>
      </c>
      <c r="B1409" s="35"/>
      <c r="C1409" s="36">
        <f t="shared" ref="C1409:N1409" si="240">SUM(C1396:C1408)</f>
        <v>0</v>
      </c>
      <c r="D1409" s="37">
        <f t="shared" si="240"/>
        <v>54.383699999999997</v>
      </c>
      <c r="E1409" s="37">
        <f t="shared" si="240"/>
        <v>11.129999999999999</v>
      </c>
      <c r="F1409" s="36">
        <f t="shared" si="240"/>
        <v>33849774</v>
      </c>
      <c r="G1409" s="36">
        <f t="shared" si="240"/>
        <v>3395274</v>
      </c>
      <c r="H1409" s="36">
        <f t="shared" si="240"/>
        <v>37245048</v>
      </c>
      <c r="I1409" s="36">
        <f t="shared" si="240"/>
        <v>711160</v>
      </c>
      <c r="J1409" s="36">
        <f t="shared" si="240"/>
        <v>13201660</v>
      </c>
      <c r="K1409" s="36">
        <f t="shared" si="240"/>
        <v>372451</v>
      </c>
      <c r="L1409" s="36">
        <f t="shared" si="240"/>
        <v>975915</v>
      </c>
      <c r="M1409" s="36">
        <f t="shared" si="240"/>
        <v>0</v>
      </c>
      <c r="N1409" s="38">
        <f t="shared" si="240"/>
        <v>52133783</v>
      </c>
    </row>
    <row r="1410" spans="1:14" x14ac:dyDescent="0.2">
      <c r="A1410" s="34" t="s">
        <v>25</v>
      </c>
      <c r="B1410" s="35"/>
      <c r="C1410" s="36"/>
      <c r="D1410" s="37"/>
      <c r="E1410" s="37"/>
      <c r="F1410" s="36"/>
      <c r="G1410" s="36"/>
      <c r="H1410" s="36"/>
      <c r="I1410" s="36"/>
      <c r="J1410" s="36"/>
      <c r="K1410" s="36"/>
      <c r="L1410" s="36"/>
      <c r="M1410" s="36"/>
      <c r="N1410" s="38"/>
    </row>
    <row r="1411" spans="1:14" x14ac:dyDescent="0.2">
      <c r="A1411" s="39" t="s">
        <v>635</v>
      </c>
      <c r="B1411" s="40"/>
      <c r="C1411" s="41">
        <v>15</v>
      </c>
      <c r="D1411" s="42">
        <v>0</v>
      </c>
      <c r="E1411" s="42">
        <v>0.5554</v>
      </c>
      <c r="F1411" s="41">
        <v>0</v>
      </c>
      <c r="G1411" s="41">
        <v>170746</v>
      </c>
      <c r="H1411" s="41">
        <v>170746</v>
      </c>
      <c r="I1411" s="41">
        <v>0</v>
      </c>
      <c r="J1411" s="41">
        <v>59419</v>
      </c>
      <c r="K1411" s="41">
        <v>1707</v>
      </c>
      <c r="L1411" s="41">
        <v>1275</v>
      </c>
      <c r="M1411" s="41">
        <v>0</v>
      </c>
      <c r="N1411" s="43">
        <v>231440</v>
      </c>
    </row>
    <row r="1412" spans="1:14" x14ac:dyDescent="0.2">
      <c r="A1412" s="39" t="s">
        <v>69</v>
      </c>
      <c r="B1412" s="40"/>
      <c r="C1412" s="41">
        <v>679</v>
      </c>
      <c r="D1412" s="42">
        <v>0</v>
      </c>
      <c r="E1412" s="42">
        <v>8.9556000000000004</v>
      </c>
      <c r="F1412" s="41">
        <v>0</v>
      </c>
      <c r="G1412" s="41">
        <v>2753202</v>
      </c>
      <c r="H1412" s="41">
        <v>2753202</v>
      </c>
      <c r="I1412" s="41">
        <v>0</v>
      </c>
      <c r="J1412" s="41">
        <v>958114</v>
      </c>
      <c r="K1412" s="41">
        <v>27532</v>
      </c>
      <c r="L1412" s="41">
        <v>41419</v>
      </c>
      <c r="M1412" s="41">
        <v>0</v>
      </c>
      <c r="N1412" s="43">
        <v>3752735</v>
      </c>
    </row>
    <row r="1413" spans="1:14" x14ac:dyDescent="0.2">
      <c r="A1413" s="34" t="s">
        <v>24</v>
      </c>
      <c r="B1413" s="35"/>
      <c r="C1413" s="36">
        <f t="shared" ref="C1413:N1413" si="241">SUM(C1411:C1412)</f>
        <v>694</v>
      </c>
      <c r="D1413" s="37">
        <f t="shared" si="241"/>
        <v>0</v>
      </c>
      <c r="E1413" s="37">
        <f t="shared" si="241"/>
        <v>9.511000000000001</v>
      </c>
      <c r="F1413" s="36">
        <f t="shared" si="241"/>
        <v>0</v>
      </c>
      <c r="G1413" s="36">
        <f t="shared" si="241"/>
        <v>2923948</v>
      </c>
      <c r="H1413" s="36">
        <f t="shared" si="241"/>
        <v>2923948</v>
      </c>
      <c r="I1413" s="36">
        <f t="shared" si="241"/>
        <v>0</v>
      </c>
      <c r="J1413" s="36">
        <f t="shared" si="241"/>
        <v>1017533</v>
      </c>
      <c r="K1413" s="36">
        <f t="shared" si="241"/>
        <v>29239</v>
      </c>
      <c r="L1413" s="36">
        <f t="shared" si="241"/>
        <v>42694</v>
      </c>
      <c r="M1413" s="36">
        <f t="shared" si="241"/>
        <v>0</v>
      </c>
      <c r="N1413" s="38">
        <f t="shared" si="241"/>
        <v>3984175</v>
      </c>
    </row>
    <row r="1414" spans="1:14" x14ac:dyDescent="0.2">
      <c r="A1414" s="34" t="s">
        <v>1483</v>
      </c>
      <c r="B1414" s="35"/>
      <c r="C1414" s="36"/>
      <c r="D1414" s="37"/>
      <c r="E1414" s="37"/>
      <c r="F1414" s="36"/>
      <c r="G1414" s="36"/>
      <c r="H1414" s="36"/>
      <c r="I1414" s="36"/>
      <c r="J1414" s="36"/>
      <c r="K1414" s="36"/>
      <c r="L1414" s="36"/>
      <c r="M1414" s="36"/>
      <c r="N1414" s="38"/>
    </row>
    <row r="1415" spans="1:14" x14ac:dyDescent="0.2">
      <c r="A1415" s="39" t="s">
        <v>1484</v>
      </c>
      <c r="B1415" s="40"/>
      <c r="C1415" s="41">
        <v>295</v>
      </c>
      <c r="D1415" s="42">
        <v>0</v>
      </c>
      <c r="E1415" s="42">
        <v>0.46450000000000002</v>
      </c>
      <c r="F1415" s="41">
        <v>0</v>
      </c>
      <c r="G1415" s="41">
        <v>125883</v>
      </c>
      <c r="H1415" s="41">
        <v>125883</v>
      </c>
      <c r="I1415" s="41">
        <v>0</v>
      </c>
      <c r="J1415" s="41">
        <v>43807</v>
      </c>
      <c r="K1415" s="41">
        <v>1259</v>
      </c>
      <c r="L1415" s="41">
        <v>0</v>
      </c>
      <c r="M1415" s="41">
        <v>0</v>
      </c>
      <c r="N1415" s="43">
        <v>169690</v>
      </c>
    </row>
    <row r="1416" spans="1:14" x14ac:dyDescent="0.2">
      <c r="A1416" s="39" t="s">
        <v>1510</v>
      </c>
      <c r="B1416" s="40"/>
      <c r="C1416" s="41">
        <v>66</v>
      </c>
      <c r="D1416" s="42">
        <v>1.2707999999999999</v>
      </c>
      <c r="E1416" s="42">
        <v>0</v>
      </c>
      <c r="F1416" s="41">
        <v>622885</v>
      </c>
      <c r="G1416" s="41">
        <v>0</v>
      </c>
      <c r="H1416" s="41">
        <v>622885</v>
      </c>
      <c r="I1416" s="41">
        <v>0</v>
      </c>
      <c r="J1416" s="41">
        <v>216764</v>
      </c>
      <c r="K1416" s="41">
        <v>6229</v>
      </c>
      <c r="L1416" s="41">
        <v>2970</v>
      </c>
      <c r="M1416" s="41">
        <v>0</v>
      </c>
      <c r="N1416" s="43">
        <v>842619</v>
      </c>
    </row>
    <row r="1417" spans="1:14" x14ac:dyDescent="0.2">
      <c r="A1417" s="39" t="s">
        <v>1485</v>
      </c>
      <c r="B1417" s="40"/>
      <c r="C1417" s="41">
        <v>0</v>
      </c>
      <c r="D1417" s="42">
        <v>8.6999999999999993</v>
      </c>
      <c r="E1417" s="42">
        <v>0</v>
      </c>
      <c r="F1417" s="41">
        <v>4390139</v>
      </c>
      <c r="G1417" s="41">
        <v>0</v>
      </c>
      <c r="H1417" s="41">
        <v>4390139</v>
      </c>
      <c r="I1417" s="41">
        <v>0</v>
      </c>
      <c r="J1417" s="41">
        <v>1527768</v>
      </c>
      <c r="K1417" s="41">
        <v>43901</v>
      </c>
      <c r="L1417" s="41">
        <v>0</v>
      </c>
      <c r="M1417" s="41">
        <v>0</v>
      </c>
      <c r="N1417" s="43">
        <v>5917907</v>
      </c>
    </row>
    <row r="1418" spans="1:14" x14ac:dyDescent="0.2">
      <c r="A1418" s="34" t="s">
        <v>24</v>
      </c>
      <c r="B1418" s="35"/>
      <c r="C1418" s="36">
        <f t="shared" ref="C1418:N1418" si="242">SUM(C1415:C1417)</f>
        <v>361</v>
      </c>
      <c r="D1418" s="37">
        <f t="shared" si="242"/>
        <v>9.9707999999999988</v>
      </c>
      <c r="E1418" s="37">
        <f t="shared" si="242"/>
        <v>0.46450000000000002</v>
      </c>
      <c r="F1418" s="36">
        <f t="shared" si="242"/>
        <v>5013024</v>
      </c>
      <c r="G1418" s="36">
        <f t="shared" si="242"/>
        <v>125883</v>
      </c>
      <c r="H1418" s="36">
        <f t="shared" si="242"/>
        <v>5138907</v>
      </c>
      <c r="I1418" s="36">
        <f t="shared" si="242"/>
        <v>0</v>
      </c>
      <c r="J1418" s="36">
        <f t="shared" si="242"/>
        <v>1788339</v>
      </c>
      <c r="K1418" s="36">
        <f t="shared" si="242"/>
        <v>51389</v>
      </c>
      <c r="L1418" s="36">
        <f t="shared" si="242"/>
        <v>2970</v>
      </c>
      <c r="M1418" s="36">
        <f t="shared" si="242"/>
        <v>0</v>
      </c>
      <c r="N1418" s="38">
        <f t="shared" si="242"/>
        <v>6930216</v>
      </c>
    </row>
    <row r="1419" spans="1:14" x14ac:dyDescent="0.2">
      <c r="A1419" s="34" t="s">
        <v>1600</v>
      </c>
      <c r="B1419" s="35"/>
      <c r="C1419" s="36"/>
      <c r="D1419" s="37"/>
      <c r="E1419" s="37"/>
      <c r="F1419" s="36"/>
      <c r="G1419" s="36"/>
      <c r="H1419" s="36"/>
      <c r="I1419" s="36"/>
      <c r="J1419" s="36"/>
      <c r="K1419" s="36"/>
      <c r="L1419" s="36"/>
      <c r="M1419" s="36"/>
      <c r="N1419" s="38"/>
    </row>
    <row r="1420" spans="1:14" x14ac:dyDescent="0.2">
      <c r="A1420" s="39" t="s">
        <v>1601</v>
      </c>
      <c r="B1420" s="40"/>
      <c r="C1420" s="41">
        <v>0</v>
      </c>
      <c r="D1420" s="42">
        <v>12.131</v>
      </c>
      <c r="E1420" s="42">
        <v>1.2797000000000001</v>
      </c>
      <c r="F1420" s="41">
        <v>7160243</v>
      </c>
      <c r="G1420" s="41">
        <v>434371</v>
      </c>
      <c r="H1420" s="41">
        <v>7594614</v>
      </c>
      <c r="I1420" s="41">
        <v>0</v>
      </c>
      <c r="J1420" s="41">
        <v>2642926</v>
      </c>
      <c r="K1420" s="41">
        <v>75946</v>
      </c>
      <c r="L1420" s="41">
        <v>19109</v>
      </c>
      <c r="M1420" s="41">
        <v>0</v>
      </c>
      <c r="N1420" s="43">
        <v>10256649</v>
      </c>
    </row>
    <row r="1421" spans="1:14" x14ac:dyDescent="0.2">
      <c r="A1421" s="34" t="s">
        <v>24</v>
      </c>
      <c r="B1421" s="35"/>
      <c r="C1421" s="36">
        <f t="shared" ref="C1421:N1421" si="243">SUM(C1420:C1420)</f>
        <v>0</v>
      </c>
      <c r="D1421" s="37">
        <f t="shared" si="243"/>
        <v>12.131</v>
      </c>
      <c r="E1421" s="37">
        <f t="shared" si="243"/>
        <v>1.2797000000000001</v>
      </c>
      <c r="F1421" s="36">
        <f t="shared" si="243"/>
        <v>7160243</v>
      </c>
      <c r="G1421" s="36">
        <f t="shared" si="243"/>
        <v>434371</v>
      </c>
      <c r="H1421" s="36">
        <f t="shared" si="243"/>
        <v>7594614</v>
      </c>
      <c r="I1421" s="36">
        <f t="shared" si="243"/>
        <v>0</v>
      </c>
      <c r="J1421" s="36">
        <f t="shared" si="243"/>
        <v>2642926</v>
      </c>
      <c r="K1421" s="36">
        <f t="shared" si="243"/>
        <v>75946</v>
      </c>
      <c r="L1421" s="36">
        <f t="shared" si="243"/>
        <v>19109</v>
      </c>
      <c r="M1421" s="36">
        <f t="shared" si="243"/>
        <v>0</v>
      </c>
      <c r="N1421" s="38">
        <f t="shared" si="243"/>
        <v>10256649</v>
      </c>
    </row>
    <row r="1422" spans="1:14" x14ac:dyDescent="0.2">
      <c r="A1422" s="29" t="s">
        <v>1682</v>
      </c>
      <c r="B1422" s="30"/>
      <c r="C1422" s="31">
        <f t="shared" ref="C1422:N1422" si="244">C1409+C1413+C1418+C1421</f>
        <v>1055</v>
      </c>
      <c r="D1422" s="32">
        <f t="shared" si="244"/>
        <v>76.485500000000002</v>
      </c>
      <c r="E1422" s="32">
        <f t="shared" si="244"/>
        <v>22.385199999999998</v>
      </c>
      <c r="F1422" s="31">
        <f t="shared" si="244"/>
        <v>46023041</v>
      </c>
      <c r="G1422" s="31">
        <f t="shared" si="244"/>
        <v>6879476</v>
      </c>
      <c r="H1422" s="31">
        <f t="shared" si="244"/>
        <v>52902517</v>
      </c>
      <c r="I1422" s="31">
        <f t="shared" si="244"/>
        <v>711160</v>
      </c>
      <c r="J1422" s="31">
        <f t="shared" si="244"/>
        <v>18650458</v>
      </c>
      <c r="K1422" s="31">
        <f t="shared" si="244"/>
        <v>529025</v>
      </c>
      <c r="L1422" s="31">
        <f t="shared" si="244"/>
        <v>1040688</v>
      </c>
      <c r="M1422" s="31">
        <f t="shared" si="244"/>
        <v>0</v>
      </c>
      <c r="N1422" s="33">
        <f t="shared" si="244"/>
        <v>73304823</v>
      </c>
    </row>
    <row r="1423" spans="1:14" x14ac:dyDescent="0.2">
      <c r="A1423" s="39"/>
      <c r="B1423" s="40"/>
      <c r="C1423" s="41"/>
      <c r="D1423" s="42"/>
      <c r="E1423" s="42"/>
      <c r="F1423" s="41"/>
      <c r="G1423" s="41"/>
      <c r="H1423" s="41"/>
      <c r="I1423" s="41"/>
      <c r="J1423" s="41"/>
      <c r="K1423" s="41"/>
      <c r="L1423" s="41"/>
      <c r="M1423" s="41"/>
      <c r="N1423" s="43"/>
    </row>
    <row r="1424" spans="1:14" x14ac:dyDescent="0.2">
      <c r="A1424" s="29" t="s">
        <v>1683</v>
      </c>
      <c r="B1424" s="30"/>
      <c r="C1424" s="31"/>
      <c r="D1424" s="32"/>
      <c r="E1424" s="32"/>
      <c r="F1424" s="31"/>
      <c r="G1424" s="31"/>
      <c r="H1424" s="31"/>
      <c r="I1424" s="31"/>
      <c r="J1424" s="31"/>
      <c r="K1424" s="31"/>
      <c r="L1424" s="31"/>
      <c r="M1424" s="31"/>
      <c r="N1424" s="33"/>
    </row>
    <row r="1425" spans="1:14" x14ac:dyDescent="0.2">
      <c r="A1425" s="29" t="s">
        <v>1684</v>
      </c>
      <c r="B1425" s="30" t="s">
        <v>6</v>
      </c>
      <c r="C1425" s="31" t="s">
        <v>7</v>
      </c>
      <c r="D1425" s="32" t="s">
        <v>8</v>
      </c>
      <c r="E1425" s="32" t="s">
        <v>9</v>
      </c>
      <c r="F1425" s="31" t="s">
        <v>10</v>
      </c>
      <c r="G1425" s="31" t="s">
        <v>11</v>
      </c>
      <c r="H1425" s="31" t="s">
        <v>12</v>
      </c>
      <c r="I1425" s="31" t="s">
        <v>13</v>
      </c>
      <c r="J1425" s="31" t="s">
        <v>14</v>
      </c>
      <c r="K1425" s="31" t="s">
        <v>15</v>
      </c>
      <c r="L1425" s="31" t="s">
        <v>16</v>
      </c>
      <c r="M1425" s="31" t="s">
        <v>17</v>
      </c>
      <c r="N1425" s="33" t="s">
        <v>18</v>
      </c>
    </row>
    <row r="1426" spans="1:14" x14ac:dyDescent="0.2">
      <c r="A1426" s="34" t="s">
        <v>1476</v>
      </c>
      <c r="B1426" s="35"/>
      <c r="C1426" s="36"/>
      <c r="D1426" s="37"/>
      <c r="E1426" s="37"/>
      <c r="F1426" s="36"/>
      <c r="G1426" s="36"/>
      <c r="H1426" s="36"/>
      <c r="I1426" s="36"/>
      <c r="J1426" s="36"/>
      <c r="K1426" s="36"/>
      <c r="L1426" s="36"/>
      <c r="M1426" s="36"/>
      <c r="N1426" s="38"/>
    </row>
    <row r="1427" spans="1:14" x14ac:dyDescent="0.2">
      <c r="A1427" s="39" t="s">
        <v>162</v>
      </c>
      <c r="B1427" s="40"/>
      <c r="C1427" s="41">
        <v>0</v>
      </c>
      <c r="D1427" s="42">
        <v>10.5334</v>
      </c>
      <c r="E1427" s="42">
        <v>0</v>
      </c>
      <c r="F1427" s="41">
        <v>3701582</v>
      </c>
      <c r="G1427" s="41">
        <v>0</v>
      </c>
      <c r="H1427" s="41">
        <v>3701582</v>
      </c>
      <c r="I1427" s="41">
        <v>0</v>
      </c>
      <c r="J1427" s="41">
        <v>1288150</v>
      </c>
      <c r="K1427" s="41">
        <v>37016</v>
      </c>
      <c r="L1427" s="41">
        <v>0</v>
      </c>
      <c r="M1427" s="41">
        <v>0</v>
      </c>
      <c r="N1427" s="43">
        <v>4989732</v>
      </c>
    </row>
    <row r="1428" spans="1:14" x14ac:dyDescent="0.2">
      <c r="A1428" s="39" t="s">
        <v>45</v>
      </c>
      <c r="B1428" s="40"/>
      <c r="C1428" s="41">
        <v>0</v>
      </c>
      <c r="D1428" s="42">
        <v>0.45829999999999999</v>
      </c>
      <c r="E1428" s="42">
        <v>0</v>
      </c>
      <c r="F1428" s="41">
        <v>212081</v>
      </c>
      <c r="G1428" s="41">
        <v>0</v>
      </c>
      <c r="H1428" s="41">
        <v>212081</v>
      </c>
      <c r="I1428" s="41">
        <v>0</v>
      </c>
      <c r="J1428" s="41">
        <v>73804</v>
      </c>
      <c r="K1428" s="41">
        <v>2121</v>
      </c>
      <c r="L1428" s="41">
        <v>0</v>
      </c>
      <c r="M1428" s="41">
        <v>0</v>
      </c>
      <c r="N1428" s="43">
        <v>285885</v>
      </c>
    </row>
    <row r="1429" spans="1:14" x14ac:dyDescent="0.2">
      <c r="A1429" s="39" t="s">
        <v>1671</v>
      </c>
      <c r="B1429" s="40"/>
      <c r="C1429" s="41">
        <v>0</v>
      </c>
      <c r="D1429" s="42">
        <v>0.5</v>
      </c>
      <c r="E1429" s="42">
        <v>0</v>
      </c>
      <c r="F1429" s="41">
        <v>29300</v>
      </c>
      <c r="G1429" s="41">
        <v>0</v>
      </c>
      <c r="H1429" s="41">
        <v>29300</v>
      </c>
      <c r="I1429" s="41">
        <v>0</v>
      </c>
      <c r="J1429" s="41">
        <v>10196</v>
      </c>
      <c r="K1429" s="41">
        <v>293</v>
      </c>
      <c r="L1429" s="41">
        <v>0</v>
      </c>
      <c r="M1429" s="41">
        <v>0</v>
      </c>
      <c r="N1429" s="43">
        <v>39496</v>
      </c>
    </row>
    <row r="1430" spans="1:14" x14ac:dyDescent="0.2">
      <c r="A1430" s="39" t="s">
        <v>40</v>
      </c>
      <c r="B1430" s="40"/>
      <c r="C1430" s="41">
        <v>0</v>
      </c>
      <c r="D1430" s="42">
        <v>-0.67200000000000004</v>
      </c>
      <c r="E1430" s="42">
        <v>0</v>
      </c>
      <c r="F1430" s="41">
        <v>-336000</v>
      </c>
      <c r="G1430" s="41">
        <v>0</v>
      </c>
      <c r="H1430" s="41">
        <v>-336000</v>
      </c>
      <c r="I1430" s="41">
        <v>0</v>
      </c>
      <c r="J1430" s="41">
        <v>-116928</v>
      </c>
      <c r="K1430" s="41">
        <v>-3360</v>
      </c>
      <c r="L1430" s="41">
        <v>0</v>
      </c>
      <c r="M1430" s="41">
        <v>0</v>
      </c>
      <c r="N1430" s="43">
        <v>-452928</v>
      </c>
    </row>
    <row r="1431" spans="1:14" x14ac:dyDescent="0.2">
      <c r="A1431" s="39" t="s">
        <v>30</v>
      </c>
      <c r="B1431" s="40"/>
      <c r="C1431" s="41">
        <v>0</v>
      </c>
      <c r="D1431" s="42">
        <v>0.625</v>
      </c>
      <c r="E1431" s="42">
        <v>0</v>
      </c>
      <c r="F1431" s="41">
        <v>216529</v>
      </c>
      <c r="G1431" s="41">
        <v>0</v>
      </c>
      <c r="H1431" s="41">
        <v>216529</v>
      </c>
      <c r="I1431" s="41">
        <v>0</v>
      </c>
      <c r="J1431" s="41">
        <v>75352</v>
      </c>
      <c r="K1431" s="41">
        <v>2165</v>
      </c>
      <c r="L1431" s="41">
        <v>0</v>
      </c>
      <c r="M1431" s="41">
        <v>0</v>
      </c>
      <c r="N1431" s="43">
        <v>291881</v>
      </c>
    </row>
    <row r="1432" spans="1:14" x14ac:dyDescent="0.2">
      <c r="A1432" s="39" t="s">
        <v>41</v>
      </c>
      <c r="B1432" s="40"/>
      <c r="C1432" s="41">
        <v>0</v>
      </c>
      <c r="D1432" s="42">
        <v>0</v>
      </c>
      <c r="E1432" s="42">
        <v>0</v>
      </c>
      <c r="F1432" s="41">
        <v>0</v>
      </c>
      <c r="G1432" s="41">
        <v>0</v>
      </c>
      <c r="H1432" s="41">
        <v>0</v>
      </c>
      <c r="I1432" s="41">
        <v>336000</v>
      </c>
      <c r="J1432" s="41">
        <v>113568</v>
      </c>
      <c r="K1432" s="41">
        <v>0</v>
      </c>
      <c r="L1432" s="41">
        <v>0</v>
      </c>
      <c r="M1432" s="41">
        <v>0</v>
      </c>
      <c r="N1432" s="43">
        <v>449568</v>
      </c>
    </row>
    <row r="1433" spans="1:14" x14ac:dyDescent="0.2">
      <c r="A1433" s="39" t="s">
        <v>163</v>
      </c>
      <c r="B1433" s="40"/>
      <c r="C1433" s="41">
        <v>0</v>
      </c>
      <c r="D1433" s="42">
        <v>0</v>
      </c>
      <c r="E1433" s="42">
        <v>0</v>
      </c>
      <c r="F1433" s="41">
        <v>0</v>
      </c>
      <c r="G1433" s="41">
        <v>0</v>
      </c>
      <c r="H1433" s="41">
        <v>0</v>
      </c>
      <c r="I1433" s="41">
        <v>0</v>
      </c>
      <c r="J1433" s="41">
        <v>10</v>
      </c>
      <c r="K1433" s="41">
        <v>0</v>
      </c>
      <c r="L1433" s="41">
        <v>0</v>
      </c>
      <c r="M1433" s="41">
        <v>0</v>
      </c>
      <c r="N1433" s="43">
        <v>10</v>
      </c>
    </row>
    <row r="1434" spans="1:14" x14ac:dyDescent="0.2">
      <c r="A1434" s="39" t="s">
        <v>32</v>
      </c>
      <c r="B1434" s="40"/>
      <c r="C1434" s="41">
        <v>0</v>
      </c>
      <c r="D1434" s="42">
        <v>0</v>
      </c>
      <c r="E1434" s="42">
        <v>0.4</v>
      </c>
      <c r="F1434" s="41">
        <v>0</v>
      </c>
      <c r="G1434" s="41">
        <v>105883</v>
      </c>
      <c r="H1434" s="41">
        <v>105883</v>
      </c>
      <c r="I1434" s="41">
        <v>0</v>
      </c>
      <c r="J1434" s="41">
        <v>36847</v>
      </c>
      <c r="K1434" s="41">
        <v>1059</v>
      </c>
      <c r="L1434" s="41">
        <v>0</v>
      </c>
      <c r="M1434" s="41">
        <v>0</v>
      </c>
      <c r="N1434" s="43">
        <v>142730</v>
      </c>
    </row>
    <row r="1435" spans="1:14" x14ac:dyDescent="0.2">
      <c r="A1435" s="39" t="s">
        <v>23</v>
      </c>
      <c r="B1435" s="40"/>
      <c r="C1435" s="41">
        <v>0</v>
      </c>
      <c r="D1435" s="42">
        <v>0</v>
      </c>
      <c r="E1435" s="42">
        <v>4.0599999999999996</v>
      </c>
      <c r="F1435" s="41">
        <v>0</v>
      </c>
      <c r="G1435" s="41">
        <v>1586616</v>
      </c>
      <c r="H1435" s="41">
        <v>1586616</v>
      </c>
      <c r="I1435" s="41">
        <v>0</v>
      </c>
      <c r="J1435" s="41">
        <v>552142</v>
      </c>
      <c r="K1435" s="41">
        <v>15866</v>
      </c>
      <c r="L1435" s="41">
        <v>0</v>
      </c>
      <c r="M1435" s="41">
        <v>0</v>
      </c>
      <c r="N1435" s="43">
        <v>2138758</v>
      </c>
    </row>
    <row r="1436" spans="1:14" x14ac:dyDescent="0.2">
      <c r="A1436" s="39" t="s">
        <v>1481</v>
      </c>
      <c r="B1436" s="40"/>
      <c r="C1436" s="41">
        <v>0</v>
      </c>
      <c r="D1436" s="42">
        <v>48.036299999999997</v>
      </c>
      <c r="E1436" s="42">
        <v>5.88</v>
      </c>
      <c r="F1436" s="41">
        <v>33207387</v>
      </c>
      <c r="G1436" s="41">
        <v>1476468</v>
      </c>
      <c r="H1436" s="41">
        <v>34683855</v>
      </c>
      <c r="I1436" s="41">
        <v>0</v>
      </c>
      <c r="J1436" s="41">
        <v>12069982</v>
      </c>
      <c r="K1436" s="41">
        <v>346838</v>
      </c>
      <c r="L1436" s="41">
        <v>974820</v>
      </c>
      <c r="M1436" s="41">
        <v>0</v>
      </c>
      <c r="N1436" s="43">
        <v>47728657</v>
      </c>
    </row>
    <row r="1437" spans="1:14" x14ac:dyDescent="0.2">
      <c r="A1437" s="39" t="s">
        <v>1482</v>
      </c>
      <c r="B1437" s="40"/>
      <c r="C1437" s="41">
        <v>0</v>
      </c>
      <c r="D1437" s="42">
        <v>0</v>
      </c>
      <c r="E1437" s="42">
        <v>0</v>
      </c>
      <c r="F1437" s="41">
        <v>96000</v>
      </c>
      <c r="G1437" s="41">
        <v>0</v>
      </c>
      <c r="H1437" s="41">
        <v>96000</v>
      </c>
      <c r="I1437" s="41">
        <v>0</v>
      </c>
      <c r="J1437" s="41">
        <v>33408</v>
      </c>
      <c r="K1437" s="41">
        <v>960</v>
      </c>
      <c r="L1437" s="41">
        <v>18000</v>
      </c>
      <c r="M1437" s="41">
        <v>0</v>
      </c>
      <c r="N1437" s="43">
        <v>147408</v>
      </c>
    </row>
    <row r="1438" spans="1:14" x14ac:dyDescent="0.2">
      <c r="A1438" s="34" t="s">
        <v>24</v>
      </c>
      <c r="B1438" s="35"/>
      <c r="C1438" s="36">
        <f t="shared" ref="C1438:N1438" si="245">SUM(C1427:C1437)</f>
        <v>0</v>
      </c>
      <c r="D1438" s="37">
        <f t="shared" si="245"/>
        <v>59.480999999999995</v>
      </c>
      <c r="E1438" s="37">
        <f t="shared" si="245"/>
        <v>10.34</v>
      </c>
      <c r="F1438" s="36">
        <f t="shared" si="245"/>
        <v>37126879</v>
      </c>
      <c r="G1438" s="36">
        <f t="shared" si="245"/>
        <v>3168967</v>
      </c>
      <c r="H1438" s="36">
        <f t="shared" si="245"/>
        <v>40295846</v>
      </c>
      <c r="I1438" s="36">
        <f t="shared" si="245"/>
        <v>336000</v>
      </c>
      <c r="J1438" s="36">
        <f t="shared" si="245"/>
        <v>14136531</v>
      </c>
      <c r="K1438" s="36">
        <f t="shared" si="245"/>
        <v>402958</v>
      </c>
      <c r="L1438" s="36">
        <f t="shared" si="245"/>
        <v>992820</v>
      </c>
      <c r="M1438" s="36">
        <f t="shared" si="245"/>
        <v>0</v>
      </c>
      <c r="N1438" s="38">
        <f t="shared" si="245"/>
        <v>55761197</v>
      </c>
    </row>
    <row r="1439" spans="1:14" x14ac:dyDescent="0.2">
      <c r="A1439" s="34" t="s">
        <v>25</v>
      </c>
      <c r="B1439" s="35"/>
      <c r="C1439" s="36"/>
      <c r="D1439" s="37"/>
      <c r="E1439" s="37"/>
      <c r="F1439" s="36"/>
      <c r="G1439" s="36"/>
      <c r="H1439" s="36"/>
      <c r="I1439" s="36"/>
      <c r="J1439" s="36"/>
      <c r="K1439" s="36"/>
      <c r="L1439" s="36"/>
      <c r="M1439" s="36"/>
      <c r="N1439" s="38"/>
    </row>
    <row r="1440" spans="1:14" x14ac:dyDescent="0.2">
      <c r="A1440" s="39" t="s">
        <v>69</v>
      </c>
      <c r="B1440" s="40"/>
      <c r="C1440" s="41">
        <v>690</v>
      </c>
      <c r="D1440" s="42">
        <v>0</v>
      </c>
      <c r="E1440" s="42">
        <v>9.0670999999999999</v>
      </c>
      <c r="F1440" s="41">
        <v>0</v>
      </c>
      <c r="G1440" s="41">
        <v>2787480</v>
      </c>
      <c r="H1440" s="41">
        <v>2787480</v>
      </c>
      <c r="I1440" s="41">
        <v>0</v>
      </c>
      <c r="J1440" s="41">
        <v>970043</v>
      </c>
      <c r="K1440" s="41">
        <v>27875</v>
      </c>
      <c r="L1440" s="41">
        <v>42090</v>
      </c>
      <c r="M1440" s="41">
        <v>0</v>
      </c>
      <c r="N1440" s="43">
        <v>3799613</v>
      </c>
    </row>
    <row r="1441" spans="1:14" x14ac:dyDescent="0.2">
      <c r="A1441" s="34" t="s">
        <v>24</v>
      </c>
      <c r="B1441" s="35"/>
      <c r="C1441" s="36">
        <f t="shared" ref="C1441:N1441" si="246">SUM(C1440:C1440)</f>
        <v>690</v>
      </c>
      <c r="D1441" s="37">
        <f t="shared" si="246"/>
        <v>0</v>
      </c>
      <c r="E1441" s="37">
        <f t="shared" si="246"/>
        <v>9.0670999999999999</v>
      </c>
      <c r="F1441" s="36">
        <f t="shared" si="246"/>
        <v>0</v>
      </c>
      <c r="G1441" s="36">
        <f t="shared" si="246"/>
        <v>2787480</v>
      </c>
      <c r="H1441" s="36">
        <f t="shared" si="246"/>
        <v>2787480</v>
      </c>
      <c r="I1441" s="36">
        <f t="shared" si="246"/>
        <v>0</v>
      </c>
      <c r="J1441" s="36">
        <f t="shared" si="246"/>
        <v>970043</v>
      </c>
      <c r="K1441" s="36">
        <f t="shared" si="246"/>
        <v>27875</v>
      </c>
      <c r="L1441" s="36">
        <f t="shared" si="246"/>
        <v>42090</v>
      </c>
      <c r="M1441" s="36">
        <f t="shared" si="246"/>
        <v>0</v>
      </c>
      <c r="N1441" s="38">
        <f t="shared" si="246"/>
        <v>3799613</v>
      </c>
    </row>
    <row r="1442" spans="1:14" x14ac:dyDescent="0.2">
      <c r="A1442" s="34" t="s">
        <v>1483</v>
      </c>
      <c r="B1442" s="35"/>
      <c r="C1442" s="36"/>
      <c r="D1442" s="37"/>
      <c r="E1442" s="37"/>
      <c r="F1442" s="36"/>
      <c r="G1442" s="36"/>
      <c r="H1442" s="36"/>
      <c r="I1442" s="36"/>
      <c r="J1442" s="36"/>
      <c r="K1442" s="36"/>
      <c r="L1442" s="36"/>
      <c r="M1442" s="36"/>
      <c r="N1442" s="38"/>
    </row>
    <row r="1443" spans="1:14" x14ac:dyDescent="0.2">
      <c r="A1443" s="39" t="s">
        <v>1484</v>
      </c>
      <c r="B1443" s="40"/>
      <c r="C1443" s="41">
        <v>290</v>
      </c>
      <c r="D1443" s="42">
        <v>0</v>
      </c>
      <c r="E1443" s="42">
        <v>0.45700000000000002</v>
      </c>
      <c r="F1443" s="41">
        <v>0</v>
      </c>
      <c r="G1443" s="41">
        <v>123851</v>
      </c>
      <c r="H1443" s="41">
        <v>123851</v>
      </c>
      <c r="I1443" s="41">
        <v>0</v>
      </c>
      <c r="J1443" s="41">
        <v>43101</v>
      </c>
      <c r="K1443" s="41">
        <v>1239</v>
      </c>
      <c r="L1443" s="41">
        <v>0</v>
      </c>
      <c r="M1443" s="41">
        <v>0</v>
      </c>
      <c r="N1443" s="43">
        <v>166952</v>
      </c>
    </row>
    <row r="1444" spans="1:14" x14ac:dyDescent="0.2">
      <c r="A1444" s="39" t="s">
        <v>1485</v>
      </c>
      <c r="B1444" s="40"/>
      <c r="C1444" s="41">
        <v>0</v>
      </c>
      <c r="D1444" s="42">
        <v>7.4038000000000004</v>
      </c>
      <c r="E1444" s="42">
        <v>0</v>
      </c>
      <c r="F1444" s="41">
        <v>3572575</v>
      </c>
      <c r="G1444" s="41">
        <v>0</v>
      </c>
      <c r="H1444" s="41">
        <v>3572575</v>
      </c>
      <c r="I1444" s="41">
        <v>0</v>
      </c>
      <c r="J1444" s="41">
        <v>1243256</v>
      </c>
      <c r="K1444" s="41">
        <v>35726</v>
      </c>
      <c r="L1444" s="41">
        <v>0</v>
      </c>
      <c r="M1444" s="41">
        <v>0</v>
      </c>
      <c r="N1444" s="43">
        <v>4815831</v>
      </c>
    </row>
    <row r="1445" spans="1:14" x14ac:dyDescent="0.2">
      <c r="A1445" s="34" t="s">
        <v>24</v>
      </c>
      <c r="B1445" s="35"/>
      <c r="C1445" s="36">
        <f t="shared" ref="C1445:N1445" si="247">SUM(C1443:C1444)</f>
        <v>290</v>
      </c>
      <c r="D1445" s="37">
        <f t="shared" si="247"/>
        <v>7.4038000000000004</v>
      </c>
      <c r="E1445" s="37">
        <f t="shared" si="247"/>
        <v>0.45700000000000002</v>
      </c>
      <c r="F1445" s="36">
        <f t="shared" si="247"/>
        <v>3572575</v>
      </c>
      <c r="G1445" s="36">
        <f t="shared" si="247"/>
        <v>123851</v>
      </c>
      <c r="H1445" s="36">
        <f t="shared" si="247"/>
        <v>3696426</v>
      </c>
      <c r="I1445" s="36">
        <f t="shared" si="247"/>
        <v>0</v>
      </c>
      <c r="J1445" s="36">
        <f t="shared" si="247"/>
        <v>1286357</v>
      </c>
      <c r="K1445" s="36">
        <f t="shared" si="247"/>
        <v>36965</v>
      </c>
      <c r="L1445" s="36">
        <f t="shared" si="247"/>
        <v>0</v>
      </c>
      <c r="M1445" s="36">
        <f t="shared" si="247"/>
        <v>0</v>
      </c>
      <c r="N1445" s="38">
        <f t="shared" si="247"/>
        <v>4982783</v>
      </c>
    </row>
    <row r="1446" spans="1:14" x14ac:dyDescent="0.2">
      <c r="A1446" s="29" t="s">
        <v>1685</v>
      </c>
      <c r="B1446" s="30"/>
      <c r="C1446" s="31">
        <f t="shared" ref="C1446:N1446" si="248">C1438+C1441+C1445</f>
        <v>980</v>
      </c>
      <c r="D1446" s="32">
        <f t="shared" si="248"/>
        <v>66.884799999999998</v>
      </c>
      <c r="E1446" s="32">
        <f t="shared" si="248"/>
        <v>19.864100000000001</v>
      </c>
      <c r="F1446" s="31">
        <f t="shared" si="248"/>
        <v>40699454</v>
      </c>
      <c r="G1446" s="31">
        <f t="shared" si="248"/>
        <v>6080298</v>
      </c>
      <c r="H1446" s="31">
        <f t="shared" si="248"/>
        <v>46779752</v>
      </c>
      <c r="I1446" s="31">
        <f t="shared" si="248"/>
        <v>336000</v>
      </c>
      <c r="J1446" s="31">
        <f t="shared" si="248"/>
        <v>16392931</v>
      </c>
      <c r="K1446" s="31">
        <f t="shared" si="248"/>
        <v>467798</v>
      </c>
      <c r="L1446" s="31">
        <f t="shared" si="248"/>
        <v>1034910</v>
      </c>
      <c r="M1446" s="31">
        <f t="shared" si="248"/>
        <v>0</v>
      </c>
      <c r="N1446" s="33">
        <f t="shared" si="248"/>
        <v>64543593</v>
      </c>
    </row>
    <row r="1447" spans="1:14" x14ac:dyDescent="0.2">
      <c r="A1447" s="39"/>
      <c r="B1447" s="40"/>
      <c r="C1447" s="41"/>
      <c r="D1447" s="42"/>
      <c r="E1447" s="42"/>
      <c r="F1447" s="41"/>
      <c r="G1447" s="41"/>
      <c r="H1447" s="41"/>
      <c r="I1447" s="41"/>
      <c r="J1447" s="41"/>
      <c r="K1447" s="41"/>
      <c r="L1447" s="41"/>
      <c r="M1447" s="41"/>
      <c r="N1447" s="43"/>
    </row>
    <row r="1448" spans="1:14" x14ac:dyDescent="0.2">
      <c r="A1448" s="29" t="s">
        <v>1686</v>
      </c>
      <c r="B1448" s="30"/>
      <c r="C1448" s="31"/>
      <c r="D1448" s="32"/>
      <c r="E1448" s="32"/>
      <c r="F1448" s="31"/>
      <c r="G1448" s="31"/>
      <c r="H1448" s="31"/>
      <c r="I1448" s="31"/>
      <c r="J1448" s="31"/>
      <c r="K1448" s="31"/>
      <c r="L1448" s="31"/>
      <c r="M1448" s="31"/>
      <c r="N1448" s="33"/>
    </row>
    <row r="1449" spans="1:14" x14ac:dyDescent="0.2">
      <c r="A1449" s="29" t="s">
        <v>1687</v>
      </c>
      <c r="B1449" s="30" t="s">
        <v>6</v>
      </c>
      <c r="C1449" s="31" t="s">
        <v>7</v>
      </c>
      <c r="D1449" s="32" t="s">
        <v>8</v>
      </c>
      <c r="E1449" s="32" t="s">
        <v>9</v>
      </c>
      <c r="F1449" s="31" t="s">
        <v>10</v>
      </c>
      <c r="G1449" s="31" t="s">
        <v>11</v>
      </c>
      <c r="H1449" s="31" t="s">
        <v>12</v>
      </c>
      <c r="I1449" s="31" t="s">
        <v>13</v>
      </c>
      <c r="J1449" s="31" t="s">
        <v>14</v>
      </c>
      <c r="K1449" s="31" t="s">
        <v>15</v>
      </c>
      <c r="L1449" s="31" t="s">
        <v>16</v>
      </c>
      <c r="M1449" s="31" t="s">
        <v>17</v>
      </c>
      <c r="N1449" s="33" t="s">
        <v>18</v>
      </c>
    </row>
    <row r="1450" spans="1:14" x14ac:dyDescent="0.2">
      <c r="A1450" s="34" t="s">
        <v>1476</v>
      </c>
      <c r="B1450" s="35"/>
      <c r="C1450" s="36"/>
      <c r="D1450" s="37"/>
      <c r="E1450" s="37"/>
      <c r="F1450" s="36"/>
      <c r="G1450" s="36"/>
      <c r="H1450" s="36"/>
      <c r="I1450" s="36"/>
      <c r="J1450" s="36"/>
      <c r="K1450" s="36"/>
      <c r="L1450" s="36"/>
      <c r="M1450" s="36"/>
      <c r="N1450" s="38"/>
    </row>
    <row r="1451" spans="1:14" x14ac:dyDescent="0.2">
      <c r="A1451" s="39" t="s">
        <v>162</v>
      </c>
      <c r="B1451" s="40"/>
      <c r="C1451" s="41">
        <v>0</v>
      </c>
      <c r="D1451" s="42">
        <v>2.8889</v>
      </c>
      <c r="E1451" s="42">
        <v>0</v>
      </c>
      <c r="F1451" s="41">
        <v>1000848</v>
      </c>
      <c r="G1451" s="41">
        <v>0</v>
      </c>
      <c r="H1451" s="41">
        <v>1000848</v>
      </c>
      <c r="I1451" s="41">
        <v>0</v>
      </c>
      <c r="J1451" s="41">
        <v>348294</v>
      </c>
      <c r="K1451" s="41">
        <v>10008</v>
      </c>
      <c r="L1451" s="41">
        <v>0</v>
      </c>
      <c r="M1451" s="41">
        <v>0</v>
      </c>
      <c r="N1451" s="43">
        <v>1349142</v>
      </c>
    </row>
    <row r="1452" spans="1:14" x14ac:dyDescent="0.2">
      <c r="A1452" s="39" t="s">
        <v>163</v>
      </c>
      <c r="B1452" s="40"/>
      <c r="C1452" s="41">
        <v>0</v>
      </c>
      <c r="D1452" s="42">
        <v>0</v>
      </c>
      <c r="E1452" s="42">
        <v>0</v>
      </c>
      <c r="F1452" s="41">
        <v>0</v>
      </c>
      <c r="G1452" s="41">
        <v>0</v>
      </c>
      <c r="H1452" s="41">
        <v>0</v>
      </c>
      <c r="I1452" s="41">
        <v>0</v>
      </c>
      <c r="J1452" s="41">
        <v>3</v>
      </c>
      <c r="K1452" s="41">
        <v>0</v>
      </c>
      <c r="L1452" s="41">
        <v>0</v>
      </c>
      <c r="M1452" s="41">
        <v>0</v>
      </c>
      <c r="N1452" s="43">
        <v>3</v>
      </c>
    </row>
    <row r="1453" spans="1:14" x14ac:dyDescent="0.2">
      <c r="A1453" s="39" t="s">
        <v>23</v>
      </c>
      <c r="B1453" s="40"/>
      <c r="C1453" s="41">
        <v>0</v>
      </c>
      <c r="D1453" s="42">
        <v>0</v>
      </c>
      <c r="E1453" s="42">
        <v>2.62</v>
      </c>
      <c r="F1453" s="41">
        <v>0</v>
      </c>
      <c r="G1453" s="41">
        <v>1023875</v>
      </c>
      <c r="H1453" s="41">
        <v>1023875</v>
      </c>
      <c r="I1453" s="41">
        <v>0</v>
      </c>
      <c r="J1453" s="41">
        <v>356309</v>
      </c>
      <c r="K1453" s="41">
        <v>10239</v>
      </c>
      <c r="L1453" s="41">
        <v>0</v>
      </c>
      <c r="M1453" s="41">
        <v>0</v>
      </c>
      <c r="N1453" s="43">
        <v>1380184</v>
      </c>
    </row>
    <row r="1454" spans="1:14" x14ac:dyDescent="0.2">
      <c r="A1454" s="39" t="s">
        <v>1481</v>
      </c>
      <c r="B1454" s="40"/>
      <c r="C1454" s="41">
        <v>0</v>
      </c>
      <c r="D1454" s="42">
        <v>17.450700000000001</v>
      </c>
      <c r="E1454" s="42">
        <v>2.04</v>
      </c>
      <c r="F1454" s="41">
        <v>11437063</v>
      </c>
      <c r="G1454" s="41">
        <v>512244</v>
      </c>
      <c r="H1454" s="41">
        <v>11949307</v>
      </c>
      <c r="I1454" s="41">
        <v>0</v>
      </c>
      <c r="J1454" s="41">
        <v>4158358</v>
      </c>
      <c r="K1454" s="41">
        <v>119493</v>
      </c>
      <c r="L1454" s="41">
        <v>350340</v>
      </c>
      <c r="M1454" s="41">
        <v>0</v>
      </c>
      <c r="N1454" s="43">
        <v>16458005</v>
      </c>
    </row>
    <row r="1455" spans="1:14" x14ac:dyDescent="0.2">
      <c r="A1455" s="34" t="s">
        <v>24</v>
      </c>
      <c r="B1455" s="35"/>
      <c r="C1455" s="36">
        <f t="shared" ref="C1455:N1455" si="249">SUM(C1451:C1454)</f>
        <v>0</v>
      </c>
      <c r="D1455" s="37">
        <f t="shared" si="249"/>
        <v>20.339600000000001</v>
      </c>
      <c r="E1455" s="37">
        <f t="shared" si="249"/>
        <v>4.66</v>
      </c>
      <c r="F1455" s="36">
        <f t="shared" si="249"/>
        <v>12437911</v>
      </c>
      <c r="G1455" s="36">
        <f t="shared" si="249"/>
        <v>1536119</v>
      </c>
      <c r="H1455" s="36">
        <f t="shared" si="249"/>
        <v>13974030</v>
      </c>
      <c r="I1455" s="36">
        <f t="shared" si="249"/>
        <v>0</v>
      </c>
      <c r="J1455" s="36">
        <f t="shared" si="249"/>
        <v>4862964</v>
      </c>
      <c r="K1455" s="36">
        <f t="shared" si="249"/>
        <v>139740</v>
      </c>
      <c r="L1455" s="36">
        <f t="shared" si="249"/>
        <v>350340</v>
      </c>
      <c r="M1455" s="36">
        <f t="shared" si="249"/>
        <v>0</v>
      </c>
      <c r="N1455" s="38">
        <f t="shared" si="249"/>
        <v>19187334</v>
      </c>
    </row>
    <row r="1456" spans="1:14" x14ac:dyDescent="0.2">
      <c r="A1456" s="34" t="s">
        <v>1483</v>
      </c>
      <c r="B1456" s="35"/>
      <c r="C1456" s="36"/>
      <c r="D1456" s="37"/>
      <c r="E1456" s="37"/>
      <c r="F1456" s="36"/>
      <c r="G1456" s="36"/>
      <c r="H1456" s="36"/>
      <c r="I1456" s="36"/>
      <c r="J1456" s="36"/>
      <c r="K1456" s="36"/>
      <c r="L1456" s="36"/>
      <c r="M1456" s="36"/>
      <c r="N1456" s="38"/>
    </row>
    <row r="1457" spans="1:14" x14ac:dyDescent="0.2">
      <c r="A1457" s="39" t="s">
        <v>1484</v>
      </c>
      <c r="B1457" s="40"/>
      <c r="C1457" s="41">
        <v>85</v>
      </c>
      <c r="D1457" s="42">
        <v>0</v>
      </c>
      <c r="E1457" s="42">
        <v>0.1426</v>
      </c>
      <c r="F1457" s="41">
        <v>0</v>
      </c>
      <c r="G1457" s="41">
        <v>38646</v>
      </c>
      <c r="H1457" s="41">
        <v>38646</v>
      </c>
      <c r="I1457" s="41">
        <v>0</v>
      </c>
      <c r="J1457" s="41">
        <v>13448</v>
      </c>
      <c r="K1457" s="41">
        <v>386</v>
      </c>
      <c r="L1457" s="41">
        <v>0</v>
      </c>
      <c r="M1457" s="41">
        <v>0</v>
      </c>
      <c r="N1457" s="43">
        <v>52094</v>
      </c>
    </row>
    <row r="1458" spans="1:14" x14ac:dyDescent="0.2">
      <c r="A1458" s="39" t="s">
        <v>1485</v>
      </c>
      <c r="B1458" s="40"/>
      <c r="C1458" s="41">
        <v>0</v>
      </c>
      <c r="D1458" s="42">
        <v>2.81</v>
      </c>
      <c r="E1458" s="42">
        <v>0</v>
      </c>
      <c r="F1458" s="41">
        <v>1448117</v>
      </c>
      <c r="G1458" s="41">
        <v>0</v>
      </c>
      <c r="H1458" s="41">
        <v>1448117</v>
      </c>
      <c r="I1458" s="41">
        <v>0</v>
      </c>
      <c r="J1458" s="41">
        <v>503945</v>
      </c>
      <c r="K1458" s="41">
        <v>14481</v>
      </c>
      <c r="L1458" s="41">
        <v>0</v>
      </c>
      <c r="M1458" s="41">
        <v>0</v>
      </c>
      <c r="N1458" s="43">
        <v>1952062</v>
      </c>
    </row>
    <row r="1459" spans="1:14" x14ac:dyDescent="0.2">
      <c r="A1459" s="34" t="s">
        <v>24</v>
      </c>
      <c r="B1459" s="35"/>
      <c r="C1459" s="36">
        <f t="shared" ref="C1459:N1459" si="250">SUM(C1457:C1458)</f>
        <v>85</v>
      </c>
      <c r="D1459" s="37">
        <f t="shared" si="250"/>
        <v>2.81</v>
      </c>
      <c r="E1459" s="37">
        <f t="shared" si="250"/>
        <v>0.1426</v>
      </c>
      <c r="F1459" s="36">
        <f t="shared" si="250"/>
        <v>1448117</v>
      </c>
      <c r="G1459" s="36">
        <f t="shared" si="250"/>
        <v>38646</v>
      </c>
      <c r="H1459" s="36">
        <f t="shared" si="250"/>
        <v>1486763</v>
      </c>
      <c r="I1459" s="36">
        <f t="shared" si="250"/>
        <v>0</v>
      </c>
      <c r="J1459" s="36">
        <f t="shared" si="250"/>
        <v>517393</v>
      </c>
      <c r="K1459" s="36">
        <f t="shared" si="250"/>
        <v>14867</v>
      </c>
      <c r="L1459" s="36">
        <f t="shared" si="250"/>
        <v>0</v>
      </c>
      <c r="M1459" s="36">
        <f t="shared" si="250"/>
        <v>0</v>
      </c>
      <c r="N1459" s="38">
        <f t="shared" si="250"/>
        <v>2004156</v>
      </c>
    </row>
    <row r="1460" spans="1:14" x14ac:dyDescent="0.2">
      <c r="A1460" s="29" t="s">
        <v>1688</v>
      </c>
      <c r="B1460" s="30"/>
      <c r="C1460" s="31">
        <f t="shared" ref="C1460:N1460" si="251">C1455+C1459</f>
        <v>85</v>
      </c>
      <c r="D1460" s="32">
        <f t="shared" si="251"/>
        <v>23.1496</v>
      </c>
      <c r="E1460" s="32">
        <f t="shared" si="251"/>
        <v>4.8026</v>
      </c>
      <c r="F1460" s="31">
        <f t="shared" si="251"/>
        <v>13886028</v>
      </c>
      <c r="G1460" s="31">
        <f t="shared" si="251"/>
        <v>1574765</v>
      </c>
      <c r="H1460" s="31">
        <f t="shared" si="251"/>
        <v>15460793</v>
      </c>
      <c r="I1460" s="31">
        <f t="shared" si="251"/>
        <v>0</v>
      </c>
      <c r="J1460" s="31">
        <f t="shared" si="251"/>
        <v>5380357</v>
      </c>
      <c r="K1460" s="31">
        <f t="shared" si="251"/>
        <v>154607</v>
      </c>
      <c r="L1460" s="31">
        <f t="shared" si="251"/>
        <v>350340</v>
      </c>
      <c r="M1460" s="31">
        <f t="shared" si="251"/>
        <v>0</v>
      </c>
      <c r="N1460" s="33">
        <f t="shared" si="251"/>
        <v>21191490</v>
      </c>
    </row>
    <row r="1461" spans="1:14" x14ac:dyDescent="0.2">
      <c r="A1461" s="39"/>
      <c r="B1461" s="40"/>
      <c r="C1461" s="41"/>
      <c r="D1461" s="42"/>
      <c r="E1461" s="42"/>
      <c r="F1461" s="41"/>
      <c r="G1461" s="41"/>
      <c r="H1461" s="41"/>
      <c r="I1461" s="41"/>
      <c r="J1461" s="41"/>
      <c r="K1461" s="41"/>
      <c r="L1461" s="41"/>
      <c r="M1461" s="41"/>
      <c r="N1461" s="43"/>
    </row>
    <row r="1462" spans="1:14" x14ac:dyDescent="0.2">
      <c r="A1462" s="29" t="s">
        <v>1689</v>
      </c>
      <c r="B1462" s="30"/>
      <c r="C1462" s="31"/>
      <c r="D1462" s="32"/>
      <c r="E1462" s="32"/>
      <c r="F1462" s="31"/>
      <c r="G1462" s="31"/>
      <c r="H1462" s="31"/>
      <c r="I1462" s="31"/>
      <c r="J1462" s="31"/>
      <c r="K1462" s="31"/>
      <c r="L1462" s="31"/>
      <c r="M1462" s="31"/>
      <c r="N1462" s="33"/>
    </row>
    <row r="1463" spans="1:14" x14ac:dyDescent="0.2">
      <c r="A1463" s="29" t="s">
        <v>1690</v>
      </c>
      <c r="B1463" s="30" t="s">
        <v>6</v>
      </c>
      <c r="C1463" s="31" t="s">
        <v>7</v>
      </c>
      <c r="D1463" s="32" t="s">
        <v>8</v>
      </c>
      <c r="E1463" s="32" t="s">
        <v>9</v>
      </c>
      <c r="F1463" s="31" t="s">
        <v>10</v>
      </c>
      <c r="G1463" s="31" t="s">
        <v>11</v>
      </c>
      <c r="H1463" s="31" t="s">
        <v>12</v>
      </c>
      <c r="I1463" s="31" t="s">
        <v>13</v>
      </c>
      <c r="J1463" s="31" t="s">
        <v>14</v>
      </c>
      <c r="K1463" s="31" t="s">
        <v>15</v>
      </c>
      <c r="L1463" s="31" t="s">
        <v>16</v>
      </c>
      <c r="M1463" s="31" t="s">
        <v>17</v>
      </c>
      <c r="N1463" s="33" t="s">
        <v>18</v>
      </c>
    </row>
    <row r="1464" spans="1:14" x14ac:dyDescent="0.2">
      <c r="A1464" s="34" t="s">
        <v>1476</v>
      </c>
      <c r="B1464" s="35"/>
      <c r="C1464" s="36"/>
      <c r="D1464" s="37"/>
      <c r="E1464" s="37"/>
      <c r="F1464" s="36"/>
      <c r="G1464" s="36"/>
      <c r="H1464" s="36"/>
      <c r="I1464" s="36"/>
      <c r="J1464" s="36"/>
      <c r="K1464" s="36"/>
      <c r="L1464" s="36"/>
      <c r="M1464" s="36"/>
      <c r="N1464" s="38"/>
    </row>
    <row r="1465" spans="1:14" x14ac:dyDescent="0.2">
      <c r="A1465" s="39" t="s">
        <v>162</v>
      </c>
      <c r="B1465" s="40"/>
      <c r="C1465" s="41">
        <v>0</v>
      </c>
      <c r="D1465" s="42">
        <v>4.75</v>
      </c>
      <c r="E1465" s="42">
        <v>0</v>
      </c>
      <c r="F1465" s="41">
        <v>1674689</v>
      </c>
      <c r="G1465" s="41">
        <v>0</v>
      </c>
      <c r="H1465" s="41">
        <v>1674689</v>
      </c>
      <c r="I1465" s="41">
        <v>0</v>
      </c>
      <c r="J1465" s="41">
        <v>582792</v>
      </c>
      <c r="K1465" s="41">
        <v>16747</v>
      </c>
      <c r="L1465" s="41">
        <v>0</v>
      </c>
      <c r="M1465" s="41">
        <v>0</v>
      </c>
      <c r="N1465" s="43">
        <v>2257481</v>
      </c>
    </row>
    <row r="1466" spans="1:14" x14ac:dyDescent="0.2">
      <c r="A1466" s="39" t="s">
        <v>30</v>
      </c>
      <c r="B1466" s="40"/>
      <c r="C1466" s="41">
        <v>0</v>
      </c>
      <c r="D1466" s="42">
        <v>0.875</v>
      </c>
      <c r="E1466" s="42">
        <v>0</v>
      </c>
      <c r="F1466" s="41">
        <v>307985</v>
      </c>
      <c r="G1466" s="41">
        <v>0</v>
      </c>
      <c r="H1466" s="41">
        <v>307985</v>
      </c>
      <c r="I1466" s="41">
        <v>0</v>
      </c>
      <c r="J1466" s="41">
        <v>107179</v>
      </c>
      <c r="K1466" s="41">
        <v>3080</v>
      </c>
      <c r="L1466" s="41">
        <v>0</v>
      </c>
      <c r="M1466" s="41">
        <v>0</v>
      </c>
      <c r="N1466" s="43">
        <v>415164</v>
      </c>
    </row>
    <row r="1467" spans="1:14" x14ac:dyDescent="0.2">
      <c r="A1467" s="39" t="s">
        <v>163</v>
      </c>
      <c r="B1467" s="40"/>
      <c r="C1467" s="41">
        <v>0</v>
      </c>
      <c r="D1467" s="42">
        <v>0</v>
      </c>
      <c r="E1467" s="42">
        <v>0</v>
      </c>
      <c r="F1467" s="41">
        <v>0</v>
      </c>
      <c r="G1467" s="41">
        <v>0</v>
      </c>
      <c r="H1467" s="41">
        <v>0</v>
      </c>
      <c r="I1467" s="41">
        <v>0</v>
      </c>
      <c r="J1467" s="41">
        <v>6</v>
      </c>
      <c r="K1467" s="41">
        <v>0</v>
      </c>
      <c r="L1467" s="41">
        <v>0</v>
      </c>
      <c r="M1467" s="41">
        <v>0</v>
      </c>
      <c r="N1467" s="43">
        <v>6</v>
      </c>
    </row>
    <row r="1468" spans="1:14" x14ac:dyDescent="0.2">
      <c r="A1468" s="39" t="s">
        <v>23</v>
      </c>
      <c r="B1468" s="40"/>
      <c r="C1468" s="41">
        <v>0</v>
      </c>
      <c r="D1468" s="42">
        <v>0</v>
      </c>
      <c r="E1468" s="42">
        <v>3.27</v>
      </c>
      <c r="F1468" s="41">
        <v>0</v>
      </c>
      <c r="G1468" s="41">
        <v>1277890</v>
      </c>
      <c r="H1468" s="41">
        <v>1277890</v>
      </c>
      <c r="I1468" s="41">
        <v>0</v>
      </c>
      <c r="J1468" s="41">
        <v>444706</v>
      </c>
      <c r="K1468" s="41">
        <v>12779</v>
      </c>
      <c r="L1468" s="41">
        <v>0</v>
      </c>
      <c r="M1468" s="41">
        <v>0</v>
      </c>
      <c r="N1468" s="43">
        <v>1722596</v>
      </c>
    </row>
    <row r="1469" spans="1:14" x14ac:dyDescent="0.2">
      <c r="A1469" s="39" t="s">
        <v>1481</v>
      </c>
      <c r="B1469" s="40"/>
      <c r="C1469" s="41">
        <v>0</v>
      </c>
      <c r="D1469" s="42">
        <v>25.226800000000001</v>
      </c>
      <c r="E1469" s="42">
        <v>3.06</v>
      </c>
      <c r="F1469" s="41">
        <v>16257902</v>
      </c>
      <c r="G1469" s="41">
        <v>768366</v>
      </c>
      <c r="H1469" s="41">
        <v>17026268</v>
      </c>
      <c r="I1469" s="41">
        <v>0</v>
      </c>
      <c r="J1469" s="41">
        <v>5925140</v>
      </c>
      <c r="K1469" s="41">
        <v>170262</v>
      </c>
      <c r="L1469" s="41">
        <v>474155</v>
      </c>
      <c r="M1469" s="41">
        <v>0</v>
      </c>
      <c r="N1469" s="43">
        <v>23425563</v>
      </c>
    </row>
    <row r="1470" spans="1:14" x14ac:dyDescent="0.2">
      <c r="A1470" s="39" t="s">
        <v>1482</v>
      </c>
      <c r="B1470" s="40"/>
      <c r="C1470" s="41">
        <v>0</v>
      </c>
      <c r="D1470" s="42">
        <v>0</v>
      </c>
      <c r="E1470" s="42">
        <v>0</v>
      </c>
      <c r="F1470" s="41">
        <v>408000</v>
      </c>
      <c r="G1470" s="41">
        <v>0</v>
      </c>
      <c r="H1470" s="41">
        <v>408000</v>
      </c>
      <c r="I1470" s="41">
        <v>0</v>
      </c>
      <c r="J1470" s="41">
        <v>141984</v>
      </c>
      <c r="K1470" s="41">
        <v>4080</v>
      </c>
      <c r="L1470" s="41">
        <v>67500</v>
      </c>
      <c r="M1470" s="41">
        <v>0</v>
      </c>
      <c r="N1470" s="43">
        <v>617484</v>
      </c>
    </row>
    <row r="1471" spans="1:14" x14ac:dyDescent="0.2">
      <c r="A1471" s="34" t="s">
        <v>24</v>
      </c>
      <c r="B1471" s="35"/>
      <c r="C1471" s="36">
        <f t="shared" ref="C1471:N1471" si="252">SUM(C1465:C1470)</f>
        <v>0</v>
      </c>
      <c r="D1471" s="37">
        <f t="shared" si="252"/>
        <v>30.851800000000001</v>
      </c>
      <c r="E1471" s="37">
        <f t="shared" si="252"/>
        <v>6.33</v>
      </c>
      <c r="F1471" s="36">
        <f t="shared" si="252"/>
        <v>18648576</v>
      </c>
      <c r="G1471" s="36">
        <f t="shared" si="252"/>
        <v>2046256</v>
      </c>
      <c r="H1471" s="36">
        <f t="shared" si="252"/>
        <v>20694832</v>
      </c>
      <c r="I1471" s="36">
        <f t="shared" si="252"/>
        <v>0</v>
      </c>
      <c r="J1471" s="36">
        <f t="shared" si="252"/>
        <v>7201807</v>
      </c>
      <c r="K1471" s="36">
        <f t="shared" si="252"/>
        <v>206948</v>
      </c>
      <c r="L1471" s="36">
        <f t="shared" si="252"/>
        <v>541655</v>
      </c>
      <c r="M1471" s="36">
        <f t="shared" si="252"/>
        <v>0</v>
      </c>
      <c r="N1471" s="38">
        <f t="shared" si="252"/>
        <v>28438294</v>
      </c>
    </row>
    <row r="1472" spans="1:14" x14ac:dyDescent="0.2">
      <c r="A1472" s="34" t="s">
        <v>25</v>
      </c>
      <c r="B1472" s="35"/>
      <c r="C1472" s="36"/>
      <c r="D1472" s="37"/>
      <c r="E1472" s="37"/>
      <c r="F1472" s="36"/>
      <c r="G1472" s="36"/>
      <c r="H1472" s="36"/>
      <c r="I1472" s="36"/>
      <c r="J1472" s="36"/>
      <c r="K1472" s="36"/>
      <c r="L1472" s="36"/>
      <c r="M1472" s="36"/>
      <c r="N1472" s="38"/>
    </row>
    <row r="1473" spans="1:14" x14ac:dyDescent="0.2">
      <c r="A1473" s="39" t="s">
        <v>69</v>
      </c>
      <c r="B1473" s="40"/>
      <c r="C1473" s="41">
        <v>368</v>
      </c>
      <c r="D1473" s="42">
        <v>0</v>
      </c>
      <c r="E1473" s="42">
        <v>5.5566000000000004</v>
      </c>
      <c r="F1473" s="41">
        <v>0</v>
      </c>
      <c r="G1473" s="41">
        <v>1708254</v>
      </c>
      <c r="H1473" s="41">
        <v>1708254</v>
      </c>
      <c r="I1473" s="41">
        <v>0</v>
      </c>
      <c r="J1473" s="41">
        <v>594473</v>
      </c>
      <c r="K1473" s="41">
        <v>17083</v>
      </c>
      <c r="L1473" s="41">
        <v>22448</v>
      </c>
      <c r="M1473" s="41">
        <v>0</v>
      </c>
      <c r="N1473" s="43">
        <v>2325175</v>
      </c>
    </row>
    <row r="1474" spans="1:14" x14ac:dyDescent="0.2">
      <c r="A1474" s="34" t="s">
        <v>24</v>
      </c>
      <c r="B1474" s="35"/>
      <c r="C1474" s="36">
        <f t="shared" ref="C1474:N1474" si="253">SUM(C1473:C1473)</f>
        <v>368</v>
      </c>
      <c r="D1474" s="37">
        <f t="shared" si="253"/>
        <v>0</v>
      </c>
      <c r="E1474" s="37">
        <f t="shared" si="253"/>
        <v>5.5566000000000004</v>
      </c>
      <c r="F1474" s="36">
        <f t="shared" si="253"/>
        <v>0</v>
      </c>
      <c r="G1474" s="36">
        <f t="shared" si="253"/>
        <v>1708254</v>
      </c>
      <c r="H1474" s="36">
        <f t="shared" si="253"/>
        <v>1708254</v>
      </c>
      <c r="I1474" s="36">
        <f t="shared" si="253"/>
        <v>0</v>
      </c>
      <c r="J1474" s="36">
        <f t="shared" si="253"/>
        <v>594473</v>
      </c>
      <c r="K1474" s="36">
        <f t="shared" si="253"/>
        <v>17083</v>
      </c>
      <c r="L1474" s="36">
        <f t="shared" si="253"/>
        <v>22448</v>
      </c>
      <c r="M1474" s="36">
        <f t="shared" si="253"/>
        <v>0</v>
      </c>
      <c r="N1474" s="38">
        <f t="shared" si="253"/>
        <v>2325175</v>
      </c>
    </row>
    <row r="1475" spans="1:14" x14ac:dyDescent="0.2">
      <c r="A1475" s="34" t="s">
        <v>1483</v>
      </c>
      <c r="B1475" s="35"/>
      <c r="C1475" s="36"/>
      <c r="D1475" s="37"/>
      <c r="E1475" s="37"/>
      <c r="F1475" s="36"/>
      <c r="G1475" s="36"/>
      <c r="H1475" s="36"/>
      <c r="I1475" s="36"/>
      <c r="J1475" s="36"/>
      <c r="K1475" s="36"/>
      <c r="L1475" s="36"/>
      <c r="M1475" s="36"/>
      <c r="N1475" s="38"/>
    </row>
    <row r="1476" spans="1:14" x14ac:dyDescent="0.2">
      <c r="A1476" s="39" t="s">
        <v>1484</v>
      </c>
      <c r="B1476" s="40"/>
      <c r="C1476" s="41">
        <v>102</v>
      </c>
      <c r="D1476" s="42">
        <v>0</v>
      </c>
      <c r="E1476" s="42">
        <v>0.16889999999999999</v>
      </c>
      <c r="F1476" s="41">
        <v>0</v>
      </c>
      <c r="G1476" s="41">
        <v>45773</v>
      </c>
      <c r="H1476" s="41">
        <v>45773</v>
      </c>
      <c r="I1476" s="41">
        <v>0</v>
      </c>
      <c r="J1476" s="41">
        <v>15930</v>
      </c>
      <c r="K1476" s="41">
        <v>458</v>
      </c>
      <c r="L1476" s="41">
        <v>0</v>
      </c>
      <c r="M1476" s="41">
        <v>0</v>
      </c>
      <c r="N1476" s="43">
        <v>61703</v>
      </c>
    </row>
    <row r="1477" spans="1:14" x14ac:dyDescent="0.2">
      <c r="A1477" s="39" t="s">
        <v>1485</v>
      </c>
      <c r="B1477" s="40"/>
      <c r="C1477" s="41">
        <v>0</v>
      </c>
      <c r="D1477" s="42">
        <v>3.5714999999999999</v>
      </c>
      <c r="E1477" s="42">
        <v>0</v>
      </c>
      <c r="F1477" s="41">
        <v>1750990</v>
      </c>
      <c r="G1477" s="41">
        <v>0</v>
      </c>
      <c r="H1477" s="41">
        <v>1750990</v>
      </c>
      <c r="I1477" s="41">
        <v>0</v>
      </c>
      <c r="J1477" s="41">
        <v>609345</v>
      </c>
      <c r="K1477" s="41">
        <v>17510</v>
      </c>
      <c r="L1477" s="41">
        <v>0</v>
      </c>
      <c r="M1477" s="41">
        <v>0</v>
      </c>
      <c r="N1477" s="43">
        <v>2360335</v>
      </c>
    </row>
    <row r="1478" spans="1:14" x14ac:dyDescent="0.2">
      <c r="A1478" s="34" t="s">
        <v>24</v>
      </c>
      <c r="B1478" s="35"/>
      <c r="C1478" s="36">
        <f t="shared" ref="C1478:N1478" si="254">SUM(C1476:C1477)</f>
        <v>102</v>
      </c>
      <c r="D1478" s="37">
        <f t="shared" si="254"/>
        <v>3.5714999999999999</v>
      </c>
      <c r="E1478" s="37">
        <f t="shared" si="254"/>
        <v>0.16889999999999999</v>
      </c>
      <c r="F1478" s="36">
        <f t="shared" si="254"/>
        <v>1750990</v>
      </c>
      <c r="G1478" s="36">
        <f t="shared" si="254"/>
        <v>45773</v>
      </c>
      <c r="H1478" s="36">
        <f t="shared" si="254"/>
        <v>1796763</v>
      </c>
      <c r="I1478" s="36">
        <f t="shared" si="254"/>
        <v>0</v>
      </c>
      <c r="J1478" s="36">
        <f t="shared" si="254"/>
        <v>625275</v>
      </c>
      <c r="K1478" s="36">
        <f t="shared" si="254"/>
        <v>17968</v>
      </c>
      <c r="L1478" s="36">
        <f t="shared" si="254"/>
        <v>0</v>
      </c>
      <c r="M1478" s="36">
        <f t="shared" si="254"/>
        <v>0</v>
      </c>
      <c r="N1478" s="38">
        <f t="shared" si="254"/>
        <v>2422038</v>
      </c>
    </row>
    <row r="1479" spans="1:14" x14ac:dyDescent="0.2">
      <c r="A1479" s="29" t="s">
        <v>1691</v>
      </c>
      <c r="B1479" s="30"/>
      <c r="C1479" s="31">
        <f t="shared" ref="C1479:N1479" si="255">C1471+C1474+C1478</f>
        <v>470</v>
      </c>
      <c r="D1479" s="32">
        <f t="shared" si="255"/>
        <v>34.423299999999998</v>
      </c>
      <c r="E1479" s="32">
        <f t="shared" si="255"/>
        <v>12.055500000000002</v>
      </c>
      <c r="F1479" s="31">
        <f t="shared" si="255"/>
        <v>20399566</v>
      </c>
      <c r="G1479" s="31">
        <f t="shared" si="255"/>
        <v>3800283</v>
      </c>
      <c r="H1479" s="31">
        <f t="shared" si="255"/>
        <v>24199849</v>
      </c>
      <c r="I1479" s="31">
        <f t="shared" si="255"/>
        <v>0</v>
      </c>
      <c r="J1479" s="31">
        <f t="shared" si="255"/>
        <v>8421555</v>
      </c>
      <c r="K1479" s="31">
        <f t="shared" si="255"/>
        <v>241999</v>
      </c>
      <c r="L1479" s="31">
        <f t="shared" si="255"/>
        <v>564103</v>
      </c>
      <c r="M1479" s="31">
        <f t="shared" si="255"/>
        <v>0</v>
      </c>
      <c r="N1479" s="33">
        <f t="shared" si="255"/>
        <v>33185507</v>
      </c>
    </row>
    <row r="1480" spans="1:14" x14ac:dyDescent="0.2">
      <c r="A1480" s="39"/>
      <c r="B1480" s="40"/>
      <c r="C1480" s="41"/>
      <c r="D1480" s="42"/>
      <c r="E1480" s="42"/>
      <c r="F1480" s="41"/>
      <c r="G1480" s="41"/>
      <c r="H1480" s="41"/>
      <c r="I1480" s="41"/>
      <c r="J1480" s="41"/>
      <c r="K1480" s="41"/>
      <c r="L1480" s="41"/>
      <c r="M1480" s="41"/>
      <c r="N1480" s="43"/>
    </row>
    <row r="1481" spans="1:14" x14ac:dyDescent="0.2">
      <c r="A1481" s="29" t="s">
        <v>1692</v>
      </c>
      <c r="B1481" s="30"/>
      <c r="C1481" s="31"/>
      <c r="D1481" s="32"/>
      <c r="E1481" s="32"/>
      <c r="F1481" s="31"/>
      <c r="G1481" s="31"/>
      <c r="H1481" s="31"/>
      <c r="I1481" s="31"/>
      <c r="J1481" s="31"/>
      <c r="K1481" s="31"/>
      <c r="L1481" s="31"/>
      <c r="M1481" s="31"/>
      <c r="N1481" s="33"/>
    </row>
    <row r="1482" spans="1:14" x14ac:dyDescent="0.2">
      <c r="A1482" s="29" t="s">
        <v>1693</v>
      </c>
      <c r="B1482" s="30" t="s">
        <v>6</v>
      </c>
      <c r="C1482" s="31" t="s">
        <v>7</v>
      </c>
      <c r="D1482" s="32" t="s">
        <v>8</v>
      </c>
      <c r="E1482" s="32" t="s">
        <v>9</v>
      </c>
      <c r="F1482" s="31" t="s">
        <v>10</v>
      </c>
      <c r="G1482" s="31" t="s">
        <v>11</v>
      </c>
      <c r="H1482" s="31" t="s">
        <v>12</v>
      </c>
      <c r="I1482" s="31" t="s">
        <v>13</v>
      </c>
      <c r="J1482" s="31" t="s">
        <v>14</v>
      </c>
      <c r="K1482" s="31" t="s">
        <v>15</v>
      </c>
      <c r="L1482" s="31" t="s">
        <v>16</v>
      </c>
      <c r="M1482" s="31" t="s">
        <v>17</v>
      </c>
      <c r="N1482" s="33" t="s">
        <v>18</v>
      </c>
    </row>
    <row r="1483" spans="1:14" x14ac:dyDescent="0.2">
      <c r="A1483" s="34" t="s">
        <v>1476</v>
      </c>
      <c r="B1483" s="35"/>
      <c r="C1483" s="36"/>
      <c r="D1483" s="37"/>
      <c r="E1483" s="37"/>
      <c r="F1483" s="36"/>
      <c r="G1483" s="36"/>
      <c r="H1483" s="36"/>
      <c r="I1483" s="36"/>
      <c r="J1483" s="36"/>
      <c r="K1483" s="36"/>
      <c r="L1483" s="36"/>
      <c r="M1483" s="36"/>
      <c r="N1483" s="38"/>
    </row>
    <row r="1484" spans="1:14" x14ac:dyDescent="0.2">
      <c r="A1484" s="39" t="s">
        <v>162</v>
      </c>
      <c r="B1484" s="40"/>
      <c r="C1484" s="41">
        <v>0</v>
      </c>
      <c r="D1484" s="42">
        <v>21.5501</v>
      </c>
      <c r="E1484" s="42">
        <v>0</v>
      </c>
      <c r="F1484" s="41">
        <v>7426343</v>
      </c>
      <c r="G1484" s="41">
        <v>0</v>
      </c>
      <c r="H1484" s="41">
        <v>7426343</v>
      </c>
      <c r="I1484" s="41">
        <v>0</v>
      </c>
      <c r="J1484" s="41">
        <v>2584367</v>
      </c>
      <c r="K1484" s="41">
        <v>74263</v>
      </c>
      <c r="L1484" s="41">
        <v>0</v>
      </c>
      <c r="M1484" s="41">
        <v>0</v>
      </c>
      <c r="N1484" s="43">
        <v>10010710</v>
      </c>
    </row>
    <row r="1485" spans="1:14" x14ac:dyDescent="0.2">
      <c r="A1485" s="39" t="s">
        <v>40</v>
      </c>
      <c r="B1485" s="40"/>
      <c r="C1485" s="41">
        <v>0</v>
      </c>
      <c r="D1485" s="42">
        <v>-0.16800000000000001</v>
      </c>
      <c r="E1485" s="42">
        <v>0</v>
      </c>
      <c r="F1485" s="41">
        <v>-546000</v>
      </c>
      <c r="G1485" s="41">
        <v>0</v>
      </c>
      <c r="H1485" s="41">
        <v>-546000</v>
      </c>
      <c r="I1485" s="41">
        <v>0</v>
      </c>
      <c r="J1485" s="41">
        <v>-190008</v>
      </c>
      <c r="K1485" s="41">
        <v>-5460</v>
      </c>
      <c r="L1485" s="41">
        <v>0</v>
      </c>
      <c r="M1485" s="41">
        <v>0</v>
      </c>
      <c r="N1485" s="43">
        <v>-736008</v>
      </c>
    </row>
    <row r="1486" spans="1:14" x14ac:dyDescent="0.2">
      <c r="A1486" s="39" t="s">
        <v>41</v>
      </c>
      <c r="B1486" s="40"/>
      <c r="C1486" s="41">
        <v>0</v>
      </c>
      <c r="D1486" s="42">
        <v>0</v>
      </c>
      <c r="E1486" s="42">
        <v>0</v>
      </c>
      <c r="F1486" s="41">
        <v>0</v>
      </c>
      <c r="G1486" s="41">
        <v>0</v>
      </c>
      <c r="H1486" s="41">
        <v>0</v>
      </c>
      <c r="I1486" s="41">
        <v>546000</v>
      </c>
      <c r="J1486" s="41">
        <v>184548</v>
      </c>
      <c r="K1486" s="41">
        <v>0</v>
      </c>
      <c r="L1486" s="41">
        <v>0</v>
      </c>
      <c r="M1486" s="41">
        <v>0</v>
      </c>
      <c r="N1486" s="43">
        <v>730548</v>
      </c>
    </row>
    <row r="1487" spans="1:14" x14ac:dyDescent="0.2">
      <c r="A1487" s="39" t="s">
        <v>163</v>
      </c>
      <c r="B1487" s="40"/>
      <c r="C1487" s="41">
        <v>0</v>
      </c>
      <c r="D1487" s="42">
        <v>0</v>
      </c>
      <c r="E1487" s="42">
        <v>0</v>
      </c>
      <c r="F1487" s="41">
        <v>0</v>
      </c>
      <c r="G1487" s="41">
        <v>0</v>
      </c>
      <c r="H1487" s="41">
        <v>0</v>
      </c>
      <c r="I1487" s="41">
        <v>0</v>
      </c>
      <c r="J1487" s="41">
        <v>14</v>
      </c>
      <c r="K1487" s="41">
        <v>0</v>
      </c>
      <c r="L1487" s="41">
        <v>0</v>
      </c>
      <c r="M1487" s="41">
        <v>0</v>
      </c>
      <c r="N1487" s="43">
        <v>14</v>
      </c>
    </row>
    <row r="1488" spans="1:14" x14ac:dyDescent="0.2">
      <c r="A1488" s="39" t="s">
        <v>23</v>
      </c>
      <c r="B1488" s="40"/>
      <c r="C1488" s="41">
        <v>0</v>
      </c>
      <c r="D1488" s="42">
        <v>0</v>
      </c>
      <c r="E1488" s="42">
        <v>4.79</v>
      </c>
      <c r="F1488" s="41">
        <v>0</v>
      </c>
      <c r="G1488" s="41">
        <v>1871894</v>
      </c>
      <c r="H1488" s="41">
        <v>1871894</v>
      </c>
      <c r="I1488" s="41">
        <v>0</v>
      </c>
      <c r="J1488" s="41">
        <v>651419</v>
      </c>
      <c r="K1488" s="41">
        <v>18719</v>
      </c>
      <c r="L1488" s="41">
        <v>0</v>
      </c>
      <c r="M1488" s="41">
        <v>0</v>
      </c>
      <c r="N1488" s="43">
        <v>2523313</v>
      </c>
    </row>
    <row r="1489" spans="1:14" x14ac:dyDescent="0.2">
      <c r="A1489" s="39" t="s">
        <v>1481</v>
      </c>
      <c r="B1489" s="40"/>
      <c r="C1489" s="41">
        <v>0</v>
      </c>
      <c r="D1489" s="42">
        <v>61.817799999999998</v>
      </c>
      <c r="E1489" s="42">
        <v>8.4</v>
      </c>
      <c r="F1489" s="41">
        <v>40456232</v>
      </c>
      <c r="G1489" s="41">
        <v>2109240</v>
      </c>
      <c r="H1489" s="41">
        <v>42565472</v>
      </c>
      <c r="I1489" s="41">
        <v>0</v>
      </c>
      <c r="J1489" s="41">
        <v>14812784</v>
      </c>
      <c r="K1489" s="41">
        <v>425654</v>
      </c>
      <c r="L1489" s="41">
        <v>1220200</v>
      </c>
      <c r="M1489" s="41">
        <v>0</v>
      </c>
      <c r="N1489" s="43">
        <v>58598456</v>
      </c>
    </row>
    <row r="1490" spans="1:14" x14ac:dyDescent="0.2">
      <c r="A1490" s="39" t="s">
        <v>1482</v>
      </c>
      <c r="B1490" s="40"/>
      <c r="C1490" s="41">
        <v>0</v>
      </c>
      <c r="D1490" s="42">
        <v>0</v>
      </c>
      <c r="E1490" s="42">
        <v>0</v>
      </c>
      <c r="F1490" s="41">
        <v>180000</v>
      </c>
      <c r="G1490" s="41">
        <v>0</v>
      </c>
      <c r="H1490" s="41">
        <v>180000</v>
      </c>
      <c r="I1490" s="41">
        <v>0</v>
      </c>
      <c r="J1490" s="41">
        <v>62640</v>
      </c>
      <c r="K1490" s="41">
        <v>1800</v>
      </c>
      <c r="L1490" s="41">
        <v>13500</v>
      </c>
      <c r="M1490" s="41">
        <v>0</v>
      </c>
      <c r="N1490" s="43">
        <v>256140</v>
      </c>
    </row>
    <row r="1491" spans="1:14" x14ac:dyDescent="0.2">
      <c r="A1491" s="34" t="s">
        <v>24</v>
      </c>
      <c r="B1491" s="35"/>
      <c r="C1491" s="36">
        <f t="shared" ref="C1491:N1491" si="256">SUM(C1484:C1490)</f>
        <v>0</v>
      </c>
      <c r="D1491" s="37">
        <f t="shared" si="256"/>
        <v>83.1999</v>
      </c>
      <c r="E1491" s="37">
        <f t="shared" si="256"/>
        <v>13.190000000000001</v>
      </c>
      <c r="F1491" s="36">
        <f t="shared" si="256"/>
        <v>47516575</v>
      </c>
      <c r="G1491" s="36">
        <f t="shared" si="256"/>
        <v>3981134</v>
      </c>
      <c r="H1491" s="36">
        <f t="shared" si="256"/>
        <v>51497709</v>
      </c>
      <c r="I1491" s="36">
        <f t="shared" si="256"/>
        <v>546000</v>
      </c>
      <c r="J1491" s="36">
        <f t="shared" si="256"/>
        <v>18105764</v>
      </c>
      <c r="K1491" s="36">
        <f t="shared" si="256"/>
        <v>514976</v>
      </c>
      <c r="L1491" s="36">
        <f t="shared" si="256"/>
        <v>1233700</v>
      </c>
      <c r="M1491" s="36">
        <f t="shared" si="256"/>
        <v>0</v>
      </c>
      <c r="N1491" s="38">
        <f t="shared" si="256"/>
        <v>71383173</v>
      </c>
    </row>
    <row r="1492" spans="1:14" x14ac:dyDescent="0.2">
      <c r="A1492" s="34" t="s">
        <v>25</v>
      </c>
      <c r="B1492" s="35"/>
      <c r="C1492" s="36"/>
      <c r="D1492" s="37"/>
      <c r="E1492" s="37"/>
      <c r="F1492" s="36"/>
      <c r="G1492" s="36"/>
      <c r="H1492" s="36"/>
      <c r="I1492" s="36"/>
      <c r="J1492" s="36"/>
      <c r="K1492" s="36"/>
      <c r="L1492" s="36"/>
      <c r="M1492" s="36"/>
      <c r="N1492" s="38"/>
    </row>
    <row r="1493" spans="1:14" x14ac:dyDescent="0.2">
      <c r="A1493" s="39" t="s">
        <v>69</v>
      </c>
      <c r="B1493" s="40"/>
      <c r="C1493" s="41">
        <v>897</v>
      </c>
      <c r="D1493" s="42">
        <v>0</v>
      </c>
      <c r="E1493" s="42">
        <v>11.08</v>
      </c>
      <c r="F1493" s="41">
        <v>0</v>
      </c>
      <c r="G1493" s="41">
        <v>3406302</v>
      </c>
      <c r="H1493" s="41">
        <v>3406302</v>
      </c>
      <c r="I1493" s="41">
        <v>0</v>
      </c>
      <c r="J1493" s="41">
        <v>1185393</v>
      </c>
      <c r="K1493" s="41">
        <v>34063</v>
      </c>
      <c r="L1493" s="41">
        <v>54717</v>
      </c>
      <c r="M1493" s="41">
        <v>0</v>
      </c>
      <c r="N1493" s="43">
        <v>4646412</v>
      </c>
    </row>
    <row r="1494" spans="1:14" x14ac:dyDescent="0.2">
      <c r="A1494" s="34" t="s">
        <v>24</v>
      </c>
      <c r="B1494" s="35"/>
      <c r="C1494" s="36">
        <f t="shared" ref="C1494:N1494" si="257">SUM(C1493:C1493)</f>
        <v>897</v>
      </c>
      <c r="D1494" s="37">
        <f t="shared" si="257"/>
        <v>0</v>
      </c>
      <c r="E1494" s="37">
        <f t="shared" si="257"/>
        <v>11.08</v>
      </c>
      <c r="F1494" s="36">
        <f t="shared" si="257"/>
        <v>0</v>
      </c>
      <c r="G1494" s="36">
        <f t="shared" si="257"/>
        <v>3406302</v>
      </c>
      <c r="H1494" s="36">
        <f t="shared" si="257"/>
        <v>3406302</v>
      </c>
      <c r="I1494" s="36">
        <f t="shared" si="257"/>
        <v>0</v>
      </c>
      <c r="J1494" s="36">
        <f t="shared" si="257"/>
        <v>1185393</v>
      </c>
      <c r="K1494" s="36">
        <f t="shared" si="257"/>
        <v>34063</v>
      </c>
      <c r="L1494" s="36">
        <f t="shared" si="257"/>
        <v>54717</v>
      </c>
      <c r="M1494" s="36">
        <f t="shared" si="257"/>
        <v>0</v>
      </c>
      <c r="N1494" s="38">
        <f t="shared" si="257"/>
        <v>4646412</v>
      </c>
    </row>
    <row r="1495" spans="1:14" x14ac:dyDescent="0.2">
      <c r="A1495" s="34" t="s">
        <v>1483</v>
      </c>
      <c r="B1495" s="35"/>
      <c r="C1495" s="36"/>
      <c r="D1495" s="37"/>
      <c r="E1495" s="37"/>
      <c r="F1495" s="36"/>
      <c r="G1495" s="36"/>
      <c r="H1495" s="36"/>
      <c r="I1495" s="36"/>
      <c r="J1495" s="36"/>
      <c r="K1495" s="36"/>
      <c r="L1495" s="36"/>
      <c r="M1495" s="36"/>
      <c r="N1495" s="38"/>
    </row>
    <row r="1496" spans="1:14" x14ac:dyDescent="0.2">
      <c r="A1496" s="39" t="s">
        <v>1484</v>
      </c>
      <c r="B1496" s="40"/>
      <c r="C1496" s="41">
        <v>307</v>
      </c>
      <c r="D1496" s="42">
        <v>0</v>
      </c>
      <c r="E1496" s="42">
        <v>0.48270000000000002</v>
      </c>
      <c r="F1496" s="41">
        <v>0</v>
      </c>
      <c r="G1496" s="41">
        <v>130816</v>
      </c>
      <c r="H1496" s="41">
        <v>130816</v>
      </c>
      <c r="I1496" s="41">
        <v>0</v>
      </c>
      <c r="J1496" s="41">
        <v>45523</v>
      </c>
      <c r="K1496" s="41">
        <v>1308</v>
      </c>
      <c r="L1496" s="41">
        <v>0</v>
      </c>
      <c r="M1496" s="41">
        <v>0</v>
      </c>
      <c r="N1496" s="43">
        <v>176339</v>
      </c>
    </row>
    <row r="1497" spans="1:14" x14ac:dyDescent="0.2">
      <c r="A1497" s="39" t="s">
        <v>1485</v>
      </c>
      <c r="B1497" s="40"/>
      <c r="C1497" s="41">
        <v>0</v>
      </c>
      <c r="D1497" s="42">
        <v>7.9272</v>
      </c>
      <c r="E1497" s="42">
        <v>0</v>
      </c>
      <c r="F1497" s="41">
        <v>3784776</v>
      </c>
      <c r="G1497" s="41">
        <v>0</v>
      </c>
      <c r="H1497" s="41">
        <v>3784776</v>
      </c>
      <c r="I1497" s="41">
        <v>0</v>
      </c>
      <c r="J1497" s="41">
        <v>1317102</v>
      </c>
      <c r="K1497" s="41">
        <v>37848</v>
      </c>
      <c r="L1497" s="41">
        <v>0</v>
      </c>
      <c r="M1497" s="41">
        <v>0</v>
      </c>
      <c r="N1497" s="43">
        <v>5101878</v>
      </c>
    </row>
    <row r="1498" spans="1:14" x14ac:dyDescent="0.2">
      <c r="A1498" s="34" t="s">
        <v>24</v>
      </c>
      <c r="B1498" s="35"/>
      <c r="C1498" s="36">
        <f t="shared" ref="C1498:N1498" si="258">SUM(C1496:C1497)</f>
        <v>307</v>
      </c>
      <c r="D1498" s="37">
        <f t="shared" si="258"/>
        <v>7.9272</v>
      </c>
      <c r="E1498" s="37">
        <f t="shared" si="258"/>
        <v>0.48270000000000002</v>
      </c>
      <c r="F1498" s="36">
        <f t="shared" si="258"/>
        <v>3784776</v>
      </c>
      <c r="G1498" s="36">
        <f t="shared" si="258"/>
        <v>130816</v>
      </c>
      <c r="H1498" s="36">
        <f t="shared" si="258"/>
        <v>3915592</v>
      </c>
      <c r="I1498" s="36">
        <f t="shared" si="258"/>
        <v>0</v>
      </c>
      <c r="J1498" s="36">
        <f t="shared" si="258"/>
        <v>1362625</v>
      </c>
      <c r="K1498" s="36">
        <f t="shared" si="258"/>
        <v>39156</v>
      </c>
      <c r="L1498" s="36">
        <f t="shared" si="258"/>
        <v>0</v>
      </c>
      <c r="M1498" s="36">
        <f t="shared" si="258"/>
        <v>0</v>
      </c>
      <c r="N1498" s="38">
        <f t="shared" si="258"/>
        <v>5278217</v>
      </c>
    </row>
    <row r="1499" spans="1:14" x14ac:dyDescent="0.2">
      <c r="A1499" s="29" t="s">
        <v>1694</v>
      </c>
      <c r="B1499" s="30"/>
      <c r="C1499" s="31">
        <f t="shared" ref="C1499:N1499" si="259">C1491+C1494+C1498</f>
        <v>1204</v>
      </c>
      <c r="D1499" s="32">
        <f t="shared" si="259"/>
        <v>91.127099999999999</v>
      </c>
      <c r="E1499" s="32">
        <f t="shared" si="259"/>
        <v>24.752700000000004</v>
      </c>
      <c r="F1499" s="31">
        <f t="shared" si="259"/>
        <v>51301351</v>
      </c>
      <c r="G1499" s="31">
        <f t="shared" si="259"/>
        <v>7518252</v>
      </c>
      <c r="H1499" s="31">
        <f t="shared" si="259"/>
        <v>58819603</v>
      </c>
      <c r="I1499" s="31">
        <f t="shared" si="259"/>
        <v>546000</v>
      </c>
      <c r="J1499" s="31">
        <f t="shared" si="259"/>
        <v>20653782</v>
      </c>
      <c r="K1499" s="31">
        <f t="shared" si="259"/>
        <v>588195</v>
      </c>
      <c r="L1499" s="31">
        <f t="shared" si="259"/>
        <v>1288417</v>
      </c>
      <c r="M1499" s="31">
        <f t="shared" si="259"/>
        <v>0</v>
      </c>
      <c r="N1499" s="33">
        <f t="shared" si="259"/>
        <v>81307802</v>
      </c>
    </row>
    <row r="1500" spans="1:14" x14ac:dyDescent="0.2">
      <c r="A1500" s="39"/>
      <c r="B1500" s="40"/>
      <c r="C1500" s="41"/>
      <c r="D1500" s="42"/>
      <c r="E1500" s="42"/>
      <c r="F1500" s="41"/>
      <c r="G1500" s="41"/>
      <c r="H1500" s="41"/>
      <c r="I1500" s="41"/>
      <c r="J1500" s="41"/>
      <c r="K1500" s="41"/>
      <c r="L1500" s="41"/>
      <c r="M1500" s="41"/>
      <c r="N1500" s="43"/>
    </row>
    <row r="1501" spans="1:14" x14ac:dyDescent="0.2">
      <c r="A1501" s="29" t="s">
        <v>1695</v>
      </c>
      <c r="B1501" s="30"/>
      <c r="C1501" s="31"/>
      <c r="D1501" s="32"/>
      <c r="E1501" s="32"/>
      <c r="F1501" s="31"/>
      <c r="G1501" s="31"/>
      <c r="H1501" s="31"/>
      <c r="I1501" s="31"/>
      <c r="J1501" s="31"/>
      <c r="K1501" s="31"/>
      <c r="L1501" s="31"/>
      <c r="M1501" s="31"/>
      <c r="N1501" s="33"/>
    </row>
    <row r="1502" spans="1:14" x14ac:dyDescent="0.2">
      <c r="A1502" s="29" t="s">
        <v>1696</v>
      </c>
      <c r="B1502" s="30" t="s">
        <v>6</v>
      </c>
      <c r="C1502" s="31" t="s">
        <v>7</v>
      </c>
      <c r="D1502" s="32" t="s">
        <v>8</v>
      </c>
      <c r="E1502" s="32" t="s">
        <v>9</v>
      </c>
      <c r="F1502" s="31" t="s">
        <v>10</v>
      </c>
      <c r="G1502" s="31" t="s">
        <v>11</v>
      </c>
      <c r="H1502" s="31" t="s">
        <v>12</v>
      </c>
      <c r="I1502" s="31" t="s">
        <v>13</v>
      </c>
      <c r="J1502" s="31" t="s">
        <v>14</v>
      </c>
      <c r="K1502" s="31" t="s">
        <v>15</v>
      </c>
      <c r="L1502" s="31" t="s">
        <v>16</v>
      </c>
      <c r="M1502" s="31" t="s">
        <v>17</v>
      </c>
      <c r="N1502" s="33" t="s">
        <v>18</v>
      </c>
    </row>
    <row r="1503" spans="1:14" x14ac:dyDescent="0.2">
      <c r="A1503" s="34" t="s">
        <v>19</v>
      </c>
      <c r="B1503" s="35"/>
      <c r="C1503" s="36"/>
      <c r="D1503" s="37"/>
      <c r="E1503" s="37"/>
      <c r="F1503" s="36"/>
      <c r="G1503" s="36"/>
      <c r="H1503" s="36"/>
      <c r="I1503" s="36"/>
      <c r="J1503" s="36"/>
      <c r="K1503" s="36"/>
      <c r="L1503" s="36"/>
      <c r="M1503" s="36"/>
      <c r="N1503" s="38"/>
    </row>
    <row r="1504" spans="1:14" x14ac:dyDescent="0.2">
      <c r="A1504" s="39" t="s">
        <v>22</v>
      </c>
      <c r="B1504" s="40"/>
      <c r="C1504" s="41">
        <v>0</v>
      </c>
      <c r="D1504" s="42">
        <v>8.2577999999999996</v>
      </c>
      <c r="E1504" s="42">
        <v>1.6</v>
      </c>
      <c r="F1504" s="41">
        <v>4379652</v>
      </c>
      <c r="G1504" s="41">
        <v>379988</v>
      </c>
      <c r="H1504" s="41">
        <v>4759640</v>
      </c>
      <c r="I1504" s="41">
        <v>0</v>
      </c>
      <c r="J1504" s="41">
        <v>1656354</v>
      </c>
      <c r="K1504" s="41">
        <v>47596</v>
      </c>
      <c r="L1504" s="41">
        <v>36000</v>
      </c>
      <c r="M1504" s="41">
        <v>0</v>
      </c>
      <c r="N1504" s="43">
        <v>6451994</v>
      </c>
    </row>
    <row r="1505" spans="1:14" x14ac:dyDescent="0.2">
      <c r="A1505" s="39" t="s">
        <v>31</v>
      </c>
      <c r="B1505" s="40"/>
      <c r="C1505" s="41">
        <v>0</v>
      </c>
      <c r="D1505" s="42">
        <v>0</v>
      </c>
      <c r="E1505" s="42">
        <v>0</v>
      </c>
      <c r="F1505" s="41">
        <v>12000</v>
      </c>
      <c r="G1505" s="41">
        <v>0</v>
      </c>
      <c r="H1505" s="41">
        <v>12000</v>
      </c>
      <c r="I1505" s="41">
        <v>0</v>
      </c>
      <c r="J1505" s="41">
        <v>4176</v>
      </c>
      <c r="K1505" s="41">
        <v>120</v>
      </c>
      <c r="L1505" s="41">
        <v>0</v>
      </c>
      <c r="M1505" s="41">
        <v>0</v>
      </c>
      <c r="N1505" s="43">
        <v>16176</v>
      </c>
    </row>
    <row r="1506" spans="1:14" x14ac:dyDescent="0.2">
      <c r="A1506" s="34" t="s">
        <v>24</v>
      </c>
      <c r="B1506" s="35"/>
      <c r="C1506" s="36">
        <f t="shared" ref="C1506:N1506" si="260">SUM(C1504:C1505)</f>
        <v>0</v>
      </c>
      <c r="D1506" s="37">
        <f t="shared" si="260"/>
        <v>8.2577999999999996</v>
      </c>
      <c r="E1506" s="37">
        <f t="shared" si="260"/>
        <v>1.6</v>
      </c>
      <c r="F1506" s="36">
        <f t="shared" si="260"/>
        <v>4391652</v>
      </c>
      <c r="G1506" s="36">
        <f t="shared" si="260"/>
        <v>379988</v>
      </c>
      <c r="H1506" s="36">
        <f t="shared" si="260"/>
        <v>4771640</v>
      </c>
      <c r="I1506" s="36">
        <f t="shared" si="260"/>
        <v>0</v>
      </c>
      <c r="J1506" s="36">
        <f t="shared" si="260"/>
        <v>1660530</v>
      </c>
      <c r="K1506" s="36">
        <f t="shared" si="260"/>
        <v>47716</v>
      </c>
      <c r="L1506" s="36">
        <f t="shared" si="260"/>
        <v>36000</v>
      </c>
      <c r="M1506" s="36">
        <f t="shared" si="260"/>
        <v>0</v>
      </c>
      <c r="N1506" s="38">
        <f t="shared" si="260"/>
        <v>6468170</v>
      </c>
    </row>
    <row r="1507" spans="1:14" x14ac:dyDescent="0.2">
      <c r="A1507" s="34" t="s">
        <v>1476</v>
      </c>
      <c r="B1507" s="35"/>
      <c r="C1507" s="36"/>
      <c r="D1507" s="37"/>
      <c r="E1507" s="37"/>
      <c r="F1507" s="36"/>
      <c r="G1507" s="36"/>
      <c r="H1507" s="36"/>
      <c r="I1507" s="36"/>
      <c r="J1507" s="36"/>
      <c r="K1507" s="36"/>
      <c r="L1507" s="36"/>
      <c r="M1507" s="36"/>
      <c r="N1507" s="38"/>
    </row>
    <row r="1508" spans="1:14" x14ac:dyDescent="0.2">
      <c r="A1508" s="39" t="s">
        <v>162</v>
      </c>
      <c r="B1508" s="40"/>
      <c r="C1508" s="41">
        <v>0</v>
      </c>
      <c r="D1508" s="42">
        <v>7.15</v>
      </c>
      <c r="E1508" s="42">
        <v>0</v>
      </c>
      <c r="F1508" s="41">
        <v>2512437</v>
      </c>
      <c r="G1508" s="41">
        <v>0</v>
      </c>
      <c r="H1508" s="41">
        <v>2512437</v>
      </c>
      <c r="I1508" s="41">
        <v>0</v>
      </c>
      <c r="J1508" s="41">
        <v>874327</v>
      </c>
      <c r="K1508" s="41">
        <v>25124</v>
      </c>
      <c r="L1508" s="41">
        <v>0</v>
      </c>
      <c r="M1508" s="41">
        <v>0</v>
      </c>
      <c r="N1508" s="43">
        <v>3386764</v>
      </c>
    </row>
    <row r="1509" spans="1:14" x14ac:dyDescent="0.2">
      <c r="A1509" s="39" t="s">
        <v>45</v>
      </c>
      <c r="B1509" s="40"/>
      <c r="C1509" s="41">
        <v>0</v>
      </c>
      <c r="D1509" s="42">
        <v>0.55000000000000004</v>
      </c>
      <c r="E1509" s="42">
        <v>0</v>
      </c>
      <c r="F1509" s="41">
        <v>201204</v>
      </c>
      <c r="G1509" s="41">
        <v>0</v>
      </c>
      <c r="H1509" s="41">
        <v>201204</v>
      </c>
      <c r="I1509" s="41">
        <v>0</v>
      </c>
      <c r="J1509" s="41">
        <v>70019</v>
      </c>
      <c r="K1509" s="41">
        <v>2012</v>
      </c>
      <c r="L1509" s="41">
        <v>0</v>
      </c>
      <c r="M1509" s="41">
        <v>0</v>
      </c>
      <c r="N1509" s="43">
        <v>271223</v>
      </c>
    </row>
    <row r="1510" spans="1:14" x14ac:dyDescent="0.2">
      <c r="A1510" s="39" t="s">
        <v>1671</v>
      </c>
      <c r="B1510" s="40"/>
      <c r="C1510" s="41">
        <v>0</v>
      </c>
      <c r="D1510" s="42">
        <v>0.45</v>
      </c>
      <c r="E1510" s="42">
        <v>0</v>
      </c>
      <c r="F1510" s="41">
        <v>108192</v>
      </c>
      <c r="G1510" s="41">
        <v>0</v>
      </c>
      <c r="H1510" s="41">
        <v>108192</v>
      </c>
      <c r="I1510" s="41">
        <v>0</v>
      </c>
      <c r="J1510" s="41">
        <v>37651</v>
      </c>
      <c r="K1510" s="41">
        <v>1082</v>
      </c>
      <c r="L1510" s="41">
        <v>0</v>
      </c>
      <c r="M1510" s="41">
        <v>0</v>
      </c>
      <c r="N1510" s="43">
        <v>145843</v>
      </c>
    </row>
    <row r="1511" spans="1:14" x14ac:dyDescent="0.2">
      <c r="A1511" s="39" t="s">
        <v>1411</v>
      </c>
      <c r="B1511" s="40"/>
      <c r="C1511" s="41">
        <v>0</v>
      </c>
      <c r="D1511" s="42">
        <v>0.40910000000000002</v>
      </c>
      <c r="E1511" s="42">
        <v>0</v>
      </c>
      <c r="F1511" s="41">
        <v>241950</v>
      </c>
      <c r="G1511" s="41">
        <v>0</v>
      </c>
      <c r="H1511" s="41">
        <v>241950</v>
      </c>
      <c r="I1511" s="41">
        <v>0</v>
      </c>
      <c r="J1511" s="41">
        <v>84200</v>
      </c>
      <c r="K1511" s="41">
        <v>2420</v>
      </c>
      <c r="L1511" s="41">
        <v>0</v>
      </c>
      <c r="M1511" s="41">
        <v>0</v>
      </c>
      <c r="N1511" s="43">
        <v>326150</v>
      </c>
    </row>
    <row r="1512" spans="1:14" x14ac:dyDescent="0.2">
      <c r="A1512" s="39" t="s">
        <v>163</v>
      </c>
      <c r="B1512" s="40"/>
      <c r="C1512" s="41">
        <v>0</v>
      </c>
      <c r="D1512" s="42">
        <v>0</v>
      </c>
      <c r="E1512" s="42">
        <v>0</v>
      </c>
      <c r="F1512" s="41">
        <v>0</v>
      </c>
      <c r="G1512" s="41">
        <v>0</v>
      </c>
      <c r="H1512" s="41">
        <v>0</v>
      </c>
      <c r="I1512" s="41">
        <v>0</v>
      </c>
      <c r="J1512" s="41">
        <v>13</v>
      </c>
      <c r="K1512" s="41">
        <v>0</v>
      </c>
      <c r="L1512" s="41">
        <v>0</v>
      </c>
      <c r="M1512" s="41">
        <v>0</v>
      </c>
      <c r="N1512" s="43">
        <v>13</v>
      </c>
    </row>
    <row r="1513" spans="1:14" x14ac:dyDescent="0.2">
      <c r="A1513" s="39" t="s">
        <v>32</v>
      </c>
      <c r="B1513" s="40"/>
      <c r="C1513" s="41">
        <v>0</v>
      </c>
      <c r="D1513" s="42">
        <v>0</v>
      </c>
      <c r="E1513" s="42">
        <v>0.4</v>
      </c>
      <c r="F1513" s="41">
        <v>0</v>
      </c>
      <c r="G1513" s="41">
        <v>105883</v>
      </c>
      <c r="H1513" s="41">
        <v>105883</v>
      </c>
      <c r="I1513" s="41">
        <v>0</v>
      </c>
      <c r="J1513" s="41">
        <v>36847</v>
      </c>
      <c r="K1513" s="41">
        <v>1059</v>
      </c>
      <c r="L1513" s="41">
        <v>0</v>
      </c>
      <c r="M1513" s="41">
        <v>0</v>
      </c>
      <c r="N1513" s="43">
        <v>142730</v>
      </c>
    </row>
    <row r="1514" spans="1:14" x14ac:dyDescent="0.2">
      <c r="A1514" s="39" t="s">
        <v>23</v>
      </c>
      <c r="B1514" s="40"/>
      <c r="C1514" s="41">
        <v>0</v>
      </c>
      <c r="D1514" s="42">
        <v>0</v>
      </c>
      <c r="E1514" s="42">
        <v>3.16</v>
      </c>
      <c r="F1514" s="41">
        <v>0</v>
      </c>
      <c r="G1514" s="41">
        <v>1229848</v>
      </c>
      <c r="H1514" s="41">
        <v>1229848</v>
      </c>
      <c r="I1514" s="41">
        <v>0</v>
      </c>
      <c r="J1514" s="41">
        <v>427987</v>
      </c>
      <c r="K1514" s="41">
        <v>12298</v>
      </c>
      <c r="L1514" s="41">
        <v>0</v>
      </c>
      <c r="M1514" s="41">
        <v>0</v>
      </c>
      <c r="N1514" s="43">
        <v>1657835</v>
      </c>
    </row>
    <row r="1515" spans="1:14" x14ac:dyDescent="0.2">
      <c r="A1515" s="39" t="s">
        <v>1481</v>
      </c>
      <c r="B1515" s="40"/>
      <c r="C1515" s="41">
        <v>0</v>
      </c>
      <c r="D1515" s="42">
        <v>22.500800000000002</v>
      </c>
      <c r="E1515" s="42">
        <v>2.5499999999999998</v>
      </c>
      <c r="F1515" s="41">
        <v>14461152</v>
      </c>
      <c r="G1515" s="41">
        <v>640305</v>
      </c>
      <c r="H1515" s="41">
        <v>15101457</v>
      </c>
      <c r="I1515" s="41">
        <v>0</v>
      </c>
      <c r="J1515" s="41">
        <v>5255307</v>
      </c>
      <c r="K1515" s="41">
        <v>151015</v>
      </c>
      <c r="L1515" s="41">
        <v>432190</v>
      </c>
      <c r="M1515" s="41">
        <v>0</v>
      </c>
      <c r="N1515" s="43">
        <v>20788954</v>
      </c>
    </row>
    <row r="1516" spans="1:14" x14ac:dyDescent="0.2">
      <c r="A1516" s="39" t="s">
        <v>1482</v>
      </c>
      <c r="B1516" s="40"/>
      <c r="C1516" s="41">
        <v>0</v>
      </c>
      <c r="D1516" s="42">
        <v>0</v>
      </c>
      <c r="E1516" s="42">
        <v>0</v>
      </c>
      <c r="F1516" s="41">
        <v>72000</v>
      </c>
      <c r="G1516" s="41">
        <v>0</v>
      </c>
      <c r="H1516" s="41">
        <v>72000</v>
      </c>
      <c r="I1516" s="41">
        <v>0</v>
      </c>
      <c r="J1516" s="41">
        <v>25056</v>
      </c>
      <c r="K1516" s="41">
        <v>720</v>
      </c>
      <c r="L1516" s="41">
        <v>9000</v>
      </c>
      <c r="M1516" s="41">
        <v>0</v>
      </c>
      <c r="N1516" s="43">
        <v>106056</v>
      </c>
    </row>
    <row r="1517" spans="1:14" x14ac:dyDescent="0.2">
      <c r="A1517" s="34" t="s">
        <v>24</v>
      </c>
      <c r="B1517" s="35"/>
      <c r="C1517" s="36">
        <f t="shared" ref="C1517:N1517" si="261">SUM(C1508:C1516)</f>
        <v>0</v>
      </c>
      <c r="D1517" s="37">
        <f t="shared" si="261"/>
        <v>31.059900000000003</v>
      </c>
      <c r="E1517" s="37">
        <f t="shared" si="261"/>
        <v>6.1099999999999994</v>
      </c>
      <c r="F1517" s="36">
        <f t="shared" si="261"/>
        <v>17596935</v>
      </c>
      <c r="G1517" s="36">
        <f t="shared" si="261"/>
        <v>1976036</v>
      </c>
      <c r="H1517" s="36">
        <f t="shared" si="261"/>
        <v>19572971</v>
      </c>
      <c r="I1517" s="36">
        <f t="shared" si="261"/>
        <v>0</v>
      </c>
      <c r="J1517" s="36">
        <f t="shared" si="261"/>
        <v>6811407</v>
      </c>
      <c r="K1517" s="36">
        <f t="shared" si="261"/>
        <v>195730</v>
      </c>
      <c r="L1517" s="36">
        <f t="shared" si="261"/>
        <v>441190</v>
      </c>
      <c r="M1517" s="36">
        <f t="shared" si="261"/>
        <v>0</v>
      </c>
      <c r="N1517" s="38">
        <f t="shared" si="261"/>
        <v>26825568</v>
      </c>
    </row>
    <row r="1518" spans="1:14" x14ac:dyDescent="0.2">
      <c r="A1518" s="34" t="s">
        <v>25</v>
      </c>
      <c r="B1518" s="35"/>
      <c r="C1518" s="36"/>
      <c r="D1518" s="37"/>
      <c r="E1518" s="37"/>
      <c r="F1518" s="36"/>
      <c r="G1518" s="36"/>
      <c r="H1518" s="36"/>
      <c r="I1518" s="36"/>
      <c r="J1518" s="36"/>
      <c r="K1518" s="36"/>
      <c r="L1518" s="36"/>
      <c r="M1518" s="36"/>
      <c r="N1518" s="38"/>
    </row>
    <row r="1519" spans="1:14" x14ac:dyDescent="0.2">
      <c r="A1519" s="39" t="s">
        <v>56</v>
      </c>
      <c r="B1519" s="40"/>
      <c r="C1519" s="41">
        <v>90</v>
      </c>
      <c r="D1519" s="42">
        <v>0</v>
      </c>
      <c r="E1519" s="42">
        <v>0.78639999999999999</v>
      </c>
      <c r="F1519" s="41">
        <v>0</v>
      </c>
      <c r="G1519" s="41">
        <v>241761</v>
      </c>
      <c r="H1519" s="41">
        <v>241761</v>
      </c>
      <c r="I1519" s="41">
        <v>0</v>
      </c>
      <c r="J1519" s="41">
        <v>84133</v>
      </c>
      <c r="K1519" s="41">
        <v>2418</v>
      </c>
      <c r="L1519" s="41">
        <v>2250</v>
      </c>
      <c r="M1519" s="41">
        <v>0</v>
      </c>
      <c r="N1519" s="43">
        <v>328144</v>
      </c>
    </row>
    <row r="1520" spans="1:14" x14ac:dyDescent="0.2">
      <c r="A1520" s="39" t="s">
        <v>69</v>
      </c>
      <c r="B1520" s="40"/>
      <c r="C1520" s="41">
        <v>289</v>
      </c>
      <c r="D1520" s="42">
        <v>0</v>
      </c>
      <c r="E1520" s="42">
        <v>4.5956000000000001</v>
      </c>
      <c r="F1520" s="41">
        <v>0</v>
      </c>
      <c r="G1520" s="41">
        <v>1412816</v>
      </c>
      <c r="H1520" s="41">
        <v>1412816</v>
      </c>
      <c r="I1520" s="41">
        <v>0</v>
      </c>
      <c r="J1520" s="41">
        <v>491659</v>
      </c>
      <c r="K1520" s="41">
        <v>14128</v>
      </c>
      <c r="L1520" s="41">
        <v>17629</v>
      </c>
      <c r="M1520" s="41">
        <v>0</v>
      </c>
      <c r="N1520" s="43">
        <v>1922104</v>
      </c>
    </row>
    <row r="1521" spans="1:14" x14ac:dyDescent="0.2">
      <c r="A1521" s="34" t="s">
        <v>24</v>
      </c>
      <c r="B1521" s="35"/>
      <c r="C1521" s="36">
        <f t="shared" ref="C1521:N1521" si="262">SUM(C1519:C1520)</f>
        <v>379</v>
      </c>
      <c r="D1521" s="37">
        <f t="shared" si="262"/>
        <v>0</v>
      </c>
      <c r="E1521" s="37">
        <f t="shared" si="262"/>
        <v>5.3819999999999997</v>
      </c>
      <c r="F1521" s="36">
        <f t="shared" si="262"/>
        <v>0</v>
      </c>
      <c r="G1521" s="36">
        <f t="shared" si="262"/>
        <v>1654577</v>
      </c>
      <c r="H1521" s="36">
        <f t="shared" si="262"/>
        <v>1654577</v>
      </c>
      <c r="I1521" s="36">
        <f t="shared" si="262"/>
        <v>0</v>
      </c>
      <c r="J1521" s="36">
        <f t="shared" si="262"/>
        <v>575792</v>
      </c>
      <c r="K1521" s="36">
        <f t="shared" si="262"/>
        <v>16546</v>
      </c>
      <c r="L1521" s="36">
        <f t="shared" si="262"/>
        <v>19879</v>
      </c>
      <c r="M1521" s="36">
        <f t="shared" si="262"/>
        <v>0</v>
      </c>
      <c r="N1521" s="38">
        <f t="shared" si="262"/>
        <v>2250248</v>
      </c>
    </row>
    <row r="1522" spans="1:14" x14ac:dyDescent="0.2">
      <c r="A1522" s="34" t="s">
        <v>1483</v>
      </c>
      <c r="B1522" s="35"/>
      <c r="C1522" s="36"/>
      <c r="D1522" s="37"/>
      <c r="E1522" s="37"/>
      <c r="F1522" s="36"/>
      <c r="G1522" s="36"/>
      <c r="H1522" s="36"/>
      <c r="I1522" s="36"/>
      <c r="J1522" s="36"/>
      <c r="K1522" s="36"/>
      <c r="L1522" s="36"/>
      <c r="M1522" s="36"/>
      <c r="N1522" s="38"/>
    </row>
    <row r="1523" spans="1:14" x14ac:dyDescent="0.2">
      <c r="A1523" s="39" t="s">
        <v>1492</v>
      </c>
      <c r="B1523" s="40"/>
      <c r="C1523" s="41">
        <v>31</v>
      </c>
      <c r="D1523" s="42">
        <v>0</v>
      </c>
      <c r="E1523" s="42">
        <v>5.8999999999999997E-2</v>
      </c>
      <c r="F1523" s="41">
        <v>0</v>
      </c>
      <c r="G1523" s="41">
        <v>15989</v>
      </c>
      <c r="H1523" s="41">
        <v>15989</v>
      </c>
      <c r="I1523" s="41">
        <v>0</v>
      </c>
      <c r="J1523" s="41">
        <v>5564</v>
      </c>
      <c r="K1523" s="41">
        <v>160</v>
      </c>
      <c r="L1523" s="41">
        <v>0</v>
      </c>
      <c r="M1523" s="41">
        <v>0</v>
      </c>
      <c r="N1523" s="43">
        <v>21553</v>
      </c>
    </row>
    <row r="1524" spans="1:14" x14ac:dyDescent="0.2">
      <c r="A1524" s="39" t="s">
        <v>1492</v>
      </c>
      <c r="B1524" s="40"/>
      <c r="C1524" s="41">
        <v>45</v>
      </c>
      <c r="D1524" s="42">
        <v>0</v>
      </c>
      <c r="E1524" s="42">
        <v>8.5699999999999998E-2</v>
      </c>
      <c r="F1524" s="41">
        <v>0</v>
      </c>
      <c r="G1524" s="41">
        <v>23225</v>
      </c>
      <c r="H1524" s="41">
        <v>23225</v>
      </c>
      <c r="I1524" s="41">
        <v>0</v>
      </c>
      <c r="J1524" s="41">
        <v>8082</v>
      </c>
      <c r="K1524" s="41">
        <v>232</v>
      </c>
      <c r="L1524" s="41">
        <v>0</v>
      </c>
      <c r="M1524" s="41">
        <v>0</v>
      </c>
      <c r="N1524" s="43">
        <v>31307</v>
      </c>
    </row>
    <row r="1525" spans="1:14" x14ac:dyDescent="0.2">
      <c r="A1525" s="39" t="s">
        <v>1492</v>
      </c>
      <c r="B1525" s="40"/>
      <c r="C1525" s="41">
        <v>32</v>
      </c>
      <c r="D1525" s="42">
        <v>0</v>
      </c>
      <c r="E1525" s="42">
        <v>6.0999999999999999E-2</v>
      </c>
      <c r="F1525" s="41">
        <v>0</v>
      </c>
      <c r="G1525" s="41">
        <v>16531</v>
      </c>
      <c r="H1525" s="41">
        <v>16531</v>
      </c>
      <c r="I1525" s="41">
        <v>0</v>
      </c>
      <c r="J1525" s="41">
        <v>5753</v>
      </c>
      <c r="K1525" s="41">
        <v>165</v>
      </c>
      <c r="L1525" s="41">
        <v>0</v>
      </c>
      <c r="M1525" s="41">
        <v>0</v>
      </c>
      <c r="N1525" s="43">
        <v>22284</v>
      </c>
    </row>
    <row r="1526" spans="1:14" x14ac:dyDescent="0.2">
      <c r="A1526" s="39" t="s">
        <v>1485</v>
      </c>
      <c r="B1526" s="40"/>
      <c r="C1526" s="41">
        <v>0</v>
      </c>
      <c r="D1526" s="42">
        <v>3.6659999999999999</v>
      </c>
      <c r="E1526" s="42">
        <v>0</v>
      </c>
      <c r="F1526" s="41">
        <v>1653688</v>
      </c>
      <c r="G1526" s="41">
        <v>0</v>
      </c>
      <c r="H1526" s="41">
        <v>1653688</v>
      </c>
      <c r="I1526" s="41">
        <v>0</v>
      </c>
      <c r="J1526" s="41">
        <v>575484</v>
      </c>
      <c r="K1526" s="41">
        <v>16537</v>
      </c>
      <c r="L1526" s="41">
        <v>0</v>
      </c>
      <c r="M1526" s="41">
        <v>0</v>
      </c>
      <c r="N1526" s="43">
        <v>2229172</v>
      </c>
    </row>
    <row r="1527" spans="1:14" x14ac:dyDescent="0.2">
      <c r="A1527" s="34" t="s">
        <v>24</v>
      </c>
      <c r="B1527" s="35"/>
      <c r="C1527" s="36">
        <f t="shared" ref="C1527:N1527" si="263">SUM(C1523:C1526)</f>
        <v>108</v>
      </c>
      <c r="D1527" s="37">
        <f t="shared" si="263"/>
        <v>3.6659999999999999</v>
      </c>
      <c r="E1527" s="37">
        <f t="shared" si="263"/>
        <v>0.20569999999999999</v>
      </c>
      <c r="F1527" s="36">
        <f t="shared" si="263"/>
        <v>1653688</v>
      </c>
      <c r="G1527" s="36">
        <f t="shared" si="263"/>
        <v>55745</v>
      </c>
      <c r="H1527" s="36">
        <f t="shared" si="263"/>
        <v>1709433</v>
      </c>
      <c r="I1527" s="36">
        <f t="shared" si="263"/>
        <v>0</v>
      </c>
      <c r="J1527" s="36">
        <f t="shared" si="263"/>
        <v>594883</v>
      </c>
      <c r="K1527" s="36">
        <f t="shared" si="263"/>
        <v>17094</v>
      </c>
      <c r="L1527" s="36">
        <f t="shared" si="263"/>
        <v>0</v>
      </c>
      <c r="M1527" s="36">
        <f t="shared" si="263"/>
        <v>0</v>
      </c>
      <c r="N1527" s="38">
        <f t="shared" si="263"/>
        <v>2304316</v>
      </c>
    </row>
    <row r="1528" spans="1:14" x14ac:dyDescent="0.2">
      <c r="A1528" s="29" t="s">
        <v>1697</v>
      </c>
      <c r="B1528" s="30"/>
      <c r="C1528" s="31">
        <f t="shared" ref="C1528:N1528" si="264">C1506+C1517+C1521+C1527</f>
        <v>487</v>
      </c>
      <c r="D1528" s="32">
        <f t="shared" si="264"/>
        <v>42.983699999999999</v>
      </c>
      <c r="E1528" s="32">
        <f t="shared" si="264"/>
        <v>13.297699999999999</v>
      </c>
      <c r="F1528" s="31">
        <f t="shared" si="264"/>
        <v>23642275</v>
      </c>
      <c r="G1528" s="31">
        <f t="shared" si="264"/>
        <v>4066346</v>
      </c>
      <c r="H1528" s="31">
        <f t="shared" si="264"/>
        <v>27708621</v>
      </c>
      <c r="I1528" s="31">
        <f t="shared" si="264"/>
        <v>0</v>
      </c>
      <c r="J1528" s="31">
        <f t="shared" si="264"/>
        <v>9642612</v>
      </c>
      <c r="K1528" s="31">
        <f t="shared" si="264"/>
        <v>277086</v>
      </c>
      <c r="L1528" s="31">
        <f t="shared" si="264"/>
        <v>497069</v>
      </c>
      <c r="M1528" s="31">
        <f t="shared" si="264"/>
        <v>0</v>
      </c>
      <c r="N1528" s="33">
        <f t="shared" si="264"/>
        <v>37848302</v>
      </c>
    </row>
    <row r="1529" spans="1:14" x14ac:dyDescent="0.2">
      <c r="A1529" s="39"/>
      <c r="B1529" s="40"/>
      <c r="C1529" s="41"/>
      <c r="D1529" s="42"/>
      <c r="E1529" s="42"/>
      <c r="F1529" s="41"/>
      <c r="G1529" s="41"/>
      <c r="H1529" s="41"/>
      <c r="I1529" s="41"/>
      <c r="J1529" s="41"/>
      <c r="K1529" s="41"/>
      <c r="L1529" s="41"/>
      <c r="M1529" s="41"/>
      <c r="N1529" s="43"/>
    </row>
    <row r="1530" spans="1:14" x14ac:dyDescent="0.2">
      <c r="A1530" s="29" t="s">
        <v>1698</v>
      </c>
      <c r="B1530" s="30"/>
      <c r="C1530" s="31"/>
      <c r="D1530" s="32"/>
      <c r="E1530" s="32"/>
      <c r="F1530" s="31"/>
      <c r="G1530" s="31"/>
      <c r="H1530" s="31"/>
      <c r="I1530" s="31"/>
      <c r="J1530" s="31"/>
      <c r="K1530" s="31"/>
      <c r="L1530" s="31"/>
      <c r="M1530" s="31"/>
      <c r="N1530" s="33"/>
    </row>
    <row r="1531" spans="1:14" x14ac:dyDescent="0.2">
      <c r="A1531" s="29" t="s">
        <v>1699</v>
      </c>
      <c r="B1531" s="30" t="s">
        <v>6</v>
      </c>
      <c r="C1531" s="31" t="s">
        <v>7</v>
      </c>
      <c r="D1531" s="32" t="s">
        <v>8</v>
      </c>
      <c r="E1531" s="32" t="s">
        <v>9</v>
      </c>
      <c r="F1531" s="31" t="s">
        <v>10</v>
      </c>
      <c r="G1531" s="31" t="s">
        <v>11</v>
      </c>
      <c r="H1531" s="31" t="s">
        <v>12</v>
      </c>
      <c r="I1531" s="31" t="s">
        <v>13</v>
      </c>
      <c r="J1531" s="31" t="s">
        <v>14</v>
      </c>
      <c r="K1531" s="31" t="s">
        <v>15</v>
      </c>
      <c r="L1531" s="31" t="s">
        <v>16</v>
      </c>
      <c r="M1531" s="31" t="s">
        <v>17</v>
      </c>
      <c r="N1531" s="33" t="s">
        <v>18</v>
      </c>
    </row>
    <row r="1532" spans="1:14" x14ac:dyDescent="0.2">
      <c r="A1532" s="34" t="s">
        <v>1476</v>
      </c>
      <c r="B1532" s="35"/>
      <c r="C1532" s="36"/>
      <c r="D1532" s="37"/>
      <c r="E1532" s="37"/>
      <c r="F1532" s="36"/>
      <c r="G1532" s="36"/>
      <c r="H1532" s="36"/>
      <c r="I1532" s="36"/>
      <c r="J1532" s="36"/>
      <c r="K1532" s="36"/>
      <c r="L1532" s="36"/>
      <c r="M1532" s="36"/>
      <c r="N1532" s="38"/>
    </row>
    <row r="1533" spans="1:14" x14ac:dyDescent="0.2">
      <c r="A1533" s="39" t="s">
        <v>162</v>
      </c>
      <c r="B1533" s="40"/>
      <c r="C1533" s="41">
        <v>0</v>
      </c>
      <c r="D1533" s="42">
        <v>9.4499999999999993</v>
      </c>
      <c r="E1533" s="42">
        <v>0</v>
      </c>
      <c r="F1533" s="41">
        <v>3403224</v>
      </c>
      <c r="G1533" s="41">
        <v>0</v>
      </c>
      <c r="H1533" s="41">
        <v>3403224</v>
      </c>
      <c r="I1533" s="41">
        <v>0</v>
      </c>
      <c r="J1533" s="41">
        <v>1184322</v>
      </c>
      <c r="K1533" s="41">
        <v>34032</v>
      </c>
      <c r="L1533" s="41">
        <v>0</v>
      </c>
      <c r="M1533" s="41">
        <v>0</v>
      </c>
      <c r="N1533" s="43">
        <v>4587546</v>
      </c>
    </row>
    <row r="1534" spans="1:14" x14ac:dyDescent="0.2">
      <c r="A1534" s="39" t="s">
        <v>40</v>
      </c>
      <c r="B1534" s="40"/>
      <c r="C1534" s="41">
        <v>0</v>
      </c>
      <c r="D1534" s="42">
        <v>-1.1759999999999999</v>
      </c>
      <c r="E1534" s="42">
        <v>0</v>
      </c>
      <c r="F1534" s="41">
        <v>-756000</v>
      </c>
      <c r="G1534" s="41">
        <v>0</v>
      </c>
      <c r="H1534" s="41">
        <v>-756000</v>
      </c>
      <c r="I1534" s="41">
        <v>0</v>
      </c>
      <c r="J1534" s="41">
        <v>-263088</v>
      </c>
      <c r="K1534" s="41">
        <v>-7560</v>
      </c>
      <c r="L1534" s="41">
        <v>0</v>
      </c>
      <c r="M1534" s="41">
        <v>0</v>
      </c>
      <c r="N1534" s="43">
        <v>-1019088</v>
      </c>
    </row>
    <row r="1535" spans="1:14" x14ac:dyDescent="0.2">
      <c r="A1535" s="39" t="s">
        <v>41</v>
      </c>
      <c r="B1535" s="40"/>
      <c r="C1535" s="41">
        <v>0</v>
      </c>
      <c r="D1535" s="42">
        <v>0</v>
      </c>
      <c r="E1535" s="42">
        <v>0</v>
      </c>
      <c r="F1535" s="41">
        <v>0</v>
      </c>
      <c r="G1535" s="41">
        <v>0</v>
      </c>
      <c r="H1535" s="41">
        <v>0</v>
      </c>
      <c r="I1535" s="41">
        <v>756000</v>
      </c>
      <c r="J1535" s="41">
        <v>255528</v>
      </c>
      <c r="K1535" s="41">
        <v>0</v>
      </c>
      <c r="L1535" s="41">
        <v>0</v>
      </c>
      <c r="M1535" s="41">
        <v>0</v>
      </c>
      <c r="N1535" s="43">
        <v>1011528</v>
      </c>
    </row>
    <row r="1536" spans="1:14" x14ac:dyDescent="0.2">
      <c r="A1536" s="39" t="s">
        <v>163</v>
      </c>
      <c r="B1536" s="40"/>
      <c r="C1536" s="41">
        <v>0</v>
      </c>
      <c r="D1536" s="42">
        <v>0</v>
      </c>
      <c r="E1536" s="42">
        <v>0</v>
      </c>
      <c r="F1536" s="41">
        <v>0</v>
      </c>
      <c r="G1536" s="41">
        <v>0</v>
      </c>
      <c r="H1536" s="41">
        <v>0</v>
      </c>
      <c r="I1536" s="41">
        <v>0</v>
      </c>
      <c r="J1536" s="41">
        <v>2</v>
      </c>
      <c r="K1536" s="41">
        <v>0</v>
      </c>
      <c r="L1536" s="41">
        <v>0</v>
      </c>
      <c r="M1536" s="41">
        <v>0</v>
      </c>
      <c r="N1536" s="43">
        <v>2</v>
      </c>
    </row>
    <row r="1537" spans="1:14" x14ac:dyDescent="0.2">
      <c r="A1537" s="39" t="s">
        <v>23</v>
      </c>
      <c r="B1537" s="40"/>
      <c r="C1537" s="41">
        <v>0</v>
      </c>
      <c r="D1537" s="42">
        <v>0</v>
      </c>
      <c r="E1537" s="42">
        <v>3.7</v>
      </c>
      <c r="F1537" s="41">
        <v>0</v>
      </c>
      <c r="G1537" s="41">
        <v>1445930</v>
      </c>
      <c r="H1537" s="41">
        <v>1445930</v>
      </c>
      <c r="I1537" s="41">
        <v>0</v>
      </c>
      <c r="J1537" s="41">
        <v>503183</v>
      </c>
      <c r="K1537" s="41">
        <v>14459</v>
      </c>
      <c r="L1537" s="41">
        <v>0</v>
      </c>
      <c r="M1537" s="41">
        <v>0</v>
      </c>
      <c r="N1537" s="43">
        <v>1949113</v>
      </c>
    </row>
    <row r="1538" spans="1:14" x14ac:dyDescent="0.2">
      <c r="A1538" s="39" t="s">
        <v>1481</v>
      </c>
      <c r="B1538" s="40"/>
      <c r="C1538" s="41">
        <v>0</v>
      </c>
      <c r="D1538" s="42">
        <v>36.736400000000003</v>
      </c>
      <c r="E1538" s="42">
        <v>4.83</v>
      </c>
      <c r="F1538" s="41">
        <v>24837899</v>
      </c>
      <c r="G1538" s="41">
        <v>1212813</v>
      </c>
      <c r="H1538" s="41">
        <v>26050712</v>
      </c>
      <c r="I1538" s="41">
        <v>0</v>
      </c>
      <c r="J1538" s="41">
        <v>9065648</v>
      </c>
      <c r="K1538" s="41">
        <v>260507</v>
      </c>
      <c r="L1538" s="41">
        <v>747375</v>
      </c>
      <c r="M1538" s="41">
        <v>0</v>
      </c>
      <c r="N1538" s="43">
        <v>35863735</v>
      </c>
    </row>
    <row r="1539" spans="1:14" x14ac:dyDescent="0.2">
      <c r="A1539" s="34" t="s">
        <v>24</v>
      </c>
      <c r="B1539" s="35"/>
      <c r="C1539" s="36">
        <f t="shared" ref="C1539:N1539" si="265">SUM(C1533:C1538)</f>
        <v>0</v>
      </c>
      <c r="D1539" s="37">
        <f t="shared" si="265"/>
        <v>45.010400000000004</v>
      </c>
      <c r="E1539" s="37">
        <f t="shared" si="265"/>
        <v>8.5300000000000011</v>
      </c>
      <c r="F1539" s="36">
        <f t="shared" si="265"/>
        <v>27485123</v>
      </c>
      <c r="G1539" s="36">
        <f t="shared" si="265"/>
        <v>2658743</v>
      </c>
      <c r="H1539" s="36">
        <f t="shared" si="265"/>
        <v>30143866</v>
      </c>
      <c r="I1539" s="36">
        <f t="shared" si="265"/>
        <v>756000</v>
      </c>
      <c r="J1539" s="36">
        <f t="shared" si="265"/>
        <v>10745595</v>
      </c>
      <c r="K1539" s="36">
        <f t="shared" si="265"/>
        <v>301438</v>
      </c>
      <c r="L1539" s="36">
        <f t="shared" si="265"/>
        <v>747375</v>
      </c>
      <c r="M1539" s="36">
        <f t="shared" si="265"/>
        <v>0</v>
      </c>
      <c r="N1539" s="38">
        <f t="shared" si="265"/>
        <v>42392836</v>
      </c>
    </row>
    <row r="1540" spans="1:14" x14ac:dyDescent="0.2">
      <c r="A1540" s="34" t="s">
        <v>25</v>
      </c>
      <c r="B1540" s="35"/>
      <c r="C1540" s="36"/>
      <c r="D1540" s="37"/>
      <c r="E1540" s="37"/>
      <c r="F1540" s="36"/>
      <c r="G1540" s="36"/>
      <c r="H1540" s="36"/>
      <c r="I1540" s="36"/>
      <c r="J1540" s="36"/>
      <c r="K1540" s="36"/>
      <c r="L1540" s="36"/>
      <c r="M1540" s="36"/>
      <c r="N1540" s="38"/>
    </row>
    <row r="1541" spans="1:14" x14ac:dyDescent="0.2">
      <c r="A1541" s="39" t="s">
        <v>69</v>
      </c>
      <c r="B1541" s="40"/>
      <c r="C1541" s="41">
        <v>527</v>
      </c>
      <c r="D1541" s="42">
        <v>0</v>
      </c>
      <c r="E1541" s="42">
        <v>7.3589000000000002</v>
      </c>
      <c r="F1541" s="41">
        <v>0</v>
      </c>
      <c r="G1541" s="41">
        <v>2262332</v>
      </c>
      <c r="H1541" s="41">
        <v>2262332</v>
      </c>
      <c r="I1541" s="41">
        <v>0</v>
      </c>
      <c r="J1541" s="41">
        <v>787291</v>
      </c>
      <c r="K1541" s="41">
        <v>22623</v>
      </c>
      <c r="L1541" s="41">
        <v>32147</v>
      </c>
      <c r="M1541" s="41">
        <v>0</v>
      </c>
      <c r="N1541" s="43">
        <v>3081770</v>
      </c>
    </row>
    <row r="1542" spans="1:14" x14ac:dyDescent="0.2">
      <c r="A1542" s="34" t="s">
        <v>24</v>
      </c>
      <c r="B1542" s="35"/>
      <c r="C1542" s="36">
        <f t="shared" ref="C1542:N1542" si="266">SUM(C1541:C1541)</f>
        <v>527</v>
      </c>
      <c r="D1542" s="37">
        <f t="shared" si="266"/>
        <v>0</v>
      </c>
      <c r="E1542" s="37">
        <f t="shared" si="266"/>
        <v>7.3589000000000002</v>
      </c>
      <c r="F1542" s="36">
        <f t="shared" si="266"/>
        <v>0</v>
      </c>
      <c r="G1542" s="36">
        <f t="shared" si="266"/>
        <v>2262332</v>
      </c>
      <c r="H1542" s="36">
        <f t="shared" si="266"/>
        <v>2262332</v>
      </c>
      <c r="I1542" s="36">
        <f t="shared" si="266"/>
        <v>0</v>
      </c>
      <c r="J1542" s="36">
        <f t="shared" si="266"/>
        <v>787291</v>
      </c>
      <c r="K1542" s="36">
        <f t="shared" si="266"/>
        <v>22623</v>
      </c>
      <c r="L1542" s="36">
        <f t="shared" si="266"/>
        <v>32147</v>
      </c>
      <c r="M1542" s="36">
        <f t="shared" si="266"/>
        <v>0</v>
      </c>
      <c r="N1542" s="38">
        <f t="shared" si="266"/>
        <v>3081770</v>
      </c>
    </row>
    <row r="1543" spans="1:14" x14ac:dyDescent="0.2">
      <c r="A1543" s="34" t="s">
        <v>1483</v>
      </c>
      <c r="B1543" s="35"/>
      <c r="C1543" s="36"/>
      <c r="D1543" s="37"/>
      <c r="E1543" s="37"/>
      <c r="F1543" s="36"/>
      <c r="G1543" s="36"/>
      <c r="H1543" s="36"/>
      <c r="I1543" s="36"/>
      <c r="J1543" s="36"/>
      <c r="K1543" s="36"/>
      <c r="L1543" s="36"/>
      <c r="M1543" s="36"/>
      <c r="N1543" s="38"/>
    </row>
    <row r="1544" spans="1:14" x14ac:dyDescent="0.2">
      <c r="A1544" s="39" t="s">
        <v>1484</v>
      </c>
      <c r="B1544" s="40"/>
      <c r="C1544" s="41">
        <v>175</v>
      </c>
      <c r="D1544" s="42">
        <v>0</v>
      </c>
      <c r="E1544" s="42">
        <v>0.28149999999999997</v>
      </c>
      <c r="F1544" s="41">
        <v>0</v>
      </c>
      <c r="G1544" s="41">
        <v>76289</v>
      </c>
      <c r="H1544" s="41">
        <v>76289</v>
      </c>
      <c r="I1544" s="41">
        <v>0</v>
      </c>
      <c r="J1544" s="41">
        <v>26549</v>
      </c>
      <c r="K1544" s="41">
        <v>763</v>
      </c>
      <c r="L1544" s="41">
        <v>0</v>
      </c>
      <c r="M1544" s="41">
        <v>0</v>
      </c>
      <c r="N1544" s="43">
        <v>102838</v>
      </c>
    </row>
    <row r="1545" spans="1:14" x14ac:dyDescent="0.2">
      <c r="A1545" s="39" t="s">
        <v>1485</v>
      </c>
      <c r="B1545" s="40"/>
      <c r="C1545" s="41">
        <v>0</v>
      </c>
      <c r="D1545" s="42">
        <v>6.3</v>
      </c>
      <c r="E1545" s="42">
        <v>0</v>
      </c>
      <c r="F1545" s="41">
        <v>2928482</v>
      </c>
      <c r="G1545" s="41">
        <v>0</v>
      </c>
      <c r="H1545" s="41">
        <v>2928482</v>
      </c>
      <c r="I1545" s="41">
        <v>0</v>
      </c>
      <c r="J1545" s="41">
        <v>1019112</v>
      </c>
      <c r="K1545" s="41">
        <v>29285</v>
      </c>
      <c r="L1545" s="41">
        <v>0</v>
      </c>
      <c r="M1545" s="41">
        <v>0</v>
      </c>
      <c r="N1545" s="43">
        <v>3947594</v>
      </c>
    </row>
    <row r="1546" spans="1:14" x14ac:dyDescent="0.2">
      <c r="A1546" s="34" t="s">
        <v>24</v>
      </c>
      <c r="B1546" s="35"/>
      <c r="C1546" s="36">
        <f t="shared" ref="C1546:N1546" si="267">SUM(C1544:C1545)</f>
        <v>175</v>
      </c>
      <c r="D1546" s="37">
        <f t="shared" si="267"/>
        <v>6.3</v>
      </c>
      <c r="E1546" s="37">
        <f t="shared" si="267"/>
        <v>0.28149999999999997</v>
      </c>
      <c r="F1546" s="36">
        <f t="shared" si="267"/>
        <v>2928482</v>
      </c>
      <c r="G1546" s="36">
        <f t="shared" si="267"/>
        <v>76289</v>
      </c>
      <c r="H1546" s="36">
        <f t="shared" si="267"/>
        <v>3004771</v>
      </c>
      <c r="I1546" s="36">
        <f t="shared" si="267"/>
        <v>0</v>
      </c>
      <c r="J1546" s="36">
        <f t="shared" si="267"/>
        <v>1045661</v>
      </c>
      <c r="K1546" s="36">
        <f t="shared" si="267"/>
        <v>30048</v>
      </c>
      <c r="L1546" s="36">
        <f t="shared" si="267"/>
        <v>0</v>
      </c>
      <c r="M1546" s="36">
        <f t="shared" si="267"/>
        <v>0</v>
      </c>
      <c r="N1546" s="38">
        <f t="shared" si="267"/>
        <v>4050432</v>
      </c>
    </row>
    <row r="1547" spans="1:14" x14ac:dyDescent="0.2">
      <c r="A1547" s="29" t="s">
        <v>1700</v>
      </c>
      <c r="B1547" s="30"/>
      <c r="C1547" s="31">
        <f t="shared" ref="C1547:N1547" si="268">C1539+C1542+C1546</f>
        <v>702</v>
      </c>
      <c r="D1547" s="32">
        <f t="shared" si="268"/>
        <v>51.310400000000001</v>
      </c>
      <c r="E1547" s="32">
        <f t="shared" si="268"/>
        <v>16.170400000000001</v>
      </c>
      <c r="F1547" s="31">
        <f t="shared" si="268"/>
        <v>30413605</v>
      </c>
      <c r="G1547" s="31">
        <f t="shared" si="268"/>
        <v>4997364</v>
      </c>
      <c r="H1547" s="31">
        <f t="shared" si="268"/>
        <v>35410969</v>
      </c>
      <c r="I1547" s="31">
        <f t="shared" si="268"/>
        <v>756000</v>
      </c>
      <c r="J1547" s="31">
        <f t="shared" si="268"/>
        <v>12578547</v>
      </c>
      <c r="K1547" s="31">
        <f t="shared" si="268"/>
        <v>354109</v>
      </c>
      <c r="L1547" s="31">
        <f t="shared" si="268"/>
        <v>779522</v>
      </c>
      <c r="M1547" s="31">
        <f t="shared" si="268"/>
        <v>0</v>
      </c>
      <c r="N1547" s="33">
        <f t="shared" si="268"/>
        <v>49525038</v>
      </c>
    </row>
    <row r="1548" spans="1:14" x14ac:dyDescent="0.2">
      <c r="A1548" s="39"/>
      <c r="B1548" s="40"/>
      <c r="C1548" s="41"/>
      <c r="D1548" s="42"/>
      <c r="E1548" s="42"/>
      <c r="F1548" s="41"/>
      <c r="G1548" s="41"/>
      <c r="H1548" s="41"/>
      <c r="I1548" s="41"/>
      <c r="J1548" s="41"/>
      <c r="K1548" s="41"/>
      <c r="L1548" s="41"/>
      <c r="M1548" s="41"/>
      <c r="N1548" s="43"/>
    </row>
    <row r="1549" spans="1:14" x14ac:dyDescent="0.2">
      <c r="A1549" s="29" t="s">
        <v>1701</v>
      </c>
      <c r="B1549" s="30"/>
      <c r="C1549" s="31"/>
      <c r="D1549" s="32"/>
      <c r="E1549" s="32"/>
      <c r="F1549" s="31"/>
      <c r="G1549" s="31"/>
      <c r="H1549" s="31"/>
      <c r="I1549" s="31"/>
      <c r="J1549" s="31"/>
      <c r="K1549" s="31"/>
      <c r="L1549" s="31"/>
      <c r="M1549" s="31"/>
      <c r="N1549" s="33"/>
    </row>
    <row r="1550" spans="1:14" x14ac:dyDescent="0.2">
      <c r="A1550" s="29" t="s">
        <v>1702</v>
      </c>
      <c r="B1550" s="30" t="s">
        <v>6</v>
      </c>
      <c r="C1550" s="31" t="s">
        <v>7</v>
      </c>
      <c r="D1550" s="32" t="s">
        <v>8</v>
      </c>
      <c r="E1550" s="32" t="s">
        <v>9</v>
      </c>
      <c r="F1550" s="31" t="s">
        <v>10</v>
      </c>
      <c r="G1550" s="31" t="s">
        <v>11</v>
      </c>
      <c r="H1550" s="31" t="s">
        <v>12</v>
      </c>
      <c r="I1550" s="31" t="s">
        <v>13</v>
      </c>
      <c r="J1550" s="31" t="s">
        <v>14</v>
      </c>
      <c r="K1550" s="31" t="s">
        <v>15</v>
      </c>
      <c r="L1550" s="31" t="s">
        <v>16</v>
      </c>
      <c r="M1550" s="31" t="s">
        <v>17</v>
      </c>
      <c r="N1550" s="33" t="s">
        <v>18</v>
      </c>
    </row>
    <row r="1551" spans="1:14" x14ac:dyDescent="0.2">
      <c r="A1551" s="34" t="s">
        <v>1476</v>
      </c>
      <c r="B1551" s="35"/>
      <c r="C1551" s="36"/>
      <c r="D1551" s="37"/>
      <c r="E1551" s="37"/>
      <c r="F1551" s="36"/>
      <c r="G1551" s="36"/>
      <c r="H1551" s="36"/>
      <c r="I1551" s="36"/>
      <c r="J1551" s="36"/>
      <c r="K1551" s="36"/>
      <c r="L1551" s="36"/>
      <c r="M1551" s="36"/>
      <c r="N1551" s="38"/>
    </row>
    <row r="1552" spans="1:14" x14ac:dyDescent="0.2">
      <c r="A1552" s="39" t="s">
        <v>162</v>
      </c>
      <c r="B1552" s="40"/>
      <c r="C1552" s="41">
        <v>0</v>
      </c>
      <c r="D1552" s="42">
        <v>16.572299999999998</v>
      </c>
      <c r="E1552" s="42">
        <v>0</v>
      </c>
      <c r="F1552" s="41">
        <v>5905255</v>
      </c>
      <c r="G1552" s="41">
        <v>0</v>
      </c>
      <c r="H1552" s="41">
        <v>5905255</v>
      </c>
      <c r="I1552" s="41">
        <v>0</v>
      </c>
      <c r="J1552" s="41">
        <v>2055029</v>
      </c>
      <c r="K1552" s="41">
        <v>59053</v>
      </c>
      <c r="L1552" s="41">
        <v>0</v>
      </c>
      <c r="M1552" s="41">
        <v>0</v>
      </c>
      <c r="N1552" s="43">
        <v>7960284</v>
      </c>
    </row>
    <row r="1553" spans="1:14" x14ac:dyDescent="0.2">
      <c r="A1553" s="39" t="s">
        <v>45</v>
      </c>
      <c r="B1553" s="40"/>
      <c r="C1553" s="41">
        <v>0</v>
      </c>
      <c r="D1553" s="42">
        <v>1.2730999999999999</v>
      </c>
      <c r="E1553" s="42">
        <v>0</v>
      </c>
      <c r="F1553" s="41">
        <v>365789</v>
      </c>
      <c r="G1553" s="41">
        <v>0</v>
      </c>
      <c r="H1553" s="41">
        <v>365789</v>
      </c>
      <c r="I1553" s="41">
        <v>0</v>
      </c>
      <c r="J1553" s="41">
        <v>127295</v>
      </c>
      <c r="K1553" s="41">
        <v>3658</v>
      </c>
      <c r="L1553" s="41">
        <v>0</v>
      </c>
      <c r="M1553" s="41">
        <v>0</v>
      </c>
      <c r="N1553" s="43">
        <v>493084</v>
      </c>
    </row>
    <row r="1554" spans="1:14" x14ac:dyDescent="0.2">
      <c r="A1554" s="39" t="s">
        <v>163</v>
      </c>
      <c r="B1554" s="40"/>
      <c r="C1554" s="41">
        <v>0</v>
      </c>
      <c r="D1554" s="42">
        <v>0</v>
      </c>
      <c r="E1554" s="42">
        <v>0</v>
      </c>
      <c r="F1554" s="41">
        <v>0</v>
      </c>
      <c r="G1554" s="41">
        <v>0</v>
      </c>
      <c r="H1554" s="41">
        <v>0</v>
      </c>
      <c r="I1554" s="41">
        <v>0</v>
      </c>
      <c r="J1554" s="41">
        <v>15</v>
      </c>
      <c r="K1554" s="41">
        <v>0</v>
      </c>
      <c r="L1554" s="41">
        <v>0</v>
      </c>
      <c r="M1554" s="41">
        <v>0</v>
      </c>
      <c r="N1554" s="43">
        <v>15</v>
      </c>
    </row>
    <row r="1555" spans="1:14" x14ac:dyDescent="0.2">
      <c r="A1555" s="39" t="s">
        <v>32</v>
      </c>
      <c r="B1555" s="40"/>
      <c r="C1555" s="41">
        <v>0</v>
      </c>
      <c r="D1555" s="42">
        <v>0</v>
      </c>
      <c r="E1555" s="42">
        <v>0.8</v>
      </c>
      <c r="F1555" s="41">
        <v>0</v>
      </c>
      <c r="G1555" s="41">
        <v>211766</v>
      </c>
      <c r="H1555" s="41">
        <v>211766</v>
      </c>
      <c r="I1555" s="41">
        <v>0</v>
      </c>
      <c r="J1555" s="41">
        <v>73695</v>
      </c>
      <c r="K1555" s="41">
        <v>2118</v>
      </c>
      <c r="L1555" s="41">
        <v>0</v>
      </c>
      <c r="M1555" s="41">
        <v>0</v>
      </c>
      <c r="N1555" s="43">
        <v>285461</v>
      </c>
    </row>
    <row r="1556" spans="1:14" x14ac:dyDescent="0.2">
      <c r="A1556" s="39" t="s">
        <v>23</v>
      </c>
      <c r="B1556" s="40"/>
      <c r="C1556" s="41">
        <v>0</v>
      </c>
      <c r="D1556" s="42">
        <v>0</v>
      </c>
      <c r="E1556" s="42">
        <v>4.84</v>
      </c>
      <c r="F1556" s="41">
        <v>0</v>
      </c>
      <c r="G1556" s="41">
        <v>1891433</v>
      </c>
      <c r="H1556" s="41">
        <v>1891433</v>
      </c>
      <c r="I1556" s="41">
        <v>0</v>
      </c>
      <c r="J1556" s="41">
        <v>658218</v>
      </c>
      <c r="K1556" s="41">
        <v>18914</v>
      </c>
      <c r="L1556" s="41">
        <v>0</v>
      </c>
      <c r="M1556" s="41">
        <v>0</v>
      </c>
      <c r="N1556" s="43">
        <v>2549651</v>
      </c>
    </row>
    <row r="1557" spans="1:14" x14ac:dyDescent="0.2">
      <c r="A1557" s="39" t="s">
        <v>1481</v>
      </c>
      <c r="B1557" s="40"/>
      <c r="C1557" s="41">
        <v>0</v>
      </c>
      <c r="D1557" s="42">
        <v>57.840899999999998</v>
      </c>
      <c r="E1557" s="42">
        <v>8.61</v>
      </c>
      <c r="F1557" s="41">
        <v>38339405</v>
      </c>
      <c r="G1557" s="41">
        <v>2161971</v>
      </c>
      <c r="H1557" s="41">
        <v>40501376</v>
      </c>
      <c r="I1557" s="41">
        <v>0</v>
      </c>
      <c r="J1557" s="41">
        <v>14094479</v>
      </c>
      <c r="K1557" s="41">
        <v>405013</v>
      </c>
      <c r="L1557" s="41">
        <v>1256850</v>
      </c>
      <c r="M1557" s="41">
        <v>0</v>
      </c>
      <c r="N1557" s="43">
        <v>55852705</v>
      </c>
    </row>
    <row r="1558" spans="1:14" x14ac:dyDescent="0.2">
      <c r="A1558" s="39" t="s">
        <v>1482</v>
      </c>
      <c r="B1558" s="40"/>
      <c r="C1558" s="41">
        <v>0</v>
      </c>
      <c r="D1558" s="42">
        <v>0</v>
      </c>
      <c r="E1558" s="42">
        <v>0</v>
      </c>
      <c r="F1558" s="41">
        <v>192000</v>
      </c>
      <c r="G1558" s="41">
        <v>0</v>
      </c>
      <c r="H1558" s="41">
        <v>192000</v>
      </c>
      <c r="I1558" s="41">
        <v>0</v>
      </c>
      <c r="J1558" s="41">
        <v>66816</v>
      </c>
      <c r="K1558" s="41">
        <v>1920</v>
      </c>
      <c r="L1558" s="41">
        <v>31500</v>
      </c>
      <c r="M1558" s="41">
        <v>0</v>
      </c>
      <c r="N1558" s="43">
        <v>290316</v>
      </c>
    </row>
    <row r="1559" spans="1:14" x14ac:dyDescent="0.2">
      <c r="A1559" s="34" t="s">
        <v>24</v>
      </c>
      <c r="B1559" s="35"/>
      <c r="C1559" s="36">
        <f t="shared" ref="C1559:N1559" si="269">SUM(C1552:C1558)</f>
        <v>0</v>
      </c>
      <c r="D1559" s="37">
        <f t="shared" si="269"/>
        <v>75.686299999999989</v>
      </c>
      <c r="E1559" s="37">
        <f t="shared" si="269"/>
        <v>14.25</v>
      </c>
      <c r="F1559" s="36">
        <f t="shared" si="269"/>
        <v>44802449</v>
      </c>
      <c r="G1559" s="36">
        <f t="shared" si="269"/>
        <v>4265170</v>
      </c>
      <c r="H1559" s="36">
        <f t="shared" si="269"/>
        <v>49067619</v>
      </c>
      <c r="I1559" s="36">
        <f t="shared" si="269"/>
        <v>0</v>
      </c>
      <c r="J1559" s="36">
        <f t="shared" si="269"/>
        <v>17075547</v>
      </c>
      <c r="K1559" s="36">
        <f t="shared" si="269"/>
        <v>490676</v>
      </c>
      <c r="L1559" s="36">
        <f t="shared" si="269"/>
        <v>1288350</v>
      </c>
      <c r="M1559" s="36">
        <f t="shared" si="269"/>
        <v>0</v>
      </c>
      <c r="N1559" s="38">
        <f t="shared" si="269"/>
        <v>67431516</v>
      </c>
    </row>
    <row r="1560" spans="1:14" x14ac:dyDescent="0.2">
      <c r="A1560" s="34" t="s">
        <v>25</v>
      </c>
      <c r="B1560" s="35"/>
      <c r="C1560" s="36"/>
      <c r="D1560" s="37"/>
      <c r="E1560" s="37"/>
      <c r="F1560" s="36"/>
      <c r="G1560" s="36"/>
      <c r="H1560" s="36"/>
      <c r="I1560" s="36"/>
      <c r="J1560" s="36"/>
      <c r="K1560" s="36"/>
      <c r="L1560" s="36"/>
      <c r="M1560" s="36"/>
      <c r="N1560" s="38"/>
    </row>
    <row r="1561" spans="1:14" x14ac:dyDescent="0.2">
      <c r="A1561" s="39" t="s">
        <v>69</v>
      </c>
      <c r="B1561" s="40"/>
      <c r="C1561" s="41">
        <v>582</v>
      </c>
      <c r="D1561" s="42">
        <v>0</v>
      </c>
      <c r="E1561" s="42">
        <v>7.9492000000000003</v>
      </c>
      <c r="F1561" s="41">
        <v>0</v>
      </c>
      <c r="G1561" s="41">
        <v>2443807</v>
      </c>
      <c r="H1561" s="41">
        <v>2443807</v>
      </c>
      <c r="I1561" s="41">
        <v>0</v>
      </c>
      <c r="J1561" s="41">
        <v>850445</v>
      </c>
      <c r="K1561" s="41">
        <v>24438</v>
      </c>
      <c r="L1561" s="41">
        <v>35502</v>
      </c>
      <c r="M1561" s="41">
        <v>0</v>
      </c>
      <c r="N1561" s="43">
        <v>3329754</v>
      </c>
    </row>
    <row r="1562" spans="1:14" x14ac:dyDescent="0.2">
      <c r="A1562" s="39" t="s">
        <v>69</v>
      </c>
      <c r="B1562" s="40"/>
      <c r="C1562" s="41">
        <v>148</v>
      </c>
      <c r="D1562" s="42">
        <v>0</v>
      </c>
      <c r="E1562" s="42">
        <v>2.7193000000000001</v>
      </c>
      <c r="F1562" s="41">
        <v>0</v>
      </c>
      <c r="G1562" s="41">
        <v>835989</v>
      </c>
      <c r="H1562" s="41">
        <v>835989</v>
      </c>
      <c r="I1562" s="41">
        <v>0</v>
      </c>
      <c r="J1562" s="41">
        <v>290924</v>
      </c>
      <c r="K1562" s="41">
        <v>8360</v>
      </c>
      <c r="L1562" s="41">
        <v>9028</v>
      </c>
      <c r="M1562" s="41">
        <v>0</v>
      </c>
      <c r="N1562" s="43">
        <v>1135941</v>
      </c>
    </row>
    <row r="1563" spans="1:14" x14ac:dyDescent="0.2">
      <c r="A1563" s="39" t="s">
        <v>69</v>
      </c>
      <c r="B1563" s="40"/>
      <c r="C1563" s="41">
        <v>178</v>
      </c>
      <c r="D1563" s="42">
        <v>0</v>
      </c>
      <c r="E1563" s="42">
        <v>3.1410999999999998</v>
      </c>
      <c r="F1563" s="41">
        <v>0</v>
      </c>
      <c r="G1563" s="41">
        <v>965662</v>
      </c>
      <c r="H1563" s="41">
        <v>965662</v>
      </c>
      <c r="I1563" s="41">
        <v>0</v>
      </c>
      <c r="J1563" s="41">
        <v>336051</v>
      </c>
      <c r="K1563" s="41">
        <v>9657</v>
      </c>
      <c r="L1563" s="41">
        <v>10858</v>
      </c>
      <c r="M1563" s="41">
        <v>0</v>
      </c>
      <c r="N1563" s="43">
        <v>1312571</v>
      </c>
    </row>
    <row r="1564" spans="1:14" x14ac:dyDescent="0.2">
      <c r="A1564" s="34" t="s">
        <v>24</v>
      </c>
      <c r="B1564" s="35"/>
      <c r="C1564" s="36">
        <f t="shared" ref="C1564:N1564" si="270">SUM(C1561:C1563)</f>
        <v>908</v>
      </c>
      <c r="D1564" s="37">
        <f t="shared" si="270"/>
        <v>0</v>
      </c>
      <c r="E1564" s="37">
        <f t="shared" si="270"/>
        <v>13.8096</v>
      </c>
      <c r="F1564" s="36">
        <f t="shared" si="270"/>
        <v>0</v>
      </c>
      <c r="G1564" s="36">
        <f t="shared" si="270"/>
        <v>4245458</v>
      </c>
      <c r="H1564" s="36">
        <f t="shared" si="270"/>
        <v>4245458</v>
      </c>
      <c r="I1564" s="36">
        <f t="shared" si="270"/>
        <v>0</v>
      </c>
      <c r="J1564" s="36">
        <f t="shared" si="270"/>
        <v>1477420</v>
      </c>
      <c r="K1564" s="36">
        <f t="shared" si="270"/>
        <v>42455</v>
      </c>
      <c r="L1564" s="36">
        <f t="shared" si="270"/>
        <v>55388</v>
      </c>
      <c r="M1564" s="36">
        <f t="shared" si="270"/>
        <v>0</v>
      </c>
      <c r="N1564" s="38">
        <f t="shared" si="270"/>
        <v>5778266</v>
      </c>
    </row>
    <row r="1565" spans="1:14" x14ac:dyDescent="0.2">
      <c r="A1565" s="34" t="s">
        <v>1483</v>
      </c>
      <c r="B1565" s="35"/>
      <c r="C1565" s="36"/>
      <c r="D1565" s="37"/>
      <c r="E1565" s="37"/>
      <c r="F1565" s="36"/>
      <c r="G1565" s="36"/>
      <c r="H1565" s="36"/>
      <c r="I1565" s="36"/>
      <c r="J1565" s="36"/>
      <c r="K1565" s="36"/>
      <c r="L1565" s="36"/>
      <c r="M1565" s="36"/>
      <c r="N1565" s="38"/>
    </row>
    <row r="1566" spans="1:14" x14ac:dyDescent="0.2">
      <c r="A1566" s="39" t="s">
        <v>1484</v>
      </c>
      <c r="B1566" s="40"/>
      <c r="C1566" s="41">
        <v>155</v>
      </c>
      <c r="D1566" s="42">
        <v>0</v>
      </c>
      <c r="E1566" s="42">
        <v>0.25080000000000002</v>
      </c>
      <c r="F1566" s="41">
        <v>0</v>
      </c>
      <c r="G1566" s="41">
        <v>67969</v>
      </c>
      <c r="H1566" s="41">
        <v>67969</v>
      </c>
      <c r="I1566" s="41">
        <v>0</v>
      </c>
      <c r="J1566" s="41">
        <v>23653</v>
      </c>
      <c r="K1566" s="41">
        <v>680</v>
      </c>
      <c r="L1566" s="41">
        <v>0</v>
      </c>
      <c r="M1566" s="41">
        <v>0</v>
      </c>
      <c r="N1566" s="43">
        <v>91622</v>
      </c>
    </row>
    <row r="1567" spans="1:14" x14ac:dyDescent="0.2">
      <c r="A1567" s="39" t="s">
        <v>1484</v>
      </c>
      <c r="B1567" s="40"/>
      <c r="C1567" s="41">
        <v>113</v>
      </c>
      <c r="D1567" s="42">
        <v>0</v>
      </c>
      <c r="E1567" s="42">
        <v>0.18590000000000001</v>
      </c>
      <c r="F1567" s="41">
        <v>0</v>
      </c>
      <c r="G1567" s="41">
        <v>50380</v>
      </c>
      <c r="H1567" s="41">
        <v>50380</v>
      </c>
      <c r="I1567" s="41">
        <v>0</v>
      </c>
      <c r="J1567" s="41">
        <v>17532</v>
      </c>
      <c r="K1567" s="41">
        <v>504</v>
      </c>
      <c r="L1567" s="41">
        <v>0</v>
      </c>
      <c r="M1567" s="41">
        <v>0</v>
      </c>
      <c r="N1567" s="43">
        <v>67912</v>
      </c>
    </row>
    <row r="1568" spans="1:14" x14ac:dyDescent="0.2">
      <c r="A1568" s="39" t="s">
        <v>1484</v>
      </c>
      <c r="B1568" s="40"/>
      <c r="C1568" s="41">
        <v>133</v>
      </c>
      <c r="D1568" s="42">
        <v>0</v>
      </c>
      <c r="E1568" s="42">
        <v>0.21679999999999999</v>
      </c>
      <c r="F1568" s="41">
        <v>0</v>
      </c>
      <c r="G1568" s="41">
        <v>58755</v>
      </c>
      <c r="H1568" s="41">
        <v>58755</v>
      </c>
      <c r="I1568" s="41">
        <v>0</v>
      </c>
      <c r="J1568" s="41">
        <v>20447</v>
      </c>
      <c r="K1568" s="41">
        <v>588</v>
      </c>
      <c r="L1568" s="41">
        <v>0</v>
      </c>
      <c r="M1568" s="41">
        <v>0</v>
      </c>
      <c r="N1568" s="43">
        <v>79202</v>
      </c>
    </row>
    <row r="1569" spans="1:14" x14ac:dyDescent="0.2">
      <c r="A1569" s="39" t="s">
        <v>1485</v>
      </c>
      <c r="B1569" s="40"/>
      <c r="C1569" s="41">
        <v>0</v>
      </c>
      <c r="D1569" s="42">
        <v>12.102399999999999</v>
      </c>
      <c r="E1569" s="42">
        <v>0</v>
      </c>
      <c r="F1569" s="41">
        <v>5787267</v>
      </c>
      <c r="G1569" s="41">
        <v>0</v>
      </c>
      <c r="H1569" s="41">
        <v>5787267</v>
      </c>
      <c r="I1569" s="41">
        <v>0</v>
      </c>
      <c r="J1569" s="41">
        <v>2013969</v>
      </c>
      <c r="K1569" s="41">
        <v>57873</v>
      </c>
      <c r="L1569" s="41">
        <v>0</v>
      </c>
      <c r="M1569" s="41">
        <v>0</v>
      </c>
      <c r="N1569" s="43">
        <v>7801236</v>
      </c>
    </row>
    <row r="1570" spans="1:14" x14ac:dyDescent="0.2">
      <c r="A1570" s="34" t="s">
        <v>24</v>
      </c>
      <c r="B1570" s="35"/>
      <c r="C1570" s="36">
        <f t="shared" ref="C1570:N1570" si="271">SUM(C1566:C1569)</f>
        <v>401</v>
      </c>
      <c r="D1570" s="37">
        <f t="shared" si="271"/>
        <v>12.102399999999999</v>
      </c>
      <c r="E1570" s="37">
        <f t="shared" si="271"/>
        <v>0.65349999999999997</v>
      </c>
      <c r="F1570" s="36">
        <f t="shared" si="271"/>
        <v>5787267</v>
      </c>
      <c r="G1570" s="36">
        <f t="shared" si="271"/>
        <v>177104</v>
      </c>
      <c r="H1570" s="36">
        <f t="shared" si="271"/>
        <v>5964371</v>
      </c>
      <c r="I1570" s="36">
        <f t="shared" si="271"/>
        <v>0</v>
      </c>
      <c r="J1570" s="36">
        <f t="shared" si="271"/>
        <v>2075601</v>
      </c>
      <c r="K1570" s="36">
        <f t="shared" si="271"/>
        <v>59645</v>
      </c>
      <c r="L1570" s="36">
        <f t="shared" si="271"/>
        <v>0</v>
      </c>
      <c r="M1570" s="36">
        <f t="shared" si="271"/>
        <v>0</v>
      </c>
      <c r="N1570" s="38">
        <f t="shared" si="271"/>
        <v>8039972</v>
      </c>
    </row>
    <row r="1571" spans="1:14" x14ac:dyDescent="0.2">
      <c r="A1571" s="29" t="s">
        <v>1703</v>
      </c>
      <c r="B1571" s="30"/>
      <c r="C1571" s="31">
        <f t="shared" ref="C1571:N1571" si="272">C1559+C1564+C1570</f>
        <v>1309</v>
      </c>
      <c r="D1571" s="32">
        <f t="shared" si="272"/>
        <v>87.788699999999992</v>
      </c>
      <c r="E1571" s="32">
        <f t="shared" si="272"/>
        <v>28.713100000000001</v>
      </c>
      <c r="F1571" s="31">
        <f t="shared" si="272"/>
        <v>50589716</v>
      </c>
      <c r="G1571" s="31">
        <f t="shared" si="272"/>
        <v>8687732</v>
      </c>
      <c r="H1571" s="31">
        <f t="shared" si="272"/>
        <v>59277448</v>
      </c>
      <c r="I1571" s="31">
        <f t="shared" si="272"/>
        <v>0</v>
      </c>
      <c r="J1571" s="31">
        <f t="shared" si="272"/>
        <v>20628568</v>
      </c>
      <c r="K1571" s="31">
        <f t="shared" si="272"/>
        <v>592776</v>
      </c>
      <c r="L1571" s="31">
        <f t="shared" si="272"/>
        <v>1343738</v>
      </c>
      <c r="M1571" s="31">
        <f t="shared" si="272"/>
        <v>0</v>
      </c>
      <c r="N1571" s="33">
        <f t="shared" si="272"/>
        <v>81249754</v>
      </c>
    </row>
    <row r="1572" spans="1:14" x14ac:dyDescent="0.2">
      <c r="A1572" s="39"/>
      <c r="B1572" s="40"/>
      <c r="C1572" s="41"/>
      <c r="D1572" s="42"/>
      <c r="E1572" s="42"/>
      <c r="F1572" s="41"/>
      <c r="G1572" s="41"/>
      <c r="H1572" s="41"/>
      <c r="I1572" s="41"/>
      <c r="J1572" s="41"/>
      <c r="K1572" s="41"/>
      <c r="L1572" s="41"/>
      <c r="M1572" s="41"/>
      <c r="N1572" s="43"/>
    </row>
    <row r="1573" spans="1:14" x14ac:dyDescent="0.2">
      <c r="A1573" s="29" t="s">
        <v>1704</v>
      </c>
      <c r="B1573" s="30"/>
      <c r="C1573" s="31"/>
      <c r="D1573" s="32"/>
      <c r="E1573" s="32"/>
      <c r="F1573" s="31"/>
      <c r="G1573" s="31"/>
      <c r="H1573" s="31"/>
      <c r="I1573" s="31"/>
      <c r="J1573" s="31"/>
      <c r="K1573" s="31"/>
      <c r="L1573" s="31"/>
      <c r="M1573" s="31"/>
      <c r="N1573" s="33"/>
    </row>
    <row r="1574" spans="1:14" x14ac:dyDescent="0.2">
      <c r="A1574" s="29" t="s">
        <v>1705</v>
      </c>
      <c r="B1574" s="30" t="s">
        <v>6</v>
      </c>
      <c r="C1574" s="31" t="s">
        <v>7</v>
      </c>
      <c r="D1574" s="32" t="s">
        <v>8</v>
      </c>
      <c r="E1574" s="32" t="s">
        <v>9</v>
      </c>
      <c r="F1574" s="31" t="s">
        <v>10</v>
      </c>
      <c r="G1574" s="31" t="s">
        <v>11</v>
      </c>
      <c r="H1574" s="31" t="s">
        <v>12</v>
      </c>
      <c r="I1574" s="31" t="s">
        <v>13</v>
      </c>
      <c r="J1574" s="31" t="s">
        <v>14</v>
      </c>
      <c r="K1574" s="31" t="s">
        <v>15</v>
      </c>
      <c r="L1574" s="31" t="s">
        <v>16</v>
      </c>
      <c r="M1574" s="31" t="s">
        <v>17</v>
      </c>
      <c r="N1574" s="33" t="s">
        <v>18</v>
      </c>
    </row>
    <row r="1575" spans="1:14" x14ac:dyDescent="0.2">
      <c r="A1575" s="34" t="s">
        <v>1476</v>
      </c>
      <c r="B1575" s="35"/>
      <c r="C1575" s="36"/>
      <c r="D1575" s="37"/>
      <c r="E1575" s="37"/>
      <c r="F1575" s="36"/>
      <c r="G1575" s="36"/>
      <c r="H1575" s="36"/>
      <c r="I1575" s="36"/>
      <c r="J1575" s="36"/>
      <c r="K1575" s="36"/>
      <c r="L1575" s="36"/>
      <c r="M1575" s="36"/>
      <c r="N1575" s="38"/>
    </row>
    <row r="1576" spans="1:14" x14ac:dyDescent="0.2">
      <c r="A1576" s="39" t="s">
        <v>162</v>
      </c>
      <c r="B1576" s="40"/>
      <c r="C1576" s="41">
        <v>0</v>
      </c>
      <c r="D1576" s="42">
        <v>2.25</v>
      </c>
      <c r="E1576" s="42">
        <v>0</v>
      </c>
      <c r="F1576" s="41">
        <v>808573</v>
      </c>
      <c r="G1576" s="41">
        <v>0</v>
      </c>
      <c r="H1576" s="41">
        <v>808573</v>
      </c>
      <c r="I1576" s="41">
        <v>0</v>
      </c>
      <c r="J1576" s="41">
        <v>281384</v>
      </c>
      <c r="K1576" s="41">
        <v>8086</v>
      </c>
      <c r="L1576" s="41">
        <v>0</v>
      </c>
      <c r="M1576" s="41">
        <v>0</v>
      </c>
      <c r="N1576" s="43">
        <v>1089957</v>
      </c>
    </row>
    <row r="1577" spans="1:14" x14ac:dyDescent="0.2">
      <c r="A1577" s="39" t="s">
        <v>45</v>
      </c>
      <c r="B1577" s="40"/>
      <c r="C1577" s="41">
        <v>0</v>
      </c>
      <c r="D1577" s="42">
        <v>-0.27500000000000002</v>
      </c>
      <c r="E1577" s="42">
        <v>0</v>
      </c>
      <c r="F1577" s="41">
        <v>-100602</v>
      </c>
      <c r="G1577" s="41">
        <v>0</v>
      </c>
      <c r="H1577" s="41">
        <v>-100602</v>
      </c>
      <c r="I1577" s="41">
        <v>0</v>
      </c>
      <c r="J1577" s="41">
        <v>-35009</v>
      </c>
      <c r="K1577" s="41">
        <v>-1006</v>
      </c>
      <c r="L1577" s="41">
        <v>0</v>
      </c>
      <c r="M1577" s="41">
        <v>0</v>
      </c>
      <c r="N1577" s="43">
        <v>-135611</v>
      </c>
    </row>
    <row r="1578" spans="1:14" x14ac:dyDescent="0.2">
      <c r="A1578" s="39" t="s">
        <v>40</v>
      </c>
      <c r="B1578" s="40"/>
      <c r="C1578" s="41">
        <v>0</v>
      </c>
      <c r="D1578" s="42">
        <v>-0.31080000000000002</v>
      </c>
      <c r="E1578" s="42">
        <v>0</v>
      </c>
      <c r="F1578" s="41">
        <v>-197400</v>
      </c>
      <c r="G1578" s="41">
        <v>0</v>
      </c>
      <c r="H1578" s="41">
        <v>-197400</v>
      </c>
      <c r="I1578" s="41">
        <v>0</v>
      </c>
      <c r="J1578" s="41">
        <v>-68695</v>
      </c>
      <c r="K1578" s="41">
        <v>-1974</v>
      </c>
      <c r="L1578" s="41">
        <v>0</v>
      </c>
      <c r="M1578" s="41">
        <v>0</v>
      </c>
      <c r="N1578" s="43">
        <v>-266095</v>
      </c>
    </row>
    <row r="1579" spans="1:14" x14ac:dyDescent="0.2">
      <c r="A1579" s="39" t="s">
        <v>41</v>
      </c>
      <c r="B1579" s="40"/>
      <c r="C1579" s="41">
        <v>0</v>
      </c>
      <c r="D1579" s="42">
        <v>0</v>
      </c>
      <c r="E1579" s="42">
        <v>0</v>
      </c>
      <c r="F1579" s="41">
        <v>0</v>
      </c>
      <c r="G1579" s="41">
        <v>0</v>
      </c>
      <c r="H1579" s="41">
        <v>0</v>
      </c>
      <c r="I1579" s="41">
        <v>197400</v>
      </c>
      <c r="J1579" s="41">
        <v>66721</v>
      </c>
      <c r="K1579" s="41">
        <v>0</v>
      </c>
      <c r="L1579" s="41">
        <v>0</v>
      </c>
      <c r="M1579" s="41">
        <v>0</v>
      </c>
      <c r="N1579" s="43">
        <v>264121</v>
      </c>
    </row>
    <row r="1580" spans="1:14" x14ac:dyDescent="0.2">
      <c r="A1580" s="39" t="s">
        <v>163</v>
      </c>
      <c r="B1580" s="40"/>
      <c r="C1580" s="41">
        <v>0</v>
      </c>
      <c r="D1580" s="42">
        <v>0</v>
      </c>
      <c r="E1580" s="42">
        <v>0</v>
      </c>
      <c r="F1580" s="41">
        <v>0</v>
      </c>
      <c r="G1580" s="41">
        <v>0</v>
      </c>
      <c r="H1580" s="41">
        <v>0</v>
      </c>
      <c r="I1580" s="41">
        <v>0</v>
      </c>
      <c r="J1580" s="41">
        <v>4</v>
      </c>
      <c r="K1580" s="41">
        <v>0</v>
      </c>
      <c r="L1580" s="41">
        <v>0</v>
      </c>
      <c r="M1580" s="41">
        <v>0</v>
      </c>
      <c r="N1580" s="43">
        <v>4</v>
      </c>
    </row>
    <row r="1581" spans="1:14" x14ac:dyDescent="0.2">
      <c r="A1581" s="39" t="s">
        <v>23</v>
      </c>
      <c r="B1581" s="40"/>
      <c r="C1581" s="41">
        <v>0</v>
      </c>
      <c r="D1581" s="42">
        <v>0</v>
      </c>
      <c r="E1581" s="42">
        <v>4.7300000000000004</v>
      </c>
      <c r="F1581" s="41">
        <v>0</v>
      </c>
      <c r="G1581" s="41">
        <v>1848446</v>
      </c>
      <c r="H1581" s="41">
        <v>1848446</v>
      </c>
      <c r="I1581" s="41">
        <v>0</v>
      </c>
      <c r="J1581" s="41">
        <v>643259</v>
      </c>
      <c r="K1581" s="41">
        <v>18484</v>
      </c>
      <c r="L1581" s="41">
        <v>0</v>
      </c>
      <c r="M1581" s="41">
        <v>0</v>
      </c>
      <c r="N1581" s="43">
        <v>2491705</v>
      </c>
    </row>
    <row r="1582" spans="1:14" x14ac:dyDescent="0.2">
      <c r="A1582" s="39" t="s">
        <v>1481</v>
      </c>
      <c r="B1582" s="40"/>
      <c r="C1582" s="41">
        <v>0</v>
      </c>
      <c r="D1582" s="42">
        <v>57.737000000000002</v>
      </c>
      <c r="E1582" s="42">
        <v>6.63</v>
      </c>
      <c r="F1582" s="41">
        <v>39012121</v>
      </c>
      <c r="G1582" s="41">
        <v>1664793</v>
      </c>
      <c r="H1582" s="41">
        <v>40676914</v>
      </c>
      <c r="I1582" s="41">
        <v>0</v>
      </c>
      <c r="J1582" s="41">
        <v>14155566</v>
      </c>
      <c r="K1582" s="41">
        <v>406769</v>
      </c>
      <c r="L1582" s="41">
        <v>1122050</v>
      </c>
      <c r="M1582" s="41">
        <v>0</v>
      </c>
      <c r="N1582" s="43">
        <v>55954530</v>
      </c>
    </row>
    <row r="1583" spans="1:14" x14ac:dyDescent="0.2">
      <c r="A1583" s="39" t="s">
        <v>1482</v>
      </c>
      <c r="B1583" s="40"/>
      <c r="C1583" s="41">
        <v>0</v>
      </c>
      <c r="D1583" s="42">
        <v>0</v>
      </c>
      <c r="E1583" s="42">
        <v>0</v>
      </c>
      <c r="F1583" s="41">
        <v>108000</v>
      </c>
      <c r="G1583" s="41">
        <v>0</v>
      </c>
      <c r="H1583" s="41">
        <v>108000</v>
      </c>
      <c r="I1583" s="41">
        <v>0</v>
      </c>
      <c r="J1583" s="41">
        <v>37584</v>
      </c>
      <c r="K1583" s="41">
        <v>1080</v>
      </c>
      <c r="L1583" s="41">
        <v>9000</v>
      </c>
      <c r="M1583" s="41">
        <v>0</v>
      </c>
      <c r="N1583" s="43">
        <v>154584</v>
      </c>
    </row>
    <row r="1584" spans="1:14" x14ac:dyDescent="0.2">
      <c r="A1584" s="34" t="s">
        <v>24</v>
      </c>
      <c r="B1584" s="35"/>
      <c r="C1584" s="36">
        <f t="shared" ref="C1584:N1584" si="273">SUM(C1576:C1583)</f>
        <v>0</v>
      </c>
      <c r="D1584" s="37">
        <f t="shared" si="273"/>
        <v>59.401200000000003</v>
      </c>
      <c r="E1584" s="37">
        <f t="shared" si="273"/>
        <v>11.36</v>
      </c>
      <c r="F1584" s="36">
        <f t="shared" si="273"/>
        <v>39630692</v>
      </c>
      <c r="G1584" s="36">
        <f t="shared" si="273"/>
        <v>3513239</v>
      </c>
      <c r="H1584" s="36">
        <f t="shared" si="273"/>
        <v>43143931</v>
      </c>
      <c r="I1584" s="36">
        <f t="shared" si="273"/>
        <v>197400</v>
      </c>
      <c r="J1584" s="36">
        <f t="shared" si="273"/>
        <v>15080814</v>
      </c>
      <c r="K1584" s="36">
        <f t="shared" si="273"/>
        <v>431439</v>
      </c>
      <c r="L1584" s="36">
        <f t="shared" si="273"/>
        <v>1131050</v>
      </c>
      <c r="M1584" s="36">
        <f t="shared" si="273"/>
        <v>0</v>
      </c>
      <c r="N1584" s="38">
        <f t="shared" si="273"/>
        <v>59553195</v>
      </c>
    </row>
    <row r="1585" spans="1:14" x14ac:dyDescent="0.2">
      <c r="A1585" s="34" t="s">
        <v>25</v>
      </c>
      <c r="B1585" s="35"/>
      <c r="C1585" s="36"/>
      <c r="D1585" s="37"/>
      <c r="E1585" s="37"/>
      <c r="F1585" s="36"/>
      <c r="G1585" s="36"/>
      <c r="H1585" s="36"/>
      <c r="I1585" s="36"/>
      <c r="J1585" s="36"/>
      <c r="K1585" s="36"/>
      <c r="L1585" s="36"/>
      <c r="M1585" s="36"/>
      <c r="N1585" s="38"/>
    </row>
    <row r="1586" spans="1:14" x14ac:dyDescent="0.2">
      <c r="A1586" s="39" t="s">
        <v>69</v>
      </c>
      <c r="B1586" s="40"/>
      <c r="C1586" s="41">
        <v>889</v>
      </c>
      <c r="D1586" s="42">
        <v>0</v>
      </c>
      <c r="E1586" s="42">
        <v>11.005000000000001</v>
      </c>
      <c r="F1586" s="41">
        <v>0</v>
      </c>
      <c r="G1586" s="41">
        <v>3383245</v>
      </c>
      <c r="H1586" s="41">
        <v>3383245</v>
      </c>
      <c r="I1586" s="41">
        <v>0</v>
      </c>
      <c r="J1586" s="41">
        <v>1177369</v>
      </c>
      <c r="K1586" s="41">
        <v>33832</v>
      </c>
      <c r="L1586" s="41">
        <v>54229</v>
      </c>
      <c r="M1586" s="41">
        <v>0</v>
      </c>
      <c r="N1586" s="43">
        <v>4614843</v>
      </c>
    </row>
    <row r="1587" spans="1:14" x14ac:dyDescent="0.2">
      <c r="A1587" s="39" t="s">
        <v>90</v>
      </c>
      <c r="B1587" s="40"/>
      <c r="C1587" s="41">
        <v>70</v>
      </c>
      <c r="D1587" s="42">
        <v>0</v>
      </c>
      <c r="E1587" s="42">
        <v>1.0246999999999999</v>
      </c>
      <c r="F1587" s="41">
        <v>0</v>
      </c>
      <c r="G1587" s="41">
        <v>315021</v>
      </c>
      <c r="H1587" s="41">
        <v>315021</v>
      </c>
      <c r="I1587" s="41">
        <v>0</v>
      </c>
      <c r="J1587" s="41">
        <v>109627</v>
      </c>
      <c r="K1587" s="41">
        <v>3150</v>
      </c>
      <c r="L1587" s="41">
        <v>2870</v>
      </c>
      <c r="M1587" s="41">
        <v>0</v>
      </c>
      <c r="N1587" s="43">
        <v>427518</v>
      </c>
    </row>
    <row r="1588" spans="1:14" x14ac:dyDescent="0.2">
      <c r="A1588" s="34" t="s">
        <v>24</v>
      </c>
      <c r="B1588" s="35"/>
      <c r="C1588" s="36">
        <f t="shared" ref="C1588:N1588" si="274">SUM(C1586:C1587)</f>
        <v>959</v>
      </c>
      <c r="D1588" s="37">
        <f t="shared" si="274"/>
        <v>0</v>
      </c>
      <c r="E1588" s="37">
        <f t="shared" si="274"/>
        <v>12.0297</v>
      </c>
      <c r="F1588" s="36">
        <f t="shared" si="274"/>
        <v>0</v>
      </c>
      <c r="G1588" s="36">
        <f t="shared" si="274"/>
        <v>3698266</v>
      </c>
      <c r="H1588" s="36">
        <f t="shared" si="274"/>
        <v>3698266</v>
      </c>
      <c r="I1588" s="36">
        <f t="shared" si="274"/>
        <v>0</v>
      </c>
      <c r="J1588" s="36">
        <f t="shared" si="274"/>
        <v>1286996</v>
      </c>
      <c r="K1588" s="36">
        <f t="shared" si="274"/>
        <v>36982</v>
      </c>
      <c r="L1588" s="36">
        <f t="shared" si="274"/>
        <v>57099</v>
      </c>
      <c r="M1588" s="36">
        <f t="shared" si="274"/>
        <v>0</v>
      </c>
      <c r="N1588" s="38">
        <f t="shared" si="274"/>
        <v>5042361</v>
      </c>
    </row>
    <row r="1589" spans="1:14" x14ac:dyDescent="0.2">
      <c r="A1589" s="34" t="s">
        <v>1483</v>
      </c>
      <c r="B1589" s="35"/>
      <c r="C1589" s="36"/>
      <c r="D1589" s="37"/>
      <c r="E1589" s="37"/>
      <c r="F1589" s="36"/>
      <c r="G1589" s="36"/>
      <c r="H1589" s="36"/>
      <c r="I1589" s="36"/>
      <c r="J1589" s="36"/>
      <c r="K1589" s="36"/>
      <c r="L1589" s="36"/>
      <c r="M1589" s="36"/>
      <c r="N1589" s="38"/>
    </row>
    <row r="1590" spans="1:14" x14ac:dyDescent="0.2">
      <c r="A1590" s="39" t="s">
        <v>1484</v>
      </c>
      <c r="B1590" s="40"/>
      <c r="C1590" s="41">
        <v>269</v>
      </c>
      <c r="D1590" s="42">
        <v>0</v>
      </c>
      <c r="E1590" s="42">
        <v>0.42509999999999998</v>
      </c>
      <c r="F1590" s="41">
        <v>0</v>
      </c>
      <c r="G1590" s="41">
        <v>115206</v>
      </c>
      <c r="H1590" s="41">
        <v>115206</v>
      </c>
      <c r="I1590" s="41">
        <v>0</v>
      </c>
      <c r="J1590" s="41">
        <v>40092</v>
      </c>
      <c r="K1590" s="41">
        <v>1152</v>
      </c>
      <c r="L1590" s="41">
        <v>0</v>
      </c>
      <c r="M1590" s="41">
        <v>0</v>
      </c>
      <c r="N1590" s="43">
        <v>155298</v>
      </c>
    </row>
    <row r="1591" spans="1:14" x14ac:dyDescent="0.2">
      <c r="A1591" s="39" t="s">
        <v>1485</v>
      </c>
      <c r="B1591" s="40"/>
      <c r="C1591" s="41">
        <v>0</v>
      </c>
      <c r="D1591" s="42">
        <v>7.7313999999999998</v>
      </c>
      <c r="E1591" s="42">
        <v>0</v>
      </c>
      <c r="F1591" s="41">
        <v>3883956</v>
      </c>
      <c r="G1591" s="41">
        <v>0</v>
      </c>
      <c r="H1591" s="41">
        <v>3883956</v>
      </c>
      <c r="I1591" s="41">
        <v>0</v>
      </c>
      <c r="J1591" s="41">
        <v>1351617</v>
      </c>
      <c r="K1591" s="41">
        <v>38840</v>
      </c>
      <c r="L1591" s="41">
        <v>0</v>
      </c>
      <c r="M1591" s="41">
        <v>0</v>
      </c>
      <c r="N1591" s="43">
        <v>5235573</v>
      </c>
    </row>
    <row r="1592" spans="1:14" x14ac:dyDescent="0.2">
      <c r="A1592" s="34" t="s">
        <v>24</v>
      </c>
      <c r="B1592" s="35"/>
      <c r="C1592" s="36">
        <f t="shared" ref="C1592:N1592" si="275">SUM(C1590:C1591)</f>
        <v>269</v>
      </c>
      <c r="D1592" s="37">
        <f t="shared" si="275"/>
        <v>7.7313999999999998</v>
      </c>
      <c r="E1592" s="37">
        <f t="shared" si="275"/>
        <v>0.42509999999999998</v>
      </c>
      <c r="F1592" s="36">
        <f t="shared" si="275"/>
        <v>3883956</v>
      </c>
      <c r="G1592" s="36">
        <f t="shared" si="275"/>
        <v>115206</v>
      </c>
      <c r="H1592" s="36">
        <f t="shared" si="275"/>
        <v>3999162</v>
      </c>
      <c r="I1592" s="36">
        <f t="shared" si="275"/>
        <v>0</v>
      </c>
      <c r="J1592" s="36">
        <f t="shared" si="275"/>
        <v>1391709</v>
      </c>
      <c r="K1592" s="36">
        <f t="shared" si="275"/>
        <v>39992</v>
      </c>
      <c r="L1592" s="36">
        <f t="shared" si="275"/>
        <v>0</v>
      </c>
      <c r="M1592" s="36">
        <f t="shared" si="275"/>
        <v>0</v>
      </c>
      <c r="N1592" s="38">
        <f t="shared" si="275"/>
        <v>5390871</v>
      </c>
    </row>
    <row r="1593" spans="1:14" x14ac:dyDescent="0.2">
      <c r="A1593" s="29" t="s">
        <v>1706</v>
      </c>
      <c r="B1593" s="30"/>
      <c r="C1593" s="31">
        <f t="shared" ref="C1593:N1593" si="276">C1584+C1588+C1592</f>
        <v>1228</v>
      </c>
      <c r="D1593" s="32">
        <f t="shared" si="276"/>
        <v>67.132599999999996</v>
      </c>
      <c r="E1593" s="32">
        <f t="shared" si="276"/>
        <v>23.814799999999998</v>
      </c>
      <c r="F1593" s="31">
        <f t="shared" si="276"/>
        <v>43514648</v>
      </c>
      <c r="G1593" s="31">
        <f t="shared" si="276"/>
        <v>7326711</v>
      </c>
      <c r="H1593" s="31">
        <f t="shared" si="276"/>
        <v>50841359</v>
      </c>
      <c r="I1593" s="31">
        <f t="shared" si="276"/>
        <v>197400</v>
      </c>
      <c r="J1593" s="31">
        <f t="shared" si="276"/>
        <v>17759519</v>
      </c>
      <c r="K1593" s="31">
        <f t="shared" si="276"/>
        <v>508413</v>
      </c>
      <c r="L1593" s="31">
        <f t="shared" si="276"/>
        <v>1188149</v>
      </c>
      <c r="M1593" s="31">
        <f t="shared" si="276"/>
        <v>0</v>
      </c>
      <c r="N1593" s="33">
        <f t="shared" si="276"/>
        <v>69986427</v>
      </c>
    </row>
    <row r="1594" spans="1:14" x14ac:dyDescent="0.2">
      <c r="A1594" s="39"/>
      <c r="B1594" s="40"/>
      <c r="C1594" s="41"/>
      <c r="D1594" s="42"/>
      <c r="E1594" s="42"/>
      <c r="F1594" s="41"/>
      <c r="G1594" s="41"/>
      <c r="H1594" s="41"/>
      <c r="I1594" s="41"/>
      <c r="J1594" s="41"/>
      <c r="K1594" s="41"/>
      <c r="L1594" s="41"/>
      <c r="M1594" s="41"/>
      <c r="N1594" s="43"/>
    </row>
    <row r="1595" spans="1:14" x14ac:dyDescent="0.2">
      <c r="A1595" s="29" t="s">
        <v>1707</v>
      </c>
      <c r="B1595" s="30"/>
      <c r="C1595" s="31"/>
      <c r="D1595" s="32"/>
      <c r="E1595" s="32"/>
      <c r="F1595" s="31"/>
      <c r="G1595" s="31"/>
      <c r="H1595" s="31"/>
      <c r="I1595" s="31"/>
      <c r="J1595" s="31"/>
      <c r="K1595" s="31"/>
      <c r="L1595" s="31"/>
      <c r="M1595" s="31"/>
      <c r="N1595" s="33"/>
    </row>
    <row r="1596" spans="1:14" x14ac:dyDescent="0.2">
      <c r="A1596" s="29" t="s">
        <v>1708</v>
      </c>
      <c r="B1596" s="30" t="s">
        <v>6</v>
      </c>
      <c r="C1596" s="31" t="s">
        <v>7</v>
      </c>
      <c r="D1596" s="32" t="s">
        <v>8</v>
      </c>
      <c r="E1596" s="32" t="s">
        <v>9</v>
      </c>
      <c r="F1596" s="31" t="s">
        <v>10</v>
      </c>
      <c r="G1596" s="31" t="s">
        <v>11</v>
      </c>
      <c r="H1596" s="31" t="s">
        <v>12</v>
      </c>
      <c r="I1596" s="31" t="s">
        <v>13</v>
      </c>
      <c r="J1596" s="31" t="s">
        <v>14</v>
      </c>
      <c r="K1596" s="31" t="s">
        <v>15</v>
      </c>
      <c r="L1596" s="31" t="s">
        <v>16</v>
      </c>
      <c r="M1596" s="31" t="s">
        <v>17</v>
      </c>
      <c r="N1596" s="33" t="s">
        <v>18</v>
      </c>
    </row>
    <row r="1597" spans="1:14" x14ac:dyDescent="0.2">
      <c r="A1597" s="34" t="s">
        <v>1476</v>
      </c>
      <c r="B1597" s="35"/>
      <c r="C1597" s="36"/>
      <c r="D1597" s="37"/>
      <c r="E1597" s="37"/>
      <c r="F1597" s="36"/>
      <c r="G1597" s="36"/>
      <c r="H1597" s="36"/>
      <c r="I1597" s="36"/>
      <c r="J1597" s="36"/>
      <c r="K1597" s="36"/>
      <c r="L1597" s="36"/>
      <c r="M1597" s="36"/>
      <c r="N1597" s="38"/>
    </row>
    <row r="1598" spans="1:14" x14ac:dyDescent="0.2">
      <c r="A1598" s="39" t="s">
        <v>162</v>
      </c>
      <c r="B1598" s="40"/>
      <c r="C1598" s="41">
        <v>0</v>
      </c>
      <c r="D1598" s="42">
        <v>14.0501</v>
      </c>
      <c r="E1598" s="42">
        <v>0</v>
      </c>
      <c r="F1598" s="41">
        <v>5047834</v>
      </c>
      <c r="G1598" s="41">
        <v>0</v>
      </c>
      <c r="H1598" s="41">
        <v>5047834</v>
      </c>
      <c r="I1598" s="41">
        <v>0</v>
      </c>
      <c r="J1598" s="41">
        <v>1756646</v>
      </c>
      <c r="K1598" s="41">
        <v>50478</v>
      </c>
      <c r="L1598" s="41">
        <v>0</v>
      </c>
      <c r="M1598" s="41">
        <v>0</v>
      </c>
      <c r="N1598" s="43">
        <v>6804480</v>
      </c>
    </row>
    <row r="1599" spans="1:14" x14ac:dyDescent="0.2">
      <c r="A1599" s="39" t="s">
        <v>30</v>
      </c>
      <c r="B1599" s="40"/>
      <c r="C1599" s="41">
        <v>0</v>
      </c>
      <c r="D1599" s="42">
        <v>0.49070000000000003</v>
      </c>
      <c r="E1599" s="42">
        <v>0</v>
      </c>
      <c r="F1599" s="41">
        <v>165174</v>
      </c>
      <c r="G1599" s="41">
        <v>0</v>
      </c>
      <c r="H1599" s="41">
        <v>165174</v>
      </c>
      <c r="I1599" s="41">
        <v>0</v>
      </c>
      <c r="J1599" s="41">
        <v>57481</v>
      </c>
      <c r="K1599" s="41">
        <v>1652</v>
      </c>
      <c r="L1599" s="41">
        <v>0</v>
      </c>
      <c r="M1599" s="41">
        <v>0</v>
      </c>
      <c r="N1599" s="43">
        <v>222655</v>
      </c>
    </row>
    <row r="1600" spans="1:14" x14ac:dyDescent="0.2">
      <c r="A1600" s="39" t="s">
        <v>163</v>
      </c>
      <c r="B1600" s="40"/>
      <c r="C1600" s="41">
        <v>0</v>
      </c>
      <c r="D1600" s="42">
        <v>0</v>
      </c>
      <c r="E1600" s="42">
        <v>0</v>
      </c>
      <c r="F1600" s="41">
        <v>0</v>
      </c>
      <c r="G1600" s="41">
        <v>0</v>
      </c>
      <c r="H1600" s="41">
        <v>0</v>
      </c>
      <c r="I1600" s="41">
        <v>0</v>
      </c>
      <c r="J1600" s="41">
        <v>22</v>
      </c>
      <c r="K1600" s="41">
        <v>0</v>
      </c>
      <c r="L1600" s="41">
        <v>0</v>
      </c>
      <c r="M1600" s="41">
        <v>0</v>
      </c>
      <c r="N1600" s="43">
        <v>22</v>
      </c>
    </row>
    <row r="1601" spans="1:14" x14ac:dyDescent="0.2">
      <c r="A1601" s="39" t="s">
        <v>32</v>
      </c>
      <c r="B1601" s="40"/>
      <c r="C1601" s="41">
        <v>0</v>
      </c>
      <c r="D1601" s="42">
        <v>0</v>
      </c>
      <c r="E1601" s="42">
        <v>0.4</v>
      </c>
      <c r="F1601" s="41">
        <v>0</v>
      </c>
      <c r="G1601" s="41">
        <v>105883</v>
      </c>
      <c r="H1601" s="41">
        <v>105883</v>
      </c>
      <c r="I1601" s="41">
        <v>0</v>
      </c>
      <c r="J1601" s="41">
        <v>36847</v>
      </c>
      <c r="K1601" s="41">
        <v>1059</v>
      </c>
      <c r="L1601" s="41">
        <v>0</v>
      </c>
      <c r="M1601" s="41">
        <v>0</v>
      </c>
      <c r="N1601" s="43">
        <v>142730</v>
      </c>
    </row>
    <row r="1602" spans="1:14" x14ac:dyDescent="0.2">
      <c r="A1602" s="39" t="s">
        <v>23</v>
      </c>
      <c r="B1602" s="40"/>
      <c r="C1602" s="41">
        <v>0</v>
      </c>
      <c r="D1602" s="42">
        <v>0</v>
      </c>
      <c r="E1602" s="42">
        <v>4.13</v>
      </c>
      <c r="F1602" s="41">
        <v>0</v>
      </c>
      <c r="G1602" s="41">
        <v>1613971</v>
      </c>
      <c r="H1602" s="41">
        <v>1613971</v>
      </c>
      <c r="I1602" s="41">
        <v>0</v>
      </c>
      <c r="J1602" s="41">
        <v>561662</v>
      </c>
      <c r="K1602" s="41">
        <v>16140</v>
      </c>
      <c r="L1602" s="41">
        <v>0</v>
      </c>
      <c r="M1602" s="41">
        <v>0</v>
      </c>
      <c r="N1602" s="43">
        <v>2175633</v>
      </c>
    </row>
    <row r="1603" spans="1:14" x14ac:dyDescent="0.2">
      <c r="A1603" s="39" t="s">
        <v>1481</v>
      </c>
      <c r="B1603" s="40"/>
      <c r="C1603" s="41">
        <v>0</v>
      </c>
      <c r="D1603" s="42">
        <v>42.829300000000003</v>
      </c>
      <c r="E1603" s="42">
        <v>6.05</v>
      </c>
      <c r="F1603" s="41">
        <v>28652427</v>
      </c>
      <c r="G1603" s="41">
        <v>1519155</v>
      </c>
      <c r="H1603" s="41">
        <v>30171582</v>
      </c>
      <c r="I1603" s="41">
        <v>0</v>
      </c>
      <c r="J1603" s="41">
        <v>10499711</v>
      </c>
      <c r="K1603" s="41">
        <v>301716</v>
      </c>
      <c r="L1603" s="41">
        <v>862775</v>
      </c>
      <c r="M1603" s="41">
        <v>0</v>
      </c>
      <c r="N1603" s="43">
        <v>41534068</v>
      </c>
    </row>
    <row r="1604" spans="1:14" x14ac:dyDescent="0.2">
      <c r="A1604" s="34" t="s">
        <v>24</v>
      </c>
      <c r="B1604" s="35"/>
      <c r="C1604" s="36">
        <f t="shared" ref="C1604:N1604" si="277">SUM(C1598:C1603)</f>
        <v>0</v>
      </c>
      <c r="D1604" s="37">
        <f t="shared" si="277"/>
        <v>57.370100000000008</v>
      </c>
      <c r="E1604" s="37">
        <f t="shared" si="277"/>
        <v>10.58</v>
      </c>
      <c r="F1604" s="36">
        <f t="shared" si="277"/>
        <v>33865435</v>
      </c>
      <c r="G1604" s="36">
        <f t="shared" si="277"/>
        <v>3239009</v>
      </c>
      <c r="H1604" s="36">
        <f t="shared" si="277"/>
        <v>37104444</v>
      </c>
      <c r="I1604" s="36">
        <f t="shared" si="277"/>
        <v>0</v>
      </c>
      <c r="J1604" s="36">
        <f t="shared" si="277"/>
        <v>12912369</v>
      </c>
      <c r="K1604" s="36">
        <f t="shared" si="277"/>
        <v>371045</v>
      </c>
      <c r="L1604" s="36">
        <f t="shared" si="277"/>
        <v>862775</v>
      </c>
      <c r="M1604" s="36">
        <f t="shared" si="277"/>
        <v>0</v>
      </c>
      <c r="N1604" s="38">
        <f t="shared" si="277"/>
        <v>50879588</v>
      </c>
    </row>
    <row r="1605" spans="1:14" x14ac:dyDescent="0.2">
      <c r="A1605" s="34" t="s">
        <v>25</v>
      </c>
      <c r="B1605" s="35"/>
      <c r="C1605" s="36"/>
      <c r="D1605" s="37"/>
      <c r="E1605" s="37"/>
      <c r="F1605" s="36"/>
      <c r="G1605" s="36"/>
      <c r="H1605" s="36"/>
      <c r="I1605" s="36"/>
      <c r="J1605" s="36"/>
      <c r="K1605" s="36"/>
      <c r="L1605" s="36"/>
      <c r="M1605" s="36"/>
      <c r="N1605" s="38"/>
    </row>
    <row r="1606" spans="1:14" x14ac:dyDescent="0.2">
      <c r="A1606" s="39" t="s">
        <v>635</v>
      </c>
      <c r="B1606" s="40"/>
      <c r="C1606" s="41">
        <v>13</v>
      </c>
      <c r="D1606" s="42">
        <v>0</v>
      </c>
      <c r="E1606" s="42">
        <v>0.49349999999999999</v>
      </c>
      <c r="F1606" s="41">
        <v>0</v>
      </c>
      <c r="G1606" s="41">
        <v>151716</v>
      </c>
      <c r="H1606" s="41">
        <v>151716</v>
      </c>
      <c r="I1606" s="41">
        <v>0</v>
      </c>
      <c r="J1606" s="41">
        <v>52797</v>
      </c>
      <c r="K1606" s="41">
        <v>1517</v>
      </c>
      <c r="L1606" s="41">
        <v>1105</v>
      </c>
      <c r="M1606" s="41">
        <v>0</v>
      </c>
      <c r="N1606" s="43">
        <v>205618</v>
      </c>
    </row>
    <row r="1607" spans="1:14" x14ac:dyDescent="0.2">
      <c r="A1607" s="39" t="s">
        <v>69</v>
      </c>
      <c r="B1607" s="40"/>
      <c r="C1607" s="41">
        <v>646</v>
      </c>
      <c r="D1607" s="42">
        <v>0</v>
      </c>
      <c r="E1607" s="42">
        <v>8.6179000000000006</v>
      </c>
      <c r="F1607" s="41">
        <v>0</v>
      </c>
      <c r="G1607" s="41">
        <v>2649384</v>
      </c>
      <c r="H1607" s="41">
        <v>2649384</v>
      </c>
      <c r="I1607" s="41">
        <v>0</v>
      </c>
      <c r="J1607" s="41">
        <v>921986</v>
      </c>
      <c r="K1607" s="41">
        <v>26494</v>
      </c>
      <c r="L1607" s="41">
        <v>39406</v>
      </c>
      <c r="M1607" s="41">
        <v>0</v>
      </c>
      <c r="N1607" s="43">
        <v>3610776</v>
      </c>
    </row>
    <row r="1608" spans="1:14" x14ac:dyDescent="0.2">
      <c r="A1608" s="34" t="s">
        <v>24</v>
      </c>
      <c r="B1608" s="35"/>
      <c r="C1608" s="36">
        <f t="shared" ref="C1608:N1608" si="278">SUM(C1606:C1607)</f>
        <v>659</v>
      </c>
      <c r="D1608" s="37">
        <f t="shared" si="278"/>
        <v>0</v>
      </c>
      <c r="E1608" s="37">
        <f t="shared" si="278"/>
        <v>9.1113999999999997</v>
      </c>
      <c r="F1608" s="36">
        <f t="shared" si="278"/>
        <v>0</v>
      </c>
      <c r="G1608" s="36">
        <f t="shared" si="278"/>
        <v>2801100</v>
      </c>
      <c r="H1608" s="36">
        <f t="shared" si="278"/>
        <v>2801100</v>
      </c>
      <c r="I1608" s="36">
        <f t="shared" si="278"/>
        <v>0</v>
      </c>
      <c r="J1608" s="36">
        <f t="shared" si="278"/>
        <v>974783</v>
      </c>
      <c r="K1608" s="36">
        <f t="shared" si="278"/>
        <v>28011</v>
      </c>
      <c r="L1608" s="36">
        <f t="shared" si="278"/>
        <v>40511</v>
      </c>
      <c r="M1608" s="36">
        <f t="shared" si="278"/>
        <v>0</v>
      </c>
      <c r="N1608" s="38">
        <f t="shared" si="278"/>
        <v>3816394</v>
      </c>
    </row>
    <row r="1609" spans="1:14" x14ac:dyDescent="0.2">
      <c r="A1609" s="34" t="s">
        <v>1483</v>
      </c>
      <c r="B1609" s="35"/>
      <c r="C1609" s="36"/>
      <c r="D1609" s="37"/>
      <c r="E1609" s="37"/>
      <c r="F1609" s="36"/>
      <c r="G1609" s="36"/>
      <c r="H1609" s="36"/>
      <c r="I1609" s="36"/>
      <c r="J1609" s="36"/>
      <c r="K1609" s="36"/>
      <c r="L1609" s="36"/>
      <c r="M1609" s="36"/>
      <c r="N1609" s="38"/>
    </row>
    <row r="1610" spans="1:14" x14ac:dyDescent="0.2">
      <c r="A1610" s="39" t="s">
        <v>1484</v>
      </c>
      <c r="B1610" s="40"/>
      <c r="C1610" s="41">
        <v>172</v>
      </c>
      <c r="D1610" s="42">
        <v>0</v>
      </c>
      <c r="E1610" s="42">
        <v>0.27689999999999998</v>
      </c>
      <c r="F1610" s="41">
        <v>0</v>
      </c>
      <c r="G1610" s="41">
        <v>75042</v>
      </c>
      <c r="H1610" s="41">
        <v>75042</v>
      </c>
      <c r="I1610" s="41">
        <v>0</v>
      </c>
      <c r="J1610" s="41">
        <v>26114</v>
      </c>
      <c r="K1610" s="41">
        <v>750</v>
      </c>
      <c r="L1610" s="41">
        <v>0</v>
      </c>
      <c r="M1610" s="41">
        <v>0</v>
      </c>
      <c r="N1610" s="43">
        <v>101156</v>
      </c>
    </row>
    <row r="1611" spans="1:14" x14ac:dyDescent="0.2">
      <c r="A1611" s="39" t="s">
        <v>1485</v>
      </c>
      <c r="B1611" s="40"/>
      <c r="C1611" s="41">
        <v>0</v>
      </c>
      <c r="D1611" s="42">
        <v>5.6928999999999998</v>
      </c>
      <c r="E1611" s="42">
        <v>0</v>
      </c>
      <c r="F1611" s="41">
        <v>2742827</v>
      </c>
      <c r="G1611" s="41">
        <v>0</v>
      </c>
      <c r="H1611" s="41">
        <v>2742827</v>
      </c>
      <c r="I1611" s="41">
        <v>0</v>
      </c>
      <c r="J1611" s="41">
        <v>954504</v>
      </c>
      <c r="K1611" s="41">
        <v>27428</v>
      </c>
      <c r="L1611" s="41">
        <v>0</v>
      </c>
      <c r="M1611" s="41">
        <v>0</v>
      </c>
      <c r="N1611" s="43">
        <v>3697331</v>
      </c>
    </row>
    <row r="1612" spans="1:14" x14ac:dyDescent="0.2">
      <c r="A1612" s="34" t="s">
        <v>24</v>
      </c>
      <c r="B1612" s="35"/>
      <c r="C1612" s="36">
        <f t="shared" ref="C1612:N1612" si="279">SUM(C1610:C1611)</f>
        <v>172</v>
      </c>
      <c r="D1612" s="37">
        <f t="shared" si="279"/>
        <v>5.6928999999999998</v>
      </c>
      <c r="E1612" s="37">
        <f t="shared" si="279"/>
        <v>0.27689999999999998</v>
      </c>
      <c r="F1612" s="36">
        <f t="shared" si="279"/>
        <v>2742827</v>
      </c>
      <c r="G1612" s="36">
        <f t="shared" si="279"/>
        <v>75042</v>
      </c>
      <c r="H1612" s="36">
        <f t="shared" si="279"/>
        <v>2817869</v>
      </c>
      <c r="I1612" s="36">
        <f t="shared" si="279"/>
        <v>0</v>
      </c>
      <c r="J1612" s="36">
        <f t="shared" si="279"/>
        <v>980618</v>
      </c>
      <c r="K1612" s="36">
        <f t="shared" si="279"/>
        <v>28178</v>
      </c>
      <c r="L1612" s="36">
        <f t="shared" si="279"/>
        <v>0</v>
      </c>
      <c r="M1612" s="36">
        <f t="shared" si="279"/>
        <v>0</v>
      </c>
      <c r="N1612" s="38">
        <f t="shared" si="279"/>
        <v>3798487</v>
      </c>
    </row>
    <row r="1613" spans="1:14" x14ac:dyDescent="0.2">
      <c r="A1613" s="29" t="s">
        <v>1709</v>
      </c>
      <c r="B1613" s="30"/>
      <c r="C1613" s="31">
        <f t="shared" ref="C1613:N1613" si="280">C1604+C1608+C1612</f>
        <v>831</v>
      </c>
      <c r="D1613" s="32">
        <f t="shared" si="280"/>
        <v>63.063000000000009</v>
      </c>
      <c r="E1613" s="32">
        <f t="shared" si="280"/>
        <v>19.968300000000003</v>
      </c>
      <c r="F1613" s="31">
        <f t="shared" si="280"/>
        <v>36608262</v>
      </c>
      <c r="G1613" s="31">
        <f t="shared" si="280"/>
        <v>6115151</v>
      </c>
      <c r="H1613" s="31">
        <f t="shared" si="280"/>
        <v>42723413</v>
      </c>
      <c r="I1613" s="31">
        <f t="shared" si="280"/>
        <v>0</v>
      </c>
      <c r="J1613" s="31">
        <f t="shared" si="280"/>
        <v>14867770</v>
      </c>
      <c r="K1613" s="31">
        <f t="shared" si="280"/>
        <v>427234</v>
      </c>
      <c r="L1613" s="31">
        <f t="shared" si="280"/>
        <v>903286</v>
      </c>
      <c r="M1613" s="31">
        <f t="shared" si="280"/>
        <v>0</v>
      </c>
      <c r="N1613" s="33">
        <f t="shared" si="280"/>
        <v>58494469</v>
      </c>
    </row>
    <row r="1614" spans="1:14" x14ac:dyDescent="0.2">
      <c r="A1614" s="39"/>
      <c r="B1614" s="40"/>
      <c r="C1614" s="41"/>
      <c r="D1614" s="42"/>
      <c r="E1614" s="42"/>
      <c r="F1614" s="41"/>
      <c r="G1614" s="41"/>
      <c r="H1614" s="41"/>
      <c r="I1614" s="41"/>
      <c r="J1614" s="41"/>
      <c r="K1614" s="41"/>
      <c r="L1614" s="41"/>
      <c r="M1614" s="41"/>
      <c r="N1614" s="43"/>
    </row>
    <row r="1615" spans="1:14" x14ac:dyDescent="0.2">
      <c r="A1615" s="29" t="s">
        <v>1710</v>
      </c>
      <c r="B1615" s="30"/>
      <c r="C1615" s="31"/>
      <c r="D1615" s="32"/>
      <c r="E1615" s="32"/>
      <c r="F1615" s="31"/>
      <c r="G1615" s="31"/>
      <c r="H1615" s="31"/>
      <c r="I1615" s="31"/>
      <c r="J1615" s="31"/>
      <c r="K1615" s="31"/>
      <c r="L1615" s="31"/>
      <c r="M1615" s="31"/>
      <c r="N1615" s="33"/>
    </row>
    <row r="1616" spans="1:14" x14ac:dyDescent="0.2">
      <c r="A1616" s="29" t="s">
        <v>1711</v>
      </c>
      <c r="B1616" s="30" t="s">
        <v>6</v>
      </c>
      <c r="C1616" s="31" t="s">
        <v>7</v>
      </c>
      <c r="D1616" s="32" t="s">
        <v>8</v>
      </c>
      <c r="E1616" s="32" t="s">
        <v>9</v>
      </c>
      <c r="F1616" s="31" t="s">
        <v>10</v>
      </c>
      <c r="G1616" s="31" t="s">
        <v>11</v>
      </c>
      <c r="H1616" s="31" t="s">
        <v>12</v>
      </c>
      <c r="I1616" s="31" t="s">
        <v>13</v>
      </c>
      <c r="J1616" s="31" t="s">
        <v>14</v>
      </c>
      <c r="K1616" s="31" t="s">
        <v>15</v>
      </c>
      <c r="L1616" s="31" t="s">
        <v>16</v>
      </c>
      <c r="M1616" s="31" t="s">
        <v>17</v>
      </c>
      <c r="N1616" s="33" t="s">
        <v>18</v>
      </c>
    </row>
    <row r="1617" spans="1:14" x14ac:dyDescent="0.2">
      <c r="A1617" s="34" t="s">
        <v>1476</v>
      </c>
      <c r="B1617" s="35"/>
      <c r="C1617" s="36"/>
      <c r="D1617" s="37"/>
      <c r="E1617" s="37"/>
      <c r="F1617" s="36"/>
      <c r="G1617" s="36"/>
      <c r="H1617" s="36"/>
      <c r="I1617" s="36"/>
      <c r="J1617" s="36"/>
      <c r="K1617" s="36"/>
      <c r="L1617" s="36"/>
      <c r="M1617" s="36"/>
      <c r="N1617" s="38"/>
    </row>
    <row r="1618" spans="1:14" x14ac:dyDescent="0.2">
      <c r="A1618" s="39" t="s">
        <v>162</v>
      </c>
      <c r="B1618" s="40"/>
      <c r="C1618" s="41">
        <v>0</v>
      </c>
      <c r="D1618" s="42">
        <v>4.2278000000000002</v>
      </c>
      <c r="E1618" s="42">
        <v>0</v>
      </c>
      <c r="F1618" s="41">
        <v>1487961</v>
      </c>
      <c r="G1618" s="41">
        <v>0</v>
      </c>
      <c r="H1618" s="41">
        <v>1487961</v>
      </c>
      <c r="I1618" s="41">
        <v>0</v>
      </c>
      <c r="J1618" s="41">
        <v>517810</v>
      </c>
      <c r="K1618" s="41">
        <v>14880</v>
      </c>
      <c r="L1618" s="41">
        <v>0</v>
      </c>
      <c r="M1618" s="41">
        <v>0</v>
      </c>
      <c r="N1618" s="43">
        <v>2005771</v>
      </c>
    </row>
    <row r="1619" spans="1:14" x14ac:dyDescent="0.2">
      <c r="A1619" s="39" t="s">
        <v>40</v>
      </c>
      <c r="B1619" s="40"/>
      <c r="C1619" s="41">
        <v>0</v>
      </c>
      <c r="D1619" s="42">
        <v>-0.60770000000000002</v>
      </c>
      <c r="E1619" s="42">
        <v>0</v>
      </c>
      <c r="F1619" s="41">
        <v>-303828</v>
      </c>
      <c r="G1619" s="41">
        <v>0</v>
      </c>
      <c r="H1619" s="41">
        <v>-303828</v>
      </c>
      <c r="I1619" s="41">
        <v>0</v>
      </c>
      <c r="J1619" s="41">
        <v>-105732</v>
      </c>
      <c r="K1619" s="41">
        <v>-3038</v>
      </c>
      <c r="L1619" s="41">
        <v>0</v>
      </c>
      <c r="M1619" s="41">
        <v>0</v>
      </c>
      <c r="N1619" s="43">
        <v>-409560</v>
      </c>
    </row>
    <row r="1620" spans="1:14" x14ac:dyDescent="0.2">
      <c r="A1620" s="39" t="s">
        <v>41</v>
      </c>
      <c r="B1620" s="40"/>
      <c r="C1620" s="41">
        <v>0</v>
      </c>
      <c r="D1620" s="42">
        <v>0</v>
      </c>
      <c r="E1620" s="42">
        <v>0</v>
      </c>
      <c r="F1620" s="41">
        <v>0</v>
      </c>
      <c r="G1620" s="41">
        <v>0</v>
      </c>
      <c r="H1620" s="41">
        <v>0</v>
      </c>
      <c r="I1620" s="41">
        <v>303828</v>
      </c>
      <c r="J1620" s="41">
        <v>102694</v>
      </c>
      <c r="K1620" s="41">
        <v>0</v>
      </c>
      <c r="L1620" s="41">
        <v>0</v>
      </c>
      <c r="M1620" s="41">
        <v>0</v>
      </c>
      <c r="N1620" s="43">
        <v>406522</v>
      </c>
    </row>
    <row r="1621" spans="1:14" x14ac:dyDescent="0.2">
      <c r="A1621" s="39" t="s">
        <v>163</v>
      </c>
      <c r="B1621" s="40"/>
      <c r="C1621" s="41">
        <v>0</v>
      </c>
      <c r="D1621" s="42">
        <v>0</v>
      </c>
      <c r="E1621" s="42">
        <v>0</v>
      </c>
      <c r="F1621" s="41">
        <v>0</v>
      </c>
      <c r="G1621" s="41">
        <v>0</v>
      </c>
      <c r="H1621" s="41">
        <v>0</v>
      </c>
      <c r="I1621" s="41">
        <v>0</v>
      </c>
      <c r="J1621" s="41">
        <v>4</v>
      </c>
      <c r="K1621" s="41">
        <v>0</v>
      </c>
      <c r="L1621" s="41">
        <v>0</v>
      </c>
      <c r="M1621" s="41">
        <v>0</v>
      </c>
      <c r="N1621" s="43">
        <v>4</v>
      </c>
    </row>
    <row r="1622" spans="1:14" x14ac:dyDescent="0.2">
      <c r="A1622" s="39" t="s">
        <v>32</v>
      </c>
      <c r="B1622" s="40"/>
      <c r="C1622" s="41">
        <v>0</v>
      </c>
      <c r="D1622" s="42">
        <v>0</v>
      </c>
      <c r="E1622" s="42">
        <v>0.8</v>
      </c>
      <c r="F1622" s="41">
        <v>0</v>
      </c>
      <c r="G1622" s="41">
        <v>211766</v>
      </c>
      <c r="H1622" s="41">
        <v>211766</v>
      </c>
      <c r="I1622" s="41">
        <v>0</v>
      </c>
      <c r="J1622" s="41">
        <v>73695</v>
      </c>
      <c r="K1622" s="41">
        <v>2118</v>
      </c>
      <c r="L1622" s="41">
        <v>0</v>
      </c>
      <c r="M1622" s="41">
        <v>0</v>
      </c>
      <c r="N1622" s="43">
        <v>285461</v>
      </c>
    </row>
    <row r="1623" spans="1:14" x14ac:dyDescent="0.2">
      <c r="A1623" s="39" t="s">
        <v>23</v>
      </c>
      <c r="B1623" s="40"/>
      <c r="C1623" s="41">
        <v>0</v>
      </c>
      <c r="D1623" s="42">
        <v>0</v>
      </c>
      <c r="E1623" s="42">
        <v>2.62</v>
      </c>
      <c r="F1623" s="41">
        <v>0</v>
      </c>
      <c r="G1623" s="41">
        <v>1023875</v>
      </c>
      <c r="H1623" s="41">
        <v>1023875</v>
      </c>
      <c r="I1623" s="41">
        <v>0</v>
      </c>
      <c r="J1623" s="41">
        <v>356309</v>
      </c>
      <c r="K1623" s="41">
        <v>10239</v>
      </c>
      <c r="L1623" s="41">
        <v>0</v>
      </c>
      <c r="M1623" s="41">
        <v>0</v>
      </c>
      <c r="N1623" s="43">
        <v>1380184</v>
      </c>
    </row>
    <row r="1624" spans="1:14" x14ac:dyDescent="0.2">
      <c r="A1624" s="39" t="s">
        <v>1481</v>
      </c>
      <c r="B1624" s="40"/>
      <c r="C1624" s="41">
        <v>0</v>
      </c>
      <c r="D1624" s="42">
        <v>16.363499999999998</v>
      </c>
      <c r="E1624" s="42">
        <v>2.04</v>
      </c>
      <c r="F1624" s="41">
        <v>11344587</v>
      </c>
      <c r="G1624" s="41">
        <v>512244</v>
      </c>
      <c r="H1624" s="41">
        <v>11856831</v>
      </c>
      <c r="I1624" s="41">
        <v>0</v>
      </c>
      <c r="J1624" s="41">
        <v>4126177</v>
      </c>
      <c r="K1624" s="41">
        <v>118568</v>
      </c>
      <c r="L1624" s="41">
        <v>331000</v>
      </c>
      <c r="M1624" s="41">
        <v>0</v>
      </c>
      <c r="N1624" s="43">
        <v>16314008</v>
      </c>
    </row>
    <row r="1625" spans="1:14" x14ac:dyDescent="0.2">
      <c r="A1625" s="34" t="s">
        <v>24</v>
      </c>
      <c r="B1625" s="35"/>
      <c r="C1625" s="36">
        <f t="shared" ref="C1625:N1625" si="281">SUM(C1618:C1624)</f>
        <v>0</v>
      </c>
      <c r="D1625" s="37">
        <f t="shared" si="281"/>
        <v>19.983599999999999</v>
      </c>
      <c r="E1625" s="37">
        <f t="shared" si="281"/>
        <v>5.46</v>
      </c>
      <c r="F1625" s="36">
        <f t="shared" si="281"/>
        <v>12528720</v>
      </c>
      <c r="G1625" s="36">
        <f t="shared" si="281"/>
        <v>1747885</v>
      </c>
      <c r="H1625" s="36">
        <f t="shared" si="281"/>
        <v>14276605</v>
      </c>
      <c r="I1625" s="36">
        <f t="shared" si="281"/>
        <v>303828</v>
      </c>
      <c r="J1625" s="36">
        <f t="shared" si="281"/>
        <v>5070957</v>
      </c>
      <c r="K1625" s="36">
        <f t="shared" si="281"/>
        <v>142767</v>
      </c>
      <c r="L1625" s="36">
        <f t="shared" si="281"/>
        <v>331000</v>
      </c>
      <c r="M1625" s="36">
        <f t="shared" si="281"/>
        <v>0</v>
      </c>
      <c r="N1625" s="38">
        <f t="shared" si="281"/>
        <v>19982390</v>
      </c>
    </row>
    <row r="1626" spans="1:14" x14ac:dyDescent="0.2">
      <c r="A1626" s="34" t="s">
        <v>25</v>
      </c>
      <c r="B1626" s="35"/>
      <c r="C1626" s="36"/>
      <c r="D1626" s="37"/>
      <c r="E1626" s="37"/>
      <c r="F1626" s="36"/>
      <c r="G1626" s="36"/>
      <c r="H1626" s="36"/>
      <c r="I1626" s="36"/>
      <c r="J1626" s="36"/>
      <c r="K1626" s="36"/>
      <c r="L1626" s="36"/>
      <c r="M1626" s="36"/>
      <c r="N1626" s="38"/>
    </row>
    <row r="1627" spans="1:14" x14ac:dyDescent="0.2">
      <c r="A1627" s="39" t="s">
        <v>225</v>
      </c>
      <c r="B1627" s="40"/>
      <c r="C1627" s="41">
        <v>102</v>
      </c>
      <c r="D1627" s="42">
        <v>0</v>
      </c>
      <c r="E1627" s="42">
        <v>1.4528000000000001</v>
      </c>
      <c r="F1627" s="41">
        <v>0</v>
      </c>
      <c r="G1627" s="41">
        <v>446631</v>
      </c>
      <c r="H1627" s="41">
        <v>446631</v>
      </c>
      <c r="I1627" s="41">
        <v>0</v>
      </c>
      <c r="J1627" s="41">
        <v>155427</v>
      </c>
      <c r="K1627" s="41">
        <v>4466</v>
      </c>
      <c r="L1627" s="41">
        <v>6120</v>
      </c>
      <c r="M1627" s="41">
        <v>0</v>
      </c>
      <c r="N1627" s="43">
        <v>608178</v>
      </c>
    </row>
    <row r="1628" spans="1:14" x14ac:dyDescent="0.2">
      <c r="A1628" s="39" t="s">
        <v>69</v>
      </c>
      <c r="B1628" s="40"/>
      <c r="C1628" s="41">
        <v>237</v>
      </c>
      <c r="D1628" s="42">
        <v>0</v>
      </c>
      <c r="E1628" s="42">
        <v>3.9319999999999999</v>
      </c>
      <c r="F1628" s="41">
        <v>0</v>
      </c>
      <c r="G1628" s="41">
        <v>1208807</v>
      </c>
      <c r="H1628" s="41">
        <v>1208807</v>
      </c>
      <c r="I1628" s="41">
        <v>0</v>
      </c>
      <c r="J1628" s="41">
        <v>420665</v>
      </c>
      <c r="K1628" s="41">
        <v>12088</v>
      </c>
      <c r="L1628" s="41">
        <v>14457</v>
      </c>
      <c r="M1628" s="41">
        <v>0</v>
      </c>
      <c r="N1628" s="43">
        <v>1643929</v>
      </c>
    </row>
    <row r="1629" spans="1:14" x14ac:dyDescent="0.2">
      <c r="A1629" s="34" t="s">
        <v>24</v>
      </c>
      <c r="B1629" s="35"/>
      <c r="C1629" s="36">
        <f t="shared" ref="C1629:N1629" si="282">SUM(C1627:C1628)</f>
        <v>339</v>
      </c>
      <c r="D1629" s="37">
        <f t="shared" si="282"/>
        <v>0</v>
      </c>
      <c r="E1629" s="37">
        <f t="shared" si="282"/>
        <v>5.3848000000000003</v>
      </c>
      <c r="F1629" s="36">
        <f t="shared" si="282"/>
        <v>0</v>
      </c>
      <c r="G1629" s="36">
        <f t="shared" si="282"/>
        <v>1655438</v>
      </c>
      <c r="H1629" s="36">
        <f t="shared" si="282"/>
        <v>1655438</v>
      </c>
      <c r="I1629" s="36">
        <f t="shared" si="282"/>
        <v>0</v>
      </c>
      <c r="J1629" s="36">
        <f t="shared" si="282"/>
        <v>576092</v>
      </c>
      <c r="K1629" s="36">
        <f t="shared" si="282"/>
        <v>16554</v>
      </c>
      <c r="L1629" s="36">
        <f t="shared" si="282"/>
        <v>20577</v>
      </c>
      <c r="M1629" s="36">
        <f t="shared" si="282"/>
        <v>0</v>
      </c>
      <c r="N1629" s="38">
        <f t="shared" si="282"/>
        <v>2252107</v>
      </c>
    </row>
    <row r="1630" spans="1:14" x14ac:dyDescent="0.2">
      <c r="A1630" s="34" t="s">
        <v>1483</v>
      </c>
      <c r="B1630" s="35"/>
      <c r="C1630" s="36"/>
      <c r="D1630" s="37"/>
      <c r="E1630" s="37"/>
      <c r="F1630" s="36"/>
      <c r="G1630" s="36"/>
      <c r="H1630" s="36"/>
      <c r="I1630" s="36"/>
      <c r="J1630" s="36"/>
      <c r="K1630" s="36"/>
      <c r="L1630" s="36"/>
      <c r="M1630" s="36"/>
      <c r="N1630" s="38"/>
    </row>
    <row r="1631" spans="1:14" x14ac:dyDescent="0.2">
      <c r="A1631" s="39" t="s">
        <v>1484</v>
      </c>
      <c r="B1631" s="40"/>
      <c r="C1631" s="41">
        <v>87</v>
      </c>
      <c r="D1631" s="42">
        <v>0</v>
      </c>
      <c r="E1631" s="42">
        <v>0.1457</v>
      </c>
      <c r="F1631" s="41">
        <v>0</v>
      </c>
      <c r="G1631" s="41">
        <v>39486</v>
      </c>
      <c r="H1631" s="41">
        <v>39486</v>
      </c>
      <c r="I1631" s="41">
        <v>0</v>
      </c>
      <c r="J1631" s="41">
        <v>13742</v>
      </c>
      <c r="K1631" s="41">
        <v>395</v>
      </c>
      <c r="L1631" s="41">
        <v>0</v>
      </c>
      <c r="M1631" s="41">
        <v>0</v>
      </c>
      <c r="N1631" s="43">
        <v>53228</v>
      </c>
    </row>
    <row r="1632" spans="1:14" x14ac:dyDescent="0.2">
      <c r="A1632" s="39" t="s">
        <v>1485</v>
      </c>
      <c r="B1632" s="40"/>
      <c r="C1632" s="41">
        <v>0</v>
      </c>
      <c r="D1632" s="42">
        <v>3.25</v>
      </c>
      <c r="E1632" s="42">
        <v>0</v>
      </c>
      <c r="F1632" s="41">
        <v>1386244</v>
      </c>
      <c r="G1632" s="41">
        <v>0</v>
      </c>
      <c r="H1632" s="41">
        <v>1386244</v>
      </c>
      <c r="I1632" s="41">
        <v>0</v>
      </c>
      <c r="J1632" s="41">
        <v>482412</v>
      </c>
      <c r="K1632" s="41">
        <v>13862</v>
      </c>
      <c r="L1632" s="41">
        <v>0</v>
      </c>
      <c r="M1632" s="41">
        <v>0</v>
      </c>
      <c r="N1632" s="43">
        <v>1868656</v>
      </c>
    </row>
    <row r="1633" spans="1:14" x14ac:dyDescent="0.2">
      <c r="A1633" s="34" t="s">
        <v>24</v>
      </c>
      <c r="B1633" s="35"/>
      <c r="C1633" s="36">
        <f t="shared" ref="C1633:N1633" si="283">SUM(C1631:C1632)</f>
        <v>87</v>
      </c>
      <c r="D1633" s="37">
        <f t="shared" si="283"/>
        <v>3.25</v>
      </c>
      <c r="E1633" s="37">
        <f t="shared" si="283"/>
        <v>0.1457</v>
      </c>
      <c r="F1633" s="36">
        <f t="shared" si="283"/>
        <v>1386244</v>
      </c>
      <c r="G1633" s="36">
        <f t="shared" si="283"/>
        <v>39486</v>
      </c>
      <c r="H1633" s="36">
        <f t="shared" si="283"/>
        <v>1425730</v>
      </c>
      <c r="I1633" s="36">
        <f t="shared" si="283"/>
        <v>0</v>
      </c>
      <c r="J1633" s="36">
        <f t="shared" si="283"/>
        <v>496154</v>
      </c>
      <c r="K1633" s="36">
        <f t="shared" si="283"/>
        <v>14257</v>
      </c>
      <c r="L1633" s="36">
        <f t="shared" si="283"/>
        <v>0</v>
      </c>
      <c r="M1633" s="36">
        <f t="shared" si="283"/>
        <v>0</v>
      </c>
      <c r="N1633" s="38">
        <f t="shared" si="283"/>
        <v>1921884</v>
      </c>
    </row>
    <row r="1634" spans="1:14" x14ac:dyDescent="0.2">
      <c r="A1634" s="29" t="s">
        <v>1712</v>
      </c>
      <c r="B1634" s="30"/>
      <c r="C1634" s="31">
        <f t="shared" ref="C1634:N1634" si="284">C1625+C1629+C1633</f>
        <v>426</v>
      </c>
      <c r="D1634" s="32">
        <f t="shared" si="284"/>
        <v>23.233599999999999</v>
      </c>
      <c r="E1634" s="32">
        <f t="shared" si="284"/>
        <v>10.990499999999999</v>
      </c>
      <c r="F1634" s="31">
        <f t="shared" si="284"/>
        <v>13914964</v>
      </c>
      <c r="G1634" s="31">
        <f t="shared" si="284"/>
        <v>3442809</v>
      </c>
      <c r="H1634" s="31">
        <f t="shared" si="284"/>
        <v>17357773</v>
      </c>
      <c r="I1634" s="31">
        <f t="shared" si="284"/>
        <v>303828</v>
      </c>
      <c r="J1634" s="31">
        <f t="shared" si="284"/>
        <v>6143203</v>
      </c>
      <c r="K1634" s="31">
        <f t="shared" si="284"/>
        <v>173578</v>
      </c>
      <c r="L1634" s="31">
        <f t="shared" si="284"/>
        <v>351577</v>
      </c>
      <c r="M1634" s="31">
        <f t="shared" si="284"/>
        <v>0</v>
      </c>
      <c r="N1634" s="33">
        <f t="shared" si="284"/>
        <v>24156381</v>
      </c>
    </row>
    <row r="1635" spans="1:14" x14ac:dyDescent="0.2">
      <c r="A1635" s="39"/>
      <c r="B1635" s="40"/>
      <c r="C1635" s="41"/>
      <c r="D1635" s="42"/>
      <c r="E1635" s="42"/>
      <c r="F1635" s="41"/>
      <c r="G1635" s="41"/>
      <c r="H1635" s="41"/>
      <c r="I1635" s="41"/>
      <c r="J1635" s="41"/>
      <c r="K1635" s="41"/>
      <c r="L1635" s="41"/>
      <c r="M1635" s="41"/>
      <c r="N1635" s="43"/>
    </row>
    <row r="1636" spans="1:14" x14ac:dyDescent="0.2">
      <c r="A1636" s="29" t="s">
        <v>1713</v>
      </c>
      <c r="B1636" s="30"/>
      <c r="C1636" s="31"/>
      <c r="D1636" s="32"/>
      <c r="E1636" s="32"/>
      <c r="F1636" s="31"/>
      <c r="G1636" s="31"/>
      <c r="H1636" s="31"/>
      <c r="I1636" s="31"/>
      <c r="J1636" s="31"/>
      <c r="K1636" s="31"/>
      <c r="L1636" s="31"/>
      <c r="M1636" s="31"/>
      <c r="N1636" s="33"/>
    </row>
    <row r="1637" spans="1:14" x14ac:dyDescent="0.2">
      <c r="A1637" s="29" t="s">
        <v>1714</v>
      </c>
      <c r="B1637" s="30" t="s">
        <v>6</v>
      </c>
      <c r="C1637" s="31" t="s">
        <v>7</v>
      </c>
      <c r="D1637" s="32" t="s">
        <v>8</v>
      </c>
      <c r="E1637" s="32" t="s">
        <v>9</v>
      </c>
      <c r="F1637" s="31" t="s">
        <v>10</v>
      </c>
      <c r="G1637" s="31" t="s">
        <v>11</v>
      </c>
      <c r="H1637" s="31" t="s">
        <v>12</v>
      </c>
      <c r="I1637" s="31" t="s">
        <v>13</v>
      </c>
      <c r="J1637" s="31" t="s">
        <v>14</v>
      </c>
      <c r="K1637" s="31" t="s">
        <v>15</v>
      </c>
      <c r="L1637" s="31" t="s">
        <v>16</v>
      </c>
      <c r="M1637" s="31" t="s">
        <v>17</v>
      </c>
      <c r="N1637" s="33" t="s">
        <v>18</v>
      </c>
    </row>
    <row r="1638" spans="1:14" x14ac:dyDescent="0.2">
      <c r="A1638" s="34" t="s">
        <v>1476</v>
      </c>
      <c r="B1638" s="35"/>
      <c r="C1638" s="36"/>
      <c r="D1638" s="37"/>
      <c r="E1638" s="37"/>
      <c r="F1638" s="36"/>
      <c r="G1638" s="36"/>
      <c r="H1638" s="36"/>
      <c r="I1638" s="36"/>
      <c r="J1638" s="36"/>
      <c r="K1638" s="36"/>
      <c r="L1638" s="36"/>
      <c r="M1638" s="36"/>
      <c r="N1638" s="38"/>
    </row>
    <row r="1639" spans="1:14" x14ac:dyDescent="0.2">
      <c r="A1639" s="39" t="s">
        <v>162</v>
      </c>
      <c r="B1639" s="40"/>
      <c r="C1639" s="41">
        <v>0</v>
      </c>
      <c r="D1639" s="42">
        <v>3.0278</v>
      </c>
      <c r="E1639" s="42">
        <v>0</v>
      </c>
      <c r="F1639" s="41">
        <v>1048970</v>
      </c>
      <c r="G1639" s="41">
        <v>0</v>
      </c>
      <c r="H1639" s="41">
        <v>1048970</v>
      </c>
      <c r="I1639" s="41">
        <v>0</v>
      </c>
      <c r="J1639" s="41">
        <v>365042</v>
      </c>
      <c r="K1639" s="41">
        <v>10490</v>
      </c>
      <c r="L1639" s="41">
        <v>0</v>
      </c>
      <c r="M1639" s="41">
        <v>0</v>
      </c>
      <c r="N1639" s="43">
        <v>1414012</v>
      </c>
    </row>
    <row r="1640" spans="1:14" x14ac:dyDescent="0.2">
      <c r="A1640" s="39" t="s">
        <v>163</v>
      </c>
      <c r="B1640" s="40"/>
      <c r="C1640" s="41">
        <v>0</v>
      </c>
      <c r="D1640" s="42">
        <v>0</v>
      </c>
      <c r="E1640" s="42">
        <v>0</v>
      </c>
      <c r="F1640" s="41">
        <v>0</v>
      </c>
      <c r="G1640" s="41">
        <v>0</v>
      </c>
      <c r="H1640" s="41">
        <v>0</v>
      </c>
      <c r="I1640" s="41">
        <v>0</v>
      </c>
      <c r="J1640" s="41">
        <v>1</v>
      </c>
      <c r="K1640" s="41">
        <v>0</v>
      </c>
      <c r="L1640" s="41">
        <v>0</v>
      </c>
      <c r="M1640" s="41">
        <v>0</v>
      </c>
      <c r="N1640" s="43">
        <v>1</v>
      </c>
    </row>
    <row r="1641" spans="1:14" x14ac:dyDescent="0.2">
      <c r="A1641" s="39" t="s">
        <v>23</v>
      </c>
      <c r="B1641" s="40"/>
      <c r="C1641" s="41">
        <v>0</v>
      </c>
      <c r="D1641" s="42">
        <v>0</v>
      </c>
      <c r="E1641" s="42">
        <v>2.1800000000000002</v>
      </c>
      <c r="F1641" s="41">
        <v>0</v>
      </c>
      <c r="G1641" s="41">
        <v>851927</v>
      </c>
      <c r="H1641" s="41">
        <v>851927</v>
      </c>
      <c r="I1641" s="41">
        <v>0</v>
      </c>
      <c r="J1641" s="41">
        <v>296470</v>
      </c>
      <c r="K1641" s="41">
        <v>8519</v>
      </c>
      <c r="L1641" s="41">
        <v>0</v>
      </c>
      <c r="M1641" s="41">
        <v>0</v>
      </c>
      <c r="N1641" s="43">
        <v>1148397</v>
      </c>
    </row>
    <row r="1642" spans="1:14" x14ac:dyDescent="0.2">
      <c r="A1642" s="39" t="s">
        <v>1481</v>
      </c>
      <c r="B1642" s="40"/>
      <c r="C1642" s="41">
        <v>0</v>
      </c>
      <c r="D1642" s="42">
        <v>15.4352</v>
      </c>
      <c r="E1642" s="42">
        <v>1.89</v>
      </c>
      <c r="F1642" s="41">
        <v>10420471</v>
      </c>
      <c r="G1642" s="41">
        <v>474579</v>
      </c>
      <c r="H1642" s="41">
        <v>10895050</v>
      </c>
      <c r="I1642" s="41">
        <v>0</v>
      </c>
      <c r="J1642" s="41">
        <v>3791478</v>
      </c>
      <c r="K1642" s="41">
        <v>108951</v>
      </c>
      <c r="L1642" s="41">
        <v>285860</v>
      </c>
      <c r="M1642" s="41">
        <v>0</v>
      </c>
      <c r="N1642" s="43">
        <v>14972388</v>
      </c>
    </row>
    <row r="1643" spans="1:14" x14ac:dyDescent="0.2">
      <c r="A1643" s="39" t="s">
        <v>1482</v>
      </c>
      <c r="B1643" s="40"/>
      <c r="C1643" s="41">
        <v>0</v>
      </c>
      <c r="D1643" s="42">
        <v>0</v>
      </c>
      <c r="E1643" s="42">
        <v>0</v>
      </c>
      <c r="F1643" s="41">
        <v>84000</v>
      </c>
      <c r="G1643" s="41">
        <v>0</v>
      </c>
      <c r="H1643" s="41">
        <v>84000</v>
      </c>
      <c r="I1643" s="41">
        <v>0</v>
      </c>
      <c r="J1643" s="41">
        <v>29232</v>
      </c>
      <c r="K1643" s="41">
        <v>840</v>
      </c>
      <c r="L1643" s="41">
        <v>9000</v>
      </c>
      <c r="M1643" s="41">
        <v>0</v>
      </c>
      <c r="N1643" s="43">
        <v>122232</v>
      </c>
    </row>
    <row r="1644" spans="1:14" x14ac:dyDescent="0.2">
      <c r="A1644" s="34" t="s">
        <v>24</v>
      </c>
      <c r="B1644" s="35"/>
      <c r="C1644" s="36">
        <f t="shared" ref="C1644:N1644" si="285">SUM(C1639:C1643)</f>
        <v>0</v>
      </c>
      <c r="D1644" s="37">
        <f t="shared" si="285"/>
        <v>18.463000000000001</v>
      </c>
      <c r="E1644" s="37">
        <f t="shared" si="285"/>
        <v>4.07</v>
      </c>
      <c r="F1644" s="36">
        <f t="shared" si="285"/>
        <v>11553441</v>
      </c>
      <c r="G1644" s="36">
        <f t="shared" si="285"/>
        <v>1326506</v>
      </c>
      <c r="H1644" s="36">
        <f t="shared" si="285"/>
        <v>12879947</v>
      </c>
      <c r="I1644" s="36">
        <f t="shared" si="285"/>
        <v>0</v>
      </c>
      <c r="J1644" s="36">
        <f t="shared" si="285"/>
        <v>4482223</v>
      </c>
      <c r="K1644" s="36">
        <f t="shared" si="285"/>
        <v>128800</v>
      </c>
      <c r="L1644" s="36">
        <f t="shared" si="285"/>
        <v>294860</v>
      </c>
      <c r="M1644" s="36">
        <f t="shared" si="285"/>
        <v>0</v>
      </c>
      <c r="N1644" s="38">
        <f t="shared" si="285"/>
        <v>17657030</v>
      </c>
    </row>
    <row r="1645" spans="1:14" x14ac:dyDescent="0.2">
      <c r="A1645" s="34" t="s">
        <v>1483</v>
      </c>
      <c r="B1645" s="35"/>
      <c r="C1645" s="36"/>
      <c r="D1645" s="37"/>
      <c r="E1645" s="37"/>
      <c r="F1645" s="36"/>
      <c r="G1645" s="36"/>
      <c r="H1645" s="36"/>
      <c r="I1645" s="36"/>
      <c r="J1645" s="36"/>
      <c r="K1645" s="36"/>
      <c r="L1645" s="36"/>
      <c r="M1645" s="36"/>
      <c r="N1645" s="38"/>
    </row>
    <row r="1646" spans="1:14" x14ac:dyDescent="0.2">
      <c r="A1646" s="39" t="s">
        <v>1484</v>
      </c>
      <c r="B1646" s="40"/>
      <c r="C1646" s="41">
        <v>85</v>
      </c>
      <c r="D1646" s="42">
        <v>0</v>
      </c>
      <c r="E1646" s="42">
        <v>0.1426</v>
      </c>
      <c r="F1646" s="41">
        <v>0</v>
      </c>
      <c r="G1646" s="41">
        <v>38646</v>
      </c>
      <c r="H1646" s="41">
        <v>38646</v>
      </c>
      <c r="I1646" s="41">
        <v>0</v>
      </c>
      <c r="J1646" s="41">
        <v>13448</v>
      </c>
      <c r="K1646" s="41">
        <v>386</v>
      </c>
      <c r="L1646" s="41">
        <v>0</v>
      </c>
      <c r="M1646" s="41">
        <v>0</v>
      </c>
      <c r="N1646" s="43">
        <v>52094</v>
      </c>
    </row>
    <row r="1647" spans="1:14" x14ac:dyDescent="0.2">
      <c r="A1647" s="39" t="s">
        <v>1485</v>
      </c>
      <c r="B1647" s="40"/>
      <c r="C1647" s="41">
        <v>0</v>
      </c>
      <c r="D1647" s="42">
        <v>2.6459000000000001</v>
      </c>
      <c r="E1647" s="42">
        <v>0</v>
      </c>
      <c r="F1647" s="41">
        <v>1252035</v>
      </c>
      <c r="G1647" s="41">
        <v>0</v>
      </c>
      <c r="H1647" s="41">
        <v>1252035</v>
      </c>
      <c r="I1647" s="41">
        <v>0</v>
      </c>
      <c r="J1647" s="41">
        <v>435708</v>
      </c>
      <c r="K1647" s="41">
        <v>12520</v>
      </c>
      <c r="L1647" s="41">
        <v>0</v>
      </c>
      <c r="M1647" s="41">
        <v>0</v>
      </c>
      <c r="N1647" s="43">
        <v>1687743</v>
      </c>
    </row>
    <row r="1648" spans="1:14" x14ac:dyDescent="0.2">
      <c r="A1648" s="34" t="s">
        <v>24</v>
      </c>
      <c r="B1648" s="35"/>
      <c r="C1648" s="36">
        <f t="shared" ref="C1648:N1648" si="286">SUM(C1646:C1647)</f>
        <v>85</v>
      </c>
      <c r="D1648" s="37">
        <f t="shared" si="286"/>
        <v>2.6459000000000001</v>
      </c>
      <c r="E1648" s="37">
        <f t="shared" si="286"/>
        <v>0.1426</v>
      </c>
      <c r="F1648" s="36">
        <f t="shared" si="286"/>
        <v>1252035</v>
      </c>
      <c r="G1648" s="36">
        <f t="shared" si="286"/>
        <v>38646</v>
      </c>
      <c r="H1648" s="36">
        <f t="shared" si="286"/>
        <v>1290681</v>
      </c>
      <c r="I1648" s="36">
        <f t="shared" si="286"/>
        <v>0</v>
      </c>
      <c r="J1648" s="36">
        <f t="shared" si="286"/>
        <v>449156</v>
      </c>
      <c r="K1648" s="36">
        <f t="shared" si="286"/>
        <v>12906</v>
      </c>
      <c r="L1648" s="36">
        <f t="shared" si="286"/>
        <v>0</v>
      </c>
      <c r="M1648" s="36">
        <f t="shared" si="286"/>
        <v>0</v>
      </c>
      <c r="N1648" s="38">
        <f t="shared" si="286"/>
        <v>1739837</v>
      </c>
    </row>
    <row r="1649" spans="1:14" x14ac:dyDescent="0.2">
      <c r="A1649" s="29" t="s">
        <v>1715</v>
      </c>
      <c r="B1649" s="30"/>
      <c r="C1649" s="31">
        <f t="shared" ref="C1649:N1649" si="287">C1644+C1648</f>
        <v>85</v>
      </c>
      <c r="D1649" s="32">
        <f t="shared" si="287"/>
        <v>21.108900000000002</v>
      </c>
      <c r="E1649" s="32">
        <f t="shared" si="287"/>
        <v>4.2126000000000001</v>
      </c>
      <c r="F1649" s="31">
        <f t="shared" si="287"/>
        <v>12805476</v>
      </c>
      <c r="G1649" s="31">
        <f t="shared" si="287"/>
        <v>1365152</v>
      </c>
      <c r="H1649" s="31">
        <f t="shared" si="287"/>
        <v>14170628</v>
      </c>
      <c r="I1649" s="31">
        <f t="shared" si="287"/>
        <v>0</v>
      </c>
      <c r="J1649" s="31">
        <f t="shared" si="287"/>
        <v>4931379</v>
      </c>
      <c r="K1649" s="31">
        <f t="shared" si="287"/>
        <v>141706</v>
      </c>
      <c r="L1649" s="31">
        <f t="shared" si="287"/>
        <v>294860</v>
      </c>
      <c r="M1649" s="31">
        <f t="shared" si="287"/>
        <v>0</v>
      </c>
      <c r="N1649" s="33">
        <f t="shared" si="287"/>
        <v>19396867</v>
      </c>
    </row>
    <row r="1650" spans="1:14" x14ac:dyDescent="0.2">
      <c r="A1650" s="39"/>
      <c r="B1650" s="40"/>
      <c r="C1650" s="41"/>
      <c r="D1650" s="42"/>
      <c r="E1650" s="42"/>
      <c r="F1650" s="41"/>
      <c r="G1650" s="41"/>
      <c r="H1650" s="41"/>
      <c r="I1650" s="41"/>
      <c r="J1650" s="41"/>
      <c r="K1650" s="41"/>
      <c r="L1650" s="41"/>
      <c r="M1650" s="41"/>
      <c r="N1650" s="43"/>
    </row>
    <row r="1651" spans="1:14" x14ac:dyDescent="0.2">
      <c r="A1651" s="29" t="s">
        <v>1716</v>
      </c>
      <c r="B1651" s="30"/>
      <c r="C1651" s="31"/>
      <c r="D1651" s="32"/>
      <c r="E1651" s="32"/>
      <c r="F1651" s="31"/>
      <c r="G1651" s="31"/>
      <c r="H1651" s="31"/>
      <c r="I1651" s="31"/>
      <c r="J1651" s="31"/>
      <c r="K1651" s="31"/>
      <c r="L1651" s="31"/>
      <c r="M1651" s="31"/>
      <c r="N1651" s="33"/>
    </row>
    <row r="1652" spans="1:14" x14ac:dyDescent="0.2">
      <c r="A1652" s="29" t="s">
        <v>1717</v>
      </c>
      <c r="B1652" s="30" t="s">
        <v>6</v>
      </c>
      <c r="C1652" s="31" t="s">
        <v>7</v>
      </c>
      <c r="D1652" s="32" t="s">
        <v>8</v>
      </c>
      <c r="E1652" s="32" t="s">
        <v>9</v>
      </c>
      <c r="F1652" s="31" t="s">
        <v>10</v>
      </c>
      <c r="G1652" s="31" t="s">
        <v>11</v>
      </c>
      <c r="H1652" s="31" t="s">
        <v>12</v>
      </c>
      <c r="I1652" s="31" t="s">
        <v>13</v>
      </c>
      <c r="J1652" s="31" t="s">
        <v>14</v>
      </c>
      <c r="K1652" s="31" t="s">
        <v>15</v>
      </c>
      <c r="L1652" s="31" t="s">
        <v>16</v>
      </c>
      <c r="M1652" s="31" t="s">
        <v>17</v>
      </c>
      <c r="N1652" s="33" t="s">
        <v>18</v>
      </c>
    </row>
    <row r="1653" spans="1:14" x14ac:dyDescent="0.2">
      <c r="A1653" s="34" t="s">
        <v>19</v>
      </c>
      <c r="B1653" s="35"/>
      <c r="C1653" s="36"/>
      <c r="D1653" s="37"/>
      <c r="E1653" s="37"/>
      <c r="F1653" s="36"/>
      <c r="G1653" s="36"/>
      <c r="H1653" s="36"/>
      <c r="I1653" s="36"/>
      <c r="J1653" s="36"/>
      <c r="K1653" s="36"/>
      <c r="L1653" s="36"/>
      <c r="M1653" s="36"/>
      <c r="N1653" s="38"/>
    </row>
    <row r="1654" spans="1:14" x14ac:dyDescent="0.2">
      <c r="A1654" s="39" t="s">
        <v>22</v>
      </c>
      <c r="B1654" s="40"/>
      <c r="C1654" s="41">
        <v>0</v>
      </c>
      <c r="D1654" s="42">
        <v>6</v>
      </c>
      <c r="E1654" s="42">
        <v>1.2</v>
      </c>
      <c r="F1654" s="41">
        <v>3327220</v>
      </c>
      <c r="G1654" s="41">
        <v>284991</v>
      </c>
      <c r="H1654" s="41">
        <v>3612211</v>
      </c>
      <c r="I1654" s="41">
        <v>0</v>
      </c>
      <c r="J1654" s="41">
        <v>1257049</v>
      </c>
      <c r="K1654" s="41">
        <v>36122</v>
      </c>
      <c r="L1654" s="41">
        <v>30000</v>
      </c>
      <c r="M1654" s="41">
        <v>0</v>
      </c>
      <c r="N1654" s="43">
        <v>4899260</v>
      </c>
    </row>
    <row r="1655" spans="1:14" x14ac:dyDescent="0.2">
      <c r="A1655" s="39" t="s">
        <v>31</v>
      </c>
      <c r="B1655" s="40"/>
      <c r="C1655" s="41">
        <v>0</v>
      </c>
      <c r="D1655" s="42">
        <v>0</v>
      </c>
      <c r="E1655" s="42">
        <v>0</v>
      </c>
      <c r="F1655" s="41">
        <v>36000</v>
      </c>
      <c r="G1655" s="41">
        <v>0</v>
      </c>
      <c r="H1655" s="41">
        <v>36000</v>
      </c>
      <c r="I1655" s="41">
        <v>0</v>
      </c>
      <c r="J1655" s="41">
        <v>12528</v>
      </c>
      <c r="K1655" s="41">
        <v>360</v>
      </c>
      <c r="L1655" s="41">
        <v>4500</v>
      </c>
      <c r="M1655" s="41">
        <v>0</v>
      </c>
      <c r="N1655" s="43">
        <v>53028</v>
      </c>
    </row>
    <row r="1656" spans="1:14" x14ac:dyDescent="0.2">
      <c r="A1656" s="34" t="s">
        <v>24</v>
      </c>
      <c r="B1656" s="35"/>
      <c r="C1656" s="36">
        <f t="shared" ref="C1656:N1656" si="288">SUM(C1654:C1655)</f>
        <v>0</v>
      </c>
      <c r="D1656" s="37">
        <f t="shared" si="288"/>
        <v>6</v>
      </c>
      <c r="E1656" s="37">
        <f t="shared" si="288"/>
        <v>1.2</v>
      </c>
      <c r="F1656" s="36">
        <f t="shared" si="288"/>
        <v>3363220</v>
      </c>
      <c r="G1656" s="36">
        <f t="shared" si="288"/>
        <v>284991</v>
      </c>
      <c r="H1656" s="36">
        <f t="shared" si="288"/>
        <v>3648211</v>
      </c>
      <c r="I1656" s="36">
        <f t="shared" si="288"/>
        <v>0</v>
      </c>
      <c r="J1656" s="36">
        <f t="shared" si="288"/>
        <v>1269577</v>
      </c>
      <c r="K1656" s="36">
        <f t="shared" si="288"/>
        <v>36482</v>
      </c>
      <c r="L1656" s="36">
        <f t="shared" si="288"/>
        <v>34500</v>
      </c>
      <c r="M1656" s="36">
        <f t="shared" si="288"/>
        <v>0</v>
      </c>
      <c r="N1656" s="38">
        <f t="shared" si="288"/>
        <v>4952288</v>
      </c>
    </row>
    <row r="1657" spans="1:14" x14ac:dyDescent="0.2">
      <c r="A1657" s="34" t="s">
        <v>1476</v>
      </c>
      <c r="B1657" s="35"/>
      <c r="C1657" s="36"/>
      <c r="D1657" s="37"/>
      <c r="E1657" s="37"/>
      <c r="F1657" s="36"/>
      <c r="G1657" s="36"/>
      <c r="H1657" s="36"/>
      <c r="I1657" s="36"/>
      <c r="J1657" s="36"/>
      <c r="K1657" s="36"/>
      <c r="L1657" s="36"/>
      <c r="M1657" s="36"/>
      <c r="N1657" s="38"/>
    </row>
    <row r="1658" spans="1:14" x14ac:dyDescent="0.2">
      <c r="A1658" s="39" t="s">
        <v>162</v>
      </c>
      <c r="B1658" s="40"/>
      <c r="C1658" s="41">
        <v>0</v>
      </c>
      <c r="D1658" s="42">
        <v>7.0278</v>
      </c>
      <c r="E1658" s="42">
        <v>0</v>
      </c>
      <c r="F1658" s="41">
        <v>2422695</v>
      </c>
      <c r="G1658" s="41">
        <v>0</v>
      </c>
      <c r="H1658" s="41">
        <v>2422695</v>
      </c>
      <c r="I1658" s="41">
        <v>0</v>
      </c>
      <c r="J1658" s="41">
        <v>843098</v>
      </c>
      <c r="K1658" s="41">
        <v>24227</v>
      </c>
      <c r="L1658" s="41">
        <v>0</v>
      </c>
      <c r="M1658" s="41">
        <v>0</v>
      </c>
      <c r="N1658" s="43">
        <v>3265793</v>
      </c>
    </row>
    <row r="1659" spans="1:14" x14ac:dyDescent="0.2">
      <c r="A1659" s="39" t="s">
        <v>45</v>
      </c>
      <c r="B1659" s="40"/>
      <c r="C1659" s="41">
        <v>0</v>
      </c>
      <c r="D1659" s="42">
        <v>0.45829999999999999</v>
      </c>
      <c r="E1659" s="42">
        <v>0</v>
      </c>
      <c r="F1659" s="41">
        <v>158788</v>
      </c>
      <c r="G1659" s="41">
        <v>0</v>
      </c>
      <c r="H1659" s="41">
        <v>158788</v>
      </c>
      <c r="I1659" s="41">
        <v>0</v>
      </c>
      <c r="J1659" s="41">
        <v>55258</v>
      </c>
      <c r="K1659" s="41">
        <v>1588</v>
      </c>
      <c r="L1659" s="41">
        <v>0</v>
      </c>
      <c r="M1659" s="41">
        <v>0</v>
      </c>
      <c r="N1659" s="43">
        <v>214046</v>
      </c>
    </row>
    <row r="1660" spans="1:14" x14ac:dyDescent="0.2">
      <c r="A1660" s="39" t="s">
        <v>40</v>
      </c>
      <c r="B1660" s="40"/>
      <c r="C1660" s="41">
        <v>0</v>
      </c>
      <c r="D1660" s="42">
        <v>-0.4032</v>
      </c>
      <c r="E1660" s="42">
        <v>0</v>
      </c>
      <c r="F1660" s="41">
        <v>-226800</v>
      </c>
      <c r="G1660" s="41">
        <v>0</v>
      </c>
      <c r="H1660" s="41">
        <v>-226800</v>
      </c>
      <c r="I1660" s="41">
        <v>0</v>
      </c>
      <c r="J1660" s="41">
        <v>-78926</v>
      </c>
      <c r="K1660" s="41">
        <v>-2268</v>
      </c>
      <c r="L1660" s="41">
        <v>0</v>
      </c>
      <c r="M1660" s="41">
        <v>0</v>
      </c>
      <c r="N1660" s="43">
        <v>-305726</v>
      </c>
    </row>
    <row r="1661" spans="1:14" x14ac:dyDescent="0.2">
      <c r="A1661" s="39" t="s">
        <v>452</v>
      </c>
      <c r="B1661" s="40"/>
      <c r="C1661" s="41">
        <v>0</v>
      </c>
      <c r="D1661" s="42">
        <v>0</v>
      </c>
      <c r="E1661" s="42">
        <v>0</v>
      </c>
      <c r="F1661" s="41">
        <v>0</v>
      </c>
      <c r="G1661" s="41">
        <v>0</v>
      </c>
      <c r="H1661" s="41">
        <v>0</v>
      </c>
      <c r="I1661" s="41">
        <v>17500</v>
      </c>
      <c r="J1661" s="41">
        <v>5915</v>
      </c>
      <c r="K1661" s="41">
        <v>0</v>
      </c>
      <c r="L1661" s="41">
        <v>0</v>
      </c>
      <c r="M1661" s="41">
        <v>0</v>
      </c>
      <c r="N1661" s="43">
        <v>23415</v>
      </c>
    </row>
    <row r="1662" spans="1:14" x14ac:dyDescent="0.2">
      <c r="A1662" s="39" t="s">
        <v>41</v>
      </c>
      <c r="B1662" s="40"/>
      <c r="C1662" s="41">
        <v>0</v>
      </c>
      <c r="D1662" s="42">
        <v>0</v>
      </c>
      <c r="E1662" s="42">
        <v>0</v>
      </c>
      <c r="F1662" s="41">
        <v>0</v>
      </c>
      <c r="G1662" s="41">
        <v>0</v>
      </c>
      <c r="H1662" s="41">
        <v>0</v>
      </c>
      <c r="I1662" s="41">
        <v>226800</v>
      </c>
      <c r="J1662" s="41">
        <v>76658</v>
      </c>
      <c r="K1662" s="41">
        <v>0</v>
      </c>
      <c r="L1662" s="41">
        <v>0</v>
      </c>
      <c r="M1662" s="41">
        <v>0</v>
      </c>
      <c r="N1662" s="43">
        <v>303458</v>
      </c>
    </row>
    <row r="1663" spans="1:14" x14ac:dyDescent="0.2">
      <c r="A1663" s="39" t="s">
        <v>163</v>
      </c>
      <c r="B1663" s="40"/>
      <c r="C1663" s="41">
        <v>0</v>
      </c>
      <c r="D1663" s="42">
        <v>0</v>
      </c>
      <c r="E1663" s="42">
        <v>0</v>
      </c>
      <c r="F1663" s="41">
        <v>0</v>
      </c>
      <c r="G1663" s="41">
        <v>0</v>
      </c>
      <c r="H1663" s="41">
        <v>0</v>
      </c>
      <c r="I1663" s="41">
        <v>0</v>
      </c>
      <c r="J1663" s="41">
        <v>8</v>
      </c>
      <c r="K1663" s="41">
        <v>0</v>
      </c>
      <c r="L1663" s="41">
        <v>0</v>
      </c>
      <c r="M1663" s="41">
        <v>0</v>
      </c>
      <c r="N1663" s="43">
        <v>8</v>
      </c>
    </row>
    <row r="1664" spans="1:14" x14ac:dyDescent="0.2">
      <c r="A1664" s="39" t="s">
        <v>23</v>
      </c>
      <c r="B1664" s="40"/>
      <c r="C1664" s="41">
        <v>0</v>
      </c>
      <c r="D1664" s="42">
        <v>0</v>
      </c>
      <c r="E1664" s="42">
        <v>2.67</v>
      </c>
      <c r="F1664" s="41">
        <v>0</v>
      </c>
      <c r="G1664" s="41">
        <v>1038360</v>
      </c>
      <c r="H1664" s="41">
        <v>1038360</v>
      </c>
      <c r="I1664" s="41">
        <v>0</v>
      </c>
      <c r="J1664" s="41">
        <v>361350</v>
      </c>
      <c r="K1664" s="41">
        <v>10384</v>
      </c>
      <c r="L1664" s="41">
        <v>0</v>
      </c>
      <c r="M1664" s="41">
        <v>0</v>
      </c>
      <c r="N1664" s="43">
        <v>1399710</v>
      </c>
    </row>
    <row r="1665" spans="1:14" x14ac:dyDescent="0.2">
      <c r="A1665" s="39" t="s">
        <v>1481</v>
      </c>
      <c r="B1665" s="40"/>
      <c r="C1665" s="41">
        <v>0</v>
      </c>
      <c r="D1665" s="42">
        <v>19.136199999999999</v>
      </c>
      <c r="E1665" s="42">
        <v>2.31</v>
      </c>
      <c r="F1665" s="41">
        <v>12826734</v>
      </c>
      <c r="G1665" s="41">
        <v>580041</v>
      </c>
      <c r="H1665" s="41">
        <v>13406775</v>
      </c>
      <c r="I1665" s="41">
        <v>0</v>
      </c>
      <c r="J1665" s="41">
        <v>4665558</v>
      </c>
      <c r="K1665" s="41">
        <v>134068</v>
      </c>
      <c r="L1665" s="41">
        <v>331645</v>
      </c>
      <c r="M1665" s="41">
        <v>0</v>
      </c>
      <c r="N1665" s="43">
        <v>18403978</v>
      </c>
    </row>
    <row r="1666" spans="1:14" x14ac:dyDescent="0.2">
      <c r="A1666" s="39" t="s">
        <v>1482</v>
      </c>
      <c r="B1666" s="40"/>
      <c r="C1666" s="41">
        <v>0</v>
      </c>
      <c r="D1666" s="42">
        <v>0</v>
      </c>
      <c r="E1666" s="42">
        <v>0</v>
      </c>
      <c r="F1666" s="41">
        <v>60000</v>
      </c>
      <c r="G1666" s="41">
        <v>0</v>
      </c>
      <c r="H1666" s="41">
        <v>60000</v>
      </c>
      <c r="I1666" s="41">
        <v>0</v>
      </c>
      <c r="J1666" s="41">
        <v>20880</v>
      </c>
      <c r="K1666" s="41">
        <v>600</v>
      </c>
      <c r="L1666" s="41">
        <v>9000</v>
      </c>
      <c r="M1666" s="41">
        <v>0</v>
      </c>
      <c r="N1666" s="43">
        <v>89880</v>
      </c>
    </row>
    <row r="1667" spans="1:14" x14ac:dyDescent="0.2">
      <c r="A1667" s="34" t="s">
        <v>24</v>
      </c>
      <c r="B1667" s="35"/>
      <c r="C1667" s="36">
        <f t="shared" ref="C1667:N1667" si="289">SUM(C1658:C1666)</f>
        <v>0</v>
      </c>
      <c r="D1667" s="37">
        <f t="shared" si="289"/>
        <v>26.219099999999997</v>
      </c>
      <c r="E1667" s="37">
        <f t="shared" si="289"/>
        <v>4.9800000000000004</v>
      </c>
      <c r="F1667" s="36">
        <f t="shared" si="289"/>
        <v>15241417</v>
      </c>
      <c r="G1667" s="36">
        <f t="shared" si="289"/>
        <v>1618401</v>
      </c>
      <c r="H1667" s="36">
        <f t="shared" si="289"/>
        <v>16859818</v>
      </c>
      <c r="I1667" s="36">
        <f t="shared" si="289"/>
        <v>244300</v>
      </c>
      <c r="J1667" s="36">
        <f t="shared" si="289"/>
        <v>5949799</v>
      </c>
      <c r="K1667" s="36">
        <f t="shared" si="289"/>
        <v>168599</v>
      </c>
      <c r="L1667" s="36">
        <f t="shared" si="289"/>
        <v>340645</v>
      </c>
      <c r="M1667" s="36">
        <f t="shared" si="289"/>
        <v>0</v>
      </c>
      <c r="N1667" s="38">
        <f t="shared" si="289"/>
        <v>23394562</v>
      </c>
    </row>
    <row r="1668" spans="1:14" x14ac:dyDescent="0.2">
      <c r="A1668" s="34" t="s">
        <v>25</v>
      </c>
      <c r="B1668" s="35"/>
      <c r="C1668" s="36"/>
      <c r="D1668" s="37"/>
      <c r="E1668" s="37"/>
      <c r="F1668" s="36"/>
      <c r="G1668" s="36"/>
      <c r="H1668" s="36"/>
      <c r="I1668" s="36"/>
      <c r="J1668" s="36"/>
      <c r="K1668" s="36"/>
      <c r="L1668" s="36"/>
      <c r="M1668" s="36"/>
      <c r="N1668" s="38"/>
    </row>
    <row r="1669" spans="1:14" x14ac:dyDescent="0.2">
      <c r="A1669" s="39" t="s">
        <v>26</v>
      </c>
      <c r="B1669" s="40"/>
      <c r="C1669" s="41">
        <v>75</v>
      </c>
      <c r="D1669" s="42">
        <v>0</v>
      </c>
      <c r="E1669" s="42">
        <v>2.1078000000000001</v>
      </c>
      <c r="F1669" s="41">
        <v>0</v>
      </c>
      <c r="G1669" s="41">
        <v>647997</v>
      </c>
      <c r="H1669" s="41">
        <v>647997</v>
      </c>
      <c r="I1669" s="41">
        <v>0</v>
      </c>
      <c r="J1669" s="41">
        <v>225503</v>
      </c>
      <c r="K1669" s="41">
        <v>6480</v>
      </c>
      <c r="L1669" s="41">
        <v>6375</v>
      </c>
      <c r="M1669" s="41">
        <v>0</v>
      </c>
      <c r="N1669" s="43">
        <v>879875</v>
      </c>
    </row>
    <row r="1670" spans="1:14" x14ac:dyDescent="0.2">
      <c r="A1670" s="39" t="s">
        <v>69</v>
      </c>
      <c r="B1670" s="40"/>
      <c r="C1670" s="41">
        <v>248</v>
      </c>
      <c r="D1670" s="42">
        <v>0</v>
      </c>
      <c r="E1670" s="42">
        <v>4.0747</v>
      </c>
      <c r="F1670" s="41">
        <v>0</v>
      </c>
      <c r="G1670" s="41">
        <v>1252677</v>
      </c>
      <c r="H1670" s="41">
        <v>1252677</v>
      </c>
      <c r="I1670" s="41">
        <v>0</v>
      </c>
      <c r="J1670" s="41">
        <v>435932</v>
      </c>
      <c r="K1670" s="41">
        <v>12527</v>
      </c>
      <c r="L1670" s="41">
        <v>15128</v>
      </c>
      <c r="M1670" s="41">
        <v>0</v>
      </c>
      <c r="N1670" s="43">
        <v>1703737</v>
      </c>
    </row>
    <row r="1671" spans="1:14" x14ac:dyDescent="0.2">
      <c r="A1671" s="34" t="s">
        <v>24</v>
      </c>
      <c r="B1671" s="35"/>
      <c r="C1671" s="36">
        <f t="shared" ref="C1671:N1671" si="290">SUM(C1669:C1670)</f>
        <v>323</v>
      </c>
      <c r="D1671" s="37">
        <f t="shared" si="290"/>
        <v>0</v>
      </c>
      <c r="E1671" s="37">
        <f t="shared" si="290"/>
        <v>6.1825000000000001</v>
      </c>
      <c r="F1671" s="36">
        <f t="shared" si="290"/>
        <v>0</v>
      </c>
      <c r="G1671" s="36">
        <f t="shared" si="290"/>
        <v>1900674</v>
      </c>
      <c r="H1671" s="36">
        <f t="shared" si="290"/>
        <v>1900674</v>
      </c>
      <c r="I1671" s="36">
        <f t="shared" si="290"/>
        <v>0</v>
      </c>
      <c r="J1671" s="36">
        <f t="shared" si="290"/>
        <v>661435</v>
      </c>
      <c r="K1671" s="36">
        <f t="shared" si="290"/>
        <v>19007</v>
      </c>
      <c r="L1671" s="36">
        <f t="shared" si="290"/>
        <v>21503</v>
      </c>
      <c r="M1671" s="36">
        <f t="shared" si="290"/>
        <v>0</v>
      </c>
      <c r="N1671" s="38">
        <f t="shared" si="290"/>
        <v>2583612</v>
      </c>
    </row>
    <row r="1672" spans="1:14" x14ac:dyDescent="0.2">
      <c r="A1672" s="34" t="s">
        <v>1483</v>
      </c>
      <c r="B1672" s="35"/>
      <c r="C1672" s="36"/>
      <c r="D1672" s="37"/>
      <c r="E1672" s="37"/>
      <c r="F1672" s="36"/>
      <c r="G1672" s="36"/>
      <c r="H1672" s="36"/>
      <c r="I1672" s="36"/>
      <c r="J1672" s="36"/>
      <c r="K1672" s="36"/>
      <c r="L1672" s="36"/>
      <c r="M1672" s="36"/>
      <c r="N1672" s="38"/>
    </row>
    <row r="1673" spans="1:14" x14ac:dyDescent="0.2">
      <c r="A1673" s="39" t="s">
        <v>1484</v>
      </c>
      <c r="B1673" s="40"/>
      <c r="C1673" s="41">
        <v>75</v>
      </c>
      <c r="D1673" s="42">
        <v>0</v>
      </c>
      <c r="E1673" s="42">
        <v>0.1273</v>
      </c>
      <c r="F1673" s="41">
        <v>0</v>
      </c>
      <c r="G1673" s="41">
        <v>34499</v>
      </c>
      <c r="H1673" s="41">
        <v>34499</v>
      </c>
      <c r="I1673" s="41">
        <v>0</v>
      </c>
      <c r="J1673" s="41">
        <v>12006</v>
      </c>
      <c r="K1673" s="41">
        <v>345</v>
      </c>
      <c r="L1673" s="41">
        <v>0</v>
      </c>
      <c r="M1673" s="41">
        <v>0</v>
      </c>
      <c r="N1673" s="43">
        <v>46505</v>
      </c>
    </row>
    <row r="1674" spans="1:14" x14ac:dyDescent="0.2">
      <c r="A1674" s="39" t="s">
        <v>1485</v>
      </c>
      <c r="B1674" s="40"/>
      <c r="C1674" s="41">
        <v>0</v>
      </c>
      <c r="D1674" s="42">
        <v>2.5449999999999999</v>
      </c>
      <c r="E1674" s="42">
        <v>0</v>
      </c>
      <c r="F1674" s="41">
        <v>1212715</v>
      </c>
      <c r="G1674" s="41">
        <v>0</v>
      </c>
      <c r="H1674" s="41">
        <v>1212715</v>
      </c>
      <c r="I1674" s="41">
        <v>0</v>
      </c>
      <c r="J1674" s="41">
        <v>422025</v>
      </c>
      <c r="K1674" s="41">
        <v>12127</v>
      </c>
      <c r="L1674" s="41">
        <v>0</v>
      </c>
      <c r="M1674" s="41">
        <v>0</v>
      </c>
      <c r="N1674" s="43">
        <v>1634740</v>
      </c>
    </row>
    <row r="1675" spans="1:14" x14ac:dyDescent="0.2">
      <c r="A1675" s="34" t="s">
        <v>24</v>
      </c>
      <c r="B1675" s="35"/>
      <c r="C1675" s="36">
        <f t="shared" ref="C1675:N1675" si="291">SUM(C1673:C1674)</f>
        <v>75</v>
      </c>
      <c r="D1675" s="37">
        <f t="shared" si="291"/>
        <v>2.5449999999999999</v>
      </c>
      <c r="E1675" s="37">
        <f t="shared" si="291"/>
        <v>0.1273</v>
      </c>
      <c r="F1675" s="36">
        <f t="shared" si="291"/>
        <v>1212715</v>
      </c>
      <c r="G1675" s="36">
        <f t="shared" si="291"/>
        <v>34499</v>
      </c>
      <c r="H1675" s="36">
        <f t="shared" si="291"/>
        <v>1247214</v>
      </c>
      <c r="I1675" s="36">
        <f t="shared" si="291"/>
        <v>0</v>
      </c>
      <c r="J1675" s="36">
        <f t="shared" si="291"/>
        <v>434031</v>
      </c>
      <c r="K1675" s="36">
        <f t="shared" si="291"/>
        <v>12472</v>
      </c>
      <c r="L1675" s="36">
        <f t="shared" si="291"/>
        <v>0</v>
      </c>
      <c r="M1675" s="36">
        <f t="shared" si="291"/>
        <v>0</v>
      </c>
      <c r="N1675" s="38">
        <f t="shared" si="291"/>
        <v>1681245</v>
      </c>
    </row>
    <row r="1676" spans="1:14" x14ac:dyDescent="0.2">
      <c r="A1676" s="29" t="s">
        <v>1718</v>
      </c>
      <c r="B1676" s="30"/>
      <c r="C1676" s="31">
        <f t="shared" ref="C1676:N1676" si="292">C1656+C1667+C1671+C1675</f>
        <v>398</v>
      </c>
      <c r="D1676" s="32">
        <f t="shared" si="292"/>
        <v>34.764099999999999</v>
      </c>
      <c r="E1676" s="32">
        <f t="shared" si="292"/>
        <v>12.489800000000001</v>
      </c>
      <c r="F1676" s="31">
        <f t="shared" si="292"/>
        <v>19817352</v>
      </c>
      <c r="G1676" s="31">
        <f t="shared" si="292"/>
        <v>3838565</v>
      </c>
      <c r="H1676" s="31">
        <f t="shared" si="292"/>
        <v>23655917</v>
      </c>
      <c r="I1676" s="31">
        <f t="shared" si="292"/>
        <v>244300</v>
      </c>
      <c r="J1676" s="31">
        <f t="shared" si="292"/>
        <v>8314842</v>
      </c>
      <c r="K1676" s="31">
        <f t="shared" si="292"/>
        <v>236560</v>
      </c>
      <c r="L1676" s="31">
        <f t="shared" si="292"/>
        <v>396648</v>
      </c>
      <c r="M1676" s="31">
        <f t="shared" si="292"/>
        <v>0</v>
      </c>
      <c r="N1676" s="33">
        <f t="shared" si="292"/>
        <v>32611707</v>
      </c>
    </row>
    <row r="1677" spans="1:14" x14ac:dyDescent="0.2">
      <c r="A1677" s="39"/>
      <c r="B1677" s="40"/>
      <c r="C1677" s="41"/>
      <c r="D1677" s="42"/>
      <c r="E1677" s="42"/>
      <c r="F1677" s="41"/>
      <c r="G1677" s="41"/>
      <c r="H1677" s="41"/>
      <c r="I1677" s="41"/>
      <c r="J1677" s="41"/>
      <c r="K1677" s="41"/>
      <c r="L1677" s="41"/>
      <c r="M1677" s="41"/>
      <c r="N1677" s="43"/>
    </row>
    <row r="1678" spans="1:14" x14ac:dyDescent="0.2">
      <c r="A1678" s="29" t="s">
        <v>1719</v>
      </c>
      <c r="B1678" s="30"/>
      <c r="C1678" s="31"/>
      <c r="D1678" s="32"/>
      <c r="E1678" s="32"/>
      <c r="F1678" s="31"/>
      <c r="G1678" s="31"/>
      <c r="H1678" s="31"/>
      <c r="I1678" s="31"/>
      <c r="J1678" s="31"/>
      <c r="K1678" s="31"/>
      <c r="L1678" s="31"/>
      <c r="M1678" s="31"/>
      <c r="N1678" s="33"/>
    </row>
    <row r="1679" spans="1:14" x14ac:dyDescent="0.2">
      <c r="A1679" s="29" t="s">
        <v>1720</v>
      </c>
      <c r="B1679" s="30" t="s">
        <v>6</v>
      </c>
      <c r="C1679" s="31" t="s">
        <v>7</v>
      </c>
      <c r="D1679" s="32" t="s">
        <v>8</v>
      </c>
      <c r="E1679" s="32" t="s">
        <v>9</v>
      </c>
      <c r="F1679" s="31" t="s">
        <v>10</v>
      </c>
      <c r="G1679" s="31" t="s">
        <v>11</v>
      </c>
      <c r="H1679" s="31" t="s">
        <v>12</v>
      </c>
      <c r="I1679" s="31" t="s">
        <v>13</v>
      </c>
      <c r="J1679" s="31" t="s">
        <v>14</v>
      </c>
      <c r="K1679" s="31" t="s">
        <v>15</v>
      </c>
      <c r="L1679" s="31" t="s">
        <v>16</v>
      </c>
      <c r="M1679" s="31" t="s">
        <v>17</v>
      </c>
      <c r="N1679" s="33" t="s">
        <v>18</v>
      </c>
    </row>
    <row r="1680" spans="1:14" x14ac:dyDescent="0.2">
      <c r="A1680" s="34" t="s">
        <v>1476</v>
      </c>
      <c r="B1680" s="35"/>
      <c r="C1680" s="36"/>
      <c r="D1680" s="37"/>
      <c r="E1680" s="37"/>
      <c r="F1680" s="36"/>
      <c r="G1680" s="36"/>
      <c r="H1680" s="36"/>
      <c r="I1680" s="36"/>
      <c r="J1680" s="36"/>
      <c r="K1680" s="36"/>
      <c r="L1680" s="36"/>
      <c r="M1680" s="36"/>
      <c r="N1680" s="38"/>
    </row>
    <row r="1681" spans="1:14" x14ac:dyDescent="0.2">
      <c r="A1681" s="39" t="s">
        <v>162</v>
      </c>
      <c r="B1681" s="40"/>
      <c r="C1681" s="41">
        <v>0</v>
      </c>
      <c r="D1681" s="42">
        <v>3.7778</v>
      </c>
      <c r="E1681" s="42">
        <v>0</v>
      </c>
      <c r="F1681" s="41">
        <v>1308806</v>
      </c>
      <c r="G1681" s="41">
        <v>0</v>
      </c>
      <c r="H1681" s="41">
        <v>1308806</v>
      </c>
      <c r="I1681" s="41">
        <v>0</v>
      </c>
      <c r="J1681" s="41">
        <v>455465</v>
      </c>
      <c r="K1681" s="41">
        <v>13088</v>
      </c>
      <c r="L1681" s="41">
        <v>0</v>
      </c>
      <c r="M1681" s="41">
        <v>0</v>
      </c>
      <c r="N1681" s="43">
        <v>1764271</v>
      </c>
    </row>
    <row r="1682" spans="1:14" x14ac:dyDescent="0.2">
      <c r="A1682" s="39" t="s">
        <v>45</v>
      </c>
      <c r="B1682" s="40"/>
      <c r="C1682" s="41">
        <v>0</v>
      </c>
      <c r="D1682" s="42">
        <v>-0.5857</v>
      </c>
      <c r="E1682" s="42">
        <v>0</v>
      </c>
      <c r="F1682" s="41">
        <v>-202900</v>
      </c>
      <c r="G1682" s="41">
        <v>0</v>
      </c>
      <c r="H1682" s="41">
        <v>-202900</v>
      </c>
      <c r="I1682" s="41">
        <v>0</v>
      </c>
      <c r="J1682" s="41">
        <v>-70609</v>
      </c>
      <c r="K1682" s="41">
        <v>-2029</v>
      </c>
      <c r="L1682" s="41">
        <v>0</v>
      </c>
      <c r="M1682" s="41">
        <v>0</v>
      </c>
      <c r="N1682" s="43">
        <v>-273509</v>
      </c>
    </row>
    <row r="1683" spans="1:14" x14ac:dyDescent="0.2">
      <c r="A1683" s="39" t="s">
        <v>1269</v>
      </c>
      <c r="B1683" s="40"/>
      <c r="C1683" s="41">
        <v>0</v>
      </c>
      <c r="D1683" s="42">
        <v>-5.3199999999999997E-2</v>
      </c>
      <c r="E1683" s="42">
        <v>0</v>
      </c>
      <c r="F1683" s="41">
        <v>-18445</v>
      </c>
      <c r="G1683" s="41">
        <v>0</v>
      </c>
      <c r="H1683" s="41">
        <v>-18445</v>
      </c>
      <c r="I1683" s="41">
        <v>0</v>
      </c>
      <c r="J1683" s="41">
        <v>-6418</v>
      </c>
      <c r="K1683" s="41">
        <v>-184</v>
      </c>
      <c r="L1683" s="41">
        <v>0</v>
      </c>
      <c r="M1683" s="41">
        <v>0</v>
      </c>
      <c r="N1683" s="43">
        <v>-24863</v>
      </c>
    </row>
    <row r="1684" spans="1:14" x14ac:dyDescent="0.2">
      <c r="A1684" s="39" t="s">
        <v>1671</v>
      </c>
      <c r="B1684" s="40"/>
      <c r="C1684" s="41">
        <v>0</v>
      </c>
      <c r="D1684" s="42">
        <v>0.13639999999999999</v>
      </c>
      <c r="E1684" s="42">
        <v>0</v>
      </c>
      <c r="F1684" s="41">
        <v>24800</v>
      </c>
      <c r="G1684" s="41">
        <v>0</v>
      </c>
      <c r="H1684" s="41">
        <v>24800</v>
      </c>
      <c r="I1684" s="41">
        <v>0</v>
      </c>
      <c r="J1684" s="41">
        <v>8630</v>
      </c>
      <c r="K1684" s="41">
        <v>248</v>
      </c>
      <c r="L1684" s="41">
        <v>0</v>
      </c>
      <c r="M1684" s="41">
        <v>0</v>
      </c>
      <c r="N1684" s="43">
        <v>33430</v>
      </c>
    </row>
    <row r="1685" spans="1:14" x14ac:dyDescent="0.2">
      <c r="A1685" s="39" t="s">
        <v>40</v>
      </c>
      <c r="B1685" s="40"/>
      <c r="C1685" s="41">
        <v>0</v>
      </c>
      <c r="D1685" s="42">
        <v>0</v>
      </c>
      <c r="E1685" s="42">
        <v>0</v>
      </c>
      <c r="F1685" s="41">
        <v>-126000</v>
      </c>
      <c r="G1685" s="41">
        <v>0</v>
      </c>
      <c r="H1685" s="41">
        <v>-126000</v>
      </c>
      <c r="I1685" s="41">
        <v>0</v>
      </c>
      <c r="J1685" s="41">
        <v>-43848</v>
      </c>
      <c r="K1685" s="41">
        <v>-1260</v>
      </c>
      <c r="L1685" s="41">
        <v>0</v>
      </c>
      <c r="M1685" s="41">
        <v>0</v>
      </c>
      <c r="N1685" s="43">
        <v>-169848</v>
      </c>
    </row>
    <row r="1686" spans="1:14" x14ac:dyDescent="0.2">
      <c r="A1686" s="39" t="s">
        <v>452</v>
      </c>
      <c r="B1686" s="40"/>
      <c r="C1686" s="41">
        <v>0</v>
      </c>
      <c r="D1686" s="42">
        <v>0</v>
      </c>
      <c r="E1686" s="42">
        <v>0</v>
      </c>
      <c r="F1686" s="41">
        <v>0</v>
      </c>
      <c r="G1686" s="41">
        <v>0</v>
      </c>
      <c r="H1686" s="41">
        <v>0</v>
      </c>
      <c r="I1686" s="41">
        <v>9600</v>
      </c>
      <c r="J1686" s="41">
        <v>3245</v>
      </c>
      <c r="K1686" s="41">
        <v>0</v>
      </c>
      <c r="L1686" s="41">
        <v>0</v>
      </c>
      <c r="M1686" s="41">
        <v>0</v>
      </c>
      <c r="N1686" s="43">
        <v>12845</v>
      </c>
    </row>
    <row r="1687" spans="1:14" x14ac:dyDescent="0.2">
      <c r="A1687" s="39" t="s">
        <v>41</v>
      </c>
      <c r="B1687" s="40"/>
      <c r="C1687" s="41">
        <v>0</v>
      </c>
      <c r="D1687" s="42">
        <v>0</v>
      </c>
      <c r="E1687" s="42">
        <v>0</v>
      </c>
      <c r="F1687" s="41">
        <v>0</v>
      </c>
      <c r="G1687" s="41">
        <v>0</v>
      </c>
      <c r="H1687" s="41">
        <v>0</v>
      </c>
      <c r="I1687" s="41">
        <v>126000</v>
      </c>
      <c r="J1687" s="41">
        <v>42588</v>
      </c>
      <c r="K1687" s="41">
        <v>0</v>
      </c>
      <c r="L1687" s="41">
        <v>0</v>
      </c>
      <c r="M1687" s="41">
        <v>0</v>
      </c>
      <c r="N1687" s="43">
        <v>168588</v>
      </c>
    </row>
    <row r="1688" spans="1:14" x14ac:dyDescent="0.2">
      <c r="A1688" s="39" t="s">
        <v>163</v>
      </c>
      <c r="B1688" s="40"/>
      <c r="C1688" s="41">
        <v>0</v>
      </c>
      <c r="D1688" s="42">
        <v>0</v>
      </c>
      <c r="E1688" s="42">
        <v>0</v>
      </c>
      <c r="F1688" s="41">
        <v>0</v>
      </c>
      <c r="G1688" s="41">
        <v>0</v>
      </c>
      <c r="H1688" s="41">
        <v>0</v>
      </c>
      <c r="I1688" s="41">
        <v>0</v>
      </c>
      <c r="J1688" s="41">
        <v>1</v>
      </c>
      <c r="K1688" s="41">
        <v>0</v>
      </c>
      <c r="L1688" s="41">
        <v>0</v>
      </c>
      <c r="M1688" s="41">
        <v>0</v>
      </c>
      <c r="N1688" s="43">
        <v>1</v>
      </c>
    </row>
    <row r="1689" spans="1:14" x14ac:dyDescent="0.2">
      <c r="A1689" s="39" t="s">
        <v>32</v>
      </c>
      <c r="B1689" s="40"/>
      <c r="C1689" s="41">
        <v>0</v>
      </c>
      <c r="D1689" s="42">
        <v>0</v>
      </c>
      <c r="E1689" s="42">
        <v>0.4</v>
      </c>
      <c r="F1689" s="41">
        <v>0</v>
      </c>
      <c r="G1689" s="41">
        <v>105883</v>
      </c>
      <c r="H1689" s="41">
        <v>105883</v>
      </c>
      <c r="I1689" s="41">
        <v>0</v>
      </c>
      <c r="J1689" s="41">
        <v>36847</v>
      </c>
      <c r="K1689" s="41">
        <v>1059</v>
      </c>
      <c r="L1689" s="41">
        <v>0</v>
      </c>
      <c r="M1689" s="41">
        <v>0</v>
      </c>
      <c r="N1689" s="43">
        <v>142730</v>
      </c>
    </row>
    <row r="1690" spans="1:14" x14ac:dyDescent="0.2">
      <c r="A1690" s="39" t="s">
        <v>23</v>
      </c>
      <c r="B1690" s="40"/>
      <c r="C1690" s="41">
        <v>0</v>
      </c>
      <c r="D1690" s="42">
        <v>0</v>
      </c>
      <c r="E1690" s="42">
        <v>3.36</v>
      </c>
      <c r="F1690" s="41">
        <v>0</v>
      </c>
      <c r="G1690" s="41">
        <v>1313061</v>
      </c>
      <c r="H1690" s="41">
        <v>1313061</v>
      </c>
      <c r="I1690" s="41">
        <v>0</v>
      </c>
      <c r="J1690" s="41">
        <v>456946</v>
      </c>
      <c r="K1690" s="41">
        <v>13131</v>
      </c>
      <c r="L1690" s="41">
        <v>0</v>
      </c>
      <c r="M1690" s="41">
        <v>0</v>
      </c>
      <c r="N1690" s="43">
        <v>1770007</v>
      </c>
    </row>
    <row r="1691" spans="1:14" x14ac:dyDescent="0.2">
      <c r="A1691" s="39" t="s">
        <v>1481</v>
      </c>
      <c r="B1691" s="40"/>
      <c r="C1691" s="41">
        <v>0</v>
      </c>
      <c r="D1691" s="42">
        <v>27.5001</v>
      </c>
      <c r="E1691" s="42">
        <v>3.23</v>
      </c>
      <c r="F1691" s="41">
        <v>18204843</v>
      </c>
      <c r="G1691" s="41">
        <v>811053</v>
      </c>
      <c r="H1691" s="41">
        <v>19015896</v>
      </c>
      <c r="I1691" s="41">
        <v>0</v>
      </c>
      <c r="J1691" s="41">
        <v>6617531</v>
      </c>
      <c r="K1691" s="41">
        <v>190158</v>
      </c>
      <c r="L1691" s="41">
        <v>557205</v>
      </c>
      <c r="M1691" s="41">
        <v>0</v>
      </c>
      <c r="N1691" s="43">
        <v>26190632</v>
      </c>
    </row>
    <row r="1692" spans="1:14" x14ac:dyDescent="0.2">
      <c r="A1692" s="39" t="s">
        <v>1482</v>
      </c>
      <c r="B1692" s="40"/>
      <c r="C1692" s="41">
        <v>0</v>
      </c>
      <c r="D1692" s="42">
        <v>0</v>
      </c>
      <c r="E1692" s="42">
        <v>0</v>
      </c>
      <c r="F1692" s="41">
        <v>156000</v>
      </c>
      <c r="G1692" s="41">
        <v>0</v>
      </c>
      <c r="H1692" s="41">
        <v>156000</v>
      </c>
      <c r="I1692" s="41">
        <v>0</v>
      </c>
      <c r="J1692" s="41">
        <v>54288</v>
      </c>
      <c r="K1692" s="41">
        <v>1560</v>
      </c>
      <c r="L1692" s="41">
        <v>22500</v>
      </c>
      <c r="M1692" s="41">
        <v>0</v>
      </c>
      <c r="N1692" s="43">
        <v>232788</v>
      </c>
    </row>
    <row r="1693" spans="1:14" x14ac:dyDescent="0.2">
      <c r="A1693" s="34" t="s">
        <v>24</v>
      </c>
      <c r="B1693" s="35"/>
      <c r="C1693" s="36">
        <f t="shared" ref="C1693:N1693" si="293">SUM(C1681:C1692)</f>
        <v>0</v>
      </c>
      <c r="D1693" s="37">
        <f t="shared" si="293"/>
        <v>30.775400000000001</v>
      </c>
      <c r="E1693" s="37">
        <f t="shared" si="293"/>
        <v>6.99</v>
      </c>
      <c r="F1693" s="36">
        <f t="shared" si="293"/>
        <v>19347104</v>
      </c>
      <c r="G1693" s="36">
        <f t="shared" si="293"/>
        <v>2229997</v>
      </c>
      <c r="H1693" s="36">
        <f t="shared" si="293"/>
        <v>21577101</v>
      </c>
      <c r="I1693" s="36">
        <f t="shared" si="293"/>
        <v>135600</v>
      </c>
      <c r="J1693" s="36">
        <f t="shared" si="293"/>
        <v>7554666</v>
      </c>
      <c r="K1693" s="36">
        <f t="shared" si="293"/>
        <v>215771</v>
      </c>
      <c r="L1693" s="36">
        <f t="shared" si="293"/>
        <v>579705</v>
      </c>
      <c r="M1693" s="36">
        <f t="shared" si="293"/>
        <v>0</v>
      </c>
      <c r="N1693" s="38">
        <f t="shared" si="293"/>
        <v>29847072</v>
      </c>
    </row>
    <row r="1694" spans="1:14" x14ac:dyDescent="0.2">
      <c r="A1694" s="34" t="s">
        <v>25</v>
      </c>
      <c r="B1694" s="35"/>
      <c r="C1694" s="36"/>
      <c r="D1694" s="37"/>
      <c r="E1694" s="37"/>
      <c r="F1694" s="36"/>
      <c r="G1694" s="36"/>
      <c r="H1694" s="36"/>
      <c r="I1694" s="36"/>
      <c r="J1694" s="36"/>
      <c r="K1694" s="36"/>
      <c r="L1694" s="36"/>
      <c r="M1694" s="36"/>
      <c r="N1694" s="38"/>
    </row>
    <row r="1695" spans="1:14" x14ac:dyDescent="0.2">
      <c r="A1695" s="39" t="s">
        <v>90</v>
      </c>
      <c r="B1695" s="40"/>
      <c r="C1695" s="41">
        <v>430</v>
      </c>
      <c r="D1695" s="42">
        <v>0</v>
      </c>
      <c r="E1695" s="42">
        <v>4.2062999999999997</v>
      </c>
      <c r="F1695" s="41">
        <v>0</v>
      </c>
      <c r="G1695" s="41">
        <v>1293134</v>
      </c>
      <c r="H1695" s="41">
        <v>1293134</v>
      </c>
      <c r="I1695" s="41">
        <v>0</v>
      </c>
      <c r="J1695" s="41">
        <v>450010</v>
      </c>
      <c r="K1695" s="41">
        <v>12931</v>
      </c>
      <c r="L1695" s="41">
        <v>17630</v>
      </c>
      <c r="M1695" s="41">
        <v>0</v>
      </c>
      <c r="N1695" s="43">
        <v>1760774</v>
      </c>
    </row>
    <row r="1696" spans="1:14" x14ac:dyDescent="0.2">
      <c r="A1696" s="39" t="s">
        <v>130</v>
      </c>
      <c r="B1696" s="40"/>
      <c r="C1696" s="41">
        <v>224</v>
      </c>
      <c r="D1696" s="42">
        <v>0</v>
      </c>
      <c r="E1696" s="42">
        <v>1.2413000000000001</v>
      </c>
      <c r="F1696" s="41">
        <v>0</v>
      </c>
      <c r="G1696" s="41">
        <v>381610</v>
      </c>
      <c r="H1696" s="41">
        <v>381610</v>
      </c>
      <c r="I1696" s="41">
        <v>0</v>
      </c>
      <c r="J1696" s="41">
        <v>132800</v>
      </c>
      <c r="K1696" s="41">
        <v>3816</v>
      </c>
      <c r="L1696" s="41">
        <v>4480</v>
      </c>
      <c r="M1696" s="41">
        <v>0</v>
      </c>
      <c r="N1696" s="43">
        <v>518890</v>
      </c>
    </row>
    <row r="1697" spans="1:14" x14ac:dyDescent="0.2">
      <c r="A1697" s="39" t="s">
        <v>130</v>
      </c>
      <c r="B1697" s="40"/>
      <c r="C1697" s="41">
        <v>206</v>
      </c>
      <c r="D1697" s="42">
        <v>0</v>
      </c>
      <c r="E1697" s="42">
        <v>1.1623000000000001</v>
      </c>
      <c r="F1697" s="41">
        <v>0</v>
      </c>
      <c r="G1697" s="41">
        <v>357324</v>
      </c>
      <c r="H1697" s="41">
        <v>357324</v>
      </c>
      <c r="I1697" s="41">
        <v>0</v>
      </c>
      <c r="J1697" s="41">
        <v>124348</v>
      </c>
      <c r="K1697" s="41">
        <v>3573</v>
      </c>
      <c r="L1697" s="41">
        <v>4120</v>
      </c>
      <c r="M1697" s="41">
        <v>0</v>
      </c>
      <c r="N1697" s="43">
        <v>485792</v>
      </c>
    </row>
    <row r="1698" spans="1:14" x14ac:dyDescent="0.2">
      <c r="A1698" s="34" t="s">
        <v>24</v>
      </c>
      <c r="B1698" s="35"/>
      <c r="C1698" s="36">
        <f t="shared" ref="C1698:N1698" si="294">SUM(C1695:C1697)</f>
        <v>860</v>
      </c>
      <c r="D1698" s="37">
        <f t="shared" si="294"/>
        <v>0</v>
      </c>
      <c r="E1698" s="37">
        <f t="shared" si="294"/>
        <v>6.6098999999999997</v>
      </c>
      <c r="F1698" s="36">
        <f t="shared" si="294"/>
        <v>0</v>
      </c>
      <c r="G1698" s="36">
        <f t="shared" si="294"/>
        <v>2032068</v>
      </c>
      <c r="H1698" s="36">
        <f t="shared" si="294"/>
        <v>2032068</v>
      </c>
      <c r="I1698" s="36">
        <f t="shared" si="294"/>
        <v>0</v>
      </c>
      <c r="J1698" s="36">
        <f t="shared" si="294"/>
        <v>707158</v>
      </c>
      <c r="K1698" s="36">
        <f t="shared" si="294"/>
        <v>20320</v>
      </c>
      <c r="L1698" s="36">
        <f t="shared" si="294"/>
        <v>26230</v>
      </c>
      <c r="M1698" s="36">
        <f t="shared" si="294"/>
        <v>0</v>
      </c>
      <c r="N1698" s="38">
        <f t="shared" si="294"/>
        <v>2765456</v>
      </c>
    </row>
    <row r="1699" spans="1:14" x14ac:dyDescent="0.2">
      <c r="A1699" s="34" t="s">
        <v>1483</v>
      </c>
      <c r="B1699" s="35"/>
      <c r="C1699" s="36"/>
      <c r="D1699" s="37"/>
      <c r="E1699" s="37"/>
      <c r="F1699" s="36"/>
      <c r="G1699" s="36"/>
      <c r="H1699" s="36"/>
      <c r="I1699" s="36"/>
      <c r="J1699" s="36"/>
      <c r="K1699" s="36"/>
      <c r="L1699" s="36"/>
      <c r="M1699" s="36"/>
      <c r="N1699" s="38"/>
    </row>
    <row r="1700" spans="1:14" x14ac:dyDescent="0.2">
      <c r="A1700" s="39" t="s">
        <v>1484</v>
      </c>
      <c r="B1700" s="40"/>
      <c r="C1700" s="41">
        <v>122</v>
      </c>
      <c r="D1700" s="42">
        <v>0</v>
      </c>
      <c r="E1700" s="42">
        <v>0.19980000000000001</v>
      </c>
      <c r="F1700" s="41">
        <v>0</v>
      </c>
      <c r="G1700" s="41">
        <v>54147</v>
      </c>
      <c r="H1700" s="41">
        <v>54147</v>
      </c>
      <c r="I1700" s="41">
        <v>0</v>
      </c>
      <c r="J1700" s="41">
        <v>18842</v>
      </c>
      <c r="K1700" s="41">
        <v>541</v>
      </c>
      <c r="L1700" s="41">
        <v>0</v>
      </c>
      <c r="M1700" s="41">
        <v>0</v>
      </c>
      <c r="N1700" s="43">
        <v>72989</v>
      </c>
    </row>
    <row r="1701" spans="1:14" x14ac:dyDescent="0.2">
      <c r="A1701" s="39" t="s">
        <v>1497</v>
      </c>
      <c r="B1701" s="40"/>
      <c r="C1701" s="41">
        <v>50</v>
      </c>
      <c r="D1701" s="42">
        <v>0.4859</v>
      </c>
      <c r="E1701" s="42">
        <v>0</v>
      </c>
      <c r="F1701" s="41">
        <v>238165</v>
      </c>
      <c r="G1701" s="41">
        <v>0</v>
      </c>
      <c r="H1701" s="41">
        <v>238165</v>
      </c>
      <c r="I1701" s="41">
        <v>0</v>
      </c>
      <c r="J1701" s="41">
        <v>82882</v>
      </c>
      <c r="K1701" s="41">
        <v>2382</v>
      </c>
      <c r="L1701" s="41">
        <v>1200</v>
      </c>
      <c r="M1701" s="41">
        <v>0</v>
      </c>
      <c r="N1701" s="43">
        <v>322247</v>
      </c>
    </row>
    <row r="1702" spans="1:14" x14ac:dyDescent="0.2">
      <c r="A1702" s="39" t="s">
        <v>1485</v>
      </c>
      <c r="B1702" s="40"/>
      <c r="C1702" s="41">
        <v>0</v>
      </c>
      <c r="D1702" s="42">
        <v>4.8213999999999997</v>
      </c>
      <c r="E1702" s="42">
        <v>0</v>
      </c>
      <c r="F1702" s="41">
        <v>2113189</v>
      </c>
      <c r="G1702" s="41">
        <v>0</v>
      </c>
      <c r="H1702" s="41">
        <v>2113189</v>
      </c>
      <c r="I1702" s="41">
        <v>0</v>
      </c>
      <c r="J1702" s="41">
        <v>735390</v>
      </c>
      <c r="K1702" s="41">
        <v>21132</v>
      </c>
      <c r="L1702" s="41">
        <v>0</v>
      </c>
      <c r="M1702" s="41">
        <v>0</v>
      </c>
      <c r="N1702" s="43">
        <v>2848579</v>
      </c>
    </row>
    <row r="1703" spans="1:14" x14ac:dyDescent="0.2">
      <c r="A1703" s="34" t="s">
        <v>24</v>
      </c>
      <c r="B1703" s="35"/>
      <c r="C1703" s="36">
        <f t="shared" ref="C1703:N1703" si="295">SUM(C1700:C1702)</f>
        <v>172</v>
      </c>
      <c r="D1703" s="37">
        <f t="shared" si="295"/>
        <v>5.3072999999999997</v>
      </c>
      <c r="E1703" s="37">
        <f t="shared" si="295"/>
        <v>0.19980000000000001</v>
      </c>
      <c r="F1703" s="36">
        <f t="shared" si="295"/>
        <v>2351354</v>
      </c>
      <c r="G1703" s="36">
        <f t="shared" si="295"/>
        <v>54147</v>
      </c>
      <c r="H1703" s="36">
        <f t="shared" si="295"/>
        <v>2405501</v>
      </c>
      <c r="I1703" s="36">
        <f t="shared" si="295"/>
        <v>0</v>
      </c>
      <c r="J1703" s="36">
        <f t="shared" si="295"/>
        <v>837114</v>
      </c>
      <c r="K1703" s="36">
        <f t="shared" si="295"/>
        <v>24055</v>
      </c>
      <c r="L1703" s="36">
        <f t="shared" si="295"/>
        <v>1200</v>
      </c>
      <c r="M1703" s="36">
        <f t="shared" si="295"/>
        <v>0</v>
      </c>
      <c r="N1703" s="38">
        <f t="shared" si="295"/>
        <v>3243815</v>
      </c>
    </row>
    <row r="1704" spans="1:14" x14ac:dyDescent="0.2">
      <c r="A1704" s="29" t="s">
        <v>1721</v>
      </c>
      <c r="B1704" s="30"/>
      <c r="C1704" s="31">
        <f t="shared" ref="C1704:N1704" si="296">C1693+C1698+C1703</f>
        <v>1032</v>
      </c>
      <c r="D1704" s="32">
        <f t="shared" si="296"/>
        <v>36.082700000000003</v>
      </c>
      <c r="E1704" s="32">
        <f t="shared" si="296"/>
        <v>13.7997</v>
      </c>
      <c r="F1704" s="31">
        <f t="shared" si="296"/>
        <v>21698458</v>
      </c>
      <c r="G1704" s="31">
        <f t="shared" si="296"/>
        <v>4316212</v>
      </c>
      <c r="H1704" s="31">
        <f t="shared" si="296"/>
        <v>26014670</v>
      </c>
      <c r="I1704" s="31">
        <f t="shared" si="296"/>
        <v>135600</v>
      </c>
      <c r="J1704" s="31">
        <f t="shared" si="296"/>
        <v>9098938</v>
      </c>
      <c r="K1704" s="31">
        <f t="shared" si="296"/>
        <v>260146</v>
      </c>
      <c r="L1704" s="31">
        <f t="shared" si="296"/>
        <v>607135</v>
      </c>
      <c r="M1704" s="31">
        <f t="shared" si="296"/>
        <v>0</v>
      </c>
      <c r="N1704" s="33">
        <f t="shared" si="296"/>
        <v>35856343</v>
      </c>
    </row>
    <row r="1705" spans="1:14" x14ac:dyDescent="0.2">
      <c r="A1705" s="39"/>
      <c r="B1705" s="40"/>
      <c r="C1705" s="41"/>
      <c r="D1705" s="42"/>
      <c r="E1705" s="42"/>
      <c r="F1705" s="41"/>
      <c r="G1705" s="41"/>
      <c r="H1705" s="41"/>
      <c r="I1705" s="41"/>
      <c r="J1705" s="41"/>
      <c r="K1705" s="41"/>
      <c r="L1705" s="41"/>
      <c r="M1705" s="41"/>
      <c r="N1705" s="43"/>
    </row>
    <row r="1706" spans="1:14" x14ac:dyDescent="0.2">
      <c r="A1706" s="29" t="s">
        <v>1722</v>
      </c>
      <c r="B1706" s="30"/>
      <c r="C1706" s="31"/>
      <c r="D1706" s="32"/>
      <c r="E1706" s="32"/>
      <c r="F1706" s="31"/>
      <c r="G1706" s="31"/>
      <c r="H1706" s="31"/>
      <c r="I1706" s="31"/>
      <c r="J1706" s="31"/>
      <c r="K1706" s="31"/>
      <c r="L1706" s="31"/>
      <c r="M1706" s="31"/>
      <c r="N1706" s="33"/>
    </row>
    <row r="1707" spans="1:14" x14ac:dyDescent="0.2">
      <c r="A1707" s="29" t="s">
        <v>1723</v>
      </c>
      <c r="B1707" s="30" t="s">
        <v>6</v>
      </c>
      <c r="C1707" s="31" t="s">
        <v>7</v>
      </c>
      <c r="D1707" s="32" t="s">
        <v>8</v>
      </c>
      <c r="E1707" s="32" t="s">
        <v>9</v>
      </c>
      <c r="F1707" s="31" t="s">
        <v>10</v>
      </c>
      <c r="G1707" s="31" t="s">
        <v>11</v>
      </c>
      <c r="H1707" s="31" t="s">
        <v>12</v>
      </c>
      <c r="I1707" s="31" t="s">
        <v>13</v>
      </c>
      <c r="J1707" s="31" t="s">
        <v>14</v>
      </c>
      <c r="K1707" s="31" t="s">
        <v>15</v>
      </c>
      <c r="L1707" s="31" t="s">
        <v>16</v>
      </c>
      <c r="M1707" s="31" t="s">
        <v>17</v>
      </c>
      <c r="N1707" s="33" t="s">
        <v>18</v>
      </c>
    </row>
    <row r="1708" spans="1:14" x14ac:dyDescent="0.2">
      <c r="A1708" s="34" t="s">
        <v>1476</v>
      </c>
      <c r="B1708" s="35"/>
      <c r="C1708" s="36"/>
      <c r="D1708" s="37"/>
      <c r="E1708" s="37"/>
      <c r="F1708" s="36"/>
      <c r="G1708" s="36"/>
      <c r="H1708" s="36"/>
      <c r="I1708" s="36"/>
      <c r="J1708" s="36"/>
      <c r="K1708" s="36"/>
      <c r="L1708" s="36"/>
      <c r="M1708" s="36"/>
      <c r="N1708" s="38"/>
    </row>
    <row r="1709" spans="1:14" x14ac:dyDescent="0.2">
      <c r="A1709" s="39" t="s">
        <v>162</v>
      </c>
      <c r="B1709" s="40"/>
      <c r="C1709" s="41">
        <v>0</v>
      </c>
      <c r="D1709" s="42">
        <v>9.2722999999999995</v>
      </c>
      <c r="E1709" s="42">
        <v>0</v>
      </c>
      <c r="F1709" s="41">
        <v>3206109</v>
      </c>
      <c r="G1709" s="41">
        <v>0</v>
      </c>
      <c r="H1709" s="41">
        <v>3206109</v>
      </c>
      <c r="I1709" s="41">
        <v>0</v>
      </c>
      <c r="J1709" s="41">
        <v>1115726</v>
      </c>
      <c r="K1709" s="41">
        <v>32061</v>
      </c>
      <c r="L1709" s="41">
        <v>0</v>
      </c>
      <c r="M1709" s="41">
        <v>0</v>
      </c>
      <c r="N1709" s="43">
        <v>4321835</v>
      </c>
    </row>
    <row r="1710" spans="1:14" x14ac:dyDescent="0.2">
      <c r="A1710" s="39" t="s">
        <v>45</v>
      </c>
      <c r="B1710" s="40"/>
      <c r="C1710" s="41">
        <v>0</v>
      </c>
      <c r="D1710" s="42">
        <v>0.91669999999999996</v>
      </c>
      <c r="E1710" s="42">
        <v>0</v>
      </c>
      <c r="F1710" s="41">
        <v>424163</v>
      </c>
      <c r="G1710" s="41">
        <v>0</v>
      </c>
      <c r="H1710" s="41">
        <v>424163</v>
      </c>
      <c r="I1710" s="41">
        <v>0</v>
      </c>
      <c r="J1710" s="41">
        <v>147609</v>
      </c>
      <c r="K1710" s="41">
        <v>4242</v>
      </c>
      <c r="L1710" s="41">
        <v>0</v>
      </c>
      <c r="M1710" s="41">
        <v>0</v>
      </c>
      <c r="N1710" s="43">
        <v>571772</v>
      </c>
    </row>
    <row r="1711" spans="1:14" x14ac:dyDescent="0.2">
      <c r="A1711" s="39" t="s">
        <v>163</v>
      </c>
      <c r="B1711" s="40"/>
      <c r="C1711" s="41">
        <v>0</v>
      </c>
      <c r="D1711" s="42">
        <v>0</v>
      </c>
      <c r="E1711" s="42">
        <v>0</v>
      </c>
      <c r="F1711" s="41">
        <v>0</v>
      </c>
      <c r="G1711" s="41">
        <v>0</v>
      </c>
      <c r="H1711" s="41">
        <v>0</v>
      </c>
      <c r="I1711" s="41">
        <v>0</v>
      </c>
      <c r="J1711" s="41">
        <v>1</v>
      </c>
      <c r="K1711" s="41">
        <v>0</v>
      </c>
      <c r="L1711" s="41">
        <v>0</v>
      </c>
      <c r="M1711" s="41">
        <v>0</v>
      </c>
      <c r="N1711" s="43">
        <v>1</v>
      </c>
    </row>
    <row r="1712" spans="1:14" x14ac:dyDescent="0.2">
      <c r="A1712" s="39" t="s">
        <v>23</v>
      </c>
      <c r="B1712" s="40"/>
      <c r="C1712" s="41">
        <v>0</v>
      </c>
      <c r="D1712" s="42">
        <v>0</v>
      </c>
      <c r="E1712" s="42">
        <v>3.36</v>
      </c>
      <c r="F1712" s="41">
        <v>0</v>
      </c>
      <c r="G1712" s="41">
        <v>1313061</v>
      </c>
      <c r="H1712" s="41">
        <v>1313061</v>
      </c>
      <c r="I1712" s="41">
        <v>0</v>
      </c>
      <c r="J1712" s="41">
        <v>456946</v>
      </c>
      <c r="K1712" s="41">
        <v>13131</v>
      </c>
      <c r="L1712" s="41">
        <v>0</v>
      </c>
      <c r="M1712" s="41">
        <v>0</v>
      </c>
      <c r="N1712" s="43">
        <v>1770007</v>
      </c>
    </row>
    <row r="1713" spans="1:14" x14ac:dyDescent="0.2">
      <c r="A1713" s="39" t="s">
        <v>1481</v>
      </c>
      <c r="B1713" s="40"/>
      <c r="C1713" s="41">
        <v>0</v>
      </c>
      <c r="D1713" s="42">
        <v>28.869299999999999</v>
      </c>
      <c r="E1713" s="42">
        <v>3.23</v>
      </c>
      <c r="F1713" s="41">
        <v>19860311</v>
      </c>
      <c r="G1713" s="41">
        <v>811053</v>
      </c>
      <c r="H1713" s="41">
        <v>20671364</v>
      </c>
      <c r="I1713" s="41">
        <v>0</v>
      </c>
      <c r="J1713" s="41">
        <v>7193633</v>
      </c>
      <c r="K1713" s="41">
        <v>206713</v>
      </c>
      <c r="L1713" s="41">
        <v>661180</v>
      </c>
      <c r="M1713" s="41">
        <v>0</v>
      </c>
      <c r="N1713" s="43">
        <v>28526177</v>
      </c>
    </row>
    <row r="1714" spans="1:14" x14ac:dyDescent="0.2">
      <c r="A1714" s="39" t="s">
        <v>1482</v>
      </c>
      <c r="B1714" s="40"/>
      <c r="C1714" s="41">
        <v>0</v>
      </c>
      <c r="D1714" s="42">
        <v>0</v>
      </c>
      <c r="E1714" s="42">
        <v>0</v>
      </c>
      <c r="F1714" s="41">
        <v>24000</v>
      </c>
      <c r="G1714" s="41">
        <v>0</v>
      </c>
      <c r="H1714" s="41">
        <v>24000</v>
      </c>
      <c r="I1714" s="41">
        <v>0</v>
      </c>
      <c r="J1714" s="41">
        <v>8352</v>
      </c>
      <c r="K1714" s="41">
        <v>240</v>
      </c>
      <c r="L1714" s="41">
        <v>4500</v>
      </c>
      <c r="M1714" s="41">
        <v>0</v>
      </c>
      <c r="N1714" s="43">
        <v>36852</v>
      </c>
    </row>
    <row r="1715" spans="1:14" x14ac:dyDescent="0.2">
      <c r="A1715" s="34" t="s">
        <v>24</v>
      </c>
      <c r="B1715" s="35"/>
      <c r="C1715" s="36">
        <f t="shared" ref="C1715:N1715" si="297">SUM(C1709:C1714)</f>
        <v>0</v>
      </c>
      <c r="D1715" s="37">
        <f t="shared" si="297"/>
        <v>39.058300000000003</v>
      </c>
      <c r="E1715" s="37">
        <f t="shared" si="297"/>
        <v>6.59</v>
      </c>
      <c r="F1715" s="36">
        <f t="shared" si="297"/>
        <v>23514583</v>
      </c>
      <c r="G1715" s="36">
        <f t="shared" si="297"/>
        <v>2124114</v>
      </c>
      <c r="H1715" s="36">
        <f t="shared" si="297"/>
        <v>25638697</v>
      </c>
      <c r="I1715" s="36">
        <f t="shared" si="297"/>
        <v>0</v>
      </c>
      <c r="J1715" s="36">
        <f t="shared" si="297"/>
        <v>8922267</v>
      </c>
      <c r="K1715" s="36">
        <f t="shared" si="297"/>
        <v>256387</v>
      </c>
      <c r="L1715" s="36">
        <f t="shared" si="297"/>
        <v>665680</v>
      </c>
      <c r="M1715" s="36">
        <f t="shared" si="297"/>
        <v>0</v>
      </c>
      <c r="N1715" s="38">
        <f t="shared" si="297"/>
        <v>35226644</v>
      </c>
    </row>
    <row r="1716" spans="1:14" x14ac:dyDescent="0.2">
      <c r="A1716" s="34" t="s">
        <v>1483</v>
      </c>
      <c r="B1716" s="35"/>
      <c r="C1716" s="36"/>
      <c r="D1716" s="37"/>
      <c r="E1716" s="37"/>
      <c r="F1716" s="36"/>
      <c r="G1716" s="36"/>
      <c r="H1716" s="36"/>
      <c r="I1716" s="36"/>
      <c r="J1716" s="36"/>
      <c r="K1716" s="36"/>
      <c r="L1716" s="36"/>
      <c r="M1716" s="36"/>
      <c r="N1716" s="38"/>
    </row>
    <row r="1717" spans="1:14" x14ac:dyDescent="0.2">
      <c r="A1717" s="39" t="s">
        <v>1484</v>
      </c>
      <c r="B1717" s="40"/>
      <c r="C1717" s="41">
        <v>77</v>
      </c>
      <c r="D1717" s="42">
        <v>0</v>
      </c>
      <c r="E1717" s="42">
        <v>0.1303</v>
      </c>
      <c r="F1717" s="41">
        <v>0</v>
      </c>
      <c r="G1717" s="41">
        <v>35312</v>
      </c>
      <c r="H1717" s="41">
        <v>35312</v>
      </c>
      <c r="I1717" s="41">
        <v>0</v>
      </c>
      <c r="J1717" s="41">
        <v>12288</v>
      </c>
      <c r="K1717" s="41">
        <v>353</v>
      </c>
      <c r="L1717" s="41">
        <v>0</v>
      </c>
      <c r="M1717" s="41">
        <v>0</v>
      </c>
      <c r="N1717" s="43">
        <v>47600</v>
      </c>
    </row>
    <row r="1718" spans="1:14" x14ac:dyDescent="0.2">
      <c r="A1718" s="39" t="s">
        <v>1484</v>
      </c>
      <c r="B1718" s="40"/>
      <c r="C1718" s="41">
        <v>62</v>
      </c>
      <c r="D1718" s="42">
        <v>0</v>
      </c>
      <c r="E1718" s="42">
        <v>0.1079</v>
      </c>
      <c r="F1718" s="41">
        <v>0</v>
      </c>
      <c r="G1718" s="41">
        <v>29242</v>
      </c>
      <c r="H1718" s="41">
        <v>29242</v>
      </c>
      <c r="I1718" s="41">
        <v>0</v>
      </c>
      <c r="J1718" s="41">
        <v>10176</v>
      </c>
      <c r="K1718" s="41">
        <v>292</v>
      </c>
      <c r="L1718" s="41">
        <v>0</v>
      </c>
      <c r="M1718" s="41">
        <v>0</v>
      </c>
      <c r="N1718" s="43">
        <v>39418</v>
      </c>
    </row>
    <row r="1719" spans="1:14" x14ac:dyDescent="0.2">
      <c r="A1719" s="39" t="s">
        <v>1510</v>
      </c>
      <c r="B1719" s="40"/>
      <c r="C1719" s="41">
        <v>22</v>
      </c>
      <c r="D1719" s="42">
        <v>0.7056</v>
      </c>
      <c r="E1719" s="42">
        <v>0</v>
      </c>
      <c r="F1719" s="41">
        <v>345851</v>
      </c>
      <c r="G1719" s="41">
        <v>0</v>
      </c>
      <c r="H1719" s="41">
        <v>345851</v>
      </c>
      <c r="I1719" s="41">
        <v>0</v>
      </c>
      <c r="J1719" s="41">
        <v>120357</v>
      </c>
      <c r="K1719" s="41">
        <v>3459</v>
      </c>
      <c r="L1719" s="41">
        <v>990</v>
      </c>
      <c r="M1719" s="41">
        <v>0</v>
      </c>
      <c r="N1719" s="43">
        <v>467198</v>
      </c>
    </row>
    <row r="1720" spans="1:14" x14ac:dyDescent="0.2">
      <c r="A1720" s="39" t="s">
        <v>1485</v>
      </c>
      <c r="B1720" s="40"/>
      <c r="C1720" s="41">
        <v>0</v>
      </c>
      <c r="D1720" s="42">
        <v>5.8677000000000001</v>
      </c>
      <c r="E1720" s="42">
        <v>0</v>
      </c>
      <c r="F1720" s="41">
        <v>2612786</v>
      </c>
      <c r="G1720" s="41">
        <v>0</v>
      </c>
      <c r="H1720" s="41">
        <v>2612786</v>
      </c>
      <c r="I1720" s="41">
        <v>0</v>
      </c>
      <c r="J1720" s="41">
        <v>909250</v>
      </c>
      <c r="K1720" s="41">
        <v>26128</v>
      </c>
      <c r="L1720" s="41">
        <v>0</v>
      </c>
      <c r="M1720" s="41">
        <v>0</v>
      </c>
      <c r="N1720" s="43">
        <v>3522036</v>
      </c>
    </row>
    <row r="1721" spans="1:14" x14ac:dyDescent="0.2">
      <c r="A1721" s="34" t="s">
        <v>24</v>
      </c>
      <c r="B1721" s="35"/>
      <c r="C1721" s="36">
        <f t="shared" ref="C1721:N1721" si="298">SUM(C1717:C1720)</f>
        <v>161</v>
      </c>
      <c r="D1721" s="37">
        <f t="shared" si="298"/>
        <v>6.5732999999999997</v>
      </c>
      <c r="E1721" s="37">
        <f t="shared" si="298"/>
        <v>0.2382</v>
      </c>
      <c r="F1721" s="36">
        <f t="shared" si="298"/>
        <v>2958637</v>
      </c>
      <c r="G1721" s="36">
        <f t="shared" si="298"/>
        <v>64554</v>
      </c>
      <c r="H1721" s="36">
        <f t="shared" si="298"/>
        <v>3023191</v>
      </c>
      <c r="I1721" s="36">
        <f t="shared" si="298"/>
        <v>0</v>
      </c>
      <c r="J1721" s="36">
        <f t="shared" si="298"/>
        <v>1052071</v>
      </c>
      <c r="K1721" s="36">
        <f t="shared" si="298"/>
        <v>30232</v>
      </c>
      <c r="L1721" s="36">
        <f t="shared" si="298"/>
        <v>990</v>
      </c>
      <c r="M1721" s="36">
        <f t="shared" si="298"/>
        <v>0</v>
      </c>
      <c r="N1721" s="38">
        <f t="shared" si="298"/>
        <v>4076252</v>
      </c>
    </row>
    <row r="1722" spans="1:14" x14ac:dyDescent="0.2">
      <c r="A1722" s="29" t="s">
        <v>1724</v>
      </c>
      <c r="B1722" s="30"/>
      <c r="C1722" s="31">
        <f t="shared" ref="C1722:N1722" si="299">C1715+C1721</f>
        <v>161</v>
      </c>
      <c r="D1722" s="32">
        <f t="shared" si="299"/>
        <v>45.631600000000006</v>
      </c>
      <c r="E1722" s="32">
        <f t="shared" si="299"/>
        <v>6.8281999999999998</v>
      </c>
      <c r="F1722" s="31">
        <f t="shared" si="299"/>
        <v>26473220</v>
      </c>
      <c r="G1722" s="31">
        <f t="shared" si="299"/>
        <v>2188668</v>
      </c>
      <c r="H1722" s="31">
        <f t="shared" si="299"/>
        <v>28661888</v>
      </c>
      <c r="I1722" s="31">
        <f t="shared" si="299"/>
        <v>0</v>
      </c>
      <c r="J1722" s="31">
        <f t="shared" si="299"/>
        <v>9974338</v>
      </c>
      <c r="K1722" s="31">
        <f t="shared" si="299"/>
        <v>286619</v>
      </c>
      <c r="L1722" s="31">
        <f t="shared" si="299"/>
        <v>666670</v>
      </c>
      <c r="M1722" s="31">
        <f t="shared" si="299"/>
        <v>0</v>
      </c>
      <c r="N1722" s="33">
        <f t="shared" si="299"/>
        <v>39302896</v>
      </c>
    </row>
    <row r="1723" spans="1:14" x14ac:dyDescent="0.2">
      <c r="A1723" s="39"/>
      <c r="B1723" s="40"/>
      <c r="C1723" s="41"/>
      <c r="D1723" s="42"/>
      <c r="E1723" s="42"/>
      <c r="F1723" s="41"/>
      <c r="G1723" s="41"/>
      <c r="H1723" s="41"/>
      <c r="I1723" s="41"/>
      <c r="J1723" s="41"/>
      <c r="K1723" s="41"/>
      <c r="L1723" s="41"/>
      <c r="M1723" s="41"/>
      <c r="N1723" s="43"/>
    </row>
    <row r="1724" spans="1:14" x14ac:dyDescent="0.2">
      <c r="A1724" s="29" t="s">
        <v>1725</v>
      </c>
      <c r="B1724" s="30"/>
      <c r="C1724" s="31"/>
      <c r="D1724" s="32"/>
      <c r="E1724" s="32"/>
      <c r="F1724" s="31"/>
      <c r="G1724" s="31"/>
      <c r="H1724" s="31"/>
      <c r="I1724" s="31"/>
      <c r="J1724" s="31"/>
      <c r="K1724" s="31"/>
      <c r="L1724" s="31"/>
      <c r="M1724" s="31"/>
      <c r="N1724" s="33"/>
    </row>
    <row r="1725" spans="1:14" x14ac:dyDescent="0.2">
      <c r="A1725" s="29" t="s">
        <v>1726</v>
      </c>
      <c r="B1725" s="30" t="s">
        <v>6</v>
      </c>
      <c r="C1725" s="31" t="s">
        <v>7</v>
      </c>
      <c r="D1725" s="32" t="s">
        <v>8</v>
      </c>
      <c r="E1725" s="32" t="s">
        <v>9</v>
      </c>
      <c r="F1725" s="31" t="s">
        <v>10</v>
      </c>
      <c r="G1725" s="31" t="s">
        <v>11</v>
      </c>
      <c r="H1725" s="31" t="s">
        <v>12</v>
      </c>
      <c r="I1725" s="31" t="s">
        <v>13</v>
      </c>
      <c r="J1725" s="31" t="s">
        <v>14</v>
      </c>
      <c r="K1725" s="31" t="s">
        <v>15</v>
      </c>
      <c r="L1725" s="31" t="s">
        <v>16</v>
      </c>
      <c r="M1725" s="31" t="s">
        <v>17</v>
      </c>
      <c r="N1725" s="33" t="s">
        <v>18</v>
      </c>
    </row>
    <row r="1726" spans="1:14" x14ac:dyDescent="0.2">
      <c r="A1726" s="34" t="s">
        <v>19</v>
      </c>
      <c r="B1726" s="35"/>
      <c r="C1726" s="36"/>
      <c r="D1726" s="37"/>
      <c r="E1726" s="37"/>
      <c r="F1726" s="36"/>
      <c r="G1726" s="36"/>
      <c r="H1726" s="36"/>
      <c r="I1726" s="36"/>
      <c r="J1726" s="36"/>
      <c r="K1726" s="36"/>
      <c r="L1726" s="36"/>
      <c r="M1726" s="36"/>
      <c r="N1726" s="38"/>
    </row>
    <row r="1727" spans="1:14" x14ac:dyDescent="0.2">
      <c r="A1727" s="39" t="s">
        <v>22</v>
      </c>
      <c r="B1727" s="40"/>
      <c r="C1727" s="41">
        <v>0</v>
      </c>
      <c r="D1727" s="42">
        <v>5.9835000000000003</v>
      </c>
      <c r="E1727" s="42">
        <v>1.08</v>
      </c>
      <c r="F1727" s="41">
        <v>3109897</v>
      </c>
      <c r="G1727" s="41">
        <v>256491</v>
      </c>
      <c r="H1727" s="41">
        <v>3366388</v>
      </c>
      <c r="I1727" s="41">
        <v>0</v>
      </c>
      <c r="J1727" s="41">
        <v>1171503</v>
      </c>
      <c r="K1727" s="41">
        <v>33664</v>
      </c>
      <c r="L1727" s="41">
        <v>20800</v>
      </c>
      <c r="M1727" s="41">
        <v>0</v>
      </c>
      <c r="N1727" s="43">
        <v>4558691</v>
      </c>
    </row>
    <row r="1728" spans="1:14" x14ac:dyDescent="0.2">
      <c r="A1728" s="34" t="s">
        <v>24</v>
      </c>
      <c r="B1728" s="35"/>
      <c r="C1728" s="36">
        <f t="shared" ref="C1728:N1728" si="300">SUM(C1727:C1727)</f>
        <v>0</v>
      </c>
      <c r="D1728" s="37">
        <f t="shared" si="300"/>
        <v>5.9835000000000003</v>
      </c>
      <c r="E1728" s="37">
        <f t="shared" si="300"/>
        <v>1.08</v>
      </c>
      <c r="F1728" s="36">
        <f t="shared" si="300"/>
        <v>3109897</v>
      </c>
      <c r="G1728" s="36">
        <f t="shared" si="300"/>
        <v>256491</v>
      </c>
      <c r="H1728" s="36">
        <f t="shared" si="300"/>
        <v>3366388</v>
      </c>
      <c r="I1728" s="36">
        <f t="shared" si="300"/>
        <v>0</v>
      </c>
      <c r="J1728" s="36">
        <f t="shared" si="300"/>
        <v>1171503</v>
      </c>
      <c r="K1728" s="36">
        <f t="shared" si="300"/>
        <v>33664</v>
      </c>
      <c r="L1728" s="36">
        <f t="shared" si="300"/>
        <v>20800</v>
      </c>
      <c r="M1728" s="36">
        <f t="shared" si="300"/>
        <v>0</v>
      </c>
      <c r="N1728" s="38">
        <f t="shared" si="300"/>
        <v>4558691</v>
      </c>
    </row>
    <row r="1729" spans="1:14" x14ac:dyDescent="0.2">
      <c r="A1729" s="34" t="s">
        <v>1476</v>
      </c>
      <c r="B1729" s="35"/>
      <c r="C1729" s="36"/>
      <c r="D1729" s="37"/>
      <c r="E1729" s="37"/>
      <c r="F1729" s="36"/>
      <c r="G1729" s="36"/>
      <c r="H1729" s="36"/>
      <c r="I1729" s="36"/>
      <c r="J1729" s="36"/>
      <c r="K1729" s="36"/>
      <c r="L1729" s="36"/>
      <c r="M1729" s="36"/>
      <c r="N1729" s="38"/>
    </row>
    <row r="1730" spans="1:14" x14ac:dyDescent="0.2">
      <c r="A1730" s="39" t="s">
        <v>162</v>
      </c>
      <c r="B1730" s="40"/>
      <c r="C1730" s="41">
        <v>0</v>
      </c>
      <c r="D1730" s="42">
        <v>9.4501000000000008</v>
      </c>
      <c r="E1730" s="42">
        <v>0</v>
      </c>
      <c r="F1730" s="41">
        <v>3297212</v>
      </c>
      <c r="G1730" s="41">
        <v>0</v>
      </c>
      <c r="H1730" s="41">
        <v>3297212</v>
      </c>
      <c r="I1730" s="41">
        <v>0</v>
      </c>
      <c r="J1730" s="41">
        <v>1147430</v>
      </c>
      <c r="K1730" s="41">
        <v>32972</v>
      </c>
      <c r="L1730" s="41">
        <v>0</v>
      </c>
      <c r="M1730" s="41">
        <v>0</v>
      </c>
      <c r="N1730" s="43">
        <v>4444642</v>
      </c>
    </row>
    <row r="1731" spans="1:14" x14ac:dyDescent="0.2">
      <c r="A1731" s="39" t="s">
        <v>45</v>
      </c>
      <c r="B1731" s="40"/>
      <c r="C1731" s="41">
        <v>0</v>
      </c>
      <c r="D1731" s="42">
        <v>4.58E-2</v>
      </c>
      <c r="E1731" s="42">
        <v>0</v>
      </c>
      <c r="F1731" s="41">
        <v>21208</v>
      </c>
      <c r="G1731" s="41">
        <v>0</v>
      </c>
      <c r="H1731" s="41">
        <v>21208</v>
      </c>
      <c r="I1731" s="41">
        <v>0</v>
      </c>
      <c r="J1731" s="41">
        <v>7381</v>
      </c>
      <c r="K1731" s="41">
        <v>212</v>
      </c>
      <c r="L1731" s="41">
        <v>0</v>
      </c>
      <c r="M1731" s="41">
        <v>0</v>
      </c>
      <c r="N1731" s="43">
        <v>28589</v>
      </c>
    </row>
    <row r="1732" spans="1:14" x14ac:dyDescent="0.2">
      <c r="A1732" s="39" t="s">
        <v>40</v>
      </c>
      <c r="B1732" s="40"/>
      <c r="C1732" s="41">
        <v>0</v>
      </c>
      <c r="D1732" s="42">
        <v>-0.16800000000000001</v>
      </c>
      <c r="E1732" s="42">
        <v>0</v>
      </c>
      <c r="F1732" s="41">
        <v>-159600</v>
      </c>
      <c r="G1732" s="41">
        <v>0</v>
      </c>
      <c r="H1732" s="41">
        <v>-159600</v>
      </c>
      <c r="I1732" s="41">
        <v>0</v>
      </c>
      <c r="J1732" s="41">
        <v>-55541</v>
      </c>
      <c r="K1732" s="41">
        <v>-1596</v>
      </c>
      <c r="L1732" s="41">
        <v>0</v>
      </c>
      <c r="M1732" s="41">
        <v>0</v>
      </c>
      <c r="N1732" s="43">
        <v>-215141</v>
      </c>
    </row>
    <row r="1733" spans="1:14" x14ac:dyDescent="0.2">
      <c r="A1733" s="39" t="s">
        <v>30</v>
      </c>
      <c r="B1733" s="40"/>
      <c r="C1733" s="41">
        <v>0</v>
      </c>
      <c r="D1733" s="42">
        <v>0.20830000000000001</v>
      </c>
      <c r="E1733" s="42">
        <v>0</v>
      </c>
      <c r="F1733" s="41">
        <v>72177</v>
      </c>
      <c r="G1733" s="41">
        <v>0</v>
      </c>
      <c r="H1733" s="41">
        <v>72177</v>
      </c>
      <c r="I1733" s="41">
        <v>0</v>
      </c>
      <c r="J1733" s="41">
        <v>25118</v>
      </c>
      <c r="K1733" s="41">
        <v>722</v>
      </c>
      <c r="L1733" s="41">
        <v>0</v>
      </c>
      <c r="M1733" s="41">
        <v>0</v>
      </c>
      <c r="N1733" s="43">
        <v>97295</v>
      </c>
    </row>
    <row r="1734" spans="1:14" x14ac:dyDescent="0.2">
      <c r="A1734" s="39" t="s">
        <v>1727</v>
      </c>
      <c r="B1734" s="40"/>
      <c r="C1734" s="41">
        <v>0</v>
      </c>
      <c r="D1734" s="42">
        <v>-8.3299999999999999E-2</v>
      </c>
      <c r="E1734" s="42">
        <v>0</v>
      </c>
      <c r="F1734" s="41">
        <v>-28871</v>
      </c>
      <c r="G1734" s="41">
        <v>0</v>
      </c>
      <c r="H1734" s="41">
        <v>-28871</v>
      </c>
      <c r="I1734" s="41">
        <v>0</v>
      </c>
      <c r="J1734" s="41">
        <v>-10047</v>
      </c>
      <c r="K1734" s="41">
        <v>-289</v>
      </c>
      <c r="L1734" s="41">
        <v>0</v>
      </c>
      <c r="M1734" s="41">
        <v>0</v>
      </c>
      <c r="N1734" s="43">
        <v>-38918</v>
      </c>
    </row>
    <row r="1735" spans="1:14" x14ac:dyDescent="0.2">
      <c r="A1735" s="39" t="s">
        <v>41</v>
      </c>
      <c r="B1735" s="40"/>
      <c r="C1735" s="41">
        <v>0</v>
      </c>
      <c r="D1735" s="42">
        <v>0</v>
      </c>
      <c r="E1735" s="42">
        <v>0</v>
      </c>
      <c r="F1735" s="41">
        <v>0</v>
      </c>
      <c r="G1735" s="41">
        <v>0</v>
      </c>
      <c r="H1735" s="41">
        <v>0</v>
      </c>
      <c r="I1735" s="41">
        <v>159600</v>
      </c>
      <c r="J1735" s="41">
        <v>53945</v>
      </c>
      <c r="K1735" s="41">
        <v>0</v>
      </c>
      <c r="L1735" s="41">
        <v>0</v>
      </c>
      <c r="M1735" s="41">
        <v>0</v>
      </c>
      <c r="N1735" s="43">
        <v>213545</v>
      </c>
    </row>
    <row r="1736" spans="1:14" x14ac:dyDescent="0.2">
      <c r="A1736" s="39" t="s">
        <v>163</v>
      </c>
      <c r="B1736" s="40"/>
      <c r="C1736" s="41">
        <v>0</v>
      </c>
      <c r="D1736" s="42">
        <v>0</v>
      </c>
      <c r="E1736" s="42">
        <v>0</v>
      </c>
      <c r="F1736" s="41">
        <v>0</v>
      </c>
      <c r="G1736" s="41">
        <v>0</v>
      </c>
      <c r="H1736" s="41">
        <v>0</v>
      </c>
      <c r="I1736" s="41">
        <v>0</v>
      </c>
      <c r="J1736" s="41">
        <v>4</v>
      </c>
      <c r="K1736" s="41">
        <v>0</v>
      </c>
      <c r="L1736" s="41">
        <v>0</v>
      </c>
      <c r="M1736" s="41">
        <v>0</v>
      </c>
      <c r="N1736" s="43">
        <v>4</v>
      </c>
    </row>
    <row r="1737" spans="1:14" x14ac:dyDescent="0.2">
      <c r="A1737" s="39" t="s">
        <v>501</v>
      </c>
      <c r="B1737" s="40"/>
      <c r="C1737" s="41">
        <v>0</v>
      </c>
      <c r="D1737" s="42">
        <v>0</v>
      </c>
      <c r="E1737" s="42">
        <v>0</v>
      </c>
      <c r="F1737" s="41">
        <v>0</v>
      </c>
      <c r="G1737" s="41">
        <v>0</v>
      </c>
      <c r="H1737" s="41">
        <v>0</v>
      </c>
      <c r="I1737" s="41">
        <v>0</v>
      </c>
      <c r="J1737" s="41">
        <v>0</v>
      </c>
      <c r="K1737" s="41">
        <v>0</v>
      </c>
      <c r="L1737" s="41">
        <v>500</v>
      </c>
      <c r="M1737" s="41">
        <v>0</v>
      </c>
      <c r="N1737" s="43">
        <v>500</v>
      </c>
    </row>
    <row r="1738" spans="1:14" x14ac:dyDescent="0.2">
      <c r="A1738" s="39" t="s">
        <v>1496</v>
      </c>
      <c r="B1738" s="40"/>
      <c r="C1738" s="41">
        <v>0</v>
      </c>
      <c r="D1738" s="42">
        <v>0</v>
      </c>
      <c r="E1738" s="42">
        <v>0</v>
      </c>
      <c r="F1738" s="41">
        <v>0</v>
      </c>
      <c r="G1738" s="41">
        <v>0</v>
      </c>
      <c r="H1738" s="41">
        <v>0</v>
      </c>
      <c r="I1738" s="41">
        <v>0</v>
      </c>
      <c r="J1738" s="41">
        <v>0</v>
      </c>
      <c r="K1738" s="41">
        <v>0</v>
      </c>
      <c r="L1738" s="41">
        <v>2500</v>
      </c>
      <c r="M1738" s="41">
        <v>0</v>
      </c>
      <c r="N1738" s="43">
        <v>2500</v>
      </c>
    </row>
    <row r="1739" spans="1:14" x14ac:dyDescent="0.2">
      <c r="A1739" s="39" t="s">
        <v>32</v>
      </c>
      <c r="B1739" s="40"/>
      <c r="C1739" s="41">
        <v>0</v>
      </c>
      <c r="D1739" s="42">
        <v>0</v>
      </c>
      <c r="E1739" s="42">
        <v>1.2</v>
      </c>
      <c r="F1739" s="41">
        <v>0</v>
      </c>
      <c r="G1739" s="41">
        <v>317649</v>
      </c>
      <c r="H1739" s="41">
        <v>317649</v>
      </c>
      <c r="I1739" s="41">
        <v>0</v>
      </c>
      <c r="J1739" s="41">
        <v>110541</v>
      </c>
      <c r="K1739" s="41">
        <v>3176</v>
      </c>
      <c r="L1739" s="41">
        <v>0</v>
      </c>
      <c r="M1739" s="41">
        <v>0</v>
      </c>
      <c r="N1739" s="43">
        <v>428190</v>
      </c>
    </row>
    <row r="1740" spans="1:14" x14ac:dyDescent="0.2">
      <c r="A1740" s="39" t="s">
        <v>23</v>
      </c>
      <c r="B1740" s="40"/>
      <c r="C1740" s="41">
        <v>0</v>
      </c>
      <c r="D1740" s="42">
        <v>0</v>
      </c>
      <c r="E1740" s="42">
        <v>2.79</v>
      </c>
      <c r="F1740" s="41">
        <v>0</v>
      </c>
      <c r="G1740" s="41">
        <v>1085787</v>
      </c>
      <c r="H1740" s="41">
        <v>1085787</v>
      </c>
      <c r="I1740" s="41">
        <v>0</v>
      </c>
      <c r="J1740" s="41">
        <v>377854</v>
      </c>
      <c r="K1740" s="41">
        <v>10858</v>
      </c>
      <c r="L1740" s="41">
        <v>0</v>
      </c>
      <c r="M1740" s="41">
        <v>0</v>
      </c>
      <c r="N1740" s="43">
        <v>1463641</v>
      </c>
    </row>
    <row r="1741" spans="1:14" x14ac:dyDescent="0.2">
      <c r="A1741" s="39" t="s">
        <v>1481</v>
      </c>
      <c r="B1741" s="40"/>
      <c r="C1741" s="41">
        <v>0</v>
      </c>
      <c r="D1741" s="42">
        <v>20.410699999999999</v>
      </c>
      <c r="E1741" s="42">
        <v>2.04</v>
      </c>
      <c r="F1741" s="41">
        <v>13485536</v>
      </c>
      <c r="G1741" s="41">
        <v>512244</v>
      </c>
      <c r="H1741" s="41">
        <v>13997780</v>
      </c>
      <c r="I1741" s="41">
        <v>0</v>
      </c>
      <c r="J1741" s="41">
        <v>4871229</v>
      </c>
      <c r="K1741" s="41">
        <v>139978</v>
      </c>
      <c r="L1741" s="41">
        <v>341745</v>
      </c>
      <c r="M1741" s="41">
        <v>0</v>
      </c>
      <c r="N1741" s="43">
        <v>19210754</v>
      </c>
    </row>
    <row r="1742" spans="1:14" x14ac:dyDescent="0.2">
      <c r="A1742" s="34" t="s">
        <v>24</v>
      </c>
      <c r="B1742" s="35"/>
      <c r="C1742" s="36">
        <f t="shared" ref="C1742:N1742" si="301">SUM(C1730:C1741)</f>
        <v>0</v>
      </c>
      <c r="D1742" s="37">
        <f t="shared" si="301"/>
        <v>29.863599999999998</v>
      </c>
      <c r="E1742" s="37">
        <f t="shared" si="301"/>
        <v>6.03</v>
      </c>
      <c r="F1742" s="36">
        <f t="shared" si="301"/>
        <v>16687662</v>
      </c>
      <c r="G1742" s="36">
        <f t="shared" si="301"/>
        <v>1915680</v>
      </c>
      <c r="H1742" s="36">
        <f t="shared" si="301"/>
        <v>18603342</v>
      </c>
      <c r="I1742" s="36">
        <f t="shared" si="301"/>
        <v>159600</v>
      </c>
      <c r="J1742" s="36">
        <f t="shared" si="301"/>
        <v>6527914</v>
      </c>
      <c r="K1742" s="36">
        <f t="shared" si="301"/>
        <v>186033</v>
      </c>
      <c r="L1742" s="36">
        <f t="shared" si="301"/>
        <v>344745</v>
      </c>
      <c r="M1742" s="36">
        <f t="shared" si="301"/>
        <v>0</v>
      </c>
      <c r="N1742" s="38">
        <f t="shared" si="301"/>
        <v>25635601</v>
      </c>
    </row>
    <row r="1743" spans="1:14" x14ac:dyDescent="0.2">
      <c r="A1743" s="34" t="s">
        <v>25</v>
      </c>
      <c r="B1743" s="35"/>
      <c r="C1743" s="36"/>
      <c r="D1743" s="37"/>
      <c r="E1743" s="37"/>
      <c r="F1743" s="36"/>
      <c r="G1743" s="36"/>
      <c r="H1743" s="36"/>
      <c r="I1743" s="36"/>
      <c r="J1743" s="36"/>
      <c r="K1743" s="36"/>
      <c r="L1743" s="36"/>
      <c r="M1743" s="36"/>
      <c r="N1743" s="38"/>
    </row>
    <row r="1744" spans="1:14" x14ac:dyDescent="0.2">
      <c r="A1744" s="39" t="s">
        <v>26</v>
      </c>
      <c r="B1744" s="40"/>
      <c r="C1744" s="41">
        <v>17</v>
      </c>
      <c r="D1744" s="42">
        <v>0</v>
      </c>
      <c r="E1744" s="42">
        <v>0.73740000000000006</v>
      </c>
      <c r="F1744" s="41">
        <v>0</v>
      </c>
      <c r="G1744" s="41">
        <v>226697</v>
      </c>
      <c r="H1744" s="41">
        <v>226697</v>
      </c>
      <c r="I1744" s="41">
        <v>0</v>
      </c>
      <c r="J1744" s="41">
        <v>78891</v>
      </c>
      <c r="K1744" s="41">
        <v>2267</v>
      </c>
      <c r="L1744" s="41">
        <v>1445</v>
      </c>
      <c r="M1744" s="41">
        <v>0</v>
      </c>
      <c r="N1744" s="43">
        <v>307033</v>
      </c>
    </row>
    <row r="1745" spans="1:14" x14ac:dyDescent="0.2">
      <c r="A1745" s="39" t="s">
        <v>26</v>
      </c>
      <c r="B1745" s="40"/>
      <c r="C1745" s="41">
        <v>39</v>
      </c>
      <c r="D1745" s="42">
        <v>0</v>
      </c>
      <c r="E1745" s="42">
        <v>1.3651</v>
      </c>
      <c r="F1745" s="41">
        <v>0</v>
      </c>
      <c r="G1745" s="41">
        <v>419670</v>
      </c>
      <c r="H1745" s="41">
        <v>419670</v>
      </c>
      <c r="I1745" s="41">
        <v>0</v>
      </c>
      <c r="J1745" s="41">
        <v>146045</v>
      </c>
      <c r="K1745" s="41">
        <v>4197</v>
      </c>
      <c r="L1745" s="41">
        <v>3315</v>
      </c>
      <c r="M1745" s="41">
        <v>0</v>
      </c>
      <c r="N1745" s="43">
        <v>569030</v>
      </c>
    </row>
    <row r="1746" spans="1:14" x14ac:dyDescent="0.2">
      <c r="A1746" s="39" t="s">
        <v>69</v>
      </c>
      <c r="B1746" s="40"/>
      <c r="C1746" s="41">
        <v>234</v>
      </c>
      <c r="D1746" s="42">
        <v>0</v>
      </c>
      <c r="E1746" s="42">
        <v>3.8927999999999998</v>
      </c>
      <c r="F1746" s="41">
        <v>0</v>
      </c>
      <c r="G1746" s="41">
        <v>1196756</v>
      </c>
      <c r="H1746" s="41">
        <v>1196756</v>
      </c>
      <c r="I1746" s="41">
        <v>0</v>
      </c>
      <c r="J1746" s="41">
        <v>416471</v>
      </c>
      <c r="K1746" s="41">
        <v>11968</v>
      </c>
      <c r="L1746" s="41">
        <v>14274</v>
      </c>
      <c r="M1746" s="41">
        <v>0</v>
      </c>
      <c r="N1746" s="43">
        <v>1627501</v>
      </c>
    </row>
    <row r="1747" spans="1:14" x14ac:dyDescent="0.2">
      <c r="A1747" s="34" t="s">
        <v>24</v>
      </c>
      <c r="B1747" s="35"/>
      <c r="C1747" s="36">
        <f t="shared" ref="C1747:N1747" si="302">SUM(C1744:C1746)</f>
        <v>290</v>
      </c>
      <c r="D1747" s="37">
        <f t="shared" si="302"/>
        <v>0</v>
      </c>
      <c r="E1747" s="37">
        <f t="shared" si="302"/>
        <v>5.9953000000000003</v>
      </c>
      <c r="F1747" s="36">
        <f t="shared" si="302"/>
        <v>0</v>
      </c>
      <c r="G1747" s="36">
        <f t="shared" si="302"/>
        <v>1843123</v>
      </c>
      <c r="H1747" s="36">
        <f t="shared" si="302"/>
        <v>1843123</v>
      </c>
      <c r="I1747" s="36">
        <f t="shared" si="302"/>
        <v>0</v>
      </c>
      <c r="J1747" s="36">
        <f t="shared" si="302"/>
        <v>641407</v>
      </c>
      <c r="K1747" s="36">
        <f t="shared" si="302"/>
        <v>18432</v>
      </c>
      <c r="L1747" s="36">
        <f t="shared" si="302"/>
        <v>19034</v>
      </c>
      <c r="M1747" s="36">
        <f t="shared" si="302"/>
        <v>0</v>
      </c>
      <c r="N1747" s="38">
        <f t="shared" si="302"/>
        <v>2503564</v>
      </c>
    </row>
    <row r="1748" spans="1:14" x14ac:dyDescent="0.2">
      <c r="A1748" s="34" t="s">
        <v>1483</v>
      </c>
      <c r="B1748" s="35"/>
      <c r="C1748" s="36"/>
      <c r="D1748" s="37"/>
      <c r="E1748" s="37"/>
      <c r="F1748" s="36"/>
      <c r="G1748" s="36"/>
      <c r="H1748" s="36"/>
      <c r="I1748" s="36"/>
      <c r="J1748" s="36"/>
      <c r="K1748" s="36"/>
      <c r="L1748" s="36"/>
      <c r="M1748" s="36"/>
      <c r="N1748" s="38"/>
    </row>
    <row r="1749" spans="1:14" x14ac:dyDescent="0.2">
      <c r="A1749" s="39" t="s">
        <v>1484</v>
      </c>
      <c r="B1749" s="40"/>
      <c r="C1749" s="41">
        <v>113</v>
      </c>
      <c r="D1749" s="42">
        <v>0</v>
      </c>
      <c r="E1749" s="42">
        <v>0.18590000000000001</v>
      </c>
      <c r="F1749" s="41">
        <v>0</v>
      </c>
      <c r="G1749" s="41">
        <v>50380</v>
      </c>
      <c r="H1749" s="41">
        <v>50380</v>
      </c>
      <c r="I1749" s="41">
        <v>0</v>
      </c>
      <c r="J1749" s="41">
        <v>17532</v>
      </c>
      <c r="K1749" s="41">
        <v>504</v>
      </c>
      <c r="L1749" s="41">
        <v>0</v>
      </c>
      <c r="M1749" s="41">
        <v>0</v>
      </c>
      <c r="N1749" s="43">
        <v>67912</v>
      </c>
    </row>
    <row r="1750" spans="1:14" x14ac:dyDescent="0.2">
      <c r="A1750" s="39" t="s">
        <v>1485</v>
      </c>
      <c r="B1750" s="40"/>
      <c r="C1750" s="41">
        <v>0</v>
      </c>
      <c r="D1750" s="42">
        <v>3.5708000000000002</v>
      </c>
      <c r="E1750" s="42">
        <v>0</v>
      </c>
      <c r="F1750" s="41">
        <v>1797951</v>
      </c>
      <c r="G1750" s="41">
        <v>0</v>
      </c>
      <c r="H1750" s="41">
        <v>1797951</v>
      </c>
      <c r="I1750" s="41">
        <v>0</v>
      </c>
      <c r="J1750" s="41">
        <v>625687</v>
      </c>
      <c r="K1750" s="41">
        <v>17980</v>
      </c>
      <c r="L1750" s="41">
        <v>0</v>
      </c>
      <c r="M1750" s="41">
        <v>0</v>
      </c>
      <c r="N1750" s="43">
        <v>2423638</v>
      </c>
    </row>
    <row r="1751" spans="1:14" x14ac:dyDescent="0.2">
      <c r="A1751" s="34" t="s">
        <v>24</v>
      </c>
      <c r="B1751" s="35"/>
      <c r="C1751" s="36">
        <f t="shared" ref="C1751:N1751" si="303">SUM(C1749:C1750)</f>
        <v>113</v>
      </c>
      <c r="D1751" s="37">
        <f t="shared" si="303"/>
        <v>3.5708000000000002</v>
      </c>
      <c r="E1751" s="37">
        <f t="shared" si="303"/>
        <v>0.18590000000000001</v>
      </c>
      <c r="F1751" s="36">
        <f t="shared" si="303"/>
        <v>1797951</v>
      </c>
      <c r="G1751" s="36">
        <f t="shared" si="303"/>
        <v>50380</v>
      </c>
      <c r="H1751" s="36">
        <f t="shared" si="303"/>
        <v>1848331</v>
      </c>
      <c r="I1751" s="36">
        <f t="shared" si="303"/>
        <v>0</v>
      </c>
      <c r="J1751" s="36">
        <f t="shared" si="303"/>
        <v>643219</v>
      </c>
      <c r="K1751" s="36">
        <f t="shared" si="303"/>
        <v>18484</v>
      </c>
      <c r="L1751" s="36">
        <f t="shared" si="303"/>
        <v>0</v>
      </c>
      <c r="M1751" s="36">
        <f t="shared" si="303"/>
        <v>0</v>
      </c>
      <c r="N1751" s="38">
        <f t="shared" si="303"/>
        <v>2491550</v>
      </c>
    </row>
    <row r="1752" spans="1:14" x14ac:dyDescent="0.2">
      <c r="A1752" s="29" t="s">
        <v>1728</v>
      </c>
      <c r="B1752" s="30"/>
      <c r="C1752" s="31">
        <f t="shared" ref="C1752:N1752" si="304">C1728+C1742+C1747+C1751</f>
        <v>403</v>
      </c>
      <c r="D1752" s="32">
        <f t="shared" si="304"/>
        <v>39.417899999999996</v>
      </c>
      <c r="E1752" s="32">
        <f t="shared" si="304"/>
        <v>13.2912</v>
      </c>
      <c r="F1752" s="31">
        <f t="shared" si="304"/>
        <v>21595510</v>
      </c>
      <c r="G1752" s="31">
        <f t="shared" si="304"/>
        <v>4065674</v>
      </c>
      <c r="H1752" s="31">
        <f t="shared" si="304"/>
        <v>25661184</v>
      </c>
      <c r="I1752" s="31">
        <f t="shared" si="304"/>
        <v>159600</v>
      </c>
      <c r="J1752" s="31">
        <f t="shared" si="304"/>
        <v>8984043</v>
      </c>
      <c r="K1752" s="31">
        <f t="shared" si="304"/>
        <v>256613</v>
      </c>
      <c r="L1752" s="31">
        <f t="shared" si="304"/>
        <v>384579</v>
      </c>
      <c r="M1752" s="31">
        <f t="shared" si="304"/>
        <v>0</v>
      </c>
      <c r="N1752" s="33">
        <f t="shared" si="304"/>
        <v>35189406</v>
      </c>
    </row>
    <row r="1753" spans="1:14" x14ac:dyDescent="0.2">
      <c r="A1753" s="39"/>
      <c r="B1753" s="40"/>
      <c r="C1753" s="41"/>
      <c r="D1753" s="42"/>
      <c r="E1753" s="42"/>
      <c r="F1753" s="41"/>
      <c r="G1753" s="41"/>
      <c r="H1753" s="41"/>
      <c r="I1753" s="41"/>
      <c r="J1753" s="41"/>
      <c r="K1753" s="41"/>
      <c r="L1753" s="41"/>
      <c r="M1753" s="41"/>
      <c r="N1753" s="43"/>
    </row>
    <row r="1754" spans="1:14" x14ac:dyDescent="0.2">
      <c r="A1754" s="29" t="s">
        <v>1729</v>
      </c>
      <c r="B1754" s="30"/>
      <c r="C1754" s="31"/>
      <c r="D1754" s="32"/>
      <c r="E1754" s="32"/>
      <c r="F1754" s="31"/>
      <c r="G1754" s="31"/>
      <c r="H1754" s="31"/>
      <c r="I1754" s="31"/>
      <c r="J1754" s="31"/>
      <c r="K1754" s="31"/>
      <c r="L1754" s="31"/>
      <c r="M1754" s="31"/>
      <c r="N1754" s="33"/>
    </row>
    <row r="1755" spans="1:14" x14ac:dyDescent="0.2">
      <c r="A1755" s="29" t="s">
        <v>1730</v>
      </c>
      <c r="B1755" s="30" t="s">
        <v>6</v>
      </c>
      <c r="C1755" s="31" t="s">
        <v>7</v>
      </c>
      <c r="D1755" s="32" t="s">
        <v>8</v>
      </c>
      <c r="E1755" s="32" t="s">
        <v>9</v>
      </c>
      <c r="F1755" s="31" t="s">
        <v>10</v>
      </c>
      <c r="G1755" s="31" t="s">
        <v>11</v>
      </c>
      <c r="H1755" s="31" t="s">
        <v>12</v>
      </c>
      <c r="I1755" s="31" t="s">
        <v>13</v>
      </c>
      <c r="J1755" s="31" t="s">
        <v>14</v>
      </c>
      <c r="K1755" s="31" t="s">
        <v>15</v>
      </c>
      <c r="L1755" s="31" t="s">
        <v>16</v>
      </c>
      <c r="M1755" s="31" t="s">
        <v>17</v>
      </c>
      <c r="N1755" s="33" t="s">
        <v>18</v>
      </c>
    </row>
    <row r="1756" spans="1:14" x14ac:dyDescent="0.2">
      <c r="A1756" s="34" t="s">
        <v>1476</v>
      </c>
      <c r="B1756" s="35"/>
      <c r="C1756" s="36"/>
      <c r="D1756" s="37"/>
      <c r="E1756" s="37"/>
      <c r="F1756" s="36"/>
      <c r="G1756" s="36"/>
      <c r="H1756" s="36"/>
      <c r="I1756" s="36"/>
      <c r="J1756" s="36"/>
      <c r="K1756" s="36"/>
      <c r="L1756" s="36"/>
      <c r="M1756" s="36"/>
      <c r="N1756" s="38"/>
    </row>
    <row r="1757" spans="1:14" x14ac:dyDescent="0.2">
      <c r="A1757" s="39" t="s">
        <v>162</v>
      </c>
      <c r="B1757" s="40"/>
      <c r="C1757" s="41">
        <v>0</v>
      </c>
      <c r="D1757" s="42">
        <v>6.1666999999999996</v>
      </c>
      <c r="E1757" s="42">
        <v>0</v>
      </c>
      <c r="F1757" s="41">
        <v>2073097</v>
      </c>
      <c r="G1757" s="41">
        <v>0</v>
      </c>
      <c r="H1757" s="41">
        <v>2073097</v>
      </c>
      <c r="I1757" s="41">
        <v>0</v>
      </c>
      <c r="J1757" s="41">
        <v>721438</v>
      </c>
      <c r="K1757" s="41">
        <v>20731</v>
      </c>
      <c r="L1757" s="41">
        <v>0</v>
      </c>
      <c r="M1757" s="41">
        <v>0</v>
      </c>
      <c r="N1757" s="43">
        <v>2794535</v>
      </c>
    </row>
    <row r="1758" spans="1:14" x14ac:dyDescent="0.2">
      <c r="A1758" s="39" t="s">
        <v>1671</v>
      </c>
      <c r="B1758" s="40"/>
      <c r="C1758" s="41">
        <v>0</v>
      </c>
      <c r="D1758" s="42">
        <v>0.2</v>
      </c>
      <c r="E1758" s="42">
        <v>0</v>
      </c>
      <c r="F1758" s="41">
        <v>26400</v>
      </c>
      <c r="G1758" s="41">
        <v>0</v>
      </c>
      <c r="H1758" s="41">
        <v>26400</v>
      </c>
      <c r="I1758" s="41">
        <v>0</v>
      </c>
      <c r="J1758" s="41">
        <v>9187</v>
      </c>
      <c r="K1758" s="41">
        <v>264</v>
      </c>
      <c r="L1758" s="41">
        <v>0</v>
      </c>
      <c r="M1758" s="41">
        <v>0</v>
      </c>
      <c r="N1758" s="43">
        <v>35587</v>
      </c>
    </row>
    <row r="1759" spans="1:14" x14ac:dyDescent="0.2">
      <c r="A1759" s="39" t="s">
        <v>40</v>
      </c>
      <c r="B1759" s="40"/>
      <c r="C1759" s="41">
        <v>0</v>
      </c>
      <c r="D1759" s="42">
        <v>-0.6048</v>
      </c>
      <c r="E1759" s="42">
        <v>0</v>
      </c>
      <c r="F1759" s="41">
        <v>-386400</v>
      </c>
      <c r="G1759" s="41">
        <v>0</v>
      </c>
      <c r="H1759" s="41">
        <v>-386400</v>
      </c>
      <c r="I1759" s="41">
        <v>0</v>
      </c>
      <c r="J1759" s="41">
        <v>-134467</v>
      </c>
      <c r="K1759" s="41">
        <v>-3864</v>
      </c>
      <c r="L1759" s="41">
        <v>0</v>
      </c>
      <c r="M1759" s="41">
        <v>0</v>
      </c>
      <c r="N1759" s="43">
        <v>-520867</v>
      </c>
    </row>
    <row r="1760" spans="1:14" x14ac:dyDescent="0.2">
      <c r="A1760" s="39" t="s">
        <v>41</v>
      </c>
      <c r="B1760" s="40"/>
      <c r="C1760" s="41">
        <v>0</v>
      </c>
      <c r="D1760" s="42">
        <v>0</v>
      </c>
      <c r="E1760" s="42">
        <v>0</v>
      </c>
      <c r="F1760" s="41">
        <v>0</v>
      </c>
      <c r="G1760" s="41">
        <v>0</v>
      </c>
      <c r="H1760" s="41">
        <v>0</v>
      </c>
      <c r="I1760" s="41">
        <v>386400</v>
      </c>
      <c r="J1760" s="41">
        <v>130603</v>
      </c>
      <c r="K1760" s="41">
        <v>0</v>
      </c>
      <c r="L1760" s="41">
        <v>0</v>
      </c>
      <c r="M1760" s="41">
        <v>0</v>
      </c>
      <c r="N1760" s="43">
        <v>517003</v>
      </c>
    </row>
    <row r="1761" spans="1:14" x14ac:dyDescent="0.2">
      <c r="A1761" s="39" t="s">
        <v>163</v>
      </c>
      <c r="B1761" s="40"/>
      <c r="C1761" s="41">
        <v>0</v>
      </c>
      <c r="D1761" s="42">
        <v>0</v>
      </c>
      <c r="E1761" s="42">
        <v>0</v>
      </c>
      <c r="F1761" s="41">
        <v>0</v>
      </c>
      <c r="G1761" s="41">
        <v>0</v>
      </c>
      <c r="H1761" s="41">
        <v>0</v>
      </c>
      <c r="I1761" s="41">
        <v>0</v>
      </c>
      <c r="J1761" s="41">
        <v>5</v>
      </c>
      <c r="K1761" s="41">
        <v>0</v>
      </c>
      <c r="L1761" s="41">
        <v>0</v>
      </c>
      <c r="M1761" s="41">
        <v>0</v>
      </c>
      <c r="N1761" s="43">
        <v>5</v>
      </c>
    </row>
    <row r="1762" spans="1:14" x14ac:dyDescent="0.2">
      <c r="A1762" s="39" t="s">
        <v>32</v>
      </c>
      <c r="B1762" s="40"/>
      <c r="C1762" s="41">
        <v>0</v>
      </c>
      <c r="D1762" s="42">
        <v>0</v>
      </c>
      <c r="E1762" s="42">
        <v>0.8</v>
      </c>
      <c r="F1762" s="41">
        <v>0</v>
      </c>
      <c r="G1762" s="41">
        <v>211766</v>
      </c>
      <c r="H1762" s="41">
        <v>211766</v>
      </c>
      <c r="I1762" s="41">
        <v>0</v>
      </c>
      <c r="J1762" s="41">
        <v>73695</v>
      </c>
      <c r="K1762" s="41">
        <v>2118</v>
      </c>
      <c r="L1762" s="41">
        <v>0</v>
      </c>
      <c r="M1762" s="41">
        <v>0</v>
      </c>
      <c r="N1762" s="43">
        <v>285461</v>
      </c>
    </row>
    <row r="1763" spans="1:14" x14ac:dyDescent="0.2">
      <c r="A1763" s="39" t="s">
        <v>23</v>
      </c>
      <c r="B1763" s="40"/>
      <c r="C1763" s="41">
        <v>0</v>
      </c>
      <c r="D1763" s="42">
        <v>0</v>
      </c>
      <c r="E1763" s="42">
        <v>3.78</v>
      </c>
      <c r="F1763" s="41">
        <v>0</v>
      </c>
      <c r="G1763" s="41">
        <v>1477194</v>
      </c>
      <c r="H1763" s="41">
        <v>1477194</v>
      </c>
      <c r="I1763" s="41">
        <v>0</v>
      </c>
      <c r="J1763" s="41">
        <v>514064</v>
      </c>
      <c r="K1763" s="41">
        <v>14772</v>
      </c>
      <c r="L1763" s="41">
        <v>0</v>
      </c>
      <c r="M1763" s="41">
        <v>0</v>
      </c>
      <c r="N1763" s="43">
        <v>1991258</v>
      </c>
    </row>
    <row r="1764" spans="1:14" x14ac:dyDescent="0.2">
      <c r="A1764" s="39" t="s">
        <v>1481</v>
      </c>
      <c r="B1764" s="40"/>
      <c r="C1764" s="41">
        <v>0</v>
      </c>
      <c r="D1764" s="42">
        <v>36.727600000000002</v>
      </c>
      <c r="E1764" s="42">
        <v>5.04</v>
      </c>
      <c r="F1764" s="41">
        <v>25070929</v>
      </c>
      <c r="G1764" s="41">
        <v>1265544</v>
      </c>
      <c r="H1764" s="41">
        <v>26336473</v>
      </c>
      <c r="I1764" s="41">
        <v>0</v>
      </c>
      <c r="J1764" s="41">
        <v>9165092</v>
      </c>
      <c r="K1764" s="41">
        <v>263365</v>
      </c>
      <c r="L1764" s="41">
        <v>736160</v>
      </c>
      <c r="M1764" s="41">
        <v>0</v>
      </c>
      <c r="N1764" s="43">
        <v>36237725</v>
      </c>
    </row>
    <row r="1765" spans="1:14" x14ac:dyDescent="0.2">
      <c r="A1765" s="34" t="s">
        <v>24</v>
      </c>
      <c r="B1765" s="35"/>
      <c r="C1765" s="36">
        <f t="shared" ref="C1765:N1765" si="305">SUM(C1757:C1764)</f>
        <v>0</v>
      </c>
      <c r="D1765" s="37">
        <f t="shared" si="305"/>
        <v>42.4895</v>
      </c>
      <c r="E1765" s="37">
        <f t="shared" si="305"/>
        <v>9.620000000000001</v>
      </c>
      <c r="F1765" s="36">
        <f t="shared" si="305"/>
        <v>26784026</v>
      </c>
      <c r="G1765" s="36">
        <f t="shared" si="305"/>
        <v>2954504</v>
      </c>
      <c r="H1765" s="36">
        <f t="shared" si="305"/>
        <v>29738530</v>
      </c>
      <c r="I1765" s="36">
        <f t="shared" si="305"/>
        <v>386400</v>
      </c>
      <c r="J1765" s="36">
        <f t="shared" si="305"/>
        <v>10479617</v>
      </c>
      <c r="K1765" s="36">
        <f t="shared" si="305"/>
        <v>297386</v>
      </c>
      <c r="L1765" s="36">
        <f t="shared" si="305"/>
        <v>736160</v>
      </c>
      <c r="M1765" s="36">
        <f t="shared" si="305"/>
        <v>0</v>
      </c>
      <c r="N1765" s="38">
        <f t="shared" si="305"/>
        <v>41340707</v>
      </c>
    </row>
    <row r="1766" spans="1:14" x14ac:dyDescent="0.2">
      <c r="A1766" s="34" t="s">
        <v>1483</v>
      </c>
      <c r="B1766" s="35"/>
      <c r="C1766" s="36"/>
      <c r="D1766" s="37"/>
      <c r="E1766" s="37"/>
      <c r="F1766" s="36"/>
      <c r="G1766" s="36"/>
      <c r="H1766" s="36"/>
      <c r="I1766" s="36"/>
      <c r="J1766" s="36"/>
      <c r="K1766" s="36"/>
      <c r="L1766" s="36"/>
      <c r="M1766" s="36"/>
      <c r="N1766" s="38"/>
    </row>
    <row r="1767" spans="1:14" x14ac:dyDescent="0.2">
      <c r="A1767" s="39" t="s">
        <v>1484</v>
      </c>
      <c r="B1767" s="40"/>
      <c r="C1767" s="41">
        <v>208</v>
      </c>
      <c r="D1767" s="42">
        <v>0</v>
      </c>
      <c r="E1767" s="42">
        <v>0.33210000000000001</v>
      </c>
      <c r="F1767" s="41">
        <v>0</v>
      </c>
      <c r="G1767" s="41">
        <v>90002</v>
      </c>
      <c r="H1767" s="41">
        <v>90002</v>
      </c>
      <c r="I1767" s="41">
        <v>0</v>
      </c>
      <c r="J1767" s="41">
        <v>31320</v>
      </c>
      <c r="K1767" s="41">
        <v>900</v>
      </c>
      <c r="L1767" s="41">
        <v>0</v>
      </c>
      <c r="M1767" s="41">
        <v>0</v>
      </c>
      <c r="N1767" s="43">
        <v>121322</v>
      </c>
    </row>
    <row r="1768" spans="1:14" x14ac:dyDescent="0.2">
      <c r="A1768" s="39" t="s">
        <v>1485</v>
      </c>
      <c r="B1768" s="40"/>
      <c r="C1768" s="41">
        <v>0</v>
      </c>
      <c r="D1768" s="42">
        <v>8.0357000000000003</v>
      </c>
      <c r="E1768" s="42">
        <v>0</v>
      </c>
      <c r="F1768" s="41">
        <v>3782029</v>
      </c>
      <c r="G1768" s="41">
        <v>0</v>
      </c>
      <c r="H1768" s="41">
        <v>3782029</v>
      </c>
      <c r="I1768" s="41">
        <v>0</v>
      </c>
      <c r="J1768" s="41">
        <v>1316146</v>
      </c>
      <c r="K1768" s="41">
        <v>37820</v>
      </c>
      <c r="L1768" s="41">
        <v>0</v>
      </c>
      <c r="M1768" s="41">
        <v>0</v>
      </c>
      <c r="N1768" s="43">
        <v>5098175</v>
      </c>
    </row>
    <row r="1769" spans="1:14" x14ac:dyDescent="0.2">
      <c r="A1769" s="34" t="s">
        <v>24</v>
      </c>
      <c r="B1769" s="35"/>
      <c r="C1769" s="36">
        <f t="shared" ref="C1769:N1769" si="306">SUM(C1767:C1768)</f>
        <v>208</v>
      </c>
      <c r="D1769" s="37">
        <f t="shared" si="306"/>
        <v>8.0357000000000003</v>
      </c>
      <c r="E1769" s="37">
        <f t="shared" si="306"/>
        <v>0.33210000000000001</v>
      </c>
      <c r="F1769" s="36">
        <f t="shared" si="306"/>
        <v>3782029</v>
      </c>
      <c r="G1769" s="36">
        <f t="shared" si="306"/>
        <v>90002</v>
      </c>
      <c r="H1769" s="36">
        <f t="shared" si="306"/>
        <v>3872031</v>
      </c>
      <c r="I1769" s="36">
        <f t="shared" si="306"/>
        <v>0</v>
      </c>
      <c r="J1769" s="36">
        <f t="shared" si="306"/>
        <v>1347466</v>
      </c>
      <c r="K1769" s="36">
        <f t="shared" si="306"/>
        <v>38720</v>
      </c>
      <c r="L1769" s="36">
        <f t="shared" si="306"/>
        <v>0</v>
      </c>
      <c r="M1769" s="36">
        <f t="shared" si="306"/>
        <v>0</v>
      </c>
      <c r="N1769" s="38">
        <f t="shared" si="306"/>
        <v>5219497</v>
      </c>
    </row>
    <row r="1770" spans="1:14" x14ac:dyDescent="0.2">
      <c r="A1770" s="29" t="s">
        <v>1731</v>
      </c>
      <c r="B1770" s="30"/>
      <c r="C1770" s="31">
        <f t="shared" ref="C1770:N1770" si="307">C1765+C1769</f>
        <v>208</v>
      </c>
      <c r="D1770" s="32">
        <f t="shared" si="307"/>
        <v>50.525199999999998</v>
      </c>
      <c r="E1770" s="32">
        <f t="shared" si="307"/>
        <v>9.9521000000000015</v>
      </c>
      <c r="F1770" s="31">
        <f t="shared" si="307"/>
        <v>30566055</v>
      </c>
      <c r="G1770" s="31">
        <f t="shared" si="307"/>
        <v>3044506</v>
      </c>
      <c r="H1770" s="31">
        <f t="shared" si="307"/>
        <v>33610561</v>
      </c>
      <c r="I1770" s="31">
        <f t="shared" si="307"/>
        <v>386400</v>
      </c>
      <c r="J1770" s="31">
        <f t="shared" si="307"/>
        <v>11827083</v>
      </c>
      <c r="K1770" s="31">
        <f t="shared" si="307"/>
        <v>336106</v>
      </c>
      <c r="L1770" s="31">
        <f t="shared" si="307"/>
        <v>736160</v>
      </c>
      <c r="M1770" s="31">
        <f t="shared" si="307"/>
        <v>0</v>
      </c>
      <c r="N1770" s="33">
        <f t="shared" si="307"/>
        <v>46560204</v>
      </c>
    </row>
    <row r="1771" spans="1:14" x14ac:dyDescent="0.2">
      <c r="A1771" s="39"/>
      <c r="B1771" s="40"/>
      <c r="C1771" s="41"/>
      <c r="D1771" s="42"/>
      <c r="E1771" s="42"/>
      <c r="F1771" s="41"/>
      <c r="G1771" s="41"/>
      <c r="H1771" s="41"/>
      <c r="I1771" s="41"/>
      <c r="J1771" s="41"/>
      <c r="K1771" s="41"/>
      <c r="L1771" s="41"/>
      <c r="M1771" s="41"/>
      <c r="N1771" s="43"/>
    </row>
    <row r="1772" spans="1:14" x14ac:dyDescent="0.2">
      <c r="A1772" s="29" t="s">
        <v>1732</v>
      </c>
      <c r="B1772" s="30"/>
      <c r="C1772" s="31"/>
      <c r="D1772" s="32"/>
      <c r="E1772" s="32"/>
      <c r="F1772" s="31"/>
      <c r="G1772" s="31"/>
      <c r="H1772" s="31"/>
      <c r="I1772" s="31"/>
      <c r="J1772" s="31"/>
      <c r="K1772" s="31"/>
      <c r="L1772" s="31"/>
      <c r="M1772" s="31"/>
      <c r="N1772" s="33"/>
    </row>
    <row r="1773" spans="1:14" x14ac:dyDescent="0.2">
      <c r="A1773" s="29" t="s">
        <v>1733</v>
      </c>
      <c r="B1773" s="30" t="s">
        <v>6</v>
      </c>
      <c r="C1773" s="31" t="s">
        <v>7</v>
      </c>
      <c r="D1773" s="32" t="s">
        <v>8</v>
      </c>
      <c r="E1773" s="32" t="s">
        <v>9</v>
      </c>
      <c r="F1773" s="31" t="s">
        <v>10</v>
      </c>
      <c r="G1773" s="31" t="s">
        <v>11</v>
      </c>
      <c r="H1773" s="31" t="s">
        <v>12</v>
      </c>
      <c r="I1773" s="31" t="s">
        <v>13</v>
      </c>
      <c r="J1773" s="31" t="s">
        <v>14</v>
      </c>
      <c r="K1773" s="31" t="s">
        <v>15</v>
      </c>
      <c r="L1773" s="31" t="s">
        <v>16</v>
      </c>
      <c r="M1773" s="31" t="s">
        <v>17</v>
      </c>
      <c r="N1773" s="33" t="s">
        <v>18</v>
      </c>
    </row>
    <row r="1774" spans="1:14" x14ac:dyDescent="0.2">
      <c r="A1774" s="34" t="s">
        <v>1476</v>
      </c>
      <c r="B1774" s="35"/>
      <c r="C1774" s="36"/>
      <c r="D1774" s="37"/>
      <c r="E1774" s="37"/>
      <c r="F1774" s="36"/>
      <c r="G1774" s="36"/>
      <c r="H1774" s="36"/>
      <c r="I1774" s="36"/>
      <c r="J1774" s="36"/>
      <c r="K1774" s="36"/>
      <c r="L1774" s="36"/>
      <c r="M1774" s="36"/>
      <c r="N1774" s="38"/>
    </row>
    <row r="1775" spans="1:14" x14ac:dyDescent="0.2">
      <c r="A1775" s="39" t="s">
        <v>162</v>
      </c>
      <c r="B1775" s="40"/>
      <c r="C1775" s="41">
        <v>0</v>
      </c>
      <c r="D1775" s="42">
        <v>11.3834</v>
      </c>
      <c r="E1775" s="42">
        <v>0</v>
      </c>
      <c r="F1775" s="41">
        <v>4084667</v>
      </c>
      <c r="G1775" s="41">
        <v>0</v>
      </c>
      <c r="H1775" s="41">
        <v>4084667</v>
      </c>
      <c r="I1775" s="41">
        <v>0</v>
      </c>
      <c r="J1775" s="41">
        <v>1421464</v>
      </c>
      <c r="K1775" s="41">
        <v>40847</v>
      </c>
      <c r="L1775" s="41">
        <v>0</v>
      </c>
      <c r="M1775" s="41">
        <v>0</v>
      </c>
      <c r="N1775" s="43">
        <v>5506131</v>
      </c>
    </row>
    <row r="1776" spans="1:14" x14ac:dyDescent="0.2">
      <c r="A1776" s="39" t="s">
        <v>40</v>
      </c>
      <c r="B1776" s="40"/>
      <c r="C1776" s="41">
        <v>0</v>
      </c>
      <c r="D1776" s="42">
        <v>-0.1512</v>
      </c>
      <c r="E1776" s="42">
        <v>0</v>
      </c>
      <c r="F1776" s="41">
        <v>-319200</v>
      </c>
      <c r="G1776" s="41">
        <v>0</v>
      </c>
      <c r="H1776" s="41">
        <v>-319200</v>
      </c>
      <c r="I1776" s="41">
        <v>0</v>
      </c>
      <c r="J1776" s="41">
        <v>-111082</v>
      </c>
      <c r="K1776" s="41">
        <v>-3192</v>
      </c>
      <c r="L1776" s="41">
        <v>0</v>
      </c>
      <c r="M1776" s="41">
        <v>0</v>
      </c>
      <c r="N1776" s="43">
        <v>-430282</v>
      </c>
    </row>
    <row r="1777" spans="1:14" x14ac:dyDescent="0.2">
      <c r="A1777" s="39" t="s">
        <v>41</v>
      </c>
      <c r="B1777" s="40"/>
      <c r="C1777" s="41">
        <v>0</v>
      </c>
      <c r="D1777" s="42">
        <v>0</v>
      </c>
      <c r="E1777" s="42">
        <v>0</v>
      </c>
      <c r="F1777" s="41">
        <v>0</v>
      </c>
      <c r="G1777" s="41">
        <v>0</v>
      </c>
      <c r="H1777" s="41">
        <v>0</v>
      </c>
      <c r="I1777" s="41">
        <v>319200</v>
      </c>
      <c r="J1777" s="41">
        <v>107890</v>
      </c>
      <c r="K1777" s="41">
        <v>0</v>
      </c>
      <c r="L1777" s="41">
        <v>0</v>
      </c>
      <c r="M1777" s="41">
        <v>0</v>
      </c>
      <c r="N1777" s="43">
        <v>427090</v>
      </c>
    </row>
    <row r="1778" spans="1:14" x14ac:dyDescent="0.2">
      <c r="A1778" s="39" t="s">
        <v>163</v>
      </c>
      <c r="B1778" s="40"/>
      <c r="C1778" s="41">
        <v>0</v>
      </c>
      <c r="D1778" s="42">
        <v>0</v>
      </c>
      <c r="E1778" s="42">
        <v>0</v>
      </c>
      <c r="F1778" s="41">
        <v>0</v>
      </c>
      <c r="G1778" s="41">
        <v>0</v>
      </c>
      <c r="H1778" s="41">
        <v>0</v>
      </c>
      <c r="I1778" s="41">
        <v>0</v>
      </c>
      <c r="J1778" s="41">
        <v>11</v>
      </c>
      <c r="K1778" s="41">
        <v>0</v>
      </c>
      <c r="L1778" s="41">
        <v>0</v>
      </c>
      <c r="M1778" s="41">
        <v>0</v>
      </c>
      <c r="N1778" s="43">
        <v>11</v>
      </c>
    </row>
    <row r="1779" spans="1:14" x14ac:dyDescent="0.2">
      <c r="A1779" s="39" t="s">
        <v>501</v>
      </c>
      <c r="B1779" s="40"/>
      <c r="C1779" s="41">
        <v>0</v>
      </c>
      <c r="D1779" s="42">
        <v>0</v>
      </c>
      <c r="E1779" s="42">
        <v>0</v>
      </c>
      <c r="F1779" s="41">
        <v>0</v>
      </c>
      <c r="G1779" s="41">
        <v>0</v>
      </c>
      <c r="H1779" s="41">
        <v>0</v>
      </c>
      <c r="I1779" s="41">
        <v>0</v>
      </c>
      <c r="J1779" s="41">
        <v>0</v>
      </c>
      <c r="K1779" s="41">
        <v>0</v>
      </c>
      <c r="L1779" s="41">
        <v>4000</v>
      </c>
      <c r="M1779" s="41">
        <v>0</v>
      </c>
      <c r="N1779" s="43">
        <v>4000</v>
      </c>
    </row>
    <row r="1780" spans="1:14" x14ac:dyDescent="0.2">
      <c r="A1780" s="39" t="s">
        <v>1496</v>
      </c>
      <c r="B1780" s="40"/>
      <c r="C1780" s="41">
        <v>0</v>
      </c>
      <c r="D1780" s="42">
        <v>0</v>
      </c>
      <c r="E1780" s="42">
        <v>0</v>
      </c>
      <c r="F1780" s="41">
        <v>0</v>
      </c>
      <c r="G1780" s="41">
        <v>0</v>
      </c>
      <c r="H1780" s="41">
        <v>0</v>
      </c>
      <c r="I1780" s="41">
        <v>0</v>
      </c>
      <c r="J1780" s="41">
        <v>0</v>
      </c>
      <c r="K1780" s="41">
        <v>0</v>
      </c>
      <c r="L1780" s="41">
        <v>1250</v>
      </c>
      <c r="M1780" s="41">
        <v>0</v>
      </c>
      <c r="N1780" s="43">
        <v>1250</v>
      </c>
    </row>
    <row r="1781" spans="1:14" x14ac:dyDescent="0.2">
      <c r="A1781" s="39" t="s">
        <v>32</v>
      </c>
      <c r="B1781" s="40"/>
      <c r="C1781" s="41">
        <v>0</v>
      </c>
      <c r="D1781" s="42">
        <v>0</v>
      </c>
      <c r="E1781" s="42">
        <v>0.8</v>
      </c>
      <c r="F1781" s="41">
        <v>0</v>
      </c>
      <c r="G1781" s="41">
        <v>211766</v>
      </c>
      <c r="H1781" s="41">
        <v>211766</v>
      </c>
      <c r="I1781" s="41">
        <v>0</v>
      </c>
      <c r="J1781" s="41">
        <v>73695</v>
      </c>
      <c r="K1781" s="41">
        <v>2118</v>
      </c>
      <c r="L1781" s="41">
        <v>0</v>
      </c>
      <c r="M1781" s="41">
        <v>0</v>
      </c>
      <c r="N1781" s="43">
        <v>285461</v>
      </c>
    </row>
    <row r="1782" spans="1:14" x14ac:dyDescent="0.2">
      <c r="A1782" s="39" t="s">
        <v>23</v>
      </c>
      <c r="B1782" s="40"/>
      <c r="C1782" s="41">
        <v>0</v>
      </c>
      <c r="D1782" s="42">
        <v>0</v>
      </c>
      <c r="E1782" s="42">
        <v>4.0599999999999996</v>
      </c>
      <c r="F1782" s="41">
        <v>0</v>
      </c>
      <c r="G1782" s="41">
        <v>1586616</v>
      </c>
      <c r="H1782" s="41">
        <v>1586616</v>
      </c>
      <c r="I1782" s="41">
        <v>0</v>
      </c>
      <c r="J1782" s="41">
        <v>552142</v>
      </c>
      <c r="K1782" s="41">
        <v>15866</v>
      </c>
      <c r="L1782" s="41">
        <v>0</v>
      </c>
      <c r="M1782" s="41">
        <v>0</v>
      </c>
      <c r="N1782" s="43">
        <v>2138758</v>
      </c>
    </row>
    <row r="1783" spans="1:14" x14ac:dyDescent="0.2">
      <c r="A1783" s="39" t="s">
        <v>1481</v>
      </c>
      <c r="B1783" s="40"/>
      <c r="C1783" s="41">
        <v>0</v>
      </c>
      <c r="D1783" s="42">
        <v>44.935000000000002</v>
      </c>
      <c r="E1783" s="42">
        <v>5.88</v>
      </c>
      <c r="F1783" s="41">
        <v>30051737</v>
      </c>
      <c r="G1783" s="41">
        <v>1476468</v>
      </c>
      <c r="H1783" s="41">
        <v>31528205</v>
      </c>
      <c r="I1783" s="41">
        <v>0</v>
      </c>
      <c r="J1783" s="41">
        <v>10971816</v>
      </c>
      <c r="K1783" s="41">
        <v>315282</v>
      </c>
      <c r="L1783" s="41">
        <v>872575</v>
      </c>
      <c r="M1783" s="41">
        <v>0</v>
      </c>
      <c r="N1783" s="43">
        <v>43372596</v>
      </c>
    </row>
    <row r="1784" spans="1:14" x14ac:dyDescent="0.2">
      <c r="A1784" s="39" t="s">
        <v>1482</v>
      </c>
      <c r="B1784" s="40"/>
      <c r="C1784" s="41">
        <v>0</v>
      </c>
      <c r="D1784" s="42">
        <v>0</v>
      </c>
      <c r="E1784" s="42">
        <v>0</v>
      </c>
      <c r="F1784" s="41">
        <v>84000</v>
      </c>
      <c r="G1784" s="41">
        <v>0</v>
      </c>
      <c r="H1784" s="41">
        <v>84000</v>
      </c>
      <c r="I1784" s="41">
        <v>0</v>
      </c>
      <c r="J1784" s="41">
        <v>29232</v>
      </c>
      <c r="K1784" s="41">
        <v>840</v>
      </c>
      <c r="L1784" s="41">
        <v>13500</v>
      </c>
      <c r="M1784" s="41">
        <v>0</v>
      </c>
      <c r="N1784" s="43">
        <v>126732</v>
      </c>
    </row>
    <row r="1785" spans="1:14" x14ac:dyDescent="0.2">
      <c r="A1785" s="34" t="s">
        <v>24</v>
      </c>
      <c r="B1785" s="35"/>
      <c r="C1785" s="36">
        <f t="shared" ref="C1785:N1785" si="308">SUM(C1775:C1784)</f>
        <v>0</v>
      </c>
      <c r="D1785" s="37">
        <f t="shared" si="308"/>
        <v>56.167200000000001</v>
      </c>
      <c r="E1785" s="37">
        <f t="shared" si="308"/>
        <v>10.739999999999998</v>
      </c>
      <c r="F1785" s="36">
        <f t="shared" si="308"/>
        <v>33901204</v>
      </c>
      <c r="G1785" s="36">
        <f t="shared" si="308"/>
        <v>3274850</v>
      </c>
      <c r="H1785" s="36">
        <f t="shared" si="308"/>
        <v>37176054</v>
      </c>
      <c r="I1785" s="36">
        <f t="shared" si="308"/>
        <v>319200</v>
      </c>
      <c r="J1785" s="36">
        <f t="shared" si="308"/>
        <v>13045168</v>
      </c>
      <c r="K1785" s="36">
        <f t="shared" si="308"/>
        <v>371761</v>
      </c>
      <c r="L1785" s="36">
        <f t="shared" si="308"/>
        <v>891325</v>
      </c>
      <c r="M1785" s="36">
        <f t="shared" si="308"/>
        <v>0</v>
      </c>
      <c r="N1785" s="38">
        <f t="shared" si="308"/>
        <v>51431747</v>
      </c>
    </row>
    <row r="1786" spans="1:14" x14ac:dyDescent="0.2">
      <c r="A1786" s="34" t="s">
        <v>1483</v>
      </c>
      <c r="B1786" s="35"/>
      <c r="C1786" s="36"/>
      <c r="D1786" s="37"/>
      <c r="E1786" s="37"/>
      <c r="F1786" s="36"/>
      <c r="G1786" s="36"/>
      <c r="H1786" s="36"/>
      <c r="I1786" s="36"/>
      <c r="J1786" s="36"/>
      <c r="K1786" s="36"/>
      <c r="L1786" s="36"/>
      <c r="M1786" s="36"/>
      <c r="N1786" s="38"/>
    </row>
    <row r="1787" spans="1:14" x14ac:dyDescent="0.2">
      <c r="A1787" s="39" t="s">
        <v>1492</v>
      </c>
      <c r="B1787" s="40"/>
      <c r="C1787" s="41">
        <v>17</v>
      </c>
      <c r="D1787" s="42">
        <v>0</v>
      </c>
      <c r="E1787" s="42">
        <v>3.2399999999999998E-2</v>
      </c>
      <c r="F1787" s="41">
        <v>0</v>
      </c>
      <c r="G1787" s="41">
        <v>8781</v>
      </c>
      <c r="H1787" s="41">
        <v>8781</v>
      </c>
      <c r="I1787" s="41">
        <v>0</v>
      </c>
      <c r="J1787" s="41">
        <v>3056</v>
      </c>
      <c r="K1787" s="41">
        <v>88</v>
      </c>
      <c r="L1787" s="41">
        <v>0</v>
      </c>
      <c r="M1787" s="41">
        <v>0</v>
      </c>
      <c r="N1787" s="43">
        <v>11837</v>
      </c>
    </row>
    <row r="1788" spans="1:14" x14ac:dyDescent="0.2">
      <c r="A1788" s="39" t="s">
        <v>1484</v>
      </c>
      <c r="B1788" s="40"/>
      <c r="C1788" s="41">
        <v>51</v>
      </c>
      <c r="D1788" s="42">
        <v>0</v>
      </c>
      <c r="E1788" s="42">
        <v>9.7100000000000006E-2</v>
      </c>
      <c r="F1788" s="41">
        <v>0</v>
      </c>
      <c r="G1788" s="41">
        <v>26315</v>
      </c>
      <c r="H1788" s="41">
        <v>26315</v>
      </c>
      <c r="I1788" s="41">
        <v>0</v>
      </c>
      <c r="J1788" s="41">
        <v>9157</v>
      </c>
      <c r="K1788" s="41">
        <v>263</v>
      </c>
      <c r="L1788" s="41">
        <v>0</v>
      </c>
      <c r="M1788" s="41">
        <v>0</v>
      </c>
      <c r="N1788" s="43">
        <v>35472</v>
      </c>
    </row>
    <row r="1789" spans="1:14" x14ac:dyDescent="0.2">
      <c r="A1789" s="39" t="s">
        <v>1484</v>
      </c>
      <c r="B1789" s="40"/>
      <c r="C1789" s="41">
        <v>155</v>
      </c>
      <c r="D1789" s="42">
        <v>0</v>
      </c>
      <c r="E1789" s="42">
        <v>0.25080000000000002</v>
      </c>
      <c r="F1789" s="41">
        <v>0</v>
      </c>
      <c r="G1789" s="41">
        <v>67969</v>
      </c>
      <c r="H1789" s="41">
        <v>67969</v>
      </c>
      <c r="I1789" s="41">
        <v>0</v>
      </c>
      <c r="J1789" s="41">
        <v>23653</v>
      </c>
      <c r="K1789" s="41">
        <v>680</v>
      </c>
      <c r="L1789" s="41">
        <v>0</v>
      </c>
      <c r="M1789" s="41">
        <v>0</v>
      </c>
      <c r="N1789" s="43">
        <v>91622</v>
      </c>
    </row>
    <row r="1790" spans="1:14" x14ac:dyDescent="0.2">
      <c r="A1790" s="39" t="s">
        <v>1497</v>
      </c>
      <c r="B1790" s="40"/>
      <c r="C1790" s="41">
        <v>126</v>
      </c>
      <c r="D1790" s="42">
        <v>0.86619999999999997</v>
      </c>
      <c r="E1790" s="42">
        <v>0</v>
      </c>
      <c r="F1790" s="41">
        <v>424570</v>
      </c>
      <c r="G1790" s="41">
        <v>0</v>
      </c>
      <c r="H1790" s="41">
        <v>424570</v>
      </c>
      <c r="I1790" s="41">
        <v>0</v>
      </c>
      <c r="J1790" s="41">
        <v>147750</v>
      </c>
      <c r="K1790" s="41">
        <v>4246</v>
      </c>
      <c r="L1790" s="41">
        <v>3024</v>
      </c>
      <c r="M1790" s="41">
        <v>0</v>
      </c>
      <c r="N1790" s="43">
        <v>575344</v>
      </c>
    </row>
    <row r="1791" spans="1:14" x14ac:dyDescent="0.2">
      <c r="A1791" s="39" t="s">
        <v>1485</v>
      </c>
      <c r="B1791" s="40"/>
      <c r="C1791" s="41">
        <v>0</v>
      </c>
      <c r="D1791" s="42">
        <v>7.4649999999999999</v>
      </c>
      <c r="E1791" s="42">
        <v>0</v>
      </c>
      <c r="F1791" s="41">
        <v>3469134</v>
      </c>
      <c r="G1791" s="41">
        <v>0</v>
      </c>
      <c r="H1791" s="41">
        <v>3469134</v>
      </c>
      <c r="I1791" s="41">
        <v>0</v>
      </c>
      <c r="J1791" s="41">
        <v>1207258</v>
      </c>
      <c r="K1791" s="41">
        <v>34691</v>
      </c>
      <c r="L1791" s="41">
        <v>0</v>
      </c>
      <c r="M1791" s="41">
        <v>0</v>
      </c>
      <c r="N1791" s="43">
        <v>4676392</v>
      </c>
    </row>
    <row r="1792" spans="1:14" x14ac:dyDescent="0.2">
      <c r="A1792" s="34" t="s">
        <v>24</v>
      </c>
      <c r="B1792" s="35"/>
      <c r="C1792" s="36">
        <f t="shared" ref="C1792:N1792" si="309">SUM(C1787:C1791)</f>
        <v>349</v>
      </c>
      <c r="D1792" s="37">
        <f t="shared" si="309"/>
        <v>8.3311999999999991</v>
      </c>
      <c r="E1792" s="37">
        <f t="shared" si="309"/>
        <v>0.38030000000000003</v>
      </c>
      <c r="F1792" s="36">
        <f t="shared" si="309"/>
        <v>3893704</v>
      </c>
      <c r="G1792" s="36">
        <f t="shared" si="309"/>
        <v>103065</v>
      </c>
      <c r="H1792" s="36">
        <f t="shared" si="309"/>
        <v>3996769</v>
      </c>
      <c r="I1792" s="36">
        <f t="shared" si="309"/>
        <v>0</v>
      </c>
      <c r="J1792" s="36">
        <f t="shared" si="309"/>
        <v>1390874</v>
      </c>
      <c r="K1792" s="36">
        <f t="shared" si="309"/>
        <v>39968</v>
      </c>
      <c r="L1792" s="36">
        <f t="shared" si="309"/>
        <v>3024</v>
      </c>
      <c r="M1792" s="36">
        <f t="shared" si="309"/>
        <v>0</v>
      </c>
      <c r="N1792" s="38">
        <f t="shared" si="309"/>
        <v>5390667</v>
      </c>
    </row>
    <row r="1793" spans="1:14" x14ac:dyDescent="0.2">
      <c r="A1793" s="34" t="s">
        <v>1734</v>
      </c>
      <c r="B1793" s="35"/>
      <c r="C1793" s="36"/>
      <c r="D1793" s="37"/>
      <c r="E1793" s="37"/>
      <c r="F1793" s="36"/>
      <c r="G1793" s="36"/>
      <c r="H1793" s="36"/>
      <c r="I1793" s="36"/>
      <c r="J1793" s="36"/>
      <c r="K1793" s="36"/>
      <c r="L1793" s="36"/>
      <c r="M1793" s="36"/>
      <c r="N1793" s="38"/>
    </row>
    <row r="1794" spans="1:14" x14ac:dyDescent="0.2">
      <c r="A1794" s="39" t="s">
        <v>1735</v>
      </c>
      <c r="B1794" s="40"/>
      <c r="C1794" s="41">
        <v>397</v>
      </c>
      <c r="D1794" s="42">
        <v>2.3631000000000002</v>
      </c>
      <c r="E1794" s="42">
        <v>0.76349999999999996</v>
      </c>
      <c r="F1794" s="41">
        <v>1472731</v>
      </c>
      <c r="G1794" s="41">
        <v>278103</v>
      </c>
      <c r="H1794" s="41">
        <v>1750834</v>
      </c>
      <c r="I1794" s="41">
        <v>0</v>
      </c>
      <c r="J1794" s="41">
        <v>609290</v>
      </c>
      <c r="K1794" s="41">
        <v>17508</v>
      </c>
      <c r="L1794" s="41">
        <v>49625</v>
      </c>
      <c r="M1794" s="41">
        <v>0</v>
      </c>
      <c r="N1794" s="43">
        <v>2409749</v>
      </c>
    </row>
    <row r="1795" spans="1:14" x14ac:dyDescent="0.2">
      <c r="A1795" s="34" t="s">
        <v>24</v>
      </c>
      <c r="B1795" s="35"/>
      <c r="C1795" s="36">
        <f t="shared" ref="C1795:N1795" si="310">SUM(C1794:C1794)</f>
        <v>397</v>
      </c>
      <c r="D1795" s="37">
        <f t="shared" si="310"/>
        <v>2.3631000000000002</v>
      </c>
      <c r="E1795" s="37">
        <f t="shared" si="310"/>
        <v>0.76349999999999996</v>
      </c>
      <c r="F1795" s="36">
        <f t="shared" si="310"/>
        <v>1472731</v>
      </c>
      <c r="G1795" s="36">
        <f t="shared" si="310"/>
        <v>278103</v>
      </c>
      <c r="H1795" s="36">
        <f t="shared" si="310"/>
        <v>1750834</v>
      </c>
      <c r="I1795" s="36">
        <f t="shared" si="310"/>
        <v>0</v>
      </c>
      <c r="J1795" s="36">
        <f t="shared" si="310"/>
        <v>609290</v>
      </c>
      <c r="K1795" s="36">
        <f t="shared" si="310"/>
        <v>17508</v>
      </c>
      <c r="L1795" s="36">
        <f t="shared" si="310"/>
        <v>49625</v>
      </c>
      <c r="M1795" s="36">
        <f t="shared" si="310"/>
        <v>0</v>
      </c>
      <c r="N1795" s="38">
        <f t="shared" si="310"/>
        <v>2409749</v>
      </c>
    </row>
    <row r="1796" spans="1:14" x14ac:dyDescent="0.2">
      <c r="A1796" s="29" t="s">
        <v>1736</v>
      </c>
      <c r="B1796" s="30"/>
      <c r="C1796" s="31">
        <f t="shared" ref="C1796:N1796" si="311">C1785+C1792+C1795</f>
        <v>746</v>
      </c>
      <c r="D1796" s="32">
        <f t="shared" si="311"/>
        <v>66.861500000000007</v>
      </c>
      <c r="E1796" s="32">
        <f t="shared" si="311"/>
        <v>11.883799999999999</v>
      </c>
      <c r="F1796" s="31">
        <f t="shared" si="311"/>
        <v>39267639</v>
      </c>
      <c r="G1796" s="31">
        <f t="shared" si="311"/>
        <v>3656018</v>
      </c>
      <c r="H1796" s="31">
        <f t="shared" si="311"/>
        <v>42923657</v>
      </c>
      <c r="I1796" s="31">
        <f t="shared" si="311"/>
        <v>319200</v>
      </c>
      <c r="J1796" s="31">
        <f t="shared" si="311"/>
        <v>15045332</v>
      </c>
      <c r="K1796" s="31">
        <f t="shared" si="311"/>
        <v>429237</v>
      </c>
      <c r="L1796" s="31">
        <f t="shared" si="311"/>
        <v>943974</v>
      </c>
      <c r="M1796" s="31">
        <f t="shared" si="311"/>
        <v>0</v>
      </c>
      <c r="N1796" s="33">
        <f t="shared" si="311"/>
        <v>59232163</v>
      </c>
    </row>
    <row r="1797" spans="1:14" x14ac:dyDescent="0.2">
      <c r="A1797" s="39"/>
      <c r="B1797" s="40"/>
      <c r="C1797" s="41"/>
      <c r="D1797" s="42"/>
      <c r="E1797" s="42"/>
      <c r="F1797" s="41"/>
      <c r="G1797" s="41"/>
      <c r="H1797" s="41"/>
      <c r="I1797" s="41"/>
      <c r="J1797" s="41"/>
      <c r="K1797" s="41"/>
      <c r="L1797" s="41"/>
      <c r="M1797" s="41"/>
      <c r="N1797" s="43"/>
    </row>
    <row r="1798" spans="1:14" x14ac:dyDescent="0.2">
      <c r="A1798" s="29" t="s">
        <v>1737</v>
      </c>
      <c r="B1798" s="30"/>
      <c r="C1798" s="31"/>
      <c r="D1798" s="32"/>
      <c r="E1798" s="32"/>
      <c r="F1798" s="31"/>
      <c r="G1798" s="31"/>
      <c r="H1798" s="31"/>
      <c r="I1798" s="31"/>
      <c r="J1798" s="31"/>
      <c r="K1798" s="31"/>
      <c r="L1798" s="31"/>
      <c r="M1798" s="31"/>
      <c r="N1798" s="33"/>
    </row>
    <row r="1799" spans="1:14" x14ac:dyDescent="0.2">
      <c r="A1799" s="29" t="s">
        <v>1738</v>
      </c>
      <c r="B1799" s="30" t="s">
        <v>6</v>
      </c>
      <c r="C1799" s="31" t="s">
        <v>7</v>
      </c>
      <c r="D1799" s="32" t="s">
        <v>8</v>
      </c>
      <c r="E1799" s="32" t="s">
        <v>9</v>
      </c>
      <c r="F1799" s="31" t="s">
        <v>10</v>
      </c>
      <c r="G1799" s="31" t="s">
        <v>11</v>
      </c>
      <c r="H1799" s="31" t="s">
        <v>12</v>
      </c>
      <c r="I1799" s="31" t="s">
        <v>13</v>
      </c>
      <c r="J1799" s="31" t="s">
        <v>14</v>
      </c>
      <c r="K1799" s="31" t="s">
        <v>15</v>
      </c>
      <c r="L1799" s="31" t="s">
        <v>16</v>
      </c>
      <c r="M1799" s="31" t="s">
        <v>17</v>
      </c>
      <c r="N1799" s="33" t="s">
        <v>18</v>
      </c>
    </row>
    <row r="1800" spans="1:14" x14ac:dyDescent="0.2">
      <c r="A1800" s="34" t="s">
        <v>19</v>
      </c>
      <c r="B1800" s="35"/>
      <c r="C1800" s="36"/>
      <c r="D1800" s="37"/>
      <c r="E1800" s="37"/>
      <c r="F1800" s="36"/>
      <c r="G1800" s="36"/>
      <c r="H1800" s="36"/>
      <c r="I1800" s="36"/>
      <c r="J1800" s="36"/>
      <c r="K1800" s="36"/>
      <c r="L1800" s="36"/>
      <c r="M1800" s="36"/>
      <c r="N1800" s="38"/>
    </row>
    <row r="1801" spans="1:14" x14ac:dyDescent="0.2">
      <c r="A1801" s="39" t="s">
        <v>22</v>
      </c>
      <c r="B1801" s="40"/>
      <c r="C1801" s="41">
        <v>0</v>
      </c>
      <c r="D1801" s="42">
        <v>6</v>
      </c>
      <c r="E1801" s="42">
        <v>1.2</v>
      </c>
      <c r="F1801" s="41">
        <v>3283826</v>
      </c>
      <c r="G1801" s="41">
        <v>284991</v>
      </c>
      <c r="H1801" s="41">
        <v>3568817</v>
      </c>
      <c r="I1801" s="41">
        <v>0</v>
      </c>
      <c r="J1801" s="41">
        <v>1241948</v>
      </c>
      <c r="K1801" s="41">
        <v>35688</v>
      </c>
      <c r="L1801" s="41">
        <v>25200</v>
      </c>
      <c r="M1801" s="41">
        <v>0</v>
      </c>
      <c r="N1801" s="43">
        <v>4835965</v>
      </c>
    </row>
    <row r="1802" spans="1:14" x14ac:dyDescent="0.2">
      <c r="A1802" s="34" t="s">
        <v>24</v>
      </c>
      <c r="B1802" s="35"/>
      <c r="C1802" s="36">
        <f t="shared" ref="C1802:N1802" si="312">SUM(C1801:C1801)</f>
        <v>0</v>
      </c>
      <c r="D1802" s="37">
        <f t="shared" si="312"/>
        <v>6</v>
      </c>
      <c r="E1802" s="37">
        <f t="shared" si="312"/>
        <v>1.2</v>
      </c>
      <c r="F1802" s="36">
        <f t="shared" si="312"/>
        <v>3283826</v>
      </c>
      <c r="G1802" s="36">
        <f t="shared" si="312"/>
        <v>284991</v>
      </c>
      <c r="H1802" s="36">
        <f t="shared" si="312"/>
        <v>3568817</v>
      </c>
      <c r="I1802" s="36">
        <f t="shared" si="312"/>
        <v>0</v>
      </c>
      <c r="J1802" s="36">
        <f t="shared" si="312"/>
        <v>1241948</v>
      </c>
      <c r="K1802" s="36">
        <f t="shared" si="312"/>
        <v>35688</v>
      </c>
      <c r="L1802" s="36">
        <f t="shared" si="312"/>
        <v>25200</v>
      </c>
      <c r="M1802" s="36">
        <f t="shared" si="312"/>
        <v>0</v>
      </c>
      <c r="N1802" s="38">
        <f t="shared" si="312"/>
        <v>4835965</v>
      </c>
    </row>
    <row r="1803" spans="1:14" x14ac:dyDescent="0.2">
      <c r="A1803" s="34" t="s">
        <v>1476</v>
      </c>
      <c r="B1803" s="35"/>
      <c r="C1803" s="36"/>
      <c r="D1803" s="37"/>
      <c r="E1803" s="37"/>
      <c r="F1803" s="36"/>
      <c r="G1803" s="36"/>
      <c r="H1803" s="36"/>
      <c r="I1803" s="36"/>
      <c r="J1803" s="36"/>
      <c r="K1803" s="36"/>
      <c r="L1803" s="36"/>
      <c r="M1803" s="36"/>
      <c r="N1803" s="38"/>
    </row>
    <row r="1804" spans="1:14" x14ac:dyDescent="0.2">
      <c r="A1804" s="39" t="s">
        <v>162</v>
      </c>
      <c r="B1804" s="40"/>
      <c r="C1804" s="41">
        <v>0</v>
      </c>
      <c r="D1804" s="42">
        <v>6.1055999999999999</v>
      </c>
      <c r="E1804" s="42">
        <v>0</v>
      </c>
      <c r="F1804" s="41">
        <v>2121079</v>
      </c>
      <c r="G1804" s="41">
        <v>0</v>
      </c>
      <c r="H1804" s="41">
        <v>2121079</v>
      </c>
      <c r="I1804" s="41">
        <v>0</v>
      </c>
      <c r="J1804" s="41">
        <v>738136</v>
      </c>
      <c r="K1804" s="41">
        <v>21211</v>
      </c>
      <c r="L1804" s="41">
        <v>0</v>
      </c>
      <c r="M1804" s="41">
        <v>0</v>
      </c>
      <c r="N1804" s="43">
        <v>2859215</v>
      </c>
    </row>
    <row r="1805" spans="1:14" x14ac:dyDescent="0.2">
      <c r="A1805" s="39" t="s">
        <v>40</v>
      </c>
      <c r="B1805" s="40"/>
      <c r="C1805" s="41">
        <v>0</v>
      </c>
      <c r="D1805" s="42">
        <v>-1.6799999999999999E-2</v>
      </c>
      <c r="E1805" s="42">
        <v>0</v>
      </c>
      <c r="F1805" s="41">
        <v>-16800</v>
      </c>
      <c r="G1805" s="41">
        <v>0</v>
      </c>
      <c r="H1805" s="41">
        <v>-16800</v>
      </c>
      <c r="I1805" s="41">
        <v>0</v>
      </c>
      <c r="J1805" s="41">
        <v>-5846</v>
      </c>
      <c r="K1805" s="41">
        <v>-168</v>
      </c>
      <c r="L1805" s="41">
        <v>0</v>
      </c>
      <c r="M1805" s="41">
        <v>0</v>
      </c>
      <c r="N1805" s="43">
        <v>-22646</v>
      </c>
    </row>
    <row r="1806" spans="1:14" x14ac:dyDescent="0.2">
      <c r="A1806" s="39" t="s">
        <v>41</v>
      </c>
      <c r="B1806" s="40"/>
      <c r="C1806" s="41">
        <v>0</v>
      </c>
      <c r="D1806" s="42">
        <v>0</v>
      </c>
      <c r="E1806" s="42">
        <v>0</v>
      </c>
      <c r="F1806" s="41">
        <v>0</v>
      </c>
      <c r="G1806" s="41">
        <v>0</v>
      </c>
      <c r="H1806" s="41">
        <v>0</v>
      </c>
      <c r="I1806" s="41">
        <v>16800</v>
      </c>
      <c r="J1806" s="41">
        <v>5678</v>
      </c>
      <c r="K1806" s="41">
        <v>0</v>
      </c>
      <c r="L1806" s="41">
        <v>0</v>
      </c>
      <c r="M1806" s="41">
        <v>0</v>
      </c>
      <c r="N1806" s="43">
        <v>22478</v>
      </c>
    </row>
    <row r="1807" spans="1:14" x14ac:dyDescent="0.2">
      <c r="A1807" s="39" t="s">
        <v>163</v>
      </c>
      <c r="B1807" s="40"/>
      <c r="C1807" s="41">
        <v>0</v>
      </c>
      <c r="D1807" s="42">
        <v>0</v>
      </c>
      <c r="E1807" s="42">
        <v>0</v>
      </c>
      <c r="F1807" s="41">
        <v>0</v>
      </c>
      <c r="G1807" s="41">
        <v>0</v>
      </c>
      <c r="H1807" s="41">
        <v>0</v>
      </c>
      <c r="I1807" s="41">
        <v>0</v>
      </c>
      <c r="J1807" s="41">
        <v>1</v>
      </c>
      <c r="K1807" s="41">
        <v>0</v>
      </c>
      <c r="L1807" s="41">
        <v>0</v>
      </c>
      <c r="M1807" s="41">
        <v>0</v>
      </c>
      <c r="N1807" s="43">
        <v>1</v>
      </c>
    </row>
    <row r="1808" spans="1:14" x14ac:dyDescent="0.2">
      <c r="A1808" s="39" t="s">
        <v>23</v>
      </c>
      <c r="B1808" s="40"/>
      <c r="C1808" s="41">
        <v>0</v>
      </c>
      <c r="D1808" s="42">
        <v>0</v>
      </c>
      <c r="E1808" s="42">
        <v>3.01</v>
      </c>
      <c r="F1808" s="41">
        <v>0</v>
      </c>
      <c r="G1808" s="41">
        <v>1172293</v>
      </c>
      <c r="H1808" s="41">
        <v>1172293</v>
      </c>
      <c r="I1808" s="41">
        <v>0</v>
      </c>
      <c r="J1808" s="41">
        <v>407958</v>
      </c>
      <c r="K1808" s="41">
        <v>11723</v>
      </c>
      <c r="L1808" s="41">
        <v>0</v>
      </c>
      <c r="M1808" s="41">
        <v>0</v>
      </c>
      <c r="N1808" s="43">
        <v>1580251</v>
      </c>
    </row>
    <row r="1809" spans="1:14" x14ac:dyDescent="0.2">
      <c r="A1809" s="39" t="s">
        <v>1481</v>
      </c>
      <c r="B1809" s="40"/>
      <c r="C1809" s="41">
        <v>0</v>
      </c>
      <c r="D1809" s="42">
        <v>19.408999999999999</v>
      </c>
      <c r="E1809" s="42">
        <v>2.38</v>
      </c>
      <c r="F1809" s="41">
        <v>12764602</v>
      </c>
      <c r="G1809" s="41">
        <v>597618</v>
      </c>
      <c r="H1809" s="41">
        <v>13362220</v>
      </c>
      <c r="I1809" s="41">
        <v>0</v>
      </c>
      <c r="J1809" s="41">
        <v>4650052</v>
      </c>
      <c r="K1809" s="41">
        <v>133622</v>
      </c>
      <c r="L1809" s="41">
        <v>380750</v>
      </c>
      <c r="M1809" s="41">
        <v>0</v>
      </c>
      <c r="N1809" s="43">
        <v>18393022</v>
      </c>
    </row>
    <row r="1810" spans="1:14" x14ac:dyDescent="0.2">
      <c r="A1810" s="34" t="s">
        <v>24</v>
      </c>
      <c r="B1810" s="35"/>
      <c r="C1810" s="36">
        <f t="shared" ref="C1810:N1810" si="313">SUM(C1804:C1809)</f>
        <v>0</v>
      </c>
      <c r="D1810" s="37">
        <f t="shared" si="313"/>
        <v>25.497799999999998</v>
      </c>
      <c r="E1810" s="37">
        <f t="shared" si="313"/>
        <v>5.39</v>
      </c>
      <c r="F1810" s="36">
        <f t="shared" si="313"/>
        <v>14868881</v>
      </c>
      <c r="G1810" s="36">
        <f t="shared" si="313"/>
        <v>1769911</v>
      </c>
      <c r="H1810" s="36">
        <f t="shared" si="313"/>
        <v>16638792</v>
      </c>
      <c r="I1810" s="36">
        <f t="shared" si="313"/>
        <v>16800</v>
      </c>
      <c r="J1810" s="36">
        <f t="shared" si="313"/>
        <v>5795979</v>
      </c>
      <c r="K1810" s="36">
        <f t="shared" si="313"/>
        <v>166388</v>
      </c>
      <c r="L1810" s="36">
        <f t="shared" si="313"/>
        <v>380750</v>
      </c>
      <c r="M1810" s="36">
        <f t="shared" si="313"/>
        <v>0</v>
      </c>
      <c r="N1810" s="38">
        <f t="shared" si="313"/>
        <v>22832321</v>
      </c>
    </row>
    <row r="1811" spans="1:14" x14ac:dyDescent="0.2">
      <c r="A1811" s="34" t="s">
        <v>25</v>
      </c>
      <c r="B1811" s="35"/>
      <c r="C1811" s="36"/>
      <c r="D1811" s="37"/>
      <c r="E1811" s="37"/>
      <c r="F1811" s="36"/>
      <c r="G1811" s="36"/>
      <c r="H1811" s="36"/>
      <c r="I1811" s="36"/>
      <c r="J1811" s="36"/>
      <c r="K1811" s="36"/>
      <c r="L1811" s="36"/>
      <c r="M1811" s="36"/>
      <c r="N1811" s="38"/>
    </row>
    <row r="1812" spans="1:14" x14ac:dyDescent="0.2">
      <c r="A1812" s="39" t="s">
        <v>225</v>
      </c>
      <c r="B1812" s="40"/>
      <c r="C1812" s="41">
        <v>39</v>
      </c>
      <c r="D1812" s="42">
        <v>0</v>
      </c>
      <c r="E1812" s="42">
        <v>0.76219999999999999</v>
      </c>
      <c r="F1812" s="41">
        <v>0</v>
      </c>
      <c r="G1812" s="41">
        <v>234322</v>
      </c>
      <c r="H1812" s="41">
        <v>234322</v>
      </c>
      <c r="I1812" s="41">
        <v>0</v>
      </c>
      <c r="J1812" s="41">
        <v>81544</v>
      </c>
      <c r="K1812" s="41">
        <v>2343</v>
      </c>
      <c r="L1812" s="41">
        <v>2340</v>
      </c>
      <c r="M1812" s="41">
        <v>0</v>
      </c>
      <c r="N1812" s="43">
        <v>318206</v>
      </c>
    </row>
    <row r="1813" spans="1:14" x14ac:dyDescent="0.2">
      <c r="A1813" s="39" t="s">
        <v>26</v>
      </c>
      <c r="B1813" s="40"/>
      <c r="C1813" s="41">
        <v>64</v>
      </c>
      <c r="D1813" s="42">
        <v>0</v>
      </c>
      <c r="E1813" s="42">
        <v>1.8989</v>
      </c>
      <c r="F1813" s="41">
        <v>0</v>
      </c>
      <c r="G1813" s="41">
        <v>583775</v>
      </c>
      <c r="H1813" s="41">
        <v>583775</v>
      </c>
      <c r="I1813" s="41">
        <v>0</v>
      </c>
      <c r="J1813" s="41">
        <v>203154</v>
      </c>
      <c r="K1813" s="41">
        <v>5838</v>
      </c>
      <c r="L1813" s="41">
        <v>5440</v>
      </c>
      <c r="M1813" s="41">
        <v>0</v>
      </c>
      <c r="N1813" s="43">
        <v>792369</v>
      </c>
    </row>
    <row r="1814" spans="1:14" x14ac:dyDescent="0.2">
      <c r="A1814" s="39" t="s">
        <v>69</v>
      </c>
      <c r="B1814" s="40"/>
      <c r="C1814" s="41">
        <v>283</v>
      </c>
      <c r="D1814" s="42">
        <v>0</v>
      </c>
      <c r="E1814" s="42">
        <v>4.5204000000000004</v>
      </c>
      <c r="F1814" s="41">
        <v>0</v>
      </c>
      <c r="G1814" s="41">
        <v>1389698</v>
      </c>
      <c r="H1814" s="41">
        <v>1389698</v>
      </c>
      <c r="I1814" s="41">
        <v>0</v>
      </c>
      <c r="J1814" s="41">
        <v>483615</v>
      </c>
      <c r="K1814" s="41">
        <v>13897</v>
      </c>
      <c r="L1814" s="41">
        <v>17263</v>
      </c>
      <c r="M1814" s="41">
        <v>0</v>
      </c>
      <c r="N1814" s="43">
        <v>1890576</v>
      </c>
    </row>
    <row r="1815" spans="1:14" x14ac:dyDescent="0.2">
      <c r="A1815" s="34" t="s">
        <v>24</v>
      </c>
      <c r="B1815" s="35"/>
      <c r="C1815" s="36">
        <f t="shared" ref="C1815:N1815" si="314">SUM(C1812:C1814)</f>
        <v>386</v>
      </c>
      <c r="D1815" s="37">
        <f t="shared" si="314"/>
        <v>0</v>
      </c>
      <c r="E1815" s="37">
        <f t="shared" si="314"/>
        <v>7.1815000000000007</v>
      </c>
      <c r="F1815" s="36">
        <f t="shared" si="314"/>
        <v>0</v>
      </c>
      <c r="G1815" s="36">
        <f t="shared" si="314"/>
        <v>2207795</v>
      </c>
      <c r="H1815" s="36">
        <f t="shared" si="314"/>
        <v>2207795</v>
      </c>
      <c r="I1815" s="36">
        <f t="shared" si="314"/>
        <v>0</v>
      </c>
      <c r="J1815" s="36">
        <f t="shared" si="314"/>
        <v>768313</v>
      </c>
      <c r="K1815" s="36">
        <f t="shared" si="314"/>
        <v>22078</v>
      </c>
      <c r="L1815" s="36">
        <f t="shared" si="314"/>
        <v>25043</v>
      </c>
      <c r="M1815" s="36">
        <f t="shared" si="314"/>
        <v>0</v>
      </c>
      <c r="N1815" s="38">
        <f t="shared" si="314"/>
        <v>3001151</v>
      </c>
    </row>
    <row r="1816" spans="1:14" x14ac:dyDescent="0.2">
      <c r="A1816" s="34" t="s">
        <v>1483</v>
      </c>
      <c r="B1816" s="35"/>
      <c r="C1816" s="36"/>
      <c r="D1816" s="37"/>
      <c r="E1816" s="37"/>
      <c r="F1816" s="36"/>
      <c r="G1816" s="36"/>
      <c r="H1816" s="36"/>
      <c r="I1816" s="36"/>
      <c r="J1816" s="36"/>
      <c r="K1816" s="36"/>
      <c r="L1816" s="36"/>
      <c r="M1816" s="36"/>
      <c r="N1816" s="38"/>
    </row>
    <row r="1817" spans="1:14" x14ac:dyDescent="0.2">
      <c r="A1817" s="39" t="s">
        <v>1484</v>
      </c>
      <c r="B1817" s="40"/>
      <c r="C1817" s="41">
        <v>68</v>
      </c>
      <c r="D1817" s="42">
        <v>0</v>
      </c>
      <c r="E1817" s="42">
        <v>0.1167</v>
      </c>
      <c r="F1817" s="41">
        <v>0</v>
      </c>
      <c r="G1817" s="41">
        <v>31627</v>
      </c>
      <c r="H1817" s="41">
        <v>31627</v>
      </c>
      <c r="I1817" s="41">
        <v>0</v>
      </c>
      <c r="J1817" s="41">
        <v>11005</v>
      </c>
      <c r="K1817" s="41">
        <v>316</v>
      </c>
      <c r="L1817" s="41">
        <v>0</v>
      </c>
      <c r="M1817" s="41">
        <v>0</v>
      </c>
      <c r="N1817" s="43">
        <v>42632</v>
      </c>
    </row>
    <row r="1818" spans="1:14" x14ac:dyDescent="0.2">
      <c r="A1818" s="39" t="s">
        <v>1497</v>
      </c>
      <c r="B1818" s="40"/>
      <c r="C1818" s="41">
        <v>30</v>
      </c>
      <c r="D1818" s="42">
        <v>0.36670000000000003</v>
      </c>
      <c r="E1818" s="42">
        <v>0</v>
      </c>
      <c r="F1818" s="41">
        <v>179739</v>
      </c>
      <c r="G1818" s="41">
        <v>0</v>
      </c>
      <c r="H1818" s="41">
        <v>179739</v>
      </c>
      <c r="I1818" s="41">
        <v>0</v>
      </c>
      <c r="J1818" s="41">
        <v>62549</v>
      </c>
      <c r="K1818" s="41">
        <v>1797</v>
      </c>
      <c r="L1818" s="41">
        <v>720</v>
      </c>
      <c r="M1818" s="41">
        <v>0</v>
      </c>
      <c r="N1818" s="43">
        <v>243008</v>
      </c>
    </row>
    <row r="1819" spans="1:14" x14ac:dyDescent="0.2">
      <c r="A1819" s="39" t="s">
        <v>1485</v>
      </c>
      <c r="B1819" s="40"/>
      <c r="C1819" s="41">
        <v>0</v>
      </c>
      <c r="D1819" s="42">
        <v>2.5531999999999999</v>
      </c>
      <c r="E1819" s="42">
        <v>0</v>
      </c>
      <c r="F1819" s="41">
        <v>1179952</v>
      </c>
      <c r="G1819" s="41">
        <v>0</v>
      </c>
      <c r="H1819" s="41">
        <v>1179952</v>
      </c>
      <c r="I1819" s="41">
        <v>0</v>
      </c>
      <c r="J1819" s="41">
        <v>410624</v>
      </c>
      <c r="K1819" s="41">
        <v>11800</v>
      </c>
      <c r="L1819" s="41">
        <v>0</v>
      </c>
      <c r="M1819" s="41">
        <v>0</v>
      </c>
      <c r="N1819" s="43">
        <v>1590576</v>
      </c>
    </row>
    <row r="1820" spans="1:14" x14ac:dyDescent="0.2">
      <c r="A1820" s="34" t="s">
        <v>24</v>
      </c>
      <c r="B1820" s="35"/>
      <c r="C1820" s="36">
        <f t="shared" ref="C1820:N1820" si="315">SUM(C1817:C1819)</f>
        <v>98</v>
      </c>
      <c r="D1820" s="37">
        <f t="shared" si="315"/>
        <v>2.9199000000000002</v>
      </c>
      <c r="E1820" s="37">
        <f t="shared" si="315"/>
        <v>0.1167</v>
      </c>
      <c r="F1820" s="36">
        <f t="shared" si="315"/>
        <v>1359691</v>
      </c>
      <c r="G1820" s="36">
        <f t="shared" si="315"/>
        <v>31627</v>
      </c>
      <c r="H1820" s="36">
        <f t="shared" si="315"/>
        <v>1391318</v>
      </c>
      <c r="I1820" s="36">
        <f t="shared" si="315"/>
        <v>0</v>
      </c>
      <c r="J1820" s="36">
        <f t="shared" si="315"/>
        <v>484178</v>
      </c>
      <c r="K1820" s="36">
        <f t="shared" si="315"/>
        <v>13913</v>
      </c>
      <c r="L1820" s="36">
        <f t="shared" si="315"/>
        <v>720</v>
      </c>
      <c r="M1820" s="36">
        <f t="shared" si="315"/>
        <v>0</v>
      </c>
      <c r="N1820" s="38">
        <f t="shared" si="315"/>
        <v>1876216</v>
      </c>
    </row>
    <row r="1821" spans="1:14" x14ac:dyDescent="0.2">
      <c r="A1821" s="29" t="s">
        <v>1739</v>
      </c>
      <c r="B1821" s="30"/>
      <c r="C1821" s="31">
        <f t="shared" ref="C1821:N1821" si="316">C1802+C1810+C1815+C1820</f>
        <v>484</v>
      </c>
      <c r="D1821" s="32">
        <f t="shared" si="316"/>
        <v>34.417699999999996</v>
      </c>
      <c r="E1821" s="32">
        <f t="shared" si="316"/>
        <v>13.888199999999999</v>
      </c>
      <c r="F1821" s="31">
        <f t="shared" si="316"/>
        <v>19512398</v>
      </c>
      <c r="G1821" s="31">
        <f t="shared" si="316"/>
        <v>4294324</v>
      </c>
      <c r="H1821" s="31">
        <f t="shared" si="316"/>
        <v>23806722</v>
      </c>
      <c r="I1821" s="31">
        <f t="shared" si="316"/>
        <v>16800</v>
      </c>
      <c r="J1821" s="31">
        <f t="shared" si="316"/>
        <v>8290418</v>
      </c>
      <c r="K1821" s="31">
        <f t="shared" si="316"/>
        <v>238067</v>
      </c>
      <c r="L1821" s="31">
        <f t="shared" si="316"/>
        <v>431713</v>
      </c>
      <c r="M1821" s="31">
        <f t="shared" si="316"/>
        <v>0</v>
      </c>
      <c r="N1821" s="33">
        <f t="shared" si="316"/>
        <v>32545653</v>
      </c>
    </row>
    <row r="1822" spans="1:14" x14ac:dyDescent="0.2">
      <c r="A1822" s="39"/>
      <c r="B1822" s="40"/>
      <c r="C1822" s="41"/>
      <c r="D1822" s="42"/>
      <c r="E1822" s="42"/>
      <c r="F1822" s="41"/>
      <c r="G1822" s="41"/>
      <c r="H1822" s="41"/>
      <c r="I1822" s="41"/>
      <c r="J1822" s="41"/>
      <c r="K1822" s="41"/>
      <c r="L1822" s="41"/>
      <c r="M1822" s="41"/>
      <c r="N1822" s="43"/>
    </row>
    <row r="1823" spans="1:14" x14ac:dyDescent="0.2">
      <c r="A1823" s="29" t="s">
        <v>1740</v>
      </c>
      <c r="B1823" s="30"/>
      <c r="C1823" s="31"/>
      <c r="D1823" s="32"/>
      <c r="E1823" s="32"/>
      <c r="F1823" s="31"/>
      <c r="G1823" s="31"/>
      <c r="H1823" s="31"/>
      <c r="I1823" s="31"/>
      <c r="J1823" s="31"/>
      <c r="K1823" s="31"/>
      <c r="L1823" s="31"/>
      <c r="M1823" s="31"/>
      <c r="N1823" s="33"/>
    </row>
    <row r="1824" spans="1:14" x14ac:dyDescent="0.2">
      <c r="A1824" s="29" t="s">
        <v>1741</v>
      </c>
      <c r="B1824" s="30" t="s">
        <v>6</v>
      </c>
      <c r="C1824" s="31" t="s">
        <v>7</v>
      </c>
      <c r="D1824" s="32" t="s">
        <v>8</v>
      </c>
      <c r="E1824" s="32" t="s">
        <v>9</v>
      </c>
      <c r="F1824" s="31" t="s">
        <v>10</v>
      </c>
      <c r="G1824" s="31" t="s">
        <v>11</v>
      </c>
      <c r="H1824" s="31" t="s">
        <v>12</v>
      </c>
      <c r="I1824" s="31" t="s">
        <v>13</v>
      </c>
      <c r="J1824" s="31" t="s">
        <v>14</v>
      </c>
      <c r="K1824" s="31" t="s">
        <v>15</v>
      </c>
      <c r="L1824" s="31" t="s">
        <v>16</v>
      </c>
      <c r="M1824" s="31" t="s">
        <v>17</v>
      </c>
      <c r="N1824" s="33" t="s">
        <v>18</v>
      </c>
    </row>
    <row r="1825" spans="1:14" x14ac:dyDescent="0.2">
      <c r="A1825" s="34" t="s">
        <v>1476</v>
      </c>
      <c r="B1825" s="35"/>
      <c r="C1825" s="36"/>
      <c r="D1825" s="37"/>
      <c r="E1825" s="37"/>
      <c r="F1825" s="36"/>
      <c r="G1825" s="36"/>
      <c r="H1825" s="36"/>
      <c r="I1825" s="36"/>
      <c r="J1825" s="36"/>
      <c r="K1825" s="36"/>
      <c r="L1825" s="36"/>
      <c r="M1825" s="36"/>
      <c r="N1825" s="38"/>
    </row>
    <row r="1826" spans="1:14" x14ac:dyDescent="0.2">
      <c r="A1826" s="39" t="s">
        <v>162</v>
      </c>
      <c r="B1826" s="40"/>
      <c r="C1826" s="41">
        <v>0</v>
      </c>
      <c r="D1826" s="42">
        <v>11.505599999999999</v>
      </c>
      <c r="E1826" s="42">
        <v>0</v>
      </c>
      <c r="F1826" s="41">
        <v>4183744</v>
      </c>
      <c r="G1826" s="41">
        <v>0</v>
      </c>
      <c r="H1826" s="41">
        <v>4183744</v>
      </c>
      <c r="I1826" s="41">
        <v>0</v>
      </c>
      <c r="J1826" s="41">
        <v>1455943</v>
      </c>
      <c r="K1826" s="41">
        <v>41837</v>
      </c>
      <c r="L1826" s="41">
        <v>0</v>
      </c>
      <c r="M1826" s="41">
        <v>0</v>
      </c>
      <c r="N1826" s="43">
        <v>5639687</v>
      </c>
    </row>
    <row r="1827" spans="1:14" x14ac:dyDescent="0.2">
      <c r="A1827" s="39" t="s">
        <v>584</v>
      </c>
      <c r="B1827" s="40"/>
      <c r="C1827" s="41">
        <v>0</v>
      </c>
      <c r="D1827" s="42">
        <v>-4.5900000000000003E-2</v>
      </c>
      <c r="E1827" s="42">
        <v>0</v>
      </c>
      <c r="F1827" s="41">
        <v>-21208</v>
      </c>
      <c r="G1827" s="41">
        <v>0</v>
      </c>
      <c r="H1827" s="41">
        <v>-21208</v>
      </c>
      <c r="I1827" s="41">
        <v>0</v>
      </c>
      <c r="J1827" s="41">
        <v>-7381</v>
      </c>
      <c r="K1827" s="41">
        <v>-212</v>
      </c>
      <c r="L1827" s="41">
        <v>0</v>
      </c>
      <c r="M1827" s="41">
        <v>0</v>
      </c>
      <c r="N1827" s="43">
        <v>-28589</v>
      </c>
    </row>
    <row r="1828" spans="1:14" x14ac:dyDescent="0.2">
      <c r="A1828" s="39" t="s">
        <v>40</v>
      </c>
      <c r="B1828" s="40"/>
      <c r="C1828" s="41">
        <v>0</v>
      </c>
      <c r="D1828" s="42">
        <v>-2.1700000000000001E-2</v>
      </c>
      <c r="E1828" s="42">
        <v>0</v>
      </c>
      <c r="F1828" s="41">
        <v>-10836</v>
      </c>
      <c r="G1828" s="41">
        <v>0</v>
      </c>
      <c r="H1828" s="41">
        <v>-10836</v>
      </c>
      <c r="I1828" s="41">
        <v>0</v>
      </c>
      <c r="J1828" s="41">
        <v>-3770</v>
      </c>
      <c r="K1828" s="41">
        <v>-108</v>
      </c>
      <c r="L1828" s="41">
        <v>0</v>
      </c>
      <c r="M1828" s="41">
        <v>0</v>
      </c>
      <c r="N1828" s="43">
        <v>-14606</v>
      </c>
    </row>
    <row r="1829" spans="1:14" x14ac:dyDescent="0.2">
      <c r="A1829" s="39" t="s">
        <v>41</v>
      </c>
      <c r="B1829" s="40"/>
      <c r="C1829" s="41">
        <v>0</v>
      </c>
      <c r="D1829" s="42">
        <v>0</v>
      </c>
      <c r="E1829" s="42">
        <v>0</v>
      </c>
      <c r="F1829" s="41">
        <v>0</v>
      </c>
      <c r="G1829" s="41">
        <v>0</v>
      </c>
      <c r="H1829" s="41">
        <v>0</v>
      </c>
      <c r="I1829" s="41">
        <v>10836</v>
      </c>
      <c r="J1829" s="41">
        <v>3662</v>
      </c>
      <c r="K1829" s="41">
        <v>0</v>
      </c>
      <c r="L1829" s="41">
        <v>0</v>
      </c>
      <c r="M1829" s="41">
        <v>0</v>
      </c>
      <c r="N1829" s="43">
        <v>14498</v>
      </c>
    </row>
    <row r="1830" spans="1:14" x14ac:dyDescent="0.2">
      <c r="A1830" s="39" t="s">
        <v>163</v>
      </c>
      <c r="B1830" s="40"/>
      <c r="C1830" s="41">
        <v>0</v>
      </c>
      <c r="D1830" s="42">
        <v>0</v>
      </c>
      <c r="E1830" s="42">
        <v>0</v>
      </c>
      <c r="F1830" s="41">
        <v>0</v>
      </c>
      <c r="G1830" s="41">
        <v>0</v>
      </c>
      <c r="H1830" s="41">
        <v>0</v>
      </c>
      <c r="I1830" s="41">
        <v>0</v>
      </c>
      <c r="J1830" s="41">
        <v>16</v>
      </c>
      <c r="K1830" s="41">
        <v>0</v>
      </c>
      <c r="L1830" s="41">
        <v>0</v>
      </c>
      <c r="M1830" s="41">
        <v>0</v>
      </c>
      <c r="N1830" s="43">
        <v>16</v>
      </c>
    </row>
    <row r="1831" spans="1:14" x14ac:dyDescent="0.2">
      <c r="A1831" s="39" t="s">
        <v>501</v>
      </c>
      <c r="B1831" s="40"/>
      <c r="C1831" s="41">
        <v>0</v>
      </c>
      <c r="D1831" s="42">
        <v>0</v>
      </c>
      <c r="E1831" s="42">
        <v>0</v>
      </c>
      <c r="F1831" s="41">
        <v>0</v>
      </c>
      <c r="G1831" s="41">
        <v>0</v>
      </c>
      <c r="H1831" s="41">
        <v>0</v>
      </c>
      <c r="I1831" s="41">
        <v>0</v>
      </c>
      <c r="J1831" s="41">
        <v>0</v>
      </c>
      <c r="K1831" s="41">
        <v>0</v>
      </c>
      <c r="L1831" s="41">
        <v>8500</v>
      </c>
      <c r="M1831" s="41">
        <v>0</v>
      </c>
      <c r="N1831" s="43">
        <v>8500</v>
      </c>
    </row>
    <row r="1832" spans="1:14" x14ac:dyDescent="0.2">
      <c r="A1832" s="39" t="s">
        <v>23</v>
      </c>
      <c r="B1832" s="40"/>
      <c r="C1832" s="41">
        <v>0</v>
      </c>
      <c r="D1832" s="42">
        <v>0</v>
      </c>
      <c r="E1832" s="42">
        <v>3.99</v>
      </c>
      <c r="F1832" s="41">
        <v>0</v>
      </c>
      <c r="G1832" s="41">
        <v>1559260</v>
      </c>
      <c r="H1832" s="41">
        <v>1559260</v>
      </c>
      <c r="I1832" s="41">
        <v>0</v>
      </c>
      <c r="J1832" s="41">
        <v>542623</v>
      </c>
      <c r="K1832" s="41">
        <v>15593</v>
      </c>
      <c r="L1832" s="41">
        <v>0</v>
      </c>
      <c r="M1832" s="41">
        <v>0</v>
      </c>
      <c r="N1832" s="43">
        <v>2101883</v>
      </c>
    </row>
    <row r="1833" spans="1:14" x14ac:dyDescent="0.2">
      <c r="A1833" s="39" t="s">
        <v>1481</v>
      </c>
      <c r="B1833" s="40"/>
      <c r="C1833" s="41">
        <v>0</v>
      </c>
      <c r="D1833" s="42">
        <v>43.863399999999999</v>
      </c>
      <c r="E1833" s="42">
        <v>5.67</v>
      </c>
      <c r="F1833" s="41">
        <v>29874481</v>
      </c>
      <c r="G1833" s="41">
        <v>1423737</v>
      </c>
      <c r="H1833" s="41">
        <v>31298218</v>
      </c>
      <c r="I1833" s="41">
        <v>0</v>
      </c>
      <c r="J1833" s="41">
        <v>10891779</v>
      </c>
      <c r="K1833" s="41">
        <v>312982</v>
      </c>
      <c r="L1833" s="41">
        <v>860520</v>
      </c>
      <c r="M1833" s="41">
        <v>0</v>
      </c>
      <c r="N1833" s="43">
        <v>43050517</v>
      </c>
    </row>
    <row r="1834" spans="1:14" x14ac:dyDescent="0.2">
      <c r="A1834" s="39" t="s">
        <v>1482</v>
      </c>
      <c r="B1834" s="40"/>
      <c r="C1834" s="41">
        <v>0</v>
      </c>
      <c r="D1834" s="42">
        <v>0</v>
      </c>
      <c r="E1834" s="42">
        <v>0</v>
      </c>
      <c r="F1834" s="41">
        <v>24000</v>
      </c>
      <c r="G1834" s="41">
        <v>0</v>
      </c>
      <c r="H1834" s="41">
        <v>24000</v>
      </c>
      <c r="I1834" s="41">
        <v>0</v>
      </c>
      <c r="J1834" s="41">
        <v>8352</v>
      </c>
      <c r="K1834" s="41">
        <v>240</v>
      </c>
      <c r="L1834" s="41">
        <v>0</v>
      </c>
      <c r="M1834" s="41">
        <v>0</v>
      </c>
      <c r="N1834" s="43">
        <v>32352</v>
      </c>
    </row>
    <row r="1835" spans="1:14" x14ac:dyDescent="0.2">
      <c r="A1835" s="34" t="s">
        <v>24</v>
      </c>
      <c r="B1835" s="35"/>
      <c r="C1835" s="36">
        <f t="shared" ref="C1835:N1835" si="317">SUM(C1826:C1834)</f>
        <v>0</v>
      </c>
      <c r="D1835" s="37">
        <f t="shared" si="317"/>
        <v>55.301400000000001</v>
      </c>
      <c r="E1835" s="37">
        <f t="shared" si="317"/>
        <v>9.66</v>
      </c>
      <c r="F1835" s="36">
        <f t="shared" si="317"/>
        <v>34050181</v>
      </c>
      <c r="G1835" s="36">
        <f t="shared" si="317"/>
        <v>2982997</v>
      </c>
      <c r="H1835" s="36">
        <f t="shared" si="317"/>
        <v>37033178</v>
      </c>
      <c r="I1835" s="36">
        <f t="shared" si="317"/>
        <v>10836</v>
      </c>
      <c r="J1835" s="36">
        <f t="shared" si="317"/>
        <v>12891224</v>
      </c>
      <c r="K1835" s="36">
        <f t="shared" si="317"/>
        <v>370332</v>
      </c>
      <c r="L1835" s="36">
        <f t="shared" si="317"/>
        <v>869020</v>
      </c>
      <c r="M1835" s="36">
        <f t="shared" si="317"/>
        <v>0</v>
      </c>
      <c r="N1835" s="38">
        <f t="shared" si="317"/>
        <v>50804258</v>
      </c>
    </row>
    <row r="1836" spans="1:14" x14ac:dyDescent="0.2">
      <c r="A1836" s="34" t="s">
        <v>25</v>
      </c>
      <c r="B1836" s="35"/>
      <c r="C1836" s="36"/>
      <c r="D1836" s="37"/>
      <c r="E1836" s="37"/>
      <c r="F1836" s="36"/>
      <c r="G1836" s="36"/>
      <c r="H1836" s="36"/>
      <c r="I1836" s="36"/>
      <c r="J1836" s="36"/>
      <c r="K1836" s="36"/>
      <c r="L1836" s="36"/>
      <c r="M1836" s="36"/>
      <c r="N1836" s="38"/>
    </row>
    <row r="1837" spans="1:14" x14ac:dyDescent="0.2">
      <c r="A1837" s="39" t="s">
        <v>69</v>
      </c>
      <c r="B1837" s="40"/>
      <c r="C1837" s="41">
        <v>761</v>
      </c>
      <c r="D1837" s="42">
        <v>0</v>
      </c>
      <c r="E1837" s="42">
        <v>9.7752999999999997</v>
      </c>
      <c r="F1837" s="41">
        <v>0</v>
      </c>
      <c r="G1837" s="41">
        <v>3005201</v>
      </c>
      <c r="H1837" s="41">
        <v>3005201</v>
      </c>
      <c r="I1837" s="41">
        <v>0</v>
      </c>
      <c r="J1837" s="41">
        <v>1045810</v>
      </c>
      <c r="K1837" s="41">
        <v>30052</v>
      </c>
      <c r="L1837" s="41">
        <v>46421</v>
      </c>
      <c r="M1837" s="41">
        <v>0</v>
      </c>
      <c r="N1837" s="43">
        <v>4097432</v>
      </c>
    </row>
    <row r="1838" spans="1:14" x14ac:dyDescent="0.2">
      <c r="A1838" s="34" t="s">
        <v>24</v>
      </c>
      <c r="B1838" s="35"/>
      <c r="C1838" s="36">
        <f t="shared" ref="C1838:N1838" si="318">SUM(C1837:C1837)</f>
        <v>761</v>
      </c>
      <c r="D1838" s="37">
        <f t="shared" si="318"/>
        <v>0</v>
      </c>
      <c r="E1838" s="37">
        <f t="shared" si="318"/>
        <v>9.7752999999999997</v>
      </c>
      <c r="F1838" s="36">
        <f t="shared" si="318"/>
        <v>0</v>
      </c>
      <c r="G1838" s="36">
        <f t="shared" si="318"/>
        <v>3005201</v>
      </c>
      <c r="H1838" s="36">
        <f t="shared" si="318"/>
        <v>3005201</v>
      </c>
      <c r="I1838" s="36">
        <f t="shared" si="318"/>
        <v>0</v>
      </c>
      <c r="J1838" s="36">
        <f t="shared" si="318"/>
        <v>1045810</v>
      </c>
      <c r="K1838" s="36">
        <f t="shared" si="318"/>
        <v>30052</v>
      </c>
      <c r="L1838" s="36">
        <f t="shared" si="318"/>
        <v>46421</v>
      </c>
      <c r="M1838" s="36">
        <f t="shared" si="318"/>
        <v>0</v>
      </c>
      <c r="N1838" s="38">
        <f t="shared" si="318"/>
        <v>4097432</v>
      </c>
    </row>
    <row r="1839" spans="1:14" x14ac:dyDescent="0.2">
      <c r="A1839" s="34" t="s">
        <v>1483</v>
      </c>
      <c r="B1839" s="35"/>
      <c r="C1839" s="36"/>
      <c r="D1839" s="37"/>
      <c r="E1839" s="37"/>
      <c r="F1839" s="36"/>
      <c r="G1839" s="36"/>
      <c r="H1839" s="36"/>
      <c r="I1839" s="36"/>
      <c r="J1839" s="36"/>
      <c r="K1839" s="36"/>
      <c r="L1839" s="36"/>
      <c r="M1839" s="36"/>
      <c r="N1839" s="38"/>
    </row>
    <row r="1840" spans="1:14" x14ac:dyDescent="0.2">
      <c r="A1840" s="39" t="s">
        <v>1484</v>
      </c>
      <c r="B1840" s="40"/>
      <c r="C1840" s="41">
        <v>240</v>
      </c>
      <c r="D1840" s="42">
        <v>0</v>
      </c>
      <c r="E1840" s="42">
        <v>0.38100000000000001</v>
      </c>
      <c r="F1840" s="41">
        <v>0</v>
      </c>
      <c r="G1840" s="41">
        <v>103254</v>
      </c>
      <c r="H1840" s="41">
        <v>103254</v>
      </c>
      <c r="I1840" s="41">
        <v>0</v>
      </c>
      <c r="J1840" s="41">
        <v>35933</v>
      </c>
      <c r="K1840" s="41">
        <v>1033</v>
      </c>
      <c r="L1840" s="41">
        <v>0</v>
      </c>
      <c r="M1840" s="41">
        <v>0</v>
      </c>
      <c r="N1840" s="43">
        <v>139187</v>
      </c>
    </row>
    <row r="1841" spans="1:14" x14ac:dyDescent="0.2">
      <c r="A1841" s="39" t="s">
        <v>1510</v>
      </c>
      <c r="B1841" s="40"/>
      <c r="C1841" s="41">
        <v>29</v>
      </c>
      <c r="D1841" s="42">
        <v>0.80720000000000003</v>
      </c>
      <c r="E1841" s="42">
        <v>0</v>
      </c>
      <c r="F1841" s="41">
        <v>395651</v>
      </c>
      <c r="G1841" s="41">
        <v>0</v>
      </c>
      <c r="H1841" s="41">
        <v>395651</v>
      </c>
      <c r="I1841" s="41">
        <v>0</v>
      </c>
      <c r="J1841" s="41">
        <v>137687</v>
      </c>
      <c r="K1841" s="41">
        <v>3957</v>
      </c>
      <c r="L1841" s="41">
        <v>1305</v>
      </c>
      <c r="M1841" s="41">
        <v>0</v>
      </c>
      <c r="N1841" s="43">
        <v>534643</v>
      </c>
    </row>
    <row r="1842" spans="1:14" x14ac:dyDescent="0.2">
      <c r="A1842" s="39" t="s">
        <v>1497</v>
      </c>
      <c r="B1842" s="40"/>
      <c r="C1842" s="41">
        <v>125</v>
      </c>
      <c r="D1842" s="42">
        <v>0.86160000000000003</v>
      </c>
      <c r="E1842" s="42">
        <v>0</v>
      </c>
      <c r="F1842" s="41">
        <v>422315</v>
      </c>
      <c r="G1842" s="41">
        <v>0</v>
      </c>
      <c r="H1842" s="41">
        <v>422315</v>
      </c>
      <c r="I1842" s="41">
        <v>0</v>
      </c>
      <c r="J1842" s="41">
        <v>146965</v>
      </c>
      <c r="K1842" s="41">
        <v>4223</v>
      </c>
      <c r="L1842" s="41">
        <v>3000</v>
      </c>
      <c r="M1842" s="41">
        <v>0</v>
      </c>
      <c r="N1842" s="43">
        <v>572280</v>
      </c>
    </row>
    <row r="1843" spans="1:14" x14ac:dyDescent="0.2">
      <c r="A1843" s="39" t="s">
        <v>1485</v>
      </c>
      <c r="B1843" s="40"/>
      <c r="C1843" s="41">
        <v>0</v>
      </c>
      <c r="D1843" s="42">
        <v>6.4988000000000001</v>
      </c>
      <c r="E1843" s="42">
        <v>0</v>
      </c>
      <c r="F1843" s="41">
        <v>3258836</v>
      </c>
      <c r="G1843" s="41">
        <v>0</v>
      </c>
      <c r="H1843" s="41">
        <v>3258836</v>
      </c>
      <c r="I1843" s="41">
        <v>0</v>
      </c>
      <c r="J1843" s="41">
        <v>1134075</v>
      </c>
      <c r="K1843" s="41">
        <v>32588</v>
      </c>
      <c r="L1843" s="41">
        <v>0</v>
      </c>
      <c r="M1843" s="41">
        <v>0</v>
      </c>
      <c r="N1843" s="43">
        <v>4392911</v>
      </c>
    </row>
    <row r="1844" spans="1:14" x14ac:dyDescent="0.2">
      <c r="A1844" s="34" t="s">
        <v>24</v>
      </c>
      <c r="B1844" s="35"/>
      <c r="C1844" s="36">
        <f t="shared" ref="C1844:N1844" si="319">SUM(C1840:C1843)</f>
        <v>394</v>
      </c>
      <c r="D1844" s="37">
        <f t="shared" si="319"/>
        <v>8.1676000000000002</v>
      </c>
      <c r="E1844" s="37">
        <f t="shared" si="319"/>
        <v>0.38100000000000001</v>
      </c>
      <c r="F1844" s="36">
        <f t="shared" si="319"/>
        <v>4076802</v>
      </c>
      <c r="G1844" s="36">
        <f t="shared" si="319"/>
        <v>103254</v>
      </c>
      <c r="H1844" s="36">
        <f t="shared" si="319"/>
        <v>4180056</v>
      </c>
      <c r="I1844" s="36">
        <f t="shared" si="319"/>
        <v>0</v>
      </c>
      <c r="J1844" s="36">
        <f t="shared" si="319"/>
        <v>1454660</v>
      </c>
      <c r="K1844" s="36">
        <f t="shared" si="319"/>
        <v>41801</v>
      </c>
      <c r="L1844" s="36">
        <f t="shared" si="319"/>
        <v>4305</v>
      </c>
      <c r="M1844" s="36">
        <f t="shared" si="319"/>
        <v>0</v>
      </c>
      <c r="N1844" s="38">
        <f t="shared" si="319"/>
        <v>5639021</v>
      </c>
    </row>
    <row r="1845" spans="1:14" x14ac:dyDescent="0.2">
      <c r="A1845" s="29" t="s">
        <v>1742</v>
      </c>
      <c r="B1845" s="30"/>
      <c r="C1845" s="31">
        <f t="shared" ref="C1845:N1845" si="320">C1835+C1838+C1844</f>
        <v>1155</v>
      </c>
      <c r="D1845" s="32">
        <f t="shared" si="320"/>
        <v>63.469000000000001</v>
      </c>
      <c r="E1845" s="32">
        <f t="shared" si="320"/>
        <v>19.816299999999998</v>
      </c>
      <c r="F1845" s="31">
        <f t="shared" si="320"/>
        <v>38126983</v>
      </c>
      <c r="G1845" s="31">
        <f t="shared" si="320"/>
        <v>6091452</v>
      </c>
      <c r="H1845" s="31">
        <f t="shared" si="320"/>
        <v>44218435</v>
      </c>
      <c r="I1845" s="31">
        <f t="shared" si="320"/>
        <v>10836</v>
      </c>
      <c r="J1845" s="31">
        <f t="shared" si="320"/>
        <v>15391694</v>
      </c>
      <c r="K1845" s="31">
        <f t="shared" si="320"/>
        <v>442185</v>
      </c>
      <c r="L1845" s="31">
        <f t="shared" si="320"/>
        <v>919746</v>
      </c>
      <c r="M1845" s="31">
        <f t="shared" si="320"/>
        <v>0</v>
      </c>
      <c r="N1845" s="33">
        <f t="shared" si="320"/>
        <v>60540711</v>
      </c>
    </row>
    <row r="1846" spans="1:14" x14ac:dyDescent="0.2">
      <c r="A1846" s="39"/>
      <c r="B1846" s="40"/>
      <c r="C1846" s="41"/>
      <c r="D1846" s="42"/>
      <c r="E1846" s="42"/>
      <c r="F1846" s="41"/>
      <c r="G1846" s="41"/>
      <c r="H1846" s="41"/>
      <c r="I1846" s="41"/>
      <c r="J1846" s="41"/>
      <c r="K1846" s="41"/>
      <c r="L1846" s="41"/>
      <c r="M1846" s="41"/>
      <c r="N1846" s="43"/>
    </row>
    <row r="1847" spans="1:14" x14ac:dyDescent="0.2">
      <c r="A1847" s="29" t="s">
        <v>1743</v>
      </c>
      <c r="B1847" s="30"/>
      <c r="C1847" s="31"/>
      <c r="D1847" s="32"/>
      <c r="E1847" s="32"/>
      <c r="F1847" s="31"/>
      <c r="G1847" s="31"/>
      <c r="H1847" s="31"/>
      <c r="I1847" s="31"/>
      <c r="J1847" s="31"/>
      <c r="K1847" s="31"/>
      <c r="L1847" s="31"/>
      <c r="M1847" s="31"/>
      <c r="N1847" s="33"/>
    </row>
    <row r="1848" spans="1:14" x14ac:dyDescent="0.2">
      <c r="A1848" s="29" t="s">
        <v>1744</v>
      </c>
      <c r="B1848" s="30" t="s">
        <v>6</v>
      </c>
      <c r="C1848" s="31" t="s">
        <v>7</v>
      </c>
      <c r="D1848" s="32" t="s">
        <v>8</v>
      </c>
      <c r="E1848" s="32" t="s">
        <v>9</v>
      </c>
      <c r="F1848" s="31" t="s">
        <v>10</v>
      </c>
      <c r="G1848" s="31" t="s">
        <v>11</v>
      </c>
      <c r="H1848" s="31" t="s">
        <v>12</v>
      </c>
      <c r="I1848" s="31" t="s">
        <v>13</v>
      </c>
      <c r="J1848" s="31" t="s">
        <v>14</v>
      </c>
      <c r="K1848" s="31" t="s">
        <v>15</v>
      </c>
      <c r="L1848" s="31" t="s">
        <v>16</v>
      </c>
      <c r="M1848" s="31" t="s">
        <v>17</v>
      </c>
      <c r="N1848" s="33" t="s">
        <v>18</v>
      </c>
    </row>
    <row r="1849" spans="1:14" x14ac:dyDescent="0.2">
      <c r="A1849" s="34" t="s">
        <v>1476</v>
      </c>
      <c r="B1849" s="35"/>
      <c r="C1849" s="36"/>
      <c r="D1849" s="37"/>
      <c r="E1849" s="37"/>
      <c r="F1849" s="36"/>
      <c r="G1849" s="36"/>
      <c r="H1849" s="36"/>
      <c r="I1849" s="36"/>
      <c r="J1849" s="36"/>
      <c r="K1849" s="36"/>
      <c r="L1849" s="36"/>
      <c r="M1849" s="36"/>
      <c r="N1849" s="38"/>
    </row>
    <row r="1850" spans="1:14" x14ac:dyDescent="0.2">
      <c r="A1850" s="39" t="s">
        <v>162</v>
      </c>
      <c r="B1850" s="40"/>
      <c r="C1850" s="41">
        <v>0</v>
      </c>
      <c r="D1850" s="42">
        <v>14.3278</v>
      </c>
      <c r="E1850" s="42">
        <v>0</v>
      </c>
      <c r="F1850" s="41">
        <v>4987535</v>
      </c>
      <c r="G1850" s="41">
        <v>0</v>
      </c>
      <c r="H1850" s="41">
        <v>4987535</v>
      </c>
      <c r="I1850" s="41">
        <v>0</v>
      </c>
      <c r="J1850" s="41">
        <v>1735662</v>
      </c>
      <c r="K1850" s="41">
        <v>49875</v>
      </c>
      <c r="L1850" s="41">
        <v>0</v>
      </c>
      <c r="M1850" s="41">
        <v>0</v>
      </c>
      <c r="N1850" s="43">
        <v>6723197</v>
      </c>
    </row>
    <row r="1851" spans="1:14" x14ac:dyDescent="0.2">
      <c r="A1851" s="39" t="s">
        <v>584</v>
      </c>
      <c r="B1851" s="40"/>
      <c r="C1851" s="41">
        <v>0</v>
      </c>
      <c r="D1851" s="42">
        <v>4.5900000000000003E-2</v>
      </c>
      <c r="E1851" s="42">
        <v>0</v>
      </c>
      <c r="F1851" s="41">
        <v>21208</v>
      </c>
      <c r="G1851" s="41">
        <v>0</v>
      </c>
      <c r="H1851" s="41">
        <v>21208</v>
      </c>
      <c r="I1851" s="41">
        <v>0</v>
      </c>
      <c r="J1851" s="41">
        <v>7381</v>
      </c>
      <c r="K1851" s="41">
        <v>212</v>
      </c>
      <c r="L1851" s="41">
        <v>0</v>
      </c>
      <c r="M1851" s="41">
        <v>0</v>
      </c>
      <c r="N1851" s="43">
        <v>28589</v>
      </c>
    </row>
    <row r="1852" spans="1:14" x14ac:dyDescent="0.2">
      <c r="A1852" s="39" t="s">
        <v>1584</v>
      </c>
      <c r="B1852" s="40"/>
      <c r="C1852" s="41">
        <v>0</v>
      </c>
      <c r="D1852" s="42">
        <v>0.19800000000000001</v>
      </c>
      <c r="E1852" s="42">
        <v>0</v>
      </c>
      <c r="F1852" s="41">
        <v>53764</v>
      </c>
      <c r="G1852" s="41">
        <v>0</v>
      </c>
      <c r="H1852" s="41">
        <v>53764</v>
      </c>
      <c r="I1852" s="41">
        <v>0</v>
      </c>
      <c r="J1852" s="41">
        <v>18710</v>
      </c>
      <c r="K1852" s="41">
        <v>538</v>
      </c>
      <c r="L1852" s="41">
        <v>0</v>
      </c>
      <c r="M1852" s="41">
        <v>0</v>
      </c>
      <c r="N1852" s="43">
        <v>72474</v>
      </c>
    </row>
    <row r="1853" spans="1:14" x14ac:dyDescent="0.2">
      <c r="A1853" s="39" t="s">
        <v>40</v>
      </c>
      <c r="B1853" s="40"/>
      <c r="C1853" s="41">
        <v>0</v>
      </c>
      <c r="D1853" s="42">
        <v>-0.13439999999999999</v>
      </c>
      <c r="E1853" s="42">
        <v>0</v>
      </c>
      <c r="F1853" s="41">
        <v>-100800</v>
      </c>
      <c r="G1853" s="41">
        <v>0</v>
      </c>
      <c r="H1853" s="41">
        <v>-100800</v>
      </c>
      <c r="I1853" s="41">
        <v>0</v>
      </c>
      <c r="J1853" s="41">
        <v>-35078</v>
      </c>
      <c r="K1853" s="41">
        <v>-1008</v>
      </c>
      <c r="L1853" s="41">
        <v>0</v>
      </c>
      <c r="M1853" s="41">
        <v>0</v>
      </c>
      <c r="N1853" s="43">
        <v>-135878</v>
      </c>
    </row>
    <row r="1854" spans="1:14" x14ac:dyDescent="0.2">
      <c r="A1854" s="39" t="s">
        <v>41</v>
      </c>
      <c r="B1854" s="40"/>
      <c r="C1854" s="41">
        <v>0</v>
      </c>
      <c r="D1854" s="42">
        <v>0</v>
      </c>
      <c r="E1854" s="42">
        <v>0</v>
      </c>
      <c r="F1854" s="41">
        <v>0</v>
      </c>
      <c r="G1854" s="41">
        <v>0</v>
      </c>
      <c r="H1854" s="41">
        <v>0</v>
      </c>
      <c r="I1854" s="41">
        <v>100800</v>
      </c>
      <c r="J1854" s="41">
        <v>34070</v>
      </c>
      <c r="K1854" s="41">
        <v>0</v>
      </c>
      <c r="L1854" s="41">
        <v>0</v>
      </c>
      <c r="M1854" s="41">
        <v>0</v>
      </c>
      <c r="N1854" s="43">
        <v>134870</v>
      </c>
    </row>
    <row r="1855" spans="1:14" x14ac:dyDescent="0.2">
      <c r="A1855" s="39" t="s">
        <v>163</v>
      </c>
      <c r="B1855" s="40"/>
      <c r="C1855" s="41">
        <v>0</v>
      </c>
      <c r="D1855" s="42">
        <v>0</v>
      </c>
      <c r="E1855" s="42">
        <v>0</v>
      </c>
      <c r="F1855" s="41">
        <v>0</v>
      </c>
      <c r="G1855" s="41">
        <v>0</v>
      </c>
      <c r="H1855" s="41">
        <v>0</v>
      </c>
      <c r="I1855" s="41">
        <v>0</v>
      </c>
      <c r="J1855" s="41">
        <v>15</v>
      </c>
      <c r="K1855" s="41">
        <v>0</v>
      </c>
      <c r="L1855" s="41">
        <v>0</v>
      </c>
      <c r="M1855" s="41">
        <v>0</v>
      </c>
      <c r="N1855" s="43">
        <v>15</v>
      </c>
    </row>
    <row r="1856" spans="1:14" x14ac:dyDescent="0.2">
      <c r="A1856" s="39" t="s">
        <v>23</v>
      </c>
      <c r="B1856" s="40"/>
      <c r="C1856" s="41">
        <v>0</v>
      </c>
      <c r="D1856" s="42">
        <v>0</v>
      </c>
      <c r="E1856" s="42">
        <v>4.62</v>
      </c>
      <c r="F1856" s="41">
        <v>0</v>
      </c>
      <c r="G1856" s="41">
        <v>1805459</v>
      </c>
      <c r="H1856" s="41">
        <v>1805459</v>
      </c>
      <c r="I1856" s="41">
        <v>0</v>
      </c>
      <c r="J1856" s="41">
        <v>628300</v>
      </c>
      <c r="K1856" s="41">
        <v>18055</v>
      </c>
      <c r="L1856" s="41">
        <v>0</v>
      </c>
      <c r="M1856" s="41">
        <v>0</v>
      </c>
      <c r="N1856" s="43">
        <v>2433759</v>
      </c>
    </row>
    <row r="1857" spans="1:14" x14ac:dyDescent="0.2">
      <c r="A1857" s="39" t="s">
        <v>1481</v>
      </c>
      <c r="B1857" s="40"/>
      <c r="C1857" s="41">
        <v>0</v>
      </c>
      <c r="D1857" s="42">
        <v>51.521299999999997</v>
      </c>
      <c r="E1857" s="42">
        <v>7.73</v>
      </c>
      <c r="F1857" s="41">
        <v>35242428</v>
      </c>
      <c r="G1857" s="41">
        <v>1941003</v>
      </c>
      <c r="H1857" s="41">
        <v>37183431</v>
      </c>
      <c r="I1857" s="41">
        <v>0</v>
      </c>
      <c r="J1857" s="41">
        <v>12939834</v>
      </c>
      <c r="K1857" s="41">
        <v>371834</v>
      </c>
      <c r="L1857" s="41">
        <v>1064110</v>
      </c>
      <c r="M1857" s="41">
        <v>0</v>
      </c>
      <c r="N1857" s="43">
        <v>51187375</v>
      </c>
    </row>
    <row r="1858" spans="1:14" x14ac:dyDescent="0.2">
      <c r="A1858" s="39" t="s">
        <v>1482</v>
      </c>
      <c r="B1858" s="40"/>
      <c r="C1858" s="41">
        <v>0</v>
      </c>
      <c r="D1858" s="42">
        <v>0</v>
      </c>
      <c r="E1858" s="42">
        <v>0</v>
      </c>
      <c r="F1858" s="41">
        <v>336000</v>
      </c>
      <c r="G1858" s="41">
        <v>0</v>
      </c>
      <c r="H1858" s="41">
        <v>336000</v>
      </c>
      <c r="I1858" s="41">
        <v>0</v>
      </c>
      <c r="J1858" s="41">
        <v>116928</v>
      </c>
      <c r="K1858" s="41">
        <v>3360</v>
      </c>
      <c r="L1858" s="41">
        <v>58500</v>
      </c>
      <c r="M1858" s="41">
        <v>0</v>
      </c>
      <c r="N1858" s="43">
        <v>511428</v>
      </c>
    </row>
    <row r="1859" spans="1:14" x14ac:dyDescent="0.2">
      <c r="A1859" s="34" t="s">
        <v>24</v>
      </c>
      <c r="B1859" s="35"/>
      <c r="C1859" s="36">
        <f t="shared" ref="C1859:N1859" si="321">SUM(C1850:C1858)</f>
        <v>0</v>
      </c>
      <c r="D1859" s="37">
        <f t="shared" si="321"/>
        <v>65.95859999999999</v>
      </c>
      <c r="E1859" s="37">
        <f t="shared" si="321"/>
        <v>12.350000000000001</v>
      </c>
      <c r="F1859" s="36">
        <f t="shared" si="321"/>
        <v>40540135</v>
      </c>
      <c r="G1859" s="36">
        <f t="shared" si="321"/>
        <v>3746462</v>
      </c>
      <c r="H1859" s="36">
        <f t="shared" si="321"/>
        <v>44286597</v>
      </c>
      <c r="I1859" s="36">
        <f t="shared" si="321"/>
        <v>100800</v>
      </c>
      <c r="J1859" s="36">
        <f t="shared" si="321"/>
        <v>15445822</v>
      </c>
      <c r="K1859" s="36">
        <f t="shared" si="321"/>
        <v>442866</v>
      </c>
      <c r="L1859" s="36">
        <f t="shared" si="321"/>
        <v>1122610</v>
      </c>
      <c r="M1859" s="36">
        <f t="shared" si="321"/>
        <v>0</v>
      </c>
      <c r="N1859" s="38">
        <f t="shared" si="321"/>
        <v>60955829</v>
      </c>
    </row>
    <row r="1860" spans="1:14" x14ac:dyDescent="0.2">
      <c r="A1860" s="34" t="s">
        <v>25</v>
      </c>
      <c r="B1860" s="35"/>
      <c r="C1860" s="36"/>
      <c r="D1860" s="37"/>
      <c r="E1860" s="37"/>
      <c r="F1860" s="36"/>
      <c r="G1860" s="36"/>
      <c r="H1860" s="36"/>
      <c r="I1860" s="36"/>
      <c r="J1860" s="36"/>
      <c r="K1860" s="36"/>
      <c r="L1860" s="36"/>
      <c r="M1860" s="36"/>
      <c r="N1860" s="38"/>
    </row>
    <row r="1861" spans="1:14" x14ac:dyDescent="0.2">
      <c r="A1861" s="39" t="s">
        <v>26</v>
      </c>
      <c r="B1861" s="40"/>
      <c r="C1861" s="41">
        <v>13</v>
      </c>
      <c r="D1861" s="42">
        <v>0</v>
      </c>
      <c r="E1861" s="42">
        <v>0.59219999999999995</v>
      </c>
      <c r="F1861" s="41">
        <v>0</v>
      </c>
      <c r="G1861" s="41">
        <v>182059</v>
      </c>
      <c r="H1861" s="41">
        <v>182059</v>
      </c>
      <c r="I1861" s="41">
        <v>0</v>
      </c>
      <c r="J1861" s="41">
        <v>63357</v>
      </c>
      <c r="K1861" s="41">
        <v>1821</v>
      </c>
      <c r="L1861" s="41">
        <v>1105</v>
      </c>
      <c r="M1861" s="41">
        <v>0</v>
      </c>
      <c r="N1861" s="43">
        <v>246521</v>
      </c>
    </row>
    <row r="1862" spans="1:14" x14ac:dyDescent="0.2">
      <c r="A1862" s="39" t="s">
        <v>69</v>
      </c>
      <c r="B1862" s="40"/>
      <c r="C1862" s="41">
        <v>788</v>
      </c>
      <c r="D1862" s="42">
        <v>0</v>
      </c>
      <c r="E1862" s="42">
        <v>10.0396</v>
      </c>
      <c r="F1862" s="41">
        <v>0</v>
      </c>
      <c r="G1862" s="41">
        <v>3086454</v>
      </c>
      <c r="H1862" s="41">
        <v>3086454</v>
      </c>
      <c r="I1862" s="41">
        <v>0</v>
      </c>
      <c r="J1862" s="41">
        <v>1074087</v>
      </c>
      <c r="K1862" s="41">
        <v>30865</v>
      </c>
      <c r="L1862" s="41">
        <v>48068</v>
      </c>
      <c r="M1862" s="41">
        <v>0</v>
      </c>
      <c r="N1862" s="43">
        <v>4208609</v>
      </c>
    </row>
    <row r="1863" spans="1:14" x14ac:dyDescent="0.2">
      <c r="A1863" s="39" t="s">
        <v>1580</v>
      </c>
      <c r="B1863" s="40"/>
      <c r="C1863" s="41">
        <v>196</v>
      </c>
      <c r="D1863" s="42">
        <v>0</v>
      </c>
      <c r="E1863" s="42">
        <v>3.3873000000000002</v>
      </c>
      <c r="F1863" s="41">
        <v>0</v>
      </c>
      <c r="G1863" s="41">
        <v>1041351</v>
      </c>
      <c r="H1863" s="41">
        <v>1041351</v>
      </c>
      <c r="I1863" s="41">
        <v>0</v>
      </c>
      <c r="J1863" s="41">
        <v>362391</v>
      </c>
      <c r="K1863" s="41">
        <v>10414</v>
      </c>
      <c r="L1863" s="41">
        <v>11956</v>
      </c>
      <c r="M1863" s="41">
        <v>0</v>
      </c>
      <c r="N1863" s="43">
        <v>1415698</v>
      </c>
    </row>
    <row r="1864" spans="1:14" x14ac:dyDescent="0.2">
      <c r="A1864" s="34" t="s">
        <v>24</v>
      </c>
      <c r="B1864" s="35"/>
      <c r="C1864" s="36">
        <f t="shared" ref="C1864:N1864" si="322">SUM(C1861:C1863)</f>
        <v>997</v>
      </c>
      <c r="D1864" s="37">
        <f t="shared" si="322"/>
        <v>0</v>
      </c>
      <c r="E1864" s="37">
        <f t="shared" si="322"/>
        <v>14.0191</v>
      </c>
      <c r="F1864" s="36">
        <f t="shared" si="322"/>
        <v>0</v>
      </c>
      <c r="G1864" s="36">
        <f t="shared" si="322"/>
        <v>4309864</v>
      </c>
      <c r="H1864" s="36">
        <f t="shared" si="322"/>
        <v>4309864</v>
      </c>
      <c r="I1864" s="36">
        <f t="shared" si="322"/>
        <v>0</v>
      </c>
      <c r="J1864" s="36">
        <f t="shared" si="322"/>
        <v>1499835</v>
      </c>
      <c r="K1864" s="36">
        <f t="shared" si="322"/>
        <v>43100</v>
      </c>
      <c r="L1864" s="36">
        <f t="shared" si="322"/>
        <v>61129</v>
      </c>
      <c r="M1864" s="36">
        <f t="shared" si="322"/>
        <v>0</v>
      </c>
      <c r="N1864" s="38">
        <f t="shared" si="322"/>
        <v>5870828</v>
      </c>
    </row>
    <row r="1865" spans="1:14" x14ac:dyDescent="0.2">
      <c r="A1865" s="34" t="s">
        <v>1483</v>
      </c>
      <c r="B1865" s="35"/>
      <c r="C1865" s="36"/>
      <c r="D1865" s="37"/>
      <c r="E1865" s="37"/>
      <c r="F1865" s="36"/>
      <c r="G1865" s="36"/>
      <c r="H1865" s="36"/>
      <c r="I1865" s="36"/>
      <c r="J1865" s="36"/>
      <c r="K1865" s="36"/>
      <c r="L1865" s="36"/>
      <c r="M1865" s="36"/>
      <c r="N1865" s="38"/>
    </row>
    <row r="1866" spans="1:14" x14ac:dyDescent="0.2">
      <c r="A1866" s="39" t="s">
        <v>1484</v>
      </c>
      <c r="B1866" s="40"/>
      <c r="C1866" s="41">
        <v>253</v>
      </c>
      <c r="D1866" s="42">
        <v>0</v>
      </c>
      <c r="E1866" s="42">
        <v>0.40079999999999999</v>
      </c>
      <c r="F1866" s="41">
        <v>0</v>
      </c>
      <c r="G1866" s="41">
        <v>108620</v>
      </c>
      <c r="H1866" s="41">
        <v>108620</v>
      </c>
      <c r="I1866" s="41">
        <v>0</v>
      </c>
      <c r="J1866" s="41">
        <v>37800</v>
      </c>
      <c r="K1866" s="41">
        <v>1086</v>
      </c>
      <c r="L1866" s="41">
        <v>0</v>
      </c>
      <c r="M1866" s="41">
        <v>0</v>
      </c>
      <c r="N1866" s="43">
        <v>146420</v>
      </c>
    </row>
    <row r="1867" spans="1:14" x14ac:dyDescent="0.2">
      <c r="A1867" s="39" t="s">
        <v>1485</v>
      </c>
      <c r="B1867" s="40"/>
      <c r="C1867" s="41">
        <v>0</v>
      </c>
      <c r="D1867" s="42">
        <v>6.4160000000000004</v>
      </c>
      <c r="E1867" s="42">
        <v>0</v>
      </c>
      <c r="F1867" s="41">
        <v>3042963</v>
      </c>
      <c r="G1867" s="41">
        <v>0</v>
      </c>
      <c r="H1867" s="41">
        <v>3042963</v>
      </c>
      <c r="I1867" s="41">
        <v>0</v>
      </c>
      <c r="J1867" s="41">
        <v>1058951</v>
      </c>
      <c r="K1867" s="41">
        <v>30430</v>
      </c>
      <c r="L1867" s="41">
        <v>0</v>
      </c>
      <c r="M1867" s="41">
        <v>0</v>
      </c>
      <c r="N1867" s="43">
        <v>4101914</v>
      </c>
    </row>
    <row r="1868" spans="1:14" x14ac:dyDescent="0.2">
      <c r="A1868" s="34" t="s">
        <v>24</v>
      </c>
      <c r="B1868" s="35"/>
      <c r="C1868" s="36">
        <f t="shared" ref="C1868:N1868" si="323">SUM(C1866:C1867)</f>
        <v>253</v>
      </c>
      <c r="D1868" s="37">
        <f t="shared" si="323"/>
        <v>6.4160000000000004</v>
      </c>
      <c r="E1868" s="37">
        <f t="shared" si="323"/>
        <v>0.40079999999999999</v>
      </c>
      <c r="F1868" s="36">
        <f t="shared" si="323"/>
        <v>3042963</v>
      </c>
      <c r="G1868" s="36">
        <f t="shared" si="323"/>
        <v>108620</v>
      </c>
      <c r="H1868" s="36">
        <f t="shared" si="323"/>
        <v>3151583</v>
      </c>
      <c r="I1868" s="36">
        <f t="shared" si="323"/>
        <v>0</v>
      </c>
      <c r="J1868" s="36">
        <f t="shared" si="323"/>
        <v>1096751</v>
      </c>
      <c r="K1868" s="36">
        <f t="shared" si="323"/>
        <v>31516</v>
      </c>
      <c r="L1868" s="36">
        <f t="shared" si="323"/>
        <v>0</v>
      </c>
      <c r="M1868" s="36">
        <f t="shared" si="323"/>
        <v>0</v>
      </c>
      <c r="N1868" s="38">
        <f t="shared" si="323"/>
        <v>4248334</v>
      </c>
    </row>
    <row r="1869" spans="1:14" x14ac:dyDescent="0.2">
      <c r="A1869" s="29" t="s">
        <v>1745</v>
      </c>
      <c r="B1869" s="30"/>
      <c r="C1869" s="31">
        <f t="shared" ref="C1869:N1869" si="324">C1859+C1864+C1868</f>
        <v>1250</v>
      </c>
      <c r="D1869" s="32">
        <f t="shared" si="324"/>
        <v>72.374599999999987</v>
      </c>
      <c r="E1869" s="32">
        <f t="shared" si="324"/>
        <v>26.769900000000003</v>
      </c>
      <c r="F1869" s="31">
        <f t="shared" si="324"/>
        <v>43583098</v>
      </c>
      <c r="G1869" s="31">
        <f t="shared" si="324"/>
        <v>8164946</v>
      </c>
      <c r="H1869" s="31">
        <f t="shared" si="324"/>
        <v>51748044</v>
      </c>
      <c r="I1869" s="31">
        <f t="shared" si="324"/>
        <v>100800</v>
      </c>
      <c r="J1869" s="31">
        <f t="shared" si="324"/>
        <v>18042408</v>
      </c>
      <c r="K1869" s="31">
        <f t="shared" si="324"/>
        <v>517482</v>
      </c>
      <c r="L1869" s="31">
        <f t="shared" si="324"/>
        <v>1183739</v>
      </c>
      <c r="M1869" s="31">
        <f t="shared" si="324"/>
        <v>0</v>
      </c>
      <c r="N1869" s="33">
        <f t="shared" si="324"/>
        <v>71074991</v>
      </c>
    </row>
    <row r="1870" spans="1:14" x14ac:dyDescent="0.2">
      <c r="A1870" s="39"/>
      <c r="B1870" s="40"/>
      <c r="C1870" s="41"/>
      <c r="D1870" s="42"/>
      <c r="E1870" s="42"/>
      <c r="F1870" s="41"/>
      <c r="G1870" s="41"/>
      <c r="H1870" s="41"/>
      <c r="I1870" s="41"/>
      <c r="J1870" s="41"/>
      <c r="K1870" s="41"/>
      <c r="L1870" s="41"/>
      <c r="M1870" s="41"/>
      <c r="N1870" s="43"/>
    </row>
    <row r="1871" spans="1:14" x14ac:dyDescent="0.2">
      <c r="A1871" s="29" t="s">
        <v>1746</v>
      </c>
      <c r="B1871" s="30"/>
      <c r="C1871" s="31"/>
      <c r="D1871" s="32"/>
      <c r="E1871" s="32"/>
      <c r="F1871" s="31"/>
      <c r="G1871" s="31"/>
      <c r="H1871" s="31"/>
      <c r="I1871" s="31"/>
      <c r="J1871" s="31"/>
      <c r="K1871" s="31"/>
      <c r="L1871" s="31"/>
      <c r="M1871" s="31"/>
      <c r="N1871" s="33"/>
    </row>
    <row r="1872" spans="1:14" x14ac:dyDescent="0.2">
      <c r="A1872" s="29" t="s">
        <v>1747</v>
      </c>
      <c r="B1872" s="30" t="s">
        <v>6</v>
      </c>
      <c r="C1872" s="31" t="s">
        <v>7</v>
      </c>
      <c r="D1872" s="32" t="s">
        <v>8</v>
      </c>
      <c r="E1872" s="32" t="s">
        <v>9</v>
      </c>
      <c r="F1872" s="31" t="s">
        <v>10</v>
      </c>
      <c r="G1872" s="31" t="s">
        <v>11</v>
      </c>
      <c r="H1872" s="31" t="s">
        <v>12</v>
      </c>
      <c r="I1872" s="31" t="s">
        <v>13</v>
      </c>
      <c r="J1872" s="31" t="s">
        <v>14</v>
      </c>
      <c r="K1872" s="31" t="s">
        <v>15</v>
      </c>
      <c r="L1872" s="31" t="s">
        <v>16</v>
      </c>
      <c r="M1872" s="31" t="s">
        <v>17</v>
      </c>
      <c r="N1872" s="33" t="s">
        <v>18</v>
      </c>
    </row>
    <row r="1873" spans="1:14" x14ac:dyDescent="0.2">
      <c r="A1873" s="34" t="s">
        <v>19</v>
      </c>
      <c r="B1873" s="35"/>
      <c r="C1873" s="36"/>
      <c r="D1873" s="37"/>
      <c r="E1873" s="37"/>
      <c r="F1873" s="36"/>
      <c r="G1873" s="36"/>
      <c r="H1873" s="36"/>
      <c r="I1873" s="36"/>
      <c r="J1873" s="36"/>
      <c r="K1873" s="36"/>
      <c r="L1873" s="36"/>
      <c r="M1873" s="36"/>
      <c r="N1873" s="38"/>
    </row>
    <row r="1874" spans="1:14" x14ac:dyDescent="0.2">
      <c r="A1874" s="39" t="s">
        <v>22</v>
      </c>
      <c r="B1874" s="40"/>
      <c r="C1874" s="41">
        <v>0</v>
      </c>
      <c r="D1874" s="42">
        <v>5.9676999999999998</v>
      </c>
      <c r="E1874" s="42">
        <v>1.08</v>
      </c>
      <c r="F1874" s="41">
        <v>3151540</v>
      </c>
      <c r="G1874" s="41">
        <v>256491</v>
      </c>
      <c r="H1874" s="41">
        <v>3408031</v>
      </c>
      <c r="I1874" s="41">
        <v>0</v>
      </c>
      <c r="J1874" s="41">
        <v>1185994</v>
      </c>
      <c r="K1874" s="41">
        <v>34080</v>
      </c>
      <c r="L1874" s="41">
        <v>23600</v>
      </c>
      <c r="M1874" s="41">
        <v>0</v>
      </c>
      <c r="N1874" s="43">
        <v>4617625</v>
      </c>
    </row>
    <row r="1875" spans="1:14" x14ac:dyDescent="0.2">
      <c r="A1875" s="34" t="s">
        <v>24</v>
      </c>
      <c r="B1875" s="35"/>
      <c r="C1875" s="36">
        <f t="shared" ref="C1875:N1875" si="325">SUM(C1874:C1874)</f>
        <v>0</v>
      </c>
      <c r="D1875" s="37">
        <f t="shared" si="325"/>
        <v>5.9676999999999998</v>
      </c>
      <c r="E1875" s="37">
        <f t="shared" si="325"/>
        <v>1.08</v>
      </c>
      <c r="F1875" s="36">
        <f t="shared" si="325"/>
        <v>3151540</v>
      </c>
      <c r="G1875" s="36">
        <f t="shared" si="325"/>
        <v>256491</v>
      </c>
      <c r="H1875" s="36">
        <f t="shared" si="325"/>
        <v>3408031</v>
      </c>
      <c r="I1875" s="36">
        <f t="shared" si="325"/>
        <v>0</v>
      </c>
      <c r="J1875" s="36">
        <f t="shared" si="325"/>
        <v>1185994</v>
      </c>
      <c r="K1875" s="36">
        <f t="shared" si="325"/>
        <v>34080</v>
      </c>
      <c r="L1875" s="36">
        <f t="shared" si="325"/>
        <v>23600</v>
      </c>
      <c r="M1875" s="36">
        <f t="shared" si="325"/>
        <v>0</v>
      </c>
      <c r="N1875" s="38">
        <f t="shared" si="325"/>
        <v>4617625</v>
      </c>
    </row>
    <row r="1876" spans="1:14" x14ac:dyDescent="0.2">
      <c r="A1876" s="34" t="s">
        <v>1476</v>
      </c>
      <c r="B1876" s="35"/>
      <c r="C1876" s="36"/>
      <c r="D1876" s="37"/>
      <c r="E1876" s="37"/>
      <c r="F1876" s="36"/>
      <c r="G1876" s="36"/>
      <c r="H1876" s="36"/>
      <c r="I1876" s="36"/>
      <c r="J1876" s="36"/>
      <c r="K1876" s="36"/>
      <c r="L1876" s="36"/>
      <c r="M1876" s="36"/>
      <c r="N1876" s="38"/>
    </row>
    <row r="1877" spans="1:14" x14ac:dyDescent="0.2">
      <c r="A1877" s="39" t="s">
        <v>162</v>
      </c>
      <c r="B1877" s="40"/>
      <c r="C1877" s="41">
        <v>0</v>
      </c>
      <c r="D1877" s="42">
        <v>6.4166999999999996</v>
      </c>
      <c r="E1877" s="42">
        <v>0</v>
      </c>
      <c r="F1877" s="41">
        <v>2153742</v>
      </c>
      <c r="G1877" s="41">
        <v>0</v>
      </c>
      <c r="H1877" s="41">
        <v>2153742</v>
      </c>
      <c r="I1877" s="41">
        <v>0</v>
      </c>
      <c r="J1877" s="41">
        <v>749502</v>
      </c>
      <c r="K1877" s="41">
        <v>21537</v>
      </c>
      <c r="L1877" s="41">
        <v>0</v>
      </c>
      <c r="M1877" s="41">
        <v>0</v>
      </c>
      <c r="N1877" s="43">
        <v>2903244</v>
      </c>
    </row>
    <row r="1878" spans="1:14" x14ac:dyDescent="0.2">
      <c r="A1878" s="39" t="s">
        <v>163</v>
      </c>
      <c r="B1878" s="40"/>
      <c r="C1878" s="41">
        <v>0</v>
      </c>
      <c r="D1878" s="42">
        <v>0</v>
      </c>
      <c r="E1878" s="42">
        <v>0</v>
      </c>
      <c r="F1878" s="41">
        <v>0</v>
      </c>
      <c r="G1878" s="41">
        <v>0</v>
      </c>
      <c r="H1878" s="41">
        <v>0</v>
      </c>
      <c r="I1878" s="41">
        <v>0</v>
      </c>
      <c r="J1878" s="41">
        <v>2</v>
      </c>
      <c r="K1878" s="41">
        <v>0</v>
      </c>
      <c r="L1878" s="41">
        <v>0</v>
      </c>
      <c r="M1878" s="41">
        <v>0</v>
      </c>
      <c r="N1878" s="43">
        <v>2</v>
      </c>
    </row>
    <row r="1879" spans="1:14" x14ac:dyDescent="0.2">
      <c r="A1879" s="39" t="s">
        <v>501</v>
      </c>
      <c r="B1879" s="40"/>
      <c r="C1879" s="41">
        <v>0</v>
      </c>
      <c r="D1879" s="42">
        <v>0</v>
      </c>
      <c r="E1879" s="42">
        <v>0</v>
      </c>
      <c r="F1879" s="41">
        <v>0</v>
      </c>
      <c r="G1879" s="41">
        <v>0</v>
      </c>
      <c r="H1879" s="41">
        <v>0</v>
      </c>
      <c r="I1879" s="41">
        <v>0</v>
      </c>
      <c r="J1879" s="41">
        <v>0</v>
      </c>
      <c r="K1879" s="41">
        <v>0</v>
      </c>
      <c r="L1879" s="41">
        <v>4500</v>
      </c>
      <c r="M1879" s="41">
        <v>0</v>
      </c>
      <c r="N1879" s="43">
        <v>4500</v>
      </c>
    </row>
    <row r="1880" spans="1:14" x14ac:dyDescent="0.2">
      <c r="A1880" s="39" t="s">
        <v>23</v>
      </c>
      <c r="B1880" s="40"/>
      <c r="C1880" s="41">
        <v>0</v>
      </c>
      <c r="D1880" s="42">
        <v>0</v>
      </c>
      <c r="E1880" s="42">
        <v>2.4</v>
      </c>
      <c r="F1880" s="41">
        <v>0</v>
      </c>
      <c r="G1880" s="41">
        <v>932048</v>
      </c>
      <c r="H1880" s="41">
        <v>932048</v>
      </c>
      <c r="I1880" s="41">
        <v>0</v>
      </c>
      <c r="J1880" s="41">
        <v>324352</v>
      </c>
      <c r="K1880" s="41">
        <v>9320</v>
      </c>
      <c r="L1880" s="41">
        <v>0</v>
      </c>
      <c r="M1880" s="41">
        <v>0</v>
      </c>
      <c r="N1880" s="43">
        <v>1256400</v>
      </c>
    </row>
    <row r="1881" spans="1:14" x14ac:dyDescent="0.2">
      <c r="A1881" s="39" t="s">
        <v>1481</v>
      </c>
      <c r="B1881" s="40"/>
      <c r="C1881" s="41">
        <v>0</v>
      </c>
      <c r="D1881" s="42">
        <v>13.2593</v>
      </c>
      <c r="E1881" s="42">
        <v>1.53</v>
      </c>
      <c r="F1881" s="41">
        <v>8001708</v>
      </c>
      <c r="G1881" s="41">
        <v>384183</v>
      </c>
      <c r="H1881" s="41">
        <v>8385891</v>
      </c>
      <c r="I1881" s="41">
        <v>0</v>
      </c>
      <c r="J1881" s="41">
        <v>2918291</v>
      </c>
      <c r="K1881" s="41">
        <v>83860</v>
      </c>
      <c r="L1881" s="41">
        <v>207225</v>
      </c>
      <c r="M1881" s="41">
        <v>0</v>
      </c>
      <c r="N1881" s="43">
        <v>11511407</v>
      </c>
    </row>
    <row r="1882" spans="1:14" x14ac:dyDescent="0.2">
      <c r="A1882" s="39" t="s">
        <v>1482</v>
      </c>
      <c r="B1882" s="40"/>
      <c r="C1882" s="41">
        <v>0</v>
      </c>
      <c r="D1882" s="42">
        <v>0</v>
      </c>
      <c r="E1882" s="42">
        <v>0</v>
      </c>
      <c r="F1882" s="41">
        <v>72000</v>
      </c>
      <c r="G1882" s="41">
        <v>0</v>
      </c>
      <c r="H1882" s="41">
        <v>72000</v>
      </c>
      <c r="I1882" s="41">
        <v>0</v>
      </c>
      <c r="J1882" s="41">
        <v>25056</v>
      </c>
      <c r="K1882" s="41">
        <v>720</v>
      </c>
      <c r="L1882" s="41">
        <v>9000</v>
      </c>
      <c r="M1882" s="41">
        <v>0</v>
      </c>
      <c r="N1882" s="43">
        <v>106056</v>
      </c>
    </row>
    <row r="1883" spans="1:14" x14ac:dyDescent="0.2">
      <c r="A1883" s="34" t="s">
        <v>24</v>
      </c>
      <c r="B1883" s="35"/>
      <c r="C1883" s="36">
        <f t="shared" ref="C1883:N1883" si="326">SUM(C1877:C1882)</f>
        <v>0</v>
      </c>
      <c r="D1883" s="37">
        <f t="shared" si="326"/>
        <v>19.675999999999998</v>
      </c>
      <c r="E1883" s="37">
        <f t="shared" si="326"/>
        <v>3.9299999999999997</v>
      </c>
      <c r="F1883" s="36">
        <f t="shared" si="326"/>
        <v>10227450</v>
      </c>
      <c r="G1883" s="36">
        <f t="shared" si="326"/>
        <v>1316231</v>
      </c>
      <c r="H1883" s="36">
        <f t="shared" si="326"/>
        <v>11543681</v>
      </c>
      <c r="I1883" s="36">
        <f t="shared" si="326"/>
        <v>0</v>
      </c>
      <c r="J1883" s="36">
        <f t="shared" si="326"/>
        <v>4017203</v>
      </c>
      <c r="K1883" s="36">
        <f t="shared" si="326"/>
        <v>115437</v>
      </c>
      <c r="L1883" s="36">
        <f t="shared" si="326"/>
        <v>220725</v>
      </c>
      <c r="M1883" s="36">
        <f t="shared" si="326"/>
        <v>0</v>
      </c>
      <c r="N1883" s="38">
        <f t="shared" si="326"/>
        <v>15781609</v>
      </c>
    </row>
    <row r="1884" spans="1:14" x14ac:dyDescent="0.2">
      <c r="A1884" s="34" t="s">
        <v>25</v>
      </c>
      <c r="B1884" s="35"/>
      <c r="C1884" s="36"/>
      <c r="D1884" s="37"/>
      <c r="E1884" s="37"/>
      <c r="F1884" s="36"/>
      <c r="G1884" s="36"/>
      <c r="H1884" s="36"/>
      <c r="I1884" s="36"/>
      <c r="J1884" s="36"/>
      <c r="K1884" s="36"/>
      <c r="L1884" s="36"/>
      <c r="M1884" s="36"/>
      <c r="N1884" s="38"/>
    </row>
    <row r="1885" spans="1:14" x14ac:dyDescent="0.2">
      <c r="A1885" s="39" t="s">
        <v>26</v>
      </c>
      <c r="B1885" s="40"/>
      <c r="C1885" s="41">
        <v>59</v>
      </c>
      <c r="D1885" s="42">
        <v>0</v>
      </c>
      <c r="E1885" s="42">
        <v>1.8002</v>
      </c>
      <c r="F1885" s="41">
        <v>0</v>
      </c>
      <c r="G1885" s="41">
        <v>553432</v>
      </c>
      <c r="H1885" s="41">
        <v>553432</v>
      </c>
      <c r="I1885" s="41">
        <v>0</v>
      </c>
      <c r="J1885" s="41">
        <v>192594</v>
      </c>
      <c r="K1885" s="41">
        <v>5534</v>
      </c>
      <c r="L1885" s="41">
        <v>5015</v>
      </c>
      <c r="M1885" s="41">
        <v>0</v>
      </c>
      <c r="N1885" s="43">
        <v>751041</v>
      </c>
    </row>
    <row r="1886" spans="1:14" x14ac:dyDescent="0.2">
      <c r="A1886" s="39" t="s">
        <v>69</v>
      </c>
      <c r="B1886" s="40"/>
      <c r="C1886" s="41">
        <v>136</v>
      </c>
      <c r="D1886" s="42">
        <v>0</v>
      </c>
      <c r="E1886" s="42">
        <v>2.5461</v>
      </c>
      <c r="F1886" s="41">
        <v>0</v>
      </c>
      <c r="G1886" s="41">
        <v>782742</v>
      </c>
      <c r="H1886" s="41">
        <v>782742</v>
      </c>
      <c r="I1886" s="41">
        <v>0</v>
      </c>
      <c r="J1886" s="41">
        <v>272394</v>
      </c>
      <c r="K1886" s="41">
        <v>7827</v>
      </c>
      <c r="L1886" s="41">
        <v>8296</v>
      </c>
      <c r="M1886" s="41">
        <v>0</v>
      </c>
      <c r="N1886" s="43">
        <v>1063432</v>
      </c>
    </row>
    <row r="1887" spans="1:14" x14ac:dyDescent="0.2">
      <c r="A1887" s="34" t="s">
        <v>24</v>
      </c>
      <c r="B1887" s="35"/>
      <c r="C1887" s="36">
        <f t="shared" ref="C1887:N1887" si="327">SUM(C1885:C1886)</f>
        <v>195</v>
      </c>
      <c r="D1887" s="37">
        <f t="shared" si="327"/>
        <v>0</v>
      </c>
      <c r="E1887" s="37">
        <f t="shared" si="327"/>
        <v>4.3463000000000003</v>
      </c>
      <c r="F1887" s="36">
        <f t="shared" si="327"/>
        <v>0</v>
      </c>
      <c r="G1887" s="36">
        <f t="shared" si="327"/>
        <v>1336174</v>
      </c>
      <c r="H1887" s="36">
        <f t="shared" si="327"/>
        <v>1336174</v>
      </c>
      <c r="I1887" s="36">
        <f t="shared" si="327"/>
        <v>0</v>
      </c>
      <c r="J1887" s="36">
        <f t="shared" si="327"/>
        <v>464988</v>
      </c>
      <c r="K1887" s="36">
        <f t="shared" si="327"/>
        <v>13361</v>
      </c>
      <c r="L1887" s="36">
        <f t="shared" si="327"/>
        <v>13311</v>
      </c>
      <c r="M1887" s="36">
        <f t="shared" si="327"/>
        <v>0</v>
      </c>
      <c r="N1887" s="38">
        <f t="shared" si="327"/>
        <v>1814473</v>
      </c>
    </row>
    <row r="1888" spans="1:14" x14ac:dyDescent="0.2">
      <c r="A1888" s="34" t="s">
        <v>1483</v>
      </c>
      <c r="B1888" s="35"/>
      <c r="C1888" s="36"/>
      <c r="D1888" s="37"/>
      <c r="E1888" s="37"/>
      <c r="F1888" s="36"/>
      <c r="G1888" s="36"/>
      <c r="H1888" s="36"/>
      <c r="I1888" s="36"/>
      <c r="J1888" s="36"/>
      <c r="K1888" s="36"/>
      <c r="L1888" s="36"/>
      <c r="M1888" s="36"/>
      <c r="N1888" s="38"/>
    </row>
    <row r="1889" spans="1:14" x14ac:dyDescent="0.2">
      <c r="A1889" s="39" t="s">
        <v>1484</v>
      </c>
      <c r="B1889" s="40"/>
      <c r="C1889" s="41">
        <v>69</v>
      </c>
      <c r="D1889" s="42">
        <v>0</v>
      </c>
      <c r="E1889" s="42">
        <v>0.1182</v>
      </c>
      <c r="F1889" s="41">
        <v>0</v>
      </c>
      <c r="G1889" s="41">
        <v>32033</v>
      </c>
      <c r="H1889" s="41">
        <v>32033</v>
      </c>
      <c r="I1889" s="41">
        <v>0</v>
      </c>
      <c r="J1889" s="41">
        <v>11147</v>
      </c>
      <c r="K1889" s="41">
        <v>320</v>
      </c>
      <c r="L1889" s="41">
        <v>0</v>
      </c>
      <c r="M1889" s="41">
        <v>0</v>
      </c>
      <c r="N1889" s="43">
        <v>43180</v>
      </c>
    </row>
    <row r="1890" spans="1:14" x14ac:dyDescent="0.2">
      <c r="A1890" s="39" t="s">
        <v>1497</v>
      </c>
      <c r="B1890" s="40"/>
      <c r="C1890" s="41">
        <v>30</v>
      </c>
      <c r="D1890" s="42">
        <v>0.36670000000000003</v>
      </c>
      <c r="E1890" s="42">
        <v>0</v>
      </c>
      <c r="F1890" s="41">
        <v>179739</v>
      </c>
      <c r="G1890" s="41">
        <v>0</v>
      </c>
      <c r="H1890" s="41">
        <v>179739</v>
      </c>
      <c r="I1890" s="41">
        <v>0</v>
      </c>
      <c r="J1890" s="41">
        <v>62549</v>
      </c>
      <c r="K1890" s="41">
        <v>1797</v>
      </c>
      <c r="L1890" s="41">
        <v>720</v>
      </c>
      <c r="M1890" s="41">
        <v>0</v>
      </c>
      <c r="N1890" s="43">
        <v>243008</v>
      </c>
    </row>
    <row r="1891" spans="1:14" x14ac:dyDescent="0.2">
      <c r="A1891" s="39" t="s">
        <v>1485</v>
      </c>
      <c r="B1891" s="40"/>
      <c r="C1891" s="41">
        <v>0</v>
      </c>
      <c r="D1891" s="42">
        <v>2.5</v>
      </c>
      <c r="E1891" s="42">
        <v>0</v>
      </c>
      <c r="F1891" s="41">
        <v>1116540</v>
      </c>
      <c r="G1891" s="41">
        <v>0</v>
      </c>
      <c r="H1891" s="41">
        <v>1116540</v>
      </c>
      <c r="I1891" s="41">
        <v>0</v>
      </c>
      <c r="J1891" s="41">
        <v>388556</v>
      </c>
      <c r="K1891" s="41">
        <v>11165</v>
      </c>
      <c r="L1891" s="41">
        <v>0</v>
      </c>
      <c r="M1891" s="41">
        <v>0</v>
      </c>
      <c r="N1891" s="43">
        <v>1505096</v>
      </c>
    </row>
    <row r="1892" spans="1:14" x14ac:dyDescent="0.2">
      <c r="A1892" s="34" t="s">
        <v>24</v>
      </c>
      <c r="B1892" s="35"/>
      <c r="C1892" s="36">
        <f t="shared" ref="C1892:N1892" si="328">SUM(C1889:C1891)</f>
        <v>99</v>
      </c>
      <c r="D1892" s="37">
        <f t="shared" si="328"/>
        <v>2.8666999999999998</v>
      </c>
      <c r="E1892" s="37">
        <f t="shared" si="328"/>
        <v>0.1182</v>
      </c>
      <c r="F1892" s="36">
        <f t="shared" si="328"/>
        <v>1296279</v>
      </c>
      <c r="G1892" s="36">
        <f t="shared" si="328"/>
        <v>32033</v>
      </c>
      <c r="H1892" s="36">
        <f t="shared" si="328"/>
        <v>1328312</v>
      </c>
      <c r="I1892" s="36">
        <f t="shared" si="328"/>
        <v>0</v>
      </c>
      <c r="J1892" s="36">
        <f t="shared" si="328"/>
        <v>462252</v>
      </c>
      <c r="K1892" s="36">
        <f t="shared" si="328"/>
        <v>13282</v>
      </c>
      <c r="L1892" s="36">
        <f t="shared" si="328"/>
        <v>720</v>
      </c>
      <c r="M1892" s="36">
        <f t="shared" si="328"/>
        <v>0</v>
      </c>
      <c r="N1892" s="38">
        <f t="shared" si="328"/>
        <v>1791284</v>
      </c>
    </row>
    <row r="1893" spans="1:14" x14ac:dyDescent="0.2">
      <c r="A1893" s="29" t="s">
        <v>1748</v>
      </c>
      <c r="B1893" s="30"/>
      <c r="C1893" s="31">
        <f t="shared" ref="C1893:N1893" si="329">C1875+C1883+C1887+C1892</f>
        <v>294</v>
      </c>
      <c r="D1893" s="32">
        <f t="shared" si="329"/>
        <v>28.510399999999997</v>
      </c>
      <c r="E1893" s="32">
        <f t="shared" si="329"/>
        <v>9.4745000000000008</v>
      </c>
      <c r="F1893" s="31">
        <f t="shared" si="329"/>
        <v>14675269</v>
      </c>
      <c r="G1893" s="31">
        <f t="shared" si="329"/>
        <v>2940929</v>
      </c>
      <c r="H1893" s="31">
        <f t="shared" si="329"/>
        <v>17616198</v>
      </c>
      <c r="I1893" s="31">
        <f t="shared" si="329"/>
        <v>0</v>
      </c>
      <c r="J1893" s="31">
        <f t="shared" si="329"/>
        <v>6130437</v>
      </c>
      <c r="K1893" s="31">
        <f t="shared" si="329"/>
        <v>176160</v>
      </c>
      <c r="L1893" s="31">
        <f t="shared" si="329"/>
        <v>258356</v>
      </c>
      <c r="M1893" s="31">
        <f t="shared" si="329"/>
        <v>0</v>
      </c>
      <c r="N1893" s="33">
        <f t="shared" si="329"/>
        <v>24004991</v>
      </c>
    </row>
    <row r="1894" spans="1:14" x14ac:dyDescent="0.2">
      <c r="A1894" s="39"/>
      <c r="B1894" s="40"/>
      <c r="C1894" s="41"/>
      <c r="D1894" s="42"/>
      <c r="E1894" s="42"/>
      <c r="F1894" s="41"/>
      <c r="G1894" s="41"/>
      <c r="H1894" s="41"/>
      <c r="I1894" s="41"/>
      <c r="J1894" s="41"/>
      <c r="K1894" s="41"/>
      <c r="L1894" s="41"/>
      <c r="M1894" s="41"/>
      <c r="N1894" s="43"/>
    </row>
    <row r="1895" spans="1:14" x14ac:dyDescent="0.2">
      <c r="A1895" s="29" t="s">
        <v>1749</v>
      </c>
      <c r="B1895" s="30"/>
      <c r="C1895" s="31"/>
      <c r="D1895" s="32"/>
      <c r="E1895" s="32"/>
      <c r="F1895" s="31"/>
      <c r="G1895" s="31"/>
      <c r="H1895" s="31"/>
      <c r="I1895" s="31"/>
      <c r="J1895" s="31"/>
      <c r="K1895" s="31"/>
      <c r="L1895" s="31"/>
      <c r="M1895" s="31"/>
      <c r="N1895" s="33"/>
    </row>
    <row r="1896" spans="1:14" x14ac:dyDescent="0.2">
      <c r="A1896" s="29" t="s">
        <v>1750</v>
      </c>
      <c r="B1896" s="30" t="s">
        <v>6</v>
      </c>
      <c r="C1896" s="31" t="s">
        <v>7</v>
      </c>
      <c r="D1896" s="32" t="s">
        <v>8</v>
      </c>
      <c r="E1896" s="32" t="s">
        <v>9</v>
      </c>
      <c r="F1896" s="31" t="s">
        <v>10</v>
      </c>
      <c r="G1896" s="31" t="s">
        <v>11</v>
      </c>
      <c r="H1896" s="31" t="s">
        <v>12</v>
      </c>
      <c r="I1896" s="31" t="s">
        <v>13</v>
      </c>
      <c r="J1896" s="31" t="s">
        <v>14</v>
      </c>
      <c r="K1896" s="31" t="s">
        <v>15</v>
      </c>
      <c r="L1896" s="31" t="s">
        <v>16</v>
      </c>
      <c r="M1896" s="31" t="s">
        <v>17</v>
      </c>
      <c r="N1896" s="33" t="s">
        <v>18</v>
      </c>
    </row>
    <row r="1897" spans="1:14" x14ac:dyDescent="0.2">
      <c r="A1897" s="34" t="s">
        <v>19</v>
      </c>
      <c r="B1897" s="35"/>
      <c r="C1897" s="36"/>
      <c r="D1897" s="37"/>
      <c r="E1897" s="37"/>
      <c r="F1897" s="36"/>
      <c r="G1897" s="36"/>
      <c r="H1897" s="36"/>
      <c r="I1897" s="36"/>
      <c r="J1897" s="36"/>
      <c r="K1897" s="36"/>
      <c r="L1897" s="36"/>
      <c r="M1897" s="36"/>
      <c r="N1897" s="38"/>
    </row>
    <row r="1898" spans="1:14" x14ac:dyDescent="0.2">
      <c r="A1898" s="39" t="s">
        <v>22</v>
      </c>
      <c r="B1898" s="40"/>
      <c r="C1898" s="41">
        <v>0</v>
      </c>
      <c r="D1898" s="42">
        <v>4</v>
      </c>
      <c r="E1898" s="42">
        <v>0.72</v>
      </c>
      <c r="F1898" s="41">
        <v>2188049</v>
      </c>
      <c r="G1898" s="41">
        <v>170994</v>
      </c>
      <c r="H1898" s="41">
        <v>2359043</v>
      </c>
      <c r="I1898" s="41">
        <v>0</v>
      </c>
      <c r="J1898" s="41">
        <v>820947</v>
      </c>
      <c r="K1898" s="41">
        <v>23590</v>
      </c>
      <c r="L1898" s="41">
        <v>16000</v>
      </c>
      <c r="M1898" s="41">
        <v>0</v>
      </c>
      <c r="N1898" s="43">
        <v>3195990</v>
      </c>
    </row>
    <row r="1899" spans="1:14" x14ac:dyDescent="0.2">
      <c r="A1899" s="34" t="s">
        <v>24</v>
      </c>
      <c r="B1899" s="35"/>
      <c r="C1899" s="36">
        <f t="shared" ref="C1899:N1899" si="330">SUM(C1898:C1898)</f>
        <v>0</v>
      </c>
      <c r="D1899" s="37">
        <f t="shared" si="330"/>
        <v>4</v>
      </c>
      <c r="E1899" s="37">
        <f t="shared" si="330"/>
        <v>0.72</v>
      </c>
      <c r="F1899" s="36">
        <f t="shared" si="330"/>
        <v>2188049</v>
      </c>
      <c r="G1899" s="36">
        <f t="shared" si="330"/>
        <v>170994</v>
      </c>
      <c r="H1899" s="36">
        <f t="shared" si="330"/>
        <v>2359043</v>
      </c>
      <c r="I1899" s="36">
        <f t="shared" si="330"/>
        <v>0</v>
      </c>
      <c r="J1899" s="36">
        <f t="shared" si="330"/>
        <v>820947</v>
      </c>
      <c r="K1899" s="36">
        <f t="shared" si="330"/>
        <v>23590</v>
      </c>
      <c r="L1899" s="36">
        <f t="shared" si="330"/>
        <v>16000</v>
      </c>
      <c r="M1899" s="36">
        <f t="shared" si="330"/>
        <v>0</v>
      </c>
      <c r="N1899" s="38">
        <f t="shared" si="330"/>
        <v>3195990</v>
      </c>
    </row>
    <row r="1900" spans="1:14" x14ac:dyDescent="0.2">
      <c r="A1900" s="34" t="s">
        <v>1476</v>
      </c>
      <c r="B1900" s="35"/>
      <c r="C1900" s="36"/>
      <c r="D1900" s="37"/>
      <c r="E1900" s="37"/>
      <c r="F1900" s="36"/>
      <c r="G1900" s="36"/>
      <c r="H1900" s="36"/>
      <c r="I1900" s="36"/>
      <c r="J1900" s="36"/>
      <c r="K1900" s="36"/>
      <c r="L1900" s="36"/>
      <c r="M1900" s="36"/>
      <c r="N1900" s="38"/>
    </row>
    <row r="1901" spans="1:14" x14ac:dyDescent="0.2">
      <c r="A1901" s="39" t="s">
        <v>162</v>
      </c>
      <c r="B1901" s="40"/>
      <c r="C1901" s="41">
        <v>0</v>
      </c>
      <c r="D1901" s="42">
        <v>8.0167000000000002</v>
      </c>
      <c r="E1901" s="42">
        <v>0</v>
      </c>
      <c r="F1901" s="41">
        <v>2788987</v>
      </c>
      <c r="G1901" s="41">
        <v>0</v>
      </c>
      <c r="H1901" s="41">
        <v>2788987</v>
      </c>
      <c r="I1901" s="41">
        <v>0</v>
      </c>
      <c r="J1901" s="41">
        <v>970568</v>
      </c>
      <c r="K1901" s="41">
        <v>27890</v>
      </c>
      <c r="L1901" s="41">
        <v>0</v>
      </c>
      <c r="M1901" s="41">
        <v>0</v>
      </c>
      <c r="N1901" s="43">
        <v>3759555</v>
      </c>
    </row>
    <row r="1902" spans="1:14" x14ac:dyDescent="0.2">
      <c r="A1902" s="39" t="s">
        <v>40</v>
      </c>
      <c r="B1902" s="40"/>
      <c r="C1902" s="41">
        <v>0</v>
      </c>
      <c r="D1902" s="42">
        <v>-8.8300000000000003E-2</v>
      </c>
      <c r="E1902" s="42">
        <v>0</v>
      </c>
      <c r="F1902" s="41">
        <v>-44151</v>
      </c>
      <c r="G1902" s="41">
        <v>0</v>
      </c>
      <c r="H1902" s="41">
        <v>-44151</v>
      </c>
      <c r="I1902" s="41">
        <v>0</v>
      </c>
      <c r="J1902" s="41">
        <v>-15365</v>
      </c>
      <c r="K1902" s="41">
        <v>-442</v>
      </c>
      <c r="L1902" s="41">
        <v>0</v>
      </c>
      <c r="M1902" s="41">
        <v>0</v>
      </c>
      <c r="N1902" s="43">
        <v>-59516</v>
      </c>
    </row>
    <row r="1903" spans="1:14" x14ac:dyDescent="0.2">
      <c r="A1903" s="39" t="s">
        <v>1571</v>
      </c>
      <c r="B1903" s="40"/>
      <c r="C1903" s="41">
        <v>0</v>
      </c>
      <c r="D1903" s="42">
        <v>0</v>
      </c>
      <c r="E1903" s="42">
        <v>0</v>
      </c>
      <c r="F1903" s="41">
        <v>0</v>
      </c>
      <c r="G1903" s="41">
        <v>0</v>
      </c>
      <c r="H1903" s="41">
        <v>0</v>
      </c>
      <c r="I1903" s="41">
        <v>9500</v>
      </c>
      <c r="J1903" s="41">
        <v>3211</v>
      </c>
      <c r="K1903" s="41">
        <v>0</v>
      </c>
      <c r="L1903" s="41">
        <v>0</v>
      </c>
      <c r="M1903" s="41">
        <v>0</v>
      </c>
      <c r="N1903" s="43">
        <v>12711</v>
      </c>
    </row>
    <row r="1904" spans="1:14" x14ac:dyDescent="0.2">
      <c r="A1904" s="39" t="s">
        <v>41</v>
      </c>
      <c r="B1904" s="40"/>
      <c r="C1904" s="41">
        <v>0</v>
      </c>
      <c r="D1904" s="42">
        <v>0</v>
      </c>
      <c r="E1904" s="42">
        <v>0</v>
      </c>
      <c r="F1904" s="41">
        <v>0</v>
      </c>
      <c r="G1904" s="41">
        <v>0</v>
      </c>
      <c r="H1904" s="41">
        <v>0</v>
      </c>
      <c r="I1904" s="41">
        <v>44151</v>
      </c>
      <c r="J1904" s="41">
        <v>14923</v>
      </c>
      <c r="K1904" s="41">
        <v>0</v>
      </c>
      <c r="L1904" s="41">
        <v>0</v>
      </c>
      <c r="M1904" s="41">
        <v>0</v>
      </c>
      <c r="N1904" s="43">
        <v>59074</v>
      </c>
    </row>
    <row r="1905" spans="1:14" x14ac:dyDescent="0.2">
      <c r="A1905" s="39" t="s">
        <v>163</v>
      </c>
      <c r="B1905" s="40"/>
      <c r="C1905" s="41">
        <v>0</v>
      </c>
      <c r="D1905" s="42">
        <v>0</v>
      </c>
      <c r="E1905" s="42">
        <v>0</v>
      </c>
      <c r="F1905" s="41">
        <v>0</v>
      </c>
      <c r="G1905" s="41">
        <v>0</v>
      </c>
      <c r="H1905" s="41">
        <v>0</v>
      </c>
      <c r="I1905" s="41">
        <v>0</v>
      </c>
      <c r="J1905" s="41">
        <v>3</v>
      </c>
      <c r="K1905" s="41">
        <v>0</v>
      </c>
      <c r="L1905" s="41">
        <v>0</v>
      </c>
      <c r="M1905" s="41">
        <v>0</v>
      </c>
      <c r="N1905" s="43">
        <v>3</v>
      </c>
    </row>
    <row r="1906" spans="1:14" x14ac:dyDescent="0.2">
      <c r="A1906" s="39" t="s">
        <v>1572</v>
      </c>
      <c r="B1906" s="40"/>
      <c r="C1906" s="41">
        <v>0</v>
      </c>
      <c r="D1906" s="42">
        <v>0</v>
      </c>
      <c r="E1906" s="42">
        <v>0</v>
      </c>
      <c r="F1906" s="41">
        <v>0</v>
      </c>
      <c r="G1906" s="41">
        <v>0</v>
      </c>
      <c r="H1906" s="41">
        <v>0</v>
      </c>
      <c r="I1906" s="41">
        <v>0</v>
      </c>
      <c r="J1906" s="41">
        <v>-2356</v>
      </c>
      <c r="K1906" s="41">
        <v>0</v>
      </c>
      <c r="L1906" s="41">
        <v>0</v>
      </c>
      <c r="M1906" s="41">
        <v>0</v>
      </c>
      <c r="N1906" s="43">
        <v>-2356</v>
      </c>
    </row>
    <row r="1907" spans="1:14" x14ac:dyDescent="0.2">
      <c r="A1907" s="39" t="s">
        <v>1573</v>
      </c>
      <c r="B1907" s="40"/>
      <c r="C1907" s="41">
        <v>0</v>
      </c>
      <c r="D1907" s="42">
        <v>0</v>
      </c>
      <c r="E1907" s="42">
        <v>0</v>
      </c>
      <c r="F1907" s="41">
        <v>0</v>
      </c>
      <c r="G1907" s="41">
        <v>0</v>
      </c>
      <c r="H1907" s="41">
        <v>0</v>
      </c>
      <c r="I1907" s="41">
        <v>0</v>
      </c>
      <c r="J1907" s="41">
        <v>-855</v>
      </c>
      <c r="K1907" s="41">
        <v>0</v>
      </c>
      <c r="L1907" s="41">
        <v>0</v>
      </c>
      <c r="M1907" s="41">
        <v>0</v>
      </c>
      <c r="N1907" s="43">
        <v>-855</v>
      </c>
    </row>
    <row r="1908" spans="1:14" x14ac:dyDescent="0.2">
      <c r="A1908" s="39" t="s">
        <v>32</v>
      </c>
      <c r="B1908" s="40"/>
      <c r="C1908" s="41">
        <v>0</v>
      </c>
      <c r="D1908" s="42">
        <v>0</v>
      </c>
      <c r="E1908" s="42">
        <v>0.4</v>
      </c>
      <c r="F1908" s="41">
        <v>0</v>
      </c>
      <c r="G1908" s="41">
        <v>105883</v>
      </c>
      <c r="H1908" s="41">
        <v>105883</v>
      </c>
      <c r="I1908" s="41">
        <v>0</v>
      </c>
      <c r="J1908" s="41">
        <v>36847</v>
      </c>
      <c r="K1908" s="41">
        <v>1059</v>
      </c>
      <c r="L1908" s="41">
        <v>0</v>
      </c>
      <c r="M1908" s="41">
        <v>0</v>
      </c>
      <c r="N1908" s="43">
        <v>142730</v>
      </c>
    </row>
    <row r="1909" spans="1:14" x14ac:dyDescent="0.2">
      <c r="A1909" s="39" t="s">
        <v>23</v>
      </c>
      <c r="B1909" s="40"/>
      <c r="C1909" s="41">
        <v>0</v>
      </c>
      <c r="D1909" s="42">
        <v>0</v>
      </c>
      <c r="E1909" s="42">
        <v>3.35</v>
      </c>
      <c r="F1909" s="41">
        <v>0</v>
      </c>
      <c r="G1909" s="41">
        <v>1307025</v>
      </c>
      <c r="H1909" s="41">
        <v>1307025</v>
      </c>
      <c r="I1909" s="41">
        <v>0</v>
      </c>
      <c r="J1909" s="41">
        <v>454844</v>
      </c>
      <c r="K1909" s="41">
        <v>13070</v>
      </c>
      <c r="L1909" s="41">
        <v>0</v>
      </c>
      <c r="M1909" s="41">
        <v>0</v>
      </c>
      <c r="N1909" s="43">
        <v>1761869</v>
      </c>
    </row>
    <row r="1910" spans="1:14" x14ac:dyDescent="0.2">
      <c r="A1910" s="39" t="s">
        <v>1481</v>
      </c>
      <c r="B1910" s="40"/>
      <c r="C1910" s="41">
        <v>0</v>
      </c>
      <c r="D1910" s="42">
        <v>24.3629</v>
      </c>
      <c r="E1910" s="42">
        <v>3.06</v>
      </c>
      <c r="F1910" s="41">
        <v>15816322</v>
      </c>
      <c r="G1910" s="41">
        <v>768366</v>
      </c>
      <c r="H1910" s="41">
        <v>16584688</v>
      </c>
      <c r="I1910" s="41">
        <v>0</v>
      </c>
      <c r="J1910" s="41">
        <v>5771472</v>
      </c>
      <c r="K1910" s="41">
        <v>165847</v>
      </c>
      <c r="L1910" s="41">
        <v>457275</v>
      </c>
      <c r="M1910" s="41">
        <v>0</v>
      </c>
      <c r="N1910" s="43">
        <v>22813435</v>
      </c>
    </row>
    <row r="1911" spans="1:14" x14ac:dyDescent="0.2">
      <c r="A1911" s="39" t="s">
        <v>1482</v>
      </c>
      <c r="B1911" s="40"/>
      <c r="C1911" s="41">
        <v>0</v>
      </c>
      <c r="D1911" s="42">
        <v>0</v>
      </c>
      <c r="E1911" s="42">
        <v>0</v>
      </c>
      <c r="F1911" s="41">
        <v>96000</v>
      </c>
      <c r="G1911" s="41">
        <v>0</v>
      </c>
      <c r="H1911" s="41">
        <v>96000</v>
      </c>
      <c r="I1911" s="41">
        <v>0</v>
      </c>
      <c r="J1911" s="41">
        <v>33408</v>
      </c>
      <c r="K1911" s="41">
        <v>960</v>
      </c>
      <c r="L1911" s="41">
        <v>4500</v>
      </c>
      <c r="M1911" s="41">
        <v>0</v>
      </c>
      <c r="N1911" s="43">
        <v>133908</v>
      </c>
    </row>
    <row r="1912" spans="1:14" x14ac:dyDescent="0.2">
      <c r="A1912" s="34" t="s">
        <v>24</v>
      </c>
      <c r="B1912" s="35"/>
      <c r="C1912" s="36">
        <f t="shared" ref="C1912:N1912" si="331">SUM(C1901:C1911)</f>
        <v>0</v>
      </c>
      <c r="D1912" s="37">
        <f t="shared" si="331"/>
        <v>32.2913</v>
      </c>
      <c r="E1912" s="37">
        <f t="shared" si="331"/>
        <v>6.8100000000000005</v>
      </c>
      <c r="F1912" s="36">
        <f t="shared" si="331"/>
        <v>18657158</v>
      </c>
      <c r="G1912" s="36">
        <f t="shared" si="331"/>
        <v>2181274</v>
      </c>
      <c r="H1912" s="36">
        <f t="shared" si="331"/>
        <v>20838432</v>
      </c>
      <c r="I1912" s="36">
        <f t="shared" si="331"/>
        <v>53651</v>
      </c>
      <c r="J1912" s="36">
        <f t="shared" si="331"/>
        <v>7266700</v>
      </c>
      <c r="K1912" s="36">
        <f t="shared" si="331"/>
        <v>208384</v>
      </c>
      <c r="L1912" s="36">
        <f t="shared" si="331"/>
        <v>461775</v>
      </c>
      <c r="M1912" s="36">
        <f t="shared" si="331"/>
        <v>0</v>
      </c>
      <c r="N1912" s="38">
        <f t="shared" si="331"/>
        <v>28620558</v>
      </c>
    </row>
    <row r="1913" spans="1:14" x14ac:dyDescent="0.2">
      <c r="A1913" s="34" t="s">
        <v>25</v>
      </c>
      <c r="B1913" s="35"/>
      <c r="C1913" s="36"/>
      <c r="D1913" s="37"/>
      <c r="E1913" s="37"/>
      <c r="F1913" s="36"/>
      <c r="G1913" s="36"/>
      <c r="H1913" s="36"/>
      <c r="I1913" s="36"/>
      <c r="J1913" s="36"/>
      <c r="K1913" s="36"/>
      <c r="L1913" s="36"/>
      <c r="M1913" s="36"/>
      <c r="N1913" s="38"/>
    </row>
    <row r="1914" spans="1:14" x14ac:dyDescent="0.2">
      <c r="A1914" s="39" t="s">
        <v>76</v>
      </c>
      <c r="B1914" s="40"/>
      <c r="C1914" s="41">
        <v>40</v>
      </c>
      <c r="D1914" s="42">
        <v>0</v>
      </c>
      <c r="E1914" s="42">
        <v>0.93059999999999998</v>
      </c>
      <c r="F1914" s="41">
        <v>0</v>
      </c>
      <c r="G1914" s="41">
        <v>286092</v>
      </c>
      <c r="H1914" s="41">
        <v>286092</v>
      </c>
      <c r="I1914" s="41">
        <v>0</v>
      </c>
      <c r="J1914" s="41">
        <v>99560</v>
      </c>
      <c r="K1914" s="41">
        <v>2861</v>
      </c>
      <c r="L1914" s="41">
        <v>2400</v>
      </c>
      <c r="M1914" s="41">
        <v>0</v>
      </c>
      <c r="N1914" s="43">
        <v>388052</v>
      </c>
    </row>
    <row r="1915" spans="1:14" x14ac:dyDescent="0.2">
      <c r="A1915" s="39" t="s">
        <v>56</v>
      </c>
      <c r="B1915" s="40"/>
      <c r="C1915" s="41">
        <v>40</v>
      </c>
      <c r="D1915" s="42">
        <v>0</v>
      </c>
      <c r="E1915" s="42">
        <v>0.45839999999999997</v>
      </c>
      <c r="F1915" s="41">
        <v>0</v>
      </c>
      <c r="G1915" s="41">
        <v>140925</v>
      </c>
      <c r="H1915" s="41">
        <v>140925</v>
      </c>
      <c r="I1915" s="41">
        <v>0</v>
      </c>
      <c r="J1915" s="41">
        <v>49041</v>
      </c>
      <c r="K1915" s="41">
        <v>1409</v>
      </c>
      <c r="L1915" s="41">
        <v>1000</v>
      </c>
      <c r="M1915" s="41">
        <v>0</v>
      </c>
      <c r="N1915" s="43">
        <v>190966</v>
      </c>
    </row>
    <row r="1916" spans="1:14" x14ac:dyDescent="0.2">
      <c r="A1916" s="39" t="s">
        <v>69</v>
      </c>
      <c r="B1916" s="40"/>
      <c r="C1916" s="41">
        <v>311</v>
      </c>
      <c r="D1916" s="42">
        <v>0</v>
      </c>
      <c r="E1916" s="42">
        <v>4.8684000000000003</v>
      </c>
      <c r="F1916" s="41">
        <v>0</v>
      </c>
      <c r="G1916" s="41">
        <v>1496682</v>
      </c>
      <c r="H1916" s="41">
        <v>1496682</v>
      </c>
      <c r="I1916" s="41">
        <v>0</v>
      </c>
      <c r="J1916" s="41">
        <v>520845</v>
      </c>
      <c r="K1916" s="41">
        <v>14967</v>
      </c>
      <c r="L1916" s="41">
        <v>18971</v>
      </c>
      <c r="M1916" s="41">
        <v>0</v>
      </c>
      <c r="N1916" s="43">
        <v>2036498</v>
      </c>
    </row>
    <row r="1917" spans="1:14" x14ac:dyDescent="0.2">
      <c r="A1917" s="34" t="s">
        <v>24</v>
      </c>
      <c r="B1917" s="35"/>
      <c r="C1917" s="36">
        <f t="shared" ref="C1917:N1917" si="332">SUM(C1914:C1916)</f>
        <v>391</v>
      </c>
      <c r="D1917" s="37">
        <f t="shared" si="332"/>
        <v>0</v>
      </c>
      <c r="E1917" s="37">
        <f t="shared" si="332"/>
        <v>6.2574000000000005</v>
      </c>
      <c r="F1917" s="36">
        <f t="shared" si="332"/>
        <v>0</v>
      </c>
      <c r="G1917" s="36">
        <f t="shared" si="332"/>
        <v>1923699</v>
      </c>
      <c r="H1917" s="36">
        <f t="shared" si="332"/>
        <v>1923699</v>
      </c>
      <c r="I1917" s="36">
        <f t="shared" si="332"/>
        <v>0</v>
      </c>
      <c r="J1917" s="36">
        <f t="shared" si="332"/>
        <v>669446</v>
      </c>
      <c r="K1917" s="36">
        <f t="shared" si="332"/>
        <v>19237</v>
      </c>
      <c r="L1917" s="36">
        <f t="shared" si="332"/>
        <v>22371</v>
      </c>
      <c r="M1917" s="36">
        <f t="shared" si="332"/>
        <v>0</v>
      </c>
      <c r="N1917" s="38">
        <f t="shared" si="332"/>
        <v>2615516</v>
      </c>
    </row>
    <row r="1918" spans="1:14" x14ac:dyDescent="0.2">
      <c r="A1918" s="34" t="s">
        <v>1483</v>
      </c>
      <c r="B1918" s="35"/>
      <c r="C1918" s="36"/>
      <c r="D1918" s="37"/>
      <c r="E1918" s="37"/>
      <c r="F1918" s="36"/>
      <c r="G1918" s="36"/>
      <c r="H1918" s="36"/>
      <c r="I1918" s="36"/>
      <c r="J1918" s="36"/>
      <c r="K1918" s="36"/>
      <c r="L1918" s="36"/>
      <c r="M1918" s="36"/>
      <c r="N1918" s="38"/>
    </row>
    <row r="1919" spans="1:14" x14ac:dyDescent="0.2">
      <c r="A1919" s="39" t="s">
        <v>1484</v>
      </c>
      <c r="B1919" s="40"/>
      <c r="C1919" s="41">
        <v>90</v>
      </c>
      <c r="D1919" s="42">
        <v>0</v>
      </c>
      <c r="E1919" s="42">
        <v>0.15029999999999999</v>
      </c>
      <c r="F1919" s="41">
        <v>0</v>
      </c>
      <c r="G1919" s="41">
        <v>40733</v>
      </c>
      <c r="H1919" s="41">
        <v>40733</v>
      </c>
      <c r="I1919" s="41">
        <v>0</v>
      </c>
      <c r="J1919" s="41">
        <v>14175</v>
      </c>
      <c r="K1919" s="41">
        <v>407</v>
      </c>
      <c r="L1919" s="41">
        <v>0</v>
      </c>
      <c r="M1919" s="41">
        <v>0</v>
      </c>
      <c r="N1919" s="43">
        <v>54908</v>
      </c>
    </row>
    <row r="1920" spans="1:14" x14ac:dyDescent="0.2">
      <c r="A1920" s="39" t="s">
        <v>1510</v>
      </c>
      <c r="B1920" s="40"/>
      <c r="C1920" s="41">
        <v>25</v>
      </c>
      <c r="D1920" s="42">
        <v>0.75009999999999999</v>
      </c>
      <c r="E1920" s="42">
        <v>0</v>
      </c>
      <c r="F1920" s="41">
        <v>367663</v>
      </c>
      <c r="G1920" s="41">
        <v>0</v>
      </c>
      <c r="H1920" s="41">
        <v>367663</v>
      </c>
      <c r="I1920" s="41">
        <v>0</v>
      </c>
      <c r="J1920" s="41">
        <v>127947</v>
      </c>
      <c r="K1920" s="41">
        <v>3677</v>
      </c>
      <c r="L1920" s="41">
        <v>1125</v>
      </c>
      <c r="M1920" s="41">
        <v>0</v>
      </c>
      <c r="N1920" s="43">
        <v>496735</v>
      </c>
    </row>
    <row r="1921" spans="1:14" x14ac:dyDescent="0.2">
      <c r="A1921" s="39" t="s">
        <v>1497</v>
      </c>
      <c r="B1921" s="40"/>
      <c r="C1921" s="41">
        <v>75</v>
      </c>
      <c r="D1921" s="42">
        <v>0.61970000000000003</v>
      </c>
      <c r="E1921" s="42">
        <v>0</v>
      </c>
      <c r="F1921" s="41">
        <v>303747</v>
      </c>
      <c r="G1921" s="41">
        <v>0</v>
      </c>
      <c r="H1921" s="41">
        <v>303747</v>
      </c>
      <c r="I1921" s="41">
        <v>0</v>
      </c>
      <c r="J1921" s="41">
        <v>105703</v>
      </c>
      <c r="K1921" s="41">
        <v>3037</v>
      </c>
      <c r="L1921" s="41">
        <v>1800</v>
      </c>
      <c r="M1921" s="41">
        <v>0</v>
      </c>
      <c r="N1921" s="43">
        <v>411250</v>
      </c>
    </row>
    <row r="1922" spans="1:14" x14ac:dyDescent="0.2">
      <c r="A1922" s="39" t="s">
        <v>1485</v>
      </c>
      <c r="B1922" s="40"/>
      <c r="C1922" s="41">
        <v>0</v>
      </c>
      <c r="D1922" s="42">
        <v>3.6587000000000001</v>
      </c>
      <c r="E1922" s="42">
        <v>0</v>
      </c>
      <c r="F1922" s="41">
        <v>1663779</v>
      </c>
      <c r="G1922" s="41">
        <v>0</v>
      </c>
      <c r="H1922" s="41">
        <v>1663779</v>
      </c>
      <c r="I1922" s="41">
        <v>0</v>
      </c>
      <c r="J1922" s="41">
        <v>578995</v>
      </c>
      <c r="K1922" s="41">
        <v>16638</v>
      </c>
      <c r="L1922" s="41">
        <v>0</v>
      </c>
      <c r="M1922" s="41">
        <v>0</v>
      </c>
      <c r="N1922" s="43">
        <v>2242774</v>
      </c>
    </row>
    <row r="1923" spans="1:14" x14ac:dyDescent="0.2">
      <c r="A1923" s="34" t="s">
        <v>24</v>
      </c>
      <c r="B1923" s="35"/>
      <c r="C1923" s="36">
        <f t="shared" ref="C1923:N1923" si="333">SUM(C1919:C1922)</f>
        <v>190</v>
      </c>
      <c r="D1923" s="37">
        <f t="shared" si="333"/>
        <v>5.0285000000000002</v>
      </c>
      <c r="E1923" s="37">
        <f t="shared" si="333"/>
        <v>0.15029999999999999</v>
      </c>
      <c r="F1923" s="36">
        <f t="shared" si="333"/>
        <v>2335189</v>
      </c>
      <c r="G1923" s="36">
        <f t="shared" si="333"/>
        <v>40733</v>
      </c>
      <c r="H1923" s="36">
        <f t="shared" si="333"/>
        <v>2375922</v>
      </c>
      <c r="I1923" s="36">
        <f t="shared" si="333"/>
        <v>0</v>
      </c>
      <c r="J1923" s="36">
        <f t="shared" si="333"/>
        <v>826820</v>
      </c>
      <c r="K1923" s="36">
        <f t="shared" si="333"/>
        <v>23759</v>
      </c>
      <c r="L1923" s="36">
        <f t="shared" si="333"/>
        <v>2925</v>
      </c>
      <c r="M1923" s="36">
        <f t="shared" si="333"/>
        <v>0</v>
      </c>
      <c r="N1923" s="38">
        <f t="shared" si="333"/>
        <v>3205667</v>
      </c>
    </row>
    <row r="1924" spans="1:14" x14ac:dyDescent="0.2">
      <c r="A1924" s="29" t="s">
        <v>1751</v>
      </c>
      <c r="B1924" s="30"/>
      <c r="C1924" s="31">
        <f t="shared" ref="C1924:N1924" si="334">C1899+C1912+C1917+C1923</f>
        <v>581</v>
      </c>
      <c r="D1924" s="32">
        <f t="shared" si="334"/>
        <v>41.319800000000001</v>
      </c>
      <c r="E1924" s="32">
        <f t="shared" si="334"/>
        <v>13.937700000000001</v>
      </c>
      <c r="F1924" s="31">
        <f t="shared" si="334"/>
        <v>23180396</v>
      </c>
      <c r="G1924" s="31">
        <f t="shared" si="334"/>
        <v>4316700</v>
      </c>
      <c r="H1924" s="31">
        <f t="shared" si="334"/>
        <v>27497096</v>
      </c>
      <c r="I1924" s="31">
        <f t="shared" si="334"/>
        <v>53651</v>
      </c>
      <c r="J1924" s="31">
        <f t="shared" si="334"/>
        <v>9583913</v>
      </c>
      <c r="K1924" s="31">
        <f t="shared" si="334"/>
        <v>274970</v>
      </c>
      <c r="L1924" s="31">
        <f t="shared" si="334"/>
        <v>503071</v>
      </c>
      <c r="M1924" s="31">
        <f t="shared" si="334"/>
        <v>0</v>
      </c>
      <c r="N1924" s="33">
        <f t="shared" si="334"/>
        <v>37637731</v>
      </c>
    </row>
    <row r="1925" spans="1:14" x14ac:dyDescent="0.2">
      <c r="A1925" s="39"/>
      <c r="B1925" s="40"/>
      <c r="C1925" s="41"/>
      <c r="D1925" s="42"/>
      <c r="E1925" s="42"/>
      <c r="F1925" s="41"/>
      <c r="G1925" s="41"/>
      <c r="H1925" s="41"/>
      <c r="I1925" s="41"/>
      <c r="J1925" s="41"/>
      <c r="K1925" s="41"/>
      <c r="L1925" s="41"/>
      <c r="M1925" s="41"/>
      <c r="N1925" s="43"/>
    </row>
    <row r="1926" spans="1:14" x14ac:dyDescent="0.2">
      <c r="A1926" s="29" t="s">
        <v>1752</v>
      </c>
      <c r="B1926" s="30"/>
      <c r="C1926" s="31"/>
      <c r="D1926" s="32"/>
      <c r="E1926" s="32"/>
      <c r="F1926" s="31"/>
      <c r="G1926" s="31"/>
      <c r="H1926" s="31"/>
      <c r="I1926" s="31"/>
      <c r="J1926" s="31"/>
      <c r="K1926" s="31"/>
      <c r="L1926" s="31"/>
      <c r="M1926" s="31"/>
      <c r="N1926" s="33"/>
    </row>
    <row r="1927" spans="1:14" x14ac:dyDescent="0.2">
      <c r="A1927" s="29" t="s">
        <v>1753</v>
      </c>
      <c r="B1927" s="30" t="s">
        <v>6</v>
      </c>
      <c r="C1927" s="31" t="s">
        <v>7</v>
      </c>
      <c r="D1927" s="32" t="s">
        <v>8</v>
      </c>
      <c r="E1927" s="32" t="s">
        <v>9</v>
      </c>
      <c r="F1927" s="31" t="s">
        <v>10</v>
      </c>
      <c r="G1927" s="31" t="s">
        <v>11</v>
      </c>
      <c r="H1927" s="31" t="s">
        <v>12</v>
      </c>
      <c r="I1927" s="31" t="s">
        <v>13</v>
      </c>
      <c r="J1927" s="31" t="s">
        <v>14</v>
      </c>
      <c r="K1927" s="31" t="s">
        <v>15</v>
      </c>
      <c r="L1927" s="31" t="s">
        <v>16</v>
      </c>
      <c r="M1927" s="31" t="s">
        <v>17</v>
      </c>
      <c r="N1927" s="33" t="s">
        <v>18</v>
      </c>
    </row>
    <row r="1928" spans="1:14" x14ac:dyDescent="0.2">
      <c r="A1928" s="34" t="s">
        <v>19</v>
      </c>
      <c r="B1928" s="35"/>
      <c r="C1928" s="36"/>
      <c r="D1928" s="37"/>
      <c r="E1928" s="37"/>
      <c r="F1928" s="36"/>
      <c r="G1928" s="36"/>
      <c r="H1928" s="36"/>
      <c r="I1928" s="36"/>
      <c r="J1928" s="36"/>
      <c r="K1928" s="36"/>
      <c r="L1928" s="36"/>
      <c r="M1928" s="36"/>
      <c r="N1928" s="38"/>
    </row>
    <row r="1929" spans="1:14" x14ac:dyDescent="0.2">
      <c r="A1929" s="39" t="s">
        <v>22</v>
      </c>
      <c r="B1929" s="40"/>
      <c r="C1929" s="41">
        <v>0</v>
      </c>
      <c r="D1929" s="42">
        <v>4</v>
      </c>
      <c r="E1929" s="42">
        <v>0.8</v>
      </c>
      <c r="F1929" s="41">
        <v>2317790</v>
      </c>
      <c r="G1929" s="41">
        <v>189994</v>
      </c>
      <c r="H1929" s="41">
        <v>2507784</v>
      </c>
      <c r="I1929" s="41">
        <v>0</v>
      </c>
      <c r="J1929" s="41">
        <v>872709</v>
      </c>
      <c r="K1929" s="41">
        <v>25078</v>
      </c>
      <c r="L1929" s="41">
        <v>19200</v>
      </c>
      <c r="M1929" s="41">
        <v>0</v>
      </c>
      <c r="N1929" s="43">
        <v>3399693</v>
      </c>
    </row>
    <row r="1930" spans="1:14" x14ac:dyDescent="0.2">
      <c r="A1930" s="34" t="s">
        <v>24</v>
      </c>
      <c r="B1930" s="35"/>
      <c r="C1930" s="36">
        <f t="shared" ref="C1930:N1930" si="335">SUM(C1929:C1929)</f>
        <v>0</v>
      </c>
      <c r="D1930" s="37">
        <f t="shared" si="335"/>
        <v>4</v>
      </c>
      <c r="E1930" s="37">
        <f t="shared" si="335"/>
        <v>0.8</v>
      </c>
      <c r="F1930" s="36">
        <f t="shared" si="335"/>
        <v>2317790</v>
      </c>
      <c r="G1930" s="36">
        <f t="shared" si="335"/>
        <v>189994</v>
      </c>
      <c r="H1930" s="36">
        <f t="shared" si="335"/>
        <v>2507784</v>
      </c>
      <c r="I1930" s="36">
        <f t="shared" si="335"/>
        <v>0</v>
      </c>
      <c r="J1930" s="36">
        <f t="shared" si="335"/>
        <v>872709</v>
      </c>
      <c r="K1930" s="36">
        <f t="shared" si="335"/>
        <v>25078</v>
      </c>
      <c r="L1930" s="36">
        <f t="shared" si="335"/>
        <v>19200</v>
      </c>
      <c r="M1930" s="36">
        <f t="shared" si="335"/>
        <v>0</v>
      </c>
      <c r="N1930" s="38">
        <f t="shared" si="335"/>
        <v>3399693</v>
      </c>
    </row>
    <row r="1931" spans="1:14" x14ac:dyDescent="0.2">
      <c r="A1931" s="34" t="s">
        <v>1476</v>
      </c>
      <c r="B1931" s="35"/>
      <c r="C1931" s="36"/>
      <c r="D1931" s="37"/>
      <c r="E1931" s="37"/>
      <c r="F1931" s="36"/>
      <c r="G1931" s="36"/>
      <c r="H1931" s="36"/>
      <c r="I1931" s="36"/>
      <c r="J1931" s="36"/>
      <c r="K1931" s="36"/>
      <c r="L1931" s="36"/>
      <c r="M1931" s="36"/>
      <c r="N1931" s="38"/>
    </row>
    <row r="1932" spans="1:14" x14ac:dyDescent="0.2">
      <c r="A1932" s="39" t="s">
        <v>162</v>
      </c>
      <c r="B1932" s="40"/>
      <c r="C1932" s="41">
        <v>0</v>
      </c>
      <c r="D1932" s="42">
        <v>3.1888999999999998</v>
      </c>
      <c r="E1932" s="42">
        <v>0</v>
      </c>
      <c r="F1932" s="41">
        <v>1151601</v>
      </c>
      <c r="G1932" s="41">
        <v>0</v>
      </c>
      <c r="H1932" s="41">
        <v>1151601</v>
      </c>
      <c r="I1932" s="41">
        <v>0</v>
      </c>
      <c r="J1932" s="41">
        <v>400757</v>
      </c>
      <c r="K1932" s="41">
        <v>11516</v>
      </c>
      <c r="L1932" s="41">
        <v>0</v>
      </c>
      <c r="M1932" s="41">
        <v>0</v>
      </c>
      <c r="N1932" s="43">
        <v>1552358</v>
      </c>
    </row>
    <row r="1933" spans="1:14" x14ac:dyDescent="0.2">
      <c r="A1933" s="39" t="s">
        <v>584</v>
      </c>
      <c r="B1933" s="40"/>
      <c r="C1933" s="41">
        <v>0</v>
      </c>
      <c r="D1933" s="42">
        <v>-9.1700000000000004E-2</v>
      </c>
      <c r="E1933" s="42">
        <v>0</v>
      </c>
      <c r="F1933" s="41">
        <v>-42416</v>
      </c>
      <c r="G1933" s="41">
        <v>0</v>
      </c>
      <c r="H1933" s="41">
        <v>-42416</v>
      </c>
      <c r="I1933" s="41">
        <v>0</v>
      </c>
      <c r="J1933" s="41">
        <v>-14760</v>
      </c>
      <c r="K1933" s="41">
        <v>-424</v>
      </c>
      <c r="L1933" s="41">
        <v>0</v>
      </c>
      <c r="M1933" s="41">
        <v>0</v>
      </c>
      <c r="N1933" s="43">
        <v>-57176</v>
      </c>
    </row>
    <row r="1934" spans="1:14" x14ac:dyDescent="0.2">
      <c r="A1934" s="39" t="s">
        <v>624</v>
      </c>
      <c r="B1934" s="40"/>
      <c r="C1934" s="41">
        <v>0</v>
      </c>
      <c r="D1934" s="42">
        <v>-8.3400000000000002E-2</v>
      </c>
      <c r="E1934" s="42">
        <v>0</v>
      </c>
      <c r="F1934" s="41">
        <v>-38560</v>
      </c>
      <c r="G1934" s="41">
        <v>0</v>
      </c>
      <c r="H1934" s="41">
        <v>-38560</v>
      </c>
      <c r="I1934" s="41">
        <v>0</v>
      </c>
      <c r="J1934" s="41">
        <v>-13419</v>
      </c>
      <c r="K1934" s="41">
        <v>-386</v>
      </c>
      <c r="L1934" s="41">
        <v>0</v>
      </c>
      <c r="M1934" s="41">
        <v>0</v>
      </c>
      <c r="N1934" s="43">
        <v>-51979</v>
      </c>
    </row>
    <row r="1935" spans="1:14" x14ac:dyDescent="0.2">
      <c r="A1935" s="39" t="s">
        <v>163</v>
      </c>
      <c r="B1935" s="40"/>
      <c r="C1935" s="41">
        <v>0</v>
      </c>
      <c r="D1935" s="42">
        <v>0</v>
      </c>
      <c r="E1935" s="42">
        <v>0</v>
      </c>
      <c r="F1935" s="41">
        <v>0</v>
      </c>
      <c r="G1935" s="41">
        <v>0</v>
      </c>
      <c r="H1935" s="41">
        <v>0</v>
      </c>
      <c r="I1935" s="41">
        <v>0</v>
      </c>
      <c r="J1935" s="41">
        <v>8</v>
      </c>
      <c r="K1935" s="41">
        <v>0</v>
      </c>
      <c r="L1935" s="41">
        <v>0</v>
      </c>
      <c r="M1935" s="41">
        <v>0</v>
      </c>
      <c r="N1935" s="43">
        <v>8</v>
      </c>
    </row>
    <row r="1936" spans="1:14" x14ac:dyDescent="0.2">
      <c r="A1936" s="39" t="s">
        <v>32</v>
      </c>
      <c r="B1936" s="40"/>
      <c r="C1936" s="41">
        <v>0</v>
      </c>
      <c r="D1936" s="42">
        <v>0</v>
      </c>
      <c r="E1936" s="42">
        <v>0.4</v>
      </c>
      <c r="F1936" s="41">
        <v>0</v>
      </c>
      <c r="G1936" s="41">
        <v>105883</v>
      </c>
      <c r="H1936" s="41">
        <v>105883</v>
      </c>
      <c r="I1936" s="41">
        <v>0</v>
      </c>
      <c r="J1936" s="41">
        <v>36847</v>
      </c>
      <c r="K1936" s="41">
        <v>1059</v>
      </c>
      <c r="L1936" s="41">
        <v>0</v>
      </c>
      <c r="M1936" s="41">
        <v>0</v>
      </c>
      <c r="N1936" s="43">
        <v>142730</v>
      </c>
    </row>
    <row r="1937" spans="1:14" x14ac:dyDescent="0.2">
      <c r="A1937" s="39" t="s">
        <v>23</v>
      </c>
      <c r="B1937" s="40"/>
      <c r="C1937" s="41">
        <v>0</v>
      </c>
      <c r="D1937" s="42">
        <v>0</v>
      </c>
      <c r="E1937" s="42">
        <v>2.74</v>
      </c>
      <c r="F1937" s="41">
        <v>0</v>
      </c>
      <c r="G1937" s="41">
        <v>1067578</v>
      </c>
      <c r="H1937" s="41">
        <v>1067578</v>
      </c>
      <c r="I1937" s="41">
        <v>0</v>
      </c>
      <c r="J1937" s="41">
        <v>371517</v>
      </c>
      <c r="K1937" s="41">
        <v>10676</v>
      </c>
      <c r="L1937" s="41">
        <v>0</v>
      </c>
      <c r="M1937" s="41">
        <v>0</v>
      </c>
      <c r="N1937" s="43">
        <v>1439095</v>
      </c>
    </row>
    <row r="1938" spans="1:14" x14ac:dyDescent="0.2">
      <c r="A1938" s="39" t="s">
        <v>1481</v>
      </c>
      <c r="B1938" s="40"/>
      <c r="C1938" s="41">
        <v>0</v>
      </c>
      <c r="D1938" s="42">
        <v>18.045999999999999</v>
      </c>
      <c r="E1938" s="42">
        <v>2.04</v>
      </c>
      <c r="F1938" s="41">
        <v>11427118</v>
      </c>
      <c r="G1938" s="41">
        <v>512244</v>
      </c>
      <c r="H1938" s="41">
        <v>11939362</v>
      </c>
      <c r="I1938" s="41">
        <v>0</v>
      </c>
      <c r="J1938" s="41">
        <v>4154898</v>
      </c>
      <c r="K1938" s="41">
        <v>119393</v>
      </c>
      <c r="L1938" s="41">
        <v>288440</v>
      </c>
      <c r="M1938" s="41">
        <v>0</v>
      </c>
      <c r="N1938" s="43">
        <v>16382700</v>
      </c>
    </row>
    <row r="1939" spans="1:14" x14ac:dyDescent="0.2">
      <c r="A1939" s="39" t="s">
        <v>1482</v>
      </c>
      <c r="B1939" s="40"/>
      <c r="C1939" s="41">
        <v>0</v>
      </c>
      <c r="D1939" s="42">
        <v>0</v>
      </c>
      <c r="E1939" s="42">
        <v>0</v>
      </c>
      <c r="F1939" s="41">
        <v>60000</v>
      </c>
      <c r="G1939" s="41">
        <v>0</v>
      </c>
      <c r="H1939" s="41">
        <v>60000</v>
      </c>
      <c r="I1939" s="41">
        <v>0</v>
      </c>
      <c r="J1939" s="41">
        <v>20880</v>
      </c>
      <c r="K1939" s="41">
        <v>600</v>
      </c>
      <c r="L1939" s="41">
        <v>4500</v>
      </c>
      <c r="M1939" s="41">
        <v>0</v>
      </c>
      <c r="N1939" s="43">
        <v>85380</v>
      </c>
    </row>
    <row r="1940" spans="1:14" x14ac:dyDescent="0.2">
      <c r="A1940" s="34" t="s">
        <v>24</v>
      </c>
      <c r="B1940" s="35"/>
      <c r="C1940" s="36">
        <f t="shared" ref="C1940:N1940" si="336">SUM(C1932:C1939)</f>
        <v>0</v>
      </c>
      <c r="D1940" s="37">
        <f t="shared" si="336"/>
        <v>21.059799999999999</v>
      </c>
      <c r="E1940" s="37">
        <f t="shared" si="336"/>
        <v>5.18</v>
      </c>
      <c r="F1940" s="36">
        <f t="shared" si="336"/>
        <v>12557743</v>
      </c>
      <c r="G1940" s="36">
        <f t="shared" si="336"/>
        <v>1685705</v>
      </c>
      <c r="H1940" s="36">
        <f t="shared" si="336"/>
        <v>14243448</v>
      </c>
      <c r="I1940" s="36">
        <f t="shared" si="336"/>
        <v>0</v>
      </c>
      <c r="J1940" s="36">
        <f t="shared" si="336"/>
        <v>4956728</v>
      </c>
      <c r="K1940" s="36">
        <f t="shared" si="336"/>
        <v>142434</v>
      </c>
      <c r="L1940" s="36">
        <f t="shared" si="336"/>
        <v>292940</v>
      </c>
      <c r="M1940" s="36">
        <f t="shared" si="336"/>
        <v>0</v>
      </c>
      <c r="N1940" s="38">
        <f t="shared" si="336"/>
        <v>19493116</v>
      </c>
    </row>
    <row r="1941" spans="1:14" x14ac:dyDescent="0.2">
      <c r="A1941" s="34" t="s">
        <v>25</v>
      </c>
      <c r="B1941" s="35"/>
      <c r="C1941" s="36"/>
      <c r="D1941" s="37"/>
      <c r="E1941" s="37"/>
      <c r="F1941" s="36"/>
      <c r="G1941" s="36"/>
      <c r="H1941" s="36"/>
      <c r="I1941" s="36"/>
      <c r="J1941" s="36"/>
      <c r="K1941" s="36"/>
      <c r="L1941" s="36"/>
      <c r="M1941" s="36"/>
      <c r="N1941" s="38"/>
    </row>
    <row r="1942" spans="1:14" x14ac:dyDescent="0.2">
      <c r="A1942" s="39" t="s">
        <v>26</v>
      </c>
      <c r="B1942" s="40"/>
      <c r="C1942" s="41">
        <v>48</v>
      </c>
      <c r="D1942" s="42">
        <v>0</v>
      </c>
      <c r="E1942" s="42">
        <v>1.5709</v>
      </c>
      <c r="F1942" s="41">
        <v>0</v>
      </c>
      <c r="G1942" s="41">
        <v>482939</v>
      </c>
      <c r="H1942" s="41">
        <v>482939</v>
      </c>
      <c r="I1942" s="41">
        <v>0</v>
      </c>
      <c r="J1942" s="41">
        <v>168063</v>
      </c>
      <c r="K1942" s="41">
        <v>4829</v>
      </c>
      <c r="L1942" s="41">
        <v>4080</v>
      </c>
      <c r="M1942" s="41">
        <v>0</v>
      </c>
      <c r="N1942" s="43">
        <v>655082</v>
      </c>
    </row>
    <row r="1943" spans="1:14" x14ac:dyDescent="0.2">
      <c r="A1943" s="39" t="s">
        <v>69</v>
      </c>
      <c r="B1943" s="40"/>
      <c r="C1943" s="41">
        <v>205</v>
      </c>
      <c r="D1943" s="42">
        <v>0</v>
      </c>
      <c r="E1943" s="42">
        <v>3.5087000000000002</v>
      </c>
      <c r="F1943" s="41">
        <v>0</v>
      </c>
      <c r="G1943" s="41">
        <v>1078673</v>
      </c>
      <c r="H1943" s="41">
        <v>1078673</v>
      </c>
      <c r="I1943" s="41">
        <v>0</v>
      </c>
      <c r="J1943" s="41">
        <v>375379</v>
      </c>
      <c r="K1943" s="41">
        <v>10787</v>
      </c>
      <c r="L1943" s="41">
        <v>12505</v>
      </c>
      <c r="M1943" s="41">
        <v>0</v>
      </c>
      <c r="N1943" s="43">
        <v>1466557</v>
      </c>
    </row>
    <row r="1944" spans="1:14" x14ac:dyDescent="0.2">
      <c r="A1944" s="34" t="s">
        <v>24</v>
      </c>
      <c r="B1944" s="35"/>
      <c r="C1944" s="36">
        <f t="shared" ref="C1944:N1944" si="337">SUM(C1942:C1943)</f>
        <v>253</v>
      </c>
      <c r="D1944" s="37">
        <f t="shared" si="337"/>
        <v>0</v>
      </c>
      <c r="E1944" s="37">
        <f t="shared" si="337"/>
        <v>5.0796000000000001</v>
      </c>
      <c r="F1944" s="36">
        <f t="shared" si="337"/>
        <v>0</v>
      </c>
      <c r="G1944" s="36">
        <f t="shared" si="337"/>
        <v>1561612</v>
      </c>
      <c r="H1944" s="36">
        <f t="shared" si="337"/>
        <v>1561612</v>
      </c>
      <c r="I1944" s="36">
        <f t="shared" si="337"/>
        <v>0</v>
      </c>
      <c r="J1944" s="36">
        <f t="shared" si="337"/>
        <v>543442</v>
      </c>
      <c r="K1944" s="36">
        <f t="shared" si="337"/>
        <v>15616</v>
      </c>
      <c r="L1944" s="36">
        <f t="shared" si="337"/>
        <v>16585</v>
      </c>
      <c r="M1944" s="36">
        <f t="shared" si="337"/>
        <v>0</v>
      </c>
      <c r="N1944" s="38">
        <f t="shared" si="337"/>
        <v>2121639</v>
      </c>
    </row>
    <row r="1945" spans="1:14" x14ac:dyDescent="0.2">
      <c r="A1945" s="34" t="s">
        <v>1483</v>
      </c>
      <c r="B1945" s="35"/>
      <c r="C1945" s="36"/>
      <c r="D1945" s="37"/>
      <c r="E1945" s="37"/>
      <c r="F1945" s="36"/>
      <c r="G1945" s="36"/>
      <c r="H1945" s="36"/>
      <c r="I1945" s="36"/>
      <c r="J1945" s="36"/>
      <c r="K1945" s="36"/>
      <c r="L1945" s="36"/>
      <c r="M1945" s="36"/>
      <c r="N1945" s="38"/>
    </row>
    <row r="1946" spans="1:14" x14ac:dyDescent="0.2">
      <c r="A1946" s="39" t="s">
        <v>1484</v>
      </c>
      <c r="B1946" s="40"/>
      <c r="C1946" s="41">
        <v>81</v>
      </c>
      <c r="D1946" s="42">
        <v>0</v>
      </c>
      <c r="E1946" s="42">
        <v>0.13639999999999999</v>
      </c>
      <c r="F1946" s="41">
        <v>0</v>
      </c>
      <c r="G1946" s="41">
        <v>36965</v>
      </c>
      <c r="H1946" s="41">
        <v>36965</v>
      </c>
      <c r="I1946" s="41">
        <v>0</v>
      </c>
      <c r="J1946" s="41">
        <v>12864</v>
      </c>
      <c r="K1946" s="41">
        <v>370</v>
      </c>
      <c r="L1946" s="41">
        <v>0</v>
      </c>
      <c r="M1946" s="41">
        <v>0</v>
      </c>
      <c r="N1946" s="43">
        <v>49829</v>
      </c>
    </row>
    <row r="1947" spans="1:14" x14ac:dyDescent="0.2">
      <c r="A1947" s="39" t="s">
        <v>1485</v>
      </c>
      <c r="B1947" s="40"/>
      <c r="C1947" s="41">
        <v>0</v>
      </c>
      <c r="D1947" s="42">
        <v>3.1074000000000002</v>
      </c>
      <c r="E1947" s="42">
        <v>0</v>
      </c>
      <c r="F1947" s="41">
        <v>1384326</v>
      </c>
      <c r="G1947" s="41">
        <v>0</v>
      </c>
      <c r="H1947" s="41">
        <v>1384326</v>
      </c>
      <c r="I1947" s="41">
        <v>0</v>
      </c>
      <c r="J1947" s="41">
        <v>481745</v>
      </c>
      <c r="K1947" s="41">
        <v>13843</v>
      </c>
      <c r="L1947" s="41">
        <v>0</v>
      </c>
      <c r="M1947" s="41">
        <v>0</v>
      </c>
      <c r="N1947" s="43">
        <v>1866071</v>
      </c>
    </row>
    <row r="1948" spans="1:14" x14ac:dyDescent="0.2">
      <c r="A1948" s="34" t="s">
        <v>24</v>
      </c>
      <c r="B1948" s="35"/>
      <c r="C1948" s="36">
        <f t="shared" ref="C1948:N1948" si="338">SUM(C1946:C1947)</f>
        <v>81</v>
      </c>
      <c r="D1948" s="37">
        <f t="shared" si="338"/>
        <v>3.1074000000000002</v>
      </c>
      <c r="E1948" s="37">
        <f t="shared" si="338"/>
        <v>0.13639999999999999</v>
      </c>
      <c r="F1948" s="36">
        <f t="shared" si="338"/>
        <v>1384326</v>
      </c>
      <c r="G1948" s="36">
        <f t="shared" si="338"/>
        <v>36965</v>
      </c>
      <c r="H1948" s="36">
        <f t="shared" si="338"/>
        <v>1421291</v>
      </c>
      <c r="I1948" s="36">
        <f t="shared" si="338"/>
        <v>0</v>
      </c>
      <c r="J1948" s="36">
        <f t="shared" si="338"/>
        <v>494609</v>
      </c>
      <c r="K1948" s="36">
        <f t="shared" si="338"/>
        <v>14213</v>
      </c>
      <c r="L1948" s="36">
        <f t="shared" si="338"/>
        <v>0</v>
      </c>
      <c r="M1948" s="36">
        <f t="shared" si="338"/>
        <v>0</v>
      </c>
      <c r="N1948" s="38">
        <f t="shared" si="338"/>
        <v>1915900</v>
      </c>
    </row>
    <row r="1949" spans="1:14" x14ac:dyDescent="0.2">
      <c r="A1949" s="29" t="s">
        <v>1754</v>
      </c>
      <c r="B1949" s="30"/>
      <c r="C1949" s="31">
        <f t="shared" ref="C1949:N1949" si="339">C1930+C1940+C1944+C1948</f>
        <v>334</v>
      </c>
      <c r="D1949" s="32">
        <f t="shared" si="339"/>
        <v>28.167200000000001</v>
      </c>
      <c r="E1949" s="32">
        <f t="shared" si="339"/>
        <v>11.196</v>
      </c>
      <c r="F1949" s="31">
        <f t="shared" si="339"/>
        <v>16259859</v>
      </c>
      <c r="G1949" s="31">
        <f t="shared" si="339"/>
        <v>3474276</v>
      </c>
      <c r="H1949" s="31">
        <f t="shared" si="339"/>
        <v>19734135</v>
      </c>
      <c r="I1949" s="31">
        <f t="shared" si="339"/>
        <v>0</v>
      </c>
      <c r="J1949" s="31">
        <f t="shared" si="339"/>
        <v>6867488</v>
      </c>
      <c r="K1949" s="31">
        <f t="shared" si="339"/>
        <v>197341</v>
      </c>
      <c r="L1949" s="31">
        <f t="shared" si="339"/>
        <v>328725</v>
      </c>
      <c r="M1949" s="31">
        <f t="shared" si="339"/>
        <v>0</v>
      </c>
      <c r="N1949" s="33">
        <f t="shared" si="339"/>
        <v>26930348</v>
      </c>
    </row>
    <row r="1950" spans="1:14" x14ac:dyDescent="0.2">
      <c r="A1950" s="39"/>
      <c r="B1950" s="40"/>
      <c r="C1950" s="41"/>
      <c r="D1950" s="42"/>
      <c r="E1950" s="42"/>
      <c r="F1950" s="41"/>
      <c r="G1950" s="41"/>
      <c r="H1950" s="41"/>
      <c r="I1950" s="41"/>
      <c r="J1950" s="41"/>
      <c r="K1950" s="41"/>
      <c r="L1950" s="41"/>
      <c r="M1950" s="41"/>
      <c r="N1950" s="43"/>
    </row>
    <row r="1951" spans="1:14" x14ac:dyDescent="0.2">
      <c r="A1951" s="29" t="s">
        <v>1755</v>
      </c>
      <c r="B1951" s="30"/>
      <c r="C1951" s="31"/>
      <c r="D1951" s="32"/>
      <c r="E1951" s="32"/>
      <c r="F1951" s="31"/>
      <c r="G1951" s="31"/>
      <c r="H1951" s="31"/>
      <c r="I1951" s="31"/>
      <c r="J1951" s="31"/>
      <c r="K1951" s="31"/>
      <c r="L1951" s="31"/>
      <c r="M1951" s="31"/>
      <c r="N1951" s="33"/>
    </row>
    <row r="1952" spans="1:14" x14ac:dyDescent="0.2">
      <c r="A1952" s="29" t="s">
        <v>1756</v>
      </c>
      <c r="B1952" s="30" t="s">
        <v>6</v>
      </c>
      <c r="C1952" s="31" t="s">
        <v>7</v>
      </c>
      <c r="D1952" s="32" t="s">
        <v>8</v>
      </c>
      <c r="E1952" s="32" t="s">
        <v>9</v>
      </c>
      <c r="F1952" s="31" t="s">
        <v>10</v>
      </c>
      <c r="G1952" s="31" t="s">
        <v>11</v>
      </c>
      <c r="H1952" s="31" t="s">
        <v>12</v>
      </c>
      <c r="I1952" s="31" t="s">
        <v>13</v>
      </c>
      <c r="J1952" s="31" t="s">
        <v>14</v>
      </c>
      <c r="K1952" s="31" t="s">
        <v>15</v>
      </c>
      <c r="L1952" s="31" t="s">
        <v>16</v>
      </c>
      <c r="M1952" s="31" t="s">
        <v>17</v>
      </c>
      <c r="N1952" s="33" t="s">
        <v>18</v>
      </c>
    </row>
    <row r="1953" spans="1:14" x14ac:dyDescent="0.2">
      <c r="A1953" s="34" t="s">
        <v>1476</v>
      </c>
      <c r="B1953" s="35"/>
      <c r="C1953" s="36"/>
      <c r="D1953" s="37"/>
      <c r="E1953" s="37"/>
      <c r="F1953" s="36"/>
      <c r="G1953" s="36"/>
      <c r="H1953" s="36"/>
      <c r="I1953" s="36"/>
      <c r="J1953" s="36"/>
      <c r="K1953" s="36"/>
      <c r="L1953" s="36"/>
      <c r="M1953" s="36"/>
      <c r="N1953" s="38"/>
    </row>
    <row r="1954" spans="1:14" x14ac:dyDescent="0.2">
      <c r="A1954" s="39" t="s">
        <v>162</v>
      </c>
      <c r="B1954" s="40"/>
      <c r="C1954" s="41">
        <v>0</v>
      </c>
      <c r="D1954" s="42">
        <v>5.2167000000000003</v>
      </c>
      <c r="E1954" s="42">
        <v>0</v>
      </c>
      <c r="F1954" s="41">
        <v>1813120</v>
      </c>
      <c r="G1954" s="41">
        <v>0</v>
      </c>
      <c r="H1954" s="41">
        <v>1813120</v>
      </c>
      <c r="I1954" s="41">
        <v>0</v>
      </c>
      <c r="J1954" s="41">
        <v>630966</v>
      </c>
      <c r="K1954" s="41">
        <v>18131</v>
      </c>
      <c r="L1954" s="41">
        <v>0</v>
      </c>
      <c r="M1954" s="41">
        <v>0</v>
      </c>
      <c r="N1954" s="43">
        <v>2444086</v>
      </c>
    </row>
    <row r="1955" spans="1:14" x14ac:dyDescent="0.2">
      <c r="A1955" s="39" t="s">
        <v>584</v>
      </c>
      <c r="B1955" s="40"/>
      <c r="C1955" s="41">
        <v>0</v>
      </c>
      <c r="D1955" s="42">
        <v>-0.45829999999999999</v>
      </c>
      <c r="E1955" s="42">
        <v>0</v>
      </c>
      <c r="F1955" s="41">
        <v>-158787</v>
      </c>
      <c r="G1955" s="41">
        <v>0</v>
      </c>
      <c r="H1955" s="41">
        <v>-158787</v>
      </c>
      <c r="I1955" s="41">
        <v>0</v>
      </c>
      <c r="J1955" s="41">
        <v>-55258</v>
      </c>
      <c r="K1955" s="41">
        <v>-1588</v>
      </c>
      <c r="L1955" s="41">
        <v>0</v>
      </c>
      <c r="M1955" s="41">
        <v>0</v>
      </c>
      <c r="N1955" s="43">
        <v>-214045</v>
      </c>
    </row>
    <row r="1956" spans="1:14" x14ac:dyDescent="0.2">
      <c r="A1956" s="39" t="s">
        <v>40</v>
      </c>
      <c r="B1956" s="40"/>
      <c r="C1956" s="41">
        <v>0</v>
      </c>
      <c r="D1956" s="42">
        <v>-0.1008</v>
      </c>
      <c r="E1956" s="42">
        <v>0</v>
      </c>
      <c r="F1956" s="41">
        <v>-84000</v>
      </c>
      <c r="G1956" s="41">
        <v>0</v>
      </c>
      <c r="H1956" s="41">
        <v>-84000</v>
      </c>
      <c r="I1956" s="41">
        <v>0</v>
      </c>
      <c r="J1956" s="41">
        <v>-29232</v>
      </c>
      <c r="K1956" s="41">
        <v>-840</v>
      </c>
      <c r="L1956" s="41">
        <v>0</v>
      </c>
      <c r="M1956" s="41">
        <v>0</v>
      </c>
      <c r="N1956" s="43">
        <v>-113232</v>
      </c>
    </row>
    <row r="1957" spans="1:14" x14ac:dyDescent="0.2">
      <c r="A1957" s="39" t="s">
        <v>624</v>
      </c>
      <c r="B1957" s="40"/>
      <c r="C1957" s="41">
        <v>0</v>
      </c>
      <c r="D1957" s="42">
        <v>0.625</v>
      </c>
      <c r="E1957" s="42">
        <v>0</v>
      </c>
      <c r="F1957" s="41">
        <v>216529</v>
      </c>
      <c r="G1957" s="41">
        <v>0</v>
      </c>
      <c r="H1957" s="41">
        <v>216529</v>
      </c>
      <c r="I1957" s="41">
        <v>0</v>
      </c>
      <c r="J1957" s="41">
        <v>75352</v>
      </c>
      <c r="K1957" s="41">
        <v>2165</v>
      </c>
      <c r="L1957" s="41">
        <v>0</v>
      </c>
      <c r="M1957" s="41">
        <v>0</v>
      </c>
      <c r="N1957" s="43">
        <v>291881</v>
      </c>
    </row>
    <row r="1958" spans="1:14" x14ac:dyDescent="0.2">
      <c r="A1958" s="39" t="s">
        <v>41</v>
      </c>
      <c r="B1958" s="40"/>
      <c r="C1958" s="41">
        <v>0</v>
      </c>
      <c r="D1958" s="42">
        <v>0</v>
      </c>
      <c r="E1958" s="42">
        <v>0</v>
      </c>
      <c r="F1958" s="41">
        <v>0</v>
      </c>
      <c r="G1958" s="41">
        <v>0</v>
      </c>
      <c r="H1958" s="41">
        <v>0</v>
      </c>
      <c r="I1958" s="41">
        <v>84000</v>
      </c>
      <c r="J1958" s="41">
        <v>28392</v>
      </c>
      <c r="K1958" s="41">
        <v>0</v>
      </c>
      <c r="L1958" s="41">
        <v>0</v>
      </c>
      <c r="M1958" s="41">
        <v>0</v>
      </c>
      <c r="N1958" s="43">
        <v>112392</v>
      </c>
    </row>
    <row r="1959" spans="1:14" x14ac:dyDescent="0.2">
      <c r="A1959" s="39" t="s">
        <v>163</v>
      </c>
      <c r="B1959" s="40"/>
      <c r="C1959" s="41">
        <v>0</v>
      </c>
      <c r="D1959" s="42">
        <v>0</v>
      </c>
      <c r="E1959" s="42">
        <v>0</v>
      </c>
      <c r="F1959" s="41">
        <v>0</v>
      </c>
      <c r="G1959" s="41">
        <v>0</v>
      </c>
      <c r="H1959" s="41">
        <v>0</v>
      </c>
      <c r="I1959" s="41">
        <v>0</v>
      </c>
      <c r="J1959" s="41">
        <v>3</v>
      </c>
      <c r="K1959" s="41">
        <v>0</v>
      </c>
      <c r="L1959" s="41">
        <v>0</v>
      </c>
      <c r="M1959" s="41">
        <v>0</v>
      </c>
      <c r="N1959" s="43">
        <v>3</v>
      </c>
    </row>
    <row r="1960" spans="1:14" x14ac:dyDescent="0.2">
      <c r="A1960" s="39" t="s">
        <v>23</v>
      </c>
      <c r="B1960" s="40"/>
      <c r="C1960" s="41">
        <v>0</v>
      </c>
      <c r="D1960" s="42">
        <v>0</v>
      </c>
      <c r="E1960" s="42">
        <v>3.99</v>
      </c>
      <c r="F1960" s="41">
        <v>0</v>
      </c>
      <c r="G1960" s="41">
        <v>1559260</v>
      </c>
      <c r="H1960" s="41">
        <v>1559260</v>
      </c>
      <c r="I1960" s="41">
        <v>0</v>
      </c>
      <c r="J1960" s="41">
        <v>542623</v>
      </c>
      <c r="K1960" s="41">
        <v>15593</v>
      </c>
      <c r="L1960" s="41">
        <v>0</v>
      </c>
      <c r="M1960" s="41">
        <v>0</v>
      </c>
      <c r="N1960" s="43">
        <v>2101883</v>
      </c>
    </row>
    <row r="1961" spans="1:14" x14ac:dyDescent="0.2">
      <c r="A1961" s="39" t="s">
        <v>1481</v>
      </c>
      <c r="B1961" s="40"/>
      <c r="C1961" s="41">
        <v>0</v>
      </c>
      <c r="D1961" s="42">
        <v>37.045200000000001</v>
      </c>
      <c r="E1961" s="42">
        <v>4.59</v>
      </c>
      <c r="F1961" s="41">
        <v>24331398</v>
      </c>
      <c r="G1961" s="41">
        <v>1152549</v>
      </c>
      <c r="H1961" s="41">
        <v>25483947</v>
      </c>
      <c r="I1961" s="41">
        <v>0</v>
      </c>
      <c r="J1961" s="41">
        <v>8868413</v>
      </c>
      <c r="K1961" s="41">
        <v>254839</v>
      </c>
      <c r="L1961" s="41">
        <v>752015</v>
      </c>
      <c r="M1961" s="41">
        <v>0</v>
      </c>
      <c r="N1961" s="43">
        <v>35104375</v>
      </c>
    </row>
    <row r="1962" spans="1:14" x14ac:dyDescent="0.2">
      <c r="A1962" s="39" t="s">
        <v>1482</v>
      </c>
      <c r="B1962" s="40"/>
      <c r="C1962" s="41">
        <v>0</v>
      </c>
      <c r="D1962" s="42">
        <v>0</v>
      </c>
      <c r="E1962" s="42">
        <v>0</v>
      </c>
      <c r="F1962" s="41">
        <v>204000</v>
      </c>
      <c r="G1962" s="41">
        <v>0</v>
      </c>
      <c r="H1962" s="41">
        <v>204000</v>
      </c>
      <c r="I1962" s="41">
        <v>0</v>
      </c>
      <c r="J1962" s="41">
        <v>70992</v>
      </c>
      <c r="K1962" s="41">
        <v>2040</v>
      </c>
      <c r="L1962" s="41">
        <v>36000</v>
      </c>
      <c r="M1962" s="41">
        <v>0</v>
      </c>
      <c r="N1962" s="43">
        <v>310992</v>
      </c>
    </row>
    <row r="1963" spans="1:14" x14ac:dyDescent="0.2">
      <c r="A1963" s="34" t="s">
        <v>24</v>
      </c>
      <c r="B1963" s="35"/>
      <c r="C1963" s="36">
        <f t="shared" ref="C1963:N1963" si="340">SUM(C1954:C1962)</f>
        <v>0</v>
      </c>
      <c r="D1963" s="37">
        <f t="shared" si="340"/>
        <v>42.327800000000003</v>
      </c>
      <c r="E1963" s="37">
        <f t="shared" si="340"/>
        <v>8.58</v>
      </c>
      <c r="F1963" s="36">
        <f t="shared" si="340"/>
        <v>26322260</v>
      </c>
      <c r="G1963" s="36">
        <f t="shared" si="340"/>
        <v>2711809</v>
      </c>
      <c r="H1963" s="36">
        <f t="shared" si="340"/>
        <v>29034069</v>
      </c>
      <c r="I1963" s="36">
        <f t="shared" si="340"/>
        <v>84000</v>
      </c>
      <c r="J1963" s="36">
        <f t="shared" si="340"/>
        <v>10132251</v>
      </c>
      <c r="K1963" s="36">
        <f t="shared" si="340"/>
        <v>290340</v>
      </c>
      <c r="L1963" s="36">
        <f t="shared" si="340"/>
        <v>788015</v>
      </c>
      <c r="M1963" s="36">
        <f t="shared" si="340"/>
        <v>0</v>
      </c>
      <c r="N1963" s="38">
        <f t="shared" si="340"/>
        <v>40038335</v>
      </c>
    </row>
    <row r="1964" spans="1:14" x14ac:dyDescent="0.2">
      <c r="A1964" s="34" t="s">
        <v>1483</v>
      </c>
      <c r="B1964" s="35"/>
      <c r="C1964" s="36"/>
      <c r="D1964" s="37"/>
      <c r="E1964" s="37"/>
      <c r="F1964" s="36"/>
      <c r="G1964" s="36"/>
      <c r="H1964" s="36"/>
      <c r="I1964" s="36"/>
      <c r="J1964" s="36"/>
      <c r="K1964" s="36"/>
      <c r="L1964" s="36"/>
      <c r="M1964" s="36"/>
      <c r="N1964" s="38"/>
    </row>
    <row r="1965" spans="1:14" x14ac:dyDescent="0.2">
      <c r="A1965" s="39" t="s">
        <v>1484</v>
      </c>
      <c r="B1965" s="40"/>
      <c r="C1965" s="41">
        <v>149</v>
      </c>
      <c r="D1965" s="42">
        <v>0</v>
      </c>
      <c r="E1965" s="42">
        <v>0.24149999999999999</v>
      </c>
      <c r="F1965" s="41">
        <v>0</v>
      </c>
      <c r="G1965" s="41">
        <v>65448</v>
      </c>
      <c r="H1965" s="41">
        <v>65448</v>
      </c>
      <c r="I1965" s="41">
        <v>0</v>
      </c>
      <c r="J1965" s="41">
        <v>22775</v>
      </c>
      <c r="K1965" s="41">
        <v>654</v>
      </c>
      <c r="L1965" s="41">
        <v>0</v>
      </c>
      <c r="M1965" s="41">
        <v>0</v>
      </c>
      <c r="N1965" s="43">
        <v>88223</v>
      </c>
    </row>
    <row r="1966" spans="1:14" x14ac:dyDescent="0.2">
      <c r="A1966" s="39" t="s">
        <v>1485</v>
      </c>
      <c r="B1966" s="40"/>
      <c r="C1966" s="41">
        <v>0</v>
      </c>
      <c r="D1966" s="42">
        <v>3.8512</v>
      </c>
      <c r="E1966" s="42">
        <v>0</v>
      </c>
      <c r="F1966" s="41">
        <v>1872906</v>
      </c>
      <c r="G1966" s="41">
        <v>0</v>
      </c>
      <c r="H1966" s="41">
        <v>1872906</v>
      </c>
      <c r="I1966" s="41">
        <v>0</v>
      </c>
      <c r="J1966" s="41">
        <v>651771</v>
      </c>
      <c r="K1966" s="41">
        <v>18729</v>
      </c>
      <c r="L1966" s="41">
        <v>0</v>
      </c>
      <c r="M1966" s="41">
        <v>0</v>
      </c>
      <c r="N1966" s="43">
        <v>2524677</v>
      </c>
    </row>
    <row r="1967" spans="1:14" x14ac:dyDescent="0.2">
      <c r="A1967" s="34" t="s">
        <v>24</v>
      </c>
      <c r="B1967" s="35"/>
      <c r="C1967" s="36">
        <f t="shared" ref="C1967:N1967" si="341">SUM(C1965:C1966)</f>
        <v>149</v>
      </c>
      <c r="D1967" s="37">
        <f t="shared" si="341"/>
        <v>3.8512</v>
      </c>
      <c r="E1967" s="37">
        <f t="shared" si="341"/>
        <v>0.24149999999999999</v>
      </c>
      <c r="F1967" s="36">
        <f t="shared" si="341"/>
        <v>1872906</v>
      </c>
      <c r="G1967" s="36">
        <f t="shared" si="341"/>
        <v>65448</v>
      </c>
      <c r="H1967" s="36">
        <f t="shared" si="341"/>
        <v>1938354</v>
      </c>
      <c r="I1967" s="36">
        <f t="shared" si="341"/>
        <v>0</v>
      </c>
      <c r="J1967" s="36">
        <f t="shared" si="341"/>
        <v>674546</v>
      </c>
      <c r="K1967" s="36">
        <f t="shared" si="341"/>
        <v>19383</v>
      </c>
      <c r="L1967" s="36">
        <f t="shared" si="341"/>
        <v>0</v>
      </c>
      <c r="M1967" s="36">
        <f t="shared" si="341"/>
        <v>0</v>
      </c>
      <c r="N1967" s="38">
        <f t="shared" si="341"/>
        <v>2612900</v>
      </c>
    </row>
    <row r="1968" spans="1:14" x14ac:dyDescent="0.2">
      <c r="A1968" s="29" t="s">
        <v>1757</v>
      </c>
      <c r="B1968" s="30"/>
      <c r="C1968" s="31">
        <f t="shared" ref="C1968:N1968" si="342">C1963+C1967</f>
        <v>149</v>
      </c>
      <c r="D1968" s="32">
        <f t="shared" si="342"/>
        <v>46.179000000000002</v>
      </c>
      <c r="E1968" s="32">
        <f t="shared" si="342"/>
        <v>8.8215000000000003</v>
      </c>
      <c r="F1968" s="31">
        <f t="shared" si="342"/>
        <v>28195166</v>
      </c>
      <c r="G1968" s="31">
        <f t="shared" si="342"/>
        <v>2777257</v>
      </c>
      <c r="H1968" s="31">
        <f t="shared" si="342"/>
        <v>30972423</v>
      </c>
      <c r="I1968" s="31">
        <f t="shared" si="342"/>
        <v>84000</v>
      </c>
      <c r="J1968" s="31">
        <f t="shared" si="342"/>
        <v>10806797</v>
      </c>
      <c r="K1968" s="31">
        <f t="shared" si="342"/>
        <v>309723</v>
      </c>
      <c r="L1968" s="31">
        <f t="shared" si="342"/>
        <v>788015</v>
      </c>
      <c r="M1968" s="31">
        <f t="shared" si="342"/>
        <v>0</v>
      </c>
      <c r="N1968" s="33">
        <f t="shared" si="342"/>
        <v>42651235</v>
      </c>
    </row>
    <row r="1969" spans="1:14" x14ac:dyDescent="0.2">
      <c r="A1969" s="39"/>
      <c r="B1969" s="40"/>
      <c r="C1969" s="41"/>
      <c r="D1969" s="42"/>
      <c r="E1969" s="42"/>
      <c r="F1969" s="41"/>
      <c r="G1969" s="41"/>
      <c r="H1969" s="41"/>
      <c r="I1969" s="41"/>
      <c r="J1969" s="41"/>
      <c r="K1969" s="41"/>
      <c r="L1969" s="41"/>
      <c r="M1969" s="41"/>
      <c r="N1969" s="43"/>
    </row>
    <row r="1970" spans="1:14" x14ac:dyDescent="0.2">
      <c r="A1970" s="29" t="s">
        <v>1758</v>
      </c>
      <c r="B1970" s="30"/>
      <c r="C1970" s="31"/>
      <c r="D1970" s="32"/>
      <c r="E1970" s="32"/>
      <c r="F1970" s="31"/>
      <c r="G1970" s="31"/>
      <c r="H1970" s="31"/>
      <c r="I1970" s="31"/>
      <c r="J1970" s="31"/>
      <c r="K1970" s="31"/>
      <c r="L1970" s="31"/>
      <c r="M1970" s="31"/>
      <c r="N1970" s="33"/>
    </row>
    <row r="1971" spans="1:14" x14ac:dyDescent="0.2">
      <c r="A1971" s="29" t="s">
        <v>1759</v>
      </c>
      <c r="B1971" s="30" t="s">
        <v>6</v>
      </c>
      <c r="C1971" s="31" t="s">
        <v>7</v>
      </c>
      <c r="D1971" s="32" t="s">
        <v>8</v>
      </c>
      <c r="E1971" s="32" t="s">
        <v>9</v>
      </c>
      <c r="F1971" s="31" t="s">
        <v>10</v>
      </c>
      <c r="G1971" s="31" t="s">
        <v>11</v>
      </c>
      <c r="H1971" s="31" t="s">
        <v>12</v>
      </c>
      <c r="I1971" s="31" t="s">
        <v>13</v>
      </c>
      <c r="J1971" s="31" t="s">
        <v>14</v>
      </c>
      <c r="K1971" s="31" t="s">
        <v>15</v>
      </c>
      <c r="L1971" s="31" t="s">
        <v>16</v>
      </c>
      <c r="M1971" s="31" t="s">
        <v>17</v>
      </c>
      <c r="N1971" s="33" t="s">
        <v>18</v>
      </c>
    </row>
    <row r="1972" spans="1:14" x14ac:dyDescent="0.2">
      <c r="A1972" s="34" t="s">
        <v>1476</v>
      </c>
      <c r="B1972" s="35"/>
      <c r="C1972" s="36"/>
      <c r="D1972" s="37"/>
      <c r="E1972" s="37"/>
      <c r="F1972" s="36"/>
      <c r="G1972" s="36"/>
      <c r="H1972" s="36"/>
      <c r="I1972" s="36"/>
      <c r="J1972" s="36"/>
      <c r="K1972" s="36"/>
      <c r="L1972" s="36"/>
      <c r="M1972" s="36"/>
      <c r="N1972" s="38"/>
    </row>
    <row r="1973" spans="1:14" x14ac:dyDescent="0.2">
      <c r="A1973" s="39" t="s">
        <v>162</v>
      </c>
      <c r="B1973" s="40"/>
      <c r="C1973" s="41">
        <v>0</v>
      </c>
      <c r="D1973" s="42">
        <v>7.4055999999999997</v>
      </c>
      <c r="E1973" s="42">
        <v>0</v>
      </c>
      <c r="F1973" s="41">
        <v>2517335</v>
      </c>
      <c r="G1973" s="41">
        <v>0</v>
      </c>
      <c r="H1973" s="41">
        <v>2517335</v>
      </c>
      <c r="I1973" s="41">
        <v>0</v>
      </c>
      <c r="J1973" s="41">
        <v>876032</v>
      </c>
      <c r="K1973" s="41">
        <v>25173</v>
      </c>
      <c r="L1973" s="41">
        <v>0</v>
      </c>
      <c r="M1973" s="41">
        <v>0</v>
      </c>
      <c r="N1973" s="43">
        <v>3393367</v>
      </c>
    </row>
    <row r="1974" spans="1:14" x14ac:dyDescent="0.2">
      <c r="A1974" s="39" t="s">
        <v>584</v>
      </c>
      <c r="B1974" s="40"/>
      <c r="C1974" s="41">
        <v>0</v>
      </c>
      <c r="D1974" s="42">
        <v>-0.5857</v>
      </c>
      <c r="E1974" s="42">
        <v>0</v>
      </c>
      <c r="F1974" s="41">
        <v>-148782</v>
      </c>
      <c r="G1974" s="41">
        <v>0</v>
      </c>
      <c r="H1974" s="41">
        <v>-148782</v>
      </c>
      <c r="I1974" s="41">
        <v>0</v>
      </c>
      <c r="J1974" s="41">
        <v>-51776</v>
      </c>
      <c r="K1974" s="41">
        <v>-1488</v>
      </c>
      <c r="L1974" s="41">
        <v>0</v>
      </c>
      <c r="M1974" s="41">
        <v>0</v>
      </c>
      <c r="N1974" s="43">
        <v>-200558</v>
      </c>
    </row>
    <row r="1975" spans="1:14" x14ac:dyDescent="0.2">
      <c r="A1975" s="39" t="s">
        <v>40</v>
      </c>
      <c r="B1975" s="40"/>
      <c r="C1975" s="41">
        <v>0</v>
      </c>
      <c r="D1975" s="42">
        <v>-0.65139999999999998</v>
      </c>
      <c r="E1975" s="42">
        <v>0</v>
      </c>
      <c r="F1975" s="41">
        <v>-389560</v>
      </c>
      <c r="G1975" s="41">
        <v>0</v>
      </c>
      <c r="H1975" s="41">
        <v>-389560</v>
      </c>
      <c r="I1975" s="41">
        <v>0</v>
      </c>
      <c r="J1975" s="41">
        <v>-135567</v>
      </c>
      <c r="K1975" s="41">
        <v>-3896</v>
      </c>
      <c r="L1975" s="41">
        <v>0</v>
      </c>
      <c r="M1975" s="41">
        <v>0</v>
      </c>
      <c r="N1975" s="43">
        <v>-525127</v>
      </c>
    </row>
    <row r="1976" spans="1:14" x14ac:dyDescent="0.2">
      <c r="A1976" s="39" t="s">
        <v>41</v>
      </c>
      <c r="B1976" s="40"/>
      <c r="C1976" s="41">
        <v>0</v>
      </c>
      <c r="D1976" s="42">
        <v>0</v>
      </c>
      <c r="E1976" s="42">
        <v>0</v>
      </c>
      <c r="F1976" s="41">
        <v>0</v>
      </c>
      <c r="G1976" s="41">
        <v>0</v>
      </c>
      <c r="H1976" s="41">
        <v>0</v>
      </c>
      <c r="I1976" s="41">
        <v>364560</v>
      </c>
      <c r="J1976" s="41">
        <v>123221</v>
      </c>
      <c r="K1976" s="41">
        <v>0</v>
      </c>
      <c r="L1976" s="41">
        <v>0</v>
      </c>
      <c r="M1976" s="41">
        <v>0</v>
      </c>
      <c r="N1976" s="43">
        <v>487781</v>
      </c>
    </row>
    <row r="1977" spans="1:14" x14ac:dyDescent="0.2">
      <c r="A1977" s="39" t="s">
        <v>452</v>
      </c>
      <c r="B1977" s="40"/>
      <c r="C1977" s="41">
        <v>0</v>
      </c>
      <c r="D1977" s="42">
        <v>0</v>
      </c>
      <c r="E1977" s="42">
        <v>0</v>
      </c>
      <c r="F1977" s="41">
        <v>0</v>
      </c>
      <c r="G1977" s="41">
        <v>0</v>
      </c>
      <c r="H1977" s="41">
        <v>0</v>
      </c>
      <c r="I1977" s="41">
        <v>40095</v>
      </c>
      <c r="J1977" s="41">
        <v>13553</v>
      </c>
      <c r="K1977" s="41">
        <v>0</v>
      </c>
      <c r="L1977" s="41">
        <v>0</v>
      </c>
      <c r="M1977" s="41">
        <v>0</v>
      </c>
      <c r="N1977" s="43">
        <v>53648</v>
      </c>
    </row>
    <row r="1978" spans="1:14" x14ac:dyDescent="0.2">
      <c r="A1978" s="39" t="s">
        <v>1760</v>
      </c>
      <c r="B1978" s="40"/>
      <c r="C1978" s="41">
        <v>0</v>
      </c>
      <c r="D1978" s="42">
        <v>0</v>
      </c>
      <c r="E1978" s="42">
        <v>0</v>
      </c>
      <c r="F1978" s="41">
        <v>0</v>
      </c>
      <c r="G1978" s="41">
        <v>0</v>
      </c>
      <c r="H1978" s="41">
        <v>0</v>
      </c>
      <c r="I1978" s="41">
        <v>25000</v>
      </c>
      <c r="J1978" s="41">
        <v>0</v>
      </c>
      <c r="K1978" s="41">
        <v>0</v>
      </c>
      <c r="L1978" s="41">
        <v>0</v>
      </c>
      <c r="M1978" s="41">
        <v>0</v>
      </c>
      <c r="N1978" s="43">
        <v>25000</v>
      </c>
    </row>
    <row r="1979" spans="1:14" x14ac:dyDescent="0.2">
      <c r="A1979" s="39" t="s">
        <v>163</v>
      </c>
      <c r="B1979" s="40"/>
      <c r="C1979" s="41">
        <v>0</v>
      </c>
      <c r="D1979" s="42">
        <v>0</v>
      </c>
      <c r="E1979" s="42">
        <v>0</v>
      </c>
      <c r="F1979" s="41">
        <v>0</v>
      </c>
      <c r="G1979" s="41">
        <v>0</v>
      </c>
      <c r="H1979" s="41">
        <v>0</v>
      </c>
      <c r="I1979" s="41">
        <v>0</v>
      </c>
      <c r="J1979" s="41">
        <v>9</v>
      </c>
      <c r="K1979" s="41">
        <v>0</v>
      </c>
      <c r="L1979" s="41">
        <v>0</v>
      </c>
      <c r="M1979" s="41">
        <v>0</v>
      </c>
      <c r="N1979" s="43">
        <v>9</v>
      </c>
    </row>
    <row r="1980" spans="1:14" x14ac:dyDescent="0.2">
      <c r="A1980" s="39" t="s">
        <v>32</v>
      </c>
      <c r="B1980" s="40"/>
      <c r="C1980" s="41">
        <v>0</v>
      </c>
      <c r="D1980" s="42">
        <v>0</v>
      </c>
      <c r="E1980" s="42">
        <v>0.4</v>
      </c>
      <c r="F1980" s="41">
        <v>0</v>
      </c>
      <c r="G1980" s="41">
        <v>105883</v>
      </c>
      <c r="H1980" s="41">
        <v>105883</v>
      </c>
      <c r="I1980" s="41">
        <v>0</v>
      </c>
      <c r="J1980" s="41">
        <v>36847</v>
      </c>
      <c r="K1980" s="41">
        <v>1059</v>
      </c>
      <c r="L1980" s="41">
        <v>0</v>
      </c>
      <c r="M1980" s="41">
        <v>0</v>
      </c>
      <c r="N1980" s="43">
        <v>142730</v>
      </c>
    </row>
    <row r="1981" spans="1:14" x14ac:dyDescent="0.2">
      <c r="A1981" s="39" t="s">
        <v>23</v>
      </c>
      <c r="B1981" s="40"/>
      <c r="C1981" s="41">
        <v>0</v>
      </c>
      <c r="D1981" s="42">
        <v>0</v>
      </c>
      <c r="E1981" s="42">
        <v>3.27</v>
      </c>
      <c r="F1981" s="41">
        <v>0</v>
      </c>
      <c r="G1981" s="41">
        <v>1277890</v>
      </c>
      <c r="H1981" s="41">
        <v>1277890</v>
      </c>
      <c r="I1981" s="41">
        <v>0</v>
      </c>
      <c r="J1981" s="41">
        <v>444706</v>
      </c>
      <c r="K1981" s="41">
        <v>12779</v>
      </c>
      <c r="L1981" s="41">
        <v>0</v>
      </c>
      <c r="M1981" s="41">
        <v>0</v>
      </c>
      <c r="N1981" s="43">
        <v>1722596</v>
      </c>
    </row>
    <row r="1982" spans="1:14" x14ac:dyDescent="0.2">
      <c r="A1982" s="39" t="s">
        <v>1481</v>
      </c>
      <c r="B1982" s="40"/>
      <c r="C1982" s="41">
        <v>0</v>
      </c>
      <c r="D1982" s="42">
        <v>25.955400000000001</v>
      </c>
      <c r="E1982" s="42">
        <v>3.06</v>
      </c>
      <c r="F1982" s="41">
        <v>16945025</v>
      </c>
      <c r="G1982" s="41">
        <v>768366</v>
      </c>
      <c r="H1982" s="41">
        <v>17713391</v>
      </c>
      <c r="I1982" s="41">
        <v>0</v>
      </c>
      <c r="J1982" s="41">
        <v>6164259</v>
      </c>
      <c r="K1982" s="41">
        <v>177133</v>
      </c>
      <c r="L1982" s="41">
        <v>525800</v>
      </c>
      <c r="M1982" s="41">
        <v>0</v>
      </c>
      <c r="N1982" s="43">
        <v>24403450</v>
      </c>
    </row>
    <row r="1983" spans="1:14" x14ac:dyDescent="0.2">
      <c r="A1983" s="34" t="s">
        <v>24</v>
      </c>
      <c r="B1983" s="35"/>
      <c r="C1983" s="36">
        <f t="shared" ref="C1983:N1983" si="343">SUM(C1973:C1982)</f>
        <v>0</v>
      </c>
      <c r="D1983" s="37">
        <f t="shared" si="343"/>
        <v>32.123899999999999</v>
      </c>
      <c r="E1983" s="37">
        <f t="shared" si="343"/>
        <v>6.73</v>
      </c>
      <c r="F1983" s="36">
        <f t="shared" si="343"/>
        <v>18924018</v>
      </c>
      <c r="G1983" s="36">
        <f t="shared" si="343"/>
        <v>2152139</v>
      </c>
      <c r="H1983" s="36">
        <f t="shared" si="343"/>
        <v>21076157</v>
      </c>
      <c r="I1983" s="36">
        <f t="shared" si="343"/>
        <v>429655</v>
      </c>
      <c r="J1983" s="36">
        <f t="shared" si="343"/>
        <v>7471284</v>
      </c>
      <c r="K1983" s="36">
        <f t="shared" si="343"/>
        <v>210760</v>
      </c>
      <c r="L1983" s="36">
        <f t="shared" si="343"/>
        <v>525800</v>
      </c>
      <c r="M1983" s="36">
        <f t="shared" si="343"/>
        <v>0</v>
      </c>
      <c r="N1983" s="38">
        <f t="shared" si="343"/>
        <v>29502896</v>
      </c>
    </row>
    <row r="1984" spans="1:14" x14ac:dyDescent="0.2">
      <c r="A1984" s="34" t="s">
        <v>1483</v>
      </c>
      <c r="B1984" s="35"/>
      <c r="C1984" s="36"/>
      <c r="D1984" s="37"/>
      <c r="E1984" s="37"/>
      <c r="F1984" s="36"/>
      <c r="G1984" s="36"/>
      <c r="H1984" s="36"/>
      <c r="I1984" s="36"/>
      <c r="J1984" s="36"/>
      <c r="K1984" s="36"/>
      <c r="L1984" s="36"/>
      <c r="M1984" s="36"/>
      <c r="N1984" s="38"/>
    </row>
    <row r="1985" spans="1:14" x14ac:dyDescent="0.2">
      <c r="A1985" s="39" t="s">
        <v>1484</v>
      </c>
      <c r="B1985" s="40"/>
      <c r="C1985" s="41">
        <v>139</v>
      </c>
      <c r="D1985" s="42">
        <v>0</v>
      </c>
      <c r="E1985" s="42">
        <v>0.2261</v>
      </c>
      <c r="F1985" s="41">
        <v>0</v>
      </c>
      <c r="G1985" s="41">
        <v>61275</v>
      </c>
      <c r="H1985" s="41">
        <v>61275</v>
      </c>
      <c r="I1985" s="41">
        <v>0</v>
      </c>
      <c r="J1985" s="41">
        <v>21324</v>
      </c>
      <c r="K1985" s="41">
        <v>613</v>
      </c>
      <c r="L1985" s="41">
        <v>0</v>
      </c>
      <c r="M1985" s="41">
        <v>0</v>
      </c>
      <c r="N1985" s="43">
        <v>82599</v>
      </c>
    </row>
    <row r="1986" spans="1:14" x14ac:dyDescent="0.2">
      <c r="A1986" s="39" t="s">
        <v>1485</v>
      </c>
      <c r="B1986" s="40"/>
      <c r="C1986" s="41">
        <v>0</v>
      </c>
      <c r="D1986" s="42">
        <v>4.2374999999999998</v>
      </c>
      <c r="E1986" s="42">
        <v>0</v>
      </c>
      <c r="F1986" s="41">
        <v>1900765</v>
      </c>
      <c r="G1986" s="41">
        <v>0</v>
      </c>
      <c r="H1986" s="41">
        <v>1900765</v>
      </c>
      <c r="I1986" s="41">
        <v>0</v>
      </c>
      <c r="J1986" s="41">
        <v>661467</v>
      </c>
      <c r="K1986" s="41">
        <v>19008</v>
      </c>
      <c r="L1986" s="41">
        <v>0</v>
      </c>
      <c r="M1986" s="41">
        <v>0</v>
      </c>
      <c r="N1986" s="43">
        <v>2562232</v>
      </c>
    </row>
    <row r="1987" spans="1:14" x14ac:dyDescent="0.2">
      <c r="A1987" s="34" t="s">
        <v>24</v>
      </c>
      <c r="B1987" s="35"/>
      <c r="C1987" s="36">
        <f t="shared" ref="C1987:N1987" si="344">SUM(C1985:C1986)</f>
        <v>139</v>
      </c>
      <c r="D1987" s="37">
        <f t="shared" si="344"/>
        <v>4.2374999999999998</v>
      </c>
      <c r="E1987" s="37">
        <f t="shared" si="344"/>
        <v>0.2261</v>
      </c>
      <c r="F1987" s="36">
        <f t="shared" si="344"/>
        <v>1900765</v>
      </c>
      <c r="G1987" s="36">
        <f t="shared" si="344"/>
        <v>61275</v>
      </c>
      <c r="H1987" s="36">
        <f t="shared" si="344"/>
        <v>1962040</v>
      </c>
      <c r="I1987" s="36">
        <f t="shared" si="344"/>
        <v>0</v>
      </c>
      <c r="J1987" s="36">
        <f t="shared" si="344"/>
        <v>682791</v>
      </c>
      <c r="K1987" s="36">
        <f t="shared" si="344"/>
        <v>19621</v>
      </c>
      <c r="L1987" s="36">
        <f t="shared" si="344"/>
        <v>0</v>
      </c>
      <c r="M1987" s="36">
        <f t="shared" si="344"/>
        <v>0</v>
      </c>
      <c r="N1987" s="38">
        <f t="shared" si="344"/>
        <v>2644831</v>
      </c>
    </row>
    <row r="1988" spans="1:14" x14ac:dyDescent="0.2">
      <c r="A1988" s="29" t="s">
        <v>1761</v>
      </c>
      <c r="B1988" s="30"/>
      <c r="C1988" s="31">
        <f t="shared" ref="C1988:N1988" si="345">C1983+C1987</f>
        <v>139</v>
      </c>
      <c r="D1988" s="32">
        <f t="shared" si="345"/>
        <v>36.361399999999996</v>
      </c>
      <c r="E1988" s="32">
        <f t="shared" si="345"/>
        <v>6.9561000000000002</v>
      </c>
      <c r="F1988" s="31">
        <f t="shared" si="345"/>
        <v>20824783</v>
      </c>
      <c r="G1988" s="31">
        <f t="shared" si="345"/>
        <v>2213414</v>
      </c>
      <c r="H1988" s="31">
        <f t="shared" si="345"/>
        <v>23038197</v>
      </c>
      <c r="I1988" s="31">
        <f t="shared" si="345"/>
        <v>429655</v>
      </c>
      <c r="J1988" s="31">
        <f t="shared" si="345"/>
        <v>8154075</v>
      </c>
      <c r="K1988" s="31">
        <f t="shared" si="345"/>
        <v>230381</v>
      </c>
      <c r="L1988" s="31">
        <f t="shared" si="345"/>
        <v>525800</v>
      </c>
      <c r="M1988" s="31">
        <f t="shared" si="345"/>
        <v>0</v>
      </c>
      <c r="N1988" s="33">
        <f t="shared" si="345"/>
        <v>32147727</v>
      </c>
    </row>
    <row r="1989" spans="1:14" x14ac:dyDescent="0.2">
      <c r="A1989" s="39"/>
      <c r="B1989" s="40"/>
      <c r="C1989" s="41"/>
      <c r="D1989" s="42"/>
      <c r="E1989" s="42"/>
      <c r="F1989" s="41"/>
      <c r="G1989" s="41"/>
      <c r="H1989" s="41"/>
      <c r="I1989" s="41"/>
      <c r="J1989" s="41"/>
      <c r="K1989" s="41"/>
      <c r="L1989" s="41"/>
      <c r="M1989" s="41"/>
      <c r="N1989" s="43"/>
    </row>
    <row r="1990" spans="1:14" x14ac:dyDescent="0.2">
      <c r="A1990" s="29" t="s">
        <v>1762</v>
      </c>
      <c r="B1990" s="30"/>
      <c r="C1990" s="31"/>
      <c r="D1990" s="32"/>
      <c r="E1990" s="32"/>
      <c r="F1990" s="31"/>
      <c r="G1990" s="31"/>
      <c r="H1990" s="31"/>
      <c r="I1990" s="31"/>
      <c r="J1990" s="31"/>
      <c r="K1990" s="31"/>
      <c r="L1990" s="31"/>
      <c r="M1990" s="31"/>
      <c r="N1990" s="33"/>
    </row>
    <row r="1991" spans="1:14" x14ac:dyDescent="0.2">
      <c r="A1991" s="29" t="s">
        <v>1763</v>
      </c>
      <c r="B1991" s="30" t="s">
        <v>6</v>
      </c>
      <c r="C1991" s="31" t="s">
        <v>7</v>
      </c>
      <c r="D1991" s="32" t="s">
        <v>8</v>
      </c>
      <c r="E1991" s="32" t="s">
        <v>9</v>
      </c>
      <c r="F1991" s="31" t="s">
        <v>10</v>
      </c>
      <c r="G1991" s="31" t="s">
        <v>11</v>
      </c>
      <c r="H1991" s="31" t="s">
        <v>12</v>
      </c>
      <c r="I1991" s="31" t="s">
        <v>13</v>
      </c>
      <c r="J1991" s="31" t="s">
        <v>14</v>
      </c>
      <c r="K1991" s="31" t="s">
        <v>15</v>
      </c>
      <c r="L1991" s="31" t="s">
        <v>16</v>
      </c>
      <c r="M1991" s="31" t="s">
        <v>17</v>
      </c>
      <c r="N1991" s="33" t="s">
        <v>18</v>
      </c>
    </row>
    <row r="1992" spans="1:14" x14ac:dyDescent="0.2">
      <c r="A1992" s="34" t="s">
        <v>1476</v>
      </c>
      <c r="B1992" s="35"/>
      <c r="C1992" s="36"/>
      <c r="D1992" s="37"/>
      <c r="E1992" s="37"/>
      <c r="F1992" s="36"/>
      <c r="G1992" s="36"/>
      <c r="H1992" s="36"/>
      <c r="I1992" s="36"/>
      <c r="J1992" s="36"/>
      <c r="K1992" s="36"/>
      <c r="L1992" s="36"/>
      <c r="M1992" s="36"/>
      <c r="N1992" s="38"/>
    </row>
    <row r="1993" spans="1:14" x14ac:dyDescent="0.2">
      <c r="A1993" s="39" t="s">
        <v>162</v>
      </c>
      <c r="B1993" s="40"/>
      <c r="C1993" s="41">
        <v>0</v>
      </c>
      <c r="D1993" s="42">
        <v>4.3388999999999998</v>
      </c>
      <c r="E1993" s="42">
        <v>0</v>
      </c>
      <c r="F1993" s="41">
        <v>1509319</v>
      </c>
      <c r="G1993" s="41">
        <v>0</v>
      </c>
      <c r="H1993" s="41">
        <v>1509319</v>
      </c>
      <c r="I1993" s="41">
        <v>0</v>
      </c>
      <c r="J1993" s="41">
        <v>525243</v>
      </c>
      <c r="K1993" s="41">
        <v>15093</v>
      </c>
      <c r="L1993" s="41">
        <v>0</v>
      </c>
      <c r="M1993" s="41">
        <v>0</v>
      </c>
      <c r="N1993" s="43">
        <v>2034562</v>
      </c>
    </row>
    <row r="1994" spans="1:14" x14ac:dyDescent="0.2">
      <c r="A1994" s="39" t="s">
        <v>163</v>
      </c>
      <c r="B1994" s="40"/>
      <c r="C1994" s="41">
        <v>0</v>
      </c>
      <c r="D1994" s="42">
        <v>0</v>
      </c>
      <c r="E1994" s="42">
        <v>0</v>
      </c>
      <c r="F1994" s="41">
        <v>0</v>
      </c>
      <c r="G1994" s="41">
        <v>0</v>
      </c>
      <c r="H1994" s="41">
        <v>0</v>
      </c>
      <c r="I1994" s="41">
        <v>0</v>
      </c>
      <c r="J1994" s="41">
        <v>5</v>
      </c>
      <c r="K1994" s="41">
        <v>0</v>
      </c>
      <c r="L1994" s="41">
        <v>0</v>
      </c>
      <c r="M1994" s="41">
        <v>0</v>
      </c>
      <c r="N1994" s="43">
        <v>5</v>
      </c>
    </row>
    <row r="1995" spans="1:14" x14ac:dyDescent="0.2">
      <c r="A1995" s="39" t="s">
        <v>23</v>
      </c>
      <c r="B1995" s="40"/>
      <c r="C1995" s="41">
        <v>0</v>
      </c>
      <c r="D1995" s="42">
        <v>0</v>
      </c>
      <c r="E1995" s="42">
        <v>2.86</v>
      </c>
      <c r="F1995" s="41">
        <v>0</v>
      </c>
      <c r="G1995" s="41">
        <v>1117665</v>
      </c>
      <c r="H1995" s="41">
        <v>1117665</v>
      </c>
      <c r="I1995" s="41">
        <v>0</v>
      </c>
      <c r="J1995" s="41">
        <v>388948</v>
      </c>
      <c r="K1995" s="41">
        <v>11177</v>
      </c>
      <c r="L1995" s="41">
        <v>0</v>
      </c>
      <c r="M1995" s="41">
        <v>0</v>
      </c>
      <c r="N1995" s="43">
        <v>1506613</v>
      </c>
    </row>
    <row r="1996" spans="1:14" x14ac:dyDescent="0.2">
      <c r="A1996" s="39" t="s">
        <v>1481</v>
      </c>
      <c r="B1996" s="40"/>
      <c r="C1996" s="41">
        <v>0</v>
      </c>
      <c r="D1996" s="42">
        <v>21.727499999999999</v>
      </c>
      <c r="E1996" s="42">
        <v>2.38</v>
      </c>
      <c r="F1996" s="41">
        <v>14172834</v>
      </c>
      <c r="G1996" s="41">
        <v>597618</v>
      </c>
      <c r="H1996" s="41">
        <v>14770452</v>
      </c>
      <c r="I1996" s="41">
        <v>0</v>
      </c>
      <c r="J1996" s="41">
        <v>5140116</v>
      </c>
      <c r="K1996" s="41">
        <v>147704</v>
      </c>
      <c r="L1996" s="41">
        <v>387140</v>
      </c>
      <c r="M1996" s="41">
        <v>0</v>
      </c>
      <c r="N1996" s="43">
        <v>20297708</v>
      </c>
    </row>
    <row r="1997" spans="1:14" x14ac:dyDescent="0.2">
      <c r="A1997" s="39" t="s">
        <v>1482</v>
      </c>
      <c r="B1997" s="40"/>
      <c r="C1997" s="41">
        <v>0</v>
      </c>
      <c r="D1997" s="42">
        <v>0</v>
      </c>
      <c r="E1997" s="42">
        <v>0</v>
      </c>
      <c r="F1997" s="41">
        <v>24000</v>
      </c>
      <c r="G1997" s="41">
        <v>0</v>
      </c>
      <c r="H1997" s="41">
        <v>24000</v>
      </c>
      <c r="I1997" s="41">
        <v>0</v>
      </c>
      <c r="J1997" s="41">
        <v>8352</v>
      </c>
      <c r="K1997" s="41">
        <v>240</v>
      </c>
      <c r="L1997" s="41">
        <v>4500</v>
      </c>
      <c r="M1997" s="41">
        <v>0</v>
      </c>
      <c r="N1997" s="43">
        <v>36852</v>
      </c>
    </row>
    <row r="1998" spans="1:14" x14ac:dyDescent="0.2">
      <c r="A1998" s="34" t="s">
        <v>24</v>
      </c>
      <c r="B1998" s="35"/>
      <c r="C1998" s="36">
        <f t="shared" ref="C1998:N1998" si="346">SUM(C1993:C1997)</f>
        <v>0</v>
      </c>
      <c r="D1998" s="37">
        <f t="shared" si="346"/>
        <v>26.066399999999998</v>
      </c>
      <c r="E1998" s="37">
        <f t="shared" si="346"/>
        <v>5.24</v>
      </c>
      <c r="F1998" s="36">
        <f t="shared" si="346"/>
        <v>15706153</v>
      </c>
      <c r="G1998" s="36">
        <f t="shared" si="346"/>
        <v>1715283</v>
      </c>
      <c r="H1998" s="36">
        <f t="shared" si="346"/>
        <v>17421436</v>
      </c>
      <c r="I1998" s="36">
        <f t="shared" si="346"/>
        <v>0</v>
      </c>
      <c r="J1998" s="36">
        <f t="shared" si="346"/>
        <v>6062664</v>
      </c>
      <c r="K1998" s="36">
        <f t="shared" si="346"/>
        <v>174214</v>
      </c>
      <c r="L1998" s="36">
        <f t="shared" si="346"/>
        <v>391640</v>
      </c>
      <c r="M1998" s="36">
        <f t="shared" si="346"/>
        <v>0</v>
      </c>
      <c r="N1998" s="38">
        <f t="shared" si="346"/>
        <v>23875740</v>
      </c>
    </row>
    <row r="1999" spans="1:14" x14ac:dyDescent="0.2">
      <c r="A1999" s="34" t="s">
        <v>1483</v>
      </c>
      <c r="B1999" s="35"/>
      <c r="C1999" s="36"/>
      <c r="D1999" s="37"/>
      <c r="E1999" s="37"/>
      <c r="F1999" s="36"/>
      <c r="G1999" s="36"/>
      <c r="H1999" s="36"/>
      <c r="I1999" s="36"/>
      <c r="J1999" s="36"/>
      <c r="K1999" s="36"/>
      <c r="L1999" s="36"/>
      <c r="M1999" s="36"/>
      <c r="N1999" s="38"/>
    </row>
    <row r="2000" spans="1:14" x14ac:dyDescent="0.2">
      <c r="A2000" s="39" t="s">
        <v>1484</v>
      </c>
      <c r="B2000" s="40"/>
      <c r="C2000" s="41">
        <v>62</v>
      </c>
      <c r="D2000" s="42">
        <v>0</v>
      </c>
      <c r="E2000" s="42">
        <v>0.1079</v>
      </c>
      <c r="F2000" s="41">
        <v>0</v>
      </c>
      <c r="G2000" s="41">
        <v>29242</v>
      </c>
      <c r="H2000" s="41">
        <v>29242</v>
      </c>
      <c r="I2000" s="41">
        <v>0</v>
      </c>
      <c r="J2000" s="41">
        <v>10176</v>
      </c>
      <c r="K2000" s="41">
        <v>292</v>
      </c>
      <c r="L2000" s="41">
        <v>0</v>
      </c>
      <c r="M2000" s="41">
        <v>0</v>
      </c>
      <c r="N2000" s="43">
        <v>39418</v>
      </c>
    </row>
    <row r="2001" spans="1:14" x14ac:dyDescent="0.2">
      <c r="A2001" s="39" t="s">
        <v>1485</v>
      </c>
      <c r="B2001" s="40"/>
      <c r="C2001" s="41">
        <v>0</v>
      </c>
      <c r="D2001" s="42">
        <v>2.7141999999999999</v>
      </c>
      <c r="E2001" s="42">
        <v>0</v>
      </c>
      <c r="F2001" s="41">
        <v>1239579</v>
      </c>
      <c r="G2001" s="41">
        <v>0</v>
      </c>
      <c r="H2001" s="41">
        <v>1239579</v>
      </c>
      <c r="I2001" s="41">
        <v>0</v>
      </c>
      <c r="J2001" s="41">
        <v>431374</v>
      </c>
      <c r="K2001" s="41">
        <v>12396</v>
      </c>
      <c r="L2001" s="41">
        <v>0</v>
      </c>
      <c r="M2001" s="41">
        <v>0</v>
      </c>
      <c r="N2001" s="43">
        <v>1670953</v>
      </c>
    </row>
    <row r="2002" spans="1:14" x14ac:dyDescent="0.2">
      <c r="A2002" s="34" t="s">
        <v>24</v>
      </c>
      <c r="B2002" s="35"/>
      <c r="C2002" s="36">
        <f t="shared" ref="C2002:N2002" si="347">SUM(C2000:C2001)</f>
        <v>62</v>
      </c>
      <c r="D2002" s="37">
        <f t="shared" si="347"/>
        <v>2.7141999999999999</v>
      </c>
      <c r="E2002" s="37">
        <f t="shared" si="347"/>
        <v>0.1079</v>
      </c>
      <c r="F2002" s="36">
        <f t="shared" si="347"/>
        <v>1239579</v>
      </c>
      <c r="G2002" s="36">
        <f t="shared" si="347"/>
        <v>29242</v>
      </c>
      <c r="H2002" s="36">
        <f t="shared" si="347"/>
        <v>1268821</v>
      </c>
      <c r="I2002" s="36">
        <f t="shared" si="347"/>
        <v>0</v>
      </c>
      <c r="J2002" s="36">
        <f t="shared" si="347"/>
        <v>441550</v>
      </c>
      <c r="K2002" s="36">
        <f t="shared" si="347"/>
        <v>12688</v>
      </c>
      <c r="L2002" s="36">
        <f t="shared" si="347"/>
        <v>0</v>
      </c>
      <c r="M2002" s="36">
        <f t="shared" si="347"/>
        <v>0</v>
      </c>
      <c r="N2002" s="38">
        <f t="shared" si="347"/>
        <v>1710371</v>
      </c>
    </row>
    <row r="2003" spans="1:14" x14ac:dyDescent="0.2">
      <c r="A2003" s="29" t="s">
        <v>1764</v>
      </c>
      <c r="B2003" s="30"/>
      <c r="C2003" s="31">
        <f t="shared" ref="C2003:N2003" si="348">C1998+C2002</f>
        <v>62</v>
      </c>
      <c r="D2003" s="32">
        <f t="shared" si="348"/>
        <v>28.7806</v>
      </c>
      <c r="E2003" s="32">
        <f t="shared" si="348"/>
        <v>5.3479000000000001</v>
      </c>
      <c r="F2003" s="31">
        <f t="shared" si="348"/>
        <v>16945732</v>
      </c>
      <c r="G2003" s="31">
        <f t="shared" si="348"/>
        <v>1744525</v>
      </c>
      <c r="H2003" s="31">
        <f t="shared" si="348"/>
        <v>18690257</v>
      </c>
      <c r="I2003" s="31">
        <f t="shared" si="348"/>
        <v>0</v>
      </c>
      <c r="J2003" s="31">
        <f t="shared" si="348"/>
        <v>6504214</v>
      </c>
      <c r="K2003" s="31">
        <f t="shared" si="348"/>
        <v>186902</v>
      </c>
      <c r="L2003" s="31">
        <f t="shared" si="348"/>
        <v>391640</v>
      </c>
      <c r="M2003" s="31">
        <f t="shared" si="348"/>
        <v>0</v>
      </c>
      <c r="N2003" s="33">
        <f t="shared" si="348"/>
        <v>25586111</v>
      </c>
    </row>
    <row r="2004" spans="1:14" x14ac:dyDescent="0.2">
      <c r="A2004" s="39"/>
      <c r="B2004" s="40"/>
      <c r="C2004" s="41"/>
      <c r="D2004" s="42"/>
      <c r="E2004" s="42"/>
      <c r="F2004" s="41"/>
      <c r="G2004" s="41"/>
      <c r="H2004" s="41"/>
      <c r="I2004" s="41"/>
      <c r="J2004" s="41"/>
      <c r="K2004" s="41"/>
      <c r="L2004" s="41"/>
      <c r="M2004" s="41"/>
      <c r="N2004" s="43"/>
    </row>
    <row r="2005" spans="1:14" x14ac:dyDescent="0.2">
      <c r="A2005" s="29" t="s">
        <v>1765</v>
      </c>
      <c r="B2005" s="30"/>
      <c r="C2005" s="31"/>
      <c r="D2005" s="32"/>
      <c r="E2005" s="32"/>
      <c r="F2005" s="31"/>
      <c r="G2005" s="31"/>
      <c r="H2005" s="31"/>
      <c r="I2005" s="31"/>
      <c r="J2005" s="31"/>
      <c r="K2005" s="31"/>
      <c r="L2005" s="31"/>
      <c r="M2005" s="31"/>
      <c r="N2005" s="33"/>
    </row>
    <row r="2006" spans="1:14" x14ac:dyDescent="0.2">
      <c r="A2006" s="29" t="s">
        <v>1766</v>
      </c>
      <c r="B2006" s="30" t="s">
        <v>6</v>
      </c>
      <c r="C2006" s="31" t="s">
        <v>7</v>
      </c>
      <c r="D2006" s="32" t="s">
        <v>8</v>
      </c>
      <c r="E2006" s="32" t="s">
        <v>9</v>
      </c>
      <c r="F2006" s="31" t="s">
        <v>10</v>
      </c>
      <c r="G2006" s="31" t="s">
        <v>11</v>
      </c>
      <c r="H2006" s="31" t="s">
        <v>12</v>
      </c>
      <c r="I2006" s="31" t="s">
        <v>13</v>
      </c>
      <c r="J2006" s="31" t="s">
        <v>14</v>
      </c>
      <c r="K2006" s="31" t="s">
        <v>15</v>
      </c>
      <c r="L2006" s="31" t="s">
        <v>16</v>
      </c>
      <c r="M2006" s="31" t="s">
        <v>17</v>
      </c>
      <c r="N2006" s="33" t="s">
        <v>18</v>
      </c>
    </row>
    <row r="2007" spans="1:14" x14ac:dyDescent="0.2">
      <c r="A2007" s="34" t="s">
        <v>1476</v>
      </c>
      <c r="B2007" s="35"/>
      <c r="C2007" s="36"/>
      <c r="D2007" s="37"/>
      <c r="E2007" s="37"/>
      <c r="F2007" s="36"/>
      <c r="G2007" s="36"/>
      <c r="H2007" s="36"/>
      <c r="I2007" s="36"/>
      <c r="J2007" s="36"/>
      <c r="K2007" s="36"/>
      <c r="L2007" s="36"/>
      <c r="M2007" s="36"/>
      <c r="N2007" s="38"/>
    </row>
    <row r="2008" spans="1:14" x14ac:dyDescent="0.2">
      <c r="A2008" s="39" t="s">
        <v>162</v>
      </c>
      <c r="B2008" s="40"/>
      <c r="C2008" s="41">
        <v>0</v>
      </c>
      <c r="D2008" s="42">
        <v>3.8778000000000001</v>
      </c>
      <c r="E2008" s="42">
        <v>0</v>
      </c>
      <c r="F2008" s="41">
        <v>1384147</v>
      </c>
      <c r="G2008" s="41">
        <v>0</v>
      </c>
      <c r="H2008" s="41">
        <v>1384147</v>
      </c>
      <c r="I2008" s="41">
        <v>0</v>
      </c>
      <c r="J2008" s="41">
        <v>481682</v>
      </c>
      <c r="K2008" s="41">
        <v>13841</v>
      </c>
      <c r="L2008" s="41">
        <v>0</v>
      </c>
      <c r="M2008" s="41">
        <v>0</v>
      </c>
      <c r="N2008" s="43">
        <v>1865829</v>
      </c>
    </row>
    <row r="2009" spans="1:14" x14ac:dyDescent="0.2">
      <c r="A2009" s="39" t="s">
        <v>40</v>
      </c>
      <c r="B2009" s="40"/>
      <c r="C2009" s="41">
        <v>0</v>
      </c>
      <c r="D2009" s="42">
        <v>-0.15659999999999999</v>
      </c>
      <c r="E2009" s="42">
        <v>0</v>
      </c>
      <c r="F2009" s="41">
        <v>-128688</v>
      </c>
      <c r="G2009" s="41">
        <v>0</v>
      </c>
      <c r="H2009" s="41">
        <v>-128688</v>
      </c>
      <c r="I2009" s="41">
        <v>0</v>
      </c>
      <c r="J2009" s="41">
        <v>-44784</v>
      </c>
      <c r="K2009" s="41">
        <v>-1287</v>
      </c>
      <c r="L2009" s="41">
        <v>0</v>
      </c>
      <c r="M2009" s="41">
        <v>0</v>
      </c>
      <c r="N2009" s="43">
        <v>-173472</v>
      </c>
    </row>
    <row r="2010" spans="1:14" x14ac:dyDescent="0.2">
      <c r="A2010" s="39" t="s">
        <v>1571</v>
      </c>
      <c r="B2010" s="40"/>
      <c r="C2010" s="41">
        <v>0</v>
      </c>
      <c r="D2010" s="42">
        <v>0</v>
      </c>
      <c r="E2010" s="42">
        <v>0</v>
      </c>
      <c r="F2010" s="41">
        <v>0</v>
      </c>
      <c r="G2010" s="41">
        <v>0</v>
      </c>
      <c r="H2010" s="41">
        <v>0</v>
      </c>
      <c r="I2010" s="41">
        <v>54000</v>
      </c>
      <c r="J2010" s="41">
        <v>18252</v>
      </c>
      <c r="K2010" s="41">
        <v>0</v>
      </c>
      <c r="L2010" s="41">
        <v>0</v>
      </c>
      <c r="M2010" s="41">
        <v>0</v>
      </c>
      <c r="N2010" s="43">
        <v>72252</v>
      </c>
    </row>
    <row r="2011" spans="1:14" x14ac:dyDescent="0.2">
      <c r="A2011" s="39" t="s">
        <v>41</v>
      </c>
      <c r="B2011" s="40"/>
      <c r="C2011" s="41">
        <v>0</v>
      </c>
      <c r="D2011" s="42">
        <v>0</v>
      </c>
      <c r="E2011" s="42">
        <v>0</v>
      </c>
      <c r="F2011" s="41">
        <v>0</v>
      </c>
      <c r="G2011" s="41">
        <v>0</v>
      </c>
      <c r="H2011" s="41">
        <v>0</v>
      </c>
      <c r="I2011" s="41">
        <v>128688</v>
      </c>
      <c r="J2011" s="41">
        <v>43497</v>
      </c>
      <c r="K2011" s="41">
        <v>0</v>
      </c>
      <c r="L2011" s="41">
        <v>0</v>
      </c>
      <c r="M2011" s="41">
        <v>0</v>
      </c>
      <c r="N2011" s="43">
        <v>172185</v>
      </c>
    </row>
    <row r="2012" spans="1:14" x14ac:dyDescent="0.2">
      <c r="A2012" s="39" t="s">
        <v>163</v>
      </c>
      <c r="B2012" s="40"/>
      <c r="C2012" s="41">
        <v>0</v>
      </c>
      <c r="D2012" s="42">
        <v>0</v>
      </c>
      <c r="E2012" s="42">
        <v>0</v>
      </c>
      <c r="F2012" s="41">
        <v>0</v>
      </c>
      <c r="G2012" s="41">
        <v>0</v>
      </c>
      <c r="H2012" s="41">
        <v>0</v>
      </c>
      <c r="I2012" s="41">
        <v>0</v>
      </c>
      <c r="J2012" s="41">
        <v>5</v>
      </c>
      <c r="K2012" s="41">
        <v>0</v>
      </c>
      <c r="L2012" s="41">
        <v>0</v>
      </c>
      <c r="M2012" s="41">
        <v>0</v>
      </c>
      <c r="N2012" s="43">
        <v>5</v>
      </c>
    </row>
    <row r="2013" spans="1:14" x14ac:dyDescent="0.2">
      <c r="A2013" s="39" t="s">
        <v>1572</v>
      </c>
      <c r="B2013" s="40"/>
      <c r="C2013" s="41">
        <v>0</v>
      </c>
      <c r="D2013" s="42">
        <v>0</v>
      </c>
      <c r="E2013" s="42">
        <v>0</v>
      </c>
      <c r="F2013" s="41">
        <v>0</v>
      </c>
      <c r="G2013" s="41">
        <v>0</v>
      </c>
      <c r="H2013" s="41">
        <v>0</v>
      </c>
      <c r="I2013" s="41">
        <v>0</v>
      </c>
      <c r="J2013" s="41">
        <v>-13392</v>
      </c>
      <c r="K2013" s="41">
        <v>0</v>
      </c>
      <c r="L2013" s="41">
        <v>0</v>
      </c>
      <c r="M2013" s="41">
        <v>0</v>
      </c>
      <c r="N2013" s="43">
        <v>-13392</v>
      </c>
    </row>
    <row r="2014" spans="1:14" x14ac:dyDescent="0.2">
      <c r="A2014" s="39" t="s">
        <v>1573</v>
      </c>
      <c r="B2014" s="40"/>
      <c r="C2014" s="41">
        <v>0</v>
      </c>
      <c r="D2014" s="42">
        <v>0</v>
      </c>
      <c r="E2014" s="42">
        <v>0</v>
      </c>
      <c r="F2014" s="41">
        <v>0</v>
      </c>
      <c r="G2014" s="41">
        <v>0</v>
      </c>
      <c r="H2014" s="41">
        <v>0</v>
      </c>
      <c r="I2014" s="41">
        <v>0</v>
      </c>
      <c r="J2014" s="41">
        <v>-4860</v>
      </c>
      <c r="K2014" s="41">
        <v>0</v>
      </c>
      <c r="L2014" s="41">
        <v>0</v>
      </c>
      <c r="M2014" s="41">
        <v>0</v>
      </c>
      <c r="N2014" s="43">
        <v>-4860</v>
      </c>
    </row>
    <row r="2015" spans="1:14" x14ac:dyDescent="0.2">
      <c r="A2015" s="39" t="s">
        <v>501</v>
      </c>
      <c r="B2015" s="40"/>
      <c r="C2015" s="41">
        <v>0</v>
      </c>
      <c r="D2015" s="42">
        <v>0</v>
      </c>
      <c r="E2015" s="42">
        <v>0</v>
      </c>
      <c r="F2015" s="41">
        <v>0</v>
      </c>
      <c r="G2015" s="41">
        <v>0</v>
      </c>
      <c r="H2015" s="41">
        <v>0</v>
      </c>
      <c r="I2015" s="41">
        <v>0</v>
      </c>
      <c r="J2015" s="41">
        <v>0</v>
      </c>
      <c r="K2015" s="41">
        <v>0</v>
      </c>
      <c r="L2015" s="41">
        <v>2000</v>
      </c>
      <c r="M2015" s="41">
        <v>0</v>
      </c>
      <c r="N2015" s="43">
        <v>2000</v>
      </c>
    </row>
    <row r="2016" spans="1:14" x14ac:dyDescent="0.2">
      <c r="A2016" s="39" t="s">
        <v>23</v>
      </c>
      <c r="B2016" s="40"/>
      <c r="C2016" s="41">
        <v>0</v>
      </c>
      <c r="D2016" s="42">
        <v>0</v>
      </c>
      <c r="E2016" s="42">
        <v>3.18</v>
      </c>
      <c r="F2016" s="41">
        <v>0</v>
      </c>
      <c r="G2016" s="41">
        <v>1242719</v>
      </c>
      <c r="H2016" s="41">
        <v>1242719</v>
      </c>
      <c r="I2016" s="41">
        <v>0</v>
      </c>
      <c r="J2016" s="41">
        <v>432466</v>
      </c>
      <c r="K2016" s="41">
        <v>12427</v>
      </c>
      <c r="L2016" s="41">
        <v>0</v>
      </c>
      <c r="M2016" s="41">
        <v>0</v>
      </c>
      <c r="N2016" s="43">
        <v>1675185</v>
      </c>
    </row>
    <row r="2017" spans="1:14" x14ac:dyDescent="0.2">
      <c r="A2017" s="39" t="s">
        <v>1481</v>
      </c>
      <c r="B2017" s="40"/>
      <c r="C2017" s="41">
        <v>0</v>
      </c>
      <c r="D2017" s="42">
        <v>23.091000000000001</v>
      </c>
      <c r="E2017" s="42">
        <v>2.89</v>
      </c>
      <c r="F2017" s="41">
        <v>14679108</v>
      </c>
      <c r="G2017" s="41">
        <v>725679</v>
      </c>
      <c r="H2017" s="41">
        <v>15404787</v>
      </c>
      <c r="I2017" s="41">
        <v>0</v>
      </c>
      <c r="J2017" s="41">
        <v>5360866</v>
      </c>
      <c r="K2017" s="41">
        <v>154048</v>
      </c>
      <c r="L2017" s="41">
        <v>427785</v>
      </c>
      <c r="M2017" s="41">
        <v>0</v>
      </c>
      <c r="N2017" s="43">
        <v>21193438</v>
      </c>
    </row>
    <row r="2018" spans="1:14" x14ac:dyDescent="0.2">
      <c r="A2018" s="39" t="s">
        <v>1482</v>
      </c>
      <c r="B2018" s="40"/>
      <c r="C2018" s="41">
        <v>0</v>
      </c>
      <c r="D2018" s="42">
        <v>0</v>
      </c>
      <c r="E2018" s="42">
        <v>0</v>
      </c>
      <c r="F2018" s="41">
        <v>12000</v>
      </c>
      <c r="G2018" s="41">
        <v>0</v>
      </c>
      <c r="H2018" s="41">
        <v>12000</v>
      </c>
      <c r="I2018" s="41">
        <v>0</v>
      </c>
      <c r="J2018" s="41">
        <v>4176</v>
      </c>
      <c r="K2018" s="41">
        <v>120</v>
      </c>
      <c r="L2018" s="41">
        <v>0</v>
      </c>
      <c r="M2018" s="41">
        <v>0</v>
      </c>
      <c r="N2018" s="43">
        <v>16176</v>
      </c>
    </row>
    <row r="2019" spans="1:14" x14ac:dyDescent="0.2">
      <c r="A2019" s="34" t="s">
        <v>24</v>
      </c>
      <c r="B2019" s="35"/>
      <c r="C2019" s="36">
        <f t="shared" ref="C2019:N2019" si="349">SUM(C2008:C2018)</f>
        <v>0</v>
      </c>
      <c r="D2019" s="37">
        <f t="shared" si="349"/>
        <v>26.812200000000001</v>
      </c>
      <c r="E2019" s="37">
        <f t="shared" si="349"/>
        <v>6.07</v>
      </c>
      <c r="F2019" s="36">
        <f t="shared" si="349"/>
        <v>15946567</v>
      </c>
      <c r="G2019" s="36">
        <f t="shared" si="349"/>
        <v>1968398</v>
      </c>
      <c r="H2019" s="36">
        <f t="shared" si="349"/>
        <v>17914965</v>
      </c>
      <c r="I2019" s="36">
        <f t="shared" si="349"/>
        <v>182688</v>
      </c>
      <c r="J2019" s="36">
        <f t="shared" si="349"/>
        <v>6277908</v>
      </c>
      <c r="K2019" s="36">
        <f t="shared" si="349"/>
        <v>179149</v>
      </c>
      <c r="L2019" s="36">
        <f t="shared" si="349"/>
        <v>429785</v>
      </c>
      <c r="M2019" s="36">
        <f t="shared" si="349"/>
        <v>0</v>
      </c>
      <c r="N2019" s="38">
        <f t="shared" si="349"/>
        <v>24805346</v>
      </c>
    </row>
    <row r="2020" spans="1:14" x14ac:dyDescent="0.2">
      <c r="A2020" s="34" t="s">
        <v>25</v>
      </c>
      <c r="B2020" s="35"/>
      <c r="C2020" s="36"/>
      <c r="D2020" s="37"/>
      <c r="E2020" s="37"/>
      <c r="F2020" s="36"/>
      <c r="G2020" s="36"/>
      <c r="H2020" s="36"/>
      <c r="I2020" s="36"/>
      <c r="J2020" s="36"/>
      <c r="K2020" s="36"/>
      <c r="L2020" s="36"/>
      <c r="M2020" s="36"/>
      <c r="N2020" s="38"/>
    </row>
    <row r="2021" spans="1:14" x14ac:dyDescent="0.2">
      <c r="A2021" s="39" t="s">
        <v>76</v>
      </c>
      <c r="B2021" s="40"/>
      <c r="C2021" s="41">
        <v>93</v>
      </c>
      <c r="D2021" s="42">
        <v>0</v>
      </c>
      <c r="E2021" s="42">
        <v>1.6333</v>
      </c>
      <c r="F2021" s="41">
        <v>0</v>
      </c>
      <c r="G2021" s="41">
        <v>502122</v>
      </c>
      <c r="H2021" s="41">
        <v>502122</v>
      </c>
      <c r="I2021" s="41">
        <v>0</v>
      </c>
      <c r="J2021" s="41">
        <v>174738</v>
      </c>
      <c r="K2021" s="41">
        <v>5021</v>
      </c>
      <c r="L2021" s="41">
        <v>5580</v>
      </c>
      <c r="M2021" s="41">
        <v>0</v>
      </c>
      <c r="N2021" s="43">
        <v>682440</v>
      </c>
    </row>
    <row r="2022" spans="1:14" x14ac:dyDescent="0.2">
      <c r="A2022" s="39" t="s">
        <v>69</v>
      </c>
      <c r="B2022" s="40"/>
      <c r="C2022" s="41">
        <v>281</v>
      </c>
      <c r="D2022" s="42">
        <v>0</v>
      </c>
      <c r="E2022" s="42">
        <v>4.4951999999999996</v>
      </c>
      <c r="F2022" s="41">
        <v>0</v>
      </c>
      <c r="G2022" s="41">
        <v>1381950</v>
      </c>
      <c r="H2022" s="41">
        <v>1381950</v>
      </c>
      <c r="I2022" s="41">
        <v>0</v>
      </c>
      <c r="J2022" s="41">
        <v>480920</v>
      </c>
      <c r="K2022" s="41">
        <v>13820</v>
      </c>
      <c r="L2022" s="41">
        <v>17141</v>
      </c>
      <c r="M2022" s="41">
        <v>0</v>
      </c>
      <c r="N2022" s="43">
        <v>1880011</v>
      </c>
    </row>
    <row r="2023" spans="1:14" x14ac:dyDescent="0.2">
      <c r="A2023" s="34" t="s">
        <v>24</v>
      </c>
      <c r="B2023" s="35"/>
      <c r="C2023" s="36">
        <f t="shared" ref="C2023:N2023" si="350">SUM(C2021:C2022)</f>
        <v>374</v>
      </c>
      <c r="D2023" s="37">
        <f t="shared" si="350"/>
        <v>0</v>
      </c>
      <c r="E2023" s="37">
        <f t="shared" si="350"/>
        <v>6.1284999999999998</v>
      </c>
      <c r="F2023" s="36">
        <f t="shared" si="350"/>
        <v>0</v>
      </c>
      <c r="G2023" s="36">
        <f t="shared" si="350"/>
        <v>1884072</v>
      </c>
      <c r="H2023" s="36">
        <f t="shared" si="350"/>
        <v>1884072</v>
      </c>
      <c r="I2023" s="36">
        <f t="shared" si="350"/>
        <v>0</v>
      </c>
      <c r="J2023" s="36">
        <f t="shared" si="350"/>
        <v>655658</v>
      </c>
      <c r="K2023" s="36">
        <f t="shared" si="350"/>
        <v>18841</v>
      </c>
      <c r="L2023" s="36">
        <f t="shared" si="350"/>
        <v>22721</v>
      </c>
      <c r="M2023" s="36">
        <f t="shared" si="350"/>
        <v>0</v>
      </c>
      <c r="N2023" s="38">
        <f t="shared" si="350"/>
        <v>2562451</v>
      </c>
    </row>
    <row r="2024" spans="1:14" x14ac:dyDescent="0.2">
      <c r="A2024" s="34" t="s">
        <v>1483</v>
      </c>
      <c r="B2024" s="35"/>
      <c r="C2024" s="36"/>
      <c r="D2024" s="37"/>
      <c r="E2024" s="37"/>
      <c r="F2024" s="36"/>
      <c r="G2024" s="36"/>
      <c r="H2024" s="36"/>
      <c r="I2024" s="36"/>
      <c r="J2024" s="36"/>
      <c r="K2024" s="36"/>
      <c r="L2024" s="36"/>
      <c r="M2024" s="36"/>
      <c r="N2024" s="38"/>
    </row>
    <row r="2025" spans="1:14" x14ac:dyDescent="0.2">
      <c r="A2025" s="39" t="s">
        <v>1484</v>
      </c>
      <c r="B2025" s="40"/>
      <c r="C2025" s="41">
        <v>113</v>
      </c>
      <c r="D2025" s="42">
        <v>0</v>
      </c>
      <c r="E2025" s="42">
        <v>0.18590000000000001</v>
      </c>
      <c r="F2025" s="41">
        <v>0</v>
      </c>
      <c r="G2025" s="41">
        <v>50380</v>
      </c>
      <c r="H2025" s="41">
        <v>50380</v>
      </c>
      <c r="I2025" s="41">
        <v>0</v>
      </c>
      <c r="J2025" s="41">
        <v>17532</v>
      </c>
      <c r="K2025" s="41">
        <v>504</v>
      </c>
      <c r="L2025" s="41">
        <v>0</v>
      </c>
      <c r="M2025" s="41">
        <v>0</v>
      </c>
      <c r="N2025" s="43">
        <v>67912</v>
      </c>
    </row>
    <row r="2026" spans="1:14" x14ac:dyDescent="0.2">
      <c r="A2026" s="39" t="s">
        <v>1485</v>
      </c>
      <c r="B2026" s="40"/>
      <c r="C2026" s="41">
        <v>0</v>
      </c>
      <c r="D2026" s="42">
        <v>3.0960000000000001</v>
      </c>
      <c r="E2026" s="42">
        <v>0</v>
      </c>
      <c r="F2026" s="41">
        <v>1512228</v>
      </c>
      <c r="G2026" s="41">
        <v>0</v>
      </c>
      <c r="H2026" s="41">
        <v>1512228</v>
      </c>
      <c r="I2026" s="41">
        <v>0</v>
      </c>
      <c r="J2026" s="41">
        <v>526255</v>
      </c>
      <c r="K2026" s="41">
        <v>15122</v>
      </c>
      <c r="L2026" s="41">
        <v>0</v>
      </c>
      <c r="M2026" s="41">
        <v>0</v>
      </c>
      <c r="N2026" s="43">
        <v>2038483</v>
      </c>
    </row>
    <row r="2027" spans="1:14" x14ac:dyDescent="0.2">
      <c r="A2027" s="34" t="s">
        <v>24</v>
      </c>
      <c r="B2027" s="35"/>
      <c r="C2027" s="36">
        <f t="shared" ref="C2027:N2027" si="351">SUM(C2025:C2026)</f>
        <v>113</v>
      </c>
      <c r="D2027" s="37">
        <f t="shared" si="351"/>
        <v>3.0960000000000001</v>
      </c>
      <c r="E2027" s="37">
        <f t="shared" si="351"/>
        <v>0.18590000000000001</v>
      </c>
      <c r="F2027" s="36">
        <f t="shared" si="351"/>
        <v>1512228</v>
      </c>
      <c r="G2027" s="36">
        <f t="shared" si="351"/>
        <v>50380</v>
      </c>
      <c r="H2027" s="36">
        <f t="shared" si="351"/>
        <v>1562608</v>
      </c>
      <c r="I2027" s="36">
        <f t="shared" si="351"/>
        <v>0</v>
      </c>
      <c r="J2027" s="36">
        <f t="shared" si="351"/>
        <v>543787</v>
      </c>
      <c r="K2027" s="36">
        <f t="shared" si="351"/>
        <v>15626</v>
      </c>
      <c r="L2027" s="36">
        <f t="shared" si="351"/>
        <v>0</v>
      </c>
      <c r="M2027" s="36">
        <f t="shared" si="351"/>
        <v>0</v>
      </c>
      <c r="N2027" s="38">
        <f t="shared" si="351"/>
        <v>2106395</v>
      </c>
    </row>
    <row r="2028" spans="1:14" x14ac:dyDescent="0.2">
      <c r="A2028" s="29" t="s">
        <v>1767</v>
      </c>
      <c r="B2028" s="30"/>
      <c r="C2028" s="31">
        <f t="shared" ref="C2028:N2028" si="352">C2019+C2023+C2027</f>
        <v>487</v>
      </c>
      <c r="D2028" s="32">
        <f t="shared" si="352"/>
        <v>29.908200000000001</v>
      </c>
      <c r="E2028" s="32">
        <f t="shared" si="352"/>
        <v>12.384399999999999</v>
      </c>
      <c r="F2028" s="31">
        <f t="shared" si="352"/>
        <v>17458795</v>
      </c>
      <c r="G2028" s="31">
        <f t="shared" si="352"/>
        <v>3902850</v>
      </c>
      <c r="H2028" s="31">
        <f t="shared" si="352"/>
        <v>21361645</v>
      </c>
      <c r="I2028" s="31">
        <f t="shared" si="352"/>
        <v>182688</v>
      </c>
      <c r="J2028" s="31">
        <f t="shared" si="352"/>
        <v>7477353</v>
      </c>
      <c r="K2028" s="31">
        <f t="shared" si="352"/>
        <v>213616</v>
      </c>
      <c r="L2028" s="31">
        <f t="shared" si="352"/>
        <v>452506</v>
      </c>
      <c r="M2028" s="31">
        <f t="shared" si="352"/>
        <v>0</v>
      </c>
      <c r="N2028" s="33">
        <f t="shared" si="352"/>
        <v>29474192</v>
      </c>
    </row>
    <row r="2029" spans="1:14" x14ac:dyDescent="0.2">
      <c r="A2029" s="39"/>
      <c r="B2029" s="40"/>
      <c r="C2029" s="41"/>
      <c r="D2029" s="42"/>
      <c r="E2029" s="42"/>
      <c r="F2029" s="41"/>
      <c r="G2029" s="41"/>
      <c r="H2029" s="41"/>
      <c r="I2029" s="41"/>
      <c r="J2029" s="41"/>
      <c r="K2029" s="41"/>
      <c r="L2029" s="41"/>
      <c r="M2029" s="41"/>
      <c r="N2029" s="43"/>
    </row>
    <row r="2030" spans="1:14" x14ac:dyDescent="0.2">
      <c r="A2030" s="29" t="s">
        <v>1768</v>
      </c>
      <c r="B2030" s="30"/>
      <c r="C2030" s="31"/>
      <c r="D2030" s="32"/>
      <c r="E2030" s="32"/>
      <c r="F2030" s="31"/>
      <c r="G2030" s="31"/>
      <c r="H2030" s="31"/>
      <c r="I2030" s="31"/>
      <c r="J2030" s="31"/>
      <c r="K2030" s="31"/>
      <c r="L2030" s="31"/>
      <c r="M2030" s="31"/>
      <c r="N2030" s="33"/>
    </row>
    <row r="2031" spans="1:14" x14ac:dyDescent="0.2">
      <c r="A2031" s="29" t="s">
        <v>1769</v>
      </c>
      <c r="B2031" s="30" t="s">
        <v>6</v>
      </c>
      <c r="C2031" s="31" t="s">
        <v>7</v>
      </c>
      <c r="D2031" s="32" t="s">
        <v>8</v>
      </c>
      <c r="E2031" s="32" t="s">
        <v>9</v>
      </c>
      <c r="F2031" s="31" t="s">
        <v>10</v>
      </c>
      <c r="G2031" s="31" t="s">
        <v>11</v>
      </c>
      <c r="H2031" s="31" t="s">
        <v>12</v>
      </c>
      <c r="I2031" s="31" t="s">
        <v>13</v>
      </c>
      <c r="J2031" s="31" t="s">
        <v>14</v>
      </c>
      <c r="K2031" s="31" t="s">
        <v>15</v>
      </c>
      <c r="L2031" s="31" t="s">
        <v>16</v>
      </c>
      <c r="M2031" s="31" t="s">
        <v>17</v>
      </c>
      <c r="N2031" s="33" t="s">
        <v>18</v>
      </c>
    </row>
    <row r="2032" spans="1:14" x14ac:dyDescent="0.2">
      <c r="A2032" s="34" t="s">
        <v>19</v>
      </c>
      <c r="B2032" s="35"/>
      <c r="C2032" s="36"/>
      <c r="D2032" s="37"/>
      <c r="E2032" s="37"/>
      <c r="F2032" s="36"/>
      <c r="G2032" s="36"/>
      <c r="H2032" s="36"/>
      <c r="I2032" s="36"/>
      <c r="J2032" s="36"/>
      <c r="K2032" s="36"/>
      <c r="L2032" s="36"/>
      <c r="M2032" s="36"/>
      <c r="N2032" s="38"/>
    </row>
    <row r="2033" spans="1:14" x14ac:dyDescent="0.2">
      <c r="A2033" s="39" t="s">
        <v>22</v>
      </c>
      <c r="B2033" s="40"/>
      <c r="C2033" s="41">
        <v>0</v>
      </c>
      <c r="D2033" s="42">
        <v>5.8550000000000004</v>
      </c>
      <c r="E2033" s="42">
        <v>1.2</v>
      </c>
      <c r="F2033" s="41">
        <v>3202850</v>
      </c>
      <c r="G2033" s="41">
        <v>284991</v>
      </c>
      <c r="H2033" s="41">
        <v>3487841</v>
      </c>
      <c r="I2033" s="41">
        <v>0</v>
      </c>
      <c r="J2033" s="41">
        <v>1213768</v>
      </c>
      <c r="K2033" s="41">
        <v>34878</v>
      </c>
      <c r="L2033" s="41">
        <v>32400</v>
      </c>
      <c r="M2033" s="41">
        <v>0</v>
      </c>
      <c r="N2033" s="43">
        <v>4734009</v>
      </c>
    </row>
    <row r="2034" spans="1:14" x14ac:dyDescent="0.2">
      <c r="A2034" s="39" t="s">
        <v>31</v>
      </c>
      <c r="B2034" s="40"/>
      <c r="C2034" s="41">
        <v>0</v>
      </c>
      <c r="D2034" s="42">
        <v>0</v>
      </c>
      <c r="E2034" s="42">
        <v>0</v>
      </c>
      <c r="F2034" s="41">
        <v>36000</v>
      </c>
      <c r="G2034" s="41">
        <v>0</v>
      </c>
      <c r="H2034" s="41">
        <v>36000</v>
      </c>
      <c r="I2034" s="41">
        <v>0</v>
      </c>
      <c r="J2034" s="41">
        <v>12528</v>
      </c>
      <c r="K2034" s="41">
        <v>360</v>
      </c>
      <c r="L2034" s="41">
        <v>4500</v>
      </c>
      <c r="M2034" s="41">
        <v>0</v>
      </c>
      <c r="N2034" s="43">
        <v>53028</v>
      </c>
    </row>
    <row r="2035" spans="1:14" x14ac:dyDescent="0.2">
      <c r="A2035" s="34" t="s">
        <v>24</v>
      </c>
      <c r="B2035" s="35"/>
      <c r="C2035" s="36">
        <f t="shared" ref="C2035:N2035" si="353">SUM(C2033:C2034)</f>
        <v>0</v>
      </c>
      <c r="D2035" s="37">
        <f t="shared" si="353"/>
        <v>5.8550000000000004</v>
      </c>
      <c r="E2035" s="37">
        <f t="shared" si="353"/>
        <v>1.2</v>
      </c>
      <c r="F2035" s="36">
        <f t="shared" si="353"/>
        <v>3238850</v>
      </c>
      <c r="G2035" s="36">
        <f t="shared" si="353"/>
        <v>284991</v>
      </c>
      <c r="H2035" s="36">
        <f t="shared" si="353"/>
        <v>3523841</v>
      </c>
      <c r="I2035" s="36">
        <f t="shared" si="353"/>
        <v>0</v>
      </c>
      <c r="J2035" s="36">
        <f t="shared" si="353"/>
        <v>1226296</v>
      </c>
      <c r="K2035" s="36">
        <f t="shared" si="353"/>
        <v>35238</v>
      </c>
      <c r="L2035" s="36">
        <f t="shared" si="353"/>
        <v>36900</v>
      </c>
      <c r="M2035" s="36">
        <f t="shared" si="353"/>
        <v>0</v>
      </c>
      <c r="N2035" s="38">
        <f t="shared" si="353"/>
        <v>4787037</v>
      </c>
    </row>
    <row r="2036" spans="1:14" x14ac:dyDescent="0.2">
      <c r="A2036" s="34" t="s">
        <v>1476</v>
      </c>
      <c r="B2036" s="35"/>
      <c r="C2036" s="36"/>
      <c r="D2036" s="37"/>
      <c r="E2036" s="37"/>
      <c r="F2036" s="36"/>
      <c r="G2036" s="36"/>
      <c r="H2036" s="36"/>
      <c r="I2036" s="36"/>
      <c r="J2036" s="36"/>
      <c r="K2036" s="36"/>
      <c r="L2036" s="36"/>
      <c r="M2036" s="36"/>
      <c r="N2036" s="38"/>
    </row>
    <row r="2037" spans="1:14" x14ac:dyDescent="0.2">
      <c r="A2037" s="39" t="s">
        <v>162</v>
      </c>
      <c r="B2037" s="40"/>
      <c r="C2037" s="41">
        <v>0</v>
      </c>
      <c r="D2037" s="42">
        <v>3.1389</v>
      </c>
      <c r="E2037" s="42">
        <v>0</v>
      </c>
      <c r="F2037" s="41">
        <v>1087461</v>
      </c>
      <c r="G2037" s="41">
        <v>0</v>
      </c>
      <c r="H2037" s="41">
        <v>1087461</v>
      </c>
      <c r="I2037" s="41">
        <v>0</v>
      </c>
      <c r="J2037" s="41">
        <v>378436</v>
      </c>
      <c r="K2037" s="41">
        <v>10875</v>
      </c>
      <c r="L2037" s="41">
        <v>0</v>
      </c>
      <c r="M2037" s="41">
        <v>0</v>
      </c>
      <c r="N2037" s="43">
        <v>1465897</v>
      </c>
    </row>
    <row r="2038" spans="1:14" x14ac:dyDescent="0.2">
      <c r="A2038" s="39" t="s">
        <v>40</v>
      </c>
      <c r="B2038" s="40"/>
      <c r="C2038" s="41">
        <v>0</v>
      </c>
      <c r="D2038" s="42">
        <v>0</v>
      </c>
      <c r="E2038" s="42">
        <v>0</v>
      </c>
      <c r="F2038" s="41">
        <v>-294000</v>
      </c>
      <c r="G2038" s="41">
        <v>0</v>
      </c>
      <c r="H2038" s="41">
        <v>-294000</v>
      </c>
      <c r="I2038" s="41">
        <v>0</v>
      </c>
      <c r="J2038" s="41">
        <v>-102312</v>
      </c>
      <c r="K2038" s="41">
        <v>-2940</v>
      </c>
      <c r="L2038" s="41">
        <v>0</v>
      </c>
      <c r="M2038" s="41">
        <v>0</v>
      </c>
      <c r="N2038" s="43">
        <v>-396312</v>
      </c>
    </row>
    <row r="2039" spans="1:14" x14ac:dyDescent="0.2">
      <c r="A2039" s="39" t="s">
        <v>41</v>
      </c>
      <c r="B2039" s="40"/>
      <c r="C2039" s="41">
        <v>0</v>
      </c>
      <c r="D2039" s="42">
        <v>0</v>
      </c>
      <c r="E2039" s="42">
        <v>0</v>
      </c>
      <c r="F2039" s="41">
        <v>0</v>
      </c>
      <c r="G2039" s="41">
        <v>0</v>
      </c>
      <c r="H2039" s="41">
        <v>0</v>
      </c>
      <c r="I2039" s="41">
        <v>294000</v>
      </c>
      <c r="J2039" s="41">
        <v>99372</v>
      </c>
      <c r="K2039" s="41">
        <v>0</v>
      </c>
      <c r="L2039" s="41">
        <v>0</v>
      </c>
      <c r="M2039" s="41">
        <v>0</v>
      </c>
      <c r="N2039" s="43">
        <v>393372</v>
      </c>
    </row>
    <row r="2040" spans="1:14" x14ac:dyDescent="0.2">
      <c r="A2040" s="39" t="s">
        <v>163</v>
      </c>
      <c r="B2040" s="40"/>
      <c r="C2040" s="41">
        <v>0</v>
      </c>
      <c r="D2040" s="42">
        <v>0</v>
      </c>
      <c r="E2040" s="42">
        <v>0</v>
      </c>
      <c r="F2040" s="41">
        <v>0</v>
      </c>
      <c r="G2040" s="41">
        <v>0</v>
      </c>
      <c r="H2040" s="41">
        <v>0</v>
      </c>
      <c r="I2040" s="41">
        <v>0</v>
      </c>
      <c r="J2040" s="41">
        <v>2</v>
      </c>
      <c r="K2040" s="41">
        <v>0</v>
      </c>
      <c r="L2040" s="41">
        <v>0</v>
      </c>
      <c r="M2040" s="41">
        <v>0</v>
      </c>
      <c r="N2040" s="43">
        <v>2</v>
      </c>
    </row>
    <row r="2041" spans="1:14" x14ac:dyDescent="0.2">
      <c r="A2041" s="39" t="s">
        <v>32</v>
      </c>
      <c r="B2041" s="40"/>
      <c r="C2041" s="41">
        <v>0</v>
      </c>
      <c r="D2041" s="42">
        <v>0</v>
      </c>
      <c r="E2041" s="42">
        <v>0.4</v>
      </c>
      <c r="F2041" s="41">
        <v>0</v>
      </c>
      <c r="G2041" s="41">
        <v>105883</v>
      </c>
      <c r="H2041" s="41">
        <v>105883</v>
      </c>
      <c r="I2041" s="41">
        <v>0</v>
      </c>
      <c r="J2041" s="41">
        <v>36847</v>
      </c>
      <c r="K2041" s="41">
        <v>1059</v>
      </c>
      <c r="L2041" s="41">
        <v>0</v>
      </c>
      <c r="M2041" s="41">
        <v>0</v>
      </c>
      <c r="N2041" s="43">
        <v>142730</v>
      </c>
    </row>
    <row r="2042" spans="1:14" x14ac:dyDescent="0.2">
      <c r="A2042" s="39" t="s">
        <v>23</v>
      </c>
      <c r="B2042" s="40"/>
      <c r="C2042" s="41">
        <v>0</v>
      </c>
      <c r="D2042" s="42">
        <v>0</v>
      </c>
      <c r="E2042" s="42">
        <v>2.54</v>
      </c>
      <c r="F2042" s="41">
        <v>0</v>
      </c>
      <c r="G2042" s="41">
        <v>987290</v>
      </c>
      <c r="H2042" s="41">
        <v>987290</v>
      </c>
      <c r="I2042" s="41">
        <v>0</v>
      </c>
      <c r="J2042" s="41">
        <v>343577</v>
      </c>
      <c r="K2042" s="41">
        <v>9873</v>
      </c>
      <c r="L2042" s="41">
        <v>0</v>
      </c>
      <c r="M2042" s="41">
        <v>0</v>
      </c>
      <c r="N2042" s="43">
        <v>1330867</v>
      </c>
    </row>
    <row r="2043" spans="1:14" x14ac:dyDescent="0.2">
      <c r="A2043" s="39" t="s">
        <v>1481</v>
      </c>
      <c r="B2043" s="40"/>
      <c r="C2043" s="41">
        <v>0</v>
      </c>
      <c r="D2043" s="42">
        <v>14.545500000000001</v>
      </c>
      <c r="E2043" s="42">
        <v>1.7</v>
      </c>
      <c r="F2043" s="41">
        <v>9331931</v>
      </c>
      <c r="G2043" s="41">
        <v>426870</v>
      </c>
      <c r="H2043" s="41">
        <v>9758801</v>
      </c>
      <c r="I2043" s="41">
        <v>0</v>
      </c>
      <c r="J2043" s="41">
        <v>3396063</v>
      </c>
      <c r="K2043" s="41">
        <v>97588</v>
      </c>
      <c r="L2043" s="41">
        <v>280165</v>
      </c>
      <c r="M2043" s="41">
        <v>0</v>
      </c>
      <c r="N2043" s="43">
        <v>13435029</v>
      </c>
    </row>
    <row r="2044" spans="1:14" x14ac:dyDescent="0.2">
      <c r="A2044" s="39" t="s">
        <v>1482</v>
      </c>
      <c r="B2044" s="40"/>
      <c r="C2044" s="41">
        <v>0</v>
      </c>
      <c r="D2044" s="42">
        <v>0</v>
      </c>
      <c r="E2044" s="42">
        <v>0</v>
      </c>
      <c r="F2044" s="41">
        <v>48000</v>
      </c>
      <c r="G2044" s="41">
        <v>0</v>
      </c>
      <c r="H2044" s="41">
        <v>48000</v>
      </c>
      <c r="I2044" s="41">
        <v>0</v>
      </c>
      <c r="J2044" s="41">
        <v>16704</v>
      </c>
      <c r="K2044" s="41">
        <v>480</v>
      </c>
      <c r="L2044" s="41">
        <v>9000</v>
      </c>
      <c r="M2044" s="41">
        <v>0</v>
      </c>
      <c r="N2044" s="43">
        <v>73704</v>
      </c>
    </row>
    <row r="2045" spans="1:14" x14ac:dyDescent="0.2">
      <c r="A2045" s="34" t="s">
        <v>24</v>
      </c>
      <c r="B2045" s="35"/>
      <c r="C2045" s="36">
        <f t="shared" ref="C2045:N2045" si="354">SUM(C2037:C2044)</f>
        <v>0</v>
      </c>
      <c r="D2045" s="37">
        <f t="shared" si="354"/>
        <v>17.6844</v>
      </c>
      <c r="E2045" s="37">
        <f t="shared" si="354"/>
        <v>4.6399999999999997</v>
      </c>
      <c r="F2045" s="36">
        <f t="shared" si="354"/>
        <v>10173392</v>
      </c>
      <c r="G2045" s="36">
        <f t="shared" si="354"/>
        <v>1520043</v>
      </c>
      <c r="H2045" s="36">
        <f t="shared" si="354"/>
        <v>11693435</v>
      </c>
      <c r="I2045" s="36">
        <f t="shared" si="354"/>
        <v>294000</v>
      </c>
      <c r="J2045" s="36">
        <f t="shared" si="354"/>
        <v>4168689</v>
      </c>
      <c r="K2045" s="36">
        <f t="shared" si="354"/>
        <v>116935</v>
      </c>
      <c r="L2045" s="36">
        <f t="shared" si="354"/>
        <v>289165</v>
      </c>
      <c r="M2045" s="36">
        <f t="shared" si="354"/>
        <v>0</v>
      </c>
      <c r="N2045" s="38">
        <f t="shared" si="354"/>
        <v>16445289</v>
      </c>
    </row>
    <row r="2046" spans="1:14" x14ac:dyDescent="0.2">
      <c r="A2046" s="34" t="s">
        <v>25</v>
      </c>
      <c r="B2046" s="35"/>
      <c r="C2046" s="36"/>
      <c r="D2046" s="37"/>
      <c r="E2046" s="37"/>
      <c r="F2046" s="36"/>
      <c r="G2046" s="36"/>
      <c r="H2046" s="36"/>
      <c r="I2046" s="36"/>
      <c r="J2046" s="36"/>
      <c r="K2046" s="36"/>
      <c r="L2046" s="36"/>
      <c r="M2046" s="36"/>
      <c r="N2046" s="38"/>
    </row>
    <row r="2047" spans="1:14" x14ac:dyDescent="0.2">
      <c r="A2047" s="39" t="s">
        <v>26</v>
      </c>
      <c r="B2047" s="40"/>
      <c r="C2047" s="41">
        <v>81</v>
      </c>
      <c r="D2047" s="42">
        <v>0</v>
      </c>
      <c r="E2047" s="42">
        <v>2.2187999999999999</v>
      </c>
      <c r="F2047" s="41">
        <v>0</v>
      </c>
      <c r="G2047" s="41">
        <v>682121</v>
      </c>
      <c r="H2047" s="41">
        <v>682121</v>
      </c>
      <c r="I2047" s="41">
        <v>0</v>
      </c>
      <c r="J2047" s="41">
        <v>237378</v>
      </c>
      <c r="K2047" s="41">
        <v>6821</v>
      </c>
      <c r="L2047" s="41">
        <v>6885</v>
      </c>
      <c r="M2047" s="41">
        <v>0</v>
      </c>
      <c r="N2047" s="43">
        <v>926384</v>
      </c>
    </row>
    <row r="2048" spans="1:14" x14ac:dyDescent="0.2">
      <c r="A2048" s="39" t="s">
        <v>69</v>
      </c>
      <c r="B2048" s="40"/>
      <c r="C2048" s="41">
        <v>180</v>
      </c>
      <c r="D2048" s="42">
        <v>0</v>
      </c>
      <c r="E2048" s="42">
        <v>3.1686000000000001</v>
      </c>
      <c r="F2048" s="41">
        <v>0</v>
      </c>
      <c r="G2048" s="41">
        <v>974116</v>
      </c>
      <c r="H2048" s="41">
        <v>974116</v>
      </c>
      <c r="I2048" s="41">
        <v>0</v>
      </c>
      <c r="J2048" s="41">
        <v>338992</v>
      </c>
      <c r="K2048" s="41">
        <v>9741</v>
      </c>
      <c r="L2048" s="41">
        <v>10980</v>
      </c>
      <c r="M2048" s="41">
        <v>0</v>
      </c>
      <c r="N2048" s="43">
        <v>1324088</v>
      </c>
    </row>
    <row r="2049" spans="1:14" x14ac:dyDescent="0.2">
      <c r="A2049" s="34" t="s">
        <v>24</v>
      </c>
      <c r="B2049" s="35"/>
      <c r="C2049" s="36">
        <f t="shared" ref="C2049:N2049" si="355">SUM(C2047:C2048)</f>
        <v>261</v>
      </c>
      <c r="D2049" s="37">
        <f t="shared" si="355"/>
        <v>0</v>
      </c>
      <c r="E2049" s="37">
        <f t="shared" si="355"/>
        <v>5.3873999999999995</v>
      </c>
      <c r="F2049" s="36">
        <f t="shared" si="355"/>
        <v>0</v>
      </c>
      <c r="G2049" s="36">
        <f t="shared" si="355"/>
        <v>1656237</v>
      </c>
      <c r="H2049" s="36">
        <f t="shared" si="355"/>
        <v>1656237</v>
      </c>
      <c r="I2049" s="36">
        <f t="shared" si="355"/>
        <v>0</v>
      </c>
      <c r="J2049" s="36">
        <f t="shared" si="355"/>
        <v>576370</v>
      </c>
      <c r="K2049" s="36">
        <f t="shared" si="355"/>
        <v>16562</v>
      </c>
      <c r="L2049" s="36">
        <f t="shared" si="355"/>
        <v>17865</v>
      </c>
      <c r="M2049" s="36">
        <f t="shared" si="355"/>
        <v>0</v>
      </c>
      <c r="N2049" s="38">
        <f t="shared" si="355"/>
        <v>2250472</v>
      </c>
    </row>
    <row r="2050" spans="1:14" x14ac:dyDescent="0.2">
      <c r="A2050" s="34" t="s">
        <v>1483</v>
      </c>
      <c r="B2050" s="35"/>
      <c r="C2050" s="36"/>
      <c r="D2050" s="37"/>
      <c r="E2050" s="37"/>
      <c r="F2050" s="36"/>
      <c r="G2050" s="36"/>
      <c r="H2050" s="36"/>
      <c r="I2050" s="36"/>
      <c r="J2050" s="36"/>
      <c r="K2050" s="36"/>
      <c r="L2050" s="36"/>
      <c r="M2050" s="36"/>
      <c r="N2050" s="38"/>
    </row>
    <row r="2051" spans="1:14" x14ac:dyDescent="0.2">
      <c r="A2051" s="39" t="s">
        <v>1484</v>
      </c>
      <c r="B2051" s="40"/>
      <c r="C2051" s="41">
        <v>90</v>
      </c>
      <c r="D2051" s="42">
        <v>0</v>
      </c>
      <c r="E2051" s="42">
        <v>0.15029999999999999</v>
      </c>
      <c r="F2051" s="41">
        <v>0</v>
      </c>
      <c r="G2051" s="41">
        <v>40733</v>
      </c>
      <c r="H2051" s="41">
        <v>40733</v>
      </c>
      <c r="I2051" s="41">
        <v>0</v>
      </c>
      <c r="J2051" s="41">
        <v>14175</v>
      </c>
      <c r="K2051" s="41">
        <v>407</v>
      </c>
      <c r="L2051" s="41">
        <v>0</v>
      </c>
      <c r="M2051" s="41">
        <v>0</v>
      </c>
      <c r="N2051" s="43">
        <v>54908</v>
      </c>
    </row>
    <row r="2052" spans="1:14" x14ac:dyDescent="0.2">
      <c r="A2052" s="39" t="s">
        <v>1485</v>
      </c>
      <c r="B2052" s="40"/>
      <c r="C2052" s="41">
        <v>0</v>
      </c>
      <c r="D2052" s="42">
        <v>2.3159999999999998</v>
      </c>
      <c r="E2052" s="42">
        <v>0</v>
      </c>
      <c r="F2052" s="41">
        <v>1139659</v>
      </c>
      <c r="G2052" s="41">
        <v>0</v>
      </c>
      <c r="H2052" s="41">
        <v>1139659</v>
      </c>
      <c r="I2052" s="41">
        <v>0</v>
      </c>
      <c r="J2052" s="41">
        <v>396602</v>
      </c>
      <c r="K2052" s="41">
        <v>11397</v>
      </c>
      <c r="L2052" s="41">
        <v>0</v>
      </c>
      <c r="M2052" s="41">
        <v>0</v>
      </c>
      <c r="N2052" s="43">
        <v>1536261</v>
      </c>
    </row>
    <row r="2053" spans="1:14" x14ac:dyDescent="0.2">
      <c r="A2053" s="34" t="s">
        <v>24</v>
      </c>
      <c r="B2053" s="35"/>
      <c r="C2053" s="36">
        <f t="shared" ref="C2053:N2053" si="356">SUM(C2051:C2052)</f>
        <v>90</v>
      </c>
      <c r="D2053" s="37">
        <f t="shared" si="356"/>
        <v>2.3159999999999998</v>
      </c>
      <c r="E2053" s="37">
        <f t="shared" si="356"/>
        <v>0.15029999999999999</v>
      </c>
      <c r="F2053" s="36">
        <f t="shared" si="356"/>
        <v>1139659</v>
      </c>
      <c r="G2053" s="36">
        <f t="shared" si="356"/>
        <v>40733</v>
      </c>
      <c r="H2053" s="36">
        <f t="shared" si="356"/>
        <v>1180392</v>
      </c>
      <c r="I2053" s="36">
        <f t="shared" si="356"/>
        <v>0</v>
      </c>
      <c r="J2053" s="36">
        <f t="shared" si="356"/>
        <v>410777</v>
      </c>
      <c r="K2053" s="36">
        <f t="shared" si="356"/>
        <v>11804</v>
      </c>
      <c r="L2053" s="36">
        <f t="shared" si="356"/>
        <v>0</v>
      </c>
      <c r="M2053" s="36">
        <f t="shared" si="356"/>
        <v>0</v>
      </c>
      <c r="N2053" s="38">
        <f t="shared" si="356"/>
        <v>1591169</v>
      </c>
    </row>
    <row r="2054" spans="1:14" x14ac:dyDescent="0.2">
      <c r="A2054" s="29" t="s">
        <v>1770</v>
      </c>
      <c r="B2054" s="30"/>
      <c r="C2054" s="31">
        <f t="shared" ref="C2054:N2054" si="357">C2035+C2045+C2049+C2053</f>
        <v>351</v>
      </c>
      <c r="D2054" s="32">
        <f t="shared" si="357"/>
        <v>25.855399999999999</v>
      </c>
      <c r="E2054" s="32">
        <f t="shared" si="357"/>
        <v>11.377699999999999</v>
      </c>
      <c r="F2054" s="31">
        <f t="shared" si="357"/>
        <v>14551901</v>
      </c>
      <c r="G2054" s="31">
        <f t="shared" si="357"/>
        <v>3502004</v>
      </c>
      <c r="H2054" s="31">
        <f t="shared" si="357"/>
        <v>18053905</v>
      </c>
      <c r="I2054" s="31">
        <f t="shared" si="357"/>
        <v>294000</v>
      </c>
      <c r="J2054" s="31">
        <f t="shared" si="357"/>
        <v>6382132</v>
      </c>
      <c r="K2054" s="31">
        <f t="shared" si="357"/>
        <v>180539</v>
      </c>
      <c r="L2054" s="31">
        <f t="shared" si="357"/>
        <v>343930</v>
      </c>
      <c r="M2054" s="31">
        <f t="shared" si="357"/>
        <v>0</v>
      </c>
      <c r="N2054" s="33">
        <f t="shared" si="357"/>
        <v>25073967</v>
      </c>
    </row>
    <row r="2055" spans="1:14" x14ac:dyDescent="0.2">
      <c r="A2055" s="39"/>
      <c r="B2055" s="40"/>
      <c r="C2055" s="41"/>
      <c r="D2055" s="42"/>
      <c r="E2055" s="42"/>
      <c r="F2055" s="41"/>
      <c r="G2055" s="41"/>
      <c r="H2055" s="41"/>
      <c r="I2055" s="41"/>
      <c r="J2055" s="41"/>
      <c r="K2055" s="41"/>
      <c r="L2055" s="41"/>
      <c r="M2055" s="41"/>
      <c r="N2055" s="43"/>
    </row>
    <row r="2056" spans="1:14" x14ac:dyDescent="0.2">
      <c r="A2056" s="29" t="s">
        <v>1771</v>
      </c>
      <c r="B2056" s="30"/>
      <c r="C2056" s="31"/>
      <c r="D2056" s="32"/>
      <c r="E2056" s="32"/>
      <c r="F2056" s="31"/>
      <c r="G2056" s="31"/>
      <c r="H2056" s="31"/>
      <c r="I2056" s="31"/>
      <c r="J2056" s="31"/>
      <c r="K2056" s="31"/>
      <c r="L2056" s="31"/>
      <c r="M2056" s="31"/>
      <c r="N2056" s="33"/>
    </row>
    <row r="2057" spans="1:14" x14ac:dyDescent="0.2">
      <c r="A2057" s="29" t="s">
        <v>1772</v>
      </c>
      <c r="B2057" s="30" t="s">
        <v>6</v>
      </c>
      <c r="C2057" s="31" t="s">
        <v>7</v>
      </c>
      <c r="D2057" s="32" t="s">
        <v>8</v>
      </c>
      <c r="E2057" s="32" t="s">
        <v>9</v>
      </c>
      <c r="F2057" s="31" t="s">
        <v>10</v>
      </c>
      <c r="G2057" s="31" t="s">
        <v>11</v>
      </c>
      <c r="H2057" s="31" t="s">
        <v>12</v>
      </c>
      <c r="I2057" s="31" t="s">
        <v>13</v>
      </c>
      <c r="J2057" s="31" t="s">
        <v>14</v>
      </c>
      <c r="K2057" s="31" t="s">
        <v>15</v>
      </c>
      <c r="L2057" s="31" t="s">
        <v>16</v>
      </c>
      <c r="M2057" s="31" t="s">
        <v>17</v>
      </c>
      <c r="N2057" s="33" t="s">
        <v>18</v>
      </c>
    </row>
    <row r="2058" spans="1:14" x14ac:dyDescent="0.2">
      <c r="A2058" s="34" t="s">
        <v>19</v>
      </c>
      <c r="B2058" s="35"/>
      <c r="C2058" s="36"/>
      <c r="D2058" s="37"/>
      <c r="E2058" s="37"/>
      <c r="F2058" s="36"/>
      <c r="G2058" s="36"/>
      <c r="H2058" s="36"/>
      <c r="I2058" s="36"/>
      <c r="J2058" s="36"/>
      <c r="K2058" s="36"/>
      <c r="L2058" s="36"/>
      <c r="M2058" s="36"/>
      <c r="N2058" s="38"/>
    </row>
    <row r="2059" spans="1:14" x14ac:dyDescent="0.2">
      <c r="A2059" s="39" t="s">
        <v>22</v>
      </c>
      <c r="B2059" s="40"/>
      <c r="C2059" s="41">
        <v>0</v>
      </c>
      <c r="D2059" s="42">
        <v>5.8333000000000004</v>
      </c>
      <c r="E2059" s="42">
        <v>1.2</v>
      </c>
      <c r="F2059" s="41">
        <v>3157338</v>
      </c>
      <c r="G2059" s="41">
        <v>284991</v>
      </c>
      <c r="H2059" s="41">
        <v>3442329</v>
      </c>
      <c r="I2059" s="41">
        <v>0</v>
      </c>
      <c r="J2059" s="41">
        <v>1197930</v>
      </c>
      <c r="K2059" s="41">
        <v>34423</v>
      </c>
      <c r="L2059" s="41">
        <v>25600</v>
      </c>
      <c r="M2059" s="41">
        <v>0</v>
      </c>
      <c r="N2059" s="43">
        <v>4665859</v>
      </c>
    </row>
    <row r="2060" spans="1:14" x14ac:dyDescent="0.2">
      <c r="A2060" s="34" t="s">
        <v>24</v>
      </c>
      <c r="B2060" s="35"/>
      <c r="C2060" s="36">
        <f t="shared" ref="C2060:N2060" si="358">SUM(C2059:C2059)</f>
        <v>0</v>
      </c>
      <c r="D2060" s="37">
        <f t="shared" si="358"/>
        <v>5.8333000000000004</v>
      </c>
      <c r="E2060" s="37">
        <f t="shared" si="358"/>
        <v>1.2</v>
      </c>
      <c r="F2060" s="36">
        <f t="shared" si="358"/>
        <v>3157338</v>
      </c>
      <c r="G2060" s="36">
        <f t="shared" si="358"/>
        <v>284991</v>
      </c>
      <c r="H2060" s="36">
        <f t="shared" si="358"/>
        <v>3442329</v>
      </c>
      <c r="I2060" s="36">
        <f t="shared" si="358"/>
        <v>0</v>
      </c>
      <c r="J2060" s="36">
        <f t="shared" si="358"/>
        <v>1197930</v>
      </c>
      <c r="K2060" s="36">
        <f t="shared" si="358"/>
        <v>34423</v>
      </c>
      <c r="L2060" s="36">
        <f t="shared" si="358"/>
        <v>25600</v>
      </c>
      <c r="M2060" s="36">
        <f t="shared" si="358"/>
        <v>0</v>
      </c>
      <c r="N2060" s="38">
        <f t="shared" si="358"/>
        <v>4665859</v>
      </c>
    </row>
    <row r="2061" spans="1:14" x14ac:dyDescent="0.2">
      <c r="A2061" s="34" t="s">
        <v>1476</v>
      </c>
      <c r="B2061" s="35"/>
      <c r="C2061" s="36"/>
      <c r="D2061" s="37"/>
      <c r="E2061" s="37"/>
      <c r="F2061" s="36"/>
      <c r="G2061" s="36"/>
      <c r="H2061" s="36"/>
      <c r="I2061" s="36"/>
      <c r="J2061" s="36"/>
      <c r="K2061" s="36"/>
      <c r="L2061" s="36"/>
      <c r="M2061" s="36"/>
      <c r="N2061" s="38"/>
    </row>
    <row r="2062" spans="1:14" x14ac:dyDescent="0.2">
      <c r="A2062" s="39" t="s">
        <v>162</v>
      </c>
      <c r="B2062" s="40"/>
      <c r="C2062" s="41">
        <v>0</v>
      </c>
      <c r="D2062" s="42">
        <v>2.6778</v>
      </c>
      <c r="E2062" s="42">
        <v>0</v>
      </c>
      <c r="F2062" s="41">
        <v>974224</v>
      </c>
      <c r="G2062" s="41">
        <v>0</v>
      </c>
      <c r="H2062" s="41">
        <v>974224</v>
      </c>
      <c r="I2062" s="41">
        <v>0</v>
      </c>
      <c r="J2062" s="41">
        <v>339030</v>
      </c>
      <c r="K2062" s="41">
        <v>9742</v>
      </c>
      <c r="L2062" s="41">
        <v>0</v>
      </c>
      <c r="M2062" s="41">
        <v>0</v>
      </c>
      <c r="N2062" s="43">
        <v>1313254</v>
      </c>
    </row>
    <row r="2063" spans="1:14" x14ac:dyDescent="0.2">
      <c r="A2063" s="39" t="s">
        <v>40</v>
      </c>
      <c r="B2063" s="40"/>
      <c r="C2063" s="41">
        <v>0</v>
      </c>
      <c r="D2063" s="42">
        <v>-0.1512</v>
      </c>
      <c r="E2063" s="42">
        <v>0</v>
      </c>
      <c r="F2063" s="41">
        <v>-151200</v>
      </c>
      <c r="G2063" s="41">
        <v>0</v>
      </c>
      <c r="H2063" s="41">
        <v>-151200</v>
      </c>
      <c r="I2063" s="41">
        <v>0</v>
      </c>
      <c r="J2063" s="41">
        <v>-52618</v>
      </c>
      <c r="K2063" s="41">
        <v>-1512</v>
      </c>
      <c r="L2063" s="41">
        <v>0</v>
      </c>
      <c r="M2063" s="41">
        <v>0</v>
      </c>
      <c r="N2063" s="43">
        <v>-203818</v>
      </c>
    </row>
    <row r="2064" spans="1:14" x14ac:dyDescent="0.2">
      <c r="A2064" s="39" t="s">
        <v>624</v>
      </c>
      <c r="B2064" s="40"/>
      <c r="C2064" s="41">
        <v>0</v>
      </c>
      <c r="D2064" s="42">
        <v>0.41670000000000001</v>
      </c>
      <c r="E2064" s="42">
        <v>0</v>
      </c>
      <c r="F2064" s="41">
        <v>144353</v>
      </c>
      <c r="G2064" s="41">
        <v>0</v>
      </c>
      <c r="H2064" s="41">
        <v>144353</v>
      </c>
      <c r="I2064" s="41">
        <v>0</v>
      </c>
      <c r="J2064" s="41">
        <v>50236</v>
      </c>
      <c r="K2064" s="41">
        <v>1444</v>
      </c>
      <c r="L2064" s="41">
        <v>0</v>
      </c>
      <c r="M2064" s="41">
        <v>0</v>
      </c>
      <c r="N2064" s="43">
        <v>194589</v>
      </c>
    </row>
    <row r="2065" spans="1:14" x14ac:dyDescent="0.2">
      <c r="A2065" s="39" t="s">
        <v>41</v>
      </c>
      <c r="B2065" s="40"/>
      <c r="C2065" s="41">
        <v>0</v>
      </c>
      <c r="D2065" s="42">
        <v>0</v>
      </c>
      <c r="E2065" s="42">
        <v>0</v>
      </c>
      <c r="F2065" s="41">
        <v>0</v>
      </c>
      <c r="G2065" s="41">
        <v>0</v>
      </c>
      <c r="H2065" s="41">
        <v>0</v>
      </c>
      <c r="I2065" s="41">
        <v>151200</v>
      </c>
      <c r="J2065" s="41">
        <v>51106</v>
      </c>
      <c r="K2065" s="41">
        <v>0</v>
      </c>
      <c r="L2065" s="41">
        <v>0</v>
      </c>
      <c r="M2065" s="41">
        <v>0</v>
      </c>
      <c r="N2065" s="43">
        <v>202306</v>
      </c>
    </row>
    <row r="2066" spans="1:14" x14ac:dyDescent="0.2">
      <c r="A2066" s="39" t="s">
        <v>163</v>
      </c>
      <c r="B2066" s="40"/>
      <c r="C2066" s="41">
        <v>0</v>
      </c>
      <c r="D2066" s="42">
        <v>0</v>
      </c>
      <c r="E2066" s="42">
        <v>0</v>
      </c>
      <c r="F2066" s="41">
        <v>0</v>
      </c>
      <c r="G2066" s="41">
        <v>0</v>
      </c>
      <c r="H2066" s="41">
        <v>0</v>
      </c>
      <c r="I2066" s="41">
        <v>0</v>
      </c>
      <c r="J2066" s="41">
        <v>6</v>
      </c>
      <c r="K2066" s="41">
        <v>0</v>
      </c>
      <c r="L2066" s="41">
        <v>0</v>
      </c>
      <c r="M2066" s="41">
        <v>0</v>
      </c>
      <c r="N2066" s="43">
        <v>6</v>
      </c>
    </row>
    <row r="2067" spans="1:14" x14ac:dyDescent="0.2">
      <c r="A2067" s="39" t="s">
        <v>625</v>
      </c>
      <c r="B2067" s="40"/>
      <c r="C2067" s="41">
        <v>0</v>
      </c>
      <c r="D2067" s="42">
        <v>0</v>
      </c>
      <c r="E2067" s="42">
        <v>0</v>
      </c>
      <c r="F2067" s="41">
        <v>0</v>
      </c>
      <c r="G2067" s="41">
        <v>0</v>
      </c>
      <c r="H2067" s="41">
        <v>0</v>
      </c>
      <c r="I2067" s="41">
        <v>0</v>
      </c>
      <c r="J2067" s="41">
        <v>0</v>
      </c>
      <c r="K2067" s="41">
        <v>0</v>
      </c>
      <c r="L2067" s="41">
        <v>1500</v>
      </c>
      <c r="M2067" s="41">
        <v>0</v>
      </c>
      <c r="N2067" s="43">
        <v>1500</v>
      </c>
    </row>
    <row r="2068" spans="1:14" x14ac:dyDescent="0.2">
      <c r="A2068" s="39" t="s">
        <v>32</v>
      </c>
      <c r="B2068" s="40"/>
      <c r="C2068" s="41">
        <v>0</v>
      </c>
      <c r="D2068" s="42">
        <v>0</v>
      </c>
      <c r="E2068" s="42">
        <v>0.8</v>
      </c>
      <c r="F2068" s="41">
        <v>0</v>
      </c>
      <c r="G2068" s="41">
        <v>211766</v>
      </c>
      <c r="H2068" s="41">
        <v>211766</v>
      </c>
      <c r="I2068" s="41">
        <v>0</v>
      </c>
      <c r="J2068" s="41">
        <v>73695</v>
      </c>
      <c r="K2068" s="41">
        <v>2118</v>
      </c>
      <c r="L2068" s="41">
        <v>0</v>
      </c>
      <c r="M2068" s="41">
        <v>0</v>
      </c>
      <c r="N2068" s="43">
        <v>285461</v>
      </c>
    </row>
    <row r="2069" spans="1:14" x14ac:dyDescent="0.2">
      <c r="A2069" s="39" t="s">
        <v>23</v>
      </c>
      <c r="B2069" s="40"/>
      <c r="C2069" s="41">
        <v>0</v>
      </c>
      <c r="D2069" s="42">
        <v>0</v>
      </c>
      <c r="E2069" s="42">
        <v>2.54</v>
      </c>
      <c r="F2069" s="41">
        <v>0</v>
      </c>
      <c r="G2069" s="41">
        <v>987290</v>
      </c>
      <c r="H2069" s="41">
        <v>987290</v>
      </c>
      <c r="I2069" s="41">
        <v>0</v>
      </c>
      <c r="J2069" s="41">
        <v>343577</v>
      </c>
      <c r="K2069" s="41">
        <v>9873</v>
      </c>
      <c r="L2069" s="41">
        <v>0</v>
      </c>
      <c r="M2069" s="41">
        <v>0</v>
      </c>
      <c r="N2069" s="43">
        <v>1330867</v>
      </c>
    </row>
    <row r="2070" spans="1:14" x14ac:dyDescent="0.2">
      <c r="A2070" s="39" t="s">
        <v>1481</v>
      </c>
      <c r="B2070" s="40"/>
      <c r="C2070" s="41">
        <v>0</v>
      </c>
      <c r="D2070" s="42">
        <v>13.8635</v>
      </c>
      <c r="E2070" s="42">
        <v>1.71</v>
      </c>
      <c r="F2070" s="41">
        <v>8917296</v>
      </c>
      <c r="G2070" s="41">
        <v>429381</v>
      </c>
      <c r="H2070" s="41">
        <v>9346677</v>
      </c>
      <c r="I2070" s="41">
        <v>0</v>
      </c>
      <c r="J2070" s="41">
        <v>3252644</v>
      </c>
      <c r="K2070" s="41">
        <v>93467</v>
      </c>
      <c r="L2070" s="41">
        <v>223770</v>
      </c>
      <c r="M2070" s="41">
        <v>0</v>
      </c>
      <c r="N2070" s="43">
        <v>12823091</v>
      </c>
    </row>
    <row r="2071" spans="1:14" x14ac:dyDescent="0.2">
      <c r="A2071" s="39" t="s">
        <v>1482</v>
      </c>
      <c r="B2071" s="40"/>
      <c r="C2071" s="41">
        <v>0</v>
      </c>
      <c r="D2071" s="42">
        <v>0</v>
      </c>
      <c r="E2071" s="42">
        <v>0</v>
      </c>
      <c r="F2071" s="41">
        <v>24000</v>
      </c>
      <c r="G2071" s="41">
        <v>0</v>
      </c>
      <c r="H2071" s="41">
        <v>24000</v>
      </c>
      <c r="I2071" s="41">
        <v>0</v>
      </c>
      <c r="J2071" s="41">
        <v>8352</v>
      </c>
      <c r="K2071" s="41">
        <v>240</v>
      </c>
      <c r="L2071" s="41">
        <v>4500</v>
      </c>
      <c r="M2071" s="41">
        <v>0</v>
      </c>
      <c r="N2071" s="43">
        <v>36852</v>
      </c>
    </row>
    <row r="2072" spans="1:14" x14ac:dyDescent="0.2">
      <c r="A2072" s="34" t="s">
        <v>24</v>
      </c>
      <c r="B2072" s="35"/>
      <c r="C2072" s="36">
        <f t="shared" ref="C2072:N2072" si="359">SUM(C2062:C2071)</f>
        <v>0</v>
      </c>
      <c r="D2072" s="37">
        <f t="shared" si="359"/>
        <v>16.806799999999999</v>
      </c>
      <c r="E2072" s="37">
        <f t="shared" si="359"/>
        <v>5.05</v>
      </c>
      <c r="F2072" s="36">
        <f t="shared" si="359"/>
        <v>9908673</v>
      </c>
      <c r="G2072" s="36">
        <f t="shared" si="359"/>
        <v>1628437</v>
      </c>
      <c r="H2072" s="36">
        <f t="shared" si="359"/>
        <v>11537110</v>
      </c>
      <c r="I2072" s="36">
        <f t="shared" si="359"/>
        <v>151200</v>
      </c>
      <c r="J2072" s="36">
        <f t="shared" si="359"/>
        <v>4066028</v>
      </c>
      <c r="K2072" s="36">
        <f t="shared" si="359"/>
        <v>115372</v>
      </c>
      <c r="L2072" s="36">
        <f t="shared" si="359"/>
        <v>229770</v>
      </c>
      <c r="M2072" s="36">
        <f t="shared" si="359"/>
        <v>0</v>
      </c>
      <c r="N2072" s="38">
        <f t="shared" si="359"/>
        <v>15984108</v>
      </c>
    </row>
    <row r="2073" spans="1:14" x14ac:dyDescent="0.2">
      <c r="A2073" s="34" t="s">
        <v>25</v>
      </c>
      <c r="B2073" s="35"/>
      <c r="C2073" s="36"/>
      <c r="D2073" s="37"/>
      <c r="E2073" s="37"/>
      <c r="F2073" s="36"/>
      <c r="G2073" s="36"/>
      <c r="H2073" s="36"/>
      <c r="I2073" s="36"/>
      <c r="J2073" s="36"/>
      <c r="K2073" s="36"/>
      <c r="L2073" s="36"/>
      <c r="M2073" s="36"/>
      <c r="N2073" s="38"/>
    </row>
    <row r="2074" spans="1:14" x14ac:dyDescent="0.2">
      <c r="A2074" s="39" t="s">
        <v>76</v>
      </c>
      <c r="B2074" s="40"/>
      <c r="C2074" s="41">
        <v>64</v>
      </c>
      <c r="D2074" s="42">
        <v>0</v>
      </c>
      <c r="E2074" s="42">
        <v>1.2723</v>
      </c>
      <c r="F2074" s="41">
        <v>0</v>
      </c>
      <c r="G2074" s="41">
        <v>391141</v>
      </c>
      <c r="H2074" s="41">
        <v>391141</v>
      </c>
      <c r="I2074" s="41">
        <v>0</v>
      </c>
      <c r="J2074" s="41">
        <v>136117</v>
      </c>
      <c r="K2074" s="41">
        <v>3911</v>
      </c>
      <c r="L2074" s="41">
        <v>3840</v>
      </c>
      <c r="M2074" s="41">
        <v>0</v>
      </c>
      <c r="N2074" s="43">
        <v>531098</v>
      </c>
    </row>
    <row r="2075" spans="1:14" x14ac:dyDescent="0.2">
      <c r="A2075" s="39" t="s">
        <v>56</v>
      </c>
      <c r="B2075" s="40"/>
      <c r="C2075" s="41">
        <v>36</v>
      </c>
      <c r="D2075" s="42">
        <v>0</v>
      </c>
      <c r="E2075" s="42">
        <v>0.42620000000000002</v>
      </c>
      <c r="F2075" s="41">
        <v>0</v>
      </c>
      <c r="G2075" s="41">
        <v>131026</v>
      </c>
      <c r="H2075" s="41">
        <v>131026</v>
      </c>
      <c r="I2075" s="41">
        <v>0</v>
      </c>
      <c r="J2075" s="41">
        <v>45596</v>
      </c>
      <c r="K2075" s="41">
        <v>1310</v>
      </c>
      <c r="L2075" s="41">
        <v>900</v>
      </c>
      <c r="M2075" s="41">
        <v>0</v>
      </c>
      <c r="N2075" s="43">
        <v>177522</v>
      </c>
    </row>
    <row r="2076" spans="1:14" x14ac:dyDescent="0.2">
      <c r="A2076" s="39" t="s">
        <v>56</v>
      </c>
      <c r="B2076" s="40"/>
      <c r="C2076" s="41">
        <v>28</v>
      </c>
      <c r="D2076" s="42">
        <v>0</v>
      </c>
      <c r="E2076" s="42">
        <v>0.35639999999999999</v>
      </c>
      <c r="F2076" s="41">
        <v>0</v>
      </c>
      <c r="G2076" s="41">
        <v>109567</v>
      </c>
      <c r="H2076" s="41">
        <v>109567</v>
      </c>
      <c r="I2076" s="41">
        <v>0</v>
      </c>
      <c r="J2076" s="41">
        <v>38130</v>
      </c>
      <c r="K2076" s="41">
        <v>1096</v>
      </c>
      <c r="L2076" s="41">
        <v>700</v>
      </c>
      <c r="M2076" s="41">
        <v>0</v>
      </c>
      <c r="N2076" s="43">
        <v>148397</v>
      </c>
    </row>
    <row r="2077" spans="1:14" x14ac:dyDescent="0.2">
      <c r="A2077" s="39" t="s">
        <v>69</v>
      </c>
      <c r="B2077" s="40"/>
      <c r="C2077" s="41">
        <v>142</v>
      </c>
      <c r="D2077" s="42">
        <v>0</v>
      </c>
      <c r="E2077" s="42">
        <v>2.6331000000000002</v>
      </c>
      <c r="F2077" s="41">
        <v>0</v>
      </c>
      <c r="G2077" s="41">
        <v>809489</v>
      </c>
      <c r="H2077" s="41">
        <v>809489</v>
      </c>
      <c r="I2077" s="41">
        <v>0</v>
      </c>
      <c r="J2077" s="41">
        <v>281702</v>
      </c>
      <c r="K2077" s="41">
        <v>8095</v>
      </c>
      <c r="L2077" s="41">
        <v>8662</v>
      </c>
      <c r="M2077" s="41">
        <v>0</v>
      </c>
      <c r="N2077" s="43">
        <v>1099853</v>
      </c>
    </row>
    <row r="2078" spans="1:14" x14ac:dyDescent="0.2">
      <c r="A2078" s="34" t="s">
        <v>24</v>
      </c>
      <c r="B2078" s="35"/>
      <c r="C2078" s="36">
        <f t="shared" ref="C2078:N2078" si="360">SUM(C2074:C2077)</f>
        <v>270</v>
      </c>
      <c r="D2078" s="37">
        <f t="shared" si="360"/>
        <v>0</v>
      </c>
      <c r="E2078" s="37">
        <f t="shared" si="360"/>
        <v>4.6880000000000006</v>
      </c>
      <c r="F2078" s="36">
        <f t="shared" si="360"/>
        <v>0</v>
      </c>
      <c r="G2078" s="36">
        <f t="shared" si="360"/>
        <v>1441223</v>
      </c>
      <c r="H2078" s="36">
        <f t="shared" si="360"/>
        <v>1441223</v>
      </c>
      <c r="I2078" s="36">
        <f t="shared" si="360"/>
        <v>0</v>
      </c>
      <c r="J2078" s="36">
        <f t="shared" si="360"/>
        <v>501545</v>
      </c>
      <c r="K2078" s="36">
        <f t="shared" si="360"/>
        <v>14412</v>
      </c>
      <c r="L2078" s="36">
        <f t="shared" si="360"/>
        <v>14102</v>
      </c>
      <c r="M2078" s="36">
        <f t="shared" si="360"/>
        <v>0</v>
      </c>
      <c r="N2078" s="38">
        <f t="shared" si="360"/>
        <v>1956870</v>
      </c>
    </row>
    <row r="2079" spans="1:14" x14ac:dyDescent="0.2">
      <c r="A2079" s="34" t="s">
        <v>1483</v>
      </c>
      <c r="B2079" s="35"/>
      <c r="C2079" s="36"/>
      <c r="D2079" s="37"/>
      <c r="E2079" s="37"/>
      <c r="F2079" s="36"/>
      <c r="G2079" s="36"/>
      <c r="H2079" s="36"/>
      <c r="I2079" s="36"/>
      <c r="J2079" s="36"/>
      <c r="K2079" s="36"/>
      <c r="L2079" s="36"/>
      <c r="M2079" s="36"/>
      <c r="N2079" s="38"/>
    </row>
    <row r="2080" spans="1:14" x14ac:dyDescent="0.2">
      <c r="A2080" s="39" t="s">
        <v>1484</v>
      </c>
      <c r="B2080" s="40"/>
      <c r="C2080" s="41">
        <v>55</v>
      </c>
      <c r="D2080" s="42">
        <v>0</v>
      </c>
      <c r="E2080" s="42">
        <v>9.8699999999999996E-2</v>
      </c>
      <c r="F2080" s="41">
        <v>0</v>
      </c>
      <c r="G2080" s="41">
        <v>26748</v>
      </c>
      <c r="H2080" s="41">
        <v>26748</v>
      </c>
      <c r="I2080" s="41">
        <v>0</v>
      </c>
      <c r="J2080" s="41">
        <v>9308</v>
      </c>
      <c r="K2080" s="41">
        <v>267</v>
      </c>
      <c r="L2080" s="41">
        <v>0</v>
      </c>
      <c r="M2080" s="41">
        <v>0</v>
      </c>
      <c r="N2080" s="43">
        <v>36056</v>
      </c>
    </row>
    <row r="2081" spans="1:14" x14ac:dyDescent="0.2">
      <c r="A2081" s="39" t="s">
        <v>1485</v>
      </c>
      <c r="B2081" s="40"/>
      <c r="C2081" s="41">
        <v>0</v>
      </c>
      <c r="D2081" s="42">
        <v>2.0767000000000002</v>
      </c>
      <c r="E2081" s="42">
        <v>0</v>
      </c>
      <c r="F2081" s="41">
        <v>1012014</v>
      </c>
      <c r="G2081" s="41">
        <v>0</v>
      </c>
      <c r="H2081" s="41">
        <v>1012014</v>
      </c>
      <c r="I2081" s="41">
        <v>0</v>
      </c>
      <c r="J2081" s="41">
        <v>352181</v>
      </c>
      <c r="K2081" s="41">
        <v>10120</v>
      </c>
      <c r="L2081" s="41">
        <v>0</v>
      </c>
      <c r="M2081" s="41">
        <v>0</v>
      </c>
      <c r="N2081" s="43">
        <v>1364195</v>
      </c>
    </row>
    <row r="2082" spans="1:14" x14ac:dyDescent="0.2">
      <c r="A2082" s="34" t="s">
        <v>24</v>
      </c>
      <c r="B2082" s="35"/>
      <c r="C2082" s="36">
        <f t="shared" ref="C2082:N2082" si="361">SUM(C2080:C2081)</f>
        <v>55</v>
      </c>
      <c r="D2082" s="37">
        <f t="shared" si="361"/>
        <v>2.0767000000000002</v>
      </c>
      <c r="E2082" s="37">
        <f t="shared" si="361"/>
        <v>9.8699999999999996E-2</v>
      </c>
      <c r="F2082" s="36">
        <f t="shared" si="361"/>
        <v>1012014</v>
      </c>
      <c r="G2082" s="36">
        <f t="shared" si="361"/>
        <v>26748</v>
      </c>
      <c r="H2082" s="36">
        <f t="shared" si="361"/>
        <v>1038762</v>
      </c>
      <c r="I2082" s="36">
        <f t="shared" si="361"/>
        <v>0</v>
      </c>
      <c r="J2082" s="36">
        <f t="shared" si="361"/>
        <v>361489</v>
      </c>
      <c r="K2082" s="36">
        <f t="shared" si="361"/>
        <v>10387</v>
      </c>
      <c r="L2082" s="36">
        <f t="shared" si="361"/>
        <v>0</v>
      </c>
      <c r="M2082" s="36">
        <f t="shared" si="361"/>
        <v>0</v>
      </c>
      <c r="N2082" s="38">
        <f t="shared" si="361"/>
        <v>1400251</v>
      </c>
    </row>
    <row r="2083" spans="1:14" x14ac:dyDescent="0.2">
      <c r="A2083" s="29" t="s">
        <v>1773</v>
      </c>
      <c r="B2083" s="30"/>
      <c r="C2083" s="31">
        <f t="shared" ref="C2083:N2083" si="362">C2060+C2072+C2078+C2082</f>
        <v>325</v>
      </c>
      <c r="D2083" s="32">
        <f t="shared" si="362"/>
        <v>24.716799999999999</v>
      </c>
      <c r="E2083" s="32">
        <f t="shared" si="362"/>
        <v>11.0367</v>
      </c>
      <c r="F2083" s="31">
        <f t="shared" si="362"/>
        <v>14078025</v>
      </c>
      <c r="G2083" s="31">
        <f t="shared" si="362"/>
        <v>3381399</v>
      </c>
      <c r="H2083" s="31">
        <f t="shared" si="362"/>
        <v>17459424</v>
      </c>
      <c r="I2083" s="31">
        <f t="shared" si="362"/>
        <v>151200</v>
      </c>
      <c r="J2083" s="31">
        <f t="shared" si="362"/>
        <v>6126992</v>
      </c>
      <c r="K2083" s="31">
        <f t="shared" si="362"/>
        <v>174594</v>
      </c>
      <c r="L2083" s="31">
        <f t="shared" si="362"/>
        <v>269472</v>
      </c>
      <c r="M2083" s="31">
        <f t="shared" si="362"/>
        <v>0</v>
      </c>
      <c r="N2083" s="33">
        <f t="shared" si="362"/>
        <v>24007088</v>
      </c>
    </row>
    <row r="2084" spans="1:14" x14ac:dyDescent="0.2">
      <c r="A2084" s="39"/>
      <c r="B2084" s="40"/>
      <c r="C2084" s="41"/>
      <c r="D2084" s="42"/>
      <c r="E2084" s="42"/>
      <c r="F2084" s="41"/>
      <c r="G2084" s="41"/>
      <c r="H2084" s="41"/>
      <c r="I2084" s="41"/>
      <c r="J2084" s="41"/>
      <c r="K2084" s="41"/>
      <c r="L2084" s="41"/>
      <c r="M2084" s="41"/>
      <c r="N2084" s="43"/>
    </row>
    <row r="2085" spans="1:14" x14ac:dyDescent="0.2">
      <c r="A2085" s="29" t="s">
        <v>1774</v>
      </c>
      <c r="B2085" s="30"/>
      <c r="C2085" s="31"/>
      <c r="D2085" s="32"/>
      <c r="E2085" s="32"/>
      <c r="F2085" s="31"/>
      <c r="G2085" s="31"/>
      <c r="H2085" s="31"/>
      <c r="I2085" s="31"/>
      <c r="J2085" s="31"/>
      <c r="K2085" s="31"/>
      <c r="L2085" s="31"/>
      <c r="M2085" s="31"/>
      <c r="N2085" s="33"/>
    </row>
    <row r="2086" spans="1:14" x14ac:dyDescent="0.2">
      <c r="A2086" s="29" t="s">
        <v>1775</v>
      </c>
      <c r="B2086" s="30" t="s">
        <v>6</v>
      </c>
      <c r="C2086" s="31" t="s">
        <v>7</v>
      </c>
      <c r="D2086" s="32" t="s">
        <v>8</v>
      </c>
      <c r="E2086" s="32" t="s">
        <v>9</v>
      </c>
      <c r="F2086" s="31" t="s">
        <v>10</v>
      </c>
      <c r="G2086" s="31" t="s">
        <v>11</v>
      </c>
      <c r="H2086" s="31" t="s">
        <v>12</v>
      </c>
      <c r="I2086" s="31" t="s">
        <v>13</v>
      </c>
      <c r="J2086" s="31" t="s">
        <v>14</v>
      </c>
      <c r="K2086" s="31" t="s">
        <v>15</v>
      </c>
      <c r="L2086" s="31" t="s">
        <v>16</v>
      </c>
      <c r="M2086" s="31" t="s">
        <v>17</v>
      </c>
      <c r="N2086" s="33" t="s">
        <v>18</v>
      </c>
    </row>
    <row r="2087" spans="1:14" x14ac:dyDescent="0.2">
      <c r="A2087" s="34" t="s">
        <v>1476</v>
      </c>
      <c r="B2087" s="35"/>
      <c r="C2087" s="36"/>
      <c r="D2087" s="37"/>
      <c r="E2087" s="37"/>
      <c r="F2087" s="36"/>
      <c r="G2087" s="36"/>
      <c r="H2087" s="36"/>
      <c r="I2087" s="36"/>
      <c r="J2087" s="36"/>
      <c r="K2087" s="36"/>
      <c r="L2087" s="36"/>
      <c r="M2087" s="36"/>
      <c r="N2087" s="38"/>
    </row>
    <row r="2088" spans="1:14" x14ac:dyDescent="0.2">
      <c r="A2088" s="39" t="s">
        <v>162</v>
      </c>
      <c r="B2088" s="40"/>
      <c r="C2088" s="41">
        <v>0</v>
      </c>
      <c r="D2088" s="42">
        <v>2.0889000000000002</v>
      </c>
      <c r="E2088" s="42">
        <v>0</v>
      </c>
      <c r="F2088" s="41">
        <v>677645</v>
      </c>
      <c r="G2088" s="41">
        <v>0</v>
      </c>
      <c r="H2088" s="41">
        <v>677645</v>
      </c>
      <c r="I2088" s="41">
        <v>0</v>
      </c>
      <c r="J2088" s="41">
        <v>235820</v>
      </c>
      <c r="K2088" s="41">
        <v>6776</v>
      </c>
      <c r="L2088" s="41">
        <v>0</v>
      </c>
      <c r="M2088" s="41">
        <v>0</v>
      </c>
      <c r="N2088" s="43">
        <v>913465</v>
      </c>
    </row>
    <row r="2089" spans="1:14" x14ac:dyDescent="0.2">
      <c r="A2089" s="39" t="s">
        <v>163</v>
      </c>
      <c r="B2089" s="40"/>
      <c r="C2089" s="41">
        <v>0</v>
      </c>
      <c r="D2089" s="42">
        <v>0</v>
      </c>
      <c r="E2089" s="42">
        <v>0</v>
      </c>
      <c r="F2089" s="41">
        <v>0</v>
      </c>
      <c r="G2089" s="41">
        <v>0</v>
      </c>
      <c r="H2089" s="41">
        <v>0</v>
      </c>
      <c r="I2089" s="41">
        <v>0</v>
      </c>
      <c r="J2089" s="41">
        <v>3</v>
      </c>
      <c r="K2089" s="41">
        <v>0</v>
      </c>
      <c r="L2089" s="41">
        <v>0</v>
      </c>
      <c r="M2089" s="41">
        <v>0</v>
      </c>
      <c r="N2089" s="43">
        <v>3</v>
      </c>
    </row>
    <row r="2090" spans="1:14" x14ac:dyDescent="0.2">
      <c r="A2090" s="39" t="s">
        <v>23</v>
      </c>
      <c r="B2090" s="40"/>
      <c r="C2090" s="41">
        <v>0</v>
      </c>
      <c r="D2090" s="42">
        <v>0</v>
      </c>
      <c r="E2090" s="42">
        <v>3.18</v>
      </c>
      <c r="F2090" s="41">
        <v>0</v>
      </c>
      <c r="G2090" s="41">
        <v>1242719</v>
      </c>
      <c r="H2090" s="41">
        <v>1242719</v>
      </c>
      <c r="I2090" s="41">
        <v>0</v>
      </c>
      <c r="J2090" s="41">
        <v>432466</v>
      </c>
      <c r="K2090" s="41">
        <v>12427</v>
      </c>
      <c r="L2090" s="41">
        <v>0</v>
      </c>
      <c r="M2090" s="41">
        <v>0</v>
      </c>
      <c r="N2090" s="43">
        <v>1675185</v>
      </c>
    </row>
    <row r="2091" spans="1:14" x14ac:dyDescent="0.2">
      <c r="A2091" s="39" t="s">
        <v>1481</v>
      </c>
      <c r="B2091" s="40"/>
      <c r="C2091" s="41">
        <v>0</v>
      </c>
      <c r="D2091" s="42">
        <v>22.181799999999999</v>
      </c>
      <c r="E2091" s="42">
        <v>2.89</v>
      </c>
      <c r="F2091" s="41">
        <v>14512325</v>
      </c>
      <c r="G2091" s="41">
        <v>725679</v>
      </c>
      <c r="H2091" s="41">
        <v>15238004</v>
      </c>
      <c r="I2091" s="41">
        <v>0</v>
      </c>
      <c r="J2091" s="41">
        <v>5302825</v>
      </c>
      <c r="K2091" s="41">
        <v>152380</v>
      </c>
      <c r="L2091" s="41">
        <v>434710</v>
      </c>
      <c r="M2091" s="41">
        <v>0</v>
      </c>
      <c r="N2091" s="43">
        <v>20975539</v>
      </c>
    </row>
    <row r="2092" spans="1:14" x14ac:dyDescent="0.2">
      <c r="A2092" s="34" t="s">
        <v>24</v>
      </c>
      <c r="B2092" s="35"/>
      <c r="C2092" s="36">
        <f t="shared" ref="C2092:N2092" si="363">SUM(C2088:C2091)</f>
        <v>0</v>
      </c>
      <c r="D2092" s="37">
        <f t="shared" si="363"/>
        <v>24.270699999999998</v>
      </c>
      <c r="E2092" s="37">
        <f t="shared" si="363"/>
        <v>6.07</v>
      </c>
      <c r="F2092" s="36">
        <f t="shared" si="363"/>
        <v>15189970</v>
      </c>
      <c r="G2092" s="36">
        <f t="shared" si="363"/>
        <v>1968398</v>
      </c>
      <c r="H2092" s="36">
        <f t="shared" si="363"/>
        <v>17158368</v>
      </c>
      <c r="I2092" s="36">
        <f t="shared" si="363"/>
        <v>0</v>
      </c>
      <c r="J2092" s="36">
        <f t="shared" si="363"/>
        <v>5971114</v>
      </c>
      <c r="K2092" s="36">
        <f t="shared" si="363"/>
        <v>171583</v>
      </c>
      <c r="L2092" s="36">
        <f t="shared" si="363"/>
        <v>434710</v>
      </c>
      <c r="M2092" s="36">
        <f t="shared" si="363"/>
        <v>0</v>
      </c>
      <c r="N2092" s="38">
        <f t="shared" si="363"/>
        <v>23564192</v>
      </c>
    </row>
    <row r="2093" spans="1:14" x14ac:dyDescent="0.2">
      <c r="A2093" s="34" t="s">
        <v>1483</v>
      </c>
      <c r="B2093" s="35"/>
      <c r="C2093" s="36"/>
      <c r="D2093" s="37"/>
      <c r="E2093" s="37"/>
      <c r="F2093" s="36"/>
      <c r="G2093" s="36"/>
      <c r="H2093" s="36"/>
      <c r="I2093" s="36"/>
      <c r="J2093" s="36"/>
      <c r="K2093" s="36"/>
      <c r="L2093" s="36"/>
      <c r="M2093" s="36"/>
      <c r="N2093" s="38"/>
    </row>
    <row r="2094" spans="1:14" x14ac:dyDescent="0.2">
      <c r="A2094" s="39" t="s">
        <v>1484</v>
      </c>
      <c r="B2094" s="40"/>
      <c r="C2094" s="41">
        <v>95</v>
      </c>
      <c r="D2094" s="42">
        <v>0</v>
      </c>
      <c r="E2094" s="42">
        <v>0.158</v>
      </c>
      <c r="F2094" s="41">
        <v>0</v>
      </c>
      <c r="G2094" s="41">
        <v>42819</v>
      </c>
      <c r="H2094" s="41">
        <v>42819</v>
      </c>
      <c r="I2094" s="41">
        <v>0</v>
      </c>
      <c r="J2094" s="41">
        <v>14901</v>
      </c>
      <c r="K2094" s="41">
        <v>428</v>
      </c>
      <c r="L2094" s="41">
        <v>0</v>
      </c>
      <c r="M2094" s="41">
        <v>0</v>
      </c>
      <c r="N2094" s="43">
        <v>57720</v>
      </c>
    </row>
    <row r="2095" spans="1:14" x14ac:dyDescent="0.2">
      <c r="A2095" s="39" t="s">
        <v>1485</v>
      </c>
      <c r="B2095" s="40"/>
      <c r="C2095" s="41">
        <v>0</v>
      </c>
      <c r="D2095" s="42">
        <v>3.37</v>
      </c>
      <c r="E2095" s="42">
        <v>0</v>
      </c>
      <c r="F2095" s="41">
        <v>1522354</v>
      </c>
      <c r="G2095" s="41">
        <v>0</v>
      </c>
      <c r="H2095" s="41">
        <v>1522354</v>
      </c>
      <c r="I2095" s="41">
        <v>0</v>
      </c>
      <c r="J2095" s="41">
        <v>529780</v>
      </c>
      <c r="K2095" s="41">
        <v>15224</v>
      </c>
      <c r="L2095" s="41">
        <v>0</v>
      </c>
      <c r="M2095" s="41">
        <v>0</v>
      </c>
      <c r="N2095" s="43">
        <v>2052134</v>
      </c>
    </row>
    <row r="2096" spans="1:14" x14ac:dyDescent="0.2">
      <c r="A2096" s="34" t="s">
        <v>24</v>
      </c>
      <c r="B2096" s="35"/>
      <c r="C2096" s="36">
        <f t="shared" ref="C2096:N2096" si="364">SUM(C2094:C2095)</f>
        <v>95</v>
      </c>
      <c r="D2096" s="37">
        <f t="shared" si="364"/>
        <v>3.37</v>
      </c>
      <c r="E2096" s="37">
        <f t="shared" si="364"/>
        <v>0.158</v>
      </c>
      <c r="F2096" s="36">
        <f t="shared" si="364"/>
        <v>1522354</v>
      </c>
      <c r="G2096" s="36">
        <f t="shared" si="364"/>
        <v>42819</v>
      </c>
      <c r="H2096" s="36">
        <f t="shared" si="364"/>
        <v>1565173</v>
      </c>
      <c r="I2096" s="36">
        <f t="shared" si="364"/>
        <v>0</v>
      </c>
      <c r="J2096" s="36">
        <f t="shared" si="364"/>
        <v>544681</v>
      </c>
      <c r="K2096" s="36">
        <f t="shared" si="364"/>
        <v>15652</v>
      </c>
      <c r="L2096" s="36">
        <f t="shared" si="364"/>
        <v>0</v>
      </c>
      <c r="M2096" s="36">
        <f t="shared" si="364"/>
        <v>0</v>
      </c>
      <c r="N2096" s="38">
        <f t="shared" si="364"/>
        <v>2109854</v>
      </c>
    </row>
    <row r="2097" spans="1:14" x14ac:dyDescent="0.2">
      <c r="A2097" s="29" t="s">
        <v>1776</v>
      </c>
      <c r="B2097" s="30"/>
      <c r="C2097" s="31">
        <f t="shared" ref="C2097:N2097" si="365">C2092+C2096</f>
        <v>95</v>
      </c>
      <c r="D2097" s="32">
        <f t="shared" si="365"/>
        <v>27.640699999999999</v>
      </c>
      <c r="E2097" s="32">
        <f t="shared" si="365"/>
        <v>6.2280000000000006</v>
      </c>
      <c r="F2097" s="31">
        <f t="shared" si="365"/>
        <v>16712324</v>
      </c>
      <c r="G2097" s="31">
        <f t="shared" si="365"/>
        <v>2011217</v>
      </c>
      <c r="H2097" s="31">
        <f t="shared" si="365"/>
        <v>18723541</v>
      </c>
      <c r="I2097" s="31">
        <f t="shared" si="365"/>
        <v>0</v>
      </c>
      <c r="J2097" s="31">
        <f t="shared" si="365"/>
        <v>6515795</v>
      </c>
      <c r="K2097" s="31">
        <f t="shared" si="365"/>
        <v>187235</v>
      </c>
      <c r="L2097" s="31">
        <f t="shared" si="365"/>
        <v>434710</v>
      </c>
      <c r="M2097" s="31">
        <f t="shared" si="365"/>
        <v>0</v>
      </c>
      <c r="N2097" s="33">
        <f t="shared" si="365"/>
        <v>25674046</v>
      </c>
    </row>
    <row r="2098" spans="1:14" x14ac:dyDescent="0.2">
      <c r="A2098" s="39"/>
      <c r="B2098" s="40"/>
      <c r="C2098" s="41"/>
      <c r="D2098" s="42"/>
      <c r="E2098" s="42"/>
      <c r="F2098" s="41"/>
      <c r="G2098" s="41"/>
      <c r="H2098" s="41"/>
      <c r="I2098" s="41"/>
      <c r="J2098" s="41"/>
      <c r="K2098" s="41"/>
      <c r="L2098" s="41"/>
      <c r="M2098" s="41"/>
      <c r="N2098" s="43"/>
    </row>
    <row r="2099" spans="1:14" x14ac:dyDescent="0.2">
      <c r="A2099" s="29" t="s">
        <v>1777</v>
      </c>
      <c r="B2099" s="30"/>
      <c r="C2099" s="31"/>
      <c r="D2099" s="32"/>
      <c r="E2099" s="32"/>
      <c r="F2099" s="31"/>
      <c r="G2099" s="31"/>
      <c r="H2099" s="31"/>
      <c r="I2099" s="31"/>
      <c r="J2099" s="31"/>
      <c r="K2099" s="31"/>
      <c r="L2099" s="31"/>
      <c r="M2099" s="31"/>
      <c r="N2099" s="33"/>
    </row>
    <row r="2100" spans="1:14" x14ac:dyDescent="0.2">
      <c r="A2100" s="29" t="s">
        <v>1778</v>
      </c>
      <c r="B2100" s="30" t="s">
        <v>6</v>
      </c>
      <c r="C2100" s="31" t="s">
        <v>7</v>
      </c>
      <c r="D2100" s="32" t="s">
        <v>8</v>
      </c>
      <c r="E2100" s="32" t="s">
        <v>9</v>
      </c>
      <c r="F2100" s="31" t="s">
        <v>10</v>
      </c>
      <c r="G2100" s="31" t="s">
        <v>11</v>
      </c>
      <c r="H2100" s="31" t="s">
        <v>12</v>
      </c>
      <c r="I2100" s="31" t="s">
        <v>13</v>
      </c>
      <c r="J2100" s="31" t="s">
        <v>14</v>
      </c>
      <c r="K2100" s="31" t="s">
        <v>15</v>
      </c>
      <c r="L2100" s="31" t="s">
        <v>16</v>
      </c>
      <c r="M2100" s="31" t="s">
        <v>17</v>
      </c>
      <c r="N2100" s="33" t="s">
        <v>18</v>
      </c>
    </row>
    <row r="2101" spans="1:14" x14ac:dyDescent="0.2">
      <c r="A2101" s="34" t="s">
        <v>19</v>
      </c>
      <c r="B2101" s="35"/>
      <c r="C2101" s="36"/>
      <c r="D2101" s="37"/>
      <c r="E2101" s="37"/>
      <c r="F2101" s="36"/>
      <c r="G2101" s="36"/>
      <c r="H2101" s="36"/>
      <c r="I2101" s="36"/>
      <c r="J2101" s="36"/>
      <c r="K2101" s="36"/>
      <c r="L2101" s="36"/>
      <c r="M2101" s="36"/>
      <c r="N2101" s="38"/>
    </row>
    <row r="2102" spans="1:14" x14ac:dyDescent="0.2">
      <c r="A2102" s="39" t="s">
        <v>22</v>
      </c>
      <c r="B2102" s="40"/>
      <c r="C2102" s="41">
        <v>0</v>
      </c>
      <c r="D2102" s="42">
        <v>8.2873999999999999</v>
      </c>
      <c r="E2102" s="42">
        <v>1.6</v>
      </c>
      <c r="F2102" s="41">
        <v>4582404</v>
      </c>
      <c r="G2102" s="41">
        <v>379988</v>
      </c>
      <c r="H2102" s="41">
        <v>4962392</v>
      </c>
      <c r="I2102" s="41">
        <v>0</v>
      </c>
      <c r="J2102" s="41">
        <v>1726912</v>
      </c>
      <c r="K2102" s="41">
        <v>49624</v>
      </c>
      <c r="L2102" s="41">
        <v>36400</v>
      </c>
      <c r="M2102" s="41">
        <v>0</v>
      </c>
      <c r="N2102" s="43">
        <v>6725704</v>
      </c>
    </row>
    <row r="2103" spans="1:14" x14ac:dyDescent="0.2">
      <c r="A2103" s="39" t="s">
        <v>31</v>
      </c>
      <c r="B2103" s="40"/>
      <c r="C2103" s="41">
        <v>0</v>
      </c>
      <c r="D2103" s="42">
        <v>0</v>
      </c>
      <c r="E2103" s="42">
        <v>0</v>
      </c>
      <c r="F2103" s="41">
        <v>24000</v>
      </c>
      <c r="G2103" s="41">
        <v>0</v>
      </c>
      <c r="H2103" s="41">
        <v>24000</v>
      </c>
      <c r="I2103" s="41">
        <v>0</v>
      </c>
      <c r="J2103" s="41">
        <v>8352</v>
      </c>
      <c r="K2103" s="41">
        <v>240</v>
      </c>
      <c r="L2103" s="41">
        <v>4500</v>
      </c>
      <c r="M2103" s="41">
        <v>0</v>
      </c>
      <c r="N2103" s="43">
        <v>36852</v>
      </c>
    </row>
    <row r="2104" spans="1:14" x14ac:dyDescent="0.2">
      <c r="A2104" s="34" t="s">
        <v>24</v>
      </c>
      <c r="B2104" s="35"/>
      <c r="C2104" s="36">
        <f t="shared" ref="C2104:N2104" si="366">SUM(C2102:C2103)</f>
        <v>0</v>
      </c>
      <c r="D2104" s="37">
        <f t="shared" si="366"/>
        <v>8.2873999999999999</v>
      </c>
      <c r="E2104" s="37">
        <f t="shared" si="366"/>
        <v>1.6</v>
      </c>
      <c r="F2104" s="36">
        <f t="shared" si="366"/>
        <v>4606404</v>
      </c>
      <c r="G2104" s="36">
        <f t="shared" si="366"/>
        <v>379988</v>
      </c>
      <c r="H2104" s="36">
        <f t="shared" si="366"/>
        <v>4986392</v>
      </c>
      <c r="I2104" s="36">
        <f t="shared" si="366"/>
        <v>0</v>
      </c>
      <c r="J2104" s="36">
        <f t="shared" si="366"/>
        <v>1735264</v>
      </c>
      <c r="K2104" s="36">
        <f t="shared" si="366"/>
        <v>49864</v>
      </c>
      <c r="L2104" s="36">
        <f t="shared" si="366"/>
        <v>40900</v>
      </c>
      <c r="M2104" s="36">
        <f t="shared" si="366"/>
        <v>0</v>
      </c>
      <c r="N2104" s="38">
        <f t="shared" si="366"/>
        <v>6762556</v>
      </c>
    </row>
    <row r="2105" spans="1:14" x14ac:dyDescent="0.2">
      <c r="A2105" s="34" t="s">
        <v>1476</v>
      </c>
      <c r="B2105" s="35"/>
      <c r="C2105" s="36"/>
      <c r="D2105" s="37"/>
      <c r="E2105" s="37"/>
      <c r="F2105" s="36"/>
      <c r="G2105" s="36"/>
      <c r="H2105" s="36"/>
      <c r="I2105" s="36"/>
      <c r="J2105" s="36"/>
      <c r="K2105" s="36"/>
      <c r="L2105" s="36"/>
      <c r="M2105" s="36"/>
      <c r="N2105" s="38"/>
    </row>
    <row r="2106" spans="1:14" x14ac:dyDescent="0.2">
      <c r="A2106" s="39" t="s">
        <v>162</v>
      </c>
      <c r="B2106" s="40"/>
      <c r="C2106" s="41">
        <v>0</v>
      </c>
      <c r="D2106" s="42">
        <v>4.5278</v>
      </c>
      <c r="E2106" s="42">
        <v>0</v>
      </c>
      <c r="F2106" s="41">
        <v>1597708</v>
      </c>
      <c r="G2106" s="41">
        <v>0</v>
      </c>
      <c r="H2106" s="41">
        <v>1597708</v>
      </c>
      <c r="I2106" s="41">
        <v>0</v>
      </c>
      <c r="J2106" s="41">
        <v>556003</v>
      </c>
      <c r="K2106" s="41">
        <v>15977</v>
      </c>
      <c r="L2106" s="41">
        <v>0</v>
      </c>
      <c r="M2106" s="41">
        <v>0</v>
      </c>
      <c r="N2106" s="43">
        <v>2153711</v>
      </c>
    </row>
    <row r="2107" spans="1:14" x14ac:dyDescent="0.2">
      <c r="A2107" s="39" t="s">
        <v>40</v>
      </c>
      <c r="B2107" s="40"/>
      <c r="C2107" s="41">
        <v>0</v>
      </c>
      <c r="D2107" s="42">
        <v>-8.4000000000000005E-2</v>
      </c>
      <c r="E2107" s="42">
        <v>0</v>
      </c>
      <c r="F2107" s="41">
        <v>-42000</v>
      </c>
      <c r="G2107" s="41">
        <v>0</v>
      </c>
      <c r="H2107" s="41">
        <v>-42000</v>
      </c>
      <c r="I2107" s="41">
        <v>0</v>
      </c>
      <c r="J2107" s="41">
        <v>-14616</v>
      </c>
      <c r="K2107" s="41">
        <v>-420</v>
      </c>
      <c r="L2107" s="41">
        <v>0</v>
      </c>
      <c r="M2107" s="41">
        <v>0</v>
      </c>
      <c r="N2107" s="43">
        <v>-56616</v>
      </c>
    </row>
    <row r="2108" spans="1:14" x14ac:dyDescent="0.2">
      <c r="A2108" s="39" t="s">
        <v>584</v>
      </c>
      <c r="B2108" s="40"/>
      <c r="C2108" s="41">
        <v>0</v>
      </c>
      <c r="D2108" s="42">
        <v>4.58E-2</v>
      </c>
      <c r="E2108" s="42">
        <v>0</v>
      </c>
      <c r="F2108" s="41">
        <v>21208</v>
      </c>
      <c r="G2108" s="41">
        <v>0</v>
      </c>
      <c r="H2108" s="41">
        <v>21208</v>
      </c>
      <c r="I2108" s="41">
        <v>0</v>
      </c>
      <c r="J2108" s="41">
        <v>7381</v>
      </c>
      <c r="K2108" s="41">
        <v>212</v>
      </c>
      <c r="L2108" s="41">
        <v>0</v>
      </c>
      <c r="M2108" s="41">
        <v>0</v>
      </c>
      <c r="N2108" s="43">
        <v>28589</v>
      </c>
    </row>
    <row r="2109" spans="1:14" x14ac:dyDescent="0.2">
      <c r="A2109" s="39" t="s">
        <v>532</v>
      </c>
      <c r="B2109" s="40"/>
      <c r="C2109" s="41">
        <v>0</v>
      </c>
      <c r="D2109" s="42">
        <v>0.41670000000000001</v>
      </c>
      <c r="E2109" s="42">
        <v>0</v>
      </c>
      <c r="F2109" s="41">
        <v>144353</v>
      </c>
      <c r="G2109" s="41">
        <v>0</v>
      </c>
      <c r="H2109" s="41">
        <v>144353</v>
      </c>
      <c r="I2109" s="41">
        <v>0</v>
      </c>
      <c r="J2109" s="41">
        <v>50236</v>
      </c>
      <c r="K2109" s="41">
        <v>1444</v>
      </c>
      <c r="L2109" s="41">
        <v>0</v>
      </c>
      <c r="M2109" s="41">
        <v>0</v>
      </c>
      <c r="N2109" s="43">
        <v>194589</v>
      </c>
    </row>
    <row r="2110" spans="1:14" x14ac:dyDescent="0.2">
      <c r="A2110" s="39" t="s">
        <v>41</v>
      </c>
      <c r="B2110" s="40"/>
      <c r="C2110" s="41">
        <v>0</v>
      </c>
      <c r="D2110" s="42">
        <v>0</v>
      </c>
      <c r="E2110" s="42">
        <v>0</v>
      </c>
      <c r="F2110" s="41">
        <v>0</v>
      </c>
      <c r="G2110" s="41">
        <v>0</v>
      </c>
      <c r="H2110" s="41">
        <v>0</v>
      </c>
      <c r="I2110" s="41">
        <v>42000</v>
      </c>
      <c r="J2110" s="41">
        <v>14196</v>
      </c>
      <c r="K2110" s="41">
        <v>0</v>
      </c>
      <c r="L2110" s="41">
        <v>0</v>
      </c>
      <c r="M2110" s="41">
        <v>0</v>
      </c>
      <c r="N2110" s="43">
        <v>56196</v>
      </c>
    </row>
    <row r="2111" spans="1:14" x14ac:dyDescent="0.2">
      <c r="A2111" s="39" t="s">
        <v>163</v>
      </c>
      <c r="B2111" s="40"/>
      <c r="C2111" s="41">
        <v>0</v>
      </c>
      <c r="D2111" s="42">
        <v>0</v>
      </c>
      <c r="E2111" s="42">
        <v>0</v>
      </c>
      <c r="F2111" s="41">
        <v>0</v>
      </c>
      <c r="G2111" s="41">
        <v>0</v>
      </c>
      <c r="H2111" s="41">
        <v>0</v>
      </c>
      <c r="I2111" s="41">
        <v>0</v>
      </c>
      <c r="J2111" s="41">
        <v>5</v>
      </c>
      <c r="K2111" s="41">
        <v>0</v>
      </c>
      <c r="L2111" s="41">
        <v>0</v>
      </c>
      <c r="M2111" s="41">
        <v>0</v>
      </c>
      <c r="N2111" s="43">
        <v>5</v>
      </c>
    </row>
    <row r="2112" spans="1:14" x14ac:dyDescent="0.2">
      <c r="A2112" s="39" t="s">
        <v>32</v>
      </c>
      <c r="B2112" s="40"/>
      <c r="C2112" s="41">
        <v>0</v>
      </c>
      <c r="D2112" s="42">
        <v>0</v>
      </c>
      <c r="E2112" s="42">
        <v>0.4</v>
      </c>
      <c r="F2112" s="41">
        <v>0</v>
      </c>
      <c r="G2112" s="41">
        <v>105883</v>
      </c>
      <c r="H2112" s="41">
        <v>105883</v>
      </c>
      <c r="I2112" s="41">
        <v>0</v>
      </c>
      <c r="J2112" s="41">
        <v>36847</v>
      </c>
      <c r="K2112" s="41">
        <v>1059</v>
      </c>
      <c r="L2112" s="41">
        <v>0</v>
      </c>
      <c r="M2112" s="41">
        <v>0</v>
      </c>
      <c r="N2112" s="43">
        <v>142730</v>
      </c>
    </row>
    <row r="2113" spans="1:14" x14ac:dyDescent="0.2">
      <c r="A2113" s="39" t="s">
        <v>23</v>
      </c>
      <c r="B2113" s="40"/>
      <c r="C2113" s="41">
        <v>0</v>
      </c>
      <c r="D2113" s="42">
        <v>0</v>
      </c>
      <c r="E2113" s="42">
        <v>3.42</v>
      </c>
      <c r="F2113" s="41">
        <v>0</v>
      </c>
      <c r="G2113" s="41">
        <v>1332518</v>
      </c>
      <c r="H2113" s="41">
        <v>1332518</v>
      </c>
      <c r="I2113" s="41">
        <v>0</v>
      </c>
      <c r="J2113" s="41">
        <v>463716</v>
      </c>
      <c r="K2113" s="41">
        <v>13325</v>
      </c>
      <c r="L2113" s="41">
        <v>0</v>
      </c>
      <c r="M2113" s="41">
        <v>0</v>
      </c>
      <c r="N2113" s="43">
        <v>1796234</v>
      </c>
    </row>
    <row r="2114" spans="1:14" x14ac:dyDescent="0.2">
      <c r="A2114" s="39" t="s">
        <v>1481</v>
      </c>
      <c r="B2114" s="40"/>
      <c r="C2114" s="41">
        <v>0</v>
      </c>
      <c r="D2114" s="42">
        <v>24.227399999999999</v>
      </c>
      <c r="E2114" s="42">
        <v>3.06</v>
      </c>
      <c r="F2114" s="41">
        <v>15467232</v>
      </c>
      <c r="G2114" s="41">
        <v>768366</v>
      </c>
      <c r="H2114" s="41">
        <v>16235598</v>
      </c>
      <c r="I2114" s="41">
        <v>0</v>
      </c>
      <c r="J2114" s="41">
        <v>5649989</v>
      </c>
      <c r="K2114" s="41">
        <v>162356</v>
      </c>
      <c r="L2114" s="41">
        <v>459365</v>
      </c>
      <c r="M2114" s="41">
        <v>0</v>
      </c>
      <c r="N2114" s="43">
        <v>22344952</v>
      </c>
    </row>
    <row r="2115" spans="1:14" x14ac:dyDescent="0.2">
      <c r="A2115" s="39" t="s">
        <v>1482</v>
      </c>
      <c r="B2115" s="40"/>
      <c r="C2115" s="41">
        <v>0</v>
      </c>
      <c r="D2115" s="42">
        <v>0</v>
      </c>
      <c r="E2115" s="42">
        <v>0</v>
      </c>
      <c r="F2115" s="41">
        <v>156000</v>
      </c>
      <c r="G2115" s="41">
        <v>0</v>
      </c>
      <c r="H2115" s="41">
        <v>156000</v>
      </c>
      <c r="I2115" s="41">
        <v>0</v>
      </c>
      <c r="J2115" s="41">
        <v>54288</v>
      </c>
      <c r="K2115" s="41">
        <v>1560</v>
      </c>
      <c r="L2115" s="41">
        <v>18000</v>
      </c>
      <c r="M2115" s="41">
        <v>0</v>
      </c>
      <c r="N2115" s="43">
        <v>228288</v>
      </c>
    </row>
    <row r="2116" spans="1:14" x14ac:dyDescent="0.2">
      <c r="A2116" s="34" t="s">
        <v>24</v>
      </c>
      <c r="B2116" s="35"/>
      <c r="C2116" s="36">
        <f t="shared" ref="C2116:N2116" si="367">SUM(C2106:C2115)</f>
        <v>0</v>
      </c>
      <c r="D2116" s="37">
        <f t="shared" si="367"/>
        <v>29.133699999999997</v>
      </c>
      <c r="E2116" s="37">
        <f t="shared" si="367"/>
        <v>6.88</v>
      </c>
      <c r="F2116" s="36">
        <f t="shared" si="367"/>
        <v>17344501</v>
      </c>
      <c r="G2116" s="36">
        <f t="shared" si="367"/>
        <v>2206767</v>
      </c>
      <c r="H2116" s="36">
        <f t="shared" si="367"/>
        <v>19551268</v>
      </c>
      <c r="I2116" s="36">
        <f t="shared" si="367"/>
        <v>42000</v>
      </c>
      <c r="J2116" s="36">
        <f t="shared" si="367"/>
        <v>6818045</v>
      </c>
      <c r="K2116" s="36">
        <f t="shared" si="367"/>
        <v>195513</v>
      </c>
      <c r="L2116" s="36">
        <f t="shared" si="367"/>
        <v>477365</v>
      </c>
      <c r="M2116" s="36">
        <f t="shared" si="367"/>
        <v>0</v>
      </c>
      <c r="N2116" s="38">
        <f t="shared" si="367"/>
        <v>26888678</v>
      </c>
    </row>
    <row r="2117" spans="1:14" x14ac:dyDescent="0.2">
      <c r="A2117" s="34" t="s">
        <v>25</v>
      </c>
      <c r="B2117" s="35"/>
      <c r="C2117" s="36"/>
      <c r="D2117" s="37"/>
      <c r="E2117" s="37"/>
      <c r="F2117" s="36"/>
      <c r="G2117" s="36"/>
      <c r="H2117" s="36"/>
      <c r="I2117" s="36"/>
      <c r="J2117" s="36"/>
      <c r="K2117" s="36"/>
      <c r="L2117" s="36"/>
      <c r="M2117" s="36"/>
      <c r="N2117" s="38"/>
    </row>
    <row r="2118" spans="1:14" x14ac:dyDescent="0.2">
      <c r="A2118" s="39" t="s">
        <v>225</v>
      </c>
      <c r="B2118" s="40"/>
      <c r="C2118" s="41">
        <v>21</v>
      </c>
      <c r="D2118" s="42">
        <v>0</v>
      </c>
      <c r="E2118" s="42">
        <v>0.48599999999999999</v>
      </c>
      <c r="F2118" s="41">
        <v>0</v>
      </c>
      <c r="G2118" s="41">
        <v>149410</v>
      </c>
      <c r="H2118" s="41">
        <v>149410</v>
      </c>
      <c r="I2118" s="41">
        <v>0</v>
      </c>
      <c r="J2118" s="41">
        <v>51995</v>
      </c>
      <c r="K2118" s="41">
        <v>1494</v>
      </c>
      <c r="L2118" s="41">
        <v>1260</v>
      </c>
      <c r="M2118" s="41">
        <v>0</v>
      </c>
      <c r="N2118" s="43">
        <v>202665</v>
      </c>
    </row>
    <row r="2119" spans="1:14" x14ac:dyDescent="0.2">
      <c r="A2119" s="39" t="s">
        <v>76</v>
      </c>
      <c r="B2119" s="40"/>
      <c r="C2119" s="41">
        <v>88</v>
      </c>
      <c r="D2119" s="42">
        <v>0</v>
      </c>
      <c r="E2119" s="42">
        <v>1.5723</v>
      </c>
      <c r="F2119" s="41">
        <v>0</v>
      </c>
      <c r="G2119" s="41">
        <v>483369</v>
      </c>
      <c r="H2119" s="41">
        <v>483369</v>
      </c>
      <c r="I2119" s="41">
        <v>0</v>
      </c>
      <c r="J2119" s="41">
        <v>168213</v>
      </c>
      <c r="K2119" s="41">
        <v>4834</v>
      </c>
      <c r="L2119" s="41">
        <v>5280</v>
      </c>
      <c r="M2119" s="41">
        <v>0</v>
      </c>
      <c r="N2119" s="43">
        <v>656862</v>
      </c>
    </row>
    <row r="2120" spans="1:14" x14ac:dyDescent="0.2">
      <c r="A2120" s="39" t="s">
        <v>56</v>
      </c>
      <c r="B2120" s="40"/>
      <c r="C2120" s="41">
        <v>88</v>
      </c>
      <c r="D2120" s="42">
        <v>0</v>
      </c>
      <c r="E2120" s="42">
        <v>0.77439999999999998</v>
      </c>
      <c r="F2120" s="41">
        <v>0</v>
      </c>
      <c r="G2120" s="41">
        <v>238072</v>
      </c>
      <c r="H2120" s="41">
        <v>238072</v>
      </c>
      <c r="I2120" s="41">
        <v>0</v>
      </c>
      <c r="J2120" s="41">
        <v>82849</v>
      </c>
      <c r="K2120" s="41">
        <v>2381</v>
      </c>
      <c r="L2120" s="41">
        <v>2200</v>
      </c>
      <c r="M2120" s="41">
        <v>0</v>
      </c>
      <c r="N2120" s="43">
        <v>323121</v>
      </c>
    </row>
    <row r="2121" spans="1:14" x14ac:dyDescent="0.2">
      <c r="A2121" s="39" t="s">
        <v>69</v>
      </c>
      <c r="B2121" s="40"/>
      <c r="C2121" s="41">
        <v>284</v>
      </c>
      <c r="D2121" s="42">
        <v>0</v>
      </c>
      <c r="E2121" s="42">
        <v>4.5328999999999997</v>
      </c>
      <c r="F2121" s="41">
        <v>0</v>
      </c>
      <c r="G2121" s="41">
        <v>1393540</v>
      </c>
      <c r="H2121" s="41">
        <v>1393540</v>
      </c>
      <c r="I2121" s="41">
        <v>0</v>
      </c>
      <c r="J2121" s="41">
        <v>484952</v>
      </c>
      <c r="K2121" s="41">
        <v>13935</v>
      </c>
      <c r="L2121" s="41">
        <v>17324</v>
      </c>
      <c r="M2121" s="41">
        <v>0</v>
      </c>
      <c r="N2121" s="43">
        <v>1895816</v>
      </c>
    </row>
    <row r="2122" spans="1:14" x14ac:dyDescent="0.2">
      <c r="A2122" s="39" t="s">
        <v>785</v>
      </c>
      <c r="B2122" s="40"/>
      <c r="C2122" s="41">
        <v>7</v>
      </c>
      <c r="D2122" s="42">
        <v>0</v>
      </c>
      <c r="E2122" s="42">
        <v>0.13100000000000001</v>
      </c>
      <c r="F2122" s="41">
        <v>0</v>
      </c>
      <c r="G2122" s="41">
        <v>40273</v>
      </c>
      <c r="H2122" s="41">
        <v>40273</v>
      </c>
      <c r="I2122" s="41">
        <v>0</v>
      </c>
      <c r="J2122" s="41">
        <v>14016</v>
      </c>
      <c r="K2122" s="41">
        <v>403</v>
      </c>
      <c r="L2122" s="41">
        <v>287</v>
      </c>
      <c r="M2122" s="41">
        <v>0</v>
      </c>
      <c r="N2122" s="43">
        <v>54576</v>
      </c>
    </row>
    <row r="2123" spans="1:14" x14ac:dyDescent="0.2">
      <c r="A2123" s="34" t="s">
        <v>24</v>
      </c>
      <c r="B2123" s="35"/>
      <c r="C2123" s="36">
        <f t="shared" ref="C2123:N2123" si="368">SUM(C2118:C2122)</f>
        <v>488</v>
      </c>
      <c r="D2123" s="37">
        <f t="shared" si="368"/>
        <v>0</v>
      </c>
      <c r="E2123" s="37">
        <f t="shared" si="368"/>
        <v>7.4965999999999999</v>
      </c>
      <c r="F2123" s="36">
        <f t="shared" si="368"/>
        <v>0</v>
      </c>
      <c r="G2123" s="36">
        <f t="shared" si="368"/>
        <v>2304664</v>
      </c>
      <c r="H2123" s="36">
        <f t="shared" si="368"/>
        <v>2304664</v>
      </c>
      <c r="I2123" s="36">
        <f t="shared" si="368"/>
        <v>0</v>
      </c>
      <c r="J2123" s="36">
        <f t="shared" si="368"/>
        <v>802025</v>
      </c>
      <c r="K2123" s="36">
        <f t="shared" si="368"/>
        <v>23047</v>
      </c>
      <c r="L2123" s="36">
        <f t="shared" si="368"/>
        <v>26351</v>
      </c>
      <c r="M2123" s="36">
        <f t="shared" si="368"/>
        <v>0</v>
      </c>
      <c r="N2123" s="38">
        <f t="shared" si="368"/>
        <v>3133040</v>
      </c>
    </row>
    <row r="2124" spans="1:14" x14ac:dyDescent="0.2">
      <c r="A2124" s="34" t="s">
        <v>1483</v>
      </c>
      <c r="B2124" s="35"/>
      <c r="C2124" s="36"/>
      <c r="D2124" s="37"/>
      <c r="E2124" s="37"/>
      <c r="F2124" s="36"/>
      <c r="G2124" s="36"/>
      <c r="H2124" s="36"/>
      <c r="I2124" s="36"/>
      <c r="J2124" s="36"/>
      <c r="K2124" s="36"/>
      <c r="L2124" s="36"/>
      <c r="M2124" s="36"/>
      <c r="N2124" s="38"/>
    </row>
    <row r="2125" spans="1:14" x14ac:dyDescent="0.2">
      <c r="A2125" s="39" t="s">
        <v>1484</v>
      </c>
      <c r="B2125" s="40"/>
      <c r="C2125" s="41">
        <v>122</v>
      </c>
      <c r="D2125" s="42">
        <v>0</v>
      </c>
      <c r="E2125" s="42">
        <v>0.19980000000000001</v>
      </c>
      <c r="F2125" s="41">
        <v>0</v>
      </c>
      <c r="G2125" s="41">
        <v>54147</v>
      </c>
      <c r="H2125" s="41">
        <v>54147</v>
      </c>
      <c r="I2125" s="41">
        <v>0</v>
      </c>
      <c r="J2125" s="41">
        <v>18842</v>
      </c>
      <c r="K2125" s="41">
        <v>541</v>
      </c>
      <c r="L2125" s="41">
        <v>0</v>
      </c>
      <c r="M2125" s="41">
        <v>0</v>
      </c>
      <c r="N2125" s="43">
        <v>72989</v>
      </c>
    </row>
    <row r="2126" spans="1:14" x14ac:dyDescent="0.2">
      <c r="A2126" s="39" t="s">
        <v>1485</v>
      </c>
      <c r="B2126" s="40"/>
      <c r="C2126" s="41">
        <v>0</v>
      </c>
      <c r="D2126" s="42">
        <v>3.6787000000000001</v>
      </c>
      <c r="E2126" s="42">
        <v>0</v>
      </c>
      <c r="F2126" s="41">
        <v>1747733</v>
      </c>
      <c r="G2126" s="41">
        <v>0</v>
      </c>
      <c r="H2126" s="41">
        <v>1747733</v>
      </c>
      <c r="I2126" s="41">
        <v>0</v>
      </c>
      <c r="J2126" s="41">
        <v>608211</v>
      </c>
      <c r="K2126" s="41">
        <v>17477</v>
      </c>
      <c r="L2126" s="41">
        <v>0</v>
      </c>
      <c r="M2126" s="41">
        <v>0</v>
      </c>
      <c r="N2126" s="43">
        <v>2355944</v>
      </c>
    </row>
    <row r="2127" spans="1:14" x14ac:dyDescent="0.2">
      <c r="A2127" s="34" t="s">
        <v>24</v>
      </c>
      <c r="B2127" s="35"/>
      <c r="C2127" s="36">
        <f t="shared" ref="C2127:N2127" si="369">SUM(C2125:C2126)</f>
        <v>122</v>
      </c>
      <c r="D2127" s="37">
        <f t="shared" si="369"/>
        <v>3.6787000000000001</v>
      </c>
      <c r="E2127" s="37">
        <f t="shared" si="369"/>
        <v>0.19980000000000001</v>
      </c>
      <c r="F2127" s="36">
        <f t="shared" si="369"/>
        <v>1747733</v>
      </c>
      <c r="G2127" s="36">
        <f t="shared" si="369"/>
        <v>54147</v>
      </c>
      <c r="H2127" s="36">
        <f t="shared" si="369"/>
        <v>1801880</v>
      </c>
      <c r="I2127" s="36">
        <f t="shared" si="369"/>
        <v>0</v>
      </c>
      <c r="J2127" s="36">
        <f t="shared" si="369"/>
        <v>627053</v>
      </c>
      <c r="K2127" s="36">
        <f t="shared" si="369"/>
        <v>18018</v>
      </c>
      <c r="L2127" s="36">
        <f t="shared" si="369"/>
        <v>0</v>
      </c>
      <c r="M2127" s="36">
        <f t="shared" si="369"/>
        <v>0</v>
      </c>
      <c r="N2127" s="38">
        <f t="shared" si="369"/>
        <v>2428933</v>
      </c>
    </row>
    <row r="2128" spans="1:14" x14ac:dyDescent="0.2">
      <c r="A2128" s="29" t="s">
        <v>1779</v>
      </c>
      <c r="B2128" s="30"/>
      <c r="C2128" s="31">
        <f t="shared" ref="C2128:N2128" si="370">C2104+C2116+C2123+C2127</f>
        <v>610</v>
      </c>
      <c r="D2128" s="32">
        <f t="shared" si="370"/>
        <v>41.099799999999995</v>
      </c>
      <c r="E2128" s="32">
        <f t="shared" si="370"/>
        <v>16.176400000000001</v>
      </c>
      <c r="F2128" s="31">
        <f t="shared" si="370"/>
        <v>23698638</v>
      </c>
      <c r="G2128" s="31">
        <f t="shared" si="370"/>
        <v>4945566</v>
      </c>
      <c r="H2128" s="31">
        <f t="shared" si="370"/>
        <v>28644204</v>
      </c>
      <c r="I2128" s="31">
        <f t="shared" si="370"/>
        <v>42000</v>
      </c>
      <c r="J2128" s="31">
        <f t="shared" si="370"/>
        <v>9982387</v>
      </c>
      <c r="K2128" s="31">
        <f t="shared" si="370"/>
        <v>286442</v>
      </c>
      <c r="L2128" s="31">
        <f t="shared" si="370"/>
        <v>544616</v>
      </c>
      <c r="M2128" s="31">
        <f t="shared" si="370"/>
        <v>0</v>
      </c>
      <c r="N2128" s="33">
        <f t="shared" si="370"/>
        <v>39213207</v>
      </c>
    </row>
    <row r="2129" spans="1:14" x14ac:dyDescent="0.2">
      <c r="A2129" s="39"/>
      <c r="B2129" s="40"/>
      <c r="C2129" s="41"/>
      <c r="D2129" s="42"/>
      <c r="E2129" s="42"/>
      <c r="F2129" s="41"/>
      <c r="G2129" s="41"/>
      <c r="H2129" s="41"/>
      <c r="I2129" s="41"/>
      <c r="J2129" s="41"/>
      <c r="K2129" s="41"/>
      <c r="L2129" s="41"/>
      <c r="M2129" s="41"/>
      <c r="N2129" s="43"/>
    </row>
    <row r="2130" spans="1:14" x14ac:dyDescent="0.2">
      <c r="A2130" s="29" t="s">
        <v>1780</v>
      </c>
      <c r="B2130" s="30"/>
      <c r="C2130" s="31"/>
      <c r="D2130" s="32"/>
      <c r="E2130" s="32"/>
      <c r="F2130" s="31"/>
      <c r="G2130" s="31"/>
      <c r="H2130" s="31"/>
      <c r="I2130" s="31"/>
      <c r="J2130" s="31"/>
      <c r="K2130" s="31"/>
      <c r="L2130" s="31"/>
      <c r="M2130" s="31"/>
      <c r="N2130" s="33"/>
    </row>
    <row r="2131" spans="1:14" x14ac:dyDescent="0.2">
      <c r="A2131" s="29" t="s">
        <v>1781</v>
      </c>
      <c r="B2131" s="30" t="s">
        <v>6</v>
      </c>
      <c r="C2131" s="31" t="s">
        <v>7</v>
      </c>
      <c r="D2131" s="32" t="s">
        <v>8</v>
      </c>
      <c r="E2131" s="32" t="s">
        <v>9</v>
      </c>
      <c r="F2131" s="31" t="s">
        <v>10</v>
      </c>
      <c r="G2131" s="31" t="s">
        <v>11</v>
      </c>
      <c r="H2131" s="31" t="s">
        <v>12</v>
      </c>
      <c r="I2131" s="31" t="s">
        <v>13</v>
      </c>
      <c r="J2131" s="31" t="s">
        <v>14</v>
      </c>
      <c r="K2131" s="31" t="s">
        <v>15</v>
      </c>
      <c r="L2131" s="31" t="s">
        <v>16</v>
      </c>
      <c r="M2131" s="31" t="s">
        <v>17</v>
      </c>
      <c r="N2131" s="33" t="s">
        <v>18</v>
      </c>
    </row>
    <row r="2132" spans="1:14" x14ac:dyDescent="0.2">
      <c r="A2132" s="34" t="s">
        <v>19</v>
      </c>
      <c r="B2132" s="35"/>
      <c r="C2132" s="36"/>
      <c r="D2132" s="37"/>
      <c r="E2132" s="37"/>
      <c r="F2132" s="36"/>
      <c r="G2132" s="36"/>
      <c r="H2132" s="36"/>
      <c r="I2132" s="36"/>
      <c r="J2132" s="36"/>
      <c r="K2132" s="36"/>
      <c r="L2132" s="36"/>
      <c r="M2132" s="36"/>
      <c r="N2132" s="38"/>
    </row>
    <row r="2133" spans="1:14" x14ac:dyDescent="0.2">
      <c r="A2133" s="39" t="s">
        <v>22</v>
      </c>
      <c r="B2133" s="40"/>
      <c r="C2133" s="41">
        <v>0</v>
      </c>
      <c r="D2133" s="42">
        <v>11.9032</v>
      </c>
      <c r="E2133" s="42">
        <v>2.4</v>
      </c>
      <c r="F2133" s="41">
        <v>6683165</v>
      </c>
      <c r="G2133" s="41">
        <v>569982</v>
      </c>
      <c r="H2133" s="41">
        <v>7253147</v>
      </c>
      <c r="I2133" s="41">
        <v>0</v>
      </c>
      <c r="J2133" s="41">
        <v>2524095</v>
      </c>
      <c r="K2133" s="41">
        <v>72531</v>
      </c>
      <c r="L2133" s="41">
        <v>58000</v>
      </c>
      <c r="M2133" s="41">
        <v>0</v>
      </c>
      <c r="N2133" s="43">
        <v>9835242</v>
      </c>
    </row>
    <row r="2134" spans="1:14" x14ac:dyDescent="0.2">
      <c r="A2134" s="39" t="s">
        <v>31</v>
      </c>
      <c r="B2134" s="40"/>
      <c r="C2134" s="41">
        <v>0</v>
      </c>
      <c r="D2134" s="42">
        <v>0</v>
      </c>
      <c r="E2134" s="42">
        <v>0</v>
      </c>
      <c r="F2134" s="41">
        <v>24000</v>
      </c>
      <c r="G2134" s="41">
        <v>0</v>
      </c>
      <c r="H2134" s="41">
        <v>24000</v>
      </c>
      <c r="I2134" s="41">
        <v>0</v>
      </c>
      <c r="J2134" s="41">
        <v>8352</v>
      </c>
      <c r="K2134" s="41">
        <v>240</v>
      </c>
      <c r="L2134" s="41">
        <v>4500</v>
      </c>
      <c r="M2134" s="41">
        <v>0</v>
      </c>
      <c r="N2134" s="43">
        <v>36852</v>
      </c>
    </row>
    <row r="2135" spans="1:14" x14ac:dyDescent="0.2">
      <c r="A2135" s="34" t="s">
        <v>24</v>
      </c>
      <c r="B2135" s="35"/>
      <c r="C2135" s="36">
        <f t="shared" ref="C2135:N2135" si="371">SUM(C2133:C2134)</f>
        <v>0</v>
      </c>
      <c r="D2135" s="37">
        <f t="shared" si="371"/>
        <v>11.9032</v>
      </c>
      <c r="E2135" s="37">
        <f t="shared" si="371"/>
        <v>2.4</v>
      </c>
      <c r="F2135" s="36">
        <f t="shared" si="371"/>
        <v>6707165</v>
      </c>
      <c r="G2135" s="36">
        <f t="shared" si="371"/>
        <v>569982</v>
      </c>
      <c r="H2135" s="36">
        <f t="shared" si="371"/>
        <v>7277147</v>
      </c>
      <c r="I2135" s="36">
        <f t="shared" si="371"/>
        <v>0</v>
      </c>
      <c r="J2135" s="36">
        <f t="shared" si="371"/>
        <v>2532447</v>
      </c>
      <c r="K2135" s="36">
        <f t="shared" si="371"/>
        <v>72771</v>
      </c>
      <c r="L2135" s="36">
        <f t="shared" si="371"/>
        <v>62500</v>
      </c>
      <c r="M2135" s="36">
        <f t="shared" si="371"/>
        <v>0</v>
      </c>
      <c r="N2135" s="38">
        <f t="shared" si="371"/>
        <v>9872094</v>
      </c>
    </row>
    <row r="2136" spans="1:14" x14ac:dyDescent="0.2">
      <c r="A2136" s="34" t="s">
        <v>1476</v>
      </c>
      <c r="B2136" s="35"/>
      <c r="C2136" s="36"/>
      <c r="D2136" s="37"/>
      <c r="E2136" s="37"/>
      <c r="F2136" s="36"/>
      <c r="G2136" s="36"/>
      <c r="H2136" s="36"/>
      <c r="I2136" s="36"/>
      <c r="J2136" s="36"/>
      <c r="K2136" s="36"/>
      <c r="L2136" s="36"/>
      <c r="M2136" s="36"/>
      <c r="N2136" s="38"/>
    </row>
    <row r="2137" spans="1:14" x14ac:dyDescent="0.2">
      <c r="A2137" s="39" t="s">
        <v>162</v>
      </c>
      <c r="B2137" s="40"/>
      <c r="C2137" s="41">
        <v>0</v>
      </c>
      <c r="D2137" s="42">
        <v>17.933499999999999</v>
      </c>
      <c r="E2137" s="42">
        <v>0</v>
      </c>
      <c r="F2137" s="41">
        <v>6417883</v>
      </c>
      <c r="G2137" s="41">
        <v>0</v>
      </c>
      <c r="H2137" s="41">
        <v>6417883</v>
      </c>
      <c r="I2137" s="41">
        <v>0</v>
      </c>
      <c r="J2137" s="41">
        <v>2233423</v>
      </c>
      <c r="K2137" s="41">
        <v>64179</v>
      </c>
      <c r="L2137" s="41">
        <v>0</v>
      </c>
      <c r="M2137" s="41">
        <v>0</v>
      </c>
      <c r="N2137" s="43">
        <v>8651306</v>
      </c>
    </row>
    <row r="2138" spans="1:14" x14ac:dyDescent="0.2">
      <c r="A2138" s="39" t="s">
        <v>40</v>
      </c>
      <c r="B2138" s="40"/>
      <c r="C2138" s="41">
        <v>0</v>
      </c>
      <c r="D2138" s="42">
        <v>-6.7199999999999996E-2</v>
      </c>
      <c r="E2138" s="42">
        <v>0</v>
      </c>
      <c r="F2138" s="41">
        <v>-100800</v>
      </c>
      <c r="G2138" s="41">
        <v>0</v>
      </c>
      <c r="H2138" s="41">
        <v>-100800</v>
      </c>
      <c r="I2138" s="41">
        <v>0</v>
      </c>
      <c r="J2138" s="41">
        <v>-35078</v>
      </c>
      <c r="K2138" s="41">
        <v>-1008</v>
      </c>
      <c r="L2138" s="41">
        <v>0</v>
      </c>
      <c r="M2138" s="41">
        <v>0</v>
      </c>
      <c r="N2138" s="43">
        <v>-135878</v>
      </c>
    </row>
    <row r="2139" spans="1:14" x14ac:dyDescent="0.2">
      <c r="A2139" s="39" t="s">
        <v>584</v>
      </c>
      <c r="B2139" s="40"/>
      <c r="C2139" s="41">
        <v>0</v>
      </c>
      <c r="D2139" s="42">
        <v>-0.5857</v>
      </c>
      <c r="E2139" s="42">
        <v>0</v>
      </c>
      <c r="F2139" s="41">
        <v>-202900</v>
      </c>
      <c r="G2139" s="41">
        <v>0</v>
      </c>
      <c r="H2139" s="41">
        <v>-202900</v>
      </c>
      <c r="I2139" s="41">
        <v>0</v>
      </c>
      <c r="J2139" s="41">
        <v>-70609</v>
      </c>
      <c r="K2139" s="41">
        <v>-2029</v>
      </c>
      <c r="L2139" s="41">
        <v>0</v>
      </c>
      <c r="M2139" s="41">
        <v>0</v>
      </c>
      <c r="N2139" s="43">
        <v>-273509</v>
      </c>
    </row>
    <row r="2140" spans="1:14" x14ac:dyDescent="0.2">
      <c r="A2140" s="39" t="s">
        <v>532</v>
      </c>
      <c r="B2140" s="40"/>
      <c r="C2140" s="41">
        <v>0</v>
      </c>
      <c r="D2140" s="42">
        <v>0.1157</v>
      </c>
      <c r="E2140" s="42">
        <v>0</v>
      </c>
      <c r="F2140" s="41">
        <v>40101</v>
      </c>
      <c r="G2140" s="41">
        <v>0</v>
      </c>
      <c r="H2140" s="41">
        <v>40101</v>
      </c>
      <c r="I2140" s="41">
        <v>0</v>
      </c>
      <c r="J2140" s="41">
        <v>13955</v>
      </c>
      <c r="K2140" s="41">
        <v>401</v>
      </c>
      <c r="L2140" s="41">
        <v>0</v>
      </c>
      <c r="M2140" s="41">
        <v>0</v>
      </c>
      <c r="N2140" s="43">
        <v>54056</v>
      </c>
    </row>
    <row r="2141" spans="1:14" x14ac:dyDescent="0.2">
      <c r="A2141" s="39" t="s">
        <v>41</v>
      </c>
      <c r="B2141" s="40"/>
      <c r="C2141" s="41">
        <v>0</v>
      </c>
      <c r="D2141" s="42">
        <v>0</v>
      </c>
      <c r="E2141" s="42">
        <v>0</v>
      </c>
      <c r="F2141" s="41">
        <v>0</v>
      </c>
      <c r="G2141" s="41">
        <v>0</v>
      </c>
      <c r="H2141" s="41">
        <v>0</v>
      </c>
      <c r="I2141" s="41">
        <v>100800</v>
      </c>
      <c r="J2141" s="41">
        <v>34070</v>
      </c>
      <c r="K2141" s="41">
        <v>0</v>
      </c>
      <c r="L2141" s="41">
        <v>0</v>
      </c>
      <c r="M2141" s="41">
        <v>0</v>
      </c>
      <c r="N2141" s="43">
        <v>134870</v>
      </c>
    </row>
    <row r="2142" spans="1:14" x14ac:dyDescent="0.2">
      <c r="A2142" s="39" t="s">
        <v>163</v>
      </c>
      <c r="B2142" s="40"/>
      <c r="C2142" s="41">
        <v>0</v>
      </c>
      <c r="D2142" s="42">
        <v>0</v>
      </c>
      <c r="E2142" s="42">
        <v>0</v>
      </c>
      <c r="F2142" s="41">
        <v>0</v>
      </c>
      <c r="G2142" s="41">
        <v>0</v>
      </c>
      <c r="H2142" s="41">
        <v>0</v>
      </c>
      <c r="I2142" s="41">
        <v>0</v>
      </c>
      <c r="J2142" s="41">
        <v>12</v>
      </c>
      <c r="K2142" s="41">
        <v>0</v>
      </c>
      <c r="L2142" s="41">
        <v>0</v>
      </c>
      <c r="M2142" s="41">
        <v>0</v>
      </c>
      <c r="N2142" s="43">
        <v>12</v>
      </c>
    </row>
    <row r="2143" spans="1:14" x14ac:dyDescent="0.2">
      <c r="A2143" s="39" t="s">
        <v>32</v>
      </c>
      <c r="B2143" s="40"/>
      <c r="C2143" s="41">
        <v>0</v>
      </c>
      <c r="D2143" s="42">
        <v>0</v>
      </c>
      <c r="E2143" s="42">
        <v>0.4</v>
      </c>
      <c r="F2143" s="41">
        <v>0</v>
      </c>
      <c r="G2143" s="41">
        <v>105883</v>
      </c>
      <c r="H2143" s="41">
        <v>105883</v>
      </c>
      <c r="I2143" s="41">
        <v>0</v>
      </c>
      <c r="J2143" s="41">
        <v>36847</v>
      </c>
      <c r="K2143" s="41">
        <v>1059</v>
      </c>
      <c r="L2143" s="41">
        <v>0</v>
      </c>
      <c r="M2143" s="41">
        <v>0</v>
      </c>
      <c r="N2143" s="43">
        <v>142730</v>
      </c>
    </row>
    <row r="2144" spans="1:14" x14ac:dyDescent="0.2">
      <c r="A2144" s="39" t="s">
        <v>23</v>
      </c>
      <c r="B2144" s="40"/>
      <c r="C2144" s="41">
        <v>0</v>
      </c>
      <c r="D2144" s="42">
        <v>0</v>
      </c>
      <c r="E2144" s="42">
        <v>4.1500000000000004</v>
      </c>
      <c r="F2144" s="41">
        <v>0</v>
      </c>
      <c r="G2144" s="41">
        <v>1617530</v>
      </c>
      <c r="H2144" s="41">
        <v>1617530</v>
      </c>
      <c r="I2144" s="41">
        <v>0</v>
      </c>
      <c r="J2144" s="41">
        <v>562900</v>
      </c>
      <c r="K2144" s="41">
        <v>16175</v>
      </c>
      <c r="L2144" s="41">
        <v>0</v>
      </c>
      <c r="M2144" s="41">
        <v>0</v>
      </c>
      <c r="N2144" s="43">
        <v>2180430</v>
      </c>
    </row>
    <row r="2145" spans="1:14" x14ac:dyDescent="0.2">
      <c r="A2145" s="39" t="s">
        <v>1481</v>
      </c>
      <c r="B2145" s="40"/>
      <c r="C2145" s="41">
        <v>0</v>
      </c>
      <c r="D2145" s="42">
        <v>40.454799999999999</v>
      </c>
      <c r="E2145" s="42">
        <v>4.59</v>
      </c>
      <c r="F2145" s="41">
        <v>25316814</v>
      </c>
      <c r="G2145" s="41">
        <v>1152549</v>
      </c>
      <c r="H2145" s="41">
        <v>26469363</v>
      </c>
      <c r="I2145" s="41">
        <v>0</v>
      </c>
      <c r="J2145" s="41">
        <v>9211339</v>
      </c>
      <c r="K2145" s="41">
        <v>264694</v>
      </c>
      <c r="L2145" s="41">
        <v>731745</v>
      </c>
      <c r="M2145" s="41">
        <v>0</v>
      </c>
      <c r="N2145" s="43">
        <v>36412447</v>
      </c>
    </row>
    <row r="2146" spans="1:14" x14ac:dyDescent="0.2">
      <c r="A2146" s="39" t="s">
        <v>1482</v>
      </c>
      <c r="B2146" s="40"/>
      <c r="C2146" s="41">
        <v>0</v>
      </c>
      <c r="D2146" s="42">
        <v>0</v>
      </c>
      <c r="E2146" s="42">
        <v>0</v>
      </c>
      <c r="F2146" s="41">
        <v>204000</v>
      </c>
      <c r="G2146" s="41">
        <v>0</v>
      </c>
      <c r="H2146" s="41">
        <v>204000</v>
      </c>
      <c r="I2146" s="41">
        <v>0</v>
      </c>
      <c r="J2146" s="41">
        <v>70992</v>
      </c>
      <c r="K2146" s="41">
        <v>2040</v>
      </c>
      <c r="L2146" s="41">
        <v>27000</v>
      </c>
      <c r="M2146" s="41">
        <v>0</v>
      </c>
      <c r="N2146" s="43">
        <v>301992</v>
      </c>
    </row>
    <row r="2147" spans="1:14" x14ac:dyDescent="0.2">
      <c r="A2147" s="34" t="s">
        <v>24</v>
      </c>
      <c r="B2147" s="35"/>
      <c r="C2147" s="36">
        <f t="shared" ref="C2147:N2147" si="372">SUM(C2137:C2146)</f>
        <v>0</v>
      </c>
      <c r="D2147" s="37">
        <f t="shared" si="372"/>
        <v>57.851100000000002</v>
      </c>
      <c r="E2147" s="37">
        <f t="shared" si="372"/>
        <v>9.14</v>
      </c>
      <c r="F2147" s="36">
        <f t="shared" si="372"/>
        <v>31675098</v>
      </c>
      <c r="G2147" s="36">
        <f t="shared" si="372"/>
        <v>2875962</v>
      </c>
      <c r="H2147" s="36">
        <f t="shared" si="372"/>
        <v>34551060</v>
      </c>
      <c r="I2147" s="36">
        <f t="shared" si="372"/>
        <v>100800</v>
      </c>
      <c r="J2147" s="36">
        <f t="shared" si="372"/>
        <v>12057851</v>
      </c>
      <c r="K2147" s="36">
        <f t="shared" si="372"/>
        <v>345511</v>
      </c>
      <c r="L2147" s="36">
        <f t="shared" si="372"/>
        <v>758745</v>
      </c>
      <c r="M2147" s="36">
        <f t="shared" si="372"/>
        <v>0</v>
      </c>
      <c r="N2147" s="38">
        <f t="shared" si="372"/>
        <v>47468456</v>
      </c>
    </row>
    <row r="2148" spans="1:14" x14ac:dyDescent="0.2">
      <c r="A2148" s="34" t="s">
        <v>25</v>
      </c>
      <c r="B2148" s="35"/>
      <c r="C2148" s="36"/>
      <c r="D2148" s="37"/>
      <c r="E2148" s="37"/>
      <c r="F2148" s="36"/>
      <c r="G2148" s="36"/>
      <c r="H2148" s="36"/>
      <c r="I2148" s="36"/>
      <c r="J2148" s="36"/>
      <c r="K2148" s="36"/>
      <c r="L2148" s="36"/>
      <c r="M2148" s="36"/>
      <c r="N2148" s="38"/>
    </row>
    <row r="2149" spans="1:14" x14ac:dyDescent="0.2">
      <c r="A2149" s="39" t="s">
        <v>26</v>
      </c>
      <c r="B2149" s="40"/>
      <c r="C2149" s="41">
        <v>145</v>
      </c>
      <c r="D2149" s="42">
        <v>0</v>
      </c>
      <c r="E2149" s="42">
        <v>3.4474</v>
      </c>
      <c r="F2149" s="41">
        <v>0</v>
      </c>
      <c r="G2149" s="41">
        <v>1059827</v>
      </c>
      <c r="H2149" s="41">
        <v>1059827</v>
      </c>
      <c r="I2149" s="41">
        <v>0</v>
      </c>
      <c r="J2149" s="41">
        <v>368819</v>
      </c>
      <c r="K2149" s="41">
        <v>10598</v>
      </c>
      <c r="L2149" s="41">
        <v>12325</v>
      </c>
      <c r="M2149" s="41">
        <v>0</v>
      </c>
      <c r="N2149" s="43">
        <v>1440971</v>
      </c>
    </row>
    <row r="2150" spans="1:14" x14ac:dyDescent="0.2">
      <c r="A2150" s="39" t="s">
        <v>69</v>
      </c>
      <c r="B2150" s="40"/>
      <c r="C2150" s="41">
        <v>508</v>
      </c>
      <c r="D2150" s="42">
        <v>0</v>
      </c>
      <c r="E2150" s="42">
        <v>7.1513999999999998</v>
      </c>
      <c r="F2150" s="41">
        <v>0</v>
      </c>
      <c r="G2150" s="41">
        <v>2198541</v>
      </c>
      <c r="H2150" s="41">
        <v>2198541</v>
      </c>
      <c r="I2150" s="41">
        <v>0</v>
      </c>
      <c r="J2150" s="41">
        <v>765092</v>
      </c>
      <c r="K2150" s="41">
        <v>21985</v>
      </c>
      <c r="L2150" s="41">
        <v>30988</v>
      </c>
      <c r="M2150" s="41">
        <v>0</v>
      </c>
      <c r="N2150" s="43">
        <v>2994621</v>
      </c>
    </row>
    <row r="2151" spans="1:14" x14ac:dyDescent="0.2">
      <c r="A2151" s="34" t="s">
        <v>24</v>
      </c>
      <c r="B2151" s="35"/>
      <c r="C2151" s="36">
        <f t="shared" ref="C2151:N2151" si="373">SUM(C2149:C2150)</f>
        <v>653</v>
      </c>
      <c r="D2151" s="37">
        <f t="shared" si="373"/>
        <v>0</v>
      </c>
      <c r="E2151" s="37">
        <f t="shared" si="373"/>
        <v>10.598800000000001</v>
      </c>
      <c r="F2151" s="36">
        <f t="shared" si="373"/>
        <v>0</v>
      </c>
      <c r="G2151" s="36">
        <f t="shared" si="373"/>
        <v>3258368</v>
      </c>
      <c r="H2151" s="36">
        <f t="shared" si="373"/>
        <v>3258368</v>
      </c>
      <c r="I2151" s="36">
        <f t="shared" si="373"/>
        <v>0</v>
      </c>
      <c r="J2151" s="36">
        <f t="shared" si="373"/>
        <v>1133911</v>
      </c>
      <c r="K2151" s="36">
        <f t="shared" si="373"/>
        <v>32583</v>
      </c>
      <c r="L2151" s="36">
        <f t="shared" si="373"/>
        <v>43313</v>
      </c>
      <c r="M2151" s="36">
        <f t="shared" si="373"/>
        <v>0</v>
      </c>
      <c r="N2151" s="38">
        <f t="shared" si="373"/>
        <v>4435592</v>
      </c>
    </row>
    <row r="2152" spans="1:14" x14ac:dyDescent="0.2">
      <c r="A2152" s="34" t="s">
        <v>1483</v>
      </c>
      <c r="B2152" s="35"/>
      <c r="C2152" s="36"/>
      <c r="D2152" s="37"/>
      <c r="E2152" s="37"/>
      <c r="F2152" s="36"/>
      <c r="G2152" s="36"/>
      <c r="H2152" s="36"/>
      <c r="I2152" s="36"/>
      <c r="J2152" s="36"/>
      <c r="K2152" s="36"/>
      <c r="L2152" s="36"/>
      <c r="M2152" s="36"/>
      <c r="N2152" s="38"/>
    </row>
    <row r="2153" spans="1:14" x14ac:dyDescent="0.2">
      <c r="A2153" s="39" t="s">
        <v>1484</v>
      </c>
      <c r="B2153" s="40"/>
      <c r="C2153" s="41">
        <v>73</v>
      </c>
      <c r="D2153" s="42">
        <v>0</v>
      </c>
      <c r="E2153" s="42">
        <v>0.1242</v>
      </c>
      <c r="F2153" s="41">
        <v>0</v>
      </c>
      <c r="G2153" s="41">
        <v>33659</v>
      </c>
      <c r="H2153" s="41">
        <v>33659</v>
      </c>
      <c r="I2153" s="41">
        <v>0</v>
      </c>
      <c r="J2153" s="41">
        <v>11713</v>
      </c>
      <c r="K2153" s="41">
        <v>337</v>
      </c>
      <c r="L2153" s="41">
        <v>0</v>
      </c>
      <c r="M2153" s="41">
        <v>0</v>
      </c>
      <c r="N2153" s="43">
        <v>45372</v>
      </c>
    </row>
    <row r="2154" spans="1:14" x14ac:dyDescent="0.2">
      <c r="A2154" s="39" t="s">
        <v>1484</v>
      </c>
      <c r="B2154" s="40"/>
      <c r="C2154" s="41">
        <v>105</v>
      </c>
      <c r="D2154" s="42">
        <v>0</v>
      </c>
      <c r="E2154" s="42">
        <v>0.17349999999999999</v>
      </c>
      <c r="F2154" s="41">
        <v>0</v>
      </c>
      <c r="G2154" s="41">
        <v>47020</v>
      </c>
      <c r="H2154" s="41">
        <v>47020</v>
      </c>
      <c r="I2154" s="41">
        <v>0</v>
      </c>
      <c r="J2154" s="41">
        <v>16363</v>
      </c>
      <c r="K2154" s="41">
        <v>470</v>
      </c>
      <c r="L2154" s="41">
        <v>0</v>
      </c>
      <c r="M2154" s="41">
        <v>0</v>
      </c>
      <c r="N2154" s="43">
        <v>63383</v>
      </c>
    </row>
    <row r="2155" spans="1:14" x14ac:dyDescent="0.2">
      <c r="A2155" s="39" t="s">
        <v>1485</v>
      </c>
      <c r="B2155" s="40"/>
      <c r="C2155" s="41">
        <v>0</v>
      </c>
      <c r="D2155" s="42">
        <v>6.5533999999999999</v>
      </c>
      <c r="E2155" s="42">
        <v>0</v>
      </c>
      <c r="F2155" s="41">
        <v>3131698</v>
      </c>
      <c r="G2155" s="41">
        <v>0</v>
      </c>
      <c r="H2155" s="41">
        <v>3131698</v>
      </c>
      <c r="I2155" s="41">
        <v>0</v>
      </c>
      <c r="J2155" s="41">
        <v>1089831</v>
      </c>
      <c r="K2155" s="41">
        <v>31317</v>
      </c>
      <c r="L2155" s="41">
        <v>0</v>
      </c>
      <c r="M2155" s="41">
        <v>0</v>
      </c>
      <c r="N2155" s="43">
        <v>4221529</v>
      </c>
    </row>
    <row r="2156" spans="1:14" x14ac:dyDescent="0.2">
      <c r="A2156" s="34" t="s">
        <v>24</v>
      </c>
      <c r="B2156" s="35"/>
      <c r="C2156" s="36">
        <f t="shared" ref="C2156:N2156" si="374">SUM(C2153:C2155)</f>
        <v>178</v>
      </c>
      <c r="D2156" s="37">
        <f t="shared" si="374"/>
        <v>6.5533999999999999</v>
      </c>
      <c r="E2156" s="37">
        <f t="shared" si="374"/>
        <v>0.29769999999999996</v>
      </c>
      <c r="F2156" s="36">
        <f t="shared" si="374"/>
        <v>3131698</v>
      </c>
      <c r="G2156" s="36">
        <f t="shared" si="374"/>
        <v>80679</v>
      </c>
      <c r="H2156" s="36">
        <f t="shared" si="374"/>
        <v>3212377</v>
      </c>
      <c r="I2156" s="36">
        <f t="shared" si="374"/>
        <v>0</v>
      </c>
      <c r="J2156" s="36">
        <f t="shared" si="374"/>
        <v>1117907</v>
      </c>
      <c r="K2156" s="36">
        <f t="shared" si="374"/>
        <v>32124</v>
      </c>
      <c r="L2156" s="36">
        <f t="shared" si="374"/>
        <v>0</v>
      </c>
      <c r="M2156" s="36">
        <f t="shared" si="374"/>
        <v>0</v>
      </c>
      <c r="N2156" s="38">
        <f t="shared" si="374"/>
        <v>4330284</v>
      </c>
    </row>
    <row r="2157" spans="1:14" x14ac:dyDescent="0.2">
      <c r="A2157" s="29" t="s">
        <v>1782</v>
      </c>
      <c r="B2157" s="30"/>
      <c r="C2157" s="31">
        <f t="shared" ref="C2157:N2157" si="375">C2135+C2147+C2151+C2156</f>
        <v>831</v>
      </c>
      <c r="D2157" s="32">
        <f t="shared" si="375"/>
        <v>76.307699999999997</v>
      </c>
      <c r="E2157" s="32">
        <f t="shared" si="375"/>
        <v>22.436500000000002</v>
      </c>
      <c r="F2157" s="31">
        <f t="shared" si="375"/>
        <v>41513961</v>
      </c>
      <c r="G2157" s="31">
        <f t="shared" si="375"/>
        <v>6784991</v>
      </c>
      <c r="H2157" s="31">
        <f t="shared" si="375"/>
        <v>48298952</v>
      </c>
      <c r="I2157" s="31">
        <f t="shared" si="375"/>
        <v>100800</v>
      </c>
      <c r="J2157" s="31">
        <f t="shared" si="375"/>
        <v>16842116</v>
      </c>
      <c r="K2157" s="31">
        <f t="shared" si="375"/>
        <v>482989</v>
      </c>
      <c r="L2157" s="31">
        <f t="shared" si="375"/>
        <v>864558</v>
      </c>
      <c r="M2157" s="31">
        <f t="shared" si="375"/>
        <v>0</v>
      </c>
      <c r="N2157" s="33">
        <f t="shared" si="375"/>
        <v>66106426</v>
      </c>
    </row>
    <row r="2158" spans="1:14" x14ac:dyDescent="0.2">
      <c r="A2158" s="39"/>
      <c r="B2158" s="40"/>
      <c r="C2158" s="41"/>
      <c r="D2158" s="42"/>
      <c r="E2158" s="42"/>
      <c r="F2158" s="41"/>
      <c r="G2158" s="41"/>
      <c r="H2158" s="41"/>
      <c r="I2158" s="41"/>
      <c r="J2158" s="41"/>
      <c r="K2158" s="41"/>
      <c r="L2158" s="41"/>
      <c r="M2158" s="41"/>
      <c r="N2158" s="43"/>
    </row>
    <row r="2159" spans="1:14" x14ac:dyDescent="0.2">
      <c r="A2159" s="29" t="s">
        <v>1783</v>
      </c>
      <c r="B2159" s="30"/>
      <c r="C2159" s="31"/>
      <c r="D2159" s="32"/>
      <c r="E2159" s="32"/>
      <c r="F2159" s="31"/>
      <c r="G2159" s="31"/>
      <c r="H2159" s="31"/>
      <c r="I2159" s="31"/>
      <c r="J2159" s="31"/>
      <c r="K2159" s="31"/>
      <c r="L2159" s="31"/>
      <c r="M2159" s="31"/>
      <c r="N2159" s="33"/>
    </row>
    <row r="2160" spans="1:14" x14ac:dyDescent="0.2">
      <c r="A2160" s="29" t="s">
        <v>1784</v>
      </c>
      <c r="B2160" s="30" t="s">
        <v>6</v>
      </c>
      <c r="C2160" s="31" t="s">
        <v>7</v>
      </c>
      <c r="D2160" s="32" t="s">
        <v>8</v>
      </c>
      <c r="E2160" s="32" t="s">
        <v>9</v>
      </c>
      <c r="F2160" s="31" t="s">
        <v>10</v>
      </c>
      <c r="G2160" s="31" t="s">
        <v>11</v>
      </c>
      <c r="H2160" s="31" t="s">
        <v>12</v>
      </c>
      <c r="I2160" s="31" t="s">
        <v>13</v>
      </c>
      <c r="J2160" s="31" t="s">
        <v>14</v>
      </c>
      <c r="K2160" s="31" t="s">
        <v>15</v>
      </c>
      <c r="L2160" s="31" t="s">
        <v>16</v>
      </c>
      <c r="M2160" s="31" t="s">
        <v>17</v>
      </c>
      <c r="N2160" s="33" t="s">
        <v>18</v>
      </c>
    </row>
    <row r="2161" spans="1:14" x14ac:dyDescent="0.2">
      <c r="A2161" s="34" t="s">
        <v>1476</v>
      </c>
      <c r="B2161" s="35"/>
      <c r="C2161" s="36"/>
      <c r="D2161" s="37"/>
      <c r="E2161" s="37"/>
      <c r="F2161" s="36"/>
      <c r="G2161" s="36"/>
      <c r="H2161" s="36"/>
      <c r="I2161" s="36"/>
      <c r="J2161" s="36"/>
      <c r="K2161" s="36"/>
      <c r="L2161" s="36"/>
      <c r="M2161" s="36"/>
      <c r="N2161" s="38"/>
    </row>
    <row r="2162" spans="1:14" x14ac:dyDescent="0.2">
      <c r="A2162" s="39" t="s">
        <v>162</v>
      </c>
      <c r="B2162" s="40"/>
      <c r="C2162" s="41">
        <v>0</v>
      </c>
      <c r="D2162" s="42">
        <v>5.7667000000000002</v>
      </c>
      <c r="E2162" s="42">
        <v>0</v>
      </c>
      <c r="F2162" s="41">
        <v>1858040</v>
      </c>
      <c r="G2162" s="41">
        <v>0</v>
      </c>
      <c r="H2162" s="41">
        <v>1858040</v>
      </c>
      <c r="I2162" s="41">
        <v>0</v>
      </c>
      <c r="J2162" s="41">
        <v>646598</v>
      </c>
      <c r="K2162" s="41">
        <v>18580</v>
      </c>
      <c r="L2162" s="41">
        <v>0</v>
      </c>
      <c r="M2162" s="41">
        <v>0</v>
      </c>
      <c r="N2162" s="43">
        <v>2504638</v>
      </c>
    </row>
    <row r="2163" spans="1:14" x14ac:dyDescent="0.2">
      <c r="A2163" s="39" t="s">
        <v>40</v>
      </c>
      <c r="B2163" s="40"/>
      <c r="C2163" s="41">
        <v>0</v>
      </c>
      <c r="D2163" s="42">
        <v>-0.16800000000000001</v>
      </c>
      <c r="E2163" s="42">
        <v>0</v>
      </c>
      <c r="F2163" s="41">
        <v>-84000</v>
      </c>
      <c r="G2163" s="41">
        <v>0</v>
      </c>
      <c r="H2163" s="41">
        <v>-84000</v>
      </c>
      <c r="I2163" s="41">
        <v>0</v>
      </c>
      <c r="J2163" s="41">
        <v>-29232</v>
      </c>
      <c r="K2163" s="41">
        <v>-840</v>
      </c>
      <c r="L2163" s="41">
        <v>0</v>
      </c>
      <c r="M2163" s="41">
        <v>0</v>
      </c>
      <c r="N2163" s="43">
        <v>-113232</v>
      </c>
    </row>
    <row r="2164" spans="1:14" x14ac:dyDescent="0.2">
      <c r="A2164" s="39" t="s">
        <v>41</v>
      </c>
      <c r="B2164" s="40"/>
      <c r="C2164" s="41">
        <v>0</v>
      </c>
      <c r="D2164" s="42">
        <v>0</v>
      </c>
      <c r="E2164" s="42">
        <v>0</v>
      </c>
      <c r="F2164" s="41">
        <v>0</v>
      </c>
      <c r="G2164" s="41">
        <v>0</v>
      </c>
      <c r="H2164" s="41">
        <v>0</v>
      </c>
      <c r="I2164" s="41">
        <v>84000</v>
      </c>
      <c r="J2164" s="41">
        <v>28392</v>
      </c>
      <c r="K2164" s="41">
        <v>0</v>
      </c>
      <c r="L2164" s="41">
        <v>0</v>
      </c>
      <c r="M2164" s="41">
        <v>0</v>
      </c>
      <c r="N2164" s="43">
        <v>112392</v>
      </c>
    </row>
    <row r="2165" spans="1:14" x14ac:dyDescent="0.2">
      <c r="A2165" s="39" t="s">
        <v>1571</v>
      </c>
      <c r="B2165" s="40"/>
      <c r="C2165" s="41">
        <v>0</v>
      </c>
      <c r="D2165" s="42">
        <v>0</v>
      </c>
      <c r="E2165" s="42">
        <v>0</v>
      </c>
      <c r="F2165" s="41">
        <v>0</v>
      </c>
      <c r="G2165" s="41">
        <v>0</v>
      </c>
      <c r="H2165" s="41">
        <v>0</v>
      </c>
      <c r="I2165" s="41">
        <v>25200</v>
      </c>
      <c r="J2165" s="41">
        <v>8518</v>
      </c>
      <c r="K2165" s="41">
        <v>0</v>
      </c>
      <c r="L2165" s="41">
        <v>0</v>
      </c>
      <c r="M2165" s="41">
        <v>0</v>
      </c>
      <c r="N2165" s="43">
        <v>33718</v>
      </c>
    </row>
    <row r="2166" spans="1:14" x14ac:dyDescent="0.2">
      <c r="A2166" s="39" t="s">
        <v>163</v>
      </c>
      <c r="B2166" s="40"/>
      <c r="C2166" s="41">
        <v>0</v>
      </c>
      <c r="D2166" s="42">
        <v>0</v>
      </c>
      <c r="E2166" s="42">
        <v>0</v>
      </c>
      <c r="F2166" s="41">
        <v>0</v>
      </c>
      <c r="G2166" s="41">
        <v>0</v>
      </c>
      <c r="H2166" s="41">
        <v>0</v>
      </c>
      <c r="I2166" s="41">
        <v>0</v>
      </c>
      <c r="J2166" s="41">
        <v>2</v>
      </c>
      <c r="K2166" s="41">
        <v>0</v>
      </c>
      <c r="L2166" s="41">
        <v>0</v>
      </c>
      <c r="M2166" s="41">
        <v>0</v>
      </c>
      <c r="N2166" s="43">
        <v>2</v>
      </c>
    </row>
    <row r="2167" spans="1:14" x14ac:dyDescent="0.2">
      <c r="A2167" s="39" t="s">
        <v>1572</v>
      </c>
      <c r="B2167" s="40"/>
      <c r="C2167" s="41">
        <v>0</v>
      </c>
      <c r="D2167" s="42">
        <v>0</v>
      </c>
      <c r="E2167" s="42">
        <v>0</v>
      </c>
      <c r="F2167" s="41">
        <v>0</v>
      </c>
      <c r="G2167" s="41">
        <v>0</v>
      </c>
      <c r="H2167" s="41">
        <v>0</v>
      </c>
      <c r="I2167" s="41">
        <v>0</v>
      </c>
      <c r="J2167" s="41">
        <v>-6250</v>
      </c>
      <c r="K2167" s="41">
        <v>0</v>
      </c>
      <c r="L2167" s="41">
        <v>0</v>
      </c>
      <c r="M2167" s="41">
        <v>0</v>
      </c>
      <c r="N2167" s="43">
        <v>-6250</v>
      </c>
    </row>
    <row r="2168" spans="1:14" x14ac:dyDescent="0.2">
      <c r="A2168" s="39" t="s">
        <v>1573</v>
      </c>
      <c r="B2168" s="40"/>
      <c r="C2168" s="41">
        <v>0</v>
      </c>
      <c r="D2168" s="42">
        <v>0</v>
      </c>
      <c r="E2168" s="42">
        <v>0</v>
      </c>
      <c r="F2168" s="41">
        <v>0</v>
      </c>
      <c r="G2168" s="41">
        <v>0</v>
      </c>
      <c r="H2168" s="41">
        <v>0</v>
      </c>
      <c r="I2168" s="41">
        <v>0</v>
      </c>
      <c r="J2168" s="41">
        <v>-2268</v>
      </c>
      <c r="K2168" s="41">
        <v>0</v>
      </c>
      <c r="L2168" s="41">
        <v>0</v>
      </c>
      <c r="M2168" s="41">
        <v>0</v>
      </c>
      <c r="N2168" s="43">
        <v>-2268</v>
      </c>
    </row>
    <row r="2169" spans="1:14" x14ac:dyDescent="0.2">
      <c r="A2169" s="39" t="s">
        <v>23</v>
      </c>
      <c r="B2169" s="40"/>
      <c r="C2169" s="41">
        <v>0</v>
      </c>
      <c r="D2169" s="42">
        <v>0</v>
      </c>
      <c r="E2169" s="42">
        <v>2.48</v>
      </c>
      <c r="F2169" s="41">
        <v>0</v>
      </c>
      <c r="G2169" s="41">
        <v>969164</v>
      </c>
      <c r="H2169" s="41">
        <v>969164</v>
      </c>
      <c r="I2169" s="41">
        <v>0</v>
      </c>
      <c r="J2169" s="41">
        <v>337269</v>
      </c>
      <c r="K2169" s="41">
        <v>9692</v>
      </c>
      <c r="L2169" s="41">
        <v>0</v>
      </c>
      <c r="M2169" s="41">
        <v>0</v>
      </c>
      <c r="N2169" s="43">
        <v>1306433</v>
      </c>
    </row>
    <row r="2170" spans="1:14" x14ac:dyDescent="0.2">
      <c r="A2170" s="39" t="s">
        <v>1481</v>
      </c>
      <c r="B2170" s="40"/>
      <c r="C2170" s="41">
        <v>0</v>
      </c>
      <c r="D2170" s="42">
        <v>14.408200000000001</v>
      </c>
      <c r="E2170" s="42">
        <v>1.87</v>
      </c>
      <c r="F2170" s="41">
        <v>9120911</v>
      </c>
      <c r="G2170" s="41">
        <v>469557</v>
      </c>
      <c r="H2170" s="41">
        <v>9590468</v>
      </c>
      <c r="I2170" s="41">
        <v>0</v>
      </c>
      <c r="J2170" s="41">
        <v>3337483</v>
      </c>
      <c r="K2170" s="41">
        <v>95904</v>
      </c>
      <c r="L2170" s="41">
        <v>271550</v>
      </c>
      <c r="M2170" s="41">
        <v>0</v>
      </c>
      <c r="N2170" s="43">
        <v>13199501</v>
      </c>
    </row>
    <row r="2171" spans="1:14" x14ac:dyDescent="0.2">
      <c r="A2171" s="34" t="s">
        <v>24</v>
      </c>
      <c r="B2171" s="35"/>
      <c r="C2171" s="36">
        <f t="shared" ref="C2171:N2171" si="376">SUM(C2162:C2170)</f>
        <v>0</v>
      </c>
      <c r="D2171" s="37">
        <f t="shared" si="376"/>
        <v>20.006900000000002</v>
      </c>
      <c r="E2171" s="37">
        <f t="shared" si="376"/>
        <v>4.3499999999999996</v>
      </c>
      <c r="F2171" s="36">
        <f t="shared" si="376"/>
        <v>10894951</v>
      </c>
      <c r="G2171" s="36">
        <f t="shared" si="376"/>
        <v>1438721</v>
      </c>
      <c r="H2171" s="36">
        <f t="shared" si="376"/>
        <v>12333672</v>
      </c>
      <c r="I2171" s="36">
        <f t="shared" si="376"/>
        <v>109200</v>
      </c>
      <c r="J2171" s="36">
        <f t="shared" si="376"/>
        <v>4320512</v>
      </c>
      <c r="K2171" s="36">
        <f t="shared" si="376"/>
        <v>123336</v>
      </c>
      <c r="L2171" s="36">
        <f t="shared" si="376"/>
        <v>271550</v>
      </c>
      <c r="M2171" s="36">
        <f t="shared" si="376"/>
        <v>0</v>
      </c>
      <c r="N2171" s="38">
        <f t="shared" si="376"/>
        <v>17034934</v>
      </c>
    </row>
    <row r="2172" spans="1:14" x14ac:dyDescent="0.2">
      <c r="A2172" s="34" t="s">
        <v>25</v>
      </c>
      <c r="B2172" s="35"/>
      <c r="C2172" s="36"/>
      <c r="D2172" s="37"/>
      <c r="E2172" s="37"/>
      <c r="F2172" s="36"/>
      <c r="G2172" s="36"/>
      <c r="H2172" s="36"/>
      <c r="I2172" s="36"/>
      <c r="J2172" s="36"/>
      <c r="K2172" s="36"/>
      <c r="L2172" s="36"/>
      <c r="M2172" s="36"/>
      <c r="N2172" s="38"/>
    </row>
    <row r="2173" spans="1:14" x14ac:dyDescent="0.2">
      <c r="A2173" s="39" t="s">
        <v>26</v>
      </c>
      <c r="B2173" s="40"/>
      <c r="C2173" s="41">
        <v>36</v>
      </c>
      <c r="D2173" s="42">
        <v>0</v>
      </c>
      <c r="E2173" s="42">
        <v>1.2916000000000001</v>
      </c>
      <c r="F2173" s="41">
        <v>0</v>
      </c>
      <c r="G2173" s="41">
        <v>397074</v>
      </c>
      <c r="H2173" s="41">
        <v>397074</v>
      </c>
      <c r="I2173" s="41">
        <v>0</v>
      </c>
      <c r="J2173" s="41">
        <v>138182</v>
      </c>
      <c r="K2173" s="41">
        <v>3971</v>
      </c>
      <c r="L2173" s="41">
        <v>3060</v>
      </c>
      <c r="M2173" s="41">
        <v>0</v>
      </c>
      <c r="N2173" s="43">
        <v>538316</v>
      </c>
    </row>
    <row r="2174" spans="1:14" x14ac:dyDescent="0.2">
      <c r="A2174" s="39" t="s">
        <v>76</v>
      </c>
      <c r="B2174" s="40"/>
      <c r="C2174" s="41">
        <v>34</v>
      </c>
      <c r="D2174" s="42">
        <v>0</v>
      </c>
      <c r="E2174" s="42">
        <v>0.83150000000000002</v>
      </c>
      <c r="F2174" s="41">
        <v>0</v>
      </c>
      <c r="G2174" s="41">
        <v>255626</v>
      </c>
      <c r="H2174" s="41">
        <v>255626</v>
      </c>
      <c r="I2174" s="41">
        <v>0</v>
      </c>
      <c r="J2174" s="41">
        <v>88957</v>
      </c>
      <c r="K2174" s="41">
        <v>2556</v>
      </c>
      <c r="L2174" s="41">
        <v>2040</v>
      </c>
      <c r="M2174" s="41">
        <v>0</v>
      </c>
      <c r="N2174" s="43">
        <v>346623</v>
      </c>
    </row>
    <row r="2175" spans="1:14" x14ac:dyDescent="0.2">
      <c r="A2175" s="39" t="s">
        <v>69</v>
      </c>
      <c r="B2175" s="40"/>
      <c r="C2175" s="41">
        <v>187</v>
      </c>
      <c r="D2175" s="42">
        <v>0</v>
      </c>
      <c r="E2175" s="42">
        <v>3.2648000000000001</v>
      </c>
      <c r="F2175" s="41">
        <v>0</v>
      </c>
      <c r="G2175" s="41">
        <v>1003691</v>
      </c>
      <c r="H2175" s="41">
        <v>1003691</v>
      </c>
      <c r="I2175" s="41">
        <v>0</v>
      </c>
      <c r="J2175" s="41">
        <v>349284</v>
      </c>
      <c r="K2175" s="41">
        <v>10037</v>
      </c>
      <c r="L2175" s="41">
        <v>11407</v>
      </c>
      <c r="M2175" s="41">
        <v>0</v>
      </c>
      <c r="N2175" s="43">
        <v>1364382</v>
      </c>
    </row>
    <row r="2176" spans="1:14" x14ac:dyDescent="0.2">
      <c r="A2176" s="34" t="s">
        <v>24</v>
      </c>
      <c r="B2176" s="35"/>
      <c r="C2176" s="36">
        <f t="shared" ref="C2176:N2176" si="377">SUM(C2173:C2175)</f>
        <v>257</v>
      </c>
      <c r="D2176" s="37">
        <f t="shared" si="377"/>
        <v>0</v>
      </c>
      <c r="E2176" s="37">
        <f t="shared" si="377"/>
        <v>5.3879000000000001</v>
      </c>
      <c r="F2176" s="36">
        <f t="shared" si="377"/>
        <v>0</v>
      </c>
      <c r="G2176" s="36">
        <f t="shared" si="377"/>
        <v>1656391</v>
      </c>
      <c r="H2176" s="36">
        <f t="shared" si="377"/>
        <v>1656391</v>
      </c>
      <c r="I2176" s="36">
        <f t="shared" si="377"/>
        <v>0</v>
      </c>
      <c r="J2176" s="36">
        <f t="shared" si="377"/>
        <v>576423</v>
      </c>
      <c r="K2176" s="36">
        <f t="shared" si="377"/>
        <v>16564</v>
      </c>
      <c r="L2176" s="36">
        <f t="shared" si="377"/>
        <v>16507</v>
      </c>
      <c r="M2176" s="36">
        <f t="shared" si="377"/>
        <v>0</v>
      </c>
      <c r="N2176" s="38">
        <f t="shared" si="377"/>
        <v>2249321</v>
      </c>
    </row>
    <row r="2177" spans="1:14" x14ac:dyDescent="0.2">
      <c r="A2177" s="34" t="s">
        <v>1483</v>
      </c>
      <c r="B2177" s="35"/>
      <c r="C2177" s="36"/>
      <c r="D2177" s="37"/>
      <c r="E2177" s="37"/>
      <c r="F2177" s="36"/>
      <c r="G2177" s="36"/>
      <c r="H2177" s="36"/>
      <c r="I2177" s="36"/>
      <c r="J2177" s="36"/>
      <c r="K2177" s="36"/>
      <c r="L2177" s="36"/>
      <c r="M2177" s="36"/>
      <c r="N2177" s="38"/>
    </row>
    <row r="2178" spans="1:14" x14ac:dyDescent="0.2">
      <c r="A2178" s="39" t="s">
        <v>1484</v>
      </c>
      <c r="B2178" s="40"/>
      <c r="C2178" s="41">
        <v>77</v>
      </c>
      <c r="D2178" s="42">
        <v>0</v>
      </c>
      <c r="E2178" s="42">
        <v>0.1303</v>
      </c>
      <c r="F2178" s="41">
        <v>0</v>
      </c>
      <c r="G2178" s="41">
        <v>35312</v>
      </c>
      <c r="H2178" s="41">
        <v>35312</v>
      </c>
      <c r="I2178" s="41">
        <v>0</v>
      </c>
      <c r="J2178" s="41">
        <v>12288</v>
      </c>
      <c r="K2178" s="41">
        <v>353</v>
      </c>
      <c r="L2178" s="41">
        <v>0</v>
      </c>
      <c r="M2178" s="41">
        <v>0</v>
      </c>
      <c r="N2178" s="43">
        <v>47600</v>
      </c>
    </row>
    <row r="2179" spans="1:14" x14ac:dyDescent="0.2">
      <c r="A2179" s="39" t="s">
        <v>1485</v>
      </c>
      <c r="B2179" s="40"/>
      <c r="C2179" s="41">
        <v>0</v>
      </c>
      <c r="D2179" s="42">
        <v>2.4460000000000002</v>
      </c>
      <c r="E2179" s="42">
        <v>0</v>
      </c>
      <c r="F2179" s="41">
        <v>1188985</v>
      </c>
      <c r="G2179" s="41">
        <v>0</v>
      </c>
      <c r="H2179" s="41">
        <v>1188985</v>
      </c>
      <c r="I2179" s="41">
        <v>0</v>
      </c>
      <c r="J2179" s="41">
        <v>413767</v>
      </c>
      <c r="K2179" s="41">
        <v>11890</v>
      </c>
      <c r="L2179" s="41">
        <v>0</v>
      </c>
      <c r="M2179" s="41">
        <v>0</v>
      </c>
      <c r="N2179" s="43">
        <v>1602752</v>
      </c>
    </row>
    <row r="2180" spans="1:14" x14ac:dyDescent="0.2">
      <c r="A2180" s="34" t="s">
        <v>24</v>
      </c>
      <c r="B2180" s="35"/>
      <c r="C2180" s="36">
        <f t="shared" ref="C2180:N2180" si="378">SUM(C2178:C2179)</f>
        <v>77</v>
      </c>
      <c r="D2180" s="37">
        <f t="shared" si="378"/>
        <v>2.4460000000000002</v>
      </c>
      <c r="E2180" s="37">
        <f t="shared" si="378"/>
        <v>0.1303</v>
      </c>
      <c r="F2180" s="36">
        <f t="shared" si="378"/>
        <v>1188985</v>
      </c>
      <c r="G2180" s="36">
        <f t="shared" si="378"/>
        <v>35312</v>
      </c>
      <c r="H2180" s="36">
        <f t="shared" si="378"/>
        <v>1224297</v>
      </c>
      <c r="I2180" s="36">
        <f t="shared" si="378"/>
        <v>0</v>
      </c>
      <c r="J2180" s="36">
        <f t="shared" si="378"/>
        <v>426055</v>
      </c>
      <c r="K2180" s="36">
        <f t="shared" si="378"/>
        <v>12243</v>
      </c>
      <c r="L2180" s="36">
        <f t="shared" si="378"/>
        <v>0</v>
      </c>
      <c r="M2180" s="36">
        <f t="shared" si="378"/>
        <v>0</v>
      </c>
      <c r="N2180" s="38">
        <f t="shared" si="378"/>
        <v>1650352</v>
      </c>
    </row>
    <row r="2181" spans="1:14" x14ac:dyDescent="0.2">
      <c r="A2181" s="29" t="s">
        <v>1785</v>
      </c>
      <c r="B2181" s="30"/>
      <c r="C2181" s="31">
        <f t="shared" ref="C2181:N2181" si="379">C2171+C2176+C2180</f>
        <v>334</v>
      </c>
      <c r="D2181" s="32">
        <f t="shared" si="379"/>
        <v>22.452900000000003</v>
      </c>
      <c r="E2181" s="32">
        <f t="shared" si="379"/>
        <v>9.8681999999999999</v>
      </c>
      <c r="F2181" s="31">
        <f t="shared" si="379"/>
        <v>12083936</v>
      </c>
      <c r="G2181" s="31">
        <f t="shared" si="379"/>
        <v>3130424</v>
      </c>
      <c r="H2181" s="31">
        <f t="shared" si="379"/>
        <v>15214360</v>
      </c>
      <c r="I2181" s="31">
        <f t="shared" si="379"/>
        <v>109200</v>
      </c>
      <c r="J2181" s="31">
        <f t="shared" si="379"/>
        <v>5322990</v>
      </c>
      <c r="K2181" s="31">
        <f t="shared" si="379"/>
        <v>152143</v>
      </c>
      <c r="L2181" s="31">
        <f t="shared" si="379"/>
        <v>288057</v>
      </c>
      <c r="M2181" s="31">
        <f t="shared" si="379"/>
        <v>0</v>
      </c>
      <c r="N2181" s="33">
        <f t="shared" si="379"/>
        <v>20934607</v>
      </c>
    </row>
    <row r="2182" spans="1:14" x14ac:dyDescent="0.2">
      <c r="A2182" s="39"/>
      <c r="B2182" s="40"/>
      <c r="C2182" s="41"/>
      <c r="D2182" s="42"/>
      <c r="E2182" s="42"/>
      <c r="F2182" s="41"/>
      <c r="G2182" s="41"/>
      <c r="H2182" s="41"/>
      <c r="I2182" s="41"/>
      <c r="J2182" s="41"/>
      <c r="K2182" s="41"/>
      <c r="L2182" s="41"/>
      <c r="M2182" s="41"/>
      <c r="N2182" s="43"/>
    </row>
    <row r="2183" spans="1:14" x14ac:dyDescent="0.2">
      <c r="A2183" s="29" t="s">
        <v>1786</v>
      </c>
      <c r="B2183" s="30"/>
      <c r="C2183" s="31"/>
      <c r="D2183" s="32"/>
      <c r="E2183" s="32"/>
      <c r="F2183" s="31"/>
      <c r="G2183" s="31"/>
      <c r="H2183" s="31"/>
      <c r="I2183" s="31"/>
      <c r="J2183" s="31"/>
      <c r="K2183" s="31"/>
      <c r="L2183" s="31"/>
      <c r="M2183" s="31"/>
      <c r="N2183" s="33"/>
    </row>
    <row r="2184" spans="1:14" x14ac:dyDescent="0.2">
      <c r="A2184" s="29" t="s">
        <v>1787</v>
      </c>
      <c r="B2184" s="30" t="s">
        <v>6</v>
      </c>
      <c r="C2184" s="31" t="s">
        <v>7</v>
      </c>
      <c r="D2184" s="32" t="s">
        <v>8</v>
      </c>
      <c r="E2184" s="32" t="s">
        <v>9</v>
      </c>
      <c r="F2184" s="31" t="s">
        <v>10</v>
      </c>
      <c r="G2184" s="31" t="s">
        <v>11</v>
      </c>
      <c r="H2184" s="31" t="s">
        <v>12</v>
      </c>
      <c r="I2184" s="31" t="s">
        <v>13</v>
      </c>
      <c r="J2184" s="31" t="s">
        <v>14</v>
      </c>
      <c r="K2184" s="31" t="s">
        <v>15</v>
      </c>
      <c r="L2184" s="31" t="s">
        <v>16</v>
      </c>
      <c r="M2184" s="31" t="s">
        <v>17</v>
      </c>
      <c r="N2184" s="33" t="s">
        <v>18</v>
      </c>
    </row>
    <row r="2185" spans="1:14" x14ac:dyDescent="0.2">
      <c r="A2185" s="34" t="s">
        <v>1476</v>
      </c>
      <c r="B2185" s="35"/>
      <c r="C2185" s="36"/>
      <c r="D2185" s="37"/>
      <c r="E2185" s="37"/>
      <c r="F2185" s="36"/>
      <c r="G2185" s="36"/>
      <c r="H2185" s="36"/>
      <c r="I2185" s="36"/>
      <c r="J2185" s="36"/>
      <c r="K2185" s="36"/>
      <c r="L2185" s="36"/>
      <c r="M2185" s="36"/>
      <c r="N2185" s="38"/>
    </row>
    <row r="2186" spans="1:14" x14ac:dyDescent="0.2">
      <c r="A2186" s="39" t="s">
        <v>162</v>
      </c>
      <c r="B2186" s="40"/>
      <c r="C2186" s="41">
        <v>0</v>
      </c>
      <c r="D2186" s="42">
        <v>7.8777999999999997</v>
      </c>
      <c r="E2186" s="42">
        <v>0</v>
      </c>
      <c r="F2186" s="41">
        <v>2769932</v>
      </c>
      <c r="G2186" s="41">
        <v>0</v>
      </c>
      <c r="H2186" s="41">
        <v>2769932</v>
      </c>
      <c r="I2186" s="41">
        <v>0</v>
      </c>
      <c r="J2186" s="41">
        <v>963936</v>
      </c>
      <c r="K2186" s="41">
        <v>27699</v>
      </c>
      <c r="L2186" s="41">
        <v>0</v>
      </c>
      <c r="M2186" s="41">
        <v>0</v>
      </c>
      <c r="N2186" s="43">
        <v>3733868</v>
      </c>
    </row>
    <row r="2187" spans="1:14" x14ac:dyDescent="0.2">
      <c r="A2187" s="39" t="s">
        <v>40</v>
      </c>
      <c r="B2187" s="40"/>
      <c r="C2187" s="41">
        <v>0</v>
      </c>
      <c r="D2187" s="42">
        <v>-0.13439999999999999</v>
      </c>
      <c r="E2187" s="42">
        <v>0</v>
      </c>
      <c r="F2187" s="41">
        <v>-67200</v>
      </c>
      <c r="G2187" s="41">
        <v>0</v>
      </c>
      <c r="H2187" s="41">
        <v>-67200</v>
      </c>
      <c r="I2187" s="41">
        <v>0</v>
      </c>
      <c r="J2187" s="41">
        <v>-23386</v>
      </c>
      <c r="K2187" s="41">
        <v>-672</v>
      </c>
      <c r="L2187" s="41">
        <v>0</v>
      </c>
      <c r="M2187" s="41">
        <v>0</v>
      </c>
      <c r="N2187" s="43">
        <v>-90586</v>
      </c>
    </row>
    <row r="2188" spans="1:14" x14ac:dyDescent="0.2">
      <c r="A2188" s="39" t="s">
        <v>41</v>
      </c>
      <c r="B2188" s="40"/>
      <c r="C2188" s="41">
        <v>0</v>
      </c>
      <c r="D2188" s="42">
        <v>0</v>
      </c>
      <c r="E2188" s="42">
        <v>0</v>
      </c>
      <c r="F2188" s="41">
        <v>0</v>
      </c>
      <c r="G2188" s="41">
        <v>0</v>
      </c>
      <c r="H2188" s="41">
        <v>0</v>
      </c>
      <c r="I2188" s="41">
        <v>67200</v>
      </c>
      <c r="J2188" s="41">
        <v>22714</v>
      </c>
      <c r="K2188" s="41">
        <v>0</v>
      </c>
      <c r="L2188" s="41">
        <v>0</v>
      </c>
      <c r="M2188" s="41">
        <v>0</v>
      </c>
      <c r="N2188" s="43">
        <v>89914</v>
      </c>
    </row>
    <row r="2189" spans="1:14" x14ac:dyDescent="0.2">
      <c r="A2189" s="39" t="s">
        <v>163</v>
      </c>
      <c r="B2189" s="40"/>
      <c r="C2189" s="41">
        <v>0</v>
      </c>
      <c r="D2189" s="42">
        <v>0</v>
      </c>
      <c r="E2189" s="42">
        <v>0</v>
      </c>
      <c r="F2189" s="41">
        <v>0</v>
      </c>
      <c r="G2189" s="41">
        <v>0</v>
      </c>
      <c r="H2189" s="41">
        <v>0</v>
      </c>
      <c r="I2189" s="41">
        <v>0</v>
      </c>
      <c r="J2189" s="41">
        <v>9</v>
      </c>
      <c r="K2189" s="41">
        <v>0</v>
      </c>
      <c r="L2189" s="41">
        <v>0</v>
      </c>
      <c r="M2189" s="41">
        <v>0</v>
      </c>
      <c r="N2189" s="43">
        <v>9</v>
      </c>
    </row>
    <row r="2190" spans="1:14" x14ac:dyDescent="0.2">
      <c r="A2190" s="39" t="s">
        <v>23</v>
      </c>
      <c r="B2190" s="40"/>
      <c r="C2190" s="41">
        <v>0</v>
      </c>
      <c r="D2190" s="42">
        <v>0</v>
      </c>
      <c r="E2190" s="42">
        <v>2.62</v>
      </c>
      <c r="F2190" s="41">
        <v>0</v>
      </c>
      <c r="G2190" s="41">
        <v>1023875</v>
      </c>
      <c r="H2190" s="41">
        <v>1023875</v>
      </c>
      <c r="I2190" s="41">
        <v>0</v>
      </c>
      <c r="J2190" s="41">
        <v>356309</v>
      </c>
      <c r="K2190" s="41">
        <v>10239</v>
      </c>
      <c r="L2190" s="41">
        <v>0</v>
      </c>
      <c r="M2190" s="41">
        <v>0</v>
      </c>
      <c r="N2190" s="43">
        <v>1380184</v>
      </c>
    </row>
    <row r="2191" spans="1:14" x14ac:dyDescent="0.2">
      <c r="A2191" s="39" t="s">
        <v>1481</v>
      </c>
      <c r="B2191" s="40"/>
      <c r="C2191" s="41">
        <v>0</v>
      </c>
      <c r="D2191" s="42">
        <v>16.727499999999999</v>
      </c>
      <c r="E2191" s="42">
        <v>2.04</v>
      </c>
      <c r="F2191" s="41">
        <v>10183715</v>
      </c>
      <c r="G2191" s="41">
        <v>512244</v>
      </c>
      <c r="H2191" s="41">
        <v>10695959</v>
      </c>
      <c r="I2191" s="41">
        <v>0</v>
      </c>
      <c r="J2191" s="41">
        <v>3722193</v>
      </c>
      <c r="K2191" s="41">
        <v>106959</v>
      </c>
      <c r="L2191" s="41">
        <v>256205</v>
      </c>
      <c r="M2191" s="41">
        <v>0</v>
      </c>
      <c r="N2191" s="43">
        <v>14674357</v>
      </c>
    </row>
    <row r="2192" spans="1:14" x14ac:dyDescent="0.2">
      <c r="A2192" s="34" t="s">
        <v>24</v>
      </c>
      <c r="B2192" s="35"/>
      <c r="C2192" s="36">
        <f t="shared" ref="C2192:N2192" si="380">SUM(C2186:C2191)</f>
        <v>0</v>
      </c>
      <c r="D2192" s="37">
        <f t="shared" si="380"/>
        <v>24.4709</v>
      </c>
      <c r="E2192" s="37">
        <f t="shared" si="380"/>
        <v>4.66</v>
      </c>
      <c r="F2192" s="36">
        <f t="shared" si="380"/>
        <v>12886447</v>
      </c>
      <c r="G2192" s="36">
        <f t="shared" si="380"/>
        <v>1536119</v>
      </c>
      <c r="H2192" s="36">
        <f t="shared" si="380"/>
        <v>14422566</v>
      </c>
      <c r="I2192" s="36">
        <f t="shared" si="380"/>
        <v>67200</v>
      </c>
      <c r="J2192" s="36">
        <f t="shared" si="380"/>
        <v>5041775</v>
      </c>
      <c r="K2192" s="36">
        <f t="shared" si="380"/>
        <v>144225</v>
      </c>
      <c r="L2192" s="36">
        <f t="shared" si="380"/>
        <v>256205</v>
      </c>
      <c r="M2192" s="36">
        <f t="shared" si="380"/>
        <v>0</v>
      </c>
      <c r="N2192" s="38">
        <f t="shared" si="380"/>
        <v>19787746</v>
      </c>
    </row>
    <row r="2193" spans="1:14" x14ac:dyDescent="0.2">
      <c r="A2193" s="34" t="s">
        <v>25</v>
      </c>
      <c r="B2193" s="35"/>
      <c r="C2193" s="36"/>
      <c r="D2193" s="37"/>
      <c r="E2193" s="37"/>
      <c r="F2193" s="36"/>
      <c r="G2193" s="36"/>
      <c r="H2193" s="36"/>
      <c r="I2193" s="36"/>
      <c r="J2193" s="36"/>
      <c r="K2193" s="36"/>
      <c r="L2193" s="36"/>
      <c r="M2193" s="36"/>
      <c r="N2193" s="38"/>
    </row>
    <row r="2194" spans="1:14" x14ac:dyDescent="0.2">
      <c r="A2194" s="39" t="s">
        <v>69</v>
      </c>
      <c r="B2194" s="40"/>
      <c r="C2194" s="41">
        <v>156</v>
      </c>
      <c r="D2194" s="42">
        <v>0</v>
      </c>
      <c r="E2194" s="42">
        <v>2.8332999999999999</v>
      </c>
      <c r="F2194" s="41">
        <v>0</v>
      </c>
      <c r="G2194" s="41">
        <v>871036</v>
      </c>
      <c r="H2194" s="41">
        <v>871036</v>
      </c>
      <c r="I2194" s="41">
        <v>0</v>
      </c>
      <c r="J2194" s="41">
        <v>303120</v>
      </c>
      <c r="K2194" s="41">
        <v>8710</v>
      </c>
      <c r="L2194" s="41">
        <v>9516</v>
      </c>
      <c r="M2194" s="41">
        <v>0</v>
      </c>
      <c r="N2194" s="43">
        <v>1183672</v>
      </c>
    </row>
    <row r="2195" spans="1:14" x14ac:dyDescent="0.2">
      <c r="A2195" s="34" t="s">
        <v>24</v>
      </c>
      <c r="B2195" s="35"/>
      <c r="C2195" s="36">
        <f t="shared" ref="C2195:N2195" si="381">SUM(C2194:C2194)</f>
        <v>156</v>
      </c>
      <c r="D2195" s="37">
        <f t="shared" si="381"/>
        <v>0</v>
      </c>
      <c r="E2195" s="37">
        <f t="shared" si="381"/>
        <v>2.8332999999999999</v>
      </c>
      <c r="F2195" s="36">
        <f t="shared" si="381"/>
        <v>0</v>
      </c>
      <c r="G2195" s="36">
        <f t="shared" si="381"/>
        <v>871036</v>
      </c>
      <c r="H2195" s="36">
        <f t="shared" si="381"/>
        <v>871036</v>
      </c>
      <c r="I2195" s="36">
        <f t="shared" si="381"/>
        <v>0</v>
      </c>
      <c r="J2195" s="36">
        <f t="shared" si="381"/>
        <v>303120</v>
      </c>
      <c r="K2195" s="36">
        <f t="shared" si="381"/>
        <v>8710</v>
      </c>
      <c r="L2195" s="36">
        <f t="shared" si="381"/>
        <v>9516</v>
      </c>
      <c r="M2195" s="36">
        <f t="shared" si="381"/>
        <v>0</v>
      </c>
      <c r="N2195" s="38">
        <f t="shared" si="381"/>
        <v>1183672</v>
      </c>
    </row>
    <row r="2196" spans="1:14" x14ac:dyDescent="0.2">
      <c r="A2196" s="34" t="s">
        <v>1483</v>
      </c>
      <c r="B2196" s="35"/>
      <c r="C2196" s="36"/>
      <c r="D2196" s="37"/>
      <c r="E2196" s="37"/>
      <c r="F2196" s="36"/>
      <c r="G2196" s="36"/>
      <c r="H2196" s="36"/>
      <c r="I2196" s="36"/>
      <c r="J2196" s="36"/>
      <c r="K2196" s="36"/>
      <c r="L2196" s="36"/>
      <c r="M2196" s="36"/>
      <c r="N2196" s="38"/>
    </row>
    <row r="2197" spans="1:14" x14ac:dyDescent="0.2">
      <c r="A2197" s="39" t="s">
        <v>1492</v>
      </c>
      <c r="B2197" s="40"/>
      <c r="C2197" s="41">
        <v>49</v>
      </c>
      <c r="D2197" s="42">
        <v>0</v>
      </c>
      <c r="E2197" s="42">
        <v>9.3299999999999994E-2</v>
      </c>
      <c r="F2197" s="41">
        <v>0</v>
      </c>
      <c r="G2197" s="41">
        <v>25285</v>
      </c>
      <c r="H2197" s="41">
        <v>25285</v>
      </c>
      <c r="I2197" s="41">
        <v>0</v>
      </c>
      <c r="J2197" s="41">
        <v>8800</v>
      </c>
      <c r="K2197" s="41">
        <v>253</v>
      </c>
      <c r="L2197" s="41">
        <v>0</v>
      </c>
      <c r="M2197" s="41">
        <v>0</v>
      </c>
      <c r="N2197" s="43">
        <v>34085</v>
      </c>
    </row>
    <row r="2198" spans="1:14" x14ac:dyDescent="0.2">
      <c r="A2198" s="39" t="s">
        <v>1485</v>
      </c>
      <c r="B2198" s="40"/>
      <c r="C2198" s="41">
        <v>0</v>
      </c>
      <c r="D2198" s="42">
        <v>1.94</v>
      </c>
      <c r="E2198" s="42">
        <v>0</v>
      </c>
      <c r="F2198" s="41">
        <v>833001</v>
      </c>
      <c r="G2198" s="41">
        <v>0</v>
      </c>
      <c r="H2198" s="41">
        <v>833001</v>
      </c>
      <c r="I2198" s="41">
        <v>0</v>
      </c>
      <c r="J2198" s="41">
        <v>289884</v>
      </c>
      <c r="K2198" s="41">
        <v>8330</v>
      </c>
      <c r="L2198" s="41">
        <v>0</v>
      </c>
      <c r="M2198" s="41">
        <v>0</v>
      </c>
      <c r="N2198" s="43">
        <v>1122885</v>
      </c>
    </row>
    <row r="2199" spans="1:14" x14ac:dyDescent="0.2">
      <c r="A2199" s="34" t="s">
        <v>24</v>
      </c>
      <c r="B2199" s="35"/>
      <c r="C2199" s="36">
        <f t="shared" ref="C2199:N2199" si="382">SUM(C2197:C2198)</f>
        <v>49</v>
      </c>
      <c r="D2199" s="37">
        <f t="shared" si="382"/>
        <v>1.94</v>
      </c>
      <c r="E2199" s="37">
        <f t="shared" si="382"/>
        <v>9.3299999999999994E-2</v>
      </c>
      <c r="F2199" s="36">
        <f t="shared" si="382"/>
        <v>833001</v>
      </c>
      <c r="G2199" s="36">
        <f t="shared" si="382"/>
        <v>25285</v>
      </c>
      <c r="H2199" s="36">
        <f t="shared" si="382"/>
        <v>858286</v>
      </c>
      <c r="I2199" s="36">
        <f t="shared" si="382"/>
        <v>0</v>
      </c>
      <c r="J2199" s="36">
        <f t="shared" si="382"/>
        <v>298684</v>
      </c>
      <c r="K2199" s="36">
        <f t="shared" si="382"/>
        <v>8583</v>
      </c>
      <c r="L2199" s="36">
        <f t="shared" si="382"/>
        <v>0</v>
      </c>
      <c r="M2199" s="36">
        <f t="shared" si="382"/>
        <v>0</v>
      </c>
      <c r="N2199" s="38">
        <f t="shared" si="382"/>
        <v>1156970</v>
      </c>
    </row>
    <row r="2200" spans="1:14" x14ac:dyDescent="0.2">
      <c r="A2200" s="29" t="s">
        <v>1788</v>
      </c>
      <c r="B2200" s="30"/>
      <c r="C2200" s="31">
        <f t="shared" ref="C2200:N2200" si="383">C2192+C2195+C2199</f>
        <v>205</v>
      </c>
      <c r="D2200" s="32">
        <f t="shared" si="383"/>
        <v>26.410900000000002</v>
      </c>
      <c r="E2200" s="32">
        <f t="shared" si="383"/>
        <v>7.5865999999999998</v>
      </c>
      <c r="F2200" s="31">
        <f t="shared" si="383"/>
        <v>13719448</v>
      </c>
      <c r="G2200" s="31">
        <f t="shared" si="383"/>
        <v>2432440</v>
      </c>
      <c r="H2200" s="31">
        <f t="shared" si="383"/>
        <v>16151888</v>
      </c>
      <c r="I2200" s="31">
        <f t="shared" si="383"/>
        <v>67200</v>
      </c>
      <c r="J2200" s="31">
        <f t="shared" si="383"/>
        <v>5643579</v>
      </c>
      <c r="K2200" s="31">
        <f t="shared" si="383"/>
        <v>161518</v>
      </c>
      <c r="L2200" s="31">
        <f t="shared" si="383"/>
        <v>265721</v>
      </c>
      <c r="M2200" s="31">
        <f t="shared" si="383"/>
        <v>0</v>
      </c>
      <c r="N2200" s="33">
        <f t="shared" si="383"/>
        <v>22128388</v>
      </c>
    </row>
    <row r="2201" spans="1:14" x14ac:dyDescent="0.2">
      <c r="A2201" s="39"/>
      <c r="B2201" s="40"/>
      <c r="C2201" s="41"/>
      <c r="D2201" s="42"/>
      <c r="E2201" s="42"/>
      <c r="F2201" s="41"/>
      <c r="G2201" s="41"/>
      <c r="H2201" s="41"/>
      <c r="I2201" s="41"/>
      <c r="J2201" s="41"/>
      <c r="K2201" s="41"/>
      <c r="L2201" s="41"/>
      <c r="M2201" s="41"/>
      <c r="N2201" s="43"/>
    </row>
    <row r="2202" spans="1:14" x14ac:dyDescent="0.2">
      <c r="A2202" s="29" t="s">
        <v>1789</v>
      </c>
      <c r="B2202" s="30"/>
      <c r="C2202" s="31"/>
      <c r="D2202" s="32"/>
      <c r="E2202" s="32"/>
      <c r="F2202" s="31"/>
      <c r="G2202" s="31"/>
      <c r="H2202" s="31"/>
      <c r="I2202" s="31"/>
      <c r="J2202" s="31"/>
      <c r="K2202" s="31"/>
      <c r="L2202" s="31"/>
      <c r="M2202" s="31"/>
      <c r="N2202" s="33"/>
    </row>
    <row r="2203" spans="1:14" x14ac:dyDescent="0.2">
      <c r="A2203" s="29" t="s">
        <v>1790</v>
      </c>
      <c r="B2203" s="30" t="s">
        <v>6</v>
      </c>
      <c r="C2203" s="31" t="s">
        <v>7</v>
      </c>
      <c r="D2203" s="32" t="s">
        <v>8</v>
      </c>
      <c r="E2203" s="32" t="s">
        <v>9</v>
      </c>
      <c r="F2203" s="31" t="s">
        <v>10</v>
      </c>
      <c r="G2203" s="31" t="s">
        <v>11</v>
      </c>
      <c r="H2203" s="31" t="s">
        <v>12</v>
      </c>
      <c r="I2203" s="31" t="s">
        <v>13</v>
      </c>
      <c r="J2203" s="31" t="s">
        <v>14</v>
      </c>
      <c r="K2203" s="31" t="s">
        <v>15</v>
      </c>
      <c r="L2203" s="31" t="s">
        <v>16</v>
      </c>
      <c r="M2203" s="31" t="s">
        <v>17</v>
      </c>
      <c r="N2203" s="33" t="s">
        <v>18</v>
      </c>
    </row>
    <row r="2204" spans="1:14" x14ac:dyDescent="0.2">
      <c r="A2204" s="34" t="s">
        <v>1476</v>
      </c>
      <c r="B2204" s="35"/>
      <c r="C2204" s="36"/>
      <c r="D2204" s="37"/>
      <c r="E2204" s="37"/>
      <c r="F2204" s="36"/>
      <c r="G2204" s="36"/>
      <c r="H2204" s="36"/>
      <c r="I2204" s="36"/>
      <c r="J2204" s="36"/>
      <c r="K2204" s="36"/>
      <c r="L2204" s="36"/>
      <c r="M2204" s="36"/>
      <c r="N2204" s="38"/>
    </row>
    <row r="2205" spans="1:14" x14ac:dyDescent="0.2">
      <c r="A2205" s="39" t="s">
        <v>162</v>
      </c>
      <c r="B2205" s="40"/>
      <c r="C2205" s="41">
        <v>0</v>
      </c>
      <c r="D2205" s="42">
        <v>5.4667000000000003</v>
      </c>
      <c r="E2205" s="42">
        <v>0</v>
      </c>
      <c r="F2205" s="41">
        <v>1957872</v>
      </c>
      <c r="G2205" s="41">
        <v>0</v>
      </c>
      <c r="H2205" s="41">
        <v>1957872</v>
      </c>
      <c r="I2205" s="41">
        <v>0</v>
      </c>
      <c r="J2205" s="41">
        <v>681339</v>
      </c>
      <c r="K2205" s="41">
        <v>19579</v>
      </c>
      <c r="L2205" s="41">
        <v>0</v>
      </c>
      <c r="M2205" s="41">
        <v>0</v>
      </c>
      <c r="N2205" s="43">
        <v>2639211</v>
      </c>
    </row>
    <row r="2206" spans="1:14" x14ac:dyDescent="0.2">
      <c r="A2206" s="39" t="s">
        <v>40</v>
      </c>
      <c r="B2206" s="40"/>
      <c r="C2206" s="41">
        <v>0</v>
      </c>
      <c r="D2206" s="42">
        <v>-0.33600000000000002</v>
      </c>
      <c r="E2206" s="42">
        <v>0</v>
      </c>
      <c r="F2206" s="41">
        <v>-168000</v>
      </c>
      <c r="G2206" s="41">
        <v>0</v>
      </c>
      <c r="H2206" s="41">
        <v>-168000</v>
      </c>
      <c r="I2206" s="41">
        <v>0</v>
      </c>
      <c r="J2206" s="41">
        <v>-58464</v>
      </c>
      <c r="K2206" s="41">
        <v>-1680</v>
      </c>
      <c r="L2206" s="41">
        <v>0</v>
      </c>
      <c r="M2206" s="41">
        <v>0</v>
      </c>
      <c r="N2206" s="43">
        <v>-226464</v>
      </c>
    </row>
    <row r="2207" spans="1:14" x14ac:dyDescent="0.2">
      <c r="A2207" s="39" t="s">
        <v>532</v>
      </c>
      <c r="B2207" s="40"/>
      <c r="C2207" s="41">
        <v>0</v>
      </c>
      <c r="D2207" s="42">
        <v>0.41670000000000001</v>
      </c>
      <c r="E2207" s="42">
        <v>0</v>
      </c>
      <c r="F2207" s="41">
        <v>144353</v>
      </c>
      <c r="G2207" s="41">
        <v>0</v>
      </c>
      <c r="H2207" s="41">
        <v>144353</v>
      </c>
      <c r="I2207" s="41">
        <v>0</v>
      </c>
      <c r="J2207" s="41">
        <v>50236</v>
      </c>
      <c r="K2207" s="41">
        <v>1444</v>
      </c>
      <c r="L2207" s="41">
        <v>0</v>
      </c>
      <c r="M2207" s="41">
        <v>0</v>
      </c>
      <c r="N2207" s="43">
        <v>194589</v>
      </c>
    </row>
    <row r="2208" spans="1:14" x14ac:dyDescent="0.2">
      <c r="A2208" s="39" t="s">
        <v>41</v>
      </c>
      <c r="B2208" s="40"/>
      <c r="C2208" s="41">
        <v>0</v>
      </c>
      <c r="D2208" s="42">
        <v>0</v>
      </c>
      <c r="E2208" s="42">
        <v>0</v>
      </c>
      <c r="F2208" s="41">
        <v>0</v>
      </c>
      <c r="G2208" s="41">
        <v>0</v>
      </c>
      <c r="H2208" s="41">
        <v>0</v>
      </c>
      <c r="I2208" s="41">
        <v>168000</v>
      </c>
      <c r="J2208" s="41">
        <v>56784</v>
      </c>
      <c r="K2208" s="41">
        <v>0</v>
      </c>
      <c r="L2208" s="41">
        <v>0</v>
      </c>
      <c r="M2208" s="41">
        <v>0</v>
      </c>
      <c r="N2208" s="43">
        <v>224784</v>
      </c>
    </row>
    <row r="2209" spans="1:14" x14ac:dyDescent="0.2">
      <c r="A2209" s="39" t="s">
        <v>163</v>
      </c>
      <c r="B2209" s="40"/>
      <c r="C2209" s="41">
        <v>0</v>
      </c>
      <c r="D2209" s="42">
        <v>0</v>
      </c>
      <c r="E2209" s="42">
        <v>0</v>
      </c>
      <c r="F2209" s="41">
        <v>0</v>
      </c>
      <c r="G2209" s="41">
        <v>0</v>
      </c>
      <c r="H2209" s="41">
        <v>0</v>
      </c>
      <c r="I2209" s="41">
        <v>0</v>
      </c>
      <c r="J2209" s="41">
        <v>4</v>
      </c>
      <c r="K2209" s="41">
        <v>0</v>
      </c>
      <c r="L2209" s="41">
        <v>0</v>
      </c>
      <c r="M2209" s="41">
        <v>0</v>
      </c>
      <c r="N2209" s="43">
        <v>4</v>
      </c>
    </row>
    <row r="2210" spans="1:14" x14ac:dyDescent="0.2">
      <c r="A2210" s="39" t="s">
        <v>1791</v>
      </c>
      <c r="B2210" s="40"/>
      <c r="C2210" s="41">
        <v>0</v>
      </c>
      <c r="D2210" s="42">
        <v>0</v>
      </c>
      <c r="E2210" s="42">
        <v>0</v>
      </c>
      <c r="F2210" s="41">
        <v>0</v>
      </c>
      <c r="G2210" s="41">
        <v>0</v>
      </c>
      <c r="H2210" s="41">
        <v>0</v>
      </c>
      <c r="I2210" s="41">
        <v>0</v>
      </c>
      <c r="J2210" s="41">
        <v>0</v>
      </c>
      <c r="K2210" s="41">
        <v>0</v>
      </c>
      <c r="L2210" s="41">
        <v>500</v>
      </c>
      <c r="M2210" s="41">
        <v>0</v>
      </c>
      <c r="N2210" s="43">
        <v>500</v>
      </c>
    </row>
    <row r="2211" spans="1:14" x14ac:dyDescent="0.2">
      <c r="A2211" s="39" t="s">
        <v>23</v>
      </c>
      <c r="B2211" s="40"/>
      <c r="C2211" s="41">
        <v>0</v>
      </c>
      <c r="D2211" s="42">
        <v>0</v>
      </c>
      <c r="E2211" s="42">
        <v>3.27</v>
      </c>
      <c r="F2211" s="41">
        <v>0</v>
      </c>
      <c r="G2211" s="41">
        <v>1277890</v>
      </c>
      <c r="H2211" s="41">
        <v>1277890</v>
      </c>
      <c r="I2211" s="41">
        <v>0</v>
      </c>
      <c r="J2211" s="41">
        <v>444706</v>
      </c>
      <c r="K2211" s="41">
        <v>12779</v>
      </c>
      <c r="L2211" s="41">
        <v>0</v>
      </c>
      <c r="M2211" s="41">
        <v>0</v>
      </c>
      <c r="N2211" s="43">
        <v>1722596</v>
      </c>
    </row>
    <row r="2212" spans="1:14" x14ac:dyDescent="0.2">
      <c r="A2212" s="39" t="s">
        <v>1481</v>
      </c>
      <c r="B2212" s="40"/>
      <c r="C2212" s="41">
        <v>0</v>
      </c>
      <c r="D2212" s="42">
        <v>28.636099999999999</v>
      </c>
      <c r="E2212" s="42">
        <v>3.78</v>
      </c>
      <c r="F2212" s="41">
        <v>21712106</v>
      </c>
      <c r="G2212" s="41">
        <v>949158</v>
      </c>
      <c r="H2212" s="41">
        <v>22661264</v>
      </c>
      <c r="I2212" s="41">
        <v>0</v>
      </c>
      <c r="J2212" s="41">
        <v>7886119</v>
      </c>
      <c r="K2212" s="41">
        <v>226612</v>
      </c>
      <c r="L2212" s="41">
        <v>655425</v>
      </c>
      <c r="M2212" s="41">
        <v>0</v>
      </c>
      <c r="N2212" s="43">
        <v>31202808</v>
      </c>
    </row>
    <row r="2213" spans="1:14" x14ac:dyDescent="0.2">
      <c r="A2213" s="39" t="s">
        <v>1482</v>
      </c>
      <c r="B2213" s="40"/>
      <c r="C2213" s="41">
        <v>0</v>
      </c>
      <c r="D2213" s="42">
        <v>0</v>
      </c>
      <c r="E2213" s="42">
        <v>0</v>
      </c>
      <c r="F2213" s="41">
        <v>24000</v>
      </c>
      <c r="G2213" s="41">
        <v>0</v>
      </c>
      <c r="H2213" s="41">
        <v>24000</v>
      </c>
      <c r="I2213" s="41">
        <v>0</v>
      </c>
      <c r="J2213" s="41">
        <v>8352</v>
      </c>
      <c r="K2213" s="41">
        <v>240</v>
      </c>
      <c r="L2213" s="41">
        <v>0</v>
      </c>
      <c r="M2213" s="41">
        <v>0</v>
      </c>
      <c r="N2213" s="43">
        <v>32352</v>
      </c>
    </row>
    <row r="2214" spans="1:14" x14ac:dyDescent="0.2">
      <c r="A2214" s="34" t="s">
        <v>24</v>
      </c>
      <c r="B2214" s="35"/>
      <c r="C2214" s="36">
        <f t="shared" ref="C2214:N2214" si="384">SUM(C2205:C2213)</f>
        <v>0</v>
      </c>
      <c r="D2214" s="37">
        <f t="shared" si="384"/>
        <v>34.183499999999995</v>
      </c>
      <c r="E2214" s="37">
        <f t="shared" si="384"/>
        <v>7.05</v>
      </c>
      <c r="F2214" s="36">
        <f t="shared" si="384"/>
        <v>23670331</v>
      </c>
      <c r="G2214" s="36">
        <f t="shared" si="384"/>
        <v>2227048</v>
      </c>
      <c r="H2214" s="36">
        <f t="shared" si="384"/>
        <v>25897379</v>
      </c>
      <c r="I2214" s="36">
        <f t="shared" si="384"/>
        <v>168000</v>
      </c>
      <c r="J2214" s="36">
        <f t="shared" si="384"/>
        <v>9069076</v>
      </c>
      <c r="K2214" s="36">
        <f t="shared" si="384"/>
        <v>258974</v>
      </c>
      <c r="L2214" s="36">
        <f t="shared" si="384"/>
        <v>655925</v>
      </c>
      <c r="M2214" s="36">
        <f t="shared" si="384"/>
        <v>0</v>
      </c>
      <c r="N2214" s="38">
        <f t="shared" si="384"/>
        <v>35790380</v>
      </c>
    </row>
    <row r="2215" spans="1:14" x14ac:dyDescent="0.2">
      <c r="A2215" s="34" t="s">
        <v>25</v>
      </c>
      <c r="B2215" s="35"/>
      <c r="C2215" s="36"/>
      <c r="D2215" s="37"/>
      <c r="E2215" s="37"/>
      <c r="F2215" s="36"/>
      <c r="G2215" s="36"/>
      <c r="H2215" s="36"/>
      <c r="I2215" s="36"/>
      <c r="J2215" s="36"/>
      <c r="K2215" s="36"/>
      <c r="L2215" s="36"/>
      <c r="M2215" s="36"/>
      <c r="N2215" s="38"/>
    </row>
    <row r="2216" spans="1:14" x14ac:dyDescent="0.2">
      <c r="A2216" s="39" t="s">
        <v>69</v>
      </c>
      <c r="B2216" s="40"/>
      <c r="C2216" s="41">
        <v>453</v>
      </c>
      <c r="D2216" s="42">
        <v>0</v>
      </c>
      <c r="E2216" s="42">
        <v>6.5392999999999999</v>
      </c>
      <c r="F2216" s="41">
        <v>0</v>
      </c>
      <c r="G2216" s="41">
        <v>2010364</v>
      </c>
      <c r="H2216" s="41">
        <v>2010364</v>
      </c>
      <c r="I2216" s="41">
        <v>0</v>
      </c>
      <c r="J2216" s="41">
        <v>699607</v>
      </c>
      <c r="K2216" s="41">
        <v>20104</v>
      </c>
      <c r="L2216" s="41">
        <v>27633</v>
      </c>
      <c r="M2216" s="41">
        <v>0</v>
      </c>
      <c r="N2216" s="43">
        <v>2737604</v>
      </c>
    </row>
    <row r="2217" spans="1:14" x14ac:dyDescent="0.2">
      <c r="A2217" s="34" t="s">
        <v>24</v>
      </c>
      <c r="B2217" s="35"/>
      <c r="C2217" s="36">
        <f t="shared" ref="C2217:N2217" si="385">SUM(C2216:C2216)</f>
        <v>453</v>
      </c>
      <c r="D2217" s="37">
        <f t="shared" si="385"/>
        <v>0</v>
      </c>
      <c r="E2217" s="37">
        <f t="shared" si="385"/>
        <v>6.5392999999999999</v>
      </c>
      <c r="F2217" s="36">
        <f t="shared" si="385"/>
        <v>0</v>
      </c>
      <c r="G2217" s="36">
        <f t="shared" si="385"/>
        <v>2010364</v>
      </c>
      <c r="H2217" s="36">
        <f t="shared" si="385"/>
        <v>2010364</v>
      </c>
      <c r="I2217" s="36">
        <f t="shared" si="385"/>
        <v>0</v>
      </c>
      <c r="J2217" s="36">
        <f t="shared" si="385"/>
        <v>699607</v>
      </c>
      <c r="K2217" s="36">
        <f t="shared" si="385"/>
        <v>20104</v>
      </c>
      <c r="L2217" s="36">
        <f t="shared" si="385"/>
        <v>27633</v>
      </c>
      <c r="M2217" s="36">
        <f t="shared" si="385"/>
        <v>0</v>
      </c>
      <c r="N2217" s="38">
        <f t="shared" si="385"/>
        <v>2737604</v>
      </c>
    </row>
    <row r="2218" spans="1:14" x14ac:dyDescent="0.2">
      <c r="A2218" s="34" t="s">
        <v>1483</v>
      </c>
      <c r="B2218" s="35"/>
      <c r="C2218" s="36"/>
      <c r="D2218" s="37"/>
      <c r="E2218" s="37"/>
      <c r="F2218" s="36"/>
      <c r="G2218" s="36"/>
      <c r="H2218" s="36"/>
      <c r="I2218" s="36"/>
      <c r="J2218" s="36"/>
      <c r="K2218" s="36"/>
      <c r="L2218" s="36"/>
      <c r="M2218" s="36"/>
      <c r="N2218" s="38"/>
    </row>
    <row r="2219" spans="1:14" x14ac:dyDescent="0.2">
      <c r="A2219" s="39" t="s">
        <v>1484</v>
      </c>
      <c r="B2219" s="40"/>
      <c r="C2219" s="41">
        <v>181</v>
      </c>
      <c r="D2219" s="42">
        <v>0</v>
      </c>
      <c r="E2219" s="42">
        <v>0.2908</v>
      </c>
      <c r="F2219" s="41">
        <v>0</v>
      </c>
      <c r="G2219" s="41">
        <v>78809</v>
      </c>
      <c r="H2219" s="41">
        <v>78809</v>
      </c>
      <c r="I2219" s="41">
        <v>0</v>
      </c>
      <c r="J2219" s="41">
        <v>27426</v>
      </c>
      <c r="K2219" s="41">
        <v>788</v>
      </c>
      <c r="L2219" s="41">
        <v>0</v>
      </c>
      <c r="M2219" s="41">
        <v>0</v>
      </c>
      <c r="N2219" s="43">
        <v>106235</v>
      </c>
    </row>
    <row r="2220" spans="1:14" x14ac:dyDescent="0.2">
      <c r="A2220" s="39" t="s">
        <v>1497</v>
      </c>
      <c r="B2220" s="40"/>
      <c r="C2220" s="41">
        <v>185</v>
      </c>
      <c r="D2220" s="42">
        <v>1.1267</v>
      </c>
      <c r="E2220" s="42">
        <v>0</v>
      </c>
      <c r="F2220" s="41">
        <v>552254</v>
      </c>
      <c r="G2220" s="41">
        <v>0</v>
      </c>
      <c r="H2220" s="41">
        <v>552254</v>
      </c>
      <c r="I2220" s="41">
        <v>0</v>
      </c>
      <c r="J2220" s="41">
        <v>192185</v>
      </c>
      <c r="K2220" s="41">
        <v>5523</v>
      </c>
      <c r="L2220" s="41">
        <v>4440</v>
      </c>
      <c r="M2220" s="41">
        <v>0</v>
      </c>
      <c r="N2220" s="43">
        <v>748879</v>
      </c>
    </row>
    <row r="2221" spans="1:14" x14ac:dyDescent="0.2">
      <c r="A2221" s="39" t="s">
        <v>1485</v>
      </c>
      <c r="B2221" s="40"/>
      <c r="C2221" s="41">
        <v>0</v>
      </c>
      <c r="D2221" s="42">
        <v>5.4649999999999999</v>
      </c>
      <c r="E2221" s="42">
        <v>0</v>
      </c>
      <c r="F2221" s="41">
        <v>2714278</v>
      </c>
      <c r="G2221" s="41">
        <v>0</v>
      </c>
      <c r="H2221" s="41">
        <v>2714278</v>
      </c>
      <c r="I2221" s="41">
        <v>0</v>
      </c>
      <c r="J2221" s="41">
        <v>944569</v>
      </c>
      <c r="K2221" s="41">
        <v>27143</v>
      </c>
      <c r="L2221" s="41">
        <v>0</v>
      </c>
      <c r="M2221" s="41">
        <v>0</v>
      </c>
      <c r="N2221" s="43">
        <v>3658847</v>
      </c>
    </row>
    <row r="2222" spans="1:14" x14ac:dyDescent="0.2">
      <c r="A2222" s="34" t="s">
        <v>24</v>
      </c>
      <c r="B2222" s="35"/>
      <c r="C2222" s="36">
        <f t="shared" ref="C2222:N2222" si="386">SUM(C2219:C2221)</f>
        <v>366</v>
      </c>
      <c r="D2222" s="37">
        <f t="shared" si="386"/>
        <v>6.5916999999999994</v>
      </c>
      <c r="E2222" s="37">
        <f t="shared" si="386"/>
        <v>0.2908</v>
      </c>
      <c r="F2222" s="36">
        <f t="shared" si="386"/>
        <v>3266532</v>
      </c>
      <c r="G2222" s="36">
        <f t="shared" si="386"/>
        <v>78809</v>
      </c>
      <c r="H2222" s="36">
        <f t="shared" si="386"/>
        <v>3345341</v>
      </c>
      <c r="I2222" s="36">
        <f t="shared" si="386"/>
        <v>0</v>
      </c>
      <c r="J2222" s="36">
        <f t="shared" si="386"/>
        <v>1164180</v>
      </c>
      <c r="K2222" s="36">
        <f t="shared" si="386"/>
        <v>33454</v>
      </c>
      <c r="L2222" s="36">
        <f t="shared" si="386"/>
        <v>4440</v>
      </c>
      <c r="M2222" s="36">
        <f t="shared" si="386"/>
        <v>0</v>
      </c>
      <c r="N2222" s="38">
        <f t="shared" si="386"/>
        <v>4513961</v>
      </c>
    </row>
    <row r="2223" spans="1:14" x14ac:dyDescent="0.2">
      <c r="A2223" s="29" t="s">
        <v>1792</v>
      </c>
      <c r="B2223" s="30"/>
      <c r="C2223" s="31">
        <f t="shared" ref="C2223:N2223" si="387">C2214+C2217+C2222</f>
        <v>819</v>
      </c>
      <c r="D2223" s="32">
        <f t="shared" si="387"/>
        <v>40.775199999999998</v>
      </c>
      <c r="E2223" s="32">
        <f t="shared" si="387"/>
        <v>13.880100000000001</v>
      </c>
      <c r="F2223" s="31">
        <f t="shared" si="387"/>
        <v>26936863</v>
      </c>
      <c r="G2223" s="31">
        <f t="shared" si="387"/>
        <v>4316221</v>
      </c>
      <c r="H2223" s="31">
        <f t="shared" si="387"/>
        <v>31253084</v>
      </c>
      <c r="I2223" s="31">
        <f t="shared" si="387"/>
        <v>168000</v>
      </c>
      <c r="J2223" s="31">
        <f t="shared" si="387"/>
        <v>10932863</v>
      </c>
      <c r="K2223" s="31">
        <f t="shared" si="387"/>
        <v>312532</v>
      </c>
      <c r="L2223" s="31">
        <f t="shared" si="387"/>
        <v>687998</v>
      </c>
      <c r="M2223" s="31">
        <f t="shared" si="387"/>
        <v>0</v>
      </c>
      <c r="N2223" s="33">
        <f t="shared" si="387"/>
        <v>43041945</v>
      </c>
    </row>
    <row r="2224" spans="1:14" x14ac:dyDescent="0.2">
      <c r="A2224" s="39"/>
      <c r="B2224" s="40"/>
      <c r="C2224" s="41"/>
      <c r="D2224" s="42"/>
      <c r="E2224" s="42"/>
      <c r="F2224" s="41"/>
      <c r="G2224" s="41"/>
      <c r="H2224" s="41"/>
      <c r="I2224" s="41"/>
      <c r="J2224" s="41"/>
      <c r="K2224" s="41"/>
      <c r="L2224" s="41"/>
      <c r="M2224" s="41"/>
      <c r="N2224" s="43"/>
    </row>
    <row r="2225" spans="1:14" x14ac:dyDescent="0.2">
      <c r="A2225" s="29" t="s">
        <v>1793</v>
      </c>
      <c r="B2225" s="30"/>
      <c r="C2225" s="31"/>
      <c r="D2225" s="32"/>
      <c r="E2225" s="32"/>
      <c r="F2225" s="31"/>
      <c r="G2225" s="31"/>
      <c r="H2225" s="31"/>
      <c r="I2225" s="31"/>
      <c r="J2225" s="31"/>
      <c r="K2225" s="31"/>
      <c r="L2225" s="31"/>
      <c r="M2225" s="31"/>
      <c r="N2225" s="33"/>
    </row>
    <row r="2226" spans="1:14" x14ac:dyDescent="0.2">
      <c r="A2226" s="29" t="s">
        <v>1794</v>
      </c>
      <c r="B2226" s="30" t="s">
        <v>6</v>
      </c>
      <c r="C2226" s="31" t="s">
        <v>7</v>
      </c>
      <c r="D2226" s="32" t="s">
        <v>8</v>
      </c>
      <c r="E2226" s="32" t="s">
        <v>9</v>
      </c>
      <c r="F2226" s="31" t="s">
        <v>10</v>
      </c>
      <c r="G2226" s="31" t="s">
        <v>11</v>
      </c>
      <c r="H2226" s="31" t="s">
        <v>12</v>
      </c>
      <c r="I2226" s="31" t="s">
        <v>13</v>
      </c>
      <c r="J2226" s="31" t="s">
        <v>14</v>
      </c>
      <c r="K2226" s="31" t="s">
        <v>15</v>
      </c>
      <c r="L2226" s="31" t="s">
        <v>16</v>
      </c>
      <c r="M2226" s="31" t="s">
        <v>17</v>
      </c>
      <c r="N2226" s="33" t="s">
        <v>18</v>
      </c>
    </row>
    <row r="2227" spans="1:14" x14ac:dyDescent="0.2">
      <c r="A2227" s="34" t="s">
        <v>19</v>
      </c>
      <c r="B2227" s="35"/>
      <c r="C2227" s="36"/>
      <c r="D2227" s="37"/>
      <c r="E2227" s="37"/>
      <c r="F2227" s="36"/>
      <c r="G2227" s="36"/>
      <c r="H2227" s="36"/>
      <c r="I2227" s="36"/>
      <c r="J2227" s="36"/>
      <c r="K2227" s="36"/>
      <c r="L2227" s="36"/>
      <c r="M2227" s="36"/>
      <c r="N2227" s="38"/>
    </row>
    <row r="2228" spans="1:14" x14ac:dyDescent="0.2">
      <c r="A2228" s="39" t="s">
        <v>22</v>
      </c>
      <c r="B2228" s="40"/>
      <c r="C2228" s="41">
        <v>0</v>
      </c>
      <c r="D2228" s="42">
        <v>22.322199999999999</v>
      </c>
      <c r="E2228" s="42">
        <v>4.5599999999999996</v>
      </c>
      <c r="F2228" s="41">
        <v>11594863</v>
      </c>
      <c r="G2228" s="41">
        <v>1082965</v>
      </c>
      <c r="H2228" s="41">
        <v>12677828</v>
      </c>
      <c r="I2228" s="41">
        <v>0</v>
      </c>
      <c r="J2228" s="41">
        <v>4411884</v>
      </c>
      <c r="K2228" s="41">
        <v>126778</v>
      </c>
      <c r="L2228" s="41">
        <v>103550</v>
      </c>
      <c r="M2228" s="41">
        <v>0</v>
      </c>
      <c r="N2228" s="43">
        <v>17193262</v>
      </c>
    </row>
    <row r="2229" spans="1:14" x14ac:dyDescent="0.2">
      <c r="A2229" s="39" t="s">
        <v>31</v>
      </c>
      <c r="B2229" s="40"/>
      <c r="C2229" s="41">
        <v>0</v>
      </c>
      <c r="D2229" s="42">
        <v>0</v>
      </c>
      <c r="E2229" s="42">
        <v>0</v>
      </c>
      <c r="F2229" s="41">
        <v>168000</v>
      </c>
      <c r="G2229" s="41">
        <v>0</v>
      </c>
      <c r="H2229" s="41">
        <v>168000</v>
      </c>
      <c r="I2229" s="41">
        <v>0</v>
      </c>
      <c r="J2229" s="41">
        <v>58464</v>
      </c>
      <c r="K2229" s="41">
        <v>1680</v>
      </c>
      <c r="L2229" s="41">
        <v>22500</v>
      </c>
      <c r="M2229" s="41">
        <v>0</v>
      </c>
      <c r="N2229" s="43">
        <v>248964</v>
      </c>
    </row>
    <row r="2230" spans="1:14" x14ac:dyDescent="0.2">
      <c r="A2230" s="34" t="s">
        <v>24</v>
      </c>
      <c r="B2230" s="35"/>
      <c r="C2230" s="36">
        <f t="shared" ref="C2230:N2230" si="388">SUM(C2228:C2229)</f>
        <v>0</v>
      </c>
      <c r="D2230" s="37">
        <f t="shared" si="388"/>
        <v>22.322199999999999</v>
      </c>
      <c r="E2230" s="37">
        <f t="shared" si="388"/>
        <v>4.5599999999999996</v>
      </c>
      <c r="F2230" s="36">
        <f t="shared" si="388"/>
        <v>11762863</v>
      </c>
      <c r="G2230" s="36">
        <f t="shared" si="388"/>
        <v>1082965</v>
      </c>
      <c r="H2230" s="36">
        <f t="shared" si="388"/>
        <v>12845828</v>
      </c>
      <c r="I2230" s="36">
        <f t="shared" si="388"/>
        <v>0</v>
      </c>
      <c r="J2230" s="36">
        <f t="shared" si="388"/>
        <v>4470348</v>
      </c>
      <c r="K2230" s="36">
        <f t="shared" si="388"/>
        <v>128458</v>
      </c>
      <c r="L2230" s="36">
        <f t="shared" si="388"/>
        <v>126050</v>
      </c>
      <c r="M2230" s="36">
        <f t="shared" si="388"/>
        <v>0</v>
      </c>
      <c r="N2230" s="38">
        <f t="shared" si="388"/>
        <v>17442226</v>
      </c>
    </row>
    <row r="2231" spans="1:14" x14ac:dyDescent="0.2">
      <c r="A2231" s="34" t="s">
        <v>1476</v>
      </c>
      <c r="B2231" s="35"/>
      <c r="C2231" s="36"/>
      <c r="D2231" s="37"/>
      <c r="E2231" s="37"/>
      <c r="F2231" s="36"/>
      <c r="G2231" s="36"/>
      <c r="H2231" s="36"/>
      <c r="I2231" s="36"/>
      <c r="J2231" s="36"/>
      <c r="K2231" s="36"/>
      <c r="L2231" s="36"/>
      <c r="M2231" s="36"/>
      <c r="N2231" s="38"/>
    </row>
    <row r="2232" spans="1:14" x14ac:dyDescent="0.2">
      <c r="A2232" s="39" t="s">
        <v>162</v>
      </c>
      <c r="B2232" s="40"/>
      <c r="C2232" s="41">
        <v>0</v>
      </c>
      <c r="D2232" s="42">
        <v>5.0388999999999999</v>
      </c>
      <c r="E2232" s="42">
        <v>0</v>
      </c>
      <c r="F2232" s="41">
        <v>1746016</v>
      </c>
      <c r="G2232" s="41">
        <v>0</v>
      </c>
      <c r="H2232" s="41">
        <v>1746016</v>
      </c>
      <c r="I2232" s="41">
        <v>0</v>
      </c>
      <c r="J2232" s="41">
        <v>607613</v>
      </c>
      <c r="K2232" s="41">
        <v>17460</v>
      </c>
      <c r="L2232" s="41">
        <v>0</v>
      </c>
      <c r="M2232" s="41">
        <v>0</v>
      </c>
      <c r="N2232" s="43">
        <v>2353629</v>
      </c>
    </row>
    <row r="2233" spans="1:14" x14ac:dyDescent="0.2">
      <c r="A2233" s="39" t="s">
        <v>40</v>
      </c>
      <c r="B2233" s="40"/>
      <c r="C2233" s="41">
        <v>0</v>
      </c>
      <c r="D2233" s="42">
        <v>-0.58799999999999997</v>
      </c>
      <c r="E2233" s="42">
        <v>0</v>
      </c>
      <c r="F2233" s="41">
        <v>-294000</v>
      </c>
      <c r="G2233" s="41">
        <v>0</v>
      </c>
      <c r="H2233" s="41">
        <v>-294000</v>
      </c>
      <c r="I2233" s="41">
        <v>0</v>
      </c>
      <c r="J2233" s="41">
        <v>-102312</v>
      </c>
      <c r="K2233" s="41">
        <v>-2940</v>
      </c>
      <c r="L2233" s="41">
        <v>0</v>
      </c>
      <c r="M2233" s="41">
        <v>0</v>
      </c>
      <c r="N2233" s="43">
        <v>-396312</v>
      </c>
    </row>
    <row r="2234" spans="1:14" x14ac:dyDescent="0.2">
      <c r="A2234" s="39" t="s">
        <v>584</v>
      </c>
      <c r="B2234" s="40"/>
      <c r="C2234" s="41">
        <v>0</v>
      </c>
      <c r="D2234" s="42">
        <v>-4.5900000000000003E-2</v>
      </c>
      <c r="E2234" s="42">
        <v>0</v>
      </c>
      <c r="F2234" s="41">
        <v>-21208</v>
      </c>
      <c r="G2234" s="41">
        <v>0</v>
      </c>
      <c r="H2234" s="41">
        <v>-21208</v>
      </c>
      <c r="I2234" s="41">
        <v>0</v>
      </c>
      <c r="J2234" s="41">
        <v>-7381</v>
      </c>
      <c r="K2234" s="41">
        <v>-212</v>
      </c>
      <c r="L2234" s="41">
        <v>0</v>
      </c>
      <c r="M2234" s="41">
        <v>0</v>
      </c>
      <c r="N2234" s="43">
        <v>-28589</v>
      </c>
    </row>
    <row r="2235" spans="1:14" x14ac:dyDescent="0.2">
      <c r="A2235" s="39" t="s">
        <v>41</v>
      </c>
      <c r="B2235" s="40"/>
      <c r="C2235" s="41">
        <v>0</v>
      </c>
      <c r="D2235" s="42">
        <v>0</v>
      </c>
      <c r="E2235" s="42">
        <v>0</v>
      </c>
      <c r="F2235" s="41">
        <v>0</v>
      </c>
      <c r="G2235" s="41">
        <v>0</v>
      </c>
      <c r="H2235" s="41">
        <v>0</v>
      </c>
      <c r="I2235" s="41">
        <v>294000</v>
      </c>
      <c r="J2235" s="41">
        <v>99372</v>
      </c>
      <c r="K2235" s="41">
        <v>0</v>
      </c>
      <c r="L2235" s="41">
        <v>0</v>
      </c>
      <c r="M2235" s="41">
        <v>0</v>
      </c>
      <c r="N2235" s="43">
        <v>393372</v>
      </c>
    </row>
    <row r="2236" spans="1:14" x14ac:dyDescent="0.2">
      <c r="A2236" s="39" t="s">
        <v>163</v>
      </c>
      <c r="B2236" s="40"/>
      <c r="C2236" s="41">
        <v>0</v>
      </c>
      <c r="D2236" s="42">
        <v>0</v>
      </c>
      <c r="E2236" s="42">
        <v>0</v>
      </c>
      <c r="F2236" s="41">
        <v>0</v>
      </c>
      <c r="G2236" s="41">
        <v>0</v>
      </c>
      <c r="H2236" s="41">
        <v>0</v>
      </c>
      <c r="I2236" s="41">
        <v>0</v>
      </c>
      <c r="J2236" s="41">
        <v>7</v>
      </c>
      <c r="K2236" s="41">
        <v>0</v>
      </c>
      <c r="L2236" s="41">
        <v>0</v>
      </c>
      <c r="M2236" s="41">
        <v>0</v>
      </c>
      <c r="N2236" s="43">
        <v>7</v>
      </c>
    </row>
    <row r="2237" spans="1:14" x14ac:dyDescent="0.2">
      <c r="A2237" s="39" t="s">
        <v>32</v>
      </c>
      <c r="B2237" s="40"/>
      <c r="C2237" s="41">
        <v>0</v>
      </c>
      <c r="D2237" s="42">
        <v>0</v>
      </c>
      <c r="E2237" s="42">
        <v>0.4</v>
      </c>
      <c r="F2237" s="41">
        <v>0</v>
      </c>
      <c r="G2237" s="41">
        <v>105883</v>
      </c>
      <c r="H2237" s="41">
        <v>105883</v>
      </c>
      <c r="I2237" s="41">
        <v>0</v>
      </c>
      <c r="J2237" s="41">
        <v>36847</v>
      </c>
      <c r="K2237" s="41">
        <v>1059</v>
      </c>
      <c r="L2237" s="41">
        <v>0</v>
      </c>
      <c r="M2237" s="41">
        <v>0</v>
      </c>
      <c r="N2237" s="43">
        <v>142730</v>
      </c>
    </row>
    <row r="2238" spans="1:14" x14ac:dyDescent="0.2">
      <c r="A2238" s="39" t="s">
        <v>23</v>
      </c>
      <c r="B2238" s="40"/>
      <c r="C2238" s="41">
        <v>0</v>
      </c>
      <c r="D2238" s="42">
        <v>0</v>
      </c>
      <c r="E2238" s="42">
        <v>3.64</v>
      </c>
      <c r="F2238" s="41">
        <v>0</v>
      </c>
      <c r="G2238" s="41">
        <v>1412640</v>
      </c>
      <c r="H2238" s="41">
        <v>1412640</v>
      </c>
      <c r="I2238" s="41">
        <v>0</v>
      </c>
      <c r="J2238" s="41">
        <v>491598</v>
      </c>
      <c r="K2238" s="41">
        <v>14126</v>
      </c>
      <c r="L2238" s="41">
        <v>0</v>
      </c>
      <c r="M2238" s="41">
        <v>0</v>
      </c>
      <c r="N2238" s="43">
        <v>1904238</v>
      </c>
    </row>
    <row r="2239" spans="1:14" x14ac:dyDescent="0.2">
      <c r="A2239" s="39" t="s">
        <v>1481</v>
      </c>
      <c r="B2239" s="40"/>
      <c r="C2239" s="41">
        <v>0</v>
      </c>
      <c r="D2239" s="42">
        <v>33.5745</v>
      </c>
      <c r="E2239" s="42">
        <v>3.78</v>
      </c>
      <c r="F2239" s="41">
        <v>24750734</v>
      </c>
      <c r="G2239" s="41">
        <v>949158</v>
      </c>
      <c r="H2239" s="41">
        <v>25699892</v>
      </c>
      <c r="I2239" s="41">
        <v>0</v>
      </c>
      <c r="J2239" s="41">
        <v>8943564</v>
      </c>
      <c r="K2239" s="41">
        <v>257000</v>
      </c>
      <c r="L2239" s="41">
        <v>673155</v>
      </c>
      <c r="M2239" s="41">
        <v>0</v>
      </c>
      <c r="N2239" s="43">
        <v>35316611</v>
      </c>
    </row>
    <row r="2240" spans="1:14" x14ac:dyDescent="0.2">
      <c r="A2240" s="39" t="s">
        <v>1482</v>
      </c>
      <c r="B2240" s="40"/>
      <c r="C2240" s="41">
        <v>0</v>
      </c>
      <c r="D2240" s="42">
        <v>0</v>
      </c>
      <c r="E2240" s="42">
        <v>0</v>
      </c>
      <c r="F2240" s="41">
        <v>48000</v>
      </c>
      <c r="G2240" s="41">
        <v>0</v>
      </c>
      <c r="H2240" s="41">
        <v>48000</v>
      </c>
      <c r="I2240" s="41">
        <v>0</v>
      </c>
      <c r="J2240" s="41">
        <v>16704</v>
      </c>
      <c r="K2240" s="41">
        <v>480</v>
      </c>
      <c r="L2240" s="41">
        <v>9000</v>
      </c>
      <c r="M2240" s="41">
        <v>0</v>
      </c>
      <c r="N2240" s="43">
        <v>73704</v>
      </c>
    </row>
    <row r="2241" spans="1:14" x14ac:dyDescent="0.2">
      <c r="A2241" s="34" t="s">
        <v>24</v>
      </c>
      <c r="B2241" s="35"/>
      <c r="C2241" s="36">
        <f t="shared" ref="C2241:N2241" si="389">SUM(C2232:C2240)</f>
        <v>0</v>
      </c>
      <c r="D2241" s="37">
        <f t="shared" si="389"/>
        <v>37.979500000000002</v>
      </c>
      <c r="E2241" s="37">
        <f t="shared" si="389"/>
        <v>7.82</v>
      </c>
      <c r="F2241" s="36">
        <f t="shared" si="389"/>
        <v>26229542</v>
      </c>
      <c r="G2241" s="36">
        <f t="shared" si="389"/>
        <v>2467681</v>
      </c>
      <c r="H2241" s="36">
        <f t="shared" si="389"/>
        <v>28697223</v>
      </c>
      <c r="I2241" s="36">
        <f t="shared" si="389"/>
        <v>294000</v>
      </c>
      <c r="J2241" s="36">
        <f t="shared" si="389"/>
        <v>10086012</v>
      </c>
      <c r="K2241" s="36">
        <f t="shared" si="389"/>
        <v>286973</v>
      </c>
      <c r="L2241" s="36">
        <f t="shared" si="389"/>
        <v>682155</v>
      </c>
      <c r="M2241" s="36">
        <f t="shared" si="389"/>
        <v>0</v>
      </c>
      <c r="N2241" s="38">
        <f t="shared" si="389"/>
        <v>39759390</v>
      </c>
    </row>
    <row r="2242" spans="1:14" x14ac:dyDescent="0.2">
      <c r="A2242" s="34" t="s">
        <v>25</v>
      </c>
      <c r="B2242" s="35"/>
      <c r="C2242" s="36"/>
      <c r="D2242" s="37"/>
      <c r="E2242" s="37"/>
      <c r="F2242" s="36"/>
      <c r="G2242" s="36"/>
      <c r="H2242" s="36"/>
      <c r="I2242" s="36"/>
      <c r="J2242" s="36"/>
      <c r="K2242" s="36"/>
      <c r="L2242" s="36"/>
      <c r="M2242" s="36"/>
      <c r="N2242" s="38"/>
    </row>
    <row r="2243" spans="1:14" x14ac:dyDescent="0.2">
      <c r="A2243" s="39" t="s">
        <v>33</v>
      </c>
      <c r="B2243" s="40"/>
      <c r="C2243" s="41">
        <v>220</v>
      </c>
      <c r="D2243" s="42">
        <v>0</v>
      </c>
      <c r="E2243" s="42">
        <v>5.2107999999999999</v>
      </c>
      <c r="F2243" s="41">
        <v>0</v>
      </c>
      <c r="G2243" s="41">
        <v>1601946</v>
      </c>
      <c r="H2243" s="41">
        <v>1601946</v>
      </c>
      <c r="I2243" s="41">
        <v>0</v>
      </c>
      <c r="J2243" s="41">
        <v>557477</v>
      </c>
      <c r="K2243" s="41">
        <v>16019</v>
      </c>
      <c r="L2243" s="41">
        <v>18700</v>
      </c>
      <c r="M2243" s="41">
        <v>0</v>
      </c>
      <c r="N2243" s="43">
        <v>2178123</v>
      </c>
    </row>
    <row r="2244" spans="1:14" x14ac:dyDescent="0.2">
      <c r="A2244" s="39" t="s">
        <v>69</v>
      </c>
      <c r="B2244" s="40"/>
      <c r="C2244" s="41">
        <v>550</v>
      </c>
      <c r="D2244" s="42">
        <v>0</v>
      </c>
      <c r="E2244" s="42">
        <v>7.6075999999999997</v>
      </c>
      <c r="F2244" s="41">
        <v>0</v>
      </c>
      <c r="G2244" s="41">
        <v>2338789</v>
      </c>
      <c r="H2244" s="41">
        <v>2338789</v>
      </c>
      <c r="I2244" s="41">
        <v>0</v>
      </c>
      <c r="J2244" s="41">
        <v>813899</v>
      </c>
      <c r="K2244" s="41">
        <v>23388</v>
      </c>
      <c r="L2244" s="41">
        <v>33550</v>
      </c>
      <c r="M2244" s="41">
        <v>0</v>
      </c>
      <c r="N2244" s="43">
        <v>3186238</v>
      </c>
    </row>
    <row r="2245" spans="1:14" x14ac:dyDescent="0.2">
      <c r="A2245" s="39" t="s">
        <v>90</v>
      </c>
      <c r="B2245" s="40"/>
      <c r="C2245" s="41">
        <v>434</v>
      </c>
      <c r="D2245" s="42">
        <v>0</v>
      </c>
      <c r="E2245" s="42">
        <v>4.2369000000000003</v>
      </c>
      <c r="F2245" s="41">
        <v>0</v>
      </c>
      <c r="G2245" s="41">
        <v>1302542</v>
      </c>
      <c r="H2245" s="41">
        <v>1302542</v>
      </c>
      <c r="I2245" s="41">
        <v>0</v>
      </c>
      <c r="J2245" s="41">
        <v>453284</v>
      </c>
      <c r="K2245" s="41">
        <v>13025</v>
      </c>
      <c r="L2245" s="41">
        <v>17794</v>
      </c>
      <c r="M2245" s="41">
        <v>0</v>
      </c>
      <c r="N2245" s="43">
        <v>1773620</v>
      </c>
    </row>
    <row r="2246" spans="1:14" x14ac:dyDescent="0.2">
      <c r="A2246" s="39" t="s">
        <v>1580</v>
      </c>
      <c r="B2246" s="40"/>
      <c r="C2246" s="41">
        <v>86</v>
      </c>
      <c r="D2246" s="42">
        <v>0</v>
      </c>
      <c r="E2246" s="42">
        <v>1.7882</v>
      </c>
      <c r="F2246" s="41">
        <v>0</v>
      </c>
      <c r="G2246" s="41">
        <v>549743</v>
      </c>
      <c r="H2246" s="41">
        <v>549743</v>
      </c>
      <c r="I2246" s="41">
        <v>0</v>
      </c>
      <c r="J2246" s="41">
        <v>191310</v>
      </c>
      <c r="K2246" s="41">
        <v>5497</v>
      </c>
      <c r="L2246" s="41">
        <v>5246</v>
      </c>
      <c r="M2246" s="41">
        <v>0</v>
      </c>
      <c r="N2246" s="43">
        <v>746299</v>
      </c>
    </row>
    <row r="2247" spans="1:14" x14ac:dyDescent="0.2">
      <c r="A2247" s="34" t="s">
        <v>24</v>
      </c>
      <c r="B2247" s="35"/>
      <c r="C2247" s="36">
        <f t="shared" ref="C2247:N2247" si="390">SUM(C2243:C2246)</f>
        <v>1290</v>
      </c>
      <c r="D2247" s="37">
        <f t="shared" si="390"/>
        <v>0</v>
      </c>
      <c r="E2247" s="37">
        <f t="shared" si="390"/>
        <v>18.843500000000002</v>
      </c>
      <c r="F2247" s="36">
        <f t="shared" si="390"/>
        <v>0</v>
      </c>
      <c r="G2247" s="36">
        <f t="shared" si="390"/>
        <v>5793020</v>
      </c>
      <c r="H2247" s="36">
        <f t="shared" si="390"/>
        <v>5793020</v>
      </c>
      <c r="I2247" s="36">
        <f t="shared" si="390"/>
        <v>0</v>
      </c>
      <c r="J2247" s="36">
        <f t="shared" si="390"/>
        <v>2015970</v>
      </c>
      <c r="K2247" s="36">
        <f t="shared" si="390"/>
        <v>57929</v>
      </c>
      <c r="L2247" s="36">
        <f t="shared" si="390"/>
        <v>75290</v>
      </c>
      <c r="M2247" s="36">
        <f t="shared" si="390"/>
        <v>0</v>
      </c>
      <c r="N2247" s="38">
        <f t="shared" si="390"/>
        <v>7884280</v>
      </c>
    </row>
    <row r="2248" spans="1:14" x14ac:dyDescent="0.2">
      <c r="A2248" s="34" t="s">
        <v>1483</v>
      </c>
      <c r="B2248" s="35"/>
      <c r="C2248" s="36"/>
      <c r="D2248" s="37"/>
      <c r="E2248" s="37"/>
      <c r="F2248" s="36"/>
      <c r="G2248" s="36"/>
      <c r="H2248" s="36"/>
      <c r="I2248" s="36"/>
      <c r="J2248" s="36"/>
      <c r="K2248" s="36"/>
      <c r="L2248" s="36"/>
      <c r="M2248" s="36"/>
      <c r="N2248" s="38"/>
    </row>
    <row r="2249" spans="1:14" x14ac:dyDescent="0.2">
      <c r="A2249" s="39" t="s">
        <v>1484</v>
      </c>
      <c r="B2249" s="40"/>
      <c r="C2249" s="41">
        <v>199</v>
      </c>
      <c r="D2249" s="42">
        <v>0</v>
      </c>
      <c r="E2249" s="42">
        <v>0.31840000000000002</v>
      </c>
      <c r="F2249" s="41">
        <v>0</v>
      </c>
      <c r="G2249" s="41">
        <v>86289</v>
      </c>
      <c r="H2249" s="41">
        <v>86289</v>
      </c>
      <c r="I2249" s="41">
        <v>0</v>
      </c>
      <c r="J2249" s="41">
        <v>30029</v>
      </c>
      <c r="K2249" s="41">
        <v>863</v>
      </c>
      <c r="L2249" s="41">
        <v>0</v>
      </c>
      <c r="M2249" s="41">
        <v>0</v>
      </c>
      <c r="N2249" s="43">
        <v>116318</v>
      </c>
    </row>
    <row r="2250" spans="1:14" x14ac:dyDescent="0.2">
      <c r="A2250" s="39" t="s">
        <v>1485</v>
      </c>
      <c r="B2250" s="40"/>
      <c r="C2250" s="41">
        <v>0</v>
      </c>
      <c r="D2250" s="42">
        <v>5.8</v>
      </c>
      <c r="E2250" s="42">
        <v>0</v>
      </c>
      <c r="F2250" s="41">
        <v>2660843</v>
      </c>
      <c r="G2250" s="41">
        <v>0</v>
      </c>
      <c r="H2250" s="41">
        <v>2660843</v>
      </c>
      <c r="I2250" s="41">
        <v>0</v>
      </c>
      <c r="J2250" s="41">
        <v>925973</v>
      </c>
      <c r="K2250" s="41">
        <v>26608</v>
      </c>
      <c r="L2250" s="41">
        <v>0</v>
      </c>
      <c r="M2250" s="41">
        <v>0</v>
      </c>
      <c r="N2250" s="43">
        <v>3586816</v>
      </c>
    </row>
    <row r="2251" spans="1:14" x14ac:dyDescent="0.2">
      <c r="A2251" s="34" t="s">
        <v>24</v>
      </c>
      <c r="B2251" s="35"/>
      <c r="C2251" s="36">
        <f t="shared" ref="C2251:N2251" si="391">SUM(C2249:C2250)</f>
        <v>199</v>
      </c>
      <c r="D2251" s="37">
        <f t="shared" si="391"/>
        <v>5.8</v>
      </c>
      <c r="E2251" s="37">
        <f t="shared" si="391"/>
        <v>0.31840000000000002</v>
      </c>
      <c r="F2251" s="36">
        <f t="shared" si="391"/>
        <v>2660843</v>
      </c>
      <c r="G2251" s="36">
        <f t="shared" si="391"/>
        <v>86289</v>
      </c>
      <c r="H2251" s="36">
        <f t="shared" si="391"/>
        <v>2747132</v>
      </c>
      <c r="I2251" s="36">
        <f t="shared" si="391"/>
        <v>0</v>
      </c>
      <c r="J2251" s="36">
        <f t="shared" si="391"/>
        <v>956002</v>
      </c>
      <c r="K2251" s="36">
        <f t="shared" si="391"/>
        <v>27471</v>
      </c>
      <c r="L2251" s="36">
        <f t="shared" si="391"/>
        <v>0</v>
      </c>
      <c r="M2251" s="36">
        <f t="shared" si="391"/>
        <v>0</v>
      </c>
      <c r="N2251" s="38">
        <f t="shared" si="391"/>
        <v>3703134</v>
      </c>
    </row>
    <row r="2252" spans="1:14" x14ac:dyDescent="0.2">
      <c r="A2252" s="29" t="s">
        <v>1795</v>
      </c>
      <c r="B2252" s="30"/>
      <c r="C2252" s="31">
        <f t="shared" ref="C2252:N2252" si="392">C2230+C2241+C2247+C2251</f>
        <v>1489</v>
      </c>
      <c r="D2252" s="32">
        <f t="shared" si="392"/>
        <v>66.101699999999994</v>
      </c>
      <c r="E2252" s="32">
        <f t="shared" si="392"/>
        <v>31.541900000000002</v>
      </c>
      <c r="F2252" s="31">
        <f t="shared" si="392"/>
        <v>40653248</v>
      </c>
      <c r="G2252" s="31">
        <f t="shared" si="392"/>
        <v>9429955</v>
      </c>
      <c r="H2252" s="31">
        <f t="shared" si="392"/>
        <v>50083203</v>
      </c>
      <c r="I2252" s="31">
        <f t="shared" si="392"/>
        <v>294000</v>
      </c>
      <c r="J2252" s="31">
        <f t="shared" si="392"/>
        <v>17528332</v>
      </c>
      <c r="K2252" s="31">
        <f t="shared" si="392"/>
        <v>500831</v>
      </c>
      <c r="L2252" s="31">
        <f t="shared" si="392"/>
        <v>883495</v>
      </c>
      <c r="M2252" s="31">
        <f t="shared" si="392"/>
        <v>0</v>
      </c>
      <c r="N2252" s="33">
        <f t="shared" si="392"/>
        <v>68789030</v>
      </c>
    </row>
    <row r="2253" spans="1:14" x14ac:dyDescent="0.2">
      <c r="A2253" s="39"/>
      <c r="B2253" s="40"/>
      <c r="C2253" s="41"/>
      <c r="D2253" s="42"/>
      <c r="E2253" s="42"/>
      <c r="F2253" s="41"/>
      <c r="G2253" s="41"/>
      <c r="H2253" s="41"/>
      <c r="I2253" s="41"/>
      <c r="J2253" s="41"/>
      <c r="K2253" s="41"/>
      <c r="L2253" s="41"/>
      <c r="M2253" s="41"/>
      <c r="N2253" s="43"/>
    </row>
    <row r="2254" spans="1:14" x14ac:dyDescent="0.2">
      <c r="A2254" s="29" t="s">
        <v>1796</v>
      </c>
      <c r="B2254" s="30"/>
      <c r="C2254" s="31"/>
      <c r="D2254" s="32"/>
      <c r="E2254" s="32"/>
      <c r="F2254" s="31"/>
      <c r="G2254" s="31"/>
      <c r="H2254" s="31"/>
      <c r="I2254" s="31"/>
      <c r="J2254" s="31"/>
      <c r="K2254" s="31"/>
      <c r="L2254" s="31"/>
      <c r="M2254" s="31"/>
      <c r="N2254" s="33"/>
    </row>
    <row r="2255" spans="1:14" x14ac:dyDescent="0.2">
      <c r="A2255" s="29" t="s">
        <v>1797</v>
      </c>
      <c r="B2255" s="30" t="s">
        <v>6</v>
      </c>
      <c r="C2255" s="31" t="s">
        <v>7</v>
      </c>
      <c r="D2255" s="32" t="s">
        <v>8</v>
      </c>
      <c r="E2255" s="32" t="s">
        <v>9</v>
      </c>
      <c r="F2255" s="31" t="s">
        <v>10</v>
      </c>
      <c r="G2255" s="31" t="s">
        <v>11</v>
      </c>
      <c r="H2255" s="31" t="s">
        <v>12</v>
      </c>
      <c r="I2255" s="31" t="s">
        <v>13</v>
      </c>
      <c r="J2255" s="31" t="s">
        <v>14</v>
      </c>
      <c r="K2255" s="31" t="s">
        <v>15</v>
      </c>
      <c r="L2255" s="31" t="s">
        <v>16</v>
      </c>
      <c r="M2255" s="31" t="s">
        <v>17</v>
      </c>
      <c r="N2255" s="33" t="s">
        <v>18</v>
      </c>
    </row>
    <row r="2256" spans="1:14" x14ac:dyDescent="0.2">
      <c r="A2256" s="34" t="s">
        <v>19</v>
      </c>
      <c r="B2256" s="35"/>
      <c r="C2256" s="36"/>
      <c r="D2256" s="37"/>
      <c r="E2256" s="37"/>
      <c r="F2256" s="36"/>
      <c r="G2256" s="36"/>
      <c r="H2256" s="36"/>
      <c r="I2256" s="36"/>
      <c r="J2256" s="36"/>
      <c r="K2256" s="36"/>
      <c r="L2256" s="36"/>
      <c r="M2256" s="36"/>
      <c r="N2256" s="38"/>
    </row>
    <row r="2257" spans="1:14" x14ac:dyDescent="0.2">
      <c r="A2257" s="39" t="s">
        <v>22</v>
      </c>
      <c r="B2257" s="40"/>
      <c r="C2257" s="41">
        <v>0</v>
      </c>
      <c r="D2257" s="42">
        <v>7.9028</v>
      </c>
      <c r="E2257" s="42">
        <v>1.6</v>
      </c>
      <c r="F2257" s="41">
        <v>4472560</v>
      </c>
      <c r="G2257" s="41">
        <v>379988</v>
      </c>
      <c r="H2257" s="41">
        <v>4852548</v>
      </c>
      <c r="I2257" s="41">
        <v>0</v>
      </c>
      <c r="J2257" s="41">
        <v>1688686</v>
      </c>
      <c r="K2257" s="41">
        <v>48525</v>
      </c>
      <c r="L2257" s="41">
        <v>44000</v>
      </c>
      <c r="M2257" s="41">
        <v>0</v>
      </c>
      <c r="N2257" s="43">
        <v>6585234</v>
      </c>
    </row>
    <row r="2258" spans="1:14" x14ac:dyDescent="0.2">
      <c r="A2258" s="34" t="s">
        <v>24</v>
      </c>
      <c r="B2258" s="35"/>
      <c r="C2258" s="36">
        <f t="shared" ref="C2258:N2258" si="393">SUM(C2257:C2257)</f>
        <v>0</v>
      </c>
      <c r="D2258" s="37">
        <f t="shared" si="393"/>
        <v>7.9028</v>
      </c>
      <c r="E2258" s="37">
        <f t="shared" si="393"/>
        <v>1.6</v>
      </c>
      <c r="F2258" s="36">
        <f t="shared" si="393"/>
        <v>4472560</v>
      </c>
      <c r="G2258" s="36">
        <f t="shared" si="393"/>
        <v>379988</v>
      </c>
      <c r="H2258" s="36">
        <f t="shared" si="393"/>
        <v>4852548</v>
      </c>
      <c r="I2258" s="36">
        <f t="shared" si="393"/>
        <v>0</v>
      </c>
      <c r="J2258" s="36">
        <f t="shared" si="393"/>
        <v>1688686</v>
      </c>
      <c r="K2258" s="36">
        <f t="shared" si="393"/>
        <v>48525</v>
      </c>
      <c r="L2258" s="36">
        <f t="shared" si="393"/>
        <v>44000</v>
      </c>
      <c r="M2258" s="36">
        <f t="shared" si="393"/>
        <v>0</v>
      </c>
      <c r="N2258" s="38">
        <f t="shared" si="393"/>
        <v>6585234</v>
      </c>
    </row>
    <row r="2259" spans="1:14" x14ac:dyDescent="0.2">
      <c r="A2259" s="34" t="s">
        <v>1476</v>
      </c>
      <c r="B2259" s="35"/>
      <c r="C2259" s="36"/>
      <c r="D2259" s="37"/>
      <c r="E2259" s="37"/>
      <c r="F2259" s="36"/>
      <c r="G2259" s="36"/>
      <c r="H2259" s="36"/>
      <c r="I2259" s="36"/>
      <c r="J2259" s="36"/>
      <c r="K2259" s="36"/>
      <c r="L2259" s="36"/>
      <c r="M2259" s="36"/>
      <c r="N2259" s="38"/>
    </row>
    <row r="2260" spans="1:14" x14ac:dyDescent="0.2">
      <c r="A2260" s="39" t="s">
        <v>162</v>
      </c>
      <c r="B2260" s="40"/>
      <c r="C2260" s="41">
        <v>0</v>
      </c>
      <c r="D2260" s="42">
        <v>20.505600000000001</v>
      </c>
      <c r="E2260" s="42">
        <v>0</v>
      </c>
      <c r="F2260" s="41">
        <v>7272690</v>
      </c>
      <c r="G2260" s="41">
        <v>0</v>
      </c>
      <c r="H2260" s="41">
        <v>7272690</v>
      </c>
      <c r="I2260" s="41">
        <v>0</v>
      </c>
      <c r="J2260" s="41">
        <v>2530896</v>
      </c>
      <c r="K2260" s="41">
        <v>72727</v>
      </c>
      <c r="L2260" s="41">
        <v>0</v>
      </c>
      <c r="M2260" s="41">
        <v>0</v>
      </c>
      <c r="N2260" s="43">
        <v>9803586</v>
      </c>
    </row>
    <row r="2261" spans="1:14" x14ac:dyDescent="0.2">
      <c r="A2261" s="39" t="s">
        <v>40</v>
      </c>
      <c r="B2261" s="40"/>
      <c r="C2261" s="41">
        <v>0</v>
      </c>
      <c r="D2261" s="42">
        <v>-0.67200000000000004</v>
      </c>
      <c r="E2261" s="42">
        <v>0</v>
      </c>
      <c r="F2261" s="41">
        <v>-756000</v>
      </c>
      <c r="G2261" s="41">
        <v>0</v>
      </c>
      <c r="H2261" s="41">
        <v>-756000</v>
      </c>
      <c r="I2261" s="41">
        <v>0</v>
      </c>
      <c r="J2261" s="41">
        <v>-263088</v>
      </c>
      <c r="K2261" s="41">
        <v>-7560</v>
      </c>
      <c r="L2261" s="41">
        <v>0</v>
      </c>
      <c r="M2261" s="41">
        <v>0</v>
      </c>
      <c r="N2261" s="43">
        <v>-1019088</v>
      </c>
    </row>
    <row r="2262" spans="1:14" x14ac:dyDescent="0.2">
      <c r="A2262" s="39" t="s">
        <v>1584</v>
      </c>
      <c r="B2262" s="40"/>
      <c r="C2262" s="41">
        <v>0</v>
      </c>
      <c r="D2262" s="42">
        <v>0</v>
      </c>
      <c r="E2262" s="42">
        <v>0</v>
      </c>
      <c r="F2262" s="41">
        <v>72000</v>
      </c>
      <c r="G2262" s="41">
        <v>0</v>
      </c>
      <c r="H2262" s="41">
        <v>72000</v>
      </c>
      <c r="I2262" s="41">
        <v>0</v>
      </c>
      <c r="J2262" s="41">
        <v>25056</v>
      </c>
      <c r="K2262" s="41">
        <v>720</v>
      </c>
      <c r="L2262" s="41">
        <v>0</v>
      </c>
      <c r="M2262" s="41">
        <v>0</v>
      </c>
      <c r="N2262" s="43">
        <v>97056</v>
      </c>
    </row>
    <row r="2263" spans="1:14" x14ac:dyDescent="0.2">
      <c r="A2263" s="39" t="s">
        <v>584</v>
      </c>
      <c r="B2263" s="40"/>
      <c r="C2263" s="41">
        <v>0</v>
      </c>
      <c r="D2263" s="42">
        <v>1.2732000000000001</v>
      </c>
      <c r="E2263" s="42">
        <v>0</v>
      </c>
      <c r="F2263" s="41">
        <v>441081</v>
      </c>
      <c r="G2263" s="41">
        <v>0</v>
      </c>
      <c r="H2263" s="41">
        <v>441081</v>
      </c>
      <c r="I2263" s="41">
        <v>0</v>
      </c>
      <c r="J2263" s="41">
        <v>153496</v>
      </c>
      <c r="K2263" s="41">
        <v>4411</v>
      </c>
      <c r="L2263" s="41">
        <v>0</v>
      </c>
      <c r="M2263" s="41">
        <v>0</v>
      </c>
      <c r="N2263" s="43">
        <v>594577</v>
      </c>
    </row>
    <row r="2264" spans="1:14" x14ac:dyDescent="0.2">
      <c r="A2264" s="39" t="s">
        <v>532</v>
      </c>
      <c r="B2264" s="40"/>
      <c r="C2264" s="41">
        <v>0</v>
      </c>
      <c r="D2264" s="42">
        <v>8.3299999999999999E-2</v>
      </c>
      <c r="E2264" s="42">
        <v>0</v>
      </c>
      <c r="F2264" s="41">
        <v>38560</v>
      </c>
      <c r="G2264" s="41">
        <v>0</v>
      </c>
      <c r="H2264" s="41">
        <v>38560</v>
      </c>
      <c r="I2264" s="41">
        <v>0</v>
      </c>
      <c r="J2264" s="41">
        <v>13419</v>
      </c>
      <c r="K2264" s="41">
        <v>386</v>
      </c>
      <c r="L2264" s="41">
        <v>0</v>
      </c>
      <c r="M2264" s="41">
        <v>0</v>
      </c>
      <c r="N2264" s="43">
        <v>51979</v>
      </c>
    </row>
    <row r="2265" spans="1:14" x14ac:dyDescent="0.2">
      <c r="A2265" s="39" t="s">
        <v>41</v>
      </c>
      <c r="B2265" s="40"/>
      <c r="C2265" s="41">
        <v>0</v>
      </c>
      <c r="D2265" s="42">
        <v>0</v>
      </c>
      <c r="E2265" s="42">
        <v>0</v>
      </c>
      <c r="F2265" s="41">
        <v>0</v>
      </c>
      <c r="G2265" s="41">
        <v>0</v>
      </c>
      <c r="H2265" s="41">
        <v>0</v>
      </c>
      <c r="I2265" s="41">
        <v>756000</v>
      </c>
      <c r="J2265" s="41">
        <v>255528</v>
      </c>
      <c r="K2265" s="41">
        <v>0</v>
      </c>
      <c r="L2265" s="41">
        <v>0</v>
      </c>
      <c r="M2265" s="41">
        <v>0</v>
      </c>
      <c r="N2265" s="43">
        <v>1011528</v>
      </c>
    </row>
    <row r="2266" spans="1:14" x14ac:dyDescent="0.2">
      <c r="A2266" s="39" t="s">
        <v>1205</v>
      </c>
      <c r="B2266" s="40"/>
      <c r="C2266" s="41">
        <v>0</v>
      </c>
      <c r="D2266" s="42">
        <v>0</v>
      </c>
      <c r="E2266" s="42">
        <v>0</v>
      </c>
      <c r="F2266" s="41">
        <v>0</v>
      </c>
      <c r="G2266" s="41">
        <v>0</v>
      </c>
      <c r="H2266" s="41">
        <v>0</v>
      </c>
      <c r="I2266" s="41">
        <v>65520</v>
      </c>
      <c r="J2266" s="41">
        <v>22146</v>
      </c>
      <c r="K2266" s="41">
        <v>0</v>
      </c>
      <c r="L2266" s="41">
        <v>0</v>
      </c>
      <c r="M2266" s="41">
        <v>0</v>
      </c>
      <c r="N2266" s="43">
        <v>87666</v>
      </c>
    </row>
    <row r="2267" spans="1:14" x14ac:dyDescent="0.2">
      <c r="A2267" s="39" t="s">
        <v>163</v>
      </c>
      <c r="B2267" s="40"/>
      <c r="C2267" s="41">
        <v>0</v>
      </c>
      <c r="D2267" s="42">
        <v>0</v>
      </c>
      <c r="E2267" s="42">
        <v>0</v>
      </c>
      <c r="F2267" s="41">
        <v>0</v>
      </c>
      <c r="G2267" s="41">
        <v>0</v>
      </c>
      <c r="H2267" s="41">
        <v>0</v>
      </c>
      <c r="I2267" s="41">
        <v>0</v>
      </c>
      <c r="J2267" s="41">
        <v>26</v>
      </c>
      <c r="K2267" s="41">
        <v>0</v>
      </c>
      <c r="L2267" s="41">
        <v>0</v>
      </c>
      <c r="M2267" s="41">
        <v>0</v>
      </c>
      <c r="N2267" s="43">
        <v>26</v>
      </c>
    </row>
    <row r="2268" spans="1:14" x14ac:dyDescent="0.2">
      <c r="A2268" s="39" t="s">
        <v>1000</v>
      </c>
      <c r="B2268" s="40"/>
      <c r="C2268" s="41">
        <v>0</v>
      </c>
      <c r="D2268" s="42">
        <v>0</v>
      </c>
      <c r="E2268" s="42">
        <v>0</v>
      </c>
      <c r="F2268" s="41">
        <v>0</v>
      </c>
      <c r="G2268" s="41">
        <v>0</v>
      </c>
      <c r="H2268" s="41">
        <v>0</v>
      </c>
      <c r="I2268" s="41">
        <v>0</v>
      </c>
      <c r="J2268" s="41">
        <v>0</v>
      </c>
      <c r="K2268" s="41">
        <v>0</v>
      </c>
      <c r="L2268" s="41">
        <v>2250</v>
      </c>
      <c r="M2268" s="41">
        <v>0</v>
      </c>
      <c r="N2268" s="43">
        <v>2250</v>
      </c>
    </row>
    <row r="2269" spans="1:14" x14ac:dyDescent="0.2">
      <c r="A2269" s="39" t="s">
        <v>1791</v>
      </c>
      <c r="B2269" s="40"/>
      <c r="C2269" s="41">
        <v>0</v>
      </c>
      <c r="D2269" s="42">
        <v>0</v>
      </c>
      <c r="E2269" s="42">
        <v>0</v>
      </c>
      <c r="F2269" s="41">
        <v>0</v>
      </c>
      <c r="G2269" s="41">
        <v>0</v>
      </c>
      <c r="H2269" s="41">
        <v>0</v>
      </c>
      <c r="I2269" s="41">
        <v>0</v>
      </c>
      <c r="J2269" s="41">
        <v>0</v>
      </c>
      <c r="K2269" s="41">
        <v>0</v>
      </c>
      <c r="L2269" s="41">
        <v>14500</v>
      </c>
      <c r="M2269" s="41">
        <v>0</v>
      </c>
      <c r="N2269" s="43">
        <v>14500</v>
      </c>
    </row>
    <row r="2270" spans="1:14" x14ac:dyDescent="0.2">
      <c r="A2270" s="39" t="s">
        <v>32</v>
      </c>
      <c r="B2270" s="40"/>
      <c r="C2270" s="41">
        <v>0</v>
      </c>
      <c r="D2270" s="42">
        <v>0</v>
      </c>
      <c r="E2270" s="42">
        <v>0.8</v>
      </c>
      <c r="F2270" s="41">
        <v>0</v>
      </c>
      <c r="G2270" s="41">
        <v>211766</v>
      </c>
      <c r="H2270" s="41">
        <v>211766</v>
      </c>
      <c r="I2270" s="41">
        <v>0</v>
      </c>
      <c r="J2270" s="41">
        <v>73695</v>
      </c>
      <c r="K2270" s="41">
        <v>2118</v>
      </c>
      <c r="L2270" s="41">
        <v>0</v>
      </c>
      <c r="M2270" s="41">
        <v>0</v>
      </c>
      <c r="N2270" s="43">
        <v>285461</v>
      </c>
    </row>
    <row r="2271" spans="1:14" x14ac:dyDescent="0.2">
      <c r="A2271" s="39" t="s">
        <v>23</v>
      </c>
      <c r="B2271" s="40"/>
      <c r="C2271" s="41">
        <v>0</v>
      </c>
      <c r="D2271" s="42">
        <v>0</v>
      </c>
      <c r="E2271" s="42">
        <v>4.75</v>
      </c>
      <c r="F2271" s="41">
        <v>0</v>
      </c>
      <c r="G2271" s="41">
        <v>1854400</v>
      </c>
      <c r="H2271" s="41">
        <v>1854400</v>
      </c>
      <c r="I2271" s="41">
        <v>0</v>
      </c>
      <c r="J2271" s="41">
        <v>645331</v>
      </c>
      <c r="K2271" s="41">
        <v>18544</v>
      </c>
      <c r="L2271" s="41">
        <v>0</v>
      </c>
      <c r="M2271" s="41">
        <v>0</v>
      </c>
      <c r="N2271" s="43">
        <v>2499731</v>
      </c>
    </row>
    <row r="2272" spans="1:14" x14ac:dyDescent="0.2">
      <c r="A2272" s="39" t="s">
        <v>1481</v>
      </c>
      <c r="B2272" s="40"/>
      <c r="C2272" s="41">
        <v>0</v>
      </c>
      <c r="D2272" s="42">
        <v>62.622300000000003</v>
      </c>
      <c r="E2272" s="42">
        <v>7.98</v>
      </c>
      <c r="F2272" s="41">
        <v>42875635</v>
      </c>
      <c r="G2272" s="41">
        <v>2003778</v>
      </c>
      <c r="H2272" s="41">
        <v>44879413</v>
      </c>
      <c r="I2272" s="41">
        <v>0</v>
      </c>
      <c r="J2272" s="41">
        <v>15618037</v>
      </c>
      <c r="K2272" s="41">
        <v>448795</v>
      </c>
      <c r="L2272" s="41">
        <v>1179985</v>
      </c>
      <c r="M2272" s="41">
        <v>0</v>
      </c>
      <c r="N2272" s="43">
        <v>61677435</v>
      </c>
    </row>
    <row r="2273" spans="1:14" x14ac:dyDescent="0.2">
      <c r="A2273" s="39" t="s">
        <v>1482</v>
      </c>
      <c r="B2273" s="40"/>
      <c r="C2273" s="41">
        <v>0</v>
      </c>
      <c r="D2273" s="42">
        <v>0</v>
      </c>
      <c r="E2273" s="42">
        <v>0</v>
      </c>
      <c r="F2273" s="41">
        <v>96000</v>
      </c>
      <c r="G2273" s="41">
        <v>0</v>
      </c>
      <c r="H2273" s="41">
        <v>96000</v>
      </c>
      <c r="I2273" s="41">
        <v>0</v>
      </c>
      <c r="J2273" s="41">
        <v>33408</v>
      </c>
      <c r="K2273" s="41">
        <v>960</v>
      </c>
      <c r="L2273" s="41">
        <v>18000</v>
      </c>
      <c r="M2273" s="41">
        <v>0</v>
      </c>
      <c r="N2273" s="43">
        <v>147408</v>
      </c>
    </row>
    <row r="2274" spans="1:14" x14ac:dyDescent="0.2">
      <c r="A2274" s="34" t="s">
        <v>24</v>
      </c>
      <c r="B2274" s="35"/>
      <c r="C2274" s="36">
        <f t="shared" ref="C2274:N2274" si="394">SUM(C2260:C2273)</f>
        <v>0</v>
      </c>
      <c r="D2274" s="37">
        <f t="shared" si="394"/>
        <v>83.812399999999997</v>
      </c>
      <c r="E2274" s="37">
        <f t="shared" si="394"/>
        <v>13.530000000000001</v>
      </c>
      <c r="F2274" s="36">
        <f t="shared" si="394"/>
        <v>50039966</v>
      </c>
      <c r="G2274" s="36">
        <f t="shared" si="394"/>
        <v>4069944</v>
      </c>
      <c r="H2274" s="36">
        <f t="shared" si="394"/>
        <v>54109910</v>
      </c>
      <c r="I2274" s="36">
        <f t="shared" si="394"/>
        <v>821520</v>
      </c>
      <c r="J2274" s="36">
        <f t="shared" si="394"/>
        <v>19107950</v>
      </c>
      <c r="K2274" s="36">
        <f t="shared" si="394"/>
        <v>541101</v>
      </c>
      <c r="L2274" s="36">
        <f t="shared" si="394"/>
        <v>1214735</v>
      </c>
      <c r="M2274" s="36">
        <f t="shared" si="394"/>
        <v>0</v>
      </c>
      <c r="N2274" s="38">
        <f t="shared" si="394"/>
        <v>75254115</v>
      </c>
    </row>
    <row r="2275" spans="1:14" x14ac:dyDescent="0.2">
      <c r="A2275" s="34" t="s">
        <v>25</v>
      </c>
      <c r="B2275" s="35"/>
      <c r="C2275" s="36"/>
      <c r="D2275" s="37"/>
      <c r="E2275" s="37"/>
      <c r="F2275" s="36"/>
      <c r="G2275" s="36"/>
      <c r="H2275" s="36"/>
      <c r="I2275" s="36"/>
      <c r="J2275" s="36"/>
      <c r="K2275" s="36"/>
      <c r="L2275" s="36"/>
      <c r="M2275" s="36"/>
      <c r="N2275" s="38"/>
    </row>
    <row r="2276" spans="1:14" x14ac:dyDescent="0.2">
      <c r="A2276" s="39" t="s">
        <v>325</v>
      </c>
      <c r="B2276" s="40"/>
      <c r="C2276" s="41">
        <v>10</v>
      </c>
      <c r="D2276" s="42">
        <v>0</v>
      </c>
      <c r="E2276" s="42">
        <v>0.25850000000000001</v>
      </c>
      <c r="F2276" s="41">
        <v>0</v>
      </c>
      <c r="G2276" s="41">
        <v>79470</v>
      </c>
      <c r="H2276" s="41">
        <v>79470</v>
      </c>
      <c r="I2276" s="41">
        <v>0</v>
      </c>
      <c r="J2276" s="41">
        <v>27656</v>
      </c>
      <c r="K2276" s="41">
        <v>795</v>
      </c>
      <c r="L2276" s="41">
        <v>600</v>
      </c>
      <c r="M2276" s="41">
        <v>0</v>
      </c>
      <c r="N2276" s="43">
        <v>107726</v>
      </c>
    </row>
    <row r="2277" spans="1:14" x14ac:dyDescent="0.2">
      <c r="A2277" s="39" t="s">
        <v>55</v>
      </c>
      <c r="B2277" s="40"/>
      <c r="C2277" s="41">
        <v>10</v>
      </c>
      <c r="D2277" s="42">
        <v>0</v>
      </c>
      <c r="E2277" s="42">
        <v>0.15279999999999999</v>
      </c>
      <c r="F2277" s="41">
        <v>0</v>
      </c>
      <c r="G2277" s="41">
        <v>46975</v>
      </c>
      <c r="H2277" s="41">
        <v>46975</v>
      </c>
      <c r="I2277" s="41">
        <v>0</v>
      </c>
      <c r="J2277" s="41">
        <v>16348</v>
      </c>
      <c r="K2277" s="41">
        <v>470</v>
      </c>
      <c r="L2277" s="41">
        <v>250</v>
      </c>
      <c r="M2277" s="41">
        <v>0</v>
      </c>
      <c r="N2277" s="43">
        <v>63573</v>
      </c>
    </row>
    <row r="2278" spans="1:14" x14ac:dyDescent="0.2">
      <c r="A2278" s="39" t="s">
        <v>26</v>
      </c>
      <c r="B2278" s="40"/>
      <c r="C2278" s="41">
        <v>109</v>
      </c>
      <c r="D2278" s="42">
        <v>0</v>
      </c>
      <c r="E2278" s="42">
        <v>2.7311999999999999</v>
      </c>
      <c r="F2278" s="41">
        <v>0</v>
      </c>
      <c r="G2278" s="41">
        <v>839647</v>
      </c>
      <c r="H2278" s="41">
        <v>839647</v>
      </c>
      <c r="I2278" s="41">
        <v>0</v>
      </c>
      <c r="J2278" s="41">
        <v>292196</v>
      </c>
      <c r="K2278" s="41">
        <v>8396</v>
      </c>
      <c r="L2278" s="41">
        <v>9265</v>
      </c>
      <c r="M2278" s="41">
        <v>0</v>
      </c>
      <c r="N2278" s="43">
        <v>1141108</v>
      </c>
    </row>
    <row r="2279" spans="1:14" x14ac:dyDescent="0.2">
      <c r="A2279" s="39" t="s">
        <v>69</v>
      </c>
      <c r="B2279" s="40"/>
      <c r="C2279" s="41">
        <v>514</v>
      </c>
      <c r="D2279" s="42">
        <v>0</v>
      </c>
      <c r="E2279" s="42">
        <v>7.2171000000000003</v>
      </c>
      <c r="F2279" s="41">
        <v>0</v>
      </c>
      <c r="G2279" s="41">
        <v>2218739</v>
      </c>
      <c r="H2279" s="41">
        <v>2218739</v>
      </c>
      <c r="I2279" s="41">
        <v>0</v>
      </c>
      <c r="J2279" s="41">
        <v>772121</v>
      </c>
      <c r="K2279" s="41">
        <v>22187</v>
      </c>
      <c r="L2279" s="41">
        <v>31354</v>
      </c>
      <c r="M2279" s="41">
        <v>0</v>
      </c>
      <c r="N2279" s="43">
        <v>3022214</v>
      </c>
    </row>
    <row r="2280" spans="1:14" x14ac:dyDescent="0.2">
      <c r="A2280" s="39" t="s">
        <v>90</v>
      </c>
      <c r="B2280" s="40"/>
      <c r="C2280" s="41">
        <v>406</v>
      </c>
      <c r="D2280" s="42">
        <v>0</v>
      </c>
      <c r="E2280" s="42">
        <v>4.0213000000000001</v>
      </c>
      <c r="F2280" s="41">
        <v>0</v>
      </c>
      <c r="G2280" s="41">
        <v>1236260</v>
      </c>
      <c r="H2280" s="41">
        <v>1236260</v>
      </c>
      <c r="I2280" s="41">
        <v>0</v>
      </c>
      <c r="J2280" s="41">
        <v>430218</v>
      </c>
      <c r="K2280" s="41">
        <v>12363</v>
      </c>
      <c r="L2280" s="41">
        <v>16646</v>
      </c>
      <c r="M2280" s="41">
        <v>0</v>
      </c>
      <c r="N2280" s="43">
        <v>1683124</v>
      </c>
    </row>
    <row r="2281" spans="1:14" x14ac:dyDescent="0.2">
      <c r="A2281" s="39" t="s">
        <v>130</v>
      </c>
      <c r="B2281" s="40"/>
      <c r="C2281" s="41">
        <v>333</v>
      </c>
      <c r="D2281" s="42">
        <v>0</v>
      </c>
      <c r="E2281" s="42">
        <v>1.6953</v>
      </c>
      <c r="F2281" s="41">
        <v>0</v>
      </c>
      <c r="G2281" s="41">
        <v>521183</v>
      </c>
      <c r="H2281" s="41">
        <v>521183</v>
      </c>
      <c r="I2281" s="41">
        <v>0</v>
      </c>
      <c r="J2281" s="41">
        <v>181371</v>
      </c>
      <c r="K2281" s="41">
        <v>5212</v>
      </c>
      <c r="L2281" s="41">
        <v>6660</v>
      </c>
      <c r="M2281" s="41">
        <v>0</v>
      </c>
      <c r="N2281" s="43">
        <v>709214</v>
      </c>
    </row>
    <row r="2282" spans="1:14" x14ac:dyDescent="0.2">
      <c r="A2282" s="39" t="s">
        <v>1580</v>
      </c>
      <c r="B2282" s="40"/>
      <c r="C2282" s="41">
        <v>37</v>
      </c>
      <c r="D2282" s="42">
        <v>0</v>
      </c>
      <c r="E2282" s="42">
        <v>0.95520000000000005</v>
      </c>
      <c r="F2282" s="41">
        <v>0</v>
      </c>
      <c r="G2282" s="41">
        <v>293655</v>
      </c>
      <c r="H2282" s="41">
        <v>293655</v>
      </c>
      <c r="I2282" s="41">
        <v>0</v>
      </c>
      <c r="J2282" s="41">
        <v>102192</v>
      </c>
      <c r="K2282" s="41">
        <v>2937</v>
      </c>
      <c r="L2282" s="41">
        <v>2257</v>
      </c>
      <c r="M2282" s="41">
        <v>0</v>
      </c>
      <c r="N2282" s="43">
        <v>398104</v>
      </c>
    </row>
    <row r="2283" spans="1:14" x14ac:dyDescent="0.2">
      <c r="A2283" s="34" t="s">
        <v>24</v>
      </c>
      <c r="B2283" s="35"/>
      <c r="C2283" s="36">
        <f t="shared" ref="C2283:N2283" si="395">SUM(C2276:C2282)</f>
        <v>1419</v>
      </c>
      <c r="D2283" s="37">
        <f t="shared" si="395"/>
        <v>0</v>
      </c>
      <c r="E2283" s="37">
        <f t="shared" si="395"/>
        <v>17.031400000000001</v>
      </c>
      <c r="F2283" s="36">
        <f t="shared" si="395"/>
        <v>0</v>
      </c>
      <c r="G2283" s="36">
        <f t="shared" si="395"/>
        <v>5235929</v>
      </c>
      <c r="H2283" s="36">
        <f t="shared" si="395"/>
        <v>5235929</v>
      </c>
      <c r="I2283" s="36">
        <f t="shared" si="395"/>
        <v>0</v>
      </c>
      <c r="J2283" s="36">
        <f t="shared" si="395"/>
        <v>1822102</v>
      </c>
      <c r="K2283" s="36">
        <f t="shared" si="395"/>
        <v>52360</v>
      </c>
      <c r="L2283" s="36">
        <f t="shared" si="395"/>
        <v>67032</v>
      </c>
      <c r="M2283" s="36">
        <f t="shared" si="395"/>
        <v>0</v>
      </c>
      <c r="N2283" s="38">
        <f t="shared" si="395"/>
        <v>7125063</v>
      </c>
    </row>
    <row r="2284" spans="1:14" x14ac:dyDescent="0.2">
      <c r="A2284" s="34" t="s">
        <v>1483</v>
      </c>
      <c r="B2284" s="35"/>
      <c r="C2284" s="36"/>
      <c r="D2284" s="37"/>
      <c r="E2284" s="37"/>
      <c r="F2284" s="36"/>
      <c r="G2284" s="36"/>
      <c r="H2284" s="36"/>
      <c r="I2284" s="36"/>
      <c r="J2284" s="36"/>
      <c r="K2284" s="36"/>
      <c r="L2284" s="36"/>
      <c r="M2284" s="36"/>
      <c r="N2284" s="38"/>
    </row>
    <row r="2285" spans="1:14" x14ac:dyDescent="0.2">
      <c r="A2285" s="39" t="s">
        <v>1484</v>
      </c>
      <c r="B2285" s="40"/>
      <c r="C2285" s="41">
        <v>192</v>
      </c>
      <c r="D2285" s="42">
        <v>0</v>
      </c>
      <c r="E2285" s="42">
        <v>0.30759999999999998</v>
      </c>
      <c r="F2285" s="41">
        <v>0</v>
      </c>
      <c r="G2285" s="41">
        <v>83362</v>
      </c>
      <c r="H2285" s="41">
        <v>83362</v>
      </c>
      <c r="I2285" s="41">
        <v>0</v>
      </c>
      <c r="J2285" s="41">
        <v>29011</v>
      </c>
      <c r="K2285" s="41">
        <v>834</v>
      </c>
      <c r="L2285" s="41">
        <v>0</v>
      </c>
      <c r="M2285" s="41">
        <v>0</v>
      </c>
      <c r="N2285" s="43">
        <v>112373</v>
      </c>
    </row>
    <row r="2286" spans="1:14" x14ac:dyDescent="0.2">
      <c r="A2286" s="39" t="s">
        <v>1484</v>
      </c>
      <c r="B2286" s="40"/>
      <c r="C2286" s="41">
        <v>130</v>
      </c>
      <c r="D2286" s="42">
        <v>0</v>
      </c>
      <c r="E2286" s="42">
        <v>0.2122</v>
      </c>
      <c r="F2286" s="41">
        <v>0</v>
      </c>
      <c r="G2286" s="41">
        <v>57508</v>
      </c>
      <c r="H2286" s="41">
        <v>57508</v>
      </c>
      <c r="I2286" s="41">
        <v>0</v>
      </c>
      <c r="J2286" s="41">
        <v>20013</v>
      </c>
      <c r="K2286" s="41">
        <v>575</v>
      </c>
      <c r="L2286" s="41">
        <v>0</v>
      </c>
      <c r="M2286" s="41">
        <v>0</v>
      </c>
      <c r="N2286" s="43">
        <v>77521</v>
      </c>
    </row>
    <row r="2287" spans="1:14" x14ac:dyDescent="0.2">
      <c r="A2287" s="39" t="s">
        <v>1485</v>
      </c>
      <c r="B2287" s="40"/>
      <c r="C2287" s="41">
        <v>0</v>
      </c>
      <c r="D2287" s="42">
        <v>8.6069999999999993</v>
      </c>
      <c r="E2287" s="42">
        <v>0</v>
      </c>
      <c r="F2287" s="41">
        <v>4285027</v>
      </c>
      <c r="G2287" s="41">
        <v>0</v>
      </c>
      <c r="H2287" s="41">
        <v>4285027</v>
      </c>
      <c r="I2287" s="41">
        <v>0</v>
      </c>
      <c r="J2287" s="41">
        <v>1491189</v>
      </c>
      <c r="K2287" s="41">
        <v>42850</v>
      </c>
      <c r="L2287" s="41">
        <v>0</v>
      </c>
      <c r="M2287" s="41">
        <v>0</v>
      </c>
      <c r="N2287" s="43">
        <v>5776216</v>
      </c>
    </row>
    <row r="2288" spans="1:14" x14ac:dyDescent="0.2">
      <c r="A2288" s="34" t="s">
        <v>24</v>
      </c>
      <c r="B2288" s="35"/>
      <c r="C2288" s="36">
        <f t="shared" ref="C2288:N2288" si="396">SUM(C2285:C2287)</f>
        <v>322</v>
      </c>
      <c r="D2288" s="37">
        <f t="shared" si="396"/>
        <v>8.6069999999999993</v>
      </c>
      <c r="E2288" s="37">
        <f t="shared" si="396"/>
        <v>0.51980000000000004</v>
      </c>
      <c r="F2288" s="36">
        <f t="shared" si="396"/>
        <v>4285027</v>
      </c>
      <c r="G2288" s="36">
        <f t="shared" si="396"/>
        <v>140870</v>
      </c>
      <c r="H2288" s="36">
        <f t="shared" si="396"/>
        <v>4425897</v>
      </c>
      <c r="I2288" s="36">
        <f t="shared" si="396"/>
        <v>0</v>
      </c>
      <c r="J2288" s="36">
        <f t="shared" si="396"/>
        <v>1540213</v>
      </c>
      <c r="K2288" s="36">
        <f t="shared" si="396"/>
        <v>44259</v>
      </c>
      <c r="L2288" s="36">
        <f t="shared" si="396"/>
        <v>0</v>
      </c>
      <c r="M2288" s="36">
        <f t="shared" si="396"/>
        <v>0</v>
      </c>
      <c r="N2288" s="38">
        <f t="shared" si="396"/>
        <v>5966110</v>
      </c>
    </row>
    <row r="2289" spans="1:14" x14ac:dyDescent="0.2">
      <c r="A2289" s="29" t="s">
        <v>1798</v>
      </c>
      <c r="B2289" s="30"/>
      <c r="C2289" s="31">
        <f t="shared" ref="C2289:N2289" si="397">C2258+C2274+C2283+C2288</f>
        <v>1741</v>
      </c>
      <c r="D2289" s="32">
        <f t="shared" si="397"/>
        <v>100.3222</v>
      </c>
      <c r="E2289" s="32">
        <f t="shared" si="397"/>
        <v>32.681200000000004</v>
      </c>
      <c r="F2289" s="31">
        <f t="shared" si="397"/>
        <v>58797553</v>
      </c>
      <c r="G2289" s="31">
        <f t="shared" si="397"/>
        <v>9826731</v>
      </c>
      <c r="H2289" s="31">
        <f t="shared" si="397"/>
        <v>68624284</v>
      </c>
      <c r="I2289" s="31">
        <f t="shared" si="397"/>
        <v>821520</v>
      </c>
      <c r="J2289" s="31">
        <f t="shared" si="397"/>
        <v>24158951</v>
      </c>
      <c r="K2289" s="31">
        <f t="shared" si="397"/>
        <v>686245</v>
      </c>
      <c r="L2289" s="31">
        <f t="shared" si="397"/>
        <v>1325767</v>
      </c>
      <c r="M2289" s="31">
        <f t="shared" si="397"/>
        <v>0</v>
      </c>
      <c r="N2289" s="33">
        <f t="shared" si="397"/>
        <v>94930522</v>
      </c>
    </row>
    <row r="2290" spans="1:14" x14ac:dyDescent="0.2">
      <c r="A2290" s="39"/>
      <c r="B2290" s="40"/>
      <c r="C2290" s="41"/>
      <c r="D2290" s="42"/>
      <c r="E2290" s="42"/>
      <c r="F2290" s="41"/>
      <c r="G2290" s="41"/>
      <c r="H2290" s="41"/>
      <c r="I2290" s="41"/>
      <c r="J2290" s="41"/>
      <c r="K2290" s="41"/>
      <c r="L2290" s="41"/>
      <c r="M2290" s="41"/>
      <c r="N2290" s="43"/>
    </row>
    <row r="2291" spans="1:14" x14ac:dyDescent="0.2">
      <c r="A2291" s="29" t="s">
        <v>1799</v>
      </c>
      <c r="B2291" s="30"/>
      <c r="C2291" s="31"/>
      <c r="D2291" s="32"/>
      <c r="E2291" s="32"/>
      <c r="F2291" s="31"/>
      <c r="G2291" s="31"/>
      <c r="H2291" s="31"/>
      <c r="I2291" s="31"/>
      <c r="J2291" s="31"/>
      <c r="K2291" s="31"/>
      <c r="L2291" s="31"/>
      <c r="M2291" s="31"/>
      <c r="N2291" s="33"/>
    </row>
    <row r="2292" spans="1:14" x14ac:dyDescent="0.2">
      <c r="A2292" s="29" t="s">
        <v>1800</v>
      </c>
      <c r="B2292" s="30" t="s">
        <v>6</v>
      </c>
      <c r="C2292" s="31" t="s">
        <v>7</v>
      </c>
      <c r="D2292" s="32" t="s">
        <v>8</v>
      </c>
      <c r="E2292" s="32" t="s">
        <v>9</v>
      </c>
      <c r="F2292" s="31" t="s">
        <v>10</v>
      </c>
      <c r="G2292" s="31" t="s">
        <v>11</v>
      </c>
      <c r="H2292" s="31" t="s">
        <v>12</v>
      </c>
      <c r="I2292" s="31" t="s">
        <v>13</v>
      </c>
      <c r="J2292" s="31" t="s">
        <v>14</v>
      </c>
      <c r="K2292" s="31" t="s">
        <v>15</v>
      </c>
      <c r="L2292" s="31" t="s">
        <v>16</v>
      </c>
      <c r="M2292" s="31" t="s">
        <v>17</v>
      </c>
      <c r="N2292" s="33" t="s">
        <v>18</v>
      </c>
    </row>
    <row r="2293" spans="1:14" x14ac:dyDescent="0.2">
      <c r="A2293" s="34" t="s">
        <v>1476</v>
      </c>
      <c r="B2293" s="35"/>
      <c r="C2293" s="36"/>
      <c r="D2293" s="37"/>
      <c r="E2293" s="37"/>
      <c r="F2293" s="36"/>
      <c r="G2293" s="36"/>
      <c r="H2293" s="36"/>
      <c r="I2293" s="36"/>
      <c r="J2293" s="36"/>
      <c r="K2293" s="36"/>
      <c r="L2293" s="36"/>
      <c r="M2293" s="36"/>
      <c r="N2293" s="38"/>
    </row>
    <row r="2294" spans="1:14" x14ac:dyDescent="0.2">
      <c r="A2294" s="39" t="s">
        <v>162</v>
      </c>
      <c r="B2294" s="40"/>
      <c r="C2294" s="41">
        <v>0</v>
      </c>
      <c r="D2294" s="42">
        <v>4.3888999999999996</v>
      </c>
      <c r="E2294" s="42">
        <v>0</v>
      </c>
      <c r="F2294" s="41">
        <v>1520518</v>
      </c>
      <c r="G2294" s="41">
        <v>0</v>
      </c>
      <c r="H2294" s="41">
        <v>1520518</v>
      </c>
      <c r="I2294" s="41">
        <v>0</v>
      </c>
      <c r="J2294" s="41">
        <v>529140</v>
      </c>
      <c r="K2294" s="41">
        <v>15205</v>
      </c>
      <c r="L2294" s="41">
        <v>0</v>
      </c>
      <c r="M2294" s="41">
        <v>0</v>
      </c>
      <c r="N2294" s="43">
        <v>2049658</v>
      </c>
    </row>
    <row r="2295" spans="1:14" x14ac:dyDescent="0.2">
      <c r="A2295" s="39" t="s">
        <v>40</v>
      </c>
      <c r="B2295" s="40"/>
      <c r="C2295" s="41">
        <v>0</v>
      </c>
      <c r="D2295" s="42">
        <v>-5.04E-2</v>
      </c>
      <c r="E2295" s="42">
        <v>0</v>
      </c>
      <c r="F2295" s="41">
        <v>-25200</v>
      </c>
      <c r="G2295" s="41">
        <v>0</v>
      </c>
      <c r="H2295" s="41">
        <v>-25200</v>
      </c>
      <c r="I2295" s="41">
        <v>0</v>
      </c>
      <c r="J2295" s="41">
        <v>-8770</v>
      </c>
      <c r="K2295" s="41">
        <v>-252</v>
      </c>
      <c r="L2295" s="41">
        <v>0</v>
      </c>
      <c r="M2295" s="41">
        <v>0</v>
      </c>
      <c r="N2295" s="43">
        <v>-33970</v>
      </c>
    </row>
    <row r="2296" spans="1:14" x14ac:dyDescent="0.2">
      <c r="A2296" s="39" t="s">
        <v>584</v>
      </c>
      <c r="B2296" s="40"/>
      <c r="C2296" s="41">
        <v>0</v>
      </c>
      <c r="D2296" s="42">
        <v>0.12740000000000001</v>
      </c>
      <c r="E2296" s="42">
        <v>0</v>
      </c>
      <c r="F2296" s="41">
        <v>44112</v>
      </c>
      <c r="G2296" s="41">
        <v>0</v>
      </c>
      <c r="H2296" s="41">
        <v>44112</v>
      </c>
      <c r="I2296" s="41">
        <v>0</v>
      </c>
      <c r="J2296" s="41">
        <v>15351</v>
      </c>
      <c r="K2296" s="41">
        <v>441</v>
      </c>
      <c r="L2296" s="41">
        <v>0</v>
      </c>
      <c r="M2296" s="41">
        <v>0</v>
      </c>
      <c r="N2296" s="43">
        <v>59463</v>
      </c>
    </row>
    <row r="2297" spans="1:14" x14ac:dyDescent="0.2">
      <c r="A2297" s="39" t="s">
        <v>41</v>
      </c>
      <c r="B2297" s="40"/>
      <c r="C2297" s="41">
        <v>0</v>
      </c>
      <c r="D2297" s="42">
        <v>0</v>
      </c>
      <c r="E2297" s="42">
        <v>0</v>
      </c>
      <c r="F2297" s="41">
        <v>0</v>
      </c>
      <c r="G2297" s="41">
        <v>0</v>
      </c>
      <c r="H2297" s="41">
        <v>0</v>
      </c>
      <c r="I2297" s="41">
        <v>25200</v>
      </c>
      <c r="J2297" s="41">
        <v>8518</v>
      </c>
      <c r="K2297" s="41">
        <v>0</v>
      </c>
      <c r="L2297" s="41">
        <v>0</v>
      </c>
      <c r="M2297" s="41">
        <v>0</v>
      </c>
      <c r="N2297" s="43">
        <v>33718</v>
      </c>
    </row>
    <row r="2298" spans="1:14" x14ac:dyDescent="0.2">
      <c r="A2298" s="39" t="s">
        <v>163</v>
      </c>
      <c r="B2298" s="40"/>
      <c r="C2298" s="41">
        <v>0</v>
      </c>
      <c r="D2298" s="42">
        <v>0</v>
      </c>
      <c r="E2298" s="42">
        <v>0</v>
      </c>
      <c r="F2298" s="41">
        <v>0</v>
      </c>
      <c r="G2298" s="41">
        <v>0</v>
      </c>
      <c r="H2298" s="41">
        <v>0</v>
      </c>
      <c r="I2298" s="41">
        <v>0</v>
      </c>
      <c r="J2298" s="41">
        <v>3</v>
      </c>
      <c r="K2298" s="41">
        <v>0</v>
      </c>
      <c r="L2298" s="41">
        <v>0</v>
      </c>
      <c r="M2298" s="41">
        <v>0</v>
      </c>
      <c r="N2298" s="43">
        <v>3</v>
      </c>
    </row>
    <row r="2299" spans="1:14" x14ac:dyDescent="0.2">
      <c r="A2299" s="39" t="s">
        <v>23</v>
      </c>
      <c r="B2299" s="40"/>
      <c r="C2299" s="41">
        <v>0</v>
      </c>
      <c r="D2299" s="42">
        <v>0</v>
      </c>
      <c r="E2299" s="42">
        <v>3.78</v>
      </c>
      <c r="F2299" s="41">
        <v>0</v>
      </c>
      <c r="G2299" s="41">
        <v>1477194</v>
      </c>
      <c r="H2299" s="41">
        <v>1477194</v>
      </c>
      <c r="I2299" s="41">
        <v>0</v>
      </c>
      <c r="J2299" s="41">
        <v>514064</v>
      </c>
      <c r="K2299" s="41">
        <v>14772</v>
      </c>
      <c r="L2299" s="41">
        <v>0</v>
      </c>
      <c r="M2299" s="41">
        <v>0</v>
      </c>
      <c r="N2299" s="43">
        <v>1991258</v>
      </c>
    </row>
    <row r="2300" spans="1:14" x14ac:dyDescent="0.2">
      <c r="A2300" s="39" t="s">
        <v>1481</v>
      </c>
      <c r="B2300" s="40"/>
      <c r="C2300" s="41">
        <v>0</v>
      </c>
      <c r="D2300" s="42">
        <v>39.1813</v>
      </c>
      <c r="E2300" s="42">
        <v>5</v>
      </c>
      <c r="F2300" s="41">
        <v>27260337</v>
      </c>
      <c r="G2300" s="41">
        <v>1255500</v>
      </c>
      <c r="H2300" s="41">
        <v>28515837</v>
      </c>
      <c r="I2300" s="41">
        <v>0</v>
      </c>
      <c r="J2300" s="41">
        <v>9923510</v>
      </c>
      <c r="K2300" s="41">
        <v>285158</v>
      </c>
      <c r="L2300" s="41">
        <v>759635</v>
      </c>
      <c r="M2300" s="41">
        <v>0</v>
      </c>
      <c r="N2300" s="43">
        <v>39198982</v>
      </c>
    </row>
    <row r="2301" spans="1:14" x14ac:dyDescent="0.2">
      <c r="A2301" s="39" t="s">
        <v>1482</v>
      </c>
      <c r="B2301" s="40"/>
      <c r="C2301" s="41">
        <v>0</v>
      </c>
      <c r="D2301" s="42">
        <v>0</v>
      </c>
      <c r="E2301" s="42">
        <v>0</v>
      </c>
      <c r="F2301" s="41">
        <v>96000</v>
      </c>
      <c r="G2301" s="41">
        <v>0</v>
      </c>
      <c r="H2301" s="41">
        <v>96000</v>
      </c>
      <c r="I2301" s="41">
        <v>0</v>
      </c>
      <c r="J2301" s="41">
        <v>33408</v>
      </c>
      <c r="K2301" s="41">
        <v>960</v>
      </c>
      <c r="L2301" s="41">
        <v>13500</v>
      </c>
      <c r="M2301" s="41">
        <v>0</v>
      </c>
      <c r="N2301" s="43">
        <v>142908</v>
      </c>
    </row>
    <row r="2302" spans="1:14" x14ac:dyDescent="0.2">
      <c r="A2302" s="34" t="s">
        <v>24</v>
      </c>
      <c r="B2302" s="35"/>
      <c r="C2302" s="36">
        <f t="shared" ref="C2302:N2302" si="398">SUM(C2294:C2301)</f>
        <v>0</v>
      </c>
      <c r="D2302" s="37">
        <f t="shared" si="398"/>
        <v>43.647199999999998</v>
      </c>
      <c r="E2302" s="37">
        <f t="shared" si="398"/>
        <v>8.7799999999999994</v>
      </c>
      <c r="F2302" s="36">
        <f t="shared" si="398"/>
        <v>28895767</v>
      </c>
      <c r="G2302" s="36">
        <f t="shared" si="398"/>
        <v>2732694</v>
      </c>
      <c r="H2302" s="36">
        <f t="shared" si="398"/>
        <v>31628461</v>
      </c>
      <c r="I2302" s="36">
        <f t="shared" si="398"/>
        <v>25200</v>
      </c>
      <c r="J2302" s="36">
        <f t="shared" si="398"/>
        <v>11015224</v>
      </c>
      <c r="K2302" s="36">
        <f t="shared" si="398"/>
        <v>316284</v>
      </c>
      <c r="L2302" s="36">
        <f t="shared" si="398"/>
        <v>773135</v>
      </c>
      <c r="M2302" s="36">
        <f t="shared" si="398"/>
        <v>0</v>
      </c>
      <c r="N2302" s="38">
        <f t="shared" si="398"/>
        <v>43442020</v>
      </c>
    </row>
    <row r="2303" spans="1:14" x14ac:dyDescent="0.2">
      <c r="A2303" s="34" t="s">
        <v>25</v>
      </c>
      <c r="B2303" s="35"/>
      <c r="C2303" s="36"/>
      <c r="D2303" s="37"/>
      <c r="E2303" s="37"/>
      <c r="F2303" s="36"/>
      <c r="G2303" s="36"/>
      <c r="H2303" s="36"/>
      <c r="I2303" s="36"/>
      <c r="J2303" s="36"/>
      <c r="K2303" s="36"/>
      <c r="L2303" s="36"/>
      <c r="M2303" s="36"/>
      <c r="N2303" s="38"/>
    </row>
    <row r="2304" spans="1:14" x14ac:dyDescent="0.2">
      <c r="A2304" s="39" t="s">
        <v>713</v>
      </c>
      <c r="B2304" s="40"/>
      <c r="C2304" s="41">
        <v>12</v>
      </c>
      <c r="D2304" s="42">
        <v>0</v>
      </c>
      <c r="E2304" s="42">
        <v>0.46300000000000002</v>
      </c>
      <c r="F2304" s="41">
        <v>0</v>
      </c>
      <c r="G2304" s="41">
        <v>142339</v>
      </c>
      <c r="H2304" s="41">
        <v>142339</v>
      </c>
      <c r="I2304" s="41">
        <v>0</v>
      </c>
      <c r="J2304" s="41">
        <v>49534</v>
      </c>
      <c r="K2304" s="41">
        <v>1423</v>
      </c>
      <c r="L2304" s="41">
        <v>1020</v>
      </c>
      <c r="M2304" s="41">
        <v>0</v>
      </c>
      <c r="N2304" s="43">
        <v>192893</v>
      </c>
    </row>
    <row r="2305" spans="1:14" x14ac:dyDescent="0.2">
      <c r="A2305" s="39" t="s">
        <v>69</v>
      </c>
      <c r="B2305" s="40"/>
      <c r="C2305" s="41">
        <v>507</v>
      </c>
      <c r="D2305" s="42">
        <v>0</v>
      </c>
      <c r="E2305" s="42">
        <v>7.1403999999999996</v>
      </c>
      <c r="F2305" s="41">
        <v>0</v>
      </c>
      <c r="G2305" s="41">
        <v>2195159</v>
      </c>
      <c r="H2305" s="41">
        <v>2195159</v>
      </c>
      <c r="I2305" s="41">
        <v>0</v>
      </c>
      <c r="J2305" s="41">
        <v>763915</v>
      </c>
      <c r="K2305" s="41">
        <v>21952</v>
      </c>
      <c r="L2305" s="41">
        <v>30927</v>
      </c>
      <c r="M2305" s="41">
        <v>0</v>
      </c>
      <c r="N2305" s="43">
        <v>2990001</v>
      </c>
    </row>
    <row r="2306" spans="1:14" x14ac:dyDescent="0.2">
      <c r="A2306" s="34" t="s">
        <v>24</v>
      </c>
      <c r="B2306" s="35"/>
      <c r="C2306" s="36">
        <f t="shared" ref="C2306:N2306" si="399">SUM(C2304:C2305)</f>
        <v>519</v>
      </c>
      <c r="D2306" s="37">
        <f t="shared" si="399"/>
        <v>0</v>
      </c>
      <c r="E2306" s="37">
        <f t="shared" si="399"/>
        <v>7.6033999999999997</v>
      </c>
      <c r="F2306" s="36">
        <f t="shared" si="399"/>
        <v>0</v>
      </c>
      <c r="G2306" s="36">
        <f t="shared" si="399"/>
        <v>2337498</v>
      </c>
      <c r="H2306" s="36">
        <f t="shared" si="399"/>
        <v>2337498</v>
      </c>
      <c r="I2306" s="36">
        <f t="shared" si="399"/>
        <v>0</v>
      </c>
      <c r="J2306" s="36">
        <f t="shared" si="399"/>
        <v>813449</v>
      </c>
      <c r="K2306" s="36">
        <f t="shared" si="399"/>
        <v>23375</v>
      </c>
      <c r="L2306" s="36">
        <f t="shared" si="399"/>
        <v>31947</v>
      </c>
      <c r="M2306" s="36">
        <f t="shared" si="399"/>
        <v>0</v>
      </c>
      <c r="N2306" s="38">
        <f t="shared" si="399"/>
        <v>3182894</v>
      </c>
    </row>
    <row r="2307" spans="1:14" x14ac:dyDescent="0.2">
      <c r="A2307" s="34" t="s">
        <v>1483</v>
      </c>
      <c r="B2307" s="35"/>
      <c r="C2307" s="36"/>
      <c r="D2307" s="37"/>
      <c r="E2307" s="37"/>
      <c r="F2307" s="36"/>
      <c r="G2307" s="36"/>
      <c r="H2307" s="36"/>
      <c r="I2307" s="36"/>
      <c r="J2307" s="36"/>
      <c r="K2307" s="36"/>
      <c r="L2307" s="36"/>
      <c r="M2307" s="36"/>
      <c r="N2307" s="38"/>
    </row>
    <row r="2308" spans="1:14" x14ac:dyDescent="0.2">
      <c r="A2308" s="39" t="s">
        <v>1484</v>
      </c>
      <c r="B2308" s="40"/>
      <c r="C2308" s="41">
        <v>145</v>
      </c>
      <c r="D2308" s="42">
        <v>0</v>
      </c>
      <c r="E2308" s="42">
        <v>0.2354</v>
      </c>
      <c r="F2308" s="41">
        <v>0</v>
      </c>
      <c r="G2308" s="41">
        <v>63795</v>
      </c>
      <c r="H2308" s="41">
        <v>63795</v>
      </c>
      <c r="I2308" s="41">
        <v>0</v>
      </c>
      <c r="J2308" s="41">
        <v>22201</v>
      </c>
      <c r="K2308" s="41">
        <v>638</v>
      </c>
      <c r="L2308" s="41">
        <v>0</v>
      </c>
      <c r="M2308" s="41">
        <v>0</v>
      </c>
      <c r="N2308" s="43">
        <v>85996</v>
      </c>
    </row>
    <row r="2309" spans="1:14" x14ac:dyDescent="0.2">
      <c r="A2309" s="39" t="s">
        <v>1497</v>
      </c>
      <c r="B2309" s="40"/>
      <c r="C2309" s="41">
        <v>99</v>
      </c>
      <c r="D2309" s="42">
        <v>0.73909999999999998</v>
      </c>
      <c r="E2309" s="42">
        <v>0</v>
      </c>
      <c r="F2309" s="41">
        <v>362271</v>
      </c>
      <c r="G2309" s="41">
        <v>0</v>
      </c>
      <c r="H2309" s="41">
        <v>362271</v>
      </c>
      <c r="I2309" s="41">
        <v>0</v>
      </c>
      <c r="J2309" s="41">
        <v>126070</v>
      </c>
      <c r="K2309" s="41">
        <v>3623</v>
      </c>
      <c r="L2309" s="41">
        <v>2376</v>
      </c>
      <c r="M2309" s="41">
        <v>0</v>
      </c>
      <c r="N2309" s="43">
        <v>490717</v>
      </c>
    </row>
    <row r="2310" spans="1:14" x14ac:dyDescent="0.2">
      <c r="A2310" s="39" t="s">
        <v>1485</v>
      </c>
      <c r="B2310" s="40"/>
      <c r="C2310" s="41">
        <v>0</v>
      </c>
      <c r="D2310" s="42">
        <v>3.9108000000000001</v>
      </c>
      <c r="E2310" s="42">
        <v>0</v>
      </c>
      <c r="F2310" s="41">
        <v>1982056</v>
      </c>
      <c r="G2310" s="41">
        <v>0</v>
      </c>
      <c r="H2310" s="41">
        <v>1982056</v>
      </c>
      <c r="I2310" s="41">
        <v>0</v>
      </c>
      <c r="J2310" s="41">
        <v>689756</v>
      </c>
      <c r="K2310" s="41">
        <v>19821</v>
      </c>
      <c r="L2310" s="41">
        <v>0</v>
      </c>
      <c r="M2310" s="41">
        <v>0</v>
      </c>
      <c r="N2310" s="43">
        <v>2671812</v>
      </c>
    </row>
    <row r="2311" spans="1:14" x14ac:dyDescent="0.2">
      <c r="A2311" s="34" t="s">
        <v>24</v>
      </c>
      <c r="B2311" s="35"/>
      <c r="C2311" s="36">
        <f t="shared" ref="C2311:N2311" si="400">SUM(C2308:C2310)</f>
        <v>244</v>
      </c>
      <c r="D2311" s="37">
        <f t="shared" si="400"/>
        <v>4.6498999999999997</v>
      </c>
      <c r="E2311" s="37">
        <f t="shared" si="400"/>
        <v>0.2354</v>
      </c>
      <c r="F2311" s="36">
        <f t="shared" si="400"/>
        <v>2344327</v>
      </c>
      <c r="G2311" s="36">
        <f t="shared" si="400"/>
        <v>63795</v>
      </c>
      <c r="H2311" s="36">
        <f t="shared" si="400"/>
        <v>2408122</v>
      </c>
      <c r="I2311" s="36">
        <f t="shared" si="400"/>
        <v>0</v>
      </c>
      <c r="J2311" s="36">
        <f t="shared" si="400"/>
        <v>838027</v>
      </c>
      <c r="K2311" s="36">
        <f t="shared" si="400"/>
        <v>24082</v>
      </c>
      <c r="L2311" s="36">
        <f t="shared" si="400"/>
        <v>2376</v>
      </c>
      <c r="M2311" s="36">
        <f t="shared" si="400"/>
        <v>0</v>
      </c>
      <c r="N2311" s="38">
        <f t="shared" si="400"/>
        <v>3248525</v>
      </c>
    </row>
    <row r="2312" spans="1:14" x14ac:dyDescent="0.2">
      <c r="A2312" s="29" t="s">
        <v>1801</v>
      </c>
      <c r="B2312" s="30"/>
      <c r="C2312" s="31">
        <f t="shared" ref="C2312:N2312" si="401">C2302+C2306+C2311</f>
        <v>763</v>
      </c>
      <c r="D2312" s="32">
        <f t="shared" si="401"/>
        <v>48.2971</v>
      </c>
      <c r="E2312" s="32">
        <f t="shared" si="401"/>
        <v>16.618799999999997</v>
      </c>
      <c r="F2312" s="31">
        <f t="shared" si="401"/>
        <v>31240094</v>
      </c>
      <c r="G2312" s="31">
        <f t="shared" si="401"/>
        <v>5133987</v>
      </c>
      <c r="H2312" s="31">
        <f t="shared" si="401"/>
        <v>36374081</v>
      </c>
      <c r="I2312" s="31">
        <f t="shared" si="401"/>
        <v>25200</v>
      </c>
      <c r="J2312" s="31">
        <f t="shared" si="401"/>
        <v>12666700</v>
      </c>
      <c r="K2312" s="31">
        <f t="shared" si="401"/>
        <v>363741</v>
      </c>
      <c r="L2312" s="31">
        <f t="shared" si="401"/>
        <v>807458</v>
      </c>
      <c r="M2312" s="31">
        <f t="shared" si="401"/>
        <v>0</v>
      </c>
      <c r="N2312" s="33">
        <f t="shared" si="401"/>
        <v>49873439</v>
      </c>
    </row>
    <row r="2313" spans="1:14" x14ac:dyDescent="0.2">
      <c r="A2313" s="39"/>
      <c r="B2313" s="40"/>
      <c r="C2313" s="41"/>
      <c r="D2313" s="42"/>
      <c r="E2313" s="42"/>
      <c r="F2313" s="41"/>
      <c r="G2313" s="41"/>
      <c r="H2313" s="41"/>
      <c r="I2313" s="41"/>
      <c r="J2313" s="41"/>
      <c r="K2313" s="41"/>
      <c r="L2313" s="41"/>
      <c r="M2313" s="41"/>
      <c r="N2313" s="43"/>
    </row>
    <row r="2314" spans="1:14" x14ac:dyDescent="0.2">
      <c r="A2314" s="29" t="s">
        <v>1802</v>
      </c>
      <c r="B2314" s="30"/>
      <c r="C2314" s="31"/>
      <c r="D2314" s="32"/>
      <c r="E2314" s="32"/>
      <c r="F2314" s="31"/>
      <c r="G2314" s="31"/>
      <c r="H2314" s="31"/>
      <c r="I2314" s="31"/>
      <c r="J2314" s="31"/>
      <c r="K2314" s="31"/>
      <c r="L2314" s="31"/>
      <c r="M2314" s="31"/>
      <c r="N2314" s="33"/>
    </row>
    <row r="2315" spans="1:14" x14ac:dyDescent="0.2">
      <c r="A2315" s="29" t="s">
        <v>1803</v>
      </c>
      <c r="B2315" s="30" t="s">
        <v>6</v>
      </c>
      <c r="C2315" s="31" t="s">
        <v>7</v>
      </c>
      <c r="D2315" s="32" t="s">
        <v>8</v>
      </c>
      <c r="E2315" s="32" t="s">
        <v>9</v>
      </c>
      <c r="F2315" s="31" t="s">
        <v>10</v>
      </c>
      <c r="G2315" s="31" t="s">
        <v>11</v>
      </c>
      <c r="H2315" s="31" t="s">
        <v>12</v>
      </c>
      <c r="I2315" s="31" t="s">
        <v>13</v>
      </c>
      <c r="J2315" s="31" t="s">
        <v>14</v>
      </c>
      <c r="K2315" s="31" t="s">
        <v>15</v>
      </c>
      <c r="L2315" s="31" t="s">
        <v>16</v>
      </c>
      <c r="M2315" s="31" t="s">
        <v>17</v>
      </c>
      <c r="N2315" s="33" t="s">
        <v>18</v>
      </c>
    </row>
    <row r="2316" spans="1:14" x14ac:dyDescent="0.2">
      <c r="A2316" s="34" t="s">
        <v>19</v>
      </c>
      <c r="B2316" s="35"/>
      <c r="C2316" s="36"/>
      <c r="D2316" s="37"/>
      <c r="E2316" s="37"/>
      <c r="F2316" s="36"/>
      <c r="G2316" s="36"/>
      <c r="H2316" s="36"/>
      <c r="I2316" s="36"/>
      <c r="J2316" s="36"/>
      <c r="K2316" s="36"/>
      <c r="L2316" s="36"/>
      <c r="M2316" s="36"/>
      <c r="N2316" s="38"/>
    </row>
    <row r="2317" spans="1:14" x14ac:dyDescent="0.2">
      <c r="A2317" s="39" t="s">
        <v>22</v>
      </c>
      <c r="B2317" s="40"/>
      <c r="C2317" s="41">
        <v>0</v>
      </c>
      <c r="D2317" s="42">
        <v>3.387</v>
      </c>
      <c r="E2317" s="42">
        <v>0.8</v>
      </c>
      <c r="F2317" s="41">
        <v>1989109</v>
      </c>
      <c r="G2317" s="41">
        <v>189994</v>
      </c>
      <c r="H2317" s="41">
        <v>2179103</v>
      </c>
      <c r="I2317" s="41">
        <v>0</v>
      </c>
      <c r="J2317" s="41">
        <v>758328</v>
      </c>
      <c r="K2317" s="41">
        <v>21791</v>
      </c>
      <c r="L2317" s="41">
        <v>19200</v>
      </c>
      <c r="M2317" s="41">
        <v>0</v>
      </c>
      <c r="N2317" s="43">
        <v>2956631</v>
      </c>
    </row>
    <row r="2318" spans="1:14" x14ac:dyDescent="0.2">
      <c r="A2318" s="34" t="s">
        <v>24</v>
      </c>
      <c r="B2318" s="35"/>
      <c r="C2318" s="36">
        <f t="shared" ref="C2318:N2318" si="402">SUM(C2317:C2317)</f>
        <v>0</v>
      </c>
      <c r="D2318" s="37">
        <f t="shared" si="402"/>
        <v>3.387</v>
      </c>
      <c r="E2318" s="37">
        <f t="shared" si="402"/>
        <v>0.8</v>
      </c>
      <c r="F2318" s="36">
        <f t="shared" si="402"/>
        <v>1989109</v>
      </c>
      <c r="G2318" s="36">
        <f t="shared" si="402"/>
        <v>189994</v>
      </c>
      <c r="H2318" s="36">
        <f t="shared" si="402"/>
        <v>2179103</v>
      </c>
      <c r="I2318" s="36">
        <f t="shared" si="402"/>
        <v>0</v>
      </c>
      <c r="J2318" s="36">
        <f t="shared" si="402"/>
        <v>758328</v>
      </c>
      <c r="K2318" s="36">
        <f t="shared" si="402"/>
        <v>21791</v>
      </c>
      <c r="L2318" s="36">
        <f t="shared" si="402"/>
        <v>19200</v>
      </c>
      <c r="M2318" s="36">
        <f t="shared" si="402"/>
        <v>0</v>
      </c>
      <c r="N2318" s="38">
        <f t="shared" si="402"/>
        <v>2956631</v>
      </c>
    </row>
    <row r="2319" spans="1:14" x14ac:dyDescent="0.2">
      <c r="A2319" s="34" t="s">
        <v>1476</v>
      </c>
      <c r="B2319" s="35"/>
      <c r="C2319" s="36"/>
      <c r="D2319" s="37"/>
      <c r="E2319" s="37"/>
      <c r="F2319" s="36"/>
      <c r="G2319" s="36"/>
      <c r="H2319" s="36"/>
      <c r="I2319" s="36"/>
      <c r="J2319" s="36"/>
      <c r="K2319" s="36"/>
      <c r="L2319" s="36"/>
      <c r="M2319" s="36"/>
      <c r="N2319" s="38"/>
    </row>
    <row r="2320" spans="1:14" x14ac:dyDescent="0.2">
      <c r="A2320" s="39" t="s">
        <v>162</v>
      </c>
      <c r="B2320" s="40"/>
      <c r="C2320" s="41">
        <v>0</v>
      </c>
      <c r="D2320" s="42">
        <v>4.9389000000000003</v>
      </c>
      <c r="E2320" s="42">
        <v>0</v>
      </c>
      <c r="F2320" s="41">
        <v>1745947</v>
      </c>
      <c r="G2320" s="41">
        <v>0</v>
      </c>
      <c r="H2320" s="41">
        <v>1745947</v>
      </c>
      <c r="I2320" s="41">
        <v>0</v>
      </c>
      <c r="J2320" s="41">
        <v>607589</v>
      </c>
      <c r="K2320" s="41">
        <v>17459</v>
      </c>
      <c r="L2320" s="41">
        <v>0</v>
      </c>
      <c r="M2320" s="41">
        <v>0</v>
      </c>
      <c r="N2320" s="43">
        <v>2353536</v>
      </c>
    </row>
    <row r="2321" spans="1:14" x14ac:dyDescent="0.2">
      <c r="A2321" s="39" t="s">
        <v>40</v>
      </c>
      <c r="B2321" s="40"/>
      <c r="C2321" s="41">
        <v>0</v>
      </c>
      <c r="D2321" s="42">
        <v>-6.7199999999999996E-2</v>
      </c>
      <c r="E2321" s="42">
        <v>0</v>
      </c>
      <c r="F2321" s="41">
        <v>-50400</v>
      </c>
      <c r="G2321" s="41">
        <v>0</v>
      </c>
      <c r="H2321" s="41">
        <v>-50400</v>
      </c>
      <c r="I2321" s="41">
        <v>0</v>
      </c>
      <c r="J2321" s="41">
        <v>-17539</v>
      </c>
      <c r="K2321" s="41">
        <v>-504</v>
      </c>
      <c r="L2321" s="41">
        <v>0</v>
      </c>
      <c r="M2321" s="41">
        <v>0</v>
      </c>
      <c r="N2321" s="43">
        <v>-67939</v>
      </c>
    </row>
    <row r="2322" spans="1:14" x14ac:dyDescent="0.2">
      <c r="A2322" s="39" t="s">
        <v>41</v>
      </c>
      <c r="B2322" s="40"/>
      <c r="C2322" s="41">
        <v>0</v>
      </c>
      <c r="D2322" s="42">
        <v>0</v>
      </c>
      <c r="E2322" s="42">
        <v>0</v>
      </c>
      <c r="F2322" s="41">
        <v>0</v>
      </c>
      <c r="G2322" s="41">
        <v>0</v>
      </c>
      <c r="H2322" s="41">
        <v>0</v>
      </c>
      <c r="I2322" s="41">
        <v>50400</v>
      </c>
      <c r="J2322" s="41">
        <v>17035</v>
      </c>
      <c r="K2322" s="41">
        <v>0</v>
      </c>
      <c r="L2322" s="41">
        <v>0</v>
      </c>
      <c r="M2322" s="41">
        <v>0</v>
      </c>
      <c r="N2322" s="43">
        <v>67435</v>
      </c>
    </row>
    <row r="2323" spans="1:14" x14ac:dyDescent="0.2">
      <c r="A2323" s="39" t="s">
        <v>163</v>
      </c>
      <c r="B2323" s="40"/>
      <c r="C2323" s="41">
        <v>0</v>
      </c>
      <c r="D2323" s="42">
        <v>0</v>
      </c>
      <c r="E2323" s="42">
        <v>0</v>
      </c>
      <c r="F2323" s="41">
        <v>0</v>
      </c>
      <c r="G2323" s="41">
        <v>0</v>
      </c>
      <c r="H2323" s="41">
        <v>0</v>
      </c>
      <c r="I2323" s="41">
        <v>0</v>
      </c>
      <c r="J2323" s="41">
        <v>6</v>
      </c>
      <c r="K2323" s="41">
        <v>0</v>
      </c>
      <c r="L2323" s="41">
        <v>0</v>
      </c>
      <c r="M2323" s="41">
        <v>0</v>
      </c>
      <c r="N2323" s="43">
        <v>6</v>
      </c>
    </row>
    <row r="2324" spans="1:14" x14ac:dyDescent="0.2">
      <c r="A2324" s="39" t="s">
        <v>32</v>
      </c>
      <c r="B2324" s="40"/>
      <c r="C2324" s="41">
        <v>0</v>
      </c>
      <c r="D2324" s="42">
        <v>0</v>
      </c>
      <c r="E2324" s="42">
        <v>0.4</v>
      </c>
      <c r="F2324" s="41">
        <v>0</v>
      </c>
      <c r="G2324" s="41">
        <v>105883</v>
      </c>
      <c r="H2324" s="41">
        <v>105883</v>
      </c>
      <c r="I2324" s="41">
        <v>0</v>
      </c>
      <c r="J2324" s="41">
        <v>36847</v>
      </c>
      <c r="K2324" s="41">
        <v>1059</v>
      </c>
      <c r="L2324" s="41">
        <v>0</v>
      </c>
      <c r="M2324" s="41">
        <v>0</v>
      </c>
      <c r="N2324" s="43">
        <v>142730</v>
      </c>
    </row>
    <row r="2325" spans="1:14" x14ac:dyDescent="0.2">
      <c r="A2325" s="39" t="s">
        <v>23</v>
      </c>
      <c r="B2325" s="40"/>
      <c r="C2325" s="41">
        <v>0</v>
      </c>
      <c r="D2325" s="42">
        <v>0</v>
      </c>
      <c r="E2325" s="42">
        <v>3.35</v>
      </c>
      <c r="F2325" s="41">
        <v>0</v>
      </c>
      <c r="G2325" s="41">
        <v>1307025</v>
      </c>
      <c r="H2325" s="41">
        <v>1307025</v>
      </c>
      <c r="I2325" s="41">
        <v>0</v>
      </c>
      <c r="J2325" s="41">
        <v>454844</v>
      </c>
      <c r="K2325" s="41">
        <v>13070</v>
      </c>
      <c r="L2325" s="41">
        <v>0</v>
      </c>
      <c r="M2325" s="41">
        <v>0</v>
      </c>
      <c r="N2325" s="43">
        <v>1761869</v>
      </c>
    </row>
    <row r="2326" spans="1:14" x14ac:dyDescent="0.2">
      <c r="A2326" s="39" t="s">
        <v>1481</v>
      </c>
      <c r="B2326" s="40"/>
      <c r="C2326" s="41">
        <v>0</v>
      </c>
      <c r="D2326" s="42">
        <v>26</v>
      </c>
      <c r="E2326" s="42">
        <v>3.78</v>
      </c>
      <c r="F2326" s="41">
        <v>17739609</v>
      </c>
      <c r="G2326" s="41">
        <v>949158</v>
      </c>
      <c r="H2326" s="41">
        <v>18688767</v>
      </c>
      <c r="I2326" s="41">
        <v>0</v>
      </c>
      <c r="J2326" s="41">
        <v>6503692</v>
      </c>
      <c r="K2326" s="41">
        <v>186888</v>
      </c>
      <c r="L2326" s="41">
        <v>559110</v>
      </c>
      <c r="M2326" s="41">
        <v>0</v>
      </c>
      <c r="N2326" s="43">
        <v>25751569</v>
      </c>
    </row>
    <row r="2327" spans="1:14" x14ac:dyDescent="0.2">
      <c r="A2327" s="39" t="s">
        <v>1482</v>
      </c>
      <c r="B2327" s="40"/>
      <c r="C2327" s="41">
        <v>0</v>
      </c>
      <c r="D2327" s="42">
        <v>0</v>
      </c>
      <c r="E2327" s="42">
        <v>0</v>
      </c>
      <c r="F2327" s="41">
        <v>12000</v>
      </c>
      <c r="G2327" s="41">
        <v>0</v>
      </c>
      <c r="H2327" s="41">
        <v>12000</v>
      </c>
      <c r="I2327" s="41">
        <v>0</v>
      </c>
      <c r="J2327" s="41">
        <v>4176</v>
      </c>
      <c r="K2327" s="41">
        <v>120</v>
      </c>
      <c r="L2327" s="41">
        <v>0</v>
      </c>
      <c r="M2327" s="41">
        <v>0</v>
      </c>
      <c r="N2327" s="43">
        <v>16176</v>
      </c>
    </row>
    <row r="2328" spans="1:14" x14ac:dyDescent="0.2">
      <c r="A2328" s="34" t="s">
        <v>24</v>
      </c>
      <c r="B2328" s="35"/>
      <c r="C2328" s="36">
        <f t="shared" ref="C2328:N2328" si="403">SUM(C2320:C2327)</f>
        <v>0</v>
      </c>
      <c r="D2328" s="37">
        <f t="shared" si="403"/>
        <v>30.871700000000001</v>
      </c>
      <c r="E2328" s="37">
        <f t="shared" si="403"/>
        <v>7.5299999999999994</v>
      </c>
      <c r="F2328" s="36">
        <f t="shared" si="403"/>
        <v>19447156</v>
      </c>
      <c r="G2328" s="36">
        <f t="shared" si="403"/>
        <v>2362066</v>
      </c>
      <c r="H2328" s="36">
        <f t="shared" si="403"/>
        <v>21809222</v>
      </c>
      <c r="I2328" s="36">
        <f t="shared" si="403"/>
        <v>50400</v>
      </c>
      <c r="J2328" s="36">
        <f t="shared" si="403"/>
        <v>7606650</v>
      </c>
      <c r="K2328" s="36">
        <f t="shared" si="403"/>
        <v>218092</v>
      </c>
      <c r="L2328" s="36">
        <f t="shared" si="403"/>
        <v>559110</v>
      </c>
      <c r="M2328" s="36">
        <f t="shared" si="403"/>
        <v>0</v>
      </c>
      <c r="N2328" s="38">
        <f t="shared" si="403"/>
        <v>30025382</v>
      </c>
    </row>
    <row r="2329" spans="1:14" x14ac:dyDescent="0.2">
      <c r="A2329" s="34" t="s">
        <v>25</v>
      </c>
      <c r="B2329" s="35"/>
      <c r="C2329" s="36"/>
      <c r="D2329" s="37"/>
      <c r="E2329" s="37"/>
      <c r="F2329" s="36"/>
      <c r="G2329" s="36"/>
      <c r="H2329" s="36"/>
      <c r="I2329" s="36"/>
      <c r="J2329" s="36"/>
      <c r="K2329" s="36"/>
      <c r="L2329" s="36"/>
      <c r="M2329" s="36"/>
      <c r="N2329" s="38"/>
    </row>
    <row r="2330" spans="1:14" x14ac:dyDescent="0.2">
      <c r="A2330" s="39" t="s">
        <v>26</v>
      </c>
      <c r="B2330" s="40"/>
      <c r="C2330" s="41">
        <v>48</v>
      </c>
      <c r="D2330" s="42">
        <v>0</v>
      </c>
      <c r="E2330" s="42">
        <v>1.5709</v>
      </c>
      <c r="F2330" s="41">
        <v>0</v>
      </c>
      <c r="G2330" s="41">
        <v>482939</v>
      </c>
      <c r="H2330" s="41">
        <v>482939</v>
      </c>
      <c r="I2330" s="41">
        <v>0</v>
      </c>
      <c r="J2330" s="41">
        <v>168063</v>
      </c>
      <c r="K2330" s="41">
        <v>4829</v>
      </c>
      <c r="L2330" s="41">
        <v>4080</v>
      </c>
      <c r="M2330" s="41">
        <v>0</v>
      </c>
      <c r="N2330" s="43">
        <v>655082</v>
      </c>
    </row>
    <row r="2331" spans="1:14" x14ac:dyDescent="0.2">
      <c r="A2331" s="39" t="s">
        <v>130</v>
      </c>
      <c r="B2331" s="40"/>
      <c r="C2331" s="41">
        <v>434</v>
      </c>
      <c r="D2331" s="42">
        <v>0</v>
      </c>
      <c r="E2331" s="42">
        <v>2.0868000000000002</v>
      </c>
      <c r="F2331" s="41">
        <v>0</v>
      </c>
      <c r="G2331" s="41">
        <v>641541</v>
      </c>
      <c r="H2331" s="41">
        <v>641541</v>
      </c>
      <c r="I2331" s="41">
        <v>0</v>
      </c>
      <c r="J2331" s="41">
        <v>223256</v>
      </c>
      <c r="K2331" s="41">
        <v>6415</v>
      </c>
      <c r="L2331" s="41">
        <v>8680</v>
      </c>
      <c r="M2331" s="41">
        <v>0</v>
      </c>
      <c r="N2331" s="43">
        <v>873477</v>
      </c>
    </row>
    <row r="2332" spans="1:14" x14ac:dyDescent="0.2">
      <c r="A2332" s="34" t="s">
        <v>24</v>
      </c>
      <c r="B2332" s="35"/>
      <c r="C2332" s="36">
        <f t="shared" ref="C2332:N2332" si="404">SUM(C2330:C2331)</f>
        <v>482</v>
      </c>
      <c r="D2332" s="37">
        <f t="shared" si="404"/>
        <v>0</v>
      </c>
      <c r="E2332" s="37">
        <f t="shared" si="404"/>
        <v>3.6577000000000002</v>
      </c>
      <c r="F2332" s="36">
        <f t="shared" si="404"/>
        <v>0</v>
      </c>
      <c r="G2332" s="36">
        <f t="shared" si="404"/>
        <v>1124480</v>
      </c>
      <c r="H2332" s="36">
        <f t="shared" si="404"/>
        <v>1124480</v>
      </c>
      <c r="I2332" s="36">
        <f t="shared" si="404"/>
        <v>0</v>
      </c>
      <c r="J2332" s="36">
        <f t="shared" si="404"/>
        <v>391319</v>
      </c>
      <c r="K2332" s="36">
        <f t="shared" si="404"/>
        <v>11244</v>
      </c>
      <c r="L2332" s="36">
        <f t="shared" si="404"/>
        <v>12760</v>
      </c>
      <c r="M2332" s="36">
        <f t="shared" si="404"/>
        <v>0</v>
      </c>
      <c r="N2332" s="38">
        <f t="shared" si="404"/>
        <v>1528559</v>
      </c>
    </row>
    <row r="2333" spans="1:14" x14ac:dyDescent="0.2">
      <c r="A2333" s="34" t="s">
        <v>1483</v>
      </c>
      <c r="B2333" s="35"/>
      <c r="C2333" s="36"/>
      <c r="D2333" s="37"/>
      <c r="E2333" s="37"/>
      <c r="F2333" s="36"/>
      <c r="G2333" s="36"/>
      <c r="H2333" s="36"/>
      <c r="I2333" s="36"/>
      <c r="J2333" s="36"/>
      <c r="K2333" s="36"/>
      <c r="L2333" s="36"/>
      <c r="M2333" s="36"/>
      <c r="N2333" s="38"/>
    </row>
    <row r="2334" spans="1:14" x14ac:dyDescent="0.2">
      <c r="A2334" s="39" t="s">
        <v>1484</v>
      </c>
      <c r="B2334" s="40"/>
      <c r="C2334" s="41">
        <v>138</v>
      </c>
      <c r="D2334" s="42">
        <v>0</v>
      </c>
      <c r="E2334" s="42">
        <v>0.22459999999999999</v>
      </c>
      <c r="F2334" s="41">
        <v>0</v>
      </c>
      <c r="G2334" s="41">
        <v>60868</v>
      </c>
      <c r="H2334" s="41">
        <v>60868</v>
      </c>
      <c r="I2334" s="41">
        <v>0</v>
      </c>
      <c r="J2334" s="41">
        <v>21182</v>
      </c>
      <c r="K2334" s="41">
        <v>609</v>
      </c>
      <c r="L2334" s="41">
        <v>0</v>
      </c>
      <c r="M2334" s="41">
        <v>0</v>
      </c>
      <c r="N2334" s="43">
        <v>82050</v>
      </c>
    </row>
    <row r="2335" spans="1:14" x14ac:dyDescent="0.2">
      <c r="A2335" s="39" t="s">
        <v>1497</v>
      </c>
      <c r="B2335" s="40"/>
      <c r="C2335" s="41">
        <v>168</v>
      </c>
      <c r="D2335" s="42">
        <v>1.0536000000000001</v>
      </c>
      <c r="E2335" s="42">
        <v>0</v>
      </c>
      <c r="F2335" s="41">
        <v>516424</v>
      </c>
      <c r="G2335" s="41">
        <v>0</v>
      </c>
      <c r="H2335" s="41">
        <v>516424</v>
      </c>
      <c r="I2335" s="41">
        <v>0</v>
      </c>
      <c r="J2335" s="41">
        <v>179715</v>
      </c>
      <c r="K2335" s="41">
        <v>5164</v>
      </c>
      <c r="L2335" s="41">
        <v>4032</v>
      </c>
      <c r="M2335" s="41">
        <v>0</v>
      </c>
      <c r="N2335" s="43">
        <v>700171</v>
      </c>
    </row>
    <row r="2336" spans="1:14" x14ac:dyDescent="0.2">
      <c r="A2336" s="39" t="s">
        <v>1485</v>
      </c>
      <c r="B2336" s="40"/>
      <c r="C2336" s="41">
        <v>0</v>
      </c>
      <c r="D2336" s="42">
        <v>4.6073000000000004</v>
      </c>
      <c r="E2336" s="42">
        <v>0</v>
      </c>
      <c r="F2336" s="41">
        <v>2273712</v>
      </c>
      <c r="G2336" s="41">
        <v>0</v>
      </c>
      <c r="H2336" s="41">
        <v>2273712</v>
      </c>
      <c r="I2336" s="41">
        <v>0</v>
      </c>
      <c r="J2336" s="41">
        <v>791252</v>
      </c>
      <c r="K2336" s="41">
        <v>22737</v>
      </c>
      <c r="L2336" s="41">
        <v>0</v>
      </c>
      <c r="M2336" s="41">
        <v>0</v>
      </c>
      <c r="N2336" s="43">
        <v>3064964</v>
      </c>
    </row>
    <row r="2337" spans="1:14" x14ac:dyDescent="0.2">
      <c r="A2337" s="34" t="s">
        <v>24</v>
      </c>
      <c r="B2337" s="35"/>
      <c r="C2337" s="36">
        <f t="shared" ref="C2337:N2337" si="405">SUM(C2334:C2336)</f>
        <v>306</v>
      </c>
      <c r="D2337" s="37">
        <f t="shared" si="405"/>
        <v>5.6609000000000007</v>
      </c>
      <c r="E2337" s="37">
        <f t="shared" si="405"/>
        <v>0.22459999999999999</v>
      </c>
      <c r="F2337" s="36">
        <f t="shared" si="405"/>
        <v>2790136</v>
      </c>
      <c r="G2337" s="36">
        <f t="shared" si="405"/>
        <v>60868</v>
      </c>
      <c r="H2337" s="36">
        <f t="shared" si="405"/>
        <v>2851004</v>
      </c>
      <c r="I2337" s="36">
        <f t="shared" si="405"/>
        <v>0</v>
      </c>
      <c r="J2337" s="36">
        <f t="shared" si="405"/>
        <v>992149</v>
      </c>
      <c r="K2337" s="36">
        <f t="shared" si="405"/>
        <v>28510</v>
      </c>
      <c r="L2337" s="36">
        <f t="shared" si="405"/>
        <v>4032</v>
      </c>
      <c r="M2337" s="36">
        <f t="shared" si="405"/>
        <v>0</v>
      </c>
      <c r="N2337" s="38">
        <f t="shared" si="405"/>
        <v>3847185</v>
      </c>
    </row>
    <row r="2338" spans="1:14" x14ac:dyDescent="0.2">
      <c r="A2338" s="29" t="s">
        <v>1804</v>
      </c>
      <c r="B2338" s="30"/>
      <c r="C2338" s="31">
        <f t="shared" ref="C2338:N2338" si="406">C2318+C2328+C2332+C2337</f>
        <v>788</v>
      </c>
      <c r="D2338" s="32">
        <f t="shared" si="406"/>
        <v>39.919599999999996</v>
      </c>
      <c r="E2338" s="32">
        <f t="shared" si="406"/>
        <v>12.212300000000001</v>
      </c>
      <c r="F2338" s="31">
        <f t="shared" si="406"/>
        <v>24226401</v>
      </c>
      <c r="G2338" s="31">
        <f t="shared" si="406"/>
        <v>3737408</v>
      </c>
      <c r="H2338" s="31">
        <f t="shared" si="406"/>
        <v>27963809</v>
      </c>
      <c r="I2338" s="31">
        <f t="shared" si="406"/>
        <v>50400</v>
      </c>
      <c r="J2338" s="31">
        <f t="shared" si="406"/>
        <v>9748446</v>
      </c>
      <c r="K2338" s="31">
        <f t="shared" si="406"/>
        <v>279637</v>
      </c>
      <c r="L2338" s="31">
        <f t="shared" si="406"/>
        <v>595102</v>
      </c>
      <c r="M2338" s="31">
        <f t="shared" si="406"/>
        <v>0</v>
      </c>
      <c r="N2338" s="33">
        <f t="shared" si="406"/>
        <v>38357757</v>
      </c>
    </row>
    <row r="2339" spans="1:14" x14ac:dyDescent="0.2">
      <c r="A2339" s="39"/>
      <c r="B2339" s="40"/>
      <c r="C2339" s="41"/>
      <c r="D2339" s="42"/>
      <c r="E2339" s="42"/>
      <c r="F2339" s="41"/>
      <c r="G2339" s="41"/>
      <c r="H2339" s="41"/>
      <c r="I2339" s="41"/>
      <c r="J2339" s="41"/>
      <c r="K2339" s="41"/>
      <c r="L2339" s="41"/>
      <c r="M2339" s="41"/>
      <c r="N2339" s="43"/>
    </row>
    <row r="2340" spans="1:14" x14ac:dyDescent="0.2">
      <c r="A2340" s="29" t="s">
        <v>1805</v>
      </c>
      <c r="B2340" s="30"/>
      <c r="C2340" s="31"/>
      <c r="D2340" s="32"/>
      <c r="E2340" s="32"/>
      <c r="F2340" s="31"/>
      <c r="G2340" s="31"/>
      <c r="H2340" s="31"/>
      <c r="I2340" s="31"/>
      <c r="J2340" s="31"/>
      <c r="K2340" s="31"/>
      <c r="L2340" s="31"/>
      <c r="M2340" s="31"/>
      <c r="N2340" s="33"/>
    </row>
    <row r="2341" spans="1:14" x14ac:dyDescent="0.2">
      <c r="A2341" s="29" t="s">
        <v>1806</v>
      </c>
      <c r="B2341" s="30" t="s">
        <v>6</v>
      </c>
      <c r="C2341" s="31" t="s">
        <v>7</v>
      </c>
      <c r="D2341" s="32" t="s">
        <v>8</v>
      </c>
      <c r="E2341" s="32" t="s">
        <v>9</v>
      </c>
      <c r="F2341" s="31" t="s">
        <v>10</v>
      </c>
      <c r="G2341" s="31" t="s">
        <v>11</v>
      </c>
      <c r="H2341" s="31" t="s">
        <v>12</v>
      </c>
      <c r="I2341" s="31" t="s">
        <v>13</v>
      </c>
      <c r="J2341" s="31" t="s">
        <v>14</v>
      </c>
      <c r="K2341" s="31" t="s">
        <v>15</v>
      </c>
      <c r="L2341" s="31" t="s">
        <v>16</v>
      </c>
      <c r="M2341" s="31" t="s">
        <v>17</v>
      </c>
      <c r="N2341" s="33" t="s">
        <v>18</v>
      </c>
    </row>
    <row r="2342" spans="1:14" x14ac:dyDescent="0.2">
      <c r="A2342" s="34" t="s">
        <v>19</v>
      </c>
      <c r="B2342" s="35"/>
      <c r="C2342" s="36"/>
      <c r="D2342" s="37"/>
      <c r="E2342" s="37"/>
      <c r="F2342" s="36"/>
      <c r="G2342" s="36"/>
      <c r="H2342" s="36"/>
      <c r="I2342" s="36"/>
      <c r="J2342" s="36"/>
      <c r="K2342" s="36"/>
      <c r="L2342" s="36"/>
      <c r="M2342" s="36"/>
      <c r="N2342" s="38"/>
    </row>
    <row r="2343" spans="1:14" x14ac:dyDescent="0.2">
      <c r="A2343" s="39" t="s">
        <v>40</v>
      </c>
      <c r="B2343" s="40"/>
      <c r="C2343" s="41">
        <v>0</v>
      </c>
      <c r="D2343" s="42">
        <v>-0.4234</v>
      </c>
      <c r="E2343" s="42">
        <v>0</v>
      </c>
      <c r="F2343" s="41">
        <v>-253680</v>
      </c>
      <c r="G2343" s="41">
        <v>0</v>
      </c>
      <c r="H2343" s="41">
        <v>-253680</v>
      </c>
      <c r="I2343" s="41">
        <v>0</v>
      </c>
      <c r="J2343" s="41">
        <v>-88281</v>
      </c>
      <c r="K2343" s="41">
        <v>-2537</v>
      </c>
      <c r="L2343" s="41">
        <v>0</v>
      </c>
      <c r="M2343" s="41">
        <v>0</v>
      </c>
      <c r="N2343" s="43">
        <v>-341961</v>
      </c>
    </row>
    <row r="2344" spans="1:14" x14ac:dyDescent="0.2">
      <c r="A2344" s="39" t="s">
        <v>41</v>
      </c>
      <c r="B2344" s="40"/>
      <c r="C2344" s="41">
        <v>0</v>
      </c>
      <c r="D2344" s="42">
        <v>0</v>
      </c>
      <c r="E2344" s="42">
        <v>0</v>
      </c>
      <c r="F2344" s="41">
        <v>0</v>
      </c>
      <c r="G2344" s="41">
        <v>0</v>
      </c>
      <c r="H2344" s="41">
        <v>0</v>
      </c>
      <c r="I2344" s="41">
        <v>253680</v>
      </c>
      <c r="J2344" s="41">
        <v>85744</v>
      </c>
      <c r="K2344" s="41">
        <v>0</v>
      </c>
      <c r="L2344" s="41">
        <v>0</v>
      </c>
      <c r="M2344" s="41">
        <v>0</v>
      </c>
      <c r="N2344" s="43">
        <v>339424</v>
      </c>
    </row>
    <row r="2345" spans="1:14" x14ac:dyDescent="0.2">
      <c r="A2345" s="39" t="s">
        <v>22</v>
      </c>
      <c r="B2345" s="40"/>
      <c r="C2345" s="41">
        <v>0</v>
      </c>
      <c r="D2345" s="42">
        <v>20.9678</v>
      </c>
      <c r="E2345" s="42">
        <v>3.96</v>
      </c>
      <c r="F2345" s="41">
        <v>11251796</v>
      </c>
      <c r="G2345" s="41">
        <v>940467</v>
      </c>
      <c r="H2345" s="41">
        <v>12192263</v>
      </c>
      <c r="I2345" s="41">
        <v>0</v>
      </c>
      <c r="J2345" s="41">
        <v>4242908</v>
      </c>
      <c r="K2345" s="41">
        <v>121923</v>
      </c>
      <c r="L2345" s="41">
        <v>88800</v>
      </c>
      <c r="M2345" s="41">
        <v>0</v>
      </c>
      <c r="N2345" s="43">
        <v>16523971</v>
      </c>
    </row>
    <row r="2346" spans="1:14" x14ac:dyDescent="0.2">
      <c r="A2346" s="34" t="s">
        <v>24</v>
      </c>
      <c r="B2346" s="35"/>
      <c r="C2346" s="36">
        <f t="shared" ref="C2346:N2346" si="407">SUM(C2343:C2345)</f>
        <v>0</v>
      </c>
      <c r="D2346" s="37">
        <f t="shared" si="407"/>
        <v>20.5444</v>
      </c>
      <c r="E2346" s="37">
        <f t="shared" si="407"/>
        <v>3.96</v>
      </c>
      <c r="F2346" s="36">
        <f t="shared" si="407"/>
        <v>10998116</v>
      </c>
      <c r="G2346" s="36">
        <f t="shared" si="407"/>
        <v>940467</v>
      </c>
      <c r="H2346" s="36">
        <f t="shared" si="407"/>
        <v>11938583</v>
      </c>
      <c r="I2346" s="36">
        <f t="shared" si="407"/>
        <v>253680</v>
      </c>
      <c r="J2346" s="36">
        <f t="shared" si="407"/>
        <v>4240371</v>
      </c>
      <c r="K2346" s="36">
        <f t="shared" si="407"/>
        <v>119386</v>
      </c>
      <c r="L2346" s="36">
        <f t="shared" si="407"/>
        <v>88800</v>
      </c>
      <c r="M2346" s="36">
        <f t="shared" si="407"/>
        <v>0</v>
      </c>
      <c r="N2346" s="38">
        <f t="shared" si="407"/>
        <v>16521434</v>
      </c>
    </row>
    <row r="2347" spans="1:14" x14ac:dyDescent="0.2">
      <c r="A2347" s="34" t="s">
        <v>1476</v>
      </c>
      <c r="B2347" s="35"/>
      <c r="C2347" s="36"/>
      <c r="D2347" s="37"/>
      <c r="E2347" s="37"/>
      <c r="F2347" s="36"/>
      <c r="G2347" s="36"/>
      <c r="H2347" s="36"/>
      <c r="I2347" s="36"/>
      <c r="J2347" s="36"/>
      <c r="K2347" s="36"/>
      <c r="L2347" s="36"/>
      <c r="M2347" s="36"/>
      <c r="N2347" s="38"/>
    </row>
    <row r="2348" spans="1:14" x14ac:dyDescent="0.2">
      <c r="A2348" s="39" t="s">
        <v>162</v>
      </c>
      <c r="B2348" s="40"/>
      <c r="C2348" s="41">
        <v>0</v>
      </c>
      <c r="D2348" s="42">
        <v>7.5056000000000003</v>
      </c>
      <c r="E2348" s="42">
        <v>0</v>
      </c>
      <c r="F2348" s="41">
        <v>2531141</v>
      </c>
      <c r="G2348" s="41">
        <v>0</v>
      </c>
      <c r="H2348" s="41">
        <v>2531141</v>
      </c>
      <c r="I2348" s="41">
        <v>0</v>
      </c>
      <c r="J2348" s="41">
        <v>880837</v>
      </c>
      <c r="K2348" s="41">
        <v>25311</v>
      </c>
      <c r="L2348" s="41">
        <v>0</v>
      </c>
      <c r="M2348" s="41">
        <v>0</v>
      </c>
      <c r="N2348" s="43">
        <v>3411978</v>
      </c>
    </row>
    <row r="2349" spans="1:14" x14ac:dyDescent="0.2">
      <c r="A2349" s="39" t="s">
        <v>584</v>
      </c>
      <c r="B2349" s="40"/>
      <c r="C2349" s="41">
        <v>0</v>
      </c>
      <c r="D2349" s="42">
        <v>0.71299999999999997</v>
      </c>
      <c r="E2349" s="42">
        <v>0</v>
      </c>
      <c r="F2349" s="41">
        <v>247011</v>
      </c>
      <c r="G2349" s="41">
        <v>0</v>
      </c>
      <c r="H2349" s="41">
        <v>247011</v>
      </c>
      <c r="I2349" s="41">
        <v>0</v>
      </c>
      <c r="J2349" s="41">
        <v>85960</v>
      </c>
      <c r="K2349" s="41">
        <v>2470</v>
      </c>
      <c r="L2349" s="41">
        <v>0</v>
      </c>
      <c r="M2349" s="41">
        <v>0</v>
      </c>
      <c r="N2349" s="43">
        <v>332971</v>
      </c>
    </row>
    <row r="2350" spans="1:14" x14ac:dyDescent="0.2">
      <c r="A2350" s="39" t="s">
        <v>1571</v>
      </c>
      <c r="B2350" s="40"/>
      <c r="C2350" s="41">
        <v>0</v>
      </c>
      <c r="D2350" s="42">
        <v>0</v>
      </c>
      <c r="E2350" s="42">
        <v>0</v>
      </c>
      <c r="F2350" s="41">
        <v>0</v>
      </c>
      <c r="G2350" s="41">
        <v>0</v>
      </c>
      <c r="H2350" s="41">
        <v>0</v>
      </c>
      <c r="I2350" s="41">
        <v>38000</v>
      </c>
      <c r="J2350" s="41">
        <v>12844</v>
      </c>
      <c r="K2350" s="41">
        <v>0</v>
      </c>
      <c r="L2350" s="41">
        <v>0</v>
      </c>
      <c r="M2350" s="41">
        <v>0</v>
      </c>
      <c r="N2350" s="43">
        <v>50844</v>
      </c>
    </row>
    <row r="2351" spans="1:14" x14ac:dyDescent="0.2">
      <c r="A2351" s="39" t="s">
        <v>163</v>
      </c>
      <c r="B2351" s="40"/>
      <c r="C2351" s="41">
        <v>0</v>
      </c>
      <c r="D2351" s="42">
        <v>0</v>
      </c>
      <c r="E2351" s="42">
        <v>0</v>
      </c>
      <c r="F2351" s="41">
        <v>0</v>
      </c>
      <c r="G2351" s="41">
        <v>0</v>
      </c>
      <c r="H2351" s="41">
        <v>0</v>
      </c>
      <c r="I2351" s="41">
        <v>0</v>
      </c>
      <c r="J2351" s="41">
        <v>3</v>
      </c>
      <c r="K2351" s="41">
        <v>0</v>
      </c>
      <c r="L2351" s="41">
        <v>0</v>
      </c>
      <c r="M2351" s="41">
        <v>0</v>
      </c>
      <c r="N2351" s="43">
        <v>3</v>
      </c>
    </row>
    <row r="2352" spans="1:14" x14ac:dyDescent="0.2">
      <c r="A2352" s="39" t="s">
        <v>1572</v>
      </c>
      <c r="B2352" s="40"/>
      <c r="C2352" s="41">
        <v>0</v>
      </c>
      <c r="D2352" s="42">
        <v>0</v>
      </c>
      <c r="E2352" s="42">
        <v>0</v>
      </c>
      <c r="F2352" s="41">
        <v>0</v>
      </c>
      <c r="G2352" s="41">
        <v>0</v>
      </c>
      <c r="H2352" s="41">
        <v>0</v>
      </c>
      <c r="I2352" s="41">
        <v>0</v>
      </c>
      <c r="J2352" s="41">
        <v>-9424</v>
      </c>
      <c r="K2352" s="41">
        <v>0</v>
      </c>
      <c r="L2352" s="41">
        <v>0</v>
      </c>
      <c r="M2352" s="41">
        <v>0</v>
      </c>
      <c r="N2352" s="43">
        <v>-9424</v>
      </c>
    </row>
    <row r="2353" spans="1:14" x14ac:dyDescent="0.2">
      <c r="A2353" s="39" t="s">
        <v>1573</v>
      </c>
      <c r="B2353" s="40"/>
      <c r="C2353" s="41">
        <v>0</v>
      </c>
      <c r="D2353" s="42">
        <v>0</v>
      </c>
      <c r="E2353" s="42">
        <v>0</v>
      </c>
      <c r="F2353" s="41">
        <v>0</v>
      </c>
      <c r="G2353" s="41">
        <v>0</v>
      </c>
      <c r="H2353" s="41">
        <v>0</v>
      </c>
      <c r="I2353" s="41">
        <v>0</v>
      </c>
      <c r="J2353" s="41">
        <v>-3420</v>
      </c>
      <c r="K2353" s="41">
        <v>0</v>
      </c>
      <c r="L2353" s="41">
        <v>0</v>
      </c>
      <c r="M2353" s="41">
        <v>0</v>
      </c>
      <c r="N2353" s="43">
        <v>-3420</v>
      </c>
    </row>
    <row r="2354" spans="1:14" x14ac:dyDescent="0.2">
      <c r="A2354" s="39" t="s">
        <v>501</v>
      </c>
      <c r="B2354" s="40"/>
      <c r="C2354" s="41">
        <v>0</v>
      </c>
      <c r="D2354" s="42">
        <v>0</v>
      </c>
      <c r="E2354" s="42">
        <v>0</v>
      </c>
      <c r="F2354" s="41">
        <v>0</v>
      </c>
      <c r="G2354" s="41">
        <v>0</v>
      </c>
      <c r="H2354" s="41">
        <v>0</v>
      </c>
      <c r="I2354" s="41">
        <v>0</v>
      </c>
      <c r="J2354" s="41">
        <v>0</v>
      </c>
      <c r="K2354" s="41">
        <v>0</v>
      </c>
      <c r="L2354" s="41">
        <v>5750</v>
      </c>
      <c r="M2354" s="41">
        <v>0</v>
      </c>
      <c r="N2354" s="43">
        <v>5750</v>
      </c>
    </row>
    <row r="2355" spans="1:14" x14ac:dyDescent="0.2">
      <c r="A2355" s="39" t="s">
        <v>32</v>
      </c>
      <c r="B2355" s="40"/>
      <c r="C2355" s="41">
        <v>0</v>
      </c>
      <c r="D2355" s="42">
        <v>0</v>
      </c>
      <c r="E2355" s="42">
        <v>1.2</v>
      </c>
      <c r="F2355" s="41">
        <v>0</v>
      </c>
      <c r="G2355" s="41">
        <v>317649</v>
      </c>
      <c r="H2355" s="41">
        <v>317649</v>
      </c>
      <c r="I2355" s="41">
        <v>0</v>
      </c>
      <c r="J2355" s="41">
        <v>110541</v>
      </c>
      <c r="K2355" s="41">
        <v>3176</v>
      </c>
      <c r="L2355" s="41">
        <v>0</v>
      </c>
      <c r="M2355" s="41">
        <v>0</v>
      </c>
      <c r="N2355" s="43">
        <v>428190</v>
      </c>
    </row>
    <row r="2356" spans="1:14" x14ac:dyDescent="0.2">
      <c r="A2356" s="39" t="s">
        <v>23</v>
      </c>
      <c r="B2356" s="40"/>
      <c r="C2356" s="41">
        <v>0</v>
      </c>
      <c r="D2356" s="42">
        <v>0</v>
      </c>
      <c r="E2356" s="42">
        <v>4.13</v>
      </c>
      <c r="F2356" s="41">
        <v>0</v>
      </c>
      <c r="G2356" s="41">
        <v>1606522</v>
      </c>
      <c r="H2356" s="41">
        <v>1606522</v>
      </c>
      <c r="I2356" s="41">
        <v>0</v>
      </c>
      <c r="J2356" s="41">
        <v>559069</v>
      </c>
      <c r="K2356" s="41">
        <v>16065</v>
      </c>
      <c r="L2356" s="41">
        <v>0</v>
      </c>
      <c r="M2356" s="41">
        <v>0</v>
      </c>
      <c r="N2356" s="43">
        <v>2165591</v>
      </c>
    </row>
    <row r="2357" spans="1:14" x14ac:dyDescent="0.2">
      <c r="A2357" s="39" t="s">
        <v>1481</v>
      </c>
      <c r="B2357" s="40"/>
      <c r="C2357" s="41">
        <v>0</v>
      </c>
      <c r="D2357" s="42">
        <v>36.454500000000003</v>
      </c>
      <c r="E2357" s="42">
        <v>5.25</v>
      </c>
      <c r="F2357" s="41">
        <v>25815731</v>
      </c>
      <c r="G2357" s="41">
        <v>1318275</v>
      </c>
      <c r="H2357" s="41">
        <v>27134006</v>
      </c>
      <c r="I2357" s="41">
        <v>0</v>
      </c>
      <c r="J2357" s="41">
        <v>9442635</v>
      </c>
      <c r="K2357" s="41">
        <v>271341</v>
      </c>
      <c r="L2357" s="41">
        <v>856750</v>
      </c>
      <c r="M2357" s="41">
        <v>0</v>
      </c>
      <c r="N2357" s="43">
        <v>37433391</v>
      </c>
    </row>
    <row r="2358" spans="1:14" x14ac:dyDescent="0.2">
      <c r="A2358" s="39" t="s">
        <v>1482</v>
      </c>
      <c r="B2358" s="40"/>
      <c r="C2358" s="41">
        <v>0</v>
      </c>
      <c r="D2358" s="42">
        <v>0</v>
      </c>
      <c r="E2358" s="42">
        <v>0</v>
      </c>
      <c r="F2358" s="41">
        <v>12000</v>
      </c>
      <c r="G2358" s="41">
        <v>0</v>
      </c>
      <c r="H2358" s="41">
        <v>12000</v>
      </c>
      <c r="I2358" s="41">
        <v>0</v>
      </c>
      <c r="J2358" s="41">
        <v>4176</v>
      </c>
      <c r="K2358" s="41">
        <v>120</v>
      </c>
      <c r="L2358" s="41">
        <v>0</v>
      </c>
      <c r="M2358" s="41">
        <v>0</v>
      </c>
      <c r="N2358" s="43">
        <v>16176</v>
      </c>
    </row>
    <row r="2359" spans="1:14" x14ac:dyDescent="0.2">
      <c r="A2359" s="34" t="s">
        <v>24</v>
      </c>
      <c r="B2359" s="35"/>
      <c r="C2359" s="36">
        <f t="shared" ref="C2359:N2359" si="408">SUM(C2348:C2358)</f>
        <v>0</v>
      </c>
      <c r="D2359" s="37">
        <f t="shared" si="408"/>
        <v>44.673100000000005</v>
      </c>
      <c r="E2359" s="37">
        <f t="shared" si="408"/>
        <v>10.58</v>
      </c>
      <c r="F2359" s="36">
        <f t="shared" si="408"/>
        <v>28605883</v>
      </c>
      <c r="G2359" s="36">
        <f t="shared" si="408"/>
        <v>3242446</v>
      </c>
      <c r="H2359" s="36">
        <f t="shared" si="408"/>
        <v>31848329</v>
      </c>
      <c r="I2359" s="36">
        <f t="shared" si="408"/>
        <v>38000</v>
      </c>
      <c r="J2359" s="36">
        <f t="shared" si="408"/>
        <v>11083221</v>
      </c>
      <c r="K2359" s="36">
        <f t="shared" si="408"/>
        <v>318483</v>
      </c>
      <c r="L2359" s="36">
        <f t="shared" si="408"/>
        <v>862500</v>
      </c>
      <c r="M2359" s="36">
        <f t="shared" si="408"/>
        <v>0</v>
      </c>
      <c r="N2359" s="38">
        <f t="shared" si="408"/>
        <v>43832050</v>
      </c>
    </row>
    <row r="2360" spans="1:14" x14ac:dyDescent="0.2">
      <c r="A2360" s="34" t="s">
        <v>25</v>
      </c>
      <c r="B2360" s="35"/>
      <c r="C2360" s="36"/>
      <c r="D2360" s="37"/>
      <c r="E2360" s="37"/>
      <c r="F2360" s="36"/>
      <c r="G2360" s="36"/>
      <c r="H2360" s="36"/>
      <c r="I2360" s="36"/>
      <c r="J2360" s="36"/>
      <c r="K2360" s="36"/>
      <c r="L2360" s="36"/>
      <c r="M2360" s="36"/>
      <c r="N2360" s="38"/>
    </row>
    <row r="2361" spans="1:14" x14ac:dyDescent="0.2">
      <c r="A2361" s="39" t="s">
        <v>26</v>
      </c>
      <c r="B2361" s="40"/>
      <c r="C2361" s="41">
        <v>88</v>
      </c>
      <c r="D2361" s="42">
        <v>0</v>
      </c>
      <c r="E2361" s="42">
        <v>2.3466999999999998</v>
      </c>
      <c r="F2361" s="41">
        <v>0</v>
      </c>
      <c r="G2361" s="41">
        <v>721441</v>
      </c>
      <c r="H2361" s="41">
        <v>721441</v>
      </c>
      <c r="I2361" s="41">
        <v>0</v>
      </c>
      <c r="J2361" s="41">
        <v>251061</v>
      </c>
      <c r="K2361" s="41">
        <v>7214</v>
      </c>
      <c r="L2361" s="41">
        <v>7480</v>
      </c>
      <c r="M2361" s="41">
        <v>0</v>
      </c>
      <c r="N2361" s="43">
        <v>979982</v>
      </c>
    </row>
    <row r="2362" spans="1:14" x14ac:dyDescent="0.2">
      <c r="A2362" s="39" t="s">
        <v>26</v>
      </c>
      <c r="B2362" s="40"/>
      <c r="C2362" s="41">
        <v>62</v>
      </c>
      <c r="D2362" s="42">
        <v>0</v>
      </c>
      <c r="E2362" s="42">
        <v>1.8597999999999999</v>
      </c>
      <c r="F2362" s="41">
        <v>0</v>
      </c>
      <c r="G2362" s="41">
        <v>571755</v>
      </c>
      <c r="H2362" s="41">
        <v>571755</v>
      </c>
      <c r="I2362" s="41">
        <v>0</v>
      </c>
      <c r="J2362" s="41">
        <v>198971</v>
      </c>
      <c r="K2362" s="41">
        <v>5718</v>
      </c>
      <c r="L2362" s="41">
        <v>5270</v>
      </c>
      <c r="M2362" s="41">
        <v>0</v>
      </c>
      <c r="N2362" s="43">
        <v>775996</v>
      </c>
    </row>
    <row r="2363" spans="1:14" x14ac:dyDescent="0.2">
      <c r="A2363" s="39" t="s">
        <v>76</v>
      </c>
      <c r="B2363" s="40"/>
      <c r="C2363" s="41">
        <v>90</v>
      </c>
      <c r="D2363" s="42">
        <v>0</v>
      </c>
      <c r="E2363" s="42">
        <v>1.5967</v>
      </c>
      <c r="F2363" s="41">
        <v>0</v>
      </c>
      <c r="G2363" s="41">
        <v>490870</v>
      </c>
      <c r="H2363" s="41">
        <v>490870</v>
      </c>
      <c r="I2363" s="41">
        <v>0</v>
      </c>
      <c r="J2363" s="41">
        <v>170823</v>
      </c>
      <c r="K2363" s="41">
        <v>4909</v>
      </c>
      <c r="L2363" s="41">
        <v>5400</v>
      </c>
      <c r="M2363" s="41">
        <v>0</v>
      </c>
      <c r="N2363" s="43">
        <v>667093</v>
      </c>
    </row>
    <row r="2364" spans="1:14" x14ac:dyDescent="0.2">
      <c r="A2364" s="39" t="s">
        <v>56</v>
      </c>
      <c r="B2364" s="40"/>
      <c r="C2364" s="41">
        <v>90</v>
      </c>
      <c r="D2364" s="42">
        <v>0</v>
      </c>
      <c r="E2364" s="42">
        <v>0.78639999999999999</v>
      </c>
      <c r="F2364" s="41">
        <v>0</v>
      </c>
      <c r="G2364" s="41">
        <v>241761</v>
      </c>
      <c r="H2364" s="41">
        <v>241761</v>
      </c>
      <c r="I2364" s="41">
        <v>0</v>
      </c>
      <c r="J2364" s="41">
        <v>84133</v>
      </c>
      <c r="K2364" s="41">
        <v>2418</v>
      </c>
      <c r="L2364" s="41">
        <v>2250</v>
      </c>
      <c r="M2364" s="41">
        <v>0</v>
      </c>
      <c r="N2364" s="43">
        <v>328144</v>
      </c>
    </row>
    <row r="2365" spans="1:14" x14ac:dyDescent="0.2">
      <c r="A2365" s="39" t="s">
        <v>69</v>
      </c>
      <c r="B2365" s="40"/>
      <c r="C2365" s="41">
        <v>939</v>
      </c>
      <c r="D2365" s="42">
        <v>0</v>
      </c>
      <c r="E2365" s="42">
        <v>11.4703</v>
      </c>
      <c r="F2365" s="41">
        <v>0</v>
      </c>
      <c r="G2365" s="41">
        <v>3526291</v>
      </c>
      <c r="H2365" s="41">
        <v>3526291</v>
      </c>
      <c r="I2365" s="41">
        <v>0</v>
      </c>
      <c r="J2365" s="41">
        <v>1227149</v>
      </c>
      <c r="K2365" s="41">
        <v>35263</v>
      </c>
      <c r="L2365" s="41">
        <v>57279</v>
      </c>
      <c r="M2365" s="41">
        <v>0</v>
      </c>
      <c r="N2365" s="43">
        <v>4810719</v>
      </c>
    </row>
    <row r="2366" spans="1:14" x14ac:dyDescent="0.2">
      <c r="A2366" s="34" t="s">
        <v>24</v>
      </c>
      <c r="B2366" s="35"/>
      <c r="C2366" s="36">
        <f t="shared" ref="C2366:N2366" si="409">SUM(C2361:C2365)</f>
        <v>1269</v>
      </c>
      <c r="D2366" s="37">
        <f t="shared" si="409"/>
        <v>0</v>
      </c>
      <c r="E2366" s="37">
        <f t="shared" si="409"/>
        <v>18.059899999999999</v>
      </c>
      <c r="F2366" s="36">
        <f t="shared" si="409"/>
        <v>0</v>
      </c>
      <c r="G2366" s="36">
        <f t="shared" si="409"/>
        <v>5552118</v>
      </c>
      <c r="H2366" s="36">
        <f t="shared" si="409"/>
        <v>5552118</v>
      </c>
      <c r="I2366" s="36">
        <f t="shared" si="409"/>
        <v>0</v>
      </c>
      <c r="J2366" s="36">
        <f t="shared" si="409"/>
        <v>1932137</v>
      </c>
      <c r="K2366" s="36">
        <f t="shared" si="409"/>
        <v>55522</v>
      </c>
      <c r="L2366" s="36">
        <f t="shared" si="409"/>
        <v>77679</v>
      </c>
      <c r="M2366" s="36">
        <f t="shared" si="409"/>
        <v>0</v>
      </c>
      <c r="N2366" s="38">
        <f t="shared" si="409"/>
        <v>7561934</v>
      </c>
    </row>
    <row r="2367" spans="1:14" x14ac:dyDescent="0.2">
      <c r="A2367" s="34" t="s">
        <v>1483</v>
      </c>
      <c r="B2367" s="35"/>
      <c r="C2367" s="36"/>
      <c r="D2367" s="37"/>
      <c r="E2367" s="37"/>
      <c r="F2367" s="36"/>
      <c r="G2367" s="36"/>
      <c r="H2367" s="36"/>
      <c r="I2367" s="36"/>
      <c r="J2367" s="36"/>
      <c r="K2367" s="36"/>
      <c r="L2367" s="36"/>
      <c r="M2367" s="36"/>
      <c r="N2367" s="38"/>
    </row>
    <row r="2368" spans="1:14" x14ac:dyDescent="0.2">
      <c r="A2368" s="39" t="s">
        <v>1484</v>
      </c>
      <c r="B2368" s="40"/>
      <c r="C2368" s="41">
        <v>210</v>
      </c>
      <c r="D2368" s="42">
        <v>0</v>
      </c>
      <c r="E2368" s="42">
        <v>0.3352</v>
      </c>
      <c r="F2368" s="41">
        <v>0</v>
      </c>
      <c r="G2368" s="41">
        <v>90842</v>
      </c>
      <c r="H2368" s="41">
        <v>90842</v>
      </c>
      <c r="I2368" s="41">
        <v>0</v>
      </c>
      <c r="J2368" s="41">
        <v>31613</v>
      </c>
      <c r="K2368" s="41">
        <v>908</v>
      </c>
      <c r="L2368" s="41">
        <v>0</v>
      </c>
      <c r="M2368" s="41">
        <v>0</v>
      </c>
      <c r="N2368" s="43">
        <v>122455</v>
      </c>
    </row>
    <row r="2369" spans="1:14" x14ac:dyDescent="0.2">
      <c r="A2369" s="39" t="s">
        <v>1485</v>
      </c>
      <c r="B2369" s="40"/>
      <c r="C2369" s="41">
        <v>0</v>
      </c>
      <c r="D2369" s="42">
        <v>5.8571</v>
      </c>
      <c r="E2369" s="42">
        <v>0</v>
      </c>
      <c r="F2369" s="41">
        <v>2918638</v>
      </c>
      <c r="G2369" s="41">
        <v>0</v>
      </c>
      <c r="H2369" s="41">
        <v>2918638</v>
      </c>
      <c r="I2369" s="41">
        <v>0</v>
      </c>
      <c r="J2369" s="41">
        <v>1015686</v>
      </c>
      <c r="K2369" s="41">
        <v>29186</v>
      </c>
      <c r="L2369" s="41">
        <v>0</v>
      </c>
      <c r="M2369" s="41">
        <v>0</v>
      </c>
      <c r="N2369" s="43">
        <v>3934324</v>
      </c>
    </row>
    <row r="2370" spans="1:14" x14ac:dyDescent="0.2">
      <c r="A2370" s="34" t="s">
        <v>24</v>
      </c>
      <c r="B2370" s="35"/>
      <c r="C2370" s="36">
        <f t="shared" ref="C2370:N2370" si="410">SUM(C2368:C2369)</f>
        <v>210</v>
      </c>
      <c r="D2370" s="37">
        <f t="shared" si="410"/>
        <v>5.8571</v>
      </c>
      <c r="E2370" s="37">
        <f t="shared" si="410"/>
        <v>0.3352</v>
      </c>
      <c r="F2370" s="36">
        <f t="shared" si="410"/>
        <v>2918638</v>
      </c>
      <c r="G2370" s="36">
        <f t="shared" si="410"/>
        <v>90842</v>
      </c>
      <c r="H2370" s="36">
        <f t="shared" si="410"/>
        <v>3009480</v>
      </c>
      <c r="I2370" s="36">
        <f t="shared" si="410"/>
        <v>0</v>
      </c>
      <c r="J2370" s="36">
        <f t="shared" si="410"/>
        <v>1047299</v>
      </c>
      <c r="K2370" s="36">
        <f t="shared" si="410"/>
        <v>30094</v>
      </c>
      <c r="L2370" s="36">
        <f t="shared" si="410"/>
        <v>0</v>
      </c>
      <c r="M2370" s="36">
        <f t="shared" si="410"/>
        <v>0</v>
      </c>
      <c r="N2370" s="38">
        <f t="shared" si="410"/>
        <v>4056779</v>
      </c>
    </row>
    <row r="2371" spans="1:14" x14ac:dyDescent="0.2">
      <c r="A2371" s="29" t="s">
        <v>1807</v>
      </c>
      <c r="B2371" s="30"/>
      <c r="C2371" s="31">
        <f t="shared" ref="C2371:N2371" si="411">C2346+C2359+C2366+C2370</f>
        <v>1479</v>
      </c>
      <c r="D2371" s="32">
        <f t="shared" si="411"/>
        <v>71.074600000000004</v>
      </c>
      <c r="E2371" s="32">
        <f t="shared" si="411"/>
        <v>32.935099999999998</v>
      </c>
      <c r="F2371" s="31">
        <f t="shared" si="411"/>
        <v>42522637</v>
      </c>
      <c r="G2371" s="31">
        <f t="shared" si="411"/>
        <v>9825873</v>
      </c>
      <c r="H2371" s="31">
        <f t="shared" si="411"/>
        <v>52348510</v>
      </c>
      <c r="I2371" s="31">
        <f t="shared" si="411"/>
        <v>291680</v>
      </c>
      <c r="J2371" s="31">
        <f t="shared" si="411"/>
        <v>18303028</v>
      </c>
      <c r="K2371" s="31">
        <f t="shared" si="411"/>
        <v>523485</v>
      </c>
      <c r="L2371" s="31">
        <f t="shared" si="411"/>
        <v>1028979</v>
      </c>
      <c r="M2371" s="31">
        <f t="shared" si="411"/>
        <v>0</v>
      </c>
      <c r="N2371" s="33">
        <f t="shared" si="411"/>
        <v>71972197</v>
      </c>
    </row>
    <row r="2372" spans="1:14" x14ac:dyDescent="0.2">
      <c r="A2372" s="39"/>
      <c r="B2372" s="40"/>
      <c r="C2372" s="41"/>
      <c r="D2372" s="42"/>
      <c r="E2372" s="42"/>
      <c r="F2372" s="41"/>
      <c r="G2372" s="41"/>
      <c r="H2372" s="41"/>
      <c r="I2372" s="41"/>
      <c r="J2372" s="41"/>
      <c r="K2372" s="41"/>
      <c r="L2372" s="41"/>
      <c r="M2372" s="41"/>
      <c r="N2372" s="43"/>
    </row>
    <row r="2373" spans="1:14" x14ac:dyDescent="0.2">
      <c r="A2373" s="29" t="s">
        <v>1808</v>
      </c>
      <c r="B2373" s="30"/>
      <c r="C2373" s="31"/>
      <c r="D2373" s="32"/>
      <c r="E2373" s="32"/>
      <c r="F2373" s="31"/>
      <c r="G2373" s="31"/>
      <c r="H2373" s="31"/>
      <c r="I2373" s="31"/>
      <c r="J2373" s="31"/>
      <c r="K2373" s="31"/>
      <c r="L2373" s="31"/>
      <c r="M2373" s="31"/>
      <c r="N2373" s="33"/>
    </row>
    <row r="2374" spans="1:14" x14ac:dyDescent="0.2">
      <c r="A2374" s="29" t="s">
        <v>1809</v>
      </c>
      <c r="B2374" s="30" t="s">
        <v>6</v>
      </c>
      <c r="C2374" s="31" t="s">
        <v>7</v>
      </c>
      <c r="D2374" s="32" t="s">
        <v>8</v>
      </c>
      <c r="E2374" s="32" t="s">
        <v>9</v>
      </c>
      <c r="F2374" s="31" t="s">
        <v>10</v>
      </c>
      <c r="G2374" s="31" t="s">
        <v>11</v>
      </c>
      <c r="H2374" s="31" t="s">
        <v>12</v>
      </c>
      <c r="I2374" s="31" t="s">
        <v>13</v>
      </c>
      <c r="J2374" s="31" t="s">
        <v>14</v>
      </c>
      <c r="K2374" s="31" t="s">
        <v>15</v>
      </c>
      <c r="L2374" s="31" t="s">
        <v>16</v>
      </c>
      <c r="M2374" s="31" t="s">
        <v>17</v>
      </c>
      <c r="N2374" s="33" t="s">
        <v>18</v>
      </c>
    </row>
    <row r="2375" spans="1:14" x14ac:dyDescent="0.2">
      <c r="A2375" s="34" t="s">
        <v>19</v>
      </c>
      <c r="B2375" s="35"/>
      <c r="C2375" s="36"/>
      <c r="D2375" s="37"/>
      <c r="E2375" s="37"/>
      <c r="F2375" s="36"/>
      <c r="G2375" s="36"/>
      <c r="H2375" s="36"/>
      <c r="I2375" s="36"/>
      <c r="J2375" s="36"/>
      <c r="K2375" s="36"/>
      <c r="L2375" s="36"/>
      <c r="M2375" s="36"/>
      <c r="N2375" s="38"/>
    </row>
    <row r="2376" spans="1:14" x14ac:dyDescent="0.2">
      <c r="A2376" s="39" t="s">
        <v>22</v>
      </c>
      <c r="B2376" s="40"/>
      <c r="C2376" s="41">
        <v>0</v>
      </c>
      <c r="D2376" s="42">
        <v>3.4032</v>
      </c>
      <c r="E2376" s="42">
        <v>0.8</v>
      </c>
      <c r="F2376" s="41">
        <v>1847165</v>
      </c>
      <c r="G2376" s="41">
        <v>189994</v>
      </c>
      <c r="H2376" s="41">
        <v>2037159</v>
      </c>
      <c r="I2376" s="41">
        <v>0</v>
      </c>
      <c r="J2376" s="41">
        <v>708932</v>
      </c>
      <c r="K2376" s="41">
        <v>20372</v>
      </c>
      <c r="L2376" s="41">
        <v>17200</v>
      </c>
      <c r="M2376" s="41">
        <v>0</v>
      </c>
      <c r="N2376" s="43">
        <v>2763291</v>
      </c>
    </row>
    <row r="2377" spans="1:14" x14ac:dyDescent="0.2">
      <c r="A2377" s="39" t="s">
        <v>31</v>
      </c>
      <c r="B2377" s="40"/>
      <c r="C2377" s="41">
        <v>0</v>
      </c>
      <c r="D2377" s="42">
        <v>0</v>
      </c>
      <c r="E2377" s="42">
        <v>0</v>
      </c>
      <c r="F2377" s="41">
        <v>24000</v>
      </c>
      <c r="G2377" s="41">
        <v>0</v>
      </c>
      <c r="H2377" s="41">
        <v>24000</v>
      </c>
      <c r="I2377" s="41">
        <v>0</v>
      </c>
      <c r="J2377" s="41">
        <v>8352</v>
      </c>
      <c r="K2377" s="41">
        <v>240</v>
      </c>
      <c r="L2377" s="41">
        <v>4500</v>
      </c>
      <c r="M2377" s="41">
        <v>0</v>
      </c>
      <c r="N2377" s="43">
        <v>36852</v>
      </c>
    </row>
    <row r="2378" spans="1:14" x14ac:dyDescent="0.2">
      <c r="A2378" s="34" t="s">
        <v>24</v>
      </c>
      <c r="B2378" s="35"/>
      <c r="C2378" s="36">
        <f t="shared" ref="C2378:N2378" si="412">SUM(C2376:C2377)</f>
        <v>0</v>
      </c>
      <c r="D2378" s="37">
        <f t="shared" si="412"/>
        <v>3.4032</v>
      </c>
      <c r="E2378" s="37">
        <f t="shared" si="412"/>
        <v>0.8</v>
      </c>
      <c r="F2378" s="36">
        <f t="shared" si="412"/>
        <v>1871165</v>
      </c>
      <c r="G2378" s="36">
        <f t="shared" si="412"/>
        <v>189994</v>
      </c>
      <c r="H2378" s="36">
        <f t="shared" si="412"/>
        <v>2061159</v>
      </c>
      <c r="I2378" s="36">
        <f t="shared" si="412"/>
        <v>0</v>
      </c>
      <c r="J2378" s="36">
        <f t="shared" si="412"/>
        <v>717284</v>
      </c>
      <c r="K2378" s="36">
        <f t="shared" si="412"/>
        <v>20612</v>
      </c>
      <c r="L2378" s="36">
        <f t="shared" si="412"/>
        <v>21700</v>
      </c>
      <c r="M2378" s="36">
        <f t="shared" si="412"/>
        <v>0</v>
      </c>
      <c r="N2378" s="38">
        <f t="shared" si="412"/>
        <v>2800143</v>
      </c>
    </row>
    <row r="2379" spans="1:14" x14ac:dyDescent="0.2">
      <c r="A2379" s="34" t="s">
        <v>1476</v>
      </c>
      <c r="B2379" s="35"/>
      <c r="C2379" s="36"/>
      <c r="D2379" s="37"/>
      <c r="E2379" s="37"/>
      <c r="F2379" s="36"/>
      <c r="G2379" s="36"/>
      <c r="H2379" s="36"/>
      <c r="I2379" s="36"/>
      <c r="J2379" s="36"/>
      <c r="K2379" s="36"/>
      <c r="L2379" s="36"/>
      <c r="M2379" s="36"/>
      <c r="N2379" s="38"/>
    </row>
    <row r="2380" spans="1:14" x14ac:dyDescent="0.2">
      <c r="A2380" s="39" t="s">
        <v>162</v>
      </c>
      <c r="B2380" s="40"/>
      <c r="C2380" s="41">
        <v>0</v>
      </c>
      <c r="D2380" s="42">
        <v>4.2389000000000001</v>
      </c>
      <c r="E2380" s="42">
        <v>0</v>
      </c>
      <c r="F2380" s="41">
        <v>1509247</v>
      </c>
      <c r="G2380" s="41">
        <v>0</v>
      </c>
      <c r="H2380" s="41">
        <v>1509247</v>
      </c>
      <c r="I2380" s="41">
        <v>0</v>
      </c>
      <c r="J2380" s="41">
        <v>525217</v>
      </c>
      <c r="K2380" s="41">
        <v>15092</v>
      </c>
      <c r="L2380" s="41">
        <v>0</v>
      </c>
      <c r="M2380" s="41">
        <v>0</v>
      </c>
      <c r="N2380" s="43">
        <v>2034464</v>
      </c>
    </row>
    <row r="2381" spans="1:14" x14ac:dyDescent="0.2">
      <c r="A2381" s="39" t="s">
        <v>40</v>
      </c>
      <c r="B2381" s="40"/>
      <c r="C2381" s="41">
        <v>0</v>
      </c>
      <c r="D2381" s="42">
        <v>-0.3478</v>
      </c>
      <c r="E2381" s="42">
        <v>0</v>
      </c>
      <c r="F2381" s="41">
        <v>-266280</v>
      </c>
      <c r="G2381" s="41">
        <v>0</v>
      </c>
      <c r="H2381" s="41">
        <v>-266280</v>
      </c>
      <c r="I2381" s="41">
        <v>0</v>
      </c>
      <c r="J2381" s="41">
        <v>-92665</v>
      </c>
      <c r="K2381" s="41">
        <v>-2663</v>
      </c>
      <c r="L2381" s="41">
        <v>0</v>
      </c>
      <c r="M2381" s="41">
        <v>0</v>
      </c>
      <c r="N2381" s="43">
        <v>-358945</v>
      </c>
    </row>
    <row r="2382" spans="1:14" x14ac:dyDescent="0.2">
      <c r="A2382" s="39" t="s">
        <v>41</v>
      </c>
      <c r="B2382" s="40"/>
      <c r="C2382" s="41">
        <v>0</v>
      </c>
      <c r="D2382" s="42">
        <v>0</v>
      </c>
      <c r="E2382" s="42">
        <v>0</v>
      </c>
      <c r="F2382" s="41">
        <v>0</v>
      </c>
      <c r="G2382" s="41">
        <v>0</v>
      </c>
      <c r="H2382" s="41">
        <v>0</v>
      </c>
      <c r="I2382" s="41">
        <v>266280</v>
      </c>
      <c r="J2382" s="41">
        <v>90002</v>
      </c>
      <c r="K2382" s="41">
        <v>0</v>
      </c>
      <c r="L2382" s="41">
        <v>0</v>
      </c>
      <c r="M2382" s="41">
        <v>0</v>
      </c>
      <c r="N2382" s="43">
        <v>356282</v>
      </c>
    </row>
    <row r="2383" spans="1:14" x14ac:dyDescent="0.2">
      <c r="A2383" s="39" t="s">
        <v>1571</v>
      </c>
      <c r="B2383" s="40"/>
      <c r="C2383" s="41">
        <v>0</v>
      </c>
      <c r="D2383" s="42">
        <v>0</v>
      </c>
      <c r="E2383" s="42">
        <v>0</v>
      </c>
      <c r="F2383" s="41">
        <v>0</v>
      </c>
      <c r="G2383" s="41">
        <v>0</v>
      </c>
      <c r="H2383" s="41">
        <v>0</v>
      </c>
      <c r="I2383" s="41">
        <v>17600</v>
      </c>
      <c r="J2383" s="41">
        <v>5949</v>
      </c>
      <c r="K2383" s="41">
        <v>0</v>
      </c>
      <c r="L2383" s="41">
        <v>0</v>
      </c>
      <c r="M2383" s="41">
        <v>0</v>
      </c>
      <c r="N2383" s="43">
        <v>23549</v>
      </c>
    </row>
    <row r="2384" spans="1:14" x14ac:dyDescent="0.2">
      <c r="A2384" s="39" t="s">
        <v>163</v>
      </c>
      <c r="B2384" s="40"/>
      <c r="C2384" s="41">
        <v>0</v>
      </c>
      <c r="D2384" s="42">
        <v>0</v>
      </c>
      <c r="E2384" s="42">
        <v>0</v>
      </c>
      <c r="F2384" s="41">
        <v>0</v>
      </c>
      <c r="G2384" s="41">
        <v>0</v>
      </c>
      <c r="H2384" s="41">
        <v>0</v>
      </c>
      <c r="I2384" s="41">
        <v>0</v>
      </c>
      <c r="J2384" s="41">
        <v>6</v>
      </c>
      <c r="K2384" s="41">
        <v>0</v>
      </c>
      <c r="L2384" s="41">
        <v>0</v>
      </c>
      <c r="M2384" s="41">
        <v>0</v>
      </c>
      <c r="N2384" s="43">
        <v>6</v>
      </c>
    </row>
    <row r="2385" spans="1:14" x14ac:dyDescent="0.2">
      <c r="A2385" s="39" t="s">
        <v>1572</v>
      </c>
      <c r="B2385" s="40"/>
      <c r="C2385" s="41">
        <v>0</v>
      </c>
      <c r="D2385" s="42">
        <v>0</v>
      </c>
      <c r="E2385" s="42">
        <v>0</v>
      </c>
      <c r="F2385" s="41">
        <v>0</v>
      </c>
      <c r="G2385" s="41">
        <v>0</v>
      </c>
      <c r="H2385" s="41">
        <v>0</v>
      </c>
      <c r="I2385" s="41">
        <v>0</v>
      </c>
      <c r="J2385" s="41">
        <v>-4365</v>
      </c>
      <c r="K2385" s="41">
        <v>0</v>
      </c>
      <c r="L2385" s="41">
        <v>0</v>
      </c>
      <c r="M2385" s="41">
        <v>0</v>
      </c>
      <c r="N2385" s="43">
        <v>-4365</v>
      </c>
    </row>
    <row r="2386" spans="1:14" x14ac:dyDescent="0.2">
      <c r="A2386" s="39" t="s">
        <v>1573</v>
      </c>
      <c r="B2386" s="40"/>
      <c r="C2386" s="41">
        <v>0</v>
      </c>
      <c r="D2386" s="42">
        <v>0</v>
      </c>
      <c r="E2386" s="42">
        <v>0</v>
      </c>
      <c r="F2386" s="41">
        <v>0</v>
      </c>
      <c r="G2386" s="41">
        <v>0</v>
      </c>
      <c r="H2386" s="41">
        <v>0</v>
      </c>
      <c r="I2386" s="41">
        <v>0</v>
      </c>
      <c r="J2386" s="41">
        <v>-1584</v>
      </c>
      <c r="K2386" s="41">
        <v>0</v>
      </c>
      <c r="L2386" s="41">
        <v>0</v>
      </c>
      <c r="M2386" s="41">
        <v>0</v>
      </c>
      <c r="N2386" s="43">
        <v>-1584</v>
      </c>
    </row>
    <row r="2387" spans="1:14" x14ac:dyDescent="0.2">
      <c r="A2387" s="39" t="s">
        <v>1000</v>
      </c>
      <c r="B2387" s="40"/>
      <c r="C2387" s="41">
        <v>0</v>
      </c>
      <c r="D2387" s="42">
        <v>0</v>
      </c>
      <c r="E2387" s="42">
        <v>0</v>
      </c>
      <c r="F2387" s="41">
        <v>0</v>
      </c>
      <c r="G2387" s="41">
        <v>0</v>
      </c>
      <c r="H2387" s="41">
        <v>0</v>
      </c>
      <c r="I2387" s="41">
        <v>0</v>
      </c>
      <c r="J2387" s="41">
        <v>0</v>
      </c>
      <c r="K2387" s="41">
        <v>0</v>
      </c>
      <c r="L2387" s="41">
        <v>3250</v>
      </c>
      <c r="M2387" s="41">
        <v>0</v>
      </c>
      <c r="N2387" s="43">
        <v>3250</v>
      </c>
    </row>
    <row r="2388" spans="1:14" x14ac:dyDescent="0.2">
      <c r="A2388" s="39" t="s">
        <v>32</v>
      </c>
      <c r="B2388" s="40"/>
      <c r="C2388" s="41">
        <v>0</v>
      </c>
      <c r="D2388" s="42">
        <v>0</v>
      </c>
      <c r="E2388" s="42">
        <v>0.4</v>
      </c>
      <c r="F2388" s="41">
        <v>0</v>
      </c>
      <c r="G2388" s="41">
        <v>105883</v>
      </c>
      <c r="H2388" s="41">
        <v>105883</v>
      </c>
      <c r="I2388" s="41">
        <v>0</v>
      </c>
      <c r="J2388" s="41">
        <v>36847</v>
      </c>
      <c r="K2388" s="41">
        <v>1059</v>
      </c>
      <c r="L2388" s="41">
        <v>0</v>
      </c>
      <c r="M2388" s="41">
        <v>0</v>
      </c>
      <c r="N2388" s="43">
        <v>142730</v>
      </c>
    </row>
    <row r="2389" spans="1:14" x14ac:dyDescent="0.2">
      <c r="A2389" s="39" t="s">
        <v>23</v>
      </c>
      <c r="B2389" s="40"/>
      <c r="C2389" s="41">
        <v>0</v>
      </c>
      <c r="D2389" s="42">
        <v>0</v>
      </c>
      <c r="E2389" s="42">
        <v>3.84</v>
      </c>
      <c r="F2389" s="41">
        <v>0</v>
      </c>
      <c r="G2389" s="41">
        <v>1499046</v>
      </c>
      <c r="H2389" s="41">
        <v>1499046</v>
      </c>
      <c r="I2389" s="41">
        <v>0</v>
      </c>
      <c r="J2389" s="41">
        <v>521668</v>
      </c>
      <c r="K2389" s="41">
        <v>14990</v>
      </c>
      <c r="L2389" s="41">
        <v>0</v>
      </c>
      <c r="M2389" s="41">
        <v>0</v>
      </c>
      <c r="N2389" s="43">
        <v>2020714</v>
      </c>
    </row>
    <row r="2390" spans="1:14" x14ac:dyDescent="0.2">
      <c r="A2390" s="39" t="s">
        <v>1481</v>
      </c>
      <c r="B2390" s="40"/>
      <c r="C2390" s="41">
        <v>0</v>
      </c>
      <c r="D2390" s="42">
        <v>35.2273</v>
      </c>
      <c r="E2390" s="42">
        <v>5.04</v>
      </c>
      <c r="F2390" s="41">
        <v>23553443</v>
      </c>
      <c r="G2390" s="41">
        <v>1265544</v>
      </c>
      <c r="H2390" s="41">
        <v>24818987</v>
      </c>
      <c r="I2390" s="41">
        <v>0</v>
      </c>
      <c r="J2390" s="41">
        <v>8637006</v>
      </c>
      <c r="K2390" s="41">
        <v>248189</v>
      </c>
      <c r="L2390" s="41">
        <v>714290</v>
      </c>
      <c r="M2390" s="41">
        <v>0</v>
      </c>
      <c r="N2390" s="43">
        <v>34170283</v>
      </c>
    </row>
    <row r="2391" spans="1:14" x14ac:dyDescent="0.2">
      <c r="A2391" s="39" t="s">
        <v>1482</v>
      </c>
      <c r="B2391" s="40"/>
      <c r="C2391" s="41">
        <v>0</v>
      </c>
      <c r="D2391" s="42">
        <v>0</v>
      </c>
      <c r="E2391" s="42">
        <v>0</v>
      </c>
      <c r="F2391" s="41">
        <v>24000</v>
      </c>
      <c r="G2391" s="41">
        <v>0</v>
      </c>
      <c r="H2391" s="41">
        <v>24000</v>
      </c>
      <c r="I2391" s="41">
        <v>0</v>
      </c>
      <c r="J2391" s="41">
        <v>8352</v>
      </c>
      <c r="K2391" s="41">
        <v>240</v>
      </c>
      <c r="L2391" s="41">
        <v>0</v>
      </c>
      <c r="M2391" s="41">
        <v>0</v>
      </c>
      <c r="N2391" s="43">
        <v>32352</v>
      </c>
    </row>
    <row r="2392" spans="1:14" x14ac:dyDescent="0.2">
      <c r="A2392" s="34" t="s">
        <v>24</v>
      </c>
      <c r="B2392" s="35"/>
      <c r="C2392" s="36">
        <f t="shared" ref="C2392:N2392" si="413">SUM(C2380:C2391)</f>
        <v>0</v>
      </c>
      <c r="D2392" s="37">
        <f t="shared" si="413"/>
        <v>39.118400000000001</v>
      </c>
      <c r="E2392" s="37">
        <f t="shared" si="413"/>
        <v>9.2800000000000011</v>
      </c>
      <c r="F2392" s="36">
        <f t="shared" si="413"/>
        <v>24820410</v>
      </c>
      <c r="G2392" s="36">
        <f t="shared" si="413"/>
        <v>2870473</v>
      </c>
      <c r="H2392" s="36">
        <f t="shared" si="413"/>
        <v>27690883</v>
      </c>
      <c r="I2392" s="36">
        <f t="shared" si="413"/>
        <v>283880</v>
      </c>
      <c r="J2392" s="36">
        <f t="shared" si="413"/>
        <v>9726433</v>
      </c>
      <c r="K2392" s="36">
        <f t="shared" si="413"/>
        <v>276907</v>
      </c>
      <c r="L2392" s="36">
        <f t="shared" si="413"/>
        <v>717540</v>
      </c>
      <c r="M2392" s="36">
        <f t="shared" si="413"/>
        <v>0</v>
      </c>
      <c r="N2392" s="38">
        <f t="shared" si="413"/>
        <v>38418736</v>
      </c>
    </row>
    <row r="2393" spans="1:14" x14ac:dyDescent="0.2">
      <c r="A2393" s="34" t="s">
        <v>25</v>
      </c>
      <c r="B2393" s="35"/>
      <c r="C2393" s="36"/>
      <c r="D2393" s="37"/>
      <c r="E2393" s="37"/>
      <c r="F2393" s="36"/>
      <c r="G2393" s="36"/>
      <c r="H2393" s="36"/>
      <c r="I2393" s="36"/>
      <c r="J2393" s="36"/>
      <c r="K2393" s="36"/>
      <c r="L2393" s="36"/>
      <c r="M2393" s="36"/>
      <c r="N2393" s="38"/>
    </row>
    <row r="2394" spans="1:14" x14ac:dyDescent="0.2">
      <c r="A2394" s="39" t="s">
        <v>26</v>
      </c>
      <c r="B2394" s="40"/>
      <c r="C2394" s="41">
        <v>43</v>
      </c>
      <c r="D2394" s="42">
        <v>0</v>
      </c>
      <c r="E2394" s="42">
        <v>1.4590000000000001</v>
      </c>
      <c r="F2394" s="41">
        <v>0</v>
      </c>
      <c r="G2394" s="41">
        <v>448537</v>
      </c>
      <c r="H2394" s="41">
        <v>448537</v>
      </c>
      <c r="I2394" s="41">
        <v>0</v>
      </c>
      <c r="J2394" s="41">
        <v>156090</v>
      </c>
      <c r="K2394" s="41">
        <v>4485</v>
      </c>
      <c r="L2394" s="41">
        <v>3655</v>
      </c>
      <c r="M2394" s="41">
        <v>0</v>
      </c>
      <c r="N2394" s="43">
        <v>608282</v>
      </c>
    </row>
    <row r="2395" spans="1:14" x14ac:dyDescent="0.2">
      <c r="A2395" s="34" t="s">
        <v>24</v>
      </c>
      <c r="B2395" s="35"/>
      <c r="C2395" s="36">
        <f t="shared" ref="C2395:N2395" si="414">SUM(C2394:C2394)</f>
        <v>43</v>
      </c>
      <c r="D2395" s="37">
        <f t="shared" si="414"/>
        <v>0</v>
      </c>
      <c r="E2395" s="37">
        <f t="shared" si="414"/>
        <v>1.4590000000000001</v>
      </c>
      <c r="F2395" s="36">
        <f t="shared" si="414"/>
        <v>0</v>
      </c>
      <c r="G2395" s="36">
        <f t="shared" si="414"/>
        <v>448537</v>
      </c>
      <c r="H2395" s="36">
        <f t="shared" si="414"/>
        <v>448537</v>
      </c>
      <c r="I2395" s="36">
        <f t="shared" si="414"/>
        <v>0</v>
      </c>
      <c r="J2395" s="36">
        <f t="shared" si="414"/>
        <v>156090</v>
      </c>
      <c r="K2395" s="36">
        <f t="shared" si="414"/>
        <v>4485</v>
      </c>
      <c r="L2395" s="36">
        <f t="shared" si="414"/>
        <v>3655</v>
      </c>
      <c r="M2395" s="36">
        <f t="shared" si="414"/>
        <v>0</v>
      </c>
      <c r="N2395" s="38">
        <f t="shared" si="414"/>
        <v>608282</v>
      </c>
    </row>
    <row r="2396" spans="1:14" x14ac:dyDescent="0.2">
      <c r="A2396" s="34" t="s">
        <v>1483</v>
      </c>
      <c r="B2396" s="35"/>
      <c r="C2396" s="36"/>
      <c r="D2396" s="37"/>
      <c r="E2396" s="37"/>
      <c r="F2396" s="36"/>
      <c r="G2396" s="36"/>
      <c r="H2396" s="36"/>
      <c r="I2396" s="36"/>
      <c r="J2396" s="36"/>
      <c r="K2396" s="36"/>
      <c r="L2396" s="36"/>
      <c r="M2396" s="36"/>
      <c r="N2396" s="38"/>
    </row>
    <row r="2397" spans="1:14" x14ac:dyDescent="0.2">
      <c r="A2397" s="39" t="s">
        <v>1484</v>
      </c>
      <c r="B2397" s="40"/>
      <c r="C2397" s="41">
        <v>153</v>
      </c>
      <c r="D2397" s="42">
        <v>0</v>
      </c>
      <c r="E2397" s="42">
        <v>0.2477</v>
      </c>
      <c r="F2397" s="41">
        <v>0</v>
      </c>
      <c r="G2397" s="41">
        <v>67129</v>
      </c>
      <c r="H2397" s="41">
        <v>67129</v>
      </c>
      <c r="I2397" s="41">
        <v>0</v>
      </c>
      <c r="J2397" s="41">
        <v>23361</v>
      </c>
      <c r="K2397" s="41">
        <v>671</v>
      </c>
      <c r="L2397" s="41">
        <v>0</v>
      </c>
      <c r="M2397" s="41">
        <v>0</v>
      </c>
      <c r="N2397" s="43">
        <v>90490</v>
      </c>
    </row>
    <row r="2398" spans="1:14" x14ac:dyDescent="0.2">
      <c r="A2398" s="39" t="s">
        <v>1485</v>
      </c>
      <c r="B2398" s="40"/>
      <c r="C2398" s="41">
        <v>0</v>
      </c>
      <c r="D2398" s="42">
        <v>4.9000000000000004</v>
      </c>
      <c r="E2398" s="42">
        <v>0</v>
      </c>
      <c r="F2398" s="41">
        <v>2353458</v>
      </c>
      <c r="G2398" s="41">
        <v>0</v>
      </c>
      <c r="H2398" s="41">
        <v>2353458</v>
      </c>
      <c r="I2398" s="41">
        <v>0</v>
      </c>
      <c r="J2398" s="41">
        <v>819004</v>
      </c>
      <c r="K2398" s="41">
        <v>23535</v>
      </c>
      <c r="L2398" s="41">
        <v>0</v>
      </c>
      <c r="M2398" s="41">
        <v>0</v>
      </c>
      <c r="N2398" s="43">
        <v>3172462</v>
      </c>
    </row>
    <row r="2399" spans="1:14" x14ac:dyDescent="0.2">
      <c r="A2399" s="34" t="s">
        <v>24</v>
      </c>
      <c r="B2399" s="35"/>
      <c r="C2399" s="36">
        <f t="shared" ref="C2399:N2399" si="415">SUM(C2397:C2398)</f>
        <v>153</v>
      </c>
      <c r="D2399" s="37">
        <f t="shared" si="415"/>
        <v>4.9000000000000004</v>
      </c>
      <c r="E2399" s="37">
        <f t="shared" si="415"/>
        <v>0.2477</v>
      </c>
      <c r="F2399" s="36">
        <f t="shared" si="415"/>
        <v>2353458</v>
      </c>
      <c r="G2399" s="36">
        <f t="shared" si="415"/>
        <v>67129</v>
      </c>
      <c r="H2399" s="36">
        <f t="shared" si="415"/>
        <v>2420587</v>
      </c>
      <c r="I2399" s="36">
        <f t="shared" si="415"/>
        <v>0</v>
      </c>
      <c r="J2399" s="36">
        <f t="shared" si="415"/>
        <v>842365</v>
      </c>
      <c r="K2399" s="36">
        <f t="shared" si="415"/>
        <v>24206</v>
      </c>
      <c r="L2399" s="36">
        <f t="shared" si="415"/>
        <v>0</v>
      </c>
      <c r="M2399" s="36">
        <f t="shared" si="415"/>
        <v>0</v>
      </c>
      <c r="N2399" s="38">
        <f t="shared" si="415"/>
        <v>3262952</v>
      </c>
    </row>
    <row r="2400" spans="1:14" x14ac:dyDescent="0.2">
      <c r="A2400" s="29" t="s">
        <v>1810</v>
      </c>
      <c r="B2400" s="30"/>
      <c r="C2400" s="31">
        <f t="shared" ref="C2400:N2400" si="416">C2378+C2392+C2395+C2399</f>
        <v>196</v>
      </c>
      <c r="D2400" s="32">
        <f t="shared" si="416"/>
        <v>47.421599999999998</v>
      </c>
      <c r="E2400" s="32">
        <f t="shared" si="416"/>
        <v>11.786700000000002</v>
      </c>
      <c r="F2400" s="31">
        <f t="shared" si="416"/>
        <v>29045033</v>
      </c>
      <c r="G2400" s="31">
        <f t="shared" si="416"/>
        <v>3576133</v>
      </c>
      <c r="H2400" s="31">
        <f t="shared" si="416"/>
        <v>32621166</v>
      </c>
      <c r="I2400" s="31">
        <f t="shared" si="416"/>
        <v>283880</v>
      </c>
      <c r="J2400" s="31">
        <f t="shared" si="416"/>
        <v>11442172</v>
      </c>
      <c r="K2400" s="31">
        <f t="shared" si="416"/>
        <v>326210</v>
      </c>
      <c r="L2400" s="31">
        <f t="shared" si="416"/>
        <v>742895</v>
      </c>
      <c r="M2400" s="31">
        <f t="shared" si="416"/>
        <v>0</v>
      </c>
      <c r="N2400" s="33">
        <f t="shared" si="416"/>
        <v>45090113</v>
      </c>
    </row>
    <row r="2401" spans="1:14" x14ac:dyDescent="0.2">
      <c r="A2401" s="39"/>
      <c r="B2401" s="40"/>
      <c r="C2401" s="41"/>
      <c r="D2401" s="42"/>
      <c r="E2401" s="42"/>
      <c r="F2401" s="41"/>
      <c r="G2401" s="41"/>
      <c r="H2401" s="41"/>
      <c r="I2401" s="41"/>
      <c r="J2401" s="41"/>
      <c r="K2401" s="41"/>
      <c r="L2401" s="41"/>
      <c r="M2401" s="41"/>
      <c r="N2401" s="43"/>
    </row>
    <row r="2402" spans="1:14" x14ac:dyDescent="0.2">
      <c r="A2402" s="29" t="s">
        <v>1811</v>
      </c>
      <c r="B2402" s="30"/>
      <c r="C2402" s="31"/>
      <c r="D2402" s="32"/>
      <c r="E2402" s="32"/>
      <c r="F2402" s="31"/>
      <c r="G2402" s="31"/>
      <c r="H2402" s="31"/>
      <c r="I2402" s="31"/>
      <c r="J2402" s="31"/>
      <c r="K2402" s="31"/>
      <c r="L2402" s="31"/>
      <c r="M2402" s="31"/>
      <c r="N2402" s="33"/>
    </row>
    <row r="2403" spans="1:14" x14ac:dyDescent="0.2">
      <c r="A2403" s="29" t="s">
        <v>1812</v>
      </c>
      <c r="B2403" s="30" t="s">
        <v>6</v>
      </c>
      <c r="C2403" s="31" t="s">
        <v>7</v>
      </c>
      <c r="D2403" s="32" t="s">
        <v>8</v>
      </c>
      <c r="E2403" s="32" t="s">
        <v>9</v>
      </c>
      <c r="F2403" s="31" t="s">
        <v>10</v>
      </c>
      <c r="G2403" s="31" t="s">
        <v>11</v>
      </c>
      <c r="H2403" s="31" t="s">
        <v>12</v>
      </c>
      <c r="I2403" s="31" t="s">
        <v>13</v>
      </c>
      <c r="J2403" s="31" t="s">
        <v>14</v>
      </c>
      <c r="K2403" s="31" t="s">
        <v>15</v>
      </c>
      <c r="L2403" s="31" t="s">
        <v>16</v>
      </c>
      <c r="M2403" s="31" t="s">
        <v>17</v>
      </c>
      <c r="N2403" s="33" t="s">
        <v>18</v>
      </c>
    </row>
    <row r="2404" spans="1:14" x14ac:dyDescent="0.2">
      <c r="A2404" s="34" t="s">
        <v>1476</v>
      </c>
      <c r="B2404" s="35"/>
      <c r="C2404" s="36"/>
      <c r="D2404" s="37"/>
      <c r="E2404" s="37"/>
      <c r="F2404" s="36"/>
      <c r="G2404" s="36"/>
      <c r="H2404" s="36"/>
      <c r="I2404" s="36"/>
      <c r="J2404" s="36"/>
      <c r="K2404" s="36"/>
      <c r="L2404" s="36"/>
      <c r="M2404" s="36"/>
      <c r="N2404" s="38"/>
    </row>
    <row r="2405" spans="1:14" x14ac:dyDescent="0.2">
      <c r="A2405" s="39" t="s">
        <v>162</v>
      </c>
      <c r="B2405" s="40"/>
      <c r="C2405" s="41">
        <v>0</v>
      </c>
      <c r="D2405" s="42">
        <v>12.0778</v>
      </c>
      <c r="E2405" s="42">
        <v>0</v>
      </c>
      <c r="F2405" s="41">
        <v>4219195</v>
      </c>
      <c r="G2405" s="41">
        <v>0</v>
      </c>
      <c r="H2405" s="41">
        <v>4219195</v>
      </c>
      <c r="I2405" s="41">
        <v>0</v>
      </c>
      <c r="J2405" s="41">
        <v>1468280</v>
      </c>
      <c r="K2405" s="41">
        <v>42192</v>
      </c>
      <c r="L2405" s="41">
        <v>0</v>
      </c>
      <c r="M2405" s="41">
        <v>0</v>
      </c>
      <c r="N2405" s="43">
        <v>5687475</v>
      </c>
    </row>
    <row r="2406" spans="1:14" x14ac:dyDescent="0.2">
      <c r="A2406" s="39" t="s">
        <v>40</v>
      </c>
      <c r="B2406" s="40"/>
      <c r="C2406" s="41">
        <v>0</v>
      </c>
      <c r="D2406" s="42">
        <v>-7.1599999999999997E-2</v>
      </c>
      <c r="E2406" s="42">
        <v>0</v>
      </c>
      <c r="F2406" s="41">
        <v>-35784</v>
      </c>
      <c r="G2406" s="41">
        <v>0</v>
      </c>
      <c r="H2406" s="41">
        <v>-35784</v>
      </c>
      <c r="I2406" s="41">
        <v>0</v>
      </c>
      <c r="J2406" s="41">
        <v>-12453</v>
      </c>
      <c r="K2406" s="41">
        <v>-358</v>
      </c>
      <c r="L2406" s="41">
        <v>0</v>
      </c>
      <c r="M2406" s="41">
        <v>0</v>
      </c>
      <c r="N2406" s="43">
        <v>-48237</v>
      </c>
    </row>
    <row r="2407" spans="1:14" x14ac:dyDescent="0.2">
      <c r="A2407" s="39" t="s">
        <v>41</v>
      </c>
      <c r="B2407" s="40"/>
      <c r="C2407" s="41">
        <v>0</v>
      </c>
      <c r="D2407" s="42">
        <v>0</v>
      </c>
      <c r="E2407" s="42">
        <v>0</v>
      </c>
      <c r="F2407" s="41">
        <v>0</v>
      </c>
      <c r="G2407" s="41">
        <v>0</v>
      </c>
      <c r="H2407" s="41">
        <v>0</v>
      </c>
      <c r="I2407" s="41">
        <v>35784</v>
      </c>
      <c r="J2407" s="41">
        <v>12095</v>
      </c>
      <c r="K2407" s="41">
        <v>0</v>
      </c>
      <c r="L2407" s="41">
        <v>0</v>
      </c>
      <c r="M2407" s="41">
        <v>0</v>
      </c>
      <c r="N2407" s="43">
        <v>47879</v>
      </c>
    </row>
    <row r="2408" spans="1:14" x14ac:dyDescent="0.2">
      <c r="A2408" s="39" t="s">
        <v>163</v>
      </c>
      <c r="B2408" s="40"/>
      <c r="C2408" s="41">
        <v>0</v>
      </c>
      <c r="D2408" s="42">
        <v>0</v>
      </c>
      <c r="E2408" s="42">
        <v>0</v>
      </c>
      <c r="F2408" s="41">
        <v>0</v>
      </c>
      <c r="G2408" s="41">
        <v>0</v>
      </c>
      <c r="H2408" s="41">
        <v>0</v>
      </c>
      <c r="I2408" s="41">
        <v>0</v>
      </c>
      <c r="J2408" s="41">
        <v>7</v>
      </c>
      <c r="K2408" s="41">
        <v>0</v>
      </c>
      <c r="L2408" s="41">
        <v>0</v>
      </c>
      <c r="M2408" s="41">
        <v>0</v>
      </c>
      <c r="N2408" s="43">
        <v>7</v>
      </c>
    </row>
    <row r="2409" spans="1:14" x14ac:dyDescent="0.2">
      <c r="A2409" s="39" t="s">
        <v>501</v>
      </c>
      <c r="B2409" s="40"/>
      <c r="C2409" s="41">
        <v>0</v>
      </c>
      <c r="D2409" s="42">
        <v>0</v>
      </c>
      <c r="E2409" s="42">
        <v>0</v>
      </c>
      <c r="F2409" s="41">
        <v>0</v>
      </c>
      <c r="G2409" s="41">
        <v>0</v>
      </c>
      <c r="H2409" s="41">
        <v>0</v>
      </c>
      <c r="I2409" s="41">
        <v>0</v>
      </c>
      <c r="J2409" s="41">
        <v>0</v>
      </c>
      <c r="K2409" s="41">
        <v>0</v>
      </c>
      <c r="L2409" s="41">
        <v>5000</v>
      </c>
      <c r="M2409" s="41">
        <v>0</v>
      </c>
      <c r="N2409" s="43">
        <v>5000</v>
      </c>
    </row>
    <row r="2410" spans="1:14" x14ac:dyDescent="0.2">
      <c r="A2410" s="39" t="s">
        <v>501</v>
      </c>
      <c r="B2410" s="40"/>
      <c r="C2410" s="41">
        <v>0</v>
      </c>
      <c r="D2410" s="42">
        <v>0</v>
      </c>
      <c r="E2410" s="42">
        <v>0</v>
      </c>
      <c r="F2410" s="41">
        <v>0</v>
      </c>
      <c r="G2410" s="41">
        <v>0</v>
      </c>
      <c r="H2410" s="41">
        <v>0</v>
      </c>
      <c r="I2410" s="41">
        <v>0</v>
      </c>
      <c r="J2410" s="41">
        <v>0</v>
      </c>
      <c r="K2410" s="41">
        <v>0</v>
      </c>
      <c r="L2410" s="41">
        <v>3750</v>
      </c>
      <c r="M2410" s="41">
        <v>0</v>
      </c>
      <c r="N2410" s="43">
        <v>3750</v>
      </c>
    </row>
    <row r="2411" spans="1:14" x14ac:dyDescent="0.2">
      <c r="A2411" s="39" t="s">
        <v>1791</v>
      </c>
      <c r="B2411" s="40"/>
      <c r="C2411" s="41">
        <v>0</v>
      </c>
      <c r="D2411" s="42">
        <v>0</v>
      </c>
      <c r="E2411" s="42">
        <v>0</v>
      </c>
      <c r="F2411" s="41">
        <v>0</v>
      </c>
      <c r="G2411" s="41">
        <v>0</v>
      </c>
      <c r="H2411" s="41">
        <v>0</v>
      </c>
      <c r="I2411" s="41">
        <v>0</v>
      </c>
      <c r="J2411" s="41">
        <v>0</v>
      </c>
      <c r="K2411" s="41">
        <v>0</v>
      </c>
      <c r="L2411" s="41">
        <v>3000</v>
      </c>
      <c r="M2411" s="41">
        <v>0</v>
      </c>
      <c r="N2411" s="43">
        <v>3000</v>
      </c>
    </row>
    <row r="2412" spans="1:14" x14ac:dyDescent="0.2">
      <c r="A2412" s="39" t="s">
        <v>23</v>
      </c>
      <c r="B2412" s="40"/>
      <c r="C2412" s="41">
        <v>0</v>
      </c>
      <c r="D2412" s="42">
        <v>0</v>
      </c>
      <c r="E2412" s="42">
        <v>3.08</v>
      </c>
      <c r="F2412" s="41">
        <v>0</v>
      </c>
      <c r="G2412" s="41">
        <v>1203639</v>
      </c>
      <c r="H2412" s="41">
        <v>1203639</v>
      </c>
      <c r="I2412" s="41">
        <v>0</v>
      </c>
      <c r="J2412" s="41">
        <v>418866</v>
      </c>
      <c r="K2412" s="41">
        <v>12036</v>
      </c>
      <c r="L2412" s="41">
        <v>0</v>
      </c>
      <c r="M2412" s="41">
        <v>0</v>
      </c>
      <c r="N2412" s="43">
        <v>1622505</v>
      </c>
    </row>
    <row r="2413" spans="1:14" x14ac:dyDescent="0.2">
      <c r="A2413" s="39" t="s">
        <v>1481</v>
      </c>
      <c r="B2413" s="40"/>
      <c r="C2413" s="41">
        <v>0</v>
      </c>
      <c r="D2413" s="42">
        <v>21.913599999999999</v>
      </c>
      <c r="E2413" s="42">
        <v>2.77</v>
      </c>
      <c r="F2413" s="41">
        <v>13884064</v>
      </c>
      <c r="G2413" s="41">
        <v>695547</v>
      </c>
      <c r="H2413" s="41">
        <v>14579611</v>
      </c>
      <c r="I2413" s="41">
        <v>0</v>
      </c>
      <c r="J2413" s="41">
        <v>5073705</v>
      </c>
      <c r="K2413" s="41">
        <v>145796</v>
      </c>
      <c r="L2413" s="41">
        <v>347410</v>
      </c>
      <c r="M2413" s="41">
        <v>0</v>
      </c>
      <c r="N2413" s="43">
        <v>20000726</v>
      </c>
    </row>
    <row r="2414" spans="1:14" x14ac:dyDescent="0.2">
      <c r="A2414" s="39" t="s">
        <v>1482</v>
      </c>
      <c r="B2414" s="40"/>
      <c r="C2414" s="41">
        <v>0</v>
      </c>
      <c r="D2414" s="42">
        <v>0</v>
      </c>
      <c r="E2414" s="42">
        <v>0</v>
      </c>
      <c r="F2414" s="41">
        <v>12000</v>
      </c>
      <c r="G2414" s="41">
        <v>0</v>
      </c>
      <c r="H2414" s="41">
        <v>12000</v>
      </c>
      <c r="I2414" s="41">
        <v>0</v>
      </c>
      <c r="J2414" s="41">
        <v>4176</v>
      </c>
      <c r="K2414" s="41">
        <v>120</v>
      </c>
      <c r="L2414" s="41">
        <v>0</v>
      </c>
      <c r="M2414" s="41">
        <v>0</v>
      </c>
      <c r="N2414" s="43">
        <v>16176</v>
      </c>
    </row>
    <row r="2415" spans="1:14" x14ac:dyDescent="0.2">
      <c r="A2415" s="34" t="s">
        <v>24</v>
      </c>
      <c r="B2415" s="35"/>
      <c r="C2415" s="36">
        <f t="shared" ref="C2415:N2415" si="417">SUM(C2405:C2414)</f>
        <v>0</v>
      </c>
      <c r="D2415" s="37">
        <f t="shared" si="417"/>
        <v>33.919799999999995</v>
      </c>
      <c r="E2415" s="37">
        <f t="shared" si="417"/>
        <v>5.85</v>
      </c>
      <c r="F2415" s="36">
        <f t="shared" si="417"/>
        <v>18079475</v>
      </c>
      <c r="G2415" s="36">
        <f t="shared" si="417"/>
        <v>1899186</v>
      </c>
      <c r="H2415" s="36">
        <f t="shared" si="417"/>
        <v>19978661</v>
      </c>
      <c r="I2415" s="36">
        <f t="shared" si="417"/>
        <v>35784</v>
      </c>
      <c r="J2415" s="36">
        <f t="shared" si="417"/>
        <v>6964676</v>
      </c>
      <c r="K2415" s="36">
        <f t="shared" si="417"/>
        <v>199786</v>
      </c>
      <c r="L2415" s="36">
        <f t="shared" si="417"/>
        <v>359160</v>
      </c>
      <c r="M2415" s="36">
        <f t="shared" si="417"/>
        <v>0</v>
      </c>
      <c r="N2415" s="38">
        <f t="shared" si="417"/>
        <v>27338281</v>
      </c>
    </row>
    <row r="2416" spans="1:14" x14ac:dyDescent="0.2">
      <c r="A2416" s="34" t="s">
        <v>25</v>
      </c>
      <c r="B2416" s="35"/>
      <c r="C2416" s="36"/>
      <c r="D2416" s="37"/>
      <c r="E2416" s="37"/>
      <c r="F2416" s="36"/>
      <c r="G2416" s="36"/>
      <c r="H2416" s="36"/>
      <c r="I2416" s="36"/>
      <c r="J2416" s="36"/>
      <c r="K2416" s="36"/>
      <c r="L2416" s="36"/>
      <c r="M2416" s="36"/>
      <c r="N2416" s="38"/>
    </row>
    <row r="2417" spans="1:14" x14ac:dyDescent="0.2">
      <c r="A2417" s="39" t="s">
        <v>635</v>
      </c>
      <c r="B2417" s="40"/>
      <c r="C2417" s="41">
        <v>21</v>
      </c>
      <c r="D2417" s="42">
        <v>0</v>
      </c>
      <c r="E2417" s="42">
        <v>0.72540000000000004</v>
      </c>
      <c r="F2417" s="41">
        <v>0</v>
      </c>
      <c r="G2417" s="41">
        <v>223008</v>
      </c>
      <c r="H2417" s="41">
        <v>223008</v>
      </c>
      <c r="I2417" s="41">
        <v>0</v>
      </c>
      <c r="J2417" s="41">
        <v>77607</v>
      </c>
      <c r="K2417" s="41">
        <v>2230</v>
      </c>
      <c r="L2417" s="41">
        <v>1785</v>
      </c>
      <c r="M2417" s="41">
        <v>0</v>
      </c>
      <c r="N2417" s="43">
        <v>302400</v>
      </c>
    </row>
    <row r="2418" spans="1:14" x14ac:dyDescent="0.2">
      <c r="A2418" s="39" t="s">
        <v>69</v>
      </c>
      <c r="B2418" s="40"/>
      <c r="C2418" s="41">
        <v>362</v>
      </c>
      <c r="D2418" s="42">
        <v>0</v>
      </c>
      <c r="E2418" s="42">
        <v>5.4854000000000003</v>
      </c>
      <c r="F2418" s="41">
        <v>0</v>
      </c>
      <c r="G2418" s="41">
        <v>1686366</v>
      </c>
      <c r="H2418" s="41">
        <v>1686366</v>
      </c>
      <c r="I2418" s="41">
        <v>0</v>
      </c>
      <c r="J2418" s="41">
        <v>586856</v>
      </c>
      <c r="K2418" s="41">
        <v>16864</v>
      </c>
      <c r="L2418" s="41">
        <v>22082</v>
      </c>
      <c r="M2418" s="41">
        <v>0</v>
      </c>
      <c r="N2418" s="43">
        <v>2295304</v>
      </c>
    </row>
    <row r="2419" spans="1:14" x14ac:dyDescent="0.2">
      <c r="A2419" s="34" t="s">
        <v>24</v>
      </c>
      <c r="B2419" s="35"/>
      <c r="C2419" s="36">
        <f t="shared" ref="C2419:N2419" si="418">SUM(C2417:C2418)</f>
        <v>383</v>
      </c>
      <c r="D2419" s="37">
        <f t="shared" si="418"/>
        <v>0</v>
      </c>
      <c r="E2419" s="37">
        <f t="shared" si="418"/>
        <v>6.2108000000000008</v>
      </c>
      <c r="F2419" s="36">
        <f t="shared" si="418"/>
        <v>0</v>
      </c>
      <c r="G2419" s="36">
        <f t="shared" si="418"/>
        <v>1909374</v>
      </c>
      <c r="H2419" s="36">
        <f t="shared" si="418"/>
        <v>1909374</v>
      </c>
      <c r="I2419" s="36">
        <f t="shared" si="418"/>
        <v>0</v>
      </c>
      <c r="J2419" s="36">
        <f t="shared" si="418"/>
        <v>664463</v>
      </c>
      <c r="K2419" s="36">
        <f t="shared" si="418"/>
        <v>19094</v>
      </c>
      <c r="L2419" s="36">
        <f t="shared" si="418"/>
        <v>23867</v>
      </c>
      <c r="M2419" s="36">
        <f t="shared" si="418"/>
        <v>0</v>
      </c>
      <c r="N2419" s="38">
        <f t="shared" si="418"/>
        <v>2597704</v>
      </c>
    </row>
    <row r="2420" spans="1:14" x14ac:dyDescent="0.2">
      <c r="A2420" s="34" t="s">
        <v>1483</v>
      </c>
      <c r="B2420" s="35"/>
      <c r="C2420" s="36"/>
      <c r="D2420" s="37"/>
      <c r="E2420" s="37"/>
      <c r="F2420" s="36"/>
      <c r="G2420" s="36"/>
      <c r="H2420" s="36"/>
      <c r="I2420" s="36"/>
      <c r="J2420" s="36"/>
      <c r="K2420" s="36"/>
      <c r="L2420" s="36"/>
      <c r="M2420" s="36"/>
      <c r="N2420" s="38"/>
    </row>
    <row r="2421" spans="1:14" x14ac:dyDescent="0.2">
      <c r="A2421" s="39" t="s">
        <v>1484</v>
      </c>
      <c r="B2421" s="40"/>
      <c r="C2421" s="41">
        <v>85</v>
      </c>
      <c r="D2421" s="42">
        <v>0</v>
      </c>
      <c r="E2421" s="42">
        <v>0.1426</v>
      </c>
      <c r="F2421" s="41">
        <v>0</v>
      </c>
      <c r="G2421" s="41">
        <v>38646</v>
      </c>
      <c r="H2421" s="41">
        <v>38646</v>
      </c>
      <c r="I2421" s="41">
        <v>0</v>
      </c>
      <c r="J2421" s="41">
        <v>13448</v>
      </c>
      <c r="K2421" s="41">
        <v>386</v>
      </c>
      <c r="L2421" s="41">
        <v>0</v>
      </c>
      <c r="M2421" s="41">
        <v>0</v>
      </c>
      <c r="N2421" s="43">
        <v>52094</v>
      </c>
    </row>
    <row r="2422" spans="1:14" x14ac:dyDescent="0.2">
      <c r="A2422" s="39" t="s">
        <v>1497</v>
      </c>
      <c r="B2422" s="40"/>
      <c r="C2422" s="41">
        <v>88</v>
      </c>
      <c r="D2422" s="42">
        <v>0.68530000000000002</v>
      </c>
      <c r="E2422" s="42">
        <v>0</v>
      </c>
      <c r="F2422" s="41">
        <v>335901</v>
      </c>
      <c r="G2422" s="41">
        <v>0</v>
      </c>
      <c r="H2422" s="41">
        <v>335901</v>
      </c>
      <c r="I2422" s="41">
        <v>0</v>
      </c>
      <c r="J2422" s="41">
        <v>116893</v>
      </c>
      <c r="K2422" s="41">
        <v>3359</v>
      </c>
      <c r="L2422" s="41">
        <v>2112</v>
      </c>
      <c r="M2422" s="41">
        <v>0</v>
      </c>
      <c r="N2422" s="43">
        <v>454906</v>
      </c>
    </row>
    <row r="2423" spans="1:14" x14ac:dyDescent="0.2">
      <c r="A2423" s="39" t="s">
        <v>1485</v>
      </c>
      <c r="B2423" s="40"/>
      <c r="C2423" s="41">
        <v>0</v>
      </c>
      <c r="D2423" s="42">
        <v>2.0333000000000001</v>
      </c>
      <c r="E2423" s="42">
        <v>0</v>
      </c>
      <c r="F2423" s="41">
        <v>1006853</v>
      </c>
      <c r="G2423" s="41">
        <v>0</v>
      </c>
      <c r="H2423" s="41">
        <v>1006853</v>
      </c>
      <c r="I2423" s="41">
        <v>0</v>
      </c>
      <c r="J2423" s="41">
        <v>350385</v>
      </c>
      <c r="K2423" s="41">
        <v>10069</v>
      </c>
      <c r="L2423" s="41">
        <v>0</v>
      </c>
      <c r="M2423" s="41">
        <v>0</v>
      </c>
      <c r="N2423" s="43">
        <v>1357238</v>
      </c>
    </row>
    <row r="2424" spans="1:14" x14ac:dyDescent="0.2">
      <c r="A2424" s="34" t="s">
        <v>24</v>
      </c>
      <c r="B2424" s="35"/>
      <c r="C2424" s="36">
        <f t="shared" ref="C2424:N2424" si="419">SUM(C2421:C2423)</f>
        <v>173</v>
      </c>
      <c r="D2424" s="37">
        <f t="shared" si="419"/>
        <v>2.7186000000000003</v>
      </c>
      <c r="E2424" s="37">
        <f t="shared" si="419"/>
        <v>0.1426</v>
      </c>
      <c r="F2424" s="36">
        <f t="shared" si="419"/>
        <v>1342754</v>
      </c>
      <c r="G2424" s="36">
        <f t="shared" si="419"/>
        <v>38646</v>
      </c>
      <c r="H2424" s="36">
        <f t="shared" si="419"/>
        <v>1381400</v>
      </c>
      <c r="I2424" s="36">
        <f t="shared" si="419"/>
        <v>0</v>
      </c>
      <c r="J2424" s="36">
        <f t="shared" si="419"/>
        <v>480726</v>
      </c>
      <c r="K2424" s="36">
        <f t="shared" si="419"/>
        <v>13814</v>
      </c>
      <c r="L2424" s="36">
        <f t="shared" si="419"/>
        <v>2112</v>
      </c>
      <c r="M2424" s="36">
        <f t="shared" si="419"/>
        <v>0</v>
      </c>
      <c r="N2424" s="38">
        <f t="shared" si="419"/>
        <v>1864238</v>
      </c>
    </row>
    <row r="2425" spans="1:14" x14ac:dyDescent="0.2">
      <c r="A2425" s="29" t="s">
        <v>1813</v>
      </c>
      <c r="B2425" s="30"/>
      <c r="C2425" s="31">
        <f t="shared" ref="C2425:N2425" si="420">C2415+C2419+C2424</f>
        <v>556</v>
      </c>
      <c r="D2425" s="32">
        <f t="shared" si="420"/>
        <v>36.638399999999997</v>
      </c>
      <c r="E2425" s="32">
        <f t="shared" si="420"/>
        <v>12.2034</v>
      </c>
      <c r="F2425" s="31">
        <f t="shared" si="420"/>
        <v>19422229</v>
      </c>
      <c r="G2425" s="31">
        <f t="shared" si="420"/>
        <v>3847206</v>
      </c>
      <c r="H2425" s="31">
        <f t="shared" si="420"/>
        <v>23269435</v>
      </c>
      <c r="I2425" s="31">
        <f t="shared" si="420"/>
        <v>35784</v>
      </c>
      <c r="J2425" s="31">
        <f t="shared" si="420"/>
        <v>8109865</v>
      </c>
      <c r="K2425" s="31">
        <f t="shared" si="420"/>
        <v>232694</v>
      </c>
      <c r="L2425" s="31">
        <f t="shared" si="420"/>
        <v>385139</v>
      </c>
      <c r="M2425" s="31">
        <f t="shared" si="420"/>
        <v>0</v>
      </c>
      <c r="N2425" s="33">
        <f t="shared" si="420"/>
        <v>31800223</v>
      </c>
    </row>
    <row r="2426" spans="1:14" x14ac:dyDescent="0.2">
      <c r="A2426" s="39"/>
      <c r="B2426" s="40"/>
      <c r="C2426" s="41"/>
      <c r="D2426" s="42"/>
      <c r="E2426" s="42"/>
      <c r="F2426" s="41"/>
      <c r="G2426" s="41"/>
      <c r="H2426" s="41"/>
      <c r="I2426" s="41"/>
      <c r="J2426" s="41"/>
      <c r="K2426" s="41"/>
      <c r="L2426" s="41"/>
      <c r="M2426" s="41"/>
      <c r="N2426" s="43"/>
    </row>
    <row r="2427" spans="1:14" x14ac:dyDescent="0.2">
      <c r="A2427" s="29" t="s">
        <v>1814</v>
      </c>
      <c r="B2427" s="30"/>
      <c r="C2427" s="31"/>
      <c r="D2427" s="32"/>
      <c r="E2427" s="32"/>
      <c r="F2427" s="31"/>
      <c r="G2427" s="31"/>
      <c r="H2427" s="31"/>
      <c r="I2427" s="31"/>
      <c r="J2427" s="31"/>
      <c r="K2427" s="31"/>
      <c r="L2427" s="31"/>
      <c r="M2427" s="31"/>
      <c r="N2427" s="33"/>
    </row>
    <row r="2428" spans="1:14" x14ac:dyDescent="0.2">
      <c r="A2428" s="29" t="s">
        <v>1815</v>
      </c>
      <c r="B2428" s="30" t="s">
        <v>6</v>
      </c>
      <c r="C2428" s="31" t="s">
        <v>7</v>
      </c>
      <c r="D2428" s="32" t="s">
        <v>8</v>
      </c>
      <c r="E2428" s="32" t="s">
        <v>9</v>
      </c>
      <c r="F2428" s="31" t="s">
        <v>10</v>
      </c>
      <c r="G2428" s="31" t="s">
        <v>11</v>
      </c>
      <c r="H2428" s="31" t="s">
        <v>12</v>
      </c>
      <c r="I2428" s="31" t="s">
        <v>13</v>
      </c>
      <c r="J2428" s="31" t="s">
        <v>14</v>
      </c>
      <c r="K2428" s="31" t="s">
        <v>15</v>
      </c>
      <c r="L2428" s="31" t="s">
        <v>16</v>
      </c>
      <c r="M2428" s="31" t="s">
        <v>17</v>
      </c>
      <c r="N2428" s="33" t="s">
        <v>18</v>
      </c>
    </row>
    <row r="2429" spans="1:14" x14ac:dyDescent="0.2">
      <c r="A2429" s="34" t="s">
        <v>1476</v>
      </c>
      <c r="B2429" s="35"/>
      <c r="C2429" s="36"/>
      <c r="D2429" s="37"/>
      <c r="E2429" s="37"/>
      <c r="F2429" s="36"/>
      <c r="G2429" s="36"/>
      <c r="H2429" s="36"/>
      <c r="I2429" s="36"/>
      <c r="J2429" s="36"/>
      <c r="K2429" s="36"/>
      <c r="L2429" s="36"/>
      <c r="M2429" s="36"/>
      <c r="N2429" s="38"/>
    </row>
    <row r="2430" spans="1:14" x14ac:dyDescent="0.2">
      <c r="A2430" s="39" t="s">
        <v>162</v>
      </c>
      <c r="B2430" s="40"/>
      <c r="C2430" s="41">
        <v>0</v>
      </c>
      <c r="D2430" s="42">
        <v>5.5388999999999999</v>
      </c>
      <c r="E2430" s="42">
        <v>0</v>
      </c>
      <c r="F2430" s="41">
        <v>2023582</v>
      </c>
      <c r="G2430" s="41">
        <v>0</v>
      </c>
      <c r="H2430" s="41">
        <v>2023582</v>
      </c>
      <c r="I2430" s="41">
        <v>0</v>
      </c>
      <c r="J2430" s="41">
        <v>704206</v>
      </c>
      <c r="K2430" s="41">
        <v>20236</v>
      </c>
      <c r="L2430" s="41">
        <v>0</v>
      </c>
      <c r="M2430" s="41">
        <v>0</v>
      </c>
      <c r="N2430" s="43">
        <v>2727788</v>
      </c>
    </row>
    <row r="2431" spans="1:14" x14ac:dyDescent="0.2">
      <c r="A2431" s="39" t="s">
        <v>40</v>
      </c>
      <c r="B2431" s="40"/>
      <c r="C2431" s="41">
        <v>0</v>
      </c>
      <c r="D2431" s="42">
        <v>-5.04E-2</v>
      </c>
      <c r="E2431" s="42">
        <v>0</v>
      </c>
      <c r="F2431" s="41">
        <v>-25200</v>
      </c>
      <c r="G2431" s="41">
        <v>0</v>
      </c>
      <c r="H2431" s="41">
        <v>-25200</v>
      </c>
      <c r="I2431" s="41">
        <v>0</v>
      </c>
      <c r="J2431" s="41">
        <v>-8770</v>
      </c>
      <c r="K2431" s="41">
        <v>-252</v>
      </c>
      <c r="L2431" s="41">
        <v>0</v>
      </c>
      <c r="M2431" s="41">
        <v>0</v>
      </c>
      <c r="N2431" s="43">
        <v>-33970</v>
      </c>
    </row>
    <row r="2432" spans="1:14" x14ac:dyDescent="0.2">
      <c r="A2432" s="39" t="s">
        <v>1584</v>
      </c>
      <c r="B2432" s="40"/>
      <c r="C2432" s="41">
        <v>0</v>
      </c>
      <c r="D2432" s="42">
        <v>0.81799999999999995</v>
      </c>
      <c r="E2432" s="42">
        <v>0</v>
      </c>
      <c r="F2432" s="41">
        <v>237600</v>
      </c>
      <c r="G2432" s="41">
        <v>0</v>
      </c>
      <c r="H2432" s="41">
        <v>237600</v>
      </c>
      <c r="I2432" s="41">
        <v>0</v>
      </c>
      <c r="J2432" s="41">
        <v>82685</v>
      </c>
      <c r="K2432" s="41">
        <v>2376</v>
      </c>
      <c r="L2432" s="41">
        <v>0</v>
      </c>
      <c r="M2432" s="41">
        <v>0</v>
      </c>
      <c r="N2432" s="43">
        <v>320285</v>
      </c>
    </row>
    <row r="2433" spans="1:14" x14ac:dyDescent="0.2">
      <c r="A2433" s="39" t="s">
        <v>532</v>
      </c>
      <c r="B2433" s="40"/>
      <c r="C2433" s="41">
        <v>0</v>
      </c>
      <c r="D2433" s="42">
        <v>-0.16669999999999999</v>
      </c>
      <c r="E2433" s="42">
        <v>0</v>
      </c>
      <c r="F2433" s="41">
        <v>-52897</v>
      </c>
      <c r="G2433" s="41">
        <v>0</v>
      </c>
      <c r="H2433" s="41">
        <v>-52897</v>
      </c>
      <c r="I2433" s="41">
        <v>0</v>
      </c>
      <c r="J2433" s="41">
        <v>-18408</v>
      </c>
      <c r="K2433" s="41">
        <v>-529</v>
      </c>
      <c r="L2433" s="41">
        <v>0</v>
      </c>
      <c r="M2433" s="41">
        <v>0</v>
      </c>
      <c r="N2433" s="43">
        <v>-71305</v>
      </c>
    </row>
    <row r="2434" spans="1:14" x14ac:dyDescent="0.2">
      <c r="A2434" s="39" t="s">
        <v>41</v>
      </c>
      <c r="B2434" s="40"/>
      <c r="C2434" s="41">
        <v>0</v>
      </c>
      <c r="D2434" s="42">
        <v>0</v>
      </c>
      <c r="E2434" s="42">
        <v>0</v>
      </c>
      <c r="F2434" s="41">
        <v>0</v>
      </c>
      <c r="G2434" s="41">
        <v>0</v>
      </c>
      <c r="H2434" s="41">
        <v>0</v>
      </c>
      <c r="I2434" s="41">
        <v>25200</v>
      </c>
      <c r="J2434" s="41">
        <v>8518</v>
      </c>
      <c r="K2434" s="41">
        <v>0</v>
      </c>
      <c r="L2434" s="41">
        <v>0</v>
      </c>
      <c r="M2434" s="41">
        <v>0</v>
      </c>
      <c r="N2434" s="43">
        <v>33718</v>
      </c>
    </row>
    <row r="2435" spans="1:14" x14ac:dyDescent="0.2">
      <c r="A2435" s="39" t="s">
        <v>163</v>
      </c>
      <c r="B2435" s="40"/>
      <c r="C2435" s="41">
        <v>0</v>
      </c>
      <c r="D2435" s="42">
        <v>0</v>
      </c>
      <c r="E2435" s="42">
        <v>0</v>
      </c>
      <c r="F2435" s="41">
        <v>0</v>
      </c>
      <c r="G2435" s="41">
        <v>0</v>
      </c>
      <c r="H2435" s="41">
        <v>0</v>
      </c>
      <c r="I2435" s="41">
        <v>0</v>
      </c>
      <c r="J2435" s="41">
        <v>10</v>
      </c>
      <c r="K2435" s="41">
        <v>0</v>
      </c>
      <c r="L2435" s="41">
        <v>0</v>
      </c>
      <c r="M2435" s="41">
        <v>0</v>
      </c>
      <c r="N2435" s="43">
        <v>10</v>
      </c>
    </row>
    <row r="2436" spans="1:14" x14ac:dyDescent="0.2">
      <c r="A2436" s="39" t="s">
        <v>23</v>
      </c>
      <c r="B2436" s="40"/>
      <c r="C2436" s="41">
        <v>0</v>
      </c>
      <c r="D2436" s="42">
        <v>0</v>
      </c>
      <c r="E2436" s="42">
        <v>3.36</v>
      </c>
      <c r="F2436" s="41">
        <v>0</v>
      </c>
      <c r="G2436" s="41">
        <v>1313061</v>
      </c>
      <c r="H2436" s="41">
        <v>1313061</v>
      </c>
      <c r="I2436" s="41">
        <v>0</v>
      </c>
      <c r="J2436" s="41">
        <v>456946</v>
      </c>
      <c r="K2436" s="41">
        <v>13131</v>
      </c>
      <c r="L2436" s="41">
        <v>0</v>
      </c>
      <c r="M2436" s="41">
        <v>0</v>
      </c>
      <c r="N2436" s="43">
        <v>1770007</v>
      </c>
    </row>
    <row r="2437" spans="1:14" x14ac:dyDescent="0.2">
      <c r="A2437" s="39" t="s">
        <v>1481</v>
      </c>
      <c r="B2437" s="40"/>
      <c r="C2437" s="41">
        <v>0</v>
      </c>
      <c r="D2437" s="42">
        <v>35.607999999999997</v>
      </c>
      <c r="E2437" s="42">
        <v>3.95</v>
      </c>
      <c r="F2437" s="41">
        <v>25949949</v>
      </c>
      <c r="G2437" s="41">
        <v>991845</v>
      </c>
      <c r="H2437" s="41">
        <v>26941794</v>
      </c>
      <c r="I2437" s="41">
        <v>0</v>
      </c>
      <c r="J2437" s="41">
        <v>9375744</v>
      </c>
      <c r="K2437" s="41">
        <v>269418</v>
      </c>
      <c r="L2437" s="41">
        <v>664880</v>
      </c>
      <c r="M2437" s="41">
        <v>0</v>
      </c>
      <c r="N2437" s="43">
        <v>36982418</v>
      </c>
    </row>
    <row r="2438" spans="1:14" x14ac:dyDescent="0.2">
      <c r="A2438" s="39" t="s">
        <v>1482</v>
      </c>
      <c r="B2438" s="40"/>
      <c r="C2438" s="41">
        <v>0</v>
      </c>
      <c r="D2438" s="42">
        <v>0</v>
      </c>
      <c r="E2438" s="42">
        <v>0</v>
      </c>
      <c r="F2438" s="41">
        <v>60000</v>
      </c>
      <c r="G2438" s="41">
        <v>0</v>
      </c>
      <c r="H2438" s="41">
        <v>60000</v>
      </c>
      <c r="I2438" s="41">
        <v>0</v>
      </c>
      <c r="J2438" s="41">
        <v>20880</v>
      </c>
      <c r="K2438" s="41">
        <v>600</v>
      </c>
      <c r="L2438" s="41">
        <v>9000</v>
      </c>
      <c r="M2438" s="41">
        <v>0</v>
      </c>
      <c r="N2438" s="43">
        <v>89880</v>
      </c>
    </row>
    <row r="2439" spans="1:14" x14ac:dyDescent="0.2">
      <c r="A2439" s="34" t="s">
        <v>24</v>
      </c>
      <c r="B2439" s="35"/>
      <c r="C2439" s="36">
        <f t="shared" ref="C2439:N2439" si="421">SUM(C2430:C2438)</f>
        <v>0</v>
      </c>
      <c r="D2439" s="37">
        <f t="shared" si="421"/>
        <v>41.747799999999998</v>
      </c>
      <c r="E2439" s="37">
        <f t="shared" si="421"/>
        <v>7.3100000000000005</v>
      </c>
      <c r="F2439" s="36">
        <f t="shared" si="421"/>
        <v>28193034</v>
      </c>
      <c r="G2439" s="36">
        <f t="shared" si="421"/>
        <v>2304906</v>
      </c>
      <c r="H2439" s="36">
        <f t="shared" si="421"/>
        <v>30497940</v>
      </c>
      <c r="I2439" s="36">
        <f t="shared" si="421"/>
        <v>25200</v>
      </c>
      <c r="J2439" s="36">
        <f t="shared" si="421"/>
        <v>10621811</v>
      </c>
      <c r="K2439" s="36">
        <f t="shared" si="421"/>
        <v>304980</v>
      </c>
      <c r="L2439" s="36">
        <f t="shared" si="421"/>
        <v>673880</v>
      </c>
      <c r="M2439" s="36">
        <f t="shared" si="421"/>
        <v>0</v>
      </c>
      <c r="N2439" s="38">
        <f t="shared" si="421"/>
        <v>41818831</v>
      </c>
    </row>
    <row r="2440" spans="1:14" x14ac:dyDescent="0.2">
      <c r="A2440" s="34" t="s">
        <v>25</v>
      </c>
      <c r="B2440" s="35"/>
      <c r="C2440" s="36"/>
      <c r="D2440" s="37"/>
      <c r="E2440" s="37"/>
      <c r="F2440" s="36"/>
      <c r="G2440" s="36"/>
      <c r="H2440" s="36"/>
      <c r="I2440" s="36"/>
      <c r="J2440" s="36"/>
      <c r="K2440" s="36"/>
      <c r="L2440" s="36"/>
      <c r="M2440" s="36"/>
      <c r="N2440" s="38"/>
    </row>
    <row r="2441" spans="1:14" x14ac:dyDescent="0.2">
      <c r="A2441" s="39" t="s">
        <v>26</v>
      </c>
      <c r="B2441" s="40"/>
      <c r="C2441" s="41">
        <v>14</v>
      </c>
      <c r="D2441" s="42">
        <v>0</v>
      </c>
      <c r="E2441" s="42">
        <v>0.62980000000000003</v>
      </c>
      <c r="F2441" s="41">
        <v>0</v>
      </c>
      <c r="G2441" s="41">
        <v>193618</v>
      </c>
      <c r="H2441" s="41">
        <v>193618</v>
      </c>
      <c r="I2441" s="41">
        <v>0</v>
      </c>
      <c r="J2441" s="41">
        <v>67379</v>
      </c>
      <c r="K2441" s="41">
        <v>1936</v>
      </c>
      <c r="L2441" s="41">
        <v>1190</v>
      </c>
      <c r="M2441" s="41">
        <v>0</v>
      </c>
      <c r="N2441" s="43">
        <v>262187</v>
      </c>
    </row>
    <row r="2442" spans="1:14" x14ac:dyDescent="0.2">
      <c r="A2442" s="39" t="s">
        <v>76</v>
      </c>
      <c r="B2442" s="40"/>
      <c r="C2442" s="41">
        <v>105</v>
      </c>
      <c r="D2442" s="42">
        <v>0</v>
      </c>
      <c r="E2442" s="42">
        <v>1.7803</v>
      </c>
      <c r="F2442" s="41">
        <v>0</v>
      </c>
      <c r="G2442" s="41">
        <v>547314</v>
      </c>
      <c r="H2442" s="41">
        <v>547314</v>
      </c>
      <c r="I2442" s="41">
        <v>0</v>
      </c>
      <c r="J2442" s="41">
        <v>190465</v>
      </c>
      <c r="K2442" s="41">
        <v>5473</v>
      </c>
      <c r="L2442" s="41">
        <v>6300</v>
      </c>
      <c r="M2442" s="41">
        <v>0</v>
      </c>
      <c r="N2442" s="43">
        <v>744079</v>
      </c>
    </row>
    <row r="2443" spans="1:14" x14ac:dyDescent="0.2">
      <c r="A2443" s="39" t="s">
        <v>69</v>
      </c>
      <c r="B2443" s="40"/>
      <c r="C2443" s="41">
        <v>488</v>
      </c>
      <c r="D2443" s="42">
        <v>0</v>
      </c>
      <c r="E2443" s="42">
        <v>6.9307999999999996</v>
      </c>
      <c r="F2443" s="41">
        <v>0</v>
      </c>
      <c r="G2443" s="41">
        <v>2130722</v>
      </c>
      <c r="H2443" s="41">
        <v>2130722</v>
      </c>
      <c r="I2443" s="41">
        <v>0</v>
      </c>
      <c r="J2443" s="41">
        <v>741491</v>
      </c>
      <c r="K2443" s="41">
        <v>21307</v>
      </c>
      <c r="L2443" s="41">
        <v>29768</v>
      </c>
      <c r="M2443" s="41">
        <v>0</v>
      </c>
      <c r="N2443" s="43">
        <v>2901981</v>
      </c>
    </row>
    <row r="2444" spans="1:14" x14ac:dyDescent="0.2">
      <c r="A2444" s="39" t="s">
        <v>90</v>
      </c>
      <c r="B2444" s="40"/>
      <c r="C2444" s="41">
        <v>254</v>
      </c>
      <c r="D2444" s="42">
        <v>0</v>
      </c>
      <c r="E2444" s="42">
        <v>2.7818000000000001</v>
      </c>
      <c r="F2444" s="41">
        <v>0</v>
      </c>
      <c r="G2444" s="41">
        <v>855203</v>
      </c>
      <c r="H2444" s="41">
        <v>855203</v>
      </c>
      <c r="I2444" s="41">
        <v>0</v>
      </c>
      <c r="J2444" s="41">
        <v>297610</v>
      </c>
      <c r="K2444" s="41">
        <v>8552</v>
      </c>
      <c r="L2444" s="41">
        <v>10414</v>
      </c>
      <c r="M2444" s="41">
        <v>0</v>
      </c>
      <c r="N2444" s="43">
        <v>1163227</v>
      </c>
    </row>
    <row r="2445" spans="1:14" x14ac:dyDescent="0.2">
      <c r="A2445" s="34" t="s">
        <v>24</v>
      </c>
      <c r="B2445" s="35"/>
      <c r="C2445" s="36">
        <f t="shared" ref="C2445:N2445" si="422">SUM(C2441:C2444)</f>
        <v>861</v>
      </c>
      <c r="D2445" s="37">
        <f t="shared" si="422"/>
        <v>0</v>
      </c>
      <c r="E2445" s="37">
        <f t="shared" si="422"/>
        <v>12.1227</v>
      </c>
      <c r="F2445" s="36">
        <f t="shared" si="422"/>
        <v>0</v>
      </c>
      <c r="G2445" s="36">
        <f t="shared" si="422"/>
        <v>3726857</v>
      </c>
      <c r="H2445" s="36">
        <f t="shared" si="422"/>
        <v>3726857</v>
      </c>
      <c r="I2445" s="36">
        <f t="shared" si="422"/>
        <v>0</v>
      </c>
      <c r="J2445" s="36">
        <f t="shared" si="422"/>
        <v>1296945</v>
      </c>
      <c r="K2445" s="36">
        <f t="shared" si="422"/>
        <v>37268</v>
      </c>
      <c r="L2445" s="36">
        <f t="shared" si="422"/>
        <v>47672</v>
      </c>
      <c r="M2445" s="36">
        <f t="shared" si="422"/>
        <v>0</v>
      </c>
      <c r="N2445" s="38">
        <f t="shared" si="422"/>
        <v>5071474</v>
      </c>
    </row>
    <row r="2446" spans="1:14" x14ac:dyDescent="0.2">
      <c r="A2446" s="34" t="s">
        <v>1483</v>
      </c>
      <c r="B2446" s="35"/>
      <c r="C2446" s="36"/>
      <c r="D2446" s="37"/>
      <c r="E2446" s="37"/>
      <c r="F2446" s="36"/>
      <c r="G2446" s="36"/>
      <c r="H2446" s="36"/>
      <c r="I2446" s="36"/>
      <c r="J2446" s="36"/>
      <c r="K2446" s="36"/>
      <c r="L2446" s="36"/>
      <c r="M2446" s="36"/>
      <c r="N2446" s="38"/>
    </row>
    <row r="2447" spans="1:14" x14ac:dyDescent="0.2">
      <c r="A2447" s="39" t="s">
        <v>1484</v>
      </c>
      <c r="B2447" s="40"/>
      <c r="C2447" s="41">
        <v>197</v>
      </c>
      <c r="D2447" s="42">
        <v>0</v>
      </c>
      <c r="E2447" s="42">
        <v>0.31530000000000002</v>
      </c>
      <c r="F2447" s="41">
        <v>0</v>
      </c>
      <c r="G2447" s="41">
        <v>85449</v>
      </c>
      <c r="H2447" s="41">
        <v>85449</v>
      </c>
      <c r="I2447" s="41">
        <v>0</v>
      </c>
      <c r="J2447" s="41">
        <v>29735</v>
      </c>
      <c r="K2447" s="41">
        <v>854</v>
      </c>
      <c r="L2447" s="41">
        <v>0</v>
      </c>
      <c r="M2447" s="41">
        <v>0</v>
      </c>
      <c r="N2447" s="43">
        <v>115184</v>
      </c>
    </row>
    <row r="2448" spans="1:14" x14ac:dyDescent="0.2">
      <c r="A2448" s="39" t="s">
        <v>1485</v>
      </c>
      <c r="B2448" s="40"/>
      <c r="C2448" s="41">
        <v>0</v>
      </c>
      <c r="D2448" s="42">
        <v>7.1769999999999996</v>
      </c>
      <c r="E2448" s="42">
        <v>0</v>
      </c>
      <c r="F2448" s="41">
        <v>3446212</v>
      </c>
      <c r="G2448" s="41">
        <v>0</v>
      </c>
      <c r="H2448" s="41">
        <v>3446212</v>
      </c>
      <c r="I2448" s="41">
        <v>0</v>
      </c>
      <c r="J2448" s="41">
        <v>1199282</v>
      </c>
      <c r="K2448" s="41">
        <v>34462</v>
      </c>
      <c r="L2448" s="41">
        <v>0</v>
      </c>
      <c r="M2448" s="41">
        <v>0</v>
      </c>
      <c r="N2448" s="43">
        <v>4645494</v>
      </c>
    </row>
    <row r="2449" spans="1:14" x14ac:dyDescent="0.2">
      <c r="A2449" s="34" t="s">
        <v>24</v>
      </c>
      <c r="B2449" s="35"/>
      <c r="C2449" s="36">
        <f t="shared" ref="C2449:N2449" si="423">SUM(C2447:C2448)</f>
        <v>197</v>
      </c>
      <c r="D2449" s="37">
        <f t="shared" si="423"/>
        <v>7.1769999999999996</v>
      </c>
      <c r="E2449" s="37">
        <f t="shared" si="423"/>
        <v>0.31530000000000002</v>
      </c>
      <c r="F2449" s="36">
        <f t="shared" si="423"/>
        <v>3446212</v>
      </c>
      <c r="G2449" s="36">
        <f t="shared" si="423"/>
        <v>85449</v>
      </c>
      <c r="H2449" s="36">
        <f t="shared" si="423"/>
        <v>3531661</v>
      </c>
      <c r="I2449" s="36">
        <f t="shared" si="423"/>
        <v>0</v>
      </c>
      <c r="J2449" s="36">
        <f t="shared" si="423"/>
        <v>1229017</v>
      </c>
      <c r="K2449" s="36">
        <f t="shared" si="423"/>
        <v>35316</v>
      </c>
      <c r="L2449" s="36">
        <f t="shared" si="423"/>
        <v>0</v>
      </c>
      <c r="M2449" s="36">
        <f t="shared" si="423"/>
        <v>0</v>
      </c>
      <c r="N2449" s="38">
        <f t="shared" si="423"/>
        <v>4760678</v>
      </c>
    </row>
    <row r="2450" spans="1:14" x14ac:dyDescent="0.2">
      <c r="A2450" s="29" t="s">
        <v>1816</v>
      </c>
      <c r="B2450" s="30"/>
      <c r="C2450" s="31">
        <f t="shared" ref="C2450:N2450" si="424">C2439+C2445+C2449</f>
        <v>1058</v>
      </c>
      <c r="D2450" s="32">
        <f t="shared" si="424"/>
        <v>48.924799999999998</v>
      </c>
      <c r="E2450" s="32">
        <f t="shared" si="424"/>
        <v>19.748000000000001</v>
      </c>
      <c r="F2450" s="31">
        <f t="shared" si="424"/>
        <v>31639246</v>
      </c>
      <c r="G2450" s="31">
        <f t="shared" si="424"/>
        <v>6117212</v>
      </c>
      <c r="H2450" s="31">
        <f t="shared" si="424"/>
        <v>37756458</v>
      </c>
      <c r="I2450" s="31">
        <f t="shared" si="424"/>
        <v>25200</v>
      </c>
      <c r="J2450" s="31">
        <f t="shared" si="424"/>
        <v>13147773</v>
      </c>
      <c r="K2450" s="31">
        <f t="shared" si="424"/>
        <v>377564</v>
      </c>
      <c r="L2450" s="31">
        <f t="shared" si="424"/>
        <v>721552</v>
      </c>
      <c r="M2450" s="31">
        <f t="shared" si="424"/>
        <v>0</v>
      </c>
      <c r="N2450" s="33">
        <f t="shared" si="424"/>
        <v>51650983</v>
      </c>
    </row>
    <row r="2451" spans="1:14" x14ac:dyDescent="0.2">
      <c r="A2451" s="39"/>
      <c r="B2451" s="40"/>
      <c r="C2451" s="41"/>
      <c r="D2451" s="42"/>
      <c r="E2451" s="42"/>
      <c r="F2451" s="41"/>
      <c r="G2451" s="41"/>
      <c r="H2451" s="41"/>
      <c r="I2451" s="41"/>
      <c r="J2451" s="41"/>
      <c r="K2451" s="41"/>
      <c r="L2451" s="41"/>
      <c r="M2451" s="41"/>
      <c r="N2451" s="43"/>
    </row>
    <row r="2452" spans="1:14" x14ac:dyDescent="0.2">
      <c r="A2452" s="29" t="s">
        <v>1817</v>
      </c>
      <c r="B2452" s="30"/>
      <c r="C2452" s="31"/>
      <c r="D2452" s="32"/>
      <c r="E2452" s="32"/>
      <c r="F2452" s="31"/>
      <c r="G2452" s="31"/>
      <c r="H2452" s="31"/>
      <c r="I2452" s="31"/>
      <c r="J2452" s="31"/>
      <c r="K2452" s="31"/>
      <c r="L2452" s="31"/>
      <c r="M2452" s="31"/>
      <c r="N2452" s="33"/>
    </row>
    <row r="2453" spans="1:14" x14ac:dyDescent="0.2">
      <c r="A2453" s="29" t="s">
        <v>1818</v>
      </c>
      <c r="B2453" s="30" t="s">
        <v>6</v>
      </c>
      <c r="C2453" s="31" t="s">
        <v>7</v>
      </c>
      <c r="D2453" s="32" t="s">
        <v>8</v>
      </c>
      <c r="E2453" s="32" t="s">
        <v>9</v>
      </c>
      <c r="F2453" s="31" t="s">
        <v>10</v>
      </c>
      <c r="G2453" s="31" t="s">
        <v>11</v>
      </c>
      <c r="H2453" s="31" t="s">
        <v>12</v>
      </c>
      <c r="I2453" s="31" t="s">
        <v>13</v>
      </c>
      <c r="J2453" s="31" t="s">
        <v>14</v>
      </c>
      <c r="K2453" s="31" t="s">
        <v>15</v>
      </c>
      <c r="L2453" s="31" t="s">
        <v>16</v>
      </c>
      <c r="M2453" s="31" t="s">
        <v>17</v>
      </c>
      <c r="N2453" s="33" t="s">
        <v>18</v>
      </c>
    </row>
    <row r="2454" spans="1:14" x14ac:dyDescent="0.2">
      <c r="A2454" s="34" t="s">
        <v>1476</v>
      </c>
      <c r="B2454" s="35"/>
      <c r="C2454" s="36"/>
      <c r="D2454" s="37"/>
      <c r="E2454" s="37"/>
      <c r="F2454" s="36"/>
      <c r="G2454" s="36"/>
      <c r="H2454" s="36"/>
      <c r="I2454" s="36"/>
      <c r="J2454" s="36"/>
      <c r="K2454" s="36"/>
      <c r="L2454" s="36"/>
      <c r="M2454" s="36"/>
      <c r="N2454" s="38"/>
    </row>
    <row r="2455" spans="1:14" x14ac:dyDescent="0.2">
      <c r="A2455" s="39" t="s">
        <v>162</v>
      </c>
      <c r="B2455" s="40"/>
      <c r="C2455" s="41">
        <v>0</v>
      </c>
      <c r="D2455" s="42">
        <v>11.933400000000001</v>
      </c>
      <c r="E2455" s="42">
        <v>0</v>
      </c>
      <c r="F2455" s="41">
        <v>4174982</v>
      </c>
      <c r="G2455" s="41">
        <v>0</v>
      </c>
      <c r="H2455" s="41">
        <v>4174982</v>
      </c>
      <c r="I2455" s="41">
        <v>0</v>
      </c>
      <c r="J2455" s="41">
        <v>1452894</v>
      </c>
      <c r="K2455" s="41">
        <v>41750</v>
      </c>
      <c r="L2455" s="41">
        <v>0</v>
      </c>
      <c r="M2455" s="41">
        <v>0</v>
      </c>
      <c r="N2455" s="43">
        <v>5627876</v>
      </c>
    </row>
    <row r="2456" spans="1:14" x14ac:dyDescent="0.2">
      <c r="A2456" s="39" t="s">
        <v>1205</v>
      </c>
      <c r="B2456" s="40"/>
      <c r="C2456" s="41">
        <v>0</v>
      </c>
      <c r="D2456" s="42">
        <v>0</v>
      </c>
      <c r="E2456" s="42">
        <v>0</v>
      </c>
      <c r="F2456" s="41">
        <v>0</v>
      </c>
      <c r="G2456" s="41">
        <v>0</v>
      </c>
      <c r="H2456" s="41">
        <v>0</v>
      </c>
      <c r="I2456" s="41">
        <v>117000</v>
      </c>
      <c r="J2456" s="41">
        <v>39546</v>
      </c>
      <c r="K2456" s="41">
        <v>0</v>
      </c>
      <c r="L2456" s="41">
        <v>0</v>
      </c>
      <c r="M2456" s="41">
        <v>0</v>
      </c>
      <c r="N2456" s="43">
        <v>156546</v>
      </c>
    </row>
    <row r="2457" spans="1:14" x14ac:dyDescent="0.2">
      <c r="A2457" s="39" t="s">
        <v>163</v>
      </c>
      <c r="B2457" s="40"/>
      <c r="C2457" s="41">
        <v>0</v>
      </c>
      <c r="D2457" s="42">
        <v>0</v>
      </c>
      <c r="E2457" s="42">
        <v>0</v>
      </c>
      <c r="F2457" s="41">
        <v>0</v>
      </c>
      <c r="G2457" s="41">
        <v>0</v>
      </c>
      <c r="H2457" s="41">
        <v>0</v>
      </c>
      <c r="I2457" s="41">
        <v>0</v>
      </c>
      <c r="J2457" s="41">
        <v>9</v>
      </c>
      <c r="K2457" s="41">
        <v>0</v>
      </c>
      <c r="L2457" s="41">
        <v>0</v>
      </c>
      <c r="M2457" s="41">
        <v>0</v>
      </c>
      <c r="N2457" s="43">
        <v>9</v>
      </c>
    </row>
    <row r="2458" spans="1:14" x14ac:dyDescent="0.2">
      <c r="A2458" s="39" t="s">
        <v>1000</v>
      </c>
      <c r="B2458" s="40"/>
      <c r="C2458" s="41">
        <v>0</v>
      </c>
      <c r="D2458" s="42">
        <v>0</v>
      </c>
      <c r="E2458" s="42">
        <v>0</v>
      </c>
      <c r="F2458" s="41">
        <v>0</v>
      </c>
      <c r="G2458" s="41">
        <v>0</v>
      </c>
      <c r="H2458" s="41">
        <v>0</v>
      </c>
      <c r="I2458" s="41">
        <v>0</v>
      </c>
      <c r="J2458" s="41">
        <v>0</v>
      </c>
      <c r="K2458" s="41">
        <v>0</v>
      </c>
      <c r="L2458" s="41">
        <v>12000</v>
      </c>
      <c r="M2458" s="41">
        <v>0</v>
      </c>
      <c r="N2458" s="43">
        <v>12000</v>
      </c>
    </row>
    <row r="2459" spans="1:14" x14ac:dyDescent="0.2">
      <c r="A2459" s="39" t="s">
        <v>501</v>
      </c>
      <c r="B2459" s="40"/>
      <c r="C2459" s="41">
        <v>0</v>
      </c>
      <c r="D2459" s="42">
        <v>0</v>
      </c>
      <c r="E2459" s="42">
        <v>0</v>
      </c>
      <c r="F2459" s="41">
        <v>0</v>
      </c>
      <c r="G2459" s="41">
        <v>0</v>
      </c>
      <c r="H2459" s="41">
        <v>0</v>
      </c>
      <c r="I2459" s="41">
        <v>0</v>
      </c>
      <c r="J2459" s="41">
        <v>0</v>
      </c>
      <c r="K2459" s="41">
        <v>0</v>
      </c>
      <c r="L2459" s="41">
        <v>1250</v>
      </c>
      <c r="M2459" s="41">
        <v>0</v>
      </c>
      <c r="N2459" s="43">
        <v>1250</v>
      </c>
    </row>
    <row r="2460" spans="1:14" x14ac:dyDescent="0.2">
      <c r="A2460" s="39" t="s">
        <v>23</v>
      </c>
      <c r="B2460" s="40"/>
      <c r="C2460" s="41">
        <v>0</v>
      </c>
      <c r="D2460" s="42">
        <v>0</v>
      </c>
      <c r="E2460" s="42">
        <v>4.13</v>
      </c>
      <c r="F2460" s="41">
        <v>0</v>
      </c>
      <c r="G2460" s="41">
        <v>1613971</v>
      </c>
      <c r="H2460" s="41">
        <v>1613971</v>
      </c>
      <c r="I2460" s="41">
        <v>0</v>
      </c>
      <c r="J2460" s="41">
        <v>561662</v>
      </c>
      <c r="K2460" s="41">
        <v>16140</v>
      </c>
      <c r="L2460" s="41">
        <v>0</v>
      </c>
      <c r="M2460" s="41">
        <v>0</v>
      </c>
      <c r="N2460" s="43">
        <v>2175633</v>
      </c>
    </row>
    <row r="2461" spans="1:14" x14ac:dyDescent="0.2">
      <c r="A2461" s="39" t="s">
        <v>1481</v>
      </c>
      <c r="B2461" s="40"/>
      <c r="C2461" s="41">
        <v>0</v>
      </c>
      <c r="D2461" s="42">
        <v>37.451700000000002</v>
      </c>
      <c r="E2461" s="42">
        <v>5.08</v>
      </c>
      <c r="F2461" s="41">
        <v>24411911</v>
      </c>
      <c r="G2461" s="41">
        <v>1275588</v>
      </c>
      <c r="H2461" s="41">
        <v>25687499</v>
      </c>
      <c r="I2461" s="41">
        <v>0</v>
      </c>
      <c r="J2461" s="41">
        <v>8939250</v>
      </c>
      <c r="K2461" s="41">
        <v>256875</v>
      </c>
      <c r="L2461" s="41">
        <v>711300</v>
      </c>
      <c r="M2461" s="41">
        <v>0</v>
      </c>
      <c r="N2461" s="43">
        <v>35338049</v>
      </c>
    </row>
    <row r="2462" spans="1:14" x14ac:dyDescent="0.2">
      <c r="A2462" s="34" t="s">
        <v>24</v>
      </c>
      <c r="B2462" s="35"/>
      <c r="C2462" s="36">
        <f t="shared" ref="C2462:N2462" si="425">SUM(C2455:C2461)</f>
        <v>0</v>
      </c>
      <c r="D2462" s="37">
        <f t="shared" si="425"/>
        <v>49.385100000000001</v>
      </c>
      <c r="E2462" s="37">
        <f t="shared" si="425"/>
        <v>9.2100000000000009</v>
      </c>
      <c r="F2462" s="36">
        <f t="shared" si="425"/>
        <v>28586893</v>
      </c>
      <c r="G2462" s="36">
        <f t="shared" si="425"/>
        <v>2889559</v>
      </c>
      <c r="H2462" s="36">
        <f t="shared" si="425"/>
        <v>31476452</v>
      </c>
      <c r="I2462" s="36">
        <f t="shared" si="425"/>
        <v>117000</v>
      </c>
      <c r="J2462" s="36">
        <f t="shared" si="425"/>
        <v>10993361</v>
      </c>
      <c r="K2462" s="36">
        <f t="shared" si="425"/>
        <v>314765</v>
      </c>
      <c r="L2462" s="36">
        <f t="shared" si="425"/>
        <v>724550</v>
      </c>
      <c r="M2462" s="36">
        <f t="shared" si="425"/>
        <v>0</v>
      </c>
      <c r="N2462" s="38">
        <f t="shared" si="425"/>
        <v>43311363</v>
      </c>
    </row>
    <row r="2463" spans="1:14" x14ac:dyDescent="0.2">
      <c r="A2463" s="34" t="s">
        <v>25</v>
      </c>
      <c r="B2463" s="35"/>
      <c r="C2463" s="36"/>
      <c r="D2463" s="37"/>
      <c r="E2463" s="37"/>
      <c r="F2463" s="36"/>
      <c r="G2463" s="36"/>
      <c r="H2463" s="36"/>
      <c r="I2463" s="36"/>
      <c r="J2463" s="36"/>
      <c r="K2463" s="36"/>
      <c r="L2463" s="36"/>
      <c r="M2463" s="36"/>
      <c r="N2463" s="38"/>
    </row>
    <row r="2464" spans="1:14" x14ac:dyDescent="0.2">
      <c r="A2464" s="39" t="s">
        <v>69</v>
      </c>
      <c r="B2464" s="40"/>
      <c r="C2464" s="41">
        <v>466</v>
      </c>
      <c r="D2464" s="42">
        <v>0</v>
      </c>
      <c r="E2464" s="42">
        <v>6.6856</v>
      </c>
      <c r="F2464" s="41">
        <v>0</v>
      </c>
      <c r="G2464" s="41">
        <v>2055341</v>
      </c>
      <c r="H2464" s="41">
        <v>2055341</v>
      </c>
      <c r="I2464" s="41">
        <v>0</v>
      </c>
      <c r="J2464" s="41">
        <v>715259</v>
      </c>
      <c r="K2464" s="41">
        <v>20553</v>
      </c>
      <c r="L2464" s="41">
        <v>28426</v>
      </c>
      <c r="M2464" s="41">
        <v>0</v>
      </c>
      <c r="N2464" s="43">
        <v>2799026</v>
      </c>
    </row>
    <row r="2465" spans="1:14" x14ac:dyDescent="0.2">
      <c r="A2465" s="34" t="s">
        <v>24</v>
      </c>
      <c r="B2465" s="35"/>
      <c r="C2465" s="36">
        <f t="shared" ref="C2465:N2465" si="426">SUM(C2464:C2464)</f>
        <v>466</v>
      </c>
      <c r="D2465" s="37">
        <f t="shared" si="426"/>
        <v>0</v>
      </c>
      <c r="E2465" s="37">
        <f t="shared" si="426"/>
        <v>6.6856</v>
      </c>
      <c r="F2465" s="36">
        <f t="shared" si="426"/>
        <v>0</v>
      </c>
      <c r="G2465" s="36">
        <f t="shared" si="426"/>
        <v>2055341</v>
      </c>
      <c r="H2465" s="36">
        <f t="shared" si="426"/>
        <v>2055341</v>
      </c>
      <c r="I2465" s="36">
        <f t="shared" si="426"/>
        <v>0</v>
      </c>
      <c r="J2465" s="36">
        <f t="shared" si="426"/>
        <v>715259</v>
      </c>
      <c r="K2465" s="36">
        <f t="shared" si="426"/>
        <v>20553</v>
      </c>
      <c r="L2465" s="36">
        <f t="shared" si="426"/>
        <v>28426</v>
      </c>
      <c r="M2465" s="36">
        <f t="shared" si="426"/>
        <v>0</v>
      </c>
      <c r="N2465" s="38">
        <f t="shared" si="426"/>
        <v>2799026</v>
      </c>
    </row>
    <row r="2466" spans="1:14" x14ac:dyDescent="0.2">
      <c r="A2466" s="34" t="s">
        <v>1483</v>
      </c>
      <c r="B2466" s="35"/>
      <c r="C2466" s="36"/>
      <c r="D2466" s="37"/>
      <c r="E2466" s="37"/>
      <c r="F2466" s="36"/>
      <c r="G2466" s="36"/>
      <c r="H2466" s="36"/>
      <c r="I2466" s="36"/>
      <c r="J2466" s="36"/>
      <c r="K2466" s="36"/>
      <c r="L2466" s="36"/>
      <c r="M2466" s="36"/>
      <c r="N2466" s="38"/>
    </row>
    <row r="2467" spans="1:14" x14ac:dyDescent="0.2">
      <c r="A2467" s="39" t="s">
        <v>1484</v>
      </c>
      <c r="B2467" s="40"/>
      <c r="C2467" s="41">
        <v>145</v>
      </c>
      <c r="D2467" s="42">
        <v>0</v>
      </c>
      <c r="E2467" s="42">
        <v>0.2354</v>
      </c>
      <c r="F2467" s="41">
        <v>0</v>
      </c>
      <c r="G2467" s="41">
        <v>63795</v>
      </c>
      <c r="H2467" s="41">
        <v>63795</v>
      </c>
      <c r="I2467" s="41">
        <v>0</v>
      </c>
      <c r="J2467" s="41">
        <v>22201</v>
      </c>
      <c r="K2467" s="41">
        <v>638</v>
      </c>
      <c r="L2467" s="41">
        <v>0</v>
      </c>
      <c r="M2467" s="41">
        <v>0</v>
      </c>
      <c r="N2467" s="43">
        <v>85996</v>
      </c>
    </row>
    <row r="2468" spans="1:14" x14ac:dyDescent="0.2">
      <c r="A2468" s="39" t="s">
        <v>1485</v>
      </c>
      <c r="B2468" s="40"/>
      <c r="C2468" s="41">
        <v>0</v>
      </c>
      <c r="D2468" s="42">
        <v>4.0339999999999998</v>
      </c>
      <c r="E2468" s="42">
        <v>0</v>
      </c>
      <c r="F2468" s="41">
        <v>1990026</v>
      </c>
      <c r="G2468" s="41">
        <v>0</v>
      </c>
      <c r="H2468" s="41">
        <v>1990026</v>
      </c>
      <c r="I2468" s="41">
        <v>0</v>
      </c>
      <c r="J2468" s="41">
        <v>692529</v>
      </c>
      <c r="K2468" s="41">
        <v>19900</v>
      </c>
      <c r="L2468" s="41">
        <v>0</v>
      </c>
      <c r="M2468" s="41">
        <v>0</v>
      </c>
      <c r="N2468" s="43">
        <v>2682555</v>
      </c>
    </row>
    <row r="2469" spans="1:14" x14ac:dyDescent="0.2">
      <c r="A2469" s="34" t="s">
        <v>24</v>
      </c>
      <c r="B2469" s="35"/>
      <c r="C2469" s="36">
        <f t="shared" ref="C2469:N2469" si="427">SUM(C2467:C2468)</f>
        <v>145</v>
      </c>
      <c r="D2469" s="37">
        <f t="shared" si="427"/>
        <v>4.0339999999999998</v>
      </c>
      <c r="E2469" s="37">
        <f t="shared" si="427"/>
        <v>0.2354</v>
      </c>
      <c r="F2469" s="36">
        <f t="shared" si="427"/>
        <v>1990026</v>
      </c>
      <c r="G2469" s="36">
        <f t="shared" si="427"/>
        <v>63795</v>
      </c>
      <c r="H2469" s="36">
        <f t="shared" si="427"/>
        <v>2053821</v>
      </c>
      <c r="I2469" s="36">
        <f t="shared" si="427"/>
        <v>0</v>
      </c>
      <c r="J2469" s="36">
        <f t="shared" si="427"/>
        <v>714730</v>
      </c>
      <c r="K2469" s="36">
        <f t="shared" si="427"/>
        <v>20538</v>
      </c>
      <c r="L2469" s="36">
        <f t="shared" si="427"/>
        <v>0</v>
      </c>
      <c r="M2469" s="36">
        <f t="shared" si="427"/>
        <v>0</v>
      </c>
      <c r="N2469" s="38">
        <f t="shared" si="427"/>
        <v>2768551</v>
      </c>
    </row>
    <row r="2470" spans="1:14" x14ac:dyDescent="0.2">
      <c r="A2470" s="34" t="s">
        <v>1734</v>
      </c>
      <c r="B2470" s="35"/>
      <c r="C2470" s="36"/>
      <c r="D2470" s="37"/>
      <c r="E2470" s="37"/>
      <c r="F2470" s="36"/>
      <c r="G2470" s="36"/>
      <c r="H2470" s="36"/>
      <c r="I2470" s="36"/>
      <c r="J2470" s="36"/>
      <c r="K2470" s="36"/>
      <c r="L2470" s="36"/>
      <c r="M2470" s="36"/>
      <c r="N2470" s="38"/>
    </row>
    <row r="2471" spans="1:14" x14ac:dyDescent="0.2">
      <c r="A2471" s="39" t="s">
        <v>1819</v>
      </c>
      <c r="B2471" s="40"/>
      <c r="C2471" s="41">
        <v>280</v>
      </c>
      <c r="D2471" s="42">
        <v>3.5</v>
      </c>
      <c r="E2471" s="42">
        <v>0.31459999999999999</v>
      </c>
      <c r="F2471" s="41">
        <v>2133348</v>
      </c>
      <c r="G2471" s="41">
        <v>117246</v>
      </c>
      <c r="H2471" s="41">
        <v>2250594</v>
      </c>
      <c r="I2471" s="41">
        <v>0</v>
      </c>
      <c r="J2471" s="41">
        <v>783206</v>
      </c>
      <c r="K2471" s="41">
        <v>22506</v>
      </c>
      <c r="L2471" s="41">
        <v>8400</v>
      </c>
      <c r="M2471" s="41">
        <v>0</v>
      </c>
      <c r="N2471" s="43">
        <v>3042200</v>
      </c>
    </row>
    <row r="2472" spans="1:14" x14ac:dyDescent="0.2">
      <c r="A2472" s="34" t="s">
        <v>24</v>
      </c>
      <c r="B2472" s="35"/>
      <c r="C2472" s="36">
        <f t="shared" ref="C2472:N2472" si="428">SUM(C2471:C2471)</f>
        <v>280</v>
      </c>
      <c r="D2472" s="37">
        <f t="shared" si="428"/>
        <v>3.5</v>
      </c>
      <c r="E2472" s="37">
        <f t="shared" si="428"/>
        <v>0.31459999999999999</v>
      </c>
      <c r="F2472" s="36">
        <f t="shared" si="428"/>
        <v>2133348</v>
      </c>
      <c r="G2472" s="36">
        <f t="shared" si="428"/>
        <v>117246</v>
      </c>
      <c r="H2472" s="36">
        <f t="shared" si="428"/>
        <v>2250594</v>
      </c>
      <c r="I2472" s="36">
        <f t="shared" si="428"/>
        <v>0</v>
      </c>
      <c r="J2472" s="36">
        <f t="shared" si="428"/>
        <v>783206</v>
      </c>
      <c r="K2472" s="36">
        <f t="shared" si="428"/>
        <v>22506</v>
      </c>
      <c r="L2472" s="36">
        <f t="shared" si="428"/>
        <v>8400</v>
      </c>
      <c r="M2472" s="36">
        <f t="shared" si="428"/>
        <v>0</v>
      </c>
      <c r="N2472" s="38">
        <f t="shared" si="428"/>
        <v>3042200</v>
      </c>
    </row>
    <row r="2473" spans="1:14" x14ac:dyDescent="0.2">
      <c r="A2473" s="29" t="s">
        <v>1820</v>
      </c>
      <c r="B2473" s="30"/>
      <c r="C2473" s="31">
        <f t="shared" ref="C2473:N2473" si="429">C2462+C2465+C2469+C2472</f>
        <v>891</v>
      </c>
      <c r="D2473" s="32">
        <f t="shared" si="429"/>
        <v>56.9191</v>
      </c>
      <c r="E2473" s="32">
        <f t="shared" si="429"/>
        <v>16.445599999999999</v>
      </c>
      <c r="F2473" s="31">
        <f t="shared" si="429"/>
        <v>32710267</v>
      </c>
      <c r="G2473" s="31">
        <f t="shared" si="429"/>
        <v>5125941</v>
      </c>
      <c r="H2473" s="31">
        <f t="shared" si="429"/>
        <v>37836208</v>
      </c>
      <c r="I2473" s="31">
        <f t="shared" si="429"/>
        <v>117000</v>
      </c>
      <c r="J2473" s="31">
        <f t="shared" si="429"/>
        <v>13206556</v>
      </c>
      <c r="K2473" s="31">
        <f t="shared" si="429"/>
        <v>378362</v>
      </c>
      <c r="L2473" s="31">
        <f t="shared" si="429"/>
        <v>761376</v>
      </c>
      <c r="M2473" s="31">
        <f t="shared" si="429"/>
        <v>0</v>
      </c>
      <c r="N2473" s="33">
        <f t="shared" si="429"/>
        <v>51921140</v>
      </c>
    </row>
    <row r="2474" spans="1:14" x14ac:dyDescent="0.2">
      <c r="A2474" s="39"/>
      <c r="B2474" s="40"/>
      <c r="C2474" s="41"/>
      <c r="D2474" s="42"/>
      <c r="E2474" s="42"/>
      <c r="F2474" s="41"/>
      <c r="G2474" s="41"/>
      <c r="H2474" s="41"/>
      <c r="I2474" s="41"/>
      <c r="J2474" s="41"/>
      <c r="K2474" s="41"/>
      <c r="L2474" s="41"/>
      <c r="M2474" s="41"/>
      <c r="N2474" s="43"/>
    </row>
    <row r="2475" spans="1:14" x14ac:dyDescent="0.2">
      <c r="A2475" s="29" t="s">
        <v>1821</v>
      </c>
      <c r="B2475" s="30"/>
      <c r="C2475" s="31"/>
      <c r="D2475" s="32"/>
      <c r="E2475" s="32"/>
      <c r="F2475" s="31"/>
      <c r="G2475" s="31"/>
      <c r="H2475" s="31"/>
      <c r="I2475" s="31"/>
      <c r="J2475" s="31"/>
      <c r="K2475" s="31"/>
      <c r="L2475" s="31"/>
      <c r="M2475" s="31"/>
      <c r="N2475" s="33"/>
    </row>
    <row r="2476" spans="1:14" x14ac:dyDescent="0.2">
      <c r="A2476" s="29" t="s">
        <v>1822</v>
      </c>
      <c r="B2476" s="30" t="s">
        <v>6</v>
      </c>
      <c r="C2476" s="31" t="s">
        <v>7</v>
      </c>
      <c r="D2476" s="32" t="s">
        <v>8</v>
      </c>
      <c r="E2476" s="32" t="s">
        <v>9</v>
      </c>
      <c r="F2476" s="31" t="s">
        <v>10</v>
      </c>
      <c r="G2476" s="31" t="s">
        <v>11</v>
      </c>
      <c r="H2476" s="31" t="s">
        <v>12</v>
      </c>
      <c r="I2476" s="31" t="s">
        <v>13</v>
      </c>
      <c r="J2476" s="31" t="s">
        <v>14</v>
      </c>
      <c r="K2476" s="31" t="s">
        <v>15</v>
      </c>
      <c r="L2476" s="31" t="s">
        <v>16</v>
      </c>
      <c r="M2476" s="31" t="s">
        <v>17</v>
      </c>
      <c r="N2476" s="33" t="s">
        <v>18</v>
      </c>
    </row>
    <row r="2477" spans="1:14" x14ac:dyDescent="0.2">
      <c r="A2477" s="34" t="s">
        <v>19</v>
      </c>
      <c r="B2477" s="35"/>
      <c r="C2477" s="36"/>
      <c r="D2477" s="37"/>
      <c r="E2477" s="37"/>
      <c r="F2477" s="36"/>
      <c r="G2477" s="36"/>
      <c r="H2477" s="36"/>
      <c r="I2477" s="36"/>
      <c r="J2477" s="36"/>
      <c r="K2477" s="36"/>
      <c r="L2477" s="36"/>
      <c r="M2477" s="36"/>
      <c r="N2477" s="38"/>
    </row>
    <row r="2478" spans="1:14" x14ac:dyDescent="0.2">
      <c r="A2478" s="39" t="s">
        <v>22</v>
      </c>
      <c r="B2478" s="40"/>
      <c r="C2478" s="41">
        <v>0</v>
      </c>
      <c r="D2478" s="42">
        <v>14</v>
      </c>
      <c r="E2478" s="42">
        <v>2.8</v>
      </c>
      <c r="F2478" s="41">
        <v>7687048</v>
      </c>
      <c r="G2478" s="41">
        <v>664979</v>
      </c>
      <c r="H2478" s="41">
        <v>8352027</v>
      </c>
      <c r="I2478" s="41">
        <v>0</v>
      </c>
      <c r="J2478" s="41">
        <v>2906505</v>
      </c>
      <c r="K2478" s="41">
        <v>83520</v>
      </c>
      <c r="L2478" s="41">
        <v>63600</v>
      </c>
      <c r="M2478" s="41">
        <v>0</v>
      </c>
      <c r="N2478" s="43">
        <v>11322132</v>
      </c>
    </row>
    <row r="2479" spans="1:14" x14ac:dyDescent="0.2">
      <c r="A2479" s="39" t="s">
        <v>31</v>
      </c>
      <c r="B2479" s="40"/>
      <c r="C2479" s="41">
        <v>0</v>
      </c>
      <c r="D2479" s="42">
        <v>0</v>
      </c>
      <c r="E2479" s="42">
        <v>0</v>
      </c>
      <c r="F2479" s="41">
        <v>12000</v>
      </c>
      <c r="G2479" s="41">
        <v>0</v>
      </c>
      <c r="H2479" s="41">
        <v>12000</v>
      </c>
      <c r="I2479" s="41">
        <v>0</v>
      </c>
      <c r="J2479" s="41">
        <v>4176</v>
      </c>
      <c r="K2479" s="41">
        <v>120</v>
      </c>
      <c r="L2479" s="41">
        <v>0</v>
      </c>
      <c r="M2479" s="41">
        <v>0</v>
      </c>
      <c r="N2479" s="43">
        <v>16176</v>
      </c>
    </row>
    <row r="2480" spans="1:14" x14ac:dyDescent="0.2">
      <c r="A2480" s="34" t="s">
        <v>24</v>
      </c>
      <c r="B2480" s="35"/>
      <c r="C2480" s="36">
        <f t="shared" ref="C2480:N2480" si="430">SUM(C2478:C2479)</f>
        <v>0</v>
      </c>
      <c r="D2480" s="37">
        <f t="shared" si="430"/>
        <v>14</v>
      </c>
      <c r="E2480" s="37">
        <f t="shared" si="430"/>
        <v>2.8</v>
      </c>
      <c r="F2480" s="36">
        <f t="shared" si="430"/>
        <v>7699048</v>
      </c>
      <c r="G2480" s="36">
        <f t="shared" si="430"/>
        <v>664979</v>
      </c>
      <c r="H2480" s="36">
        <f t="shared" si="430"/>
        <v>8364027</v>
      </c>
      <c r="I2480" s="36">
        <f t="shared" si="430"/>
        <v>0</v>
      </c>
      <c r="J2480" s="36">
        <f t="shared" si="430"/>
        <v>2910681</v>
      </c>
      <c r="K2480" s="36">
        <f t="shared" si="430"/>
        <v>83640</v>
      </c>
      <c r="L2480" s="36">
        <f t="shared" si="430"/>
        <v>63600</v>
      </c>
      <c r="M2480" s="36">
        <f t="shared" si="430"/>
        <v>0</v>
      </c>
      <c r="N2480" s="38">
        <f t="shared" si="430"/>
        <v>11338308</v>
      </c>
    </row>
    <row r="2481" spans="1:14" x14ac:dyDescent="0.2">
      <c r="A2481" s="34" t="s">
        <v>1476</v>
      </c>
      <c r="B2481" s="35"/>
      <c r="C2481" s="36"/>
      <c r="D2481" s="37"/>
      <c r="E2481" s="37"/>
      <c r="F2481" s="36"/>
      <c r="G2481" s="36"/>
      <c r="H2481" s="36"/>
      <c r="I2481" s="36"/>
      <c r="J2481" s="36"/>
      <c r="K2481" s="36"/>
      <c r="L2481" s="36"/>
      <c r="M2481" s="36"/>
      <c r="N2481" s="38"/>
    </row>
    <row r="2482" spans="1:14" x14ac:dyDescent="0.2">
      <c r="A2482" s="39" t="s">
        <v>162</v>
      </c>
      <c r="B2482" s="40"/>
      <c r="C2482" s="41">
        <v>0</v>
      </c>
      <c r="D2482" s="42">
        <v>14.166700000000001</v>
      </c>
      <c r="E2482" s="42">
        <v>0</v>
      </c>
      <c r="F2482" s="41">
        <v>4937074</v>
      </c>
      <c r="G2482" s="41">
        <v>0</v>
      </c>
      <c r="H2482" s="41">
        <v>4937074</v>
      </c>
      <c r="I2482" s="41">
        <v>0</v>
      </c>
      <c r="J2482" s="41">
        <v>1718102</v>
      </c>
      <c r="K2482" s="41">
        <v>49371</v>
      </c>
      <c r="L2482" s="41">
        <v>0</v>
      </c>
      <c r="M2482" s="41">
        <v>0</v>
      </c>
      <c r="N2482" s="43">
        <v>6655176</v>
      </c>
    </row>
    <row r="2483" spans="1:14" x14ac:dyDescent="0.2">
      <c r="A2483" s="39" t="s">
        <v>40</v>
      </c>
      <c r="B2483" s="40"/>
      <c r="C2483" s="41">
        <v>0</v>
      </c>
      <c r="D2483" s="42">
        <v>-0.2268</v>
      </c>
      <c r="E2483" s="42">
        <v>0</v>
      </c>
      <c r="F2483" s="41">
        <v>-155400</v>
      </c>
      <c r="G2483" s="41">
        <v>0</v>
      </c>
      <c r="H2483" s="41">
        <v>-155400</v>
      </c>
      <c r="I2483" s="41">
        <v>0</v>
      </c>
      <c r="J2483" s="41">
        <v>-54079</v>
      </c>
      <c r="K2483" s="41">
        <v>-1554</v>
      </c>
      <c r="L2483" s="41">
        <v>0</v>
      </c>
      <c r="M2483" s="41">
        <v>0</v>
      </c>
      <c r="N2483" s="43">
        <v>-209479</v>
      </c>
    </row>
    <row r="2484" spans="1:14" x14ac:dyDescent="0.2">
      <c r="A2484" s="39" t="s">
        <v>41</v>
      </c>
      <c r="B2484" s="40"/>
      <c r="C2484" s="41">
        <v>0</v>
      </c>
      <c r="D2484" s="42">
        <v>0</v>
      </c>
      <c r="E2484" s="42">
        <v>0</v>
      </c>
      <c r="F2484" s="41">
        <v>0</v>
      </c>
      <c r="G2484" s="41">
        <v>0</v>
      </c>
      <c r="H2484" s="41">
        <v>0</v>
      </c>
      <c r="I2484" s="41">
        <v>155400</v>
      </c>
      <c r="J2484" s="41">
        <v>52525</v>
      </c>
      <c r="K2484" s="41">
        <v>0</v>
      </c>
      <c r="L2484" s="41">
        <v>0</v>
      </c>
      <c r="M2484" s="41">
        <v>0</v>
      </c>
      <c r="N2484" s="43">
        <v>207925</v>
      </c>
    </row>
    <row r="2485" spans="1:14" x14ac:dyDescent="0.2">
      <c r="A2485" s="39" t="s">
        <v>163</v>
      </c>
      <c r="B2485" s="40"/>
      <c r="C2485" s="41">
        <v>0</v>
      </c>
      <c r="D2485" s="42">
        <v>0</v>
      </c>
      <c r="E2485" s="42">
        <v>0</v>
      </c>
      <c r="F2485" s="41">
        <v>0</v>
      </c>
      <c r="G2485" s="41">
        <v>0</v>
      </c>
      <c r="H2485" s="41">
        <v>0</v>
      </c>
      <c r="I2485" s="41">
        <v>0</v>
      </c>
      <c r="J2485" s="41">
        <v>8</v>
      </c>
      <c r="K2485" s="41">
        <v>0</v>
      </c>
      <c r="L2485" s="41">
        <v>0</v>
      </c>
      <c r="M2485" s="41">
        <v>0</v>
      </c>
      <c r="N2485" s="43">
        <v>8</v>
      </c>
    </row>
    <row r="2486" spans="1:14" x14ac:dyDescent="0.2">
      <c r="A2486" s="39" t="s">
        <v>32</v>
      </c>
      <c r="B2486" s="40"/>
      <c r="C2486" s="41">
        <v>0</v>
      </c>
      <c r="D2486" s="42">
        <v>0</v>
      </c>
      <c r="E2486" s="42">
        <v>0.8</v>
      </c>
      <c r="F2486" s="41">
        <v>0</v>
      </c>
      <c r="G2486" s="41">
        <v>211766</v>
      </c>
      <c r="H2486" s="41">
        <v>211766</v>
      </c>
      <c r="I2486" s="41">
        <v>0</v>
      </c>
      <c r="J2486" s="41">
        <v>73695</v>
      </c>
      <c r="K2486" s="41">
        <v>2118</v>
      </c>
      <c r="L2486" s="41">
        <v>0</v>
      </c>
      <c r="M2486" s="41">
        <v>0</v>
      </c>
      <c r="N2486" s="43">
        <v>285461</v>
      </c>
    </row>
    <row r="2487" spans="1:14" x14ac:dyDescent="0.2">
      <c r="A2487" s="39" t="s">
        <v>23</v>
      </c>
      <c r="B2487" s="40"/>
      <c r="C2487" s="41">
        <v>0</v>
      </c>
      <c r="D2487" s="42">
        <v>0</v>
      </c>
      <c r="E2487" s="42">
        <v>4.1100000000000003</v>
      </c>
      <c r="F2487" s="41">
        <v>0</v>
      </c>
      <c r="G2487" s="41">
        <v>1601100</v>
      </c>
      <c r="H2487" s="41">
        <v>1601100</v>
      </c>
      <c r="I2487" s="41">
        <v>0</v>
      </c>
      <c r="J2487" s="41">
        <v>557183</v>
      </c>
      <c r="K2487" s="41">
        <v>16011</v>
      </c>
      <c r="L2487" s="41">
        <v>0</v>
      </c>
      <c r="M2487" s="41">
        <v>0</v>
      </c>
      <c r="N2487" s="43">
        <v>2158283</v>
      </c>
    </row>
    <row r="2488" spans="1:14" x14ac:dyDescent="0.2">
      <c r="A2488" s="39" t="s">
        <v>1481</v>
      </c>
      <c r="B2488" s="40"/>
      <c r="C2488" s="41">
        <v>0</v>
      </c>
      <c r="D2488" s="42">
        <v>36.911000000000001</v>
      </c>
      <c r="E2488" s="42">
        <v>5.46</v>
      </c>
      <c r="F2488" s="41">
        <v>26237983</v>
      </c>
      <c r="G2488" s="41">
        <v>1371006</v>
      </c>
      <c r="H2488" s="41">
        <v>27608989</v>
      </c>
      <c r="I2488" s="41">
        <v>0</v>
      </c>
      <c r="J2488" s="41">
        <v>9607928</v>
      </c>
      <c r="K2488" s="41">
        <v>276090</v>
      </c>
      <c r="L2488" s="41">
        <v>860795</v>
      </c>
      <c r="M2488" s="41">
        <v>0</v>
      </c>
      <c r="N2488" s="43">
        <v>38077712</v>
      </c>
    </row>
    <row r="2489" spans="1:14" x14ac:dyDescent="0.2">
      <c r="A2489" s="39" t="s">
        <v>1482</v>
      </c>
      <c r="B2489" s="40"/>
      <c r="C2489" s="41">
        <v>0</v>
      </c>
      <c r="D2489" s="42">
        <v>0</v>
      </c>
      <c r="E2489" s="42">
        <v>0</v>
      </c>
      <c r="F2489" s="41">
        <v>84000</v>
      </c>
      <c r="G2489" s="41">
        <v>0</v>
      </c>
      <c r="H2489" s="41">
        <v>84000</v>
      </c>
      <c r="I2489" s="41">
        <v>0</v>
      </c>
      <c r="J2489" s="41">
        <v>29232</v>
      </c>
      <c r="K2489" s="41">
        <v>840</v>
      </c>
      <c r="L2489" s="41">
        <v>9000</v>
      </c>
      <c r="M2489" s="41">
        <v>0</v>
      </c>
      <c r="N2489" s="43">
        <v>122232</v>
      </c>
    </row>
    <row r="2490" spans="1:14" x14ac:dyDescent="0.2">
      <c r="A2490" s="34" t="s">
        <v>24</v>
      </c>
      <c r="B2490" s="35"/>
      <c r="C2490" s="36">
        <f t="shared" ref="C2490:N2490" si="431">SUM(C2482:C2489)</f>
        <v>0</v>
      </c>
      <c r="D2490" s="37">
        <f t="shared" si="431"/>
        <v>50.850900000000003</v>
      </c>
      <c r="E2490" s="37">
        <f t="shared" si="431"/>
        <v>10.370000000000001</v>
      </c>
      <c r="F2490" s="36">
        <f t="shared" si="431"/>
        <v>31103657</v>
      </c>
      <c r="G2490" s="36">
        <f t="shared" si="431"/>
        <v>3183872</v>
      </c>
      <c r="H2490" s="36">
        <f t="shared" si="431"/>
        <v>34287529</v>
      </c>
      <c r="I2490" s="36">
        <f t="shared" si="431"/>
        <v>155400</v>
      </c>
      <c r="J2490" s="36">
        <f t="shared" si="431"/>
        <v>11984594</v>
      </c>
      <c r="K2490" s="36">
        <f t="shared" si="431"/>
        <v>342876</v>
      </c>
      <c r="L2490" s="36">
        <f t="shared" si="431"/>
        <v>869795</v>
      </c>
      <c r="M2490" s="36">
        <f t="shared" si="431"/>
        <v>0</v>
      </c>
      <c r="N2490" s="38">
        <f t="shared" si="431"/>
        <v>47297318</v>
      </c>
    </row>
    <row r="2491" spans="1:14" x14ac:dyDescent="0.2">
      <c r="A2491" s="34" t="s">
        <v>25</v>
      </c>
      <c r="B2491" s="35"/>
      <c r="C2491" s="36"/>
      <c r="D2491" s="37"/>
      <c r="E2491" s="37"/>
      <c r="F2491" s="36"/>
      <c r="G2491" s="36"/>
      <c r="H2491" s="36"/>
      <c r="I2491" s="36"/>
      <c r="J2491" s="36"/>
      <c r="K2491" s="36"/>
      <c r="L2491" s="36"/>
      <c r="M2491" s="36"/>
      <c r="N2491" s="38"/>
    </row>
    <row r="2492" spans="1:14" x14ac:dyDescent="0.2">
      <c r="A2492" s="39" t="s">
        <v>76</v>
      </c>
      <c r="B2492" s="40"/>
      <c r="C2492" s="41">
        <v>159</v>
      </c>
      <c r="D2492" s="42">
        <v>0</v>
      </c>
      <c r="E2492" s="42">
        <v>2.5230000000000001</v>
      </c>
      <c r="F2492" s="41">
        <v>0</v>
      </c>
      <c r="G2492" s="41">
        <v>775641</v>
      </c>
      <c r="H2492" s="41">
        <v>775641</v>
      </c>
      <c r="I2492" s="41">
        <v>0</v>
      </c>
      <c r="J2492" s="41">
        <v>269923</v>
      </c>
      <c r="K2492" s="41">
        <v>7756</v>
      </c>
      <c r="L2492" s="41">
        <v>9540</v>
      </c>
      <c r="M2492" s="41">
        <v>0</v>
      </c>
      <c r="N2492" s="43">
        <v>1055104</v>
      </c>
    </row>
    <row r="2493" spans="1:14" x14ac:dyDescent="0.2">
      <c r="A2493" s="39" t="s">
        <v>56</v>
      </c>
      <c r="B2493" s="40"/>
      <c r="C2493" s="41">
        <v>91</v>
      </c>
      <c r="D2493" s="42">
        <v>0</v>
      </c>
      <c r="E2493" s="42">
        <v>0.79239999999999999</v>
      </c>
      <c r="F2493" s="41">
        <v>0</v>
      </c>
      <c r="G2493" s="41">
        <v>243606</v>
      </c>
      <c r="H2493" s="41">
        <v>243606</v>
      </c>
      <c r="I2493" s="41">
        <v>0</v>
      </c>
      <c r="J2493" s="41">
        <v>84775</v>
      </c>
      <c r="K2493" s="41">
        <v>2436</v>
      </c>
      <c r="L2493" s="41">
        <v>2275</v>
      </c>
      <c r="M2493" s="41">
        <v>0</v>
      </c>
      <c r="N2493" s="43">
        <v>330656</v>
      </c>
    </row>
    <row r="2494" spans="1:14" x14ac:dyDescent="0.2">
      <c r="A2494" s="39" t="s">
        <v>56</v>
      </c>
      <c r="B2494" s="40"/>
      <c r="C2494" s="41">
        <v>68</v>
      </c>
      <c r="D2494" s="42">
        <v>0</v>
      </c>
      <c r="E2494" s="42">
        <v>0.65210000000000001</v>
      </c>
      <c r="F2494" s="41">
        <v>0</v>
      </c>
      <c r="G2494" s="41">
        <v>200474</v>
      </c>
      <c r="H2494" s="41">
        <v>200474</v>
      </c>
      <c r="I2494" s="41">
        <v>0</v>
      </c>
      <c r="J2494" s="41">
        <v>69766</v>
      </c>
      <c r="K2494" s="41">
        <v>2005</v>
      </c>
      <c r="L2494" s="41">
        <v>1700</v>
      </c>
      <c r="M2494" s="41">
        <v>0</v>
      </c>
      <c r="N2494" s="43">
        <v>271940</v>
      </c>
    </row>
    <row r="2495" spans="1:14" x14ac:dyDescent="0.2">
      <c r="A2495" s="39" t="s">
        <v>69</v>
      </c>
      <c r="B2495" s="40"/>
      <c r="C2495" s="41">
        <v>558</v>
      </c>
      <c r="D2495" s="42">
        <v>0</v>
      </c>
      <c r="E2495" s="42">
        <v>7.6935000000000002</v>
      </c>
      <c r="F2495" s="41">
        <v>0</v>
      </c>
      <c r="G2495" s="41">
        <v>2365197</v>
      </c>
      <c r="H2495" s="41">
        <v>2365197</v>
      </c>
      <c r="I2495" s="41">
        <v>0</v>
      </c>
      <c r="J2495" s="41">
        <v>823089</v>
      </c>
      <c r="K2495" s="41">
        <v>23652</v>
      </c>
      <c r="L2495" s="41">
        <v>34038</v>
      </c>
      <c r="M2495" s="41">
        <v>0</v>
      </c>
      <c r="N2495" s="43">
        <v>3222324</v>
      </c>
    </row>
    <row r="2496" spans="1:14" x14ac:dyDescent="0.2">
      <c r="A2496" s="34" t="s">
        <v>24</v>
      </c>
      <c r="B2496" s="35"/>
      <c r="C2496" s="36">
        <f t="shared" ref="C2496:N2496" si="432">SUM(C2492:C2495)</f>
        <v>876</v>
      </c>
      <c r="D2496" s="37">
        <f t="shared" si="432"/>
        <v>0</v>
      </c>
      <c r="E2496" s="37">
        <f t="shared" si="432"/>
        <v>11.661000000000001</v>
      </c>
      <c r="F2496" s="36">
        <f t="shared" si="432"/>
        <v>0</v>
      </c>
      <c r="G2496" s="36">
        <f t="shared" si="432"/>
        <v>3584918</v>
      </c>
      <c r="H2496" s="36">
        <f t="shared" si="432"/>
        <v>3584918</v>
      </c>
      <c r="I2496" s="36">
        <f t="shared" si="432"/>
        <v>0</v>
      </c>
      <c r="J2496" s="36">
        <f t="shared" si="432"/>
        <v>1247553</v>
      </c>
      <c r="K2496" s="36">
        <f t="shared" si="432"/>
        <v>35849</v>
      </c>
      <c r="L2496" s="36">
        <f t="shared" si="432"/>
        <v>47553</v>
      </c>
      <c r="M2496" s="36">
        <f t="shared" si="432"/>
        <v>0</v>
      </c>
      <c r="N2496" s="38">
        <f t="shared" si="432"/>
        <v>4880024</v>
      </c>
    </row>
    <row r="2497" spans="1:14" x14ac:dyDescent="0.2">
      <c r="A2497" s="34" t="s">
        <v>1483</v>
      </c>
      <c r="B2497" s="35"/>
      <c r="C2497" s="36"/>
      <c r="D2497" s="37"/>
      <c r="E2497" s="37"/>
      <c r="F2497" s="36"/>
      <c r="G2497" s="36"/>
      <c r="H2497" s="36"/>
      <c r="I2497" s="36"/>
      <c r="J2497" s="36"/>
      <c r="K2497" s="36"/>
      <c r="L2497" s="36"/>
      <c r="M2497" s="36"/>
      <c r="N2497" s="38"/>
    </row>
    <row r="2498" spans="1:14" x14ac:dyDescent="0.2">
      <c r="A2498" s="39" t="s">
        <v>1484</v>
      </c>
      <c r="B2498" s="40"/>
      <c r="C2498" s="41">
        <v>200</v>
      </c>
      <c r="D2498" s="42">
        <v>0</v>
      </c>
      <c r="E2498" s="42">
        <v>0.31990000000000002</v>
      </c>
      <c r="F2498" s="41">
        <v>0</v>
      </c>
      <c r="G2498" s="41">
        <v>86695</v>
      </c>
      <c r="H2498" s="41">
        <v>86695</v>
      </c>
      <c r="I2498" s="41">
        <v>0</v>
      </c>
      <c r="J2498" s="41">
        <v>30170</v>
      </c>
      <c r="K2498" s="41">
        <v>867</v>
      </c>
      <c r="L2498" s="41">
        <v>0</v>
      </c>
      <c r="M2498" s="41">
        <v>0</v>
      </c>
      <c r="N2498" s="43">
        <v>116865</v>
      </c>
    </row>
    <row r="2499" spans="1:14" x14ac:dyDescent="0.2">
      <c r="A2499" s="39" t="s">
        <v>1485</v>
      </c>
      <c r="B2499" s="40"/>
      <c r="C2499" s="41">
        <v>0</v>
      </c>
      <c r="D2499" s="42">
        <v>6.1</v>
      </c>
      <c r="E2499" s="42">
        <v>0</v>
      </c>
      <c r="F2499" s="41">
        <v>3085149</v>
      </c>
      <c r="G2499" s="41">
        <v>0</v>
      </c>
      <c r="H2499" s="41">
        <v>3085149</v>
      </c>
      <c r="I2499" s="41">
        <v>0</v>
      </c>
      <c r="J2499" s="41">
        <v>1073631</v>
      </c>
      <c r="K2499" s="41">
        <v>30851</v>
      </c>
      <c r="L2499" s="41">
        <v>0</v>
      </c>
      <c r="M2499" s="41">
        <v>0</v>
      </c>
      <c r="N2499" s="43">
        <v>4158780</v>
      </c>
    </row>
    <row r="2500" spans="1:14" x14ac:dyDescent="0.2">
      <c r="A2500" s="34" t="s">
        <v>24</v>
      </c>
      <c r="B2500" s="35"/>
      <c r="C2500" s="36">
        <f t="shared" ref="C2500:N2500" si="433">SUM(C2498:C2499)</f>
        <v>200</v>
      </c>
      <c r="D2500" s="37">
        <f t="shared" si="433"/>
        <v>6.1</v>
      </c>
      <c r="E2500" s="37">
        <f t="shared" si="433"/>
        <v>0.31990000000000002</v>
      </c>
      <c r="F2500" s="36">
        <f t="shared" si="433"/>
        <v>3085149</v>
      </c>
      <c r="G2500" s="36">
        <f t="shared" si="433"/>
        <v>86695</v>
      </c>
      <c r="H2500" s="36">
        <f t="shared" si="433"/>
        <v>3171844</v>
      </c>
      <c r="I2500" s="36">
        <f t="shared" si="433"/>
        <v>0</v>
      </c>
      <c r="J2500" s="36">
        <f t="shared" si="433"/>
        <v>1103801</v>
      </c>
      <c r="K2500" s="36">
        <f t="shared" si="433"/>
        <v>31718</v>
      </c>
      <c r="L2500" s="36">
        <f t="shared" si="433"/>
        <v>0</v>
      </c>
      <c r="M2500" s="36">
        <f t="shared" si="433"/>
        <v>0</v>
      </c>
      <c r="N2500" s="38">
        <f t="shared" si="433"/>
        <v>4275645</v>
      </c>
    </row>
    <row r="2501" spans="1:14" x14ac:dyDescent="0.2">
      <c r="A2501" s="29" t="s">
        <v>1823</v>
      </c>
      <c r="B2501" s="30"/>
      <c r="C2501" s="31">
        <f t="shared" ref="C2501:N2501" si="434">C2480+C2490+C2496+C2500</f>
        <v>1076</v>
      </c>
      <c r="D2501" s="32">
        <f t="shared" si="434"/>
        <v>70.95089999999999</v>
      </c>
      <c r="E2501" s="32">
        <f t="shared" si="434"/>
        <v>25.150900000000004</v>
      </c>
      <c r="F2501" s="31">
        <f t="shared" si="434"/>
        <v>41887854</v>
      </c>
      <c r="G2501" s="31">
        <f t="shared" si="434"/>
        <v>7520464</v>
      </c>
      <c r="H2501" s="31">
        <f t="shared" si="434"/>
        <v>49408318</v>
      </c>
      <c r="I2501" s="31">
        <f t="shared" si="434"/>
        <v>155400</v>
      </c>
      <c r="J2501" s="31">
        <f t="shared" si="434"/>
        <v>17246629</v>
      </c>
      <c r="K2501" s="31">
        <f t="shared" si="434"/>
        <v>494083</v>
      </c>
      <c r="L2501" s="31">
        <f t="shared" si="434"/>
        <v>980948</v>
      </c>
      <c r="M2501" s="31">
        <f t="shared" si="434"/>
        <v>0</v>
      </c>
      <c r="N2501" s="33">
        <f t="shared" si="434"/>
        <v>67791295</v>
      </c>
    </row>
    <row r="2502" spans="1:14" x14ac:dyDescent="0.2">
      <c r="A2502" s="39"/>
      <c r="B2502" s="40"/>
      <c r="C2502" s="41"/>
      <c r="D2502" s="42"/>
      <c r="E2502" s="42"/>
      <c r="F2502" s="41"/>
      <c r="G2502" s="41"/>
      <c r="H2502" s="41"/>
      <c r="I2502" s="41"/>
      <c r="J2502" s="41"/>
      <c r="K2502" s="41"/>
      <c r="L2502" s="41"/>
      <c r="M2502" s="41"/>
      <c r="N2502" s="43"/>
    </row>
    <row r="2503" spans="1:14" x14ac:dyDescent="0.2">
      <c r="A2503" s="29" t="s">
        <v>1824</v>
      </c>
      <c r="B2503" s="30"/>
      <c r="C2503" s="31"/>
      <c r="D2503" s="32"/>
      <c r="E2503" s="32"/>
      <c r="F2503" s="31"/>
      <c r="G2503" s="31"/>
      <c r="H2503" s="31"/>
      <c r="I2503" s="31"/>
      <c r="J2503" s="31"/>
      <c r="K2503" s="31"/>
      <c r="L2503" s="31"/>
      <c r="M2503" s="31"/>
      <c r="N2503" s="33"/>
    </row>
    <row r="2504" spans="1:14" x14ac:dyDescent="0.2">
      <c r="A2504" s="29" t="s">
        <v>1825</v>
      </c>
      <c r="B2504" s="30" t="s">
        <v>6</v>
      </c>
      <c r="C2504" s="31" t="s">
        <v>7</v>
      </c>
      <c r="D2504" s="32" t="s">
        <v>8</v>
      </c>
      <c r="E2504" s="32" t="s">
        <v>9</v>
      </c>
      <c r="F2504" s="31" t="s">
        <v>10</v>
      </c>
      <c r="G2504" s="31" t="s">
        <v>11</v>
      </c>
      <c r="H2504" s="31" t="s">
        <v>12</v>
      </c>
      <c r="I2504" s="31" t="s">
        <v>13</v>
      </c>
      <c r="J2504" s="31" t="s">
        <v>14</v>
      </c>
      <c r="K2504" s="31" t="s">
        <v>15</v>
      </c>
      <c r="L2504" s="31" t="s">
        <v>16</v>
      </c>
      <c r="M2504" s="31" t="s">
        <v>17</v>
      </c>
      <c r="N2504" s="33" t="s">
        <v>18</v>
      </c>
    </row>
    <row r="2505" spans="1:14" x14ac:dyDescent="0.2">
      <c r="A2505" s="34" t="s">
        <v>19</v>
      </c>
      <c r="B2505" s="35"/>
      <c r="C2505" s="36"/>
      <c r="D2505" s="37"/>
      <c r="E2505" s="37"/>
      <c r="F2505" s="36"/>
      <c r="G2505" s="36"/>
      <c r="H2505" s="36"/>
      <c r="I2505" s="36"/>
      <c r="J2505" s="36"/>
      <c r="K2505" s="36"/>
      <c r="L2505" s="36"/>
      <c r="M2505" s="36"/>
      <c r="N2505" s="38"/>
    </row>
    <row r="2506" spans="1:14" x14ac:dyDescent="0.2">
      <c r="A2506" s="39" t="s">
        <v>22</v>
      </c>
      <c r="B2506" s="40"/>
      <c r="C2506" s="41">
        <v>0</v>
      </c>
      <c r="D2506" s="42">
        <v>5.742</v>
      </c>
      <c r="E2506" s="42">
        <v>1.08</v>
      </c>
      <c r="F2506" s="41">
        <v>3079224</v>
      </c>
      <c r="G2506" s="41">
        <v>256491</v>
      </c>
      <c r="H2506" s="41">
        <v>3335715</v>
      </c>
      <c r="I2506" s="41">
        <v>0</v>
      </c>
      <c r="J2506" s="41">
        <v>1160829</v>
      </c>
      <c r="K2506" s="41">
        <v>33357</v>
      </c>
      <c r="L2506" s="41">
        <v>21600</v>
      </c>
      <c r="M2506" s="41">
        <v>0</v>
      </c>
      <c r="N2506" s="43">
        <v>4518144</v>
      </c>
    </row>
    <row r="2507" spans="1:14" x14ac:dyDescent="0.2">
      <c r="A2507" s="34" t="s">
        <v>24</v>
      </c>
      <c r="B2507" s="35"/>
      <c r="C2507" s="36">
        <f t="shared" ref="C2507:N2507" si="435">SUM(C2506:C2506)</f>
        <v>0</v>
      </c>
      <c r="D2507" s="37">
        <f t="shared" si="435"/>
        <v>5.742</v>
      </c>
      <c r="E2507" s="37">
        <f t="shared" si="435"/>
        <v>1.08</v>
      </c>
      <c r="F2507" s="36">
        <f t="shared" si="435"/>
        <v>3079224</v>
      </c>
      <c r="G2507" s="36">
        <f t="shared" si="435"/>
        <v>256491</v>
      </c>
      <c r="H2507" s="36">
        <f t="shared" si="435"/>
        <v>3335715</v>
      </c>
      <c r="I2507" s="36">
        <f t="shared" si="435"/>
        <v>0</v>
      </c>
      <c r="J2507" s="36">
        <f t="shared" si="435"/>
        <v>1160829</v>
      </c>
      <c r="K2507" s="36">
        <f t="shared" si="435"/>
        <v>33357</v>
      </c>
      <c r="L2507" s="36">
        <f t="shared" si="435"/>
        <v>21600</v>
      </c>
      <c r="M2507" s="36">
        <f t="shared" si="435"/>
        <v>0</v>
      </c>
      <c r="N2507" s="38">
        <f t="shared" si="435"/>
        <v>4518144</v>
      </c>
    </row>
    <row r="2508" spans="1:14" x14ac:dyDescent="0.2">
      <c r="A2508" s="34" t="s">
        <v>1476</v>
      </c>
      <c r="B2508" s="35"/>
      <c r="C2508" s="36"/>
      <c r="D2508" s="37"/>
      <c r="E2508" s="37"/>
      <c r="F2508" s="36"/>
      <c r="G2508" s="36"/>
      <c r="H2508" s="36"/>
      <c r="I2508" s="36"/>
      <c r="J2508" s="36"/>
      <c r="K2508" s="36"/>
      <c r="L2508" s="36"/>
      <c r="M2508" s="36"/>
      <c r="N2508" s="38"/>
    </row>
    <row r="2509" spans="1:14" x14ac:dyDescent="0.2">
      <c r="A2509" s="39" t="s">
        <v>162</v>
      </c>
      <c r="B2509" s="40"/>
      <c r="C2509" s="41">
        <v>0</v>
      </c>
      <c r="D2509" s="42">
        <v>5.05</v>
      </c>
      <c r="E2509" s="42">
        <v>0</v>
      </c>
      <c r="F2509" s="41">
        <v>1784435</v>
      </c>
      <c r="G2509" s="41">
        <v>0</v>
      </c>
      <c r="H2509" s="41">
        <v>1784435</v>
      </c>
      <c r="I2509" s="41">
        <v>0</v>
      </c>
      <c r="J2509" s="41">
        <v>620983</v>
      </c>
      <c r="K2509" s="41">
        <v>17844</v>
      </c>
      <c r="L2509" s="41">
        <v>0</v>
      </c>
      <c r="M2509" s="41">
        <v>0</v>
      </c>
      <c r="N2509" s="43">
        <v>2405418</v>
      </c>
    </row>
    <row r="2510" spans="1:14" x14ac:dyDescent="0.2">
      <c r="A2510" s="39" t="s">
        <v>40</v>
      </c>
      <c r="B2510" s="40"/>
      <c r="C2510" s="41">
        <v>0</v>
      </c>
      <c r="D2510" s="42">
        <v>-0.1482</v>
      </c>
      <c r="E2510" s="42">
        <v>0</v>
      </c>
      <c r="F2510" s="41">
        <v>-74088</v>
      </c>
      <c r="G2510" s="41">
        <v>0</v>
      </c>
      <c r="H2510" s="41">
        <v>-74088</v>
      </c>
      <c r="I2510" s="41">
        <v>0</v>
      </c>
      <c r="J2510" s="41">
        <v>-25783</v>
      </c>
      <c r="K2510" s="41">
        <v>-741</v>
      </c>
      <c r="L2510" s="41">
        <v>0</v>
      </c>
      <c r="M2510" s="41">
        <v>0</v>
      </c>
      <c r="N2510" s="43">
        <v>-99871</v>
      </c>
    </row>
    <row r="2511" spans="1:14" x14ac:dyDescent="0.2">
      <c r="A2511" s="39" t="s">
        <v>584</v>
      </c>
      <c r="B2511" s="40"/>
      <c r="C2511" s="41">
        <v>0</v>
      </c>
      <c r="D2511" s="42">
        <v>0.22919999999999999</v>
      </c>
      <c r="E2511" s="42">
        <v>0</v>
      </c>
      <c r="F2511" s="41">
        <v>79394</v>
      </c>
      <c r="G2511" s="41">
        <v>0</v>
      </c>
      <c r="H2511" s="41">
        <v>79394</v>
      </c>
      <c r="I2511" s="41">
        <v>0</v>
      </c>
      <c r="J2511" s="41">
        <v>27629</v>
      </c>
      <c r="K2511" s="41">
        <v>794</v>
      </c>
      <c r="L2511" s="41">
        <v>0</v>
      </c>
      <c r="M2511" s="41">
        <v>0</v>
      </c>
      <c r="N2511" s="43">
        <v>107023</v>
      </c>
    </row>
    <row r="2512" spans="1:14" x14ac:dyDescent="0.2">
      <c r="A2512" s="39" t="s">
        <v>41</v>
      </c>
      <c r="B2512" s="40"/>
      <c r="C2512" s="41">
        <v>0</v>
      </c>
      <c r="D2512" s="42">
        <v>0</v>
      </c>
      <c r="E2512" s="42">
        <v>0</v>
      </c>
      <c r="F2512" s="41">
        <v>0</v>
      </c>
      <c r="G2512" s="41">
        <v>0</v>
      </c>
      <c r="H2512" s="41">
        <v>0</v>
      </c>
      <c r="I2512" s="41">
        <v>74088</v>
      </c>
      <c r="J2512" s="41">
        <v>25042</v>
      </c>
      <c r="K2512" s="41">
        <v>0</v>
      </c>
      <c r="L2512" s="41">
        <v>0</v>
      </c>
      <c r="M2512" s="41">
        <v>0</v>
      </c>
      <c r="N2512" s="43">
        <v>99130</v>
      </c>
    </row>
    <row r="2513" spans="1:14" x14ac:dyDescent="0.2">
      <c r="A2513" s="39" t="s">
        <v>1571</v>
      </c>
      <c r="B2513" s="40"/>
      <c r="C2513" s="41">
        <v>0</v>
      </c>
      <c r="D2513" s="42">
        <v>0</v>
      </c>
      <c r="E2513" s="42">
        <v>0</v>
      </c>
      <c r="F2513" s="41">
        <v>0</v>
      </c>
      <c r="G2513" s="41">
        <v>0</v>
      </c>
      <c r="H2513" s="41">
        <v>0</v>
      </c>
      <c r="I2513" s="41">
        <v>10000</v>
      </c>
      <c r="J2513" s="41">
        <v>3380</v>
      </c>
      <c r="K2513" s="41">
        <v>0</v>
      </c>
      <c r="L2513" s="41">
        <v>0</v>
      </c>
      <c r="M2513" s="41">
        <v>0</v>
      </c>
      <c r="N2513" s="43">
        <v>13380</v>
      </c>
    </row>
    <row r="2514" spans="1:14" x14ac:dyDescent="0.2">
      <c r="A2514" s="39" t="s">
        <v>163</v>
      </c>
      <c r="B2514" s="40"/>
      <c r="C2514" s="41">
        <v>0</v>
      </c>
      <c r="D2514" s="42">
        <v>0</v>
      </c>
      <c r="E2514" s="42">
        <v>0</v>
      </c>
      <c r="F2514" s="41">
        <v>0</v>
      </c>
      <c r="G2514" s="41">
        <v>0</v>
      </c>
      <c r="H2514" s="41">
        <v>0</v>
      </c>
      <c r="I2514" s="41">
        <v>0</v>
      </c>
      <c r="J2514" s="41">
        <v>7</v>
      </c>
      <c r="K2514" s="41">
        <v>0</v>
      </c>
      <c r="L2514" s="41">
        <v>0</v>
      </c>
      <c r="M2514" s="41">
        <v>0</v>
      </c>
      <c r="N2514" s="43">
        <v>7</v>
      </c>
    </row>
    <row r="2515" spans="1:14" x14ac:dyDescent="0.2">
      <c r="A2515" s="39" t="s">
        <v>1572</v>
      </c>
      <c r="B2515" s="40"/>
      <c r="C2515" s="41">
        <v>0</v>
      </c>
      <c r="D2515" s="42">
        <v>0</v>
      </c>
      <c r="E2515" s="42">
        <v>0</v>
      </c>
      <c r="F2515" s="41">
        <v>0</v>
      </c>
      <c r="G2515" s="41">
        <v>0</v>
      </c>
      <c r="H2515" s="41">
        <v>0</v>
      </c>
      <c r="I2515" s="41">
        <v>0</v>
      </c>
      <c r="J2515" s="41">
        <v>-2480</v>
      </c>
      <c r="K2515" s="41">
        <v>0</v>
      </c>
      <c r="L2515" s="41">
        <v>0</v>
      </c>
      <c r="M2515" s="41">
        <v>0</v>
      </c>
      <c r="N2515" s="43">
        <v>-2480</v>
      </c>
    </row>
    <row r="2516" spans="1:14" x14ac:dyDescent="0.2">
      <c r="A2516" s="39" t="s">
        <v>1573</v>
      </c>
      <c r="B2516" s="40"/>
      <c r="C2516" s="41">
        <v>0</v>
      </c>
      <c r="D2516" s="42">
        <v>0</v>
      </c>
      <c r="E2516" s="42">
        <v>0</v>
      </c>
      <c r="F2516" s="41">
        <v>0</v>
      </c>
      <c r="G2516" s="41">
        <v>0</v>
      </c>
      <c r="H2516" s="41">
        <v>0</v>
      </c>
      <c r="I2516" s="41">
        <v>0</v>
      </c>
      <c r="J2516" s="41">
        <v>-900</v>
      </c>
      <c r="K2516" s="41">
        <v>0</v>
      </c>
      <c r="L2516" s="41">
        <v>0</v>
      </c>
      <c r="M2516" s="41">
        <v>0</v>
      </c>
      <c r="N2516" s="43">
        <v>-900</v>
      </c>
    </row>
    <row r="2517" spans="1:14" x14ac:dyDescent="0.2">
      <c r="A2517" s="39" t="s">
        <v>501</v>
      </c>
      <c r="B2517" s="40"/>
      <c r="C2517" s="41">
        <v>0</v>
      </c>
      <c r="D2517" s="42">
        <v>0</v>
      </c>
      <c r="E2517" s="42">
        <v>0</v>
      </c>
      <c r="F2517" s="41">
        <v>0</v>
      </c>
      <c r="G2517" s="41">
        <v>0</v>
      </c>
      <c r="H2517" s="41">
        <v>0</v>
      </c>
      <c r="I2517" s="41">
        <v>0</v>
      </c>
      <c r="J2517" s="41">
        <v>0</v>
      </c>
      <c r="K2517" s="41">
        <v>0</v>
      </c>
      <c r="L2517" s="41">
        <v>7750</v>
      </c>
      <c r="M2517" s="41">
        <v>0</v>
      </c>
      <c r="N2517" s="43">
        <v>7750</v>
      </c>
    </row>
    <row r="2518" spans="1:14" x14ac:dyDescent="0.2">
      <c r="A2518" s="39" t="s">
        <v>1000</v>
      </c>
      <c r="B2518" s="40"/>
      <c r="C2518" s="41">
        <v>0</v>
      </c>
      <c r="D2518" s="42">
        <v>0</v>
      </c>
      <c r="E2518" s="42">
        <v>0</v>
      </c>
      <c r="F2518" s="41">
        <v>0</v>
      </c>
      <c r="G2518" s="41">
        <v>0</v>
      </c>
      <c r="H2518" s="41">
        <v>0</v>
      </c>
      <c r="I2518" s="41">
        <v>0</v>
      </c>
      <c r="J2518" s="41">
        <v>0</v>
      </c>
      <c r="K2518" s="41">
        <v>0</v>
      </c>
      <c r="L2518" s="41">
        <v>2500</v>
      </c>
      <c r="M2518" s="41">
        <v>0</v>
      </c>
      <c r="N2518" s="43">
        <v>2500</v>
      </c>
    </row>
    <row r="2519" spans="1:14" x14ac:dyDescent="0.2">
      <c r="A2519" s="39" t="s">
        <v>23</v>
      </c>
      <c r="B2519" s="40"/>
      <c r="C2519" s="41">
        <v>0</v>
      </c>
      <c r="D2519" s="42">
        <v>0</v>
      </c>
      <c r="E2519" s="42">
        <v>2.4</v>
      </c>
      <c r="F2519" s="41">
        <v>0</v>
      </c>
      <c r="G2519" s="41">
        <v>932048</v>
      </c>
      <c r="H2519" s="41">
        <v>932048</v>
      </c>
      <c r="I2519" s="41">
        <v>0</v>
      </c>
      <c r="J2519" s="41">
        <v>324352</v>
      </c>
      <c r="K2519" s="41">
        <v>9320</v>
      </c>
      <c r="L2519" s="41">
        <v>0</v>
      </c>
      <c r="M2519" s="41">
        <v>0</v>
      </c>
      <c r="N2519" s="43">
        <v>1256400</v>
      </c>
    </row>
    <row r="2520" spans="1:14" x14ac:dyDescent="0.2">
      <c r="A2520" s="39" t="s">
        <v>1481</v>
      </c>
      <c r="B2520" s="40"/>
      <c r="C2520" s="41">
        <v>0</v>
      </c>
      <c r="D2520" s="42">
        <v>12.9091</v>
      </c>
      <c r="E2520" s="42">
        <v>1.89</v>
      </c>
      <c r="F2520" s="41">
        <v>8829433</v>
      </c>
      <c r="G2520" s="41">
        <v>474579</v>
      </c>
      <c r="H2520" s="41">
        <v>9304012</v>
      </c>
      <c r="I2520" s="41">
        <v>0</v>
      </c>
      <c r="J2520" s="41">
        <v>3237797</v>
      </c>
      <c r="K2520" s="41">
        <v>93041</v>
      </c>
      <c r="L2520" s="41">
        <v>270475</v>
      </c>
      <c r="M2520" s="41">
        <v>0</v>
      </c>
      <c r="N2520" s="43">
        <v>12812284</v>
      </c>
    </row>
    <row r="2521" spans="1:14" x14ac:dyDescent="0.2">
      <c r="A2521" s="39" t="s">
        <v>1482</v>
      </c>
      <c r="B2521" s="40"/>
      <c r="C2521" s="41">
        <v>0</v>
      </c>
      <c r="D2521" s="42">
        <v>0</v>
      </c>
      <c r="E2521" s="42">
        <v>0</v>
      </c>
      <c r="F2521" s="41">
        <v>120000</v>
      </c>
      <c r="G2521" s="41">
        <v>0</v>
      </c>
      <c r="H2521" s="41">
        <v>120000</v>
      </c>
      <c r="I2521" s="41">
        <v>0</v>
      </c>
      <c r="J2521" s="41">
        <v>41760</v>
      </c>
      <c r="K2521" s="41">
        <v>1200</v>
      </c>
      <c r="L2521" s="41">
        <v>22500</v>
      </c>
      <c r="M2521" s="41">
        <v>0</v>
      </c>
      <c r="N2521" s="43">
        <v>184260</v>
      </c>
    </row>
    <row r="2522" spans="1:14" x14ac:dyDescent="0.2">
      <c r="A2522" s="34" t="s">
        <v>24</v>
      </c>
      <c r="B2522" s="35"/>
      <c r="C2522" s="36">
        <f t="shared" ref="C2522:N2522" si="436">SUM(C2509:C2521)</f>
        <v>0</v>
      </c>
      <c r="D2522" s="37">
        <f t="shared" si="436"/>
        <v>18.040099999999999</v>
      </c>
      <c r="E2522" s="37">
        <f t="shared" si="436"/>
        <v>4.29</v>
      </c>
      <c r="F2522" s="36">
        <f t="shared" si="436"/>
        <v>10739174</v>
      </c>
      <c r="G2522" s="36">
        <f t="shared" si="436"/>
        <v>1406627</v>
      </c>
      <c r="H2522" s="36">
        <f t="shared" si="436"/>
        <v>12145801</v>
      </c>
      <c r="I2522" s="36">
        <f t="shared" si="436"/>
        <v>84088</v>
      </c>
      <c r="J2522" s="36">
        <f t="shared" si="436"/>
        <v>4251787</v>
      </c>
      <c r="K2522" s="36">
        <f t="shared" si="436"/>
        <v>121458</v>
      </c>
      <c r="L2522" s="36">
        <f t="shared" si="436"/>
        <v>303225</v>
      </c>
      <c r="M2522" s="36">
        <f t="shared" si="436"/>
        <v>0</v>
      </c>
      <c r="N2522" s="38">
        <f t="shared" si="436"/>
        <v>16784901</v>
      </c>
    </row>
    <row r="2523" spans="1:14" x14ac:dyDescent="0.2">
      <c r="A2523" s="34" t="s">
        <v>25</v>
      </c>
      <c r="B2523" s="35"/>
      <c r="C2523" s="36"/>
      <c r="D2523" s="37"/>
      <c r="E2523" s="37"/>
      <c r="F2523" s="36"/>
      <c r="G2523" s="36"/>
      <c r="H2523" s="36"/>
      <c r="I2523" s="36"/>
      <c r="J2523" s="36"/>
      <c r="K2523" s="36"/>
      <c r="L2523" s="36"/>
      <c r="M2523" s="36"/>
      <c r="N2523" s="38"/>
    </row>
    <row r="2524" spans="1:14" x14ac:dyDescent="0.2">
      <c r="A2524" s="39" t="s">
        <v>26</v>
      </c>
      <c r="B2524" s="40"/>
      <c r="C2524" s="41">
        <v>54</v>
      </c>
      <c r="D2524" s="42">
        <v>0</v>
      </c>
      <c r="E2524" s="42">
        <v>1.6983999999999999</v>
      </c>
      <c r="F2524" s="41">
        <v>0</v>
      </c>
      <c r="G2524" s="41">
        <v>522136</v>
      </c>
      <c r="H2524" s="41">
        <v>522136</v>
      </c>
      <c r="I2524" s="41">
        <v>0</v>
      </c>
      <c r="J2524" s="41">
        <v>181703</v>
      </c>
      <c r="K2524" s="41">
        <v>5221</v>
      </c>
      <c r="L2524" s="41">
        <v>4590</v>
      </c>
      <c r="M2524" s="41">
        <v>0</v>
      </c>
      <c r="N2524" s="43">
        <v>708429</v>
      </c>
    </row>
    <row r="2525" spans="1:14" x14ac:dyDescent="0.2">
      <c r="A2525" s="39" t="s">
        <v>69</v>
      </c>
      <c r="B2525" s="40"/>
      <c r="C2525" s="41">
        <v>168</v>
      </c>
      <c r="D2525" s="42">
        <v>0</v>
      </c>
      <c r="E2525" s="42">
        <v>3.0021</v>
      </c>
      <c r="F2525" s="41">
        <v>0</v>
      </c>
      <c r="G2525" s="41">
        <v>922930</v>
      </c>
      <c r="H2525" s="41">
        <v>922930</v>
      </c>
      <c r="I2525" s="41">
        <v>0</v>
      </c>
      <c r="J2525" s="41">
        <v>321180</v>
      </c>
      <c r="K2525" s="41">
        <v>9229</v>
      </c>
      <c r="L2525" s="41">
        <v>10248</v>
      </c>
      <c r="M2525" s="41">
        <v>0</v>
      </c>
      <c r="N2525" s="43">
        <v>1254358</v>
      </c>
    </row>
    <row r="2526" spans="1:14" x14ac:dyDescent="0.2">
      <c r="A2526" s="34" t="s">
        <v>24</v>
      </c>
      <c r="B2526" s="35"/>
      <c r="C2526" s="36">
        <f t="shared" ref="C2526:N2526" si="437">SUM(C2524:C2525)</f>
        <v>222</v>
      </c>
      <c r="D2526" s="37">
        <f t="shared" si="437"/>
        <v>0</v>
      </c>
      <c r="E2526" s="37">
        <f t="shared" si="437"/>
        <v>4.7004999999999999</v>
      </c>
      <c r="F2526" s="36">
        <f t="shared" si="437"/>
        <v>0</v>
      </c>
      <c r="G2526" s="36">
        <f t="shared" si="437"/>
        <v>1445066</v>
      </c>
      <c r="H2526" s="36">
        <f t="shared" si="437"/>
        <v>1445066</v>
      </c>
      <c r="I2526" s="36">
        <f t="shared" si="437"/>
        <v>0</v>
      </c>
      <c r="J2526" s="36">
        <f t="shared" si="437"/>
        <v>502883</v>
      </c>
      <c r="K2526" s="36">
        <f t="shared" si="437"/>
        <v>14450</v>
      </c>
      <c r="L2526" s="36">
        <f t="shared" si="437"/>
        <v>14838</v>
      </c>
      <c r="M2526" s="36">
        <f t="shared" si="437"/>
        <v>0</v>
      </c>
      <c r="N2526" s="38">
        <f t="shared" si="437"/>
        <v>1962787</v>
      </c>
    </row>
    <row r="2527" spans="1:14" x14ac:dyDescent="0.2">
      <c r="A2527" s="34" t="s">
        <v>1483</v>
      </c>
      <c r="B2527" s="35"/>
      <c r="C2527" s="36"/>
      <c r="D2527" s="37"/>
      <c r="E2527" s="37"/>
      <c r="F2527" s="36"/>
      <c r="G2527" s="36"/>
      <c r="H2527" s="36"/>
      <c r="I2527" s="36"/>
      <c r="J2527" s="36"/>
      <c r="K2527" s="36"/>
      <c r="L2527" s="36"/>
      <c r="M2527" s="36"/>
      <c r="N2527" s="38"/>
    </row>
    <row r="2528" spans="1:14" x14ac:dyDescent="0.2">
      <c r="A2528" s="39" t="s">
        <v>1484</v>
      </c>
      <c r="B2528" s="40"/>
      <c r="C2528" s="41">
        <v>74</v>
      </c>
      <c r="D2528" s="42">
        <v>0</v>
      </c>
      <c r="E2528" s="42">
        <v>0.12570000000000001</v>
      </c>
      <c r="F2528" s="41">
        <v>0</v>
      </c>
      <c r="G2528" s="41">
        <v>34066</v>
      </c>
      <c r="H2528" s="41">
        <v>34066</v>
      </c>
      <c r="I2528" s="41">
        <v>0</v>
      </c>
      <c r="J2528" s="41">
        <v>11855</v>
      </c>
      <c r="K2528" s="41">
        <v>341</v>
      </c>
      <c r="L2528" s="41">
        <v>0</v>
      </c>
      <c r="M2528" s="41">
        <v>0</v>
      </c>
      <c r="N2528" s="43">
        <v>45921</v>
      </c>
    </row>
    <row r="2529" spans="1:14" x14ac:dyDescent="0.2">
      <c r="A2529" s="39" t="s">
        <v>1497</v>
      </c>
      <c r="B2529" s="40"/>
      <c r="C2529" s="41">
        <v>87</v>
      </c>
      <c r="D2529" s="42">
        <v>0.68030000000000002</v>
      </c>
      <c r="E2529" s="42">
        <v>0</v>
      </c>
      <c r="F2529" s="41">
        <v>333450</v>
      </c>
      <c r="G2529" s="41">
        <v>0</v>
      </c>
      <c r="H2529" s="41">
        <v>333450</v>
      </c>
      <c r="I2529" s="41">
        <v>0</v>
      </c>
      <c r="J2529" s="41">
        <v>116042</v>
      </c>
      <c r="K2529" s="41">
        <v>3335</v>
      </c>
      <c r="L2529" s="41">
        <v>2088</v>
      </c>
      <c r="M2529" s="41">
        <v>0</v>
      </c>
      <c r="N2529" s="43">
        <v>451580</v>
      </c>
    </row>
    <row r="2530" spans="1:14" x14ac:dyDescent="0.2">
      <c r="A2530" s="39" t="s">
        <v>1485</v>
      </c>
      <c r="B2530" s="40"/>
      <c r="C2530" s="41">
        <v>0</v>
      </c>
      <c r="D2530" s="42">
        <v>2.3929999999999998</v>
      </c>
      <c r="E2530" s="42">
        <v>0</v>
      </c>
      <c r="F2530" s="41">
        <v>1139525</v>
      </c>
      <c r="G2530" s="41">
        <v>0</v>
      </c>
      <c r="H2530" s="41">
        <v>1139525</v>
      </c>
      <c r="I2530" s="41">
        <v>0</v>
      </c>
      <c r="J2530" s="41">
        <v>396554</v>
      </c>
      <c r="K2530" s="41">
        <v>11395</v>
      </c>
      <c r="L2530" s="41">
        <v>0</v>
      </c>
      <c r="M2530" s="41">
        <v>0</v>
      </c>
      <c r="N2530" s="43">
        <v>1536079</v>
      </c>
    </row>
    <row r="2531" spans="1:14" x14ac:dyDescent="0.2">
      <c r="A2531" s="34" t="s">
        <v>24</v>
      </c>
      <c r="B2531" s="35"/>
      <c r="C2531" s="36">
        <f t="shared" ref="C2531:N2531" si="438">SUM(C2528:C2530)</f>
        <v>161</v>
      </c>
      <c r="D2531" s="37">
        <f t="shared" si="438"/>
        <v>3.0732999999999997</v>
      </c>
      <c r="E2531" s="37">
        <f t="shared" si="438"/>
        <v>0.12570000000000001</v>
      </c>
      <c r="F2531" s="36">
        <f t="shared" si="438"/>
        <v>1472975</v>
      </c>
      <c r="G2531" s="36">
        <f t="shared" si="438"/>
        <v>34066</v>
      </c>
      <c r="H2531" s="36">
        <f t="shared" si="438"/>
        <v>1507041</v>
      </c>
      <c r="I2531" s="36">
        <f t="shared" si="438"/>
        <v>0</v>
      </c>
      <c r="J2531" s="36">
        <f t="shared" si="438"/>
        <v>524451</v>
      </c>
      <c r="K2531" s="36">
        <f t="shared" si="438"/>
        <v>15071</v>
      </c>
      <c r="L2531" s="36">
        <f t="shared" si="438"/>
        <v>2088</v>
      </c>
      <c r="M2531" s="36">
        <f t="shared" si="438"/>
        <v>0</v>
      </c>
      <c r="N2531" s="38">
        <f t="shared" si="438"/>
        <v>2033580</v>
      </c>
    </row>
    <row r="2532" spans="1:14" x14ac:dyDescent="0.2">
      <c r="A2532" s="29" t="s">
        <v>1826</v>
      </c>
      <c r="B2532" s="30"/>
      <c r="C2532" s="31">
        <f t="shared" ref="C2532:N2532" si="439">C2507+C2522+C2526+C2531</f>
        <v>383</v>
      </c>
      <c r="D2532" s="32">
        <f t="shared" si="439"/>
        <v>26.855399999999999</v>
      </c>
      <c r="E2532" s="32">
        <f t="shared" si="439"/>
        <v>10.196199999999999</v>
      </c>
      <c r="F2532" s="31">
        <f t="shared" si="439"/>
        <v>15291373</v>
      </c>
      <c r="G2532" s="31">
        <f t="shared" si="439"/>
        <v>3142250</v>
      </c>
      <c r="H2532" s="31">
        <f t="shared" si="439"/>
        <v>18433623</v>
      </c>
      <c r="I2532" s="31">
        <f t="shared" si="439"/>
        <v>84088</v>
      </c>
      <c r="J2532" s="31">
        <f t="shared" si="439"/>
        <v>6439950</v>
      </c>
      <c r="K2532" s="31">
        <f t="shared" si="439"/>
        <v>184336</v>
      </c>
      <c r="L2532" s="31">
        <f t="shared" si="439"/>
        <v>341751</v>
      </c>
      <c r="M2532" s="31">
        <f t="shared" si="439"/>
        <v>0</v>
      </c>
      <c r="N2532" s="33">
        <f t="shared" si="439"/>
        <v>25299412</v>
      </c>
    </row>
    <row r="2533" spans="1:14" x14ac:dyDescent="0.2">
      <c r="A2533" s="39"/>
      <c r="B2533" s="40"/>
      <c r="C2533" s="41"/>
      <c r="D2533" s="42"/>
      <c r="E2533" s="42"/>
      <c r="F2533" s="41"/>
      <c r="G2533" s="41"/>
      <c r="H2533" s="41"/>
      <c r="I2533" s="41"/>
      <c r="J2533" s="41"/>
      <c r="K2533" s="41"/>
      <c r="L2533" s="41"/>
      <c r="M2533" s="41"/>
      <c r="N2533" s="43"/>
    </row>
    <row r="2534" spans="1:14" x14ac:dyDescent="0.2">
      <c r="A2534" s="29" t="s">
        <v>1827</v>
      </c>
      <c r="B2534" s="30"/>
      <c r="C2534" s="31"/>
      <c r="D2534" s="32"/>
      <c r="E2534" s="32"/>
      <c r="F2534" s="31"/>
      <c r="G2534" s="31"/>
      <c r="H2534" s="31"/>
      <c r="I2534" s="31"/>
      <c r="J2534" s="31"/>
      <c r="K2534" s="31"/>
      <c r="L2534" s="31"/>
      <c r="M2534" s="31"/>
      <c r="N2534" s="33"/>
    </row>
    <row r="2535" spans="1:14" x14ac:dyDescent="0.2">
      <c r="A2535" s="29" t="s">
        <v>1828</v>
      </c>
      <c r="B2535" s="30" t="s">
        <v>6</v>
      </c>
      <c r="C2535" s="31" t="s">
        <v>7</v>
      </c>
      <c r="D2535" s="32" t="s">
        <v>8</v>
      </c>
      <c r="E2535" s="32" t="s">
        <v>9</v>
      </c>
      <c r="F2535" s="31" t="s">
        <v>10</v>
      </c>
      <c r="G2535" s="31" t="s">
        <v>11</v>
      </c>
      <c r="H2535" s="31" t="s">
        <v>12</v>
      </c>
      <c r="I2535" s="31" t="s">
        <v>13</v>
      </c>
      <c r="J2535" s="31" t="s">
        <v>14</v>
      </c>
      <c r="K2535" s="31" t="s">
        <v>15</v>
      </c>
      <c r="L2535" s="31" t="s">
        <v>16</v>
      </c>
      <c r="M2535" s="31" t="s">
        <v>17</v>
      </c>
      <c r="N2535" s="33" t="s">
        <v>18</v>
      </c>
    </row>
    <row r="2536" spans="1:14" x14ac:dyDescent="0.2">
      <c r="A2536" s="34" t="s">
        <v>19</v>
      </c>
      <c r="B2536" s="35"/>
      <c r="C2536" s="36"/>
      <c r="D2536" s="37"/>
      <c r="E2536" s="37"/>
      <c r="F2536" s="36"/>
      <c r="G2536" s="36"/>
      <c r="H2536" s="36"/>
      <c r="I2536" s="36"/>
      <c r="J2536" s="36"/>
      <c r="K2536" s="36"/>
      <c r="L2536" s="36"/>
      <c r="M2536" s="36"/>
      <c r="N2536" s="38"/>
    </row>
    <row r="2537" spans="1:14" x14ac:dyDescent="0.2">
      <c r="A2537" s="39" t="s">
        <v>22</v>
      </c>
      <c r="B2537" s="40"/>
      <c r="C2537" s="41">
        <v>0</v>
      </c>
      <c r="D2537" s="42">
        <v>8</v>
      </c>
      <c r="E2537" s="42">
        <v>1.6</v>
      </c>
      <c r="F2537" s="41">
        <v>4430691</v>
      </c>
      <c r="G2537" s="41">
        <v>379988</v>
      </c>
      <c r="H2537" s="41">
        <v>4810679</v>
      </c>
      <c r="I2537" s="41">
        <v>0</v>
      </c>
      <c r="J2537" s="41">
        <v>1674117</v>
      </c>
      <c r="K2537" s="41">
        <v>48107</v>
      </c>
      <c r="L2537" s="41">
        <v>40000</v>
      </c>
      <c r="M2537" s="41">
        <v>0</v>
      </c>
      <c r="N2537" s="43">
        <v>6524796</v>
      </c>
    </row>
    <row r="2538" spans="1:14" x14ac:dyDescent="0.2">
      <c r="A2538" s="34" t="s">
        <v>24</v>
      </c>
      <c r="B2538" s="35"/>
      <c r="C2538" s="36">
        <f t="shared" ref="C2538:N2538" si="440">SUM(C2537:C2537)</f>
        <v>0</v>
      </c>
      <c r="D2538" s="37">
        <f t="shared" si="440"/>
        <v>8</v>
      </c>
      <c r="E2538" s="37">
        <f t="shared" si="440"/>
        <v>1.6</v>
      </c>
      <c r="F2538" s="36">
        <f t="shared" si="440"/>
        <v>4430691</v>
      </c>
      <c r="G2538" s="36">
        <f t="shared" si="440"/>
        <v>379988</v>
      </c>
      <c r="H2538" s="36">
        <f t="shared" si="440"/>
        <v>4810679</v>
      </c>
      <c r="I2538" s="36">
        <f t="shared" si="440"/>
        <v>0</v>
      </c>
      <c r="J2538" s="36">
        <f t="shared" si="440"/>
        <v>1674117</v>
      </c>
      <c r="K2538" s="36">
        <f t="shared" si="440"/>
        <v>48107</v>
      </c>
      <c r="L2538" s="36">
        <f t="shared" si="440"/>
        <v>40000</v>
      </c>
      <c r="M2538" s="36">
        <f t="shared" si="440"/>
        <v>0</v>
      </c>
      <c r="N2538" s="38">
        <f t="shared" si="440"/>
        <v>6524796</v>
      </c>
    </row>
    <row r="2539" spans="1:14" x14ac:dyDescent="0.2">
      <c r="A2539" s="34" t="s">
        <v>1476</v>
      </c>
      <c r="B2539" s="35"/>
      <c r="C2539" s="36"/>
      <c r="D2539" s="37"/>
      <c r="E2539" s="37"/>
      <c r="F2539" s="36"/>
      <c r="G2539" s="36"/>
      <c r="H2539" s="36"/>
      <c r="I2539" s="36"/>
      <c r="J2539" s="36"/>
      <c r="K2539" s="36"/>
      <c r="L2539" s="36"/>
      <c r="M2539" s="36"/>
      <c r="N2539" s="38"/>
    </row>
    <row r="2540" spans="1:14" x14ac:dyDescent="0.2">
      <c r="A2540" s="39" t="s">
        <v>162</v>
      </c>
      <c r="B2540" s="40"/>
      <c r="C2540" s="41">
        <v>0</v>
      </c>
      <c r="D2540" s="42">
        <v>8.6278000000000006</v>
      </c>
      <c r="E2540" s="42">
        <v>0</v>
      </c>
      <c r="F2540" s="41">
        <v>2983566</v>
      </c>
      <c r="G2540" s="41">
        <v>0</v>
      </c>
      <c r="H2540" s="41">
        <v>2983566</v>
      </c>
      <c r="I2540" s="41">
        <v>0</v>
      </c>
      <c r="J2540" s="41">
        <v>1038281</v>
      </c>
      <c r="K2540" s="41">
        <v>29836</v>
      </c>
      <c r="L2540" s="41">
        <v>0</v>
      </c>
      <c r="M2540" s="41">
        <v>0</v>
      </c>
      <c r="N2540" s="43">
        <v>4021847</v>
      </c>
    </row>
    <row r="2541" spans="1:14" x14ac:dyDescent="0.2">
      <c r="A2541" s="39" t="s">
        <v>40</v>
      </c>
      <c r="B2541" s="40"/>
      <c r="C2541" s="41">
        <v>0</v>
      </c>
      <c r="D2541" s="42">
        <v>-0.1512</v>
      </c>
      <c r="E2541" s="42">
        <v>0</v>
      </c>
      <c r="F2541" s="41">
        <v>-109200</v>
      </c>
      <c r="G2541" s="41">
        <v>0</v>
      </c>
      <c r="H2541" s="41">
        <v>-109200</v>
      </c>
      <c r="I2541" s="41">
        <v>0</v>
      </c>
      <c r="J2541" s="41">
        <v>-38002</v>
      </c>
      <c r="K2541" s="41">
        <v>-1092</v>
      </c>
      <c r="L2541" s="41">
        <v>0</v>
      </c>
      <c r="M2541" s="41">
        <v>0</v>
      </c>
      <c r="N2541" s="43">
        <v>-147202</v>
      </c>
    </row>
    <row r="2542" spans="1:14" x14ac:dyDescent="0.2">
      <c r="A2542" s="39" t="s">
        <v>1584</v>
      </c>
      <c r="B2542" s="40"/>
      <c r="C2542" s="41">
        <v>0</v>
      </c>
      <c r="D2542" s="42">
        <v>0.1135</v>
      </c>
      <c r="E2542" s="42">
        <v>0</v>
      </c>
      <c r="F2542" s="41">
        <v>30000</v>
      </c>
      <c r="G2542" s="41">
        <v>0</v>
      </c>
      <c r="H2542" s="41">
        <v>30000</v>
      </c>
      <c r="I2542" s="41">
        <v>0</v>
      </c>
      <c r="J2542" s="41">
        <v>10440</v>
      </c>
      <c r="K2542" s="41">
        <v>300</v>
      </c>
      <c r="L2542" s="41">
        <v>0</v>
      </c>
      <c r="M2542" s="41">
        <v>0</v>
      </c>
      <c r="N2542" s="43">
        <v>40440</v>
      </c>
    </row>
    <row r="2543" spans="1:14" x14ac:dyDescent="0.2">
      <c r="A2543" s="39" t="s">
        <v>41</v>
      </c>
      <c r="B2543" s="40"/>
      <c r="C2543" s="41">
        <v>0</v>
      </c>
      <c r="D2543" s="42">
        <v>0</v>
      </c>
      <c r="E2543" s="42">
        <v>0</v>
      </c>
      <c r="F2543" s="41">
        <v>0</v>
      </c>
      <c r="G2543" s="41">
        <v>0</v>
      </c>
      <c r="H2543" s="41">
        <v>0</v>
      </c>
      <c r="I2543" s="41">
        <v>109200</v>
      </c>
      <c r="J2543" s="41">
        <v>36910</v>
      </c>
      <c r="K2543" s="41">
        <v>0</v>
      </c>
      <c r="L2543" s="41">
        <v>0</v>
      </c>
      <c r="M2543" s="41">
        <v>0</v>
      </c>
      <c r="N2543" s="43">
        <v>146110</v>
      </c>
    </row>
    <row r="2544" spans="1:14" x14ac:dyDescent="0.2">
      <c r="A2544" s="39" t="s">
        <v>163</v>
      </c>
      <c r="B2544" s="40"/>
      <c r="C2544" s="41">
        <v>0</v>
      </c>
      <c r="D2544" s="42">
        <v>0</v>
      </c>
      <c r="E2544" s="42">
        <v>0</v>
      </c>
      <c r="F2544" s="41">
        <v>0</v>
      </c>
      <c r="G2544" s="41">
        <v>0</v>
      </c>
      <c r="H2544" s="41">
        <v>0</v>
      </c>
      <c r="I2544" s="41">
        <v>0</v>
      </c>
      <c r="J2544" s="41">
        <v>5</v>
      </c>
      <c r="K2544" s="41">
        <v>0</v>
      </c>
      <c r="L2544" s="41">
        <v>0</v>
      </c>
      <c r="M2544" s="41">
        <v>0</v>
      </c>
      <c r="N2544" s="43">
        <v>5</v>
      </c>
    </row>
    <row r="2545" spans="1:14" x14ac:dyDescent="0.2">
      <c r="A2545" s="39" t="s">
        <v>32</v>
      </c>
      <c r="B2545" s="40"/>
      <c r="C2545" s="41">
        <v>0</v>
      </c>
      <c r="D2545" s="42">
        <v>0</v>
      </c>
      <c r="E2545" s="42">
        <v>0.4</v>
      </c>
      <c r="F2545" s="41">
        <v>0</v>
      </c>
      <c r="G2545" s="41">
        <v>105883</v>
      </c>
      <c r="H2545" s="41">
        <v>105883</v>
      </c>
      <c r="I2545" s="41">
        <v>0</v>
      </c>
      <c r="J2545" s="41">
        <v>36847</v>
      </c>
      <c r="K2545" s="41">
        <v>1059</v>
      </c>
      <c r="L2545" s="41">
        <v>0</v>
      </c>
      <c r="M2545" s="41">
        <v>0</v>
      </c>
      <c r="N2545" s="43">
        <v>142730</v>
      </c>
    </row>
    <row r="2546" spans="1:14" x14ac:dyDescent="0.2">
      <c r="A2546" s="39" t="s">
        <v>23</v>
      </c>
      <c r="B2546" s="40"/>
      <c r="C2546" s="41">
        <v>0</v>
      </c>
      <c r="D2546" s="42">
        <v>0</v>
      </c>
      <c r="E2546" s="42">
        <v>2.6</v>
      </c>
      <c r="F2546" s="41">
        <v>0</v>
      </c>
      <c r="G2546" s="41">
        <v>1009142</v>
      </c>
      <c r="H2546" s="41">
        <v>1009142</v>
      </c>
      <c r="I2546" s="41">
        <v>0</v>
      </c>
      <c r="J2546" s="41">
        <v>351181</v>
      </c>
      <c r="K2546" s="41">
        <v>10091</v>
      </c>
      <c r="L2546" s="41">
        <v>0</v>
      </c>
      <c r="M2546" s="41">
        <v>0</v>
      </c>
      <c r="N2546" s="43">
        <v>1360323</v>
      </c>
    </row>
    <row r="2547" spans="1:14" x14ac:dyDescent="0.2">
      <c r="A2547" s="39" t="s">
        <v>1481</v>
      </c>
      <c r="B2547" s="40"/>
      <c r="C2547" s="41">
        <v>0</v>
      </c>
      <c r="D2547" s="42">
        <v>18.695399999999999</v>
      </c>
      <c r="E2547" s="42">
        <v>2.06</v>
      </c>
      <c r="F2547" s="41">
        <v>13550692</v>
      </c>
      <c r="G2547" s="41">
        <v>517266</v>
      </c>
      <c r="H2547" s="41">
        <v>14067958</v>
      </c>
      <c r="I2547" s="41">
        <v>0</v>
      </c>
      <c r="J2547" s="41">
        <v>4895649</v>
      </c>
      <c r="K2547" s="41">
        <v>140679</v>
      </c>
      <c r="L2547" s="41">
        <v>343440</v>
      </c>
      <c r="M2547" s="41">
        <v>0</v>
      </c>
      <c r="N2547" s="43">
        <v>19307047</v>
      </c>
    </row>
    <row r="2548" spans="1:14" x14ac:dyDescent="0.2">
      <c r="A2548" s="34" t="s">
        <v>24</v>
      </c>
      <c r="B2548" s="35"/>
      <c r="C2548" s="36">
        <f t="shared" ref="C2548:N2548" si="441">SUM(C2540:C2547)</f>
        <v>0</v>
      </c>
      <c r="D2548" s="37">
        <f t="shared" si="441"/>
        <v>27.285499999999999</v>
      </c>
      <c r="E2548" s="37">
        <f t="shared" si="441"/>
        <v>5.0600000000000005</v>
      </c>
      <c r="F2548" s="36">
        <f t="shared" si="441"/>
        <v>16455058</v>
      </c>
      <c r="G2548" s="36">
        <f t="shared" si="441"/>
        <v>1632291</v>
      </c>
      <c r="H2548" s="36">
        <f t="shared" si="441"/>
        <v>18087349</v>
      </c>
      <c r="I2548" s="36">
        <f t="shared" si="441"/>
        <v>109200</v>
      </c>
      <c r="J2548" s="36">
        <f t="shared" si="441"/>
        <v>6331311</v>
      </c>
      <c r="K2548" s="36">
        <f t="shared" si="441"/>
        <v>180873</v>
      </c>
      <c r="L2548" s="36">
        <f t="shared" si="441"/>
        <v>343440</v>
      </c>
      <c r="M2548" s="36">
        <f t="shared" si="441"/>
        <v>0</v>
      </c>
      <c r="N2548" s="38">
        <f t="shared" si="441"/>
        <v>24871300</v>
      </c>
    </row>
    <row r="2549" spans="1:14" x14ac:dyDescent="0.2">
      <c r="A2549" s="34" t="s">
        <v>25</v>
      </c>
      <c r="B2549" s="35"/>
      <c r="C2549" s="36"/>
      <c r="D2549" s="37"/>
      <c r="E2549" s="37"/>
      <c r="F2549" s="36"/>
      <c r="G2549" s="36"/>
      <c r="H2549" s="36"/>
      <c r="I2549" s="36"/>
      <c r="J2549" s="36"/>
      <c r="K2549" s="36"/>
      <c r="L2549" s="36"/>
      <c r="M2549" s="36"/>
      <c r="N2549" s="38"/>
    </row>
    <row r="2550" spans="1:14" x14ac:dyDescent="0.2">
      <c r="A2550" s="39" t="s">
        <v>26</v>
      </c>
      <c r="B2550" s="40"/>
      <c r="C2550" s="41">
        <v>17</v>
      </c>
      <c r="D2550" s="42">
        <v>0</v>
      </c>
      <c r="E2550" s="42">
        <v>0.73740000000000006</v>
      </c>
      <c r="F2550" s="41">
        <v>0</v>
      </c>
      <c r="G2550" s="41">
        <v>226697</v>
      </c>
      <c r="H2550" s="41">
        <v>226697</v>
      </c>
      <c r="I2550" s="41">
        <v>0</v>
      </c>
      <c r="J2550" s="41">
        <v>78891</v>
      </c>
      <c r="K2550" s="41">
        <v>2267</v>
      </c>
      <c r="L2550" s="41">
        <v>1445</v>
      </c>
      <c r="M2550" s="41">
        <v>0</v>
      </c>
      <c r="N2550" s="43">
        <v>307033</v>
      </c>
    </row>
    <row r="2551" spans="1:14" x14ac:dyDescent="0.2">
      <c r="A2551" s="39" t="s">
        <v>26</v>
      </c>
      <c r="B2551" s="40"/>
      <c r="C2551" s="41">
        <v>100</v>
      </c>
      <c r="D2551" s="42">
        <v>0</v>
      </c>
      <c r="E2551" s="42">
        <v>2.5653999999999999</v>
      </c>
      <c r="F2551" s="41">
        <v>0</v>
      </c>
      <c r="G2551" s="41">
        <v>788676</v>
      </c>
      <c r="H2551" s="41">
        <v>788676</v>
      </c>
      <c r="I2551" s="41">
        <v>0</v>
      </c>
      <c r="J2551" s="41">
        <v>274460</v>
      </c>
      <c r="K2551" s="41">
        <v>7887</v>
      </c>
      <c r="L2551" s="41">
        <v>8500</v>
      </c>
      <c r="M2551" s="41">
        <v>0</v>
      </c>
      <c r="N2551" s="43">
        <v>1071636</v>
      </c>
    </row>
    <row r="2552" spans="1:14" x14ac:dyDescent="0.2">
      <c r="A2552" s="39" t="s">
        <v>69</v>
      </c>
      <c r="B2552" s="40"/>
      <c r="C2552" s="41">
        <v>247</v>
      </c>
      <c r="D2552" s="42">
        <v>0</v>
      </c>
      <c r="E2552" s="42">
        <v>4.0617999999999999</v>
      </c>
      <c r="F2552" s="41">
        <v>0</v>
      </c>
      <c r="G2552" s="41">
        <v>1248711</v>
      </c>
      <c r="H2552" s="41">
        <v>1248711</v>
      </c>
      <c r="I2552" s="41">
        <v>0</v>
      </c>
      <c r="J2552" s="41">
        <v>434551</v>
      </c>
      <c r="K2552" s="41">
        <v>12487</v>
      </c>
      <c r="L2552" s="41">
        <v>15067</v>
      </c>
      <c r="M2552" s="41">
        <v>0</v>
      </c>
      <c r="N2552" s="43">
        <v>1698329</v>
      </c>
    </row>
    <row r="2553" spans="1:14" x14ac:dyDescent="0.2">
      <c r="A2553" s="34" t="s">
        <v>24</v>
      </c>
      <c r="B2553" s="35"/>
      <c r="C2553" s="36">
        <f t="shared" ref="C2553:N2553" si="442">SUM(C2550:C2552)</f>
        <v>364</v>
      </c>
      <c r="D2553" s="37">
        <f t="shared" si="442"/>
        <v>0</v>
      </c>
      <c r="E2553" s="37">
        <f t="shared" si="442"/>
        <v>7.3645999999999994</v>
      </c>
      <c r="F2553" s="36">
        <f t="shared" si="442"/>
        <v>0</v>
      </c>
      <c r="G2553" s="36">
        <f t="shared" si="442"/>
        <v>2264084</v>
      </c>
      <c r="H2553" s="36">
        <f t="shared" si="442"/>
        <v>2264084</v>
      </c>
      <c r="I2553" s="36">
        <f t="shared" si="442"/>
        <v>0</v>
      </c>
      <c r="J2553" s="36">
        <f t="shared" si="442"/>
        <v>787902</v>
      </c>
      <c r="K2553" s="36">
        <f t="shared" si="442"/>
        <v>22641</v>
      </c>
      <c r="L2553" s="36">
        <f t="shared" si="442"/>
        <v>25012</v>
      </c>
      <c r="M2553" s="36">
        <f t="shared" si="442"/>
        <v>0</v>
      </c>
      <c r="N2553" s="38">
        <f t="shared" si="442"/>
        <v>3076998</v>
      </c>
    </row>
    <row r="2554" spans="1:14" x14ac:dyDescent="0.2">
      <c r="A2554" s="34" t="s">
        <v>1483</v>
      </c>
      <c r="B2554" s="35"/>
      <c r="C2554" s="36"/>
      <c r="D2554" s="37"/>
      <c r="E2554" s="37"/>
      <c r="F2554" s="36"/>
      <c r="G2554" s="36"/>
      <c r="H2554" s="36"/>
      <c r="I2554" s="36"/>
      <c r="J2554" s="36"/>
      <c r="K2554" s="36"/>
      <c r="L2554" s="36"/>
      <c r="M2554" s="36"/>
      <c r="N2554" s="38"/>
    </row>
    <row r="2555" spans="1:14" x14ac:dyDescent="0.2">
      <c r="A2555" s="39" t="s">
        <v>1484</v>
      </c>
      <c r="B2555" s="40"/>
      <c r="C2555" s="41">
        <v>91</v>
      </c>
      <c r="D2555" s="42">
        <v>0</v>
      </c>
      <c r="E2555" s="42">
        <v>0.15190000000000001</v>
      </c>
      <c r="F2555" s="41">
        <v>0</v>
      </c>
      <c r="G2555" s="41">
        <v>41166</v>
      </c>
      <c r="H2555" s="41">
        <v>41166</v>
      </c>
      <c r="I2555" s="41">
        <v>0</v>
      </c>
      <c r="J2555" s="41">
        <v>14326</v>
      </c>
      <c r="K2555" s="41">
        <v>412</v>
      </c>
      <c r="L2555" s="41">
        <v>0</v>
      </c>
      <c r="M2555" s="41">
        <v>0</v>
      </c>
      <c r="N2555" s="43">
        <v>55492</v>
      </c>
    </row>
    <row r="2556" spans="1:14" x14ac:dyDescent="0.2">
      <c r="A2556" s="39" t="s">
        <v>1497</v>
      </c>
      <c r="B2556" s="40"/>
      <c r="C2556" s="41">
        <v>141</v>
      </c>
      <c r="D2556" s="42">
        <v>0.93440000000000001</v>
      </c>
      <c r="E2556" s="42">
        <v>0</v>
      </c>
      <c r="F2556" s="41">
        <v>457998</v>
      </c>
      <c r="G2556" s="41">
        <v>0</v>
      </c>
      <c r="H2556" s="41">
        <v>457998</v>
      </c>
      <c r="I2556" s="41">
        <v>0</v>
      </c>
      <c r="J2556" s="41">
        <v>159384</v>
      </c>
      <c r="K2556" s="41">
        <v>4580</v>
      </c>
      <c r="L2556" s="41">
        <v>3384</v>
      </c>
      <c r="M2556" s="41">
        <v>0</v>
      </c>
      <c r="N2556" s="43">
        <v>620766</v>
      </c>
    </row>
    <row r="2557" spans="1:14" x14ac:dyDescent="0.2">
      <c r="A2557" s="39" t="s">
        <v>1485</v>
      </c>
      <c r="B2557" s="40"/>
      <c r="C2557" s="41">
        <v>0</v>
      </c>
      <c r="D2557" s="42">
        <v>3.5243000000000002</v>
      </c>
      <c r="E2557" s="42">
        <v>0</v>
      </c>
      <c r="F2557" s="41">
        <v>1577462</v>
      </c>
      <c r="G2557" s="41">
        <v>0</v>
      </c>
      <c r="H2557" s="41">
        <v>1577462</v>
      </c>
      <c r="I2557" s="41">
        <v>0</v>
      </c>
      <c r="J2557" s="41">
        <v>548957</v>
      </c>
      <c r="K2557" s="41">
        <v>15775</v>
      </c>
      <c r="L2557" s="41">
        <v>0</v>
      </c>
      <c r="M2557" s="41">
        <v>0</v>
      </c>
      <c r="N2557" s="43">
        <v>2126419</v>
      </c>
    </row>
    <row r="2558" spans="1:14" x14ac:dyDescent="0.2">
      <c r="A2558" s="34" t="s">
        <v>24</v>
      </c>
      <c r="B2558" s="35"/>
      <c r="C2558" s="36">
        <f t="shared" ref="C2558:N2558" si="443">SUM(C2555:C2557)</f>
        <v>232</v>
      </c>
      <c r="D2558" s="37">
        <f t="shared" si="443"/>
        <v>4.4587000000000003</v>
      </c>
      <c r="E2558" s="37">
        <f t="shared" si="443"/>
        <v>0.15190000000000001</v>
      </c>
      <c r="F2558" s="36">
        <f t="shared" si="443"/>
        <v>2035460</v>
      </c>
      <c r="G2558" s="36">
        <f t="shared" si="443"/>
        <v>41166</v>
      </c>
      <c r="H2558" s="36">
        <f t="shared" si="443"/>
        <v>2076626</v>
      </c>
      <c r="I2558" s="36">
        <f t="shared" si="443"/>
        <v>0</v>
      </c>
      <c r="J2558" s="36">
        <f t="shared" si="443"/>
        <v>722667</v>
      </c>
      <c r="K2558" s="36">
        <f t="shared" si="443"/>
        <v>20767</v>
      </c>
      <c r="L2558" s="36">
        <f t="shared" si="443"/>
        <v>3384</v>
      </c>
      <c r="M2558" s="36">
        <f t="shared" si="443"/>
        <v>0</v>
      </c>
      <c r="N2558" s="38">
        <f t="shared" si="443"/>
        <v>2802677</v>
      </c>
    </row>
    <row r="2559" spans="1:14" x14ac:dyDescent="0.2">
      <c r="A2559" s="29" t="s">
        <v>1829</v>
      </c>
      <c r="B2559" s="30"/>
      <c r="C2559" s="31">
        <f t="shared" ref="C2559:N2559" si="444">C2538+C2548+C2553+C2558</f>
        <v>596</v>
      </c>
      <c r="D2559" s="32">
        <f t="shared" si="444"/>
        <v>39.744199999999999</v>
      </c>
      <c r="E2559" s="32">
        <f t="shared" si="444"/>
        <v>14.176499999999999</v>
      </c>
      <c r="F2559" s="31">
        <f t="shared" si="444"/>
        <v>22921209</v>
      </c>
      <c r="G2559" s="31">
        <f t="shared" si="444"/>
        <v>4317529</v>
      </c>
      <c r="H2559" s="31">
        <f t="shared" si="444"/>
        <v>27238738</v>
      </c>
      <c r="I2559" s="31">
        <f t="shared" si="444"/>
        <v>109200</v>
      </c>
      <c r="J2559" s="31">
        <f t="shared" si="444"/>
        <v>9515997</v>
      </c>
      <c r="K2559" s="31">
        <f t="shared" si="444"/>
        <v>272388</v>
      </c>
      <c r="L2559" s="31">
        <f t="shared" si="444"/>
        <v>411836</v>
      </c>
      <c r="M2559" s="31">
        <f t="shared" si="444"/>
        <v>0</v>
      </c>
      <c r="N2559" s="33">
        <f t="shared" si="444"/>
        <v>37275771</v>
      </c>
    </row>
    <row r="2560" spans="1:14" x14ac:dyDescent="0.2">
      <c r="A2560" s="39"/>
      <c r="B2560" s="40"/>
      <c r="C2560" s="41"/>
      <c r="D2560" s="42"/>
      <c r="E2560" s="42"/>
      <c r="F2560" s="41"/>
      <c r="G2560" s="41"/>
      <c r="H2560" s="41"/>
      <c r="I2560" s="41"/>
      <c r="J2560" s="41"/>
      <c r="K2560" s="41"/>
      <c r="L2560" s="41"/>
      <c r="M2560" s="41"/>
      <c r="N2560" s="43"/>
    </row>
    <row r="2561" spans="1:14" x14ac:dyDescent="0.2">
      <c r="A2561" s="29" t="s">
        <v>1830</v>
      </c>
      <c r="B2561" s="30"/>
      <c r="C2561" s="31"/>
      <c r="D2561" s="32"/>
      <c r="E2561" s="32"/>
      <c r="F2561" s="31"/>
      <c r="G2561" s="31"/>
      <c r="H2561" s="31"/>
      <c r="I2561" s="31"/>
      <c r="J2561" s="31"/>
      <c r="K2561" s="31"/>
      <c r="L2561" s="31"/>
      <c r="M2561" s="31"/>
      <c r="N2561" s="33"/>
    </row>
    <row r="2562" spans="1:14" x14ac:dyDescent="0.2">
      <c r="A2562" s="29" t="s">
        <v>1831</v>
      </c>
      <c r="B2562" s="30" t="s">
        <v>6</v>
      </c>
      <c r="C2562" s="31" t="s">
        <v>7</v>
      </c>
      <c r="D2562" s="32" t="s">
        <v>8</v>
      </c>
      <c r="E2562" s="32" t="s">
        <v>9</v>
      </c>
      <c r="F2562" s="31" t="s">
        <v>10</v>
      </c>
      <c r="G2562" s="31" t="s">
        <v>11</v>
      </c>
      <c r="H2562" s="31" t="s">
        <v>12</v>
      </c>
      <c r="I2562" s="31" t="s">
        <v>13</v>
      </c>
      <c r="J2562" s="31" t="s">
        <v>14</v>
      </c>
      <c r="K2562" s="31" t="s">
        <v>15</v>
      </c>
      <c r="L2562" s="31" t="s">
        <v>16</v>
      </c>
      <c r="M2562" s="31" t="s">
        <v>17</v>
      </c>
      <c r="N2562" s="33" t="s">
        <v>18</v>
      </c>
    </row>
    <row r="2563" spans="1:14" x14ac:dyDescent="0.2">
      <c r="A2563" s="34" t="s">
        <v>1476</v>
      </c>
      <c r="B2563" s="35"/>
      <c r="C2563" s="36"/>
      <c r="D2563" s="37"/>
      <c r="E2563" s="37"/>
      <c r="F2563" s="36"/>
      <c r="G2563" s="36"/>
      <c r="H2563" s="36"/>
      <c r="I2563" s="36"/>
      <c r="J2563" s="36"/>
      <c r="K2563" s="36"/>
      <c r="L2563" s="36"/>
      <c r="M2563" s="36"/>
      <c r="N2563" s="38"/>
    </row>
    <row r="2564" spans="1:14" x14ac:dyDescent="0.2">
      <c r="A2564" s="39" t="s">
        <v>162</v>
      </c>
      <c r="B2564" s="40"/>
      <c r="C2564" s="41">
        <v>0</v>
      </c>
      <c r="D2564" s="42">
        <v>2.5889000000000002</v>
      </c>
      <c r="E2564" s="42">
        <v>0</v>
      </c>
      <c r="F2564" s="41">
        <v>920169</v>
      </c>
      <c r="G2564" s="41">
        <v>0</v>
      </c>
      <c r="H2564" s="41">
        <v>920169</v>
      </c>
      <c r="I2564" s="41">
        <v>0</v>
      </c>
      <c r="J2564" s="41">
        <v>320219</v>
      </c>
      <c r="K2564" s="41">
        <v>9202</v>
      </c>
      <c r="L2564" s="41">
        <v>0</v>
      </c>
      <c r="M2564" s="41">
        <v>0</v>
      </c>
      <c r="N2564" s="43">
        <v>1240388</v>
      </c>
    </row>
    <row r="2565" spans="1:14" x14ac:dyDescent="0.2">
      <c r="A2565" s="39" t="s">
        <v>40</v>
      </c>
      <c r="B2565" s="40"/>
      <c r="C2565" s="41">
        <v>0</v>
      </c>
      <c r="D2565" s="42">
        <v>-1.0500000000000001E-2</v>
      </c>
      <c r="E2565" s="42">
        <v>0</v>
      </c>
      <c r="F2565" s="41">
        <v>-106029</v>
      </c>
      <c r="G2565" s="41">
        <v>0</v>
      </c>
      <c r="H2565" s="41">
        <v>-106029</v>
      </c>
      <c r="I2565" s="41">
        <v>0</v>
      </c>
      <c r="J2565" s="41">
        <v>-36898</v>
      </c>
      <c r="K2565" s="41">
        <v>-1060</v>
      </c>
      <c r="L2565" s="41">
        <v>0</v>
      </c>
      <c r="M2565" s="41">
        <v>0</v>
      </c>
      <c r="N2565" s="43">
        <v>-142927</v>
      </c>
    </row>
    <row r="2566" spans="1:14" x14ac:dyDescent="0.2">
      <c r="A2566" s="39" t="s">
        <v>41</v>
      </c>
      <c r="B2566" s="40"/>
      <c r="C2566" s="41">
        <v>0</v>
      </c>
      <c r="D2566" s="42">
        <v>0</v>
      </c>
      <c r="E2566" s="42">
        <v>0</v>
      </c>
      <c r="F2566" s="41">
        <v>0</v>
      </c>
      <c r="G2566" s="41">
        <v>0</v>
      </c>
      <c r="H2566" s="41">
        <v>0</v>
      </c>
      <c r="I2566" s="41">
        <v>106029</v>
      </c>
      <c r="J2566" s="41">
        <v>35838</v>
      </c>
      <c r="K2566" s="41">
        <v>0</v>
      </c>
      <c r="L2566" s="41">
        <v>0</v>
      </c>
      <c r="M2566" s="41">
        <v>0</v>
      </c>
      <c r="N2566" s="43">
        <v>141867</v>
      </c>
    </row>
    <row r="2567" spans="1:14" x14ac:dyDescent="0.2">
      <c r="A2567" s="39" t="s">
        <v>163</v>
      </c>
      <c r="B2567" s="40"/>
      <c r="C2567" s="41">
        <v>0</v>
      </c>
      <c r="D2567" s="42">
        <v>0</v>
      </c>
      <c r="E2567" s="42">
        <v>0</v>
      </c>
      <c r="F2567" s="41">
        <v>0</v>
      </c>
      <c r="G2567" s="41">
        <v>0</v>
      </c>
      <c r="H2567" s="41">
        <v>0</v>
      </c>
      <c r="I2567" s="41">
        <v>0</v>
      </c>
      <c r="J2567" s="41">
        <v>4</v>
      </c>
      <c r="K2567" s="41">
        <v>0</v>
      </c>
      <c r="L2567" s="41">
        <v>0</v>
      </c>
      <c r="M2567" s="41">
        <v>0</v>
      </c>
      <c r="N2567" s="43">
        <v>4</v>
      </c>
    </row>
    <row r="2568" spans="1:14" x14ac:dyDescent="0.2">
      <c r="A2568" s="39" t="s">
        <v>23</v>
      </c>
      <c r="B2568" s="40"/>
      <c r="C2568" s="41">
        <v>0</v>
      </c>
      <c r="D2568" s="42">
        <v>0</v>
      </c>
      <c r="E2568" s="42">
        <v>2.74</v>
      </c>
      <c r="F2568" s="41">
        <v>0</v>
      </c>
      <c r="G2568" s="41">
        <v>1070770</v>
      </c>
      <c r="H2568" s="41">
        <v>1070770</v>
      </c>
      <c r="I2568" s="41">
        <v>0</v>
      </c>
      <c r="J2568" s="41">
        <v>372628</v>
      </c>
      <c r="K2568" s="41">
        <v>10708</v>
      </c>
      <c r="L2568" s="41">
        <v>0</v>
      </c>
      <c r="M2568" s="41">
        <v>0</v>
      </c>
      <c r="N2568" s="43">
        <v>1443398</v>
      </c>
    </row>
    <row r="2569" spans="1:14" x14ac:dyDescent="0.2">
      <c r="A2569" s="39" t="s">
        <v>1481</v>
      </c>
      <c r="B2569" s="40"/>
      <c r="C2569" s="41">
        <v>0</v>
      </c>
      <c r="D2569" s="42">
        <v>17.954499999999999</v>
      </c>
      <c r="E2569" s="42">
        <v>2.21</v>
      </c>
      <c r="F2569" s="41">
        <v>11762476</v>
      </c>
      <c r="G2569" s="41">
        <v>554931</v>
      </c>
      <c r="H2569" s="41">
        <v>12317407</v>
      </c>
      <c r="I2569" s="41">
        <v>0</v>
      </c>
      <c r="J2569" s="41">
        <v>4286458</v>
      </c>
      <c r="K2569" s="41">
        <v>123174</v>
      </c>
      <c r="L2569" s="41">
        <v>318360</v>
      </c>
      <c r="M2569" s="41">
        <v>0</v>
      </c>
      <c r="N2569" s="43">
        <v>16922225</v>
      </c>
    </row>
    <row r="2570" spans="1:14" x14ac:dyDescent="0.2">
      <c r="A2570" s="39" t="s">
        <v>1482</v>
      </c>
      <c r="B2570" s="40"/>
      <c r="C2570" s="41">
        <v>0</v>
      </c>
      <c r="D2570" s="42">
        <v>0</v>
      </c>
      <c r="E2570" s="42">
        <v>0</v>
      </c>
      <c r="F2570" s="41">
        <v>48000</v>
      </c>
      <c r="G2570" s="41">
        <v>0</v>
      </c>
      <c r="H2570" s="41">
        <v>48000</v>
      </c>
      <c r="I2570" s="41">
        <v>0</v>
      </c>
      <c r="J2570" s="41">
        <v>16704</v>
      </c>
      <c r="K2570" s="41">
        <v>480</v>
      </c>
      <c r="L2570" s="41">
        <v>9000</v>
      </c>
      <c r="M2570" s="41">
        <v>0</v>
      </c>
      <c r="N2570" s="43">
        <v>73704</v>
      </c>
    </row>
    <row r="2571" spans="1:14" x14ac:dyDescent="0.2">
      <c r="A2571" s="34" t="s">
        <v>24</v>
      </c>
      <c r="B2571" s="35"/>
      <c r="C2571" s="36">
        <f t="shared" ref="C2571:N2571" si="445">SUM(C2564:C2570)</f>
        <v>0</v>
      </c>
      <c r="D2571" s="37">
        <f t="shared" si="445"/>
        <v>20.532899999999998</v>
      </c>
      <c r="E2571" s="37">
        <f t="shared" si="445"/>
        <v>4.95</v>
      </c>
      <c r="F2571" s="36">
        <f t="shared" si="445"/>
        <v>12624616</v>
      </c>
      <c r="G2571" s="36">
        <f t="shared" si="445"/>
        <v>1625701</v>
      </c>
      <c r="H2571" s="36">
        <f t="shared" si="445"/>
        <v>14250317</v>
      </c>
      <c r="I2571" s="36">
        <f t="shared" si="445"/>
        <v>106029</v>
      </c>
      <c r="J2571" s="36">
        <f t="shared" si="445"/>
        <v>4994953</v>
      </c>
      <c r="K2571" s="36">
        <f t="shared" si="445"/>
        <v>142504</v>
      </c>
      <c r="L2571" s="36">
        <f t="shared" si="445"/>
        <v>327360</v>
      </c>
      <c r="M2571" s="36">
        <f t="shared" si="445"/>
        <v>0</v>
      </c>
      <c r="N2571" s="38">
        <f t="shared" si="445"/>
        <v>19678659</v>
      </c>
    </row>
    <row r="2572" spans="1:14" x14ac:dyDescent="0.2">
      <c r="A2572" s="34" t="s">
        <v>25</v>
      </c>
      <c r="B2572" s="35"/>
      <c r="C2572" s="36"/>
      <c r="D2572" s="37"/>
      <c r="E2572" s="37"/>
      <c r="F2572" s="36"/>
      <c r="G2572" s="36"/>
      <c r="H2572" s="36"/>
      <c r="I2572" s="36"/>
      <c r="J2572" s="36"/>
      <c r="K2572" s="36"/>
      <c r="L2572" s="36"/>
      <c r="M2572" s="36"/>
      <c r="N2572" s="38"/>
    </row>
    <row r="2573" spans="1:14" x14ac:dyDescent="0.2">
      <c r="A2573" s="39" t="s">
        <v>76</v>
      </c>
      <c r="B2573" s="40"/>
      <c r="C2573" s="41">
        <v>97</v>
      </c>
      <c r="D2573" s="42">
        <v>0</v>
      </c>
      <c r="E2573" s="42">
        <v>1.6820999999999999</v>
      </c>
      <c r="F2573" s="41">
        <v>0</v>
      </c>
      <c r="G2573" s="41">
        <v>517125</v>
      </c>
      <c r="H2573" s="41">
        <v>517125</v>
      </c>
      <c r="I2573" s="41">
        <v>0</v>
      </c>
      <c r="J2573" s="41">
        <v>179959</v>
      </c>
      <c r="K2573" s="41">
        <v>5171</v>
      </c>
      <c r="L2573" s="41">
        <v>5820</v>
      </c>
      <c r="M2573" s="41">
        <v>0</v>
      </c>
      <c r="N2573" s="43">
        <v>702904</v>
      </c>
    </row>
    <row r="2574" spans="1:14" x14ac:dyDescent="0.2">
      <c r="A2574" s="39" t="s">
        <v>69</v>
      </c>
      <c r="B2574" s="40"/>
      <c r="C2574" s="41">
        <v>247</v>
      </c>
      <c r="D2574" s="42">
        <v>0</v>
      </c>
      <c r="E2574" s="42">
        <v>4.0617999999999999</v>
      </c>
      <c r="F2574" s="41">
        <v>0</v>
      </c>
      <c r="G2574" s="41">
        <v>1248711</v>
      </c>
      <c r="H2574" s="41">
        <v>1248711</v>
      </c>
      <c r="I2574" s="41">
        <v>0</v>
      </c>
      <c r="J2574" s="41">
        <v>434551</v>
      </c>
      <c r="K2574" s="41">
        <v>12487</v>
      </c>
      <c r="L2574" s="41">
        <v>15067</v>
      </c>
      <c r="M2574" s="41">
        <v>0</v>
      </c>
      <c r="N2574" s="43">
        <v>1698329</v>
      </c>
    </row>
    <row r="2575" spans="1:14" x14ac:dyDescent="0.2">
      <c r="A2575" s="34" t="s">
        <v>24</v>
      </c>
      <c r="B2575" s="35"/>
      <c r="C2575" s="36">
        <f t="shared" ref="C2575:N2575" si="446">SUM(C2573:C2574)</f>
        <v>344</v>
      </c>
      <c r="D2575" s="37">
        <f t="shared" si="446"/>
        <v>0</v>
      </c>
      <c r="E2575" s="37">
        <f t="shared" si="446"/>
        <v>5.7439</v>
      </c>
      <c r="F2575" s="36">
        <f t="shared" si="446"/>
        <v>0</v>
      </c>
      <c r="G2575" s="36">
        <f t="shared" si="446"/>
        <v>1765836</v>
      </c>
      <c r="H2575" s="36">
        <f t="shared" si="446"/>
        <v>1765836</v>
      </c>
      <c r="I2575" s="36">
        <f t="shared" si="446"/>
        <v>0</v>
      </c>
      <c r="J2575" s="36">
        <f t="shared" si="446"/>
        <v>614510</v>
      </c>
      <c r="K2575" s="36">
        <f t="shared" si="446"/>
        <v>17658</v>
      </c>
      <c r="L2575" s="36">
        <f t="shared" si="446"/>
        <v>20887</v>
      </c>
      <c r="M2575" s="36">
        <f t="shared" si="446"/>
        <v>0</v>
      </c>
      <c r="N2575" s="38">
        <f t="shared" si="446"/>
        <v>2401233</v>
      </c>
    </row>
    <row r="2576" spans="1:14" x14ac:dyDescent="0.2">
      <c r="A2576" s="34" t="s">
        <v>1483</v>
      </c>
      <c r="B2576" s="35"/>
      <c r="C2576" s="36"/>
      <c r="D2576" s="37"/>
      <c r="E2576" s="37"/>
      <c r="F2576" s="36"/>
      <c r="G2576" s="36"/>
      <c r="H2576" s="36"/>
      <c r="I2576" s="36"/>
      <c r="J2576" s="36"/>
      <c r="K2576" s="36"/>
      <c r="L2576" s="36"/>
      <c r="M2576" s="36"/>
      <c r="N2576" s="38"/>
    </row>
    <row r="2577" spans="1:14" x14ac:dyDescent="0.2">
      <c r="A2577" s="39" t="s">
        <v>1484</v>
      </c>
      <c r="B2577" s="40"/>
      <c r="C2577" s="41">
        <v>90</v>
      </c>
      <c r="D2577" s="42">
        <v>0</v>
      </c>
      <c r="E2577" s="42">
        <v>0.15029999999999999</v>
      </c>
      <c r="F2577" s="41">
        <v>0</v>
      </c>
      <c r="G2577" s="41">
        <v>40733</v>
      </c>
      <c r="H2577" s="41">
        <v>40733</v>
      </c>
      <c r="I2577" s="41">
        <v>0</v>
      </c>
      <c r="J2577" s="41">
        <v>14175</v>
      </c>
      <c r="K2577" s="41">
        <v>407</v>
      </c>
      <c r="L2577" s="41">
        <v>0</v>
      </c>
      <c r="M2577" s="41">
        <v>0</v>
      </c>
      <c r="N2577" s="43">
        <v>54908</v>
      </c>
    </row>
    <row r="2578" spans="1:14" x14ac:dyDescent="0.2">
      <c r="A2578" s="39" t="s">
        <v>1485</v>
      </c>
      <c r="B2578" s="40"/>
      <c r="C2578" s="41">
        <v>0</v>
      </c>
      <c r="D2578" s="42">
        <v>2.8451</v>
      </c>
      <c r="E2578" s="42">
        <v>0</v>
      </c>
      <c r="F2578" s="41">
        <v>1338106</v>
      </c>
      <c r="G2578" s="41">
        <v>0</v>
      </c>
      <c r="H2578" s="41">
        <v>1338106</v>
      </c>
      <c r="I2578" s="41">
        <v>0</v>
      </c>
      <c r="J2578" s="41">
        <v>465661</v>
      </c>
      <c r="K2578" s="41">
        <v>13381</v>
      </c>
      <c r="L2578" s="41">
        <v>0</v>
      </c>
      <c r="M2578" s="41">
        <v>0</v>
      </c>
      <c r="N2578" s="43">
        <v>1803767</v>
      </c>
    </row>
    <row r="2579" spans="1:14" x14ac:dyDescent="0.2">
      <c r="A2579" s="34" t="s">
        <v>24</v>
      </c>
      <c r="B2579" s="35"/>
      <c r="C2579" s="36">
        <f t="shared" ref="C2579:N2579" si="447">SUM(C2577:C2578)</f>
        <v>90</v>
      </c>
      <c r="D2579" s="37">
        <f t="shared" si="447"/>
        <v>2.8451</v>
      </c>
      <c r="E2579" s="37">
        <f t="shared" si="447"/>
        <v>0.15029999999999999</v>
      </c>
      <c r="F2579" s="36">
        <f t="shared" si="447"/>
        <v>1338106</v>
      </c>
      <c r="G2579" s="36">
        <f t="shared" si="447"/>
        <v>40733</v>
      </c>
      <c r="H2579" s="36">
        <f t="shared" si="447"/>
        <v>1378839</v>
      </c>
      <c r="I2579" s="36">
        <f t="shared" si="447"/>
        <v>0</v>
      </c>
      <c r="J2579" s="36">
        <f t="shared" si="447"/>
        <v>479836</v>
      </c>
      <c r="K2579" s="36">
        <f t="shared" si="447"/>
        <v>13788</v>
      </c>
      <c r="L2579" s="36">
        <f t="shared" si="447"/>
        <v>0</v>
      </c>
      <c r="M2579" s="36">
        <f t="shared" si="447"/>
        <v>0</v>
      </c>
      <c r="N2579" s="38">
        <f t="shared" si="447"/>
        <v>1858675</v>
      </c>
    </row>
    <row r="2580" spans="1:14" x14ac:dyDescent="0.2">
      <c r="A2580" s="29" t="s">
        <v>1832</v>
      </c>
      <c r="B2580" s="30"/>
      <c r="C2580" s="31">
        <f t="shared" ref="C2580:N2580" si="448">C2571+C2575+C2579</f>
        <v>434</v>
      </c>
      <c r="D2580" s="32">
        <f t="shared" si="448"/>
        <v>23.377999999999997</v>
      </c>
      <c r="E2580" s="32">
        <f t="shared" si="448"/>
        <v>10.844199999999999</v>
      </c>
      <c r="F2580" s="31">
        <f t="shared" si="448"/>
        <v>13962722</v>
      </c>
      <c r="G2580" s="31">
        <f t="shared" si="448"/>
        <v>3432270</v>
      </c>
      <c r="H2580" s="31">
        <f t="shared" si="448"/>
        <v>17394992</v>
      </c>
      <c r="I2580" s="31">
        <f t="shared" si="448"/>
        <v>106029</v>
      </c>
      <c r="J2580" s="31">
        <f t="shared" si="448"/>
        <v>6089299</v>
      </c>
      <c r="K2580" s="31">
        <f t="shared" si="448"/>
        <v>173950</v>
      </c>
      <c r="L2580" s="31">
        <f t="shared" si="448"/>
        <v>348247</v>
      </c>
      <c r="M2580" s="31">
        <f t="shared" si="448"/>
        <v>0</v>
      </c>
      <c r="N2580" s="33">
        <f t="shared" si="448"/>
        <v>23938567</v>
      </c>
    </row>
    <row r="2581" spans="1:14" x14ac:dyDescent="0.2">
      <c r="A2581" s="39"/>
      <c r="B2581" s="40"/>
      <c r="C2581" s="41"/>
      <c r="D2581" s="42"/>
      <c r="E2581" s="42"/>
      <c r="F2581" s="41"/>
      <c r="G2581" s="41"/>
      <c r="H2581" s="41"/>
      <c r="I2581" s="41"/>
      <c r="J2581" s="41"/>
      <c r="K2581" s="41"/>
      <c r="L2581" s="41"/>
      <c r="M2581" s="41"/>
      <c r="N2581" s="43"/>
    </row>
    <row r="2582" spans="1:14" x14ac:dyDescent="0.2">
      <c r="A2582" s="29" t="s">
        <v>1833</v>
      </c>
      <c r="B2582" s="30"/>
      <c r="C2582" s="31"/>
      <c r="D2582" s="32"/>
      <c r="E2582" s="32"/>
      <c r="F2582" s="31"/>
      <c r="G2582" s="31"/>
      <c r="H2582" s="31"/>
      <c r="I2582" s="31"/>
      <c r="J2582" s="31"/>
      <c r="K2582" s="31"/>
      <c r="L2582" s="31"/>
      <c r="M2582" s="31"/>
      <c r="N2582" s="33"/>
    </row>
    <row r="2583" spans="1:14" x14ac:dyDescent="0.2">
      <c r="A2583" s="29" t="s">
        <v>1834</v>
      </c>
      <c r="B2583" s="30" t="s">
        <v>6</v>
      </c>
      <c r="C2583" s="31" t="s">
        <v>7</v>
      </c>
      <c r="D2583" s="32" t="s">
        <v>8</v>
      </c>
      <c r="E2583" s="32" t="s">
        <v>9</v>
      </c>
      <c r="F2583" s="31" t="s">
        <v>10</v>
      </c>
      <c r="G2583" s="31" t="s">
        <v>11</v>
      </c>
      <c r="H2583" s="31" t="s">
        <v>12</v>
      </c>
      <c r="I2583" s="31" t="s">
        <v>13</v>
      </c>
      <c r="J2583" s="31" t="s">
        <v>14</v>
      </c>
      <c r="K2583" s="31" t="s">
        <v>15</v>
      </c>
      <c r="L2583" s="31" t="s">
        <v>16</v>
      </c>
      <c r="M2583" s="31" t="s">
        <v>17</v>
      </c>
      <c r="N2583" s="33" t="s">
        <v>18</v>
      </c>
    </row>
    <row r="2584" spans="1:14" x14ac:dyDescent="0.2">
      <c r="A2584" s="34" t="s">
        <v>1476</v>
      </c>
      <c r="B2584" s="35"/>
      <c r="C2584" s="36"/>
      <c r="D2584" s="37"/>
      <c r="E2584" s="37"/>
      <c r="F2584" s="36"/>
      <c r="G2584" s="36"/>
      <c r="H2584" s="36"/>
      <c r="I2584" s="36"/>
      <c r="J2584" s="36"/>
      <c r="K2584" s="36"/>
      <c r="L2584" s="36"/>
      <c r="M2584" s="36"/>
      <c r="N2584" s="38"/>
    </row>
    <row r="2585" spans="1:14" x14ac:dyDescent="0.2">
      <c r="A2585" s="39" t="s">
        <v>162</v>
      </c>
      <c r="B2585" s="40"/>
      <c r="C2585" s="41">
        <v>0</v>
      </c>
      <c r="D2585" s="42">
        <v>8.5777999999999999</v>
      </c>
      <c r="E2585" s="42">
        <v>0</v>
      </c>
      <c r="F2585" s="41">
        <v>3063389</v>
      </c>
      <c r="G2585" s="41">
        <v>0</v>
      </c>
      <c r="H2585" s="41">
        <v>3063389</v>
      </c>
      <c r="I2585" s="41">
        <v>0</v>
      </c>
      <c r="J2585" s="41">
        <v>1066059</v>
      </c>
      <c r="K2585" s="41">
        <v>30634</v>
      </c>
      <c r="L2585" s="41">
        <v>0</v>
      </c>
      <c r="M2585" s="41">
        <v>0</v>
      </c>
      <c r="N2585" s="43">
        <v>4129448</v>
      </c>
    </row>
    <row r="2586" spans="1:14" x14ac:dyDescent="0.2">
      <c r="A2586" s="39" t="s">
        <v>163</v>
      </c>
      <c r="B2586" s="40"/>
      <c r="C2586" s="41">
        <v>0</v>
      </c>
      <c r="D2586" s="42">
        <v>0</v>
      </c>
      <c r="E2586" s="42">
        <v>0</v>
      </c>
      <c r="F2586" s="41">
        <v>0</v>
      </c>
      <c r="G2586" s="41">
        <v>0</v>
      </c>
      <c r="H2586" s="41">
        <v>0</v>
      </c>
      <c r="I2586" s="41">
        <v>0</v>
      </c>
      <c r="J2586" s="41">
        <v>7</v>
      </c>
      <c r="K2586" s="41">
        <v>0</v>
      </c>
      <c r="L2586" s="41">
        <v>0</v>
      </c>
      <c r="M2586" s="41">
        <v>0</v>
      </c>
      <c r="N2586" s="43">
        <v>7</v>
      </c>
    </row>
    <row r="2587" spans="1:14" x14ac:dyDescent="0.2">
      <c r="A2587" s="39" t="s">
        <v>23</v>
      </c>
      <c r="B2587" s="40"/>
      <c r="C2587" s="41">
        <v>0</v>
      </c>
      <c r="D2587" s="42">
        <v>0</v>
      </c>
      <c r="E2587" s="42">
        <v>2.62</v>
      </c>
      <c r="F2587" s="41">
        <v>0</v>
      </c>
      <c r="G2587" s="41">
        <v>1023875</v>
      </c>
      <c r="H2587" s="41">
        <v>1023875</v>
      </c>
      <c r="I2587" s="41">
        <v>0</v>
      </c>
      <c r="J2587" s="41">
        <v>356309</v>
      </c>
      <c r="K2587" s="41">
        <v>10239</v>
      </c>
      <c r="L2587" s="41">
        <v>0</v>
      </c>
      <c r="M2587" s="41">
        <v>0</v>
      </c>
      <c r="N2587" s="43">
        <v>1380184</v>
      </c>
    </row>
    <row r="2588" spans="1:14" x14ac:dyDescent="0.2">
      <c r="A2588" s="39" t="s">
        <v>1481</v>
      </c>
      <c r="B2588" s="40"/>
      <c r="C2588" s="41">
        <v>0</v>
      </c>
      <c r="D2588" s="42">
        <v>17.661200000000001</v>
      </c>
      <c r="E2588" s="42">
        <v>2.06</v>
      </c>
      <c r="F2588" s="41">
        <v>10992726</v>
      </c>
      <c r="G2588" s="41">
        <v>517266</v>
      </c>
      <c r="H2588" s="41">
        <v>11509992</v>
      </c>
      <c r="I2588" s="41">
        <v>0</v>
      </c>
      <c r="J2588" s="41">
        <v>4005477</v>
      </c>
      <c r="K2588" s="41">
        <v>115100</v>
      </c>
      <c r="L2588" s="41">
        <v>251865</v>
      </c>
      <c r="M2588" s="41">
        <v>0</v>
      </c>
      <c r="N2588" s="43">
        <v>15767334</v>
      </c>
    </row>
    <row r="2589" spans="1:14" x14ac:dyDescent="0.2">
      <c r="A2589" s="39" t="s">
        <v>1482</v>
      </c>
      <c r="B2589" s="40"/>
      <c r="C2589" s="41">
        <v>0</v>
      </c>
      <c r="D2589" s="42">
        <v>0</v>
      </c>
      <c r="E2589" s="42">
        <v>0</v>
      </c>
      <c r="F2589" s="41">
        <v>84000</v>
      </c>
      <c r="G2589" s="41">
        <v>0</v>
      </c>
      <c r="H2589" s="41">
        <v>84000</v>
      </c>
      <c r="I2589" s="41">
        <v>0</v>
      </c>
      <c r="J2589" s="41">
        <v>29232</v>
      </c>
      <c r="K2589" s="41">
        <v>840</v>
      </c>
      <c r="L2589" s="41">
        <v>4500</v>
      </c>
      <c r="M2589" s="41">
        <v>0</v>
      </c>
      <c r="N2589" s="43">
        <v>117732</v>
      </c>
    </row>
    <row r="2590" spans="1:14" x14ac:dyDescent="0.2">
      <c r="A2590" s="34" t="s">
        <v>24</v>
      </c>
      <c r="B2590" s="35"/>
      <c r="C2590" s="36">
        <f t="shared" ref="C2590:N2590" si="449">SUM(C2585:C2589)</f>
        <v>0</v>
      </c>
      <c r="D2590" s="37">
        <f t="shared" si="449"/>
        <v>26.239000000000001</v>
      </c>
      <c r="E2590" s="37">
        <f t="shared" si="449"/>
        <v>4.68</v>
      </c>
      <c r="F2590" s="36">
        <f t="shared" si="449"/>
        <v>14140115</v>
      </c>
      <c r="G2590" s="36">
        <f t="shared" si="449"/>
        <v>1541141</v>
      </c>
      <c r="H2590" s="36">
        <f t="shared" si="449"/>
        <v>15681256</v>
      </c>
      <c r="I2590" s="36">
        <f t="shared" si="449"/>
        <v>0</v>
      </c>
      <c r="J2590" s="36">
        <f t="shared" si="449"/>
        <v>5457084</v>
      </c>
      <c r="K2590" s="36">
        <f t="shared" si="449"/>
        <v>156813</v>
      </c>
      <c r="L2590" s="36">
        <f t="shared" si="449"/>
        <v>256365</v>
      </c>
      <c r="M2590" s="36">
        <f t="shared" si="449"/>
        <v>0</v>
      </c>
      <c r="N2590" s="38">
        <f t="shared" si="449"/>
        <v>21394705</v>
      </c>
    </row>
    <row r="2591" spans="1:14" x14ac:dyDescent="0.2">
      <c r="A2591" s="34" t="s">
        <v>25</v>
      </c>
      <c r="B2591" s="35"/>
      <c r="C2591" s="36"/>
      <c r="D2591" s="37"/>
      <c r="E2591" s="37"/>
      <c r="F2591" s="36"/>
      <c r="G2591" s="36"/>
      <c r="H2591" s="36"/>
      <c r="I2591" s="36"/>
      <c r="J2591" s="36"/>
      <c r="K2591" s="36"/>
      <c r="L2591" s="36"/>
      <c r="M2591" s="36"/>
      <c r="N2591" s="38"/>
    </row>
    <row r="2592" spans="1:14" x14ac:dyDescent="0.2">
      <c r="A2592" s="39" t="s">
        <v>55</v>
      </c>
      <c r="B2592" s="40"/>
      <c r="C2592" s="41">
        <v>2</v>
      </c>
      <c r="D2592" s="42">
        <v>0</v>
      </c>
      <c r="E2592" s="42">
        <v>3.0599999999999999E-2</v>
      </c>
      <c r="F2592" s="41">
        <v>0</v>
      </c>
      <c r="G2592" s="41">
        <v>9407</v>
      </c>
      <c r="H2592" s="41">
        <v>9407</v>
      </c>
      <c r="I2592" s="41">
        <v>0</v>
      </c>
      <c r="J2592" s="41">
        <v>3274</v>
      </c>
      <c r="K2592" s="41">
        <v>94</v>
      </c>
      <c r="L2592" s="41">
        <v>50</v>
      </c>
      <c r="M2592" s="41">
        <v>0</v>
      </c>
      <c r="N2592" s="43">
        <v>12731</v>
      </c>
    </row>
    <row r="2593" spans="1:14" x14ac:dyDescent="0.2">
      <c r="A2593" s="39" t="s">
        <v>130</v>
      </c>
      <c r="B2593" s="40"/>
      <c r="C2593" s="41">
        <v>98</v>
      </c>
      <c r="D2593" s="42">
        <v>0</v>
      </c>
      <c r="E2593" s="42">
        <v>0.6522</v>
      </c>
      <c r="F2593" s="41">
        <v>0</v>
      </c>
      <c r="G2593" s="41">
        <v>200505</v>
      </c>
      <c r="H2593" s="41">
        <v>200505</v>
      </c>
      <c r="I2593" s="41">
        <v>0</v>
      </c>
      <c r="J2593" s="41">
        <v>69775</v>
      </c>
      <c r="K2593" s="41">
        <v>2005</v>
      </c>
      <c r="L2593" s="41">
        <v>1960</v>
      </c>
      <c r="M2593" s="41">
        <v>0</v>
      </c>
      <c r="N2593" s="43">
        <v>272240</v>
      </c>
    </row>
    <row r="2594" spans="1:14" x14ac:dyDescent="0.2">
      <c r="A2594" s="34" t="s">
        <v>24</v>
      </c>
      <c r="B2594" s="35"/>
      <c r="C2594" s="36">
        <f t="shared" ref="C2594:N2594" si="450">SUM(C2592:C2593)</f>
        <v>100</v>
      </c>
      <c r="D2594" s="37">
        <f t="shared" si="450"/>
        <v>0</v>
      </c>
      <c r="E2594" s="37">
        <f t="shared" si="450"/>
        <v>0.68279999999999996</v>
      </c>
      <c r="F2594" s="36">
        <f t="shared" si="450"/>
        <v>0</v>
      </c>
      <c r="G2594" s="36">
        <f t="shared" si="450"/>
        <v>209912</v>
      </c>
      <c r="H2594" s="36">
        <f t="shared" si="450"/>
        <v>209912</v>
      </c>
      <c r="I2594" s="36">
        <f t="shared" si="450"/>
        <v>0</v>
      </c>
      <c r="J2594" s="36">
        <f t="shared" si="450"/>
        <v>73049</v>
      </c>
      <c r="K2594" s="36">
        <f t="shared" si="450"/>
        <v>2099</v>
      </c>
      <c r="L2594" s="36">
        <f t="shared" si="450"/>
        <v>2010</v>
      </c>
      <c r="M2594" s="36">
        <f t="shared" si="450"/>
        <v>0</v>
      </c>
      <c r="N2594" s="38">
        <f t="shared" si="450"/>
        <v>284971</v>
      </c>
    </row>
    <row r="2595" spans="1:14" x14ac:dyDescent="0.2">
      <c r="A2595" s="34" t="s">
        <v>1483</v>
      </c>
      <c r="B2595" s="35"/>
      <c r="C2595" s="36"/>
      <c r="D2595" s="37"/>
      <c r="E2595" s="37"/>
      <c r="F2595" s="36"/>
      <c r="G2595" s="36"/>
      <c r="H2595" s="36"/>
      <c r="I2595" s="36"/>
      <c r="J2595" s="36"/>
      <c r="K2595" s="36"/>
      <c r="L2595" s="36"/>
      <c r="M2595" s="36"/>
      <c r="N2595" s="38"/>
    </row>
    <row r="2596" spans="1:14" x14ac:dyDescent="0.2">
      <c r="A2596" s="39" t="s">
        <v>1484</v>
      </c>
      <c r="B2596" s="40"/>
      <c r="C2596" s="41">
        <v>70</v>
      </c>
      <c r="D2596" s="42">
        <v>0</v>
      </c>
      <c r="E2596" s="42">
        <v>0.1197</v>
      </c>
      <c r="F2596" s="41">
        <v>0</v>
      </c>
      <c r="G2596" s="41">
        <v>32440</v>
      </c>
      <c r="H2596" s="41">
        <v>32440</v>
      </c>
      <c r="I2596" s="41">
        <v>0</v>
      </c>
      <c r="J2596" s="41">
        <v>11289</v>
      </c>
      <c r="K2596" s="41">
        <v>324</v>
      </c>
      <c r="L2596" s="41">
        <v>0</v>
      </c>
      <c r="M2596" s="41">
        <v>0</v>
      </c>
      <c r="N2596" s="43">
        <v>43729</v>
      </c>
    </row>
    <row r="2597" spans="1:14" x14ac:dyDescent="0.2">
      <c r="A2597" s="39" t="s">
        <v>1485</v>
      </c>
      <c r="B2597" s="40"/>
      <c r="C2597" s="41">
        <v>0</v>
      </c>
      <c r="D2597" s="42">
        <v>2.9643000000000002</v>
      </c>
      <c r="E2597" s="42">
        <v>0</v>
      </c>
      <c r="F2597" s="41">
        <v>1396230</v>
      </c>
      <c r="G2597" s="41">
        <v>0</v>
      </c>
      <c r="H2597" s="41">
        <v>1396230</v>
      </c>
      <c r="I2597" s="41">
        <v>0</v>
      </c>
      <c r="J2597" s="41">
        <v>485888</v>
      </c>
      <c r="K2597" s="41">
        <v>13962</v>
      </c>
      <c r="L2597" s="41">
        <v>0</v>
      </c>
      <c r="M2597" s="41">
        <v>0</v>
      </c>
      <c r="N2597" s="43">
        <v>1882118</v>
      </c>
    </row>
    <row r="2598" spans="1:14" x14ac:dyDescent="0.2">
      <c r="A2598" s="34" t="s">
        <v>24</v>
      </c>
      <c r="B2598" s="35"/>
      <c r="C2598" s="36">
        <f t="shared" ref="C2598:N2598" si="451">SUM(C2596:C2597)</f>
        <v>70</v>
      </c>
      <c r="D2598" s="37">
        <f t="shared" si="451"/>
        <v>2.9643000000000002</v>
      </c>
      <c r="E2598" s="37">
        <f t="shared" si="451"/>
        <v>0.1197</v>
      </c>
      <c r="F2598" s="36">
        <f t="shared" si="451"/>
        <v>1396230</v>
      </c>
      <c r="G2598" s="36">
        <f t="shared" si="451"/>
        <v>32440</v>
      </c>
      <c r="H2598" s="36">
        <f t="shared" si="451"/>
        <v>1428670</v>
      </c>
      <c r="I2598" s="36">
        <f t="shared" si="451"/>
        <v>0</v>
      </c>
      <c r="J2598" s="36">
        <f t="shared" si="451"/>
        <v>497177</v>
      </c>
      <c r="K2598" s="36">
        <f t="shared" si="451"/>
        <v>14286</v>
      </c>
      <c r="L2598" s="36">
        <f t="shared" si="451"/>
        <v>0</v>
      </c>
      <c r="M2598" s="36">
        <f t="shared" si="451"/>
        <v>0</v>
      </c>
      <c r="N2598" s="38">
        <f t="shared" si="451"/>
        <v>1925847</v>
      </c>
    </row>
    <row r="2599" spans="1:14" x14ac:dyDescent="0.2">
      <c r="A2599" s="29" t="s">
        <v>1835</v>
      </c>
      <c r="B2599" s="30"/>
      <c r="C2599" s="31">
        <f t="shared" ref="C2599:N2599" si="452">C2590+C2594+C2598</f>
        <v>170</v>
      </c>
      <c r="D2599" s="32">
        <f t="shared" si="452"/>
        <v>29.203300000000002</v>
      </c>
      <c r="E2599" s="32">
        <f t="shared" si="452"/>
        <v>5.4824999999999999</v>
      </c>
      <c r="F2599" s="31">
        <f t="shared" si="452"/>
        <v>15536345</v>
      </c>
      <c r="G2599" s="31">
        <f t="shared" si="452"/>
        <v>1783493</v>
      </c>
      <c r="H2599" s="31">
        <f t="shared" si="452"/>
        <v>17319838</v>
      </c>
      <c r="I2599" s="31">
        <f t="shared" si="452"/>
        <v>0</v>
      </c>
      <c r="J2599" s="31">
        <f t="shared" si="452"/>
        <v>6027310</v>
      </c>
      <c r="K2599" s="31">
        <f t="shared" si="452"/>
        <v>173198</v>
      </c>
      <c r="L2599" s="31">
        <f t="shared" si="452"/>
        <v>258375</v>
      </c>
      <c r="M2599" s="31">
        <f t="shared" si="452"/>
        <v>0</v>
      </c>
      <c r="N2599" s="33">
        <f t="shared" si="452"/>
        <v>23605523</v>
      </c>
    </row>
    <row r="2600" spans="1:14" x14ac:dyDescent="0.2">
      <c r="A2600" s="39"/>
      <c r="B2600" s="40"/>
      <c r="C2600" s="41"/>
      <c r="D2600" s="42"/>
      <c r="E2600" s="42"/>
      <c r="F2600" s="41"/>
      <c r="G2600" s="41"/>
      <c r="H2600" s="41"/>
      <c r="I2600" s="41"/>
      <c r="J2600" s="41"/>
      <c r="K2600" s="41"/>
      <c r="L2600" s="41"/>
      <c r="M2600" s="41"/>
      <c r="N2600" s="43"/>
    </row>
    <row r="2601" spans="1:14" x14ac:dyDescent="0.2">
      <c r="A2601" s="29" t="s">
        <v>1836</v>
      </c>
      <c r="B2601" s="30"/>
      <c r="C2601" s="31"/>
      <c r="D2601" s="32"/>
      <c r="E2601" s="32"/>
      <c r="F2601" s="31"/>
      <c r="G2601" s="31"/>
      <c r="H2601" s="31"/>
      <c r="I2601" s="31"/>
      <c r="J2601" s="31"/>
      <c r="K2601" s="31"/>
      <c r="L2601" s="31"/>
      <c r="M2601" s="31"/>
      <c r="N2601" s="33"/>
    </row>
    <row r="2602" spans="1:14" x14ac:dyDescent="0.2">
      <c r="A2602" s="29" t="s">
        <v>1837</v>
      </c>
      <c r="B2602" s="30" t="s">
        <v>6</v>
      </c>
      <c r="C2602" s="31" t="s">
        <v>7</v>
      </c>
      <c r="D2602" s="32" t="s">
        <v>8</v>
      </c>
      <c r="E2602" s="32" t="s">
        <v>9</v>
      </c>
      <c r="F2602" s="31" t="s">
        <v>10</v>
      </c>
      <c r="G2602" s="31" t="s">
        <v>11</v>
      </c>
      <c r="H2602" s="31" t="s">
        <v>12</v>
      </c>
      <c r="I2602" s="31" t="s">
        <v>13</v>
      </c>
      <c r="J2602" s="31" t="s">
        <v>14</v>
      </c>
      <c r="K2602" s="31" t="s">
        <v>15</v>
      </c>
      <c r="L2602" s="31" t="s">
        <v>16</v>
      </c>
      <c r="M2602" s="31" t="s">
        <v>17</v>
      </c>
      <c r="N2602" s="33" t="s">
        <v>18</v>
      </c>
    </row>
    <row r="2603" spans="1:14" x14ac:dyDescent="0.2">
      <c r="A2603" s="34" t="s">
        <v>1476</v>
      </c>
      <c r="B2603" s="35"/>
      <c r="C2603" s="36"/>
      <c r="D2603" s="37"/>
      <c r="E2603" s="37"/>
      <c r="F2603" s="36"/>
      <c r="G2603" s="36"/>
      <c r="H2603" s="36"/>
      <c r="I2603" s="36"/>
      <c r="J2603" s="36"/>
      <c r="K2603" s="36"/>
      <c r="L2603" s="36"/>
      <c r="M2603" s="36"/>
      <c r="N2603" s="38"/>
    </row>
    <row r="2604" spans="1:14" x14ac:dyDescent="0.2">
      <c r="A2604" s="39" t="s">
        <v>162</v>
      </c>
      <c r="B2604" s="40"/>
      <c r="C2604" s="41">
        <v>0</v>
      </c>
      <c r="D2604" s="42">
        <v>5.95</v>
      </c>
      <c r="E2604" s="42">
        <v>0</v>
      </c>
      <c r="F2604" s="41">
        <v>2084611</v>
      </c>
      <c r="G2604" s="41">
        <v>0</v>
      </c>
      <c r="H2604" s="41">
        <v>2084611</v>
      </c>
      <c r="I2604" s="41">
        <v>0</v>
      </c>
      <c r="J2604" s="41">
        <v>725445</v>
      </c>
      <c r="K2604" s="41">
        <v>20846</v>
      </c>
      <c r="L2604" s="41">
        <v>0</v>
      </c>
      <c r="M2604" s="41">
        <v>0</v>
      </c>
      <c r="N2604" s="43">
        <v>2810056</v>
      </c>
    </row>
    <row r="2605" spans="1:14" x14ac:dyDescent="0.2">
      <c r="A2605" s="39" t="s">
        <v>163</v>
      </c>
      <c r="B2605" s="40"/>
      <c r="C2605" s="41">
        <v>0</v>
      </c>
      <c r="D2605" s="42">
        <v>0</v>
      </c>
      <c r="E2605" s="42">
        <v>0</v>
      </c>
      <c r="F2605" s="41">
        <v>0</v>
      </c>
      <c r="G2605" s="41">
        <v>0</v>
      </c>
      <c r="H2605" s="41">
        <v>0</v>
      </c>
      <c r="I2605" s="41">
        <v>0</v>
      </c>
      <c r="J2605" s="41">
        <v>5</v>
      </c>
      <c r="K2605" s="41">
        <v>0</v>
      </c>
      <c r="L2605" s="41">
        <v>0</v>
      </c>
      <c r="M2605" s="41">
        <v>0</v>
      </c>
      <c r="N2605" s="43">
        <v>5</v>
      </c>
    </row>
    <row r="2606" spans="1:14" x14ac:dyDescent="0.2">
      <c r="A2606" s="39" t="s">
        <v>1000</v>
      </c>
      <c r="B2606" s="40"/>
      <c r="C2606" s="41">
        <v>0</v>
      </c>
      <c r="D2606" s="42">
        <v>0</v>
      </c>
      <c r="E2606" s="42">
        <v>0</v>
      </c>
      <c r="F2606" s="41">
        <v>0</v>
      </c>
      <c r="G2606" s="41">
        <v>0</v>
      </c>
      <c r="H2606" s="41">
        <v>0</v>
      </c>
      <c r="I2606" s="41">
        <v>0</v>
      </c>
      <c r="J2606" s="41">
        <v>0</v>
      </c>
      <c r="K2606" s="41">
        <v>0</v>
      </c>
      <c r="L2606" s="41">
        <v>12000</v>
      </c>
      <c r="M2606" s="41">
        <v>0</v>
      </c>
      <c r="N2606" s="43">
        <v>12000</v>
      </c>
    </row>
    <row r="2607" spans="1:14" x14ac:dyDescent="0.2">
      <c r="A2607" s="39" t="s">
        <v>1791</v>
      </c>
      <c r="B2607" s="40"/>
      <c r="C2607" s="41">
        <v>0</v>
      </c>
      <c r="D2607" s="42">
        <v>0</v>
      </c>
      <c r="E2607" s="42">
        <v>0</v>
      </c>
      <c r="F2607" s="41">
        <v>0</v>
      </c>
      <c r="G2607" s="41">
        <v>0</v>
      </c>
      <c r="H2607" s="41">
        <v>0</v>
      </c>
      <c r="I2607" s="41">
        <v>0</v>
      </c>
      <c r="J2607" s="41">
        <v>0</v>
      </c>
      <c r="K2607" s="41">
        <v>0</v>
      </c>
      <c r="L2607" s="41">
        <v>13000</v>
      </c>
      <c r="M2607" s="41">
        <v>0</v>
      </c>
      <c r="N2607" s="43">
        <v>13000</v>
      </c>
    </row>
    <row r="2608" spans="1:14" x14ac:dyDescent="0.2">
      <c r="A2608" s="39" t="s">
        <v>23</v>
      </c>
      <c r="B2608" s="40"/>
      <c r="C2608" s="41">
        <v>0</v>
      </c>
      <c r="D2608" s="42">
        <v>0</v>
      </c>
      <c r="E2608" s="42">
        <v>2.34</v>
      </c>
      <c r="F2608" s="41">
        <v>0</v>
      </c>
      <c r="G2608" s="41">
        <v>914453</v>
      </c>
      <c r="H2608" s="41">
        <v>914453</v>
      </c>
      <c r="I2608" s="41">
        <v>0</v>
      </c>
      <c r="J2608" s="41">
        <v>318230</v>
      </c>
      <c r="K2608" s="41">
        <v>9145</v>
      </c>
      <c r="L2608" s="41">
        <v>0</v>
      </c>
      <c r="M2608" s="41">
        <v>0</v>
      </c>
      <c r="N2608" s="43">
        <v>1232683</v>
      </c>
    </row>
    <row r="2609" spans="1:14" x14ac:dyDescent="0.2">
      <c r="A2609" s="39" t="s">
        <v>1481</v>
      </c>
      <c r="B2609" s="40"/>
      <c r="C2609" s="41">
        <v>0</v>
      </c>
      <c r="D2609" s="42">
        <v>13.8332</v>
      </c>
      <c r="E2609" s="42">
        <v>1.7</v>
      </c>
      <c r="F2609" s="41">
        <v>8682962</v>
      </c>
      <c r="G2609" s="41">
        <v>426870</v>
      </c>
      <c r="H2609" s="41">
        <v>9109832</v>
      </c>
      <c r="I2609" s="41">
        <v>0</v>
      </c>
      <c r="J2609" s="41">
        <v>3170222</v>
      </c>
      <c r="K2609" s="41">
        <v>91098</v>
      </c>
      <c r="L2609" s="41">
        <v>239050</v>
      </c>
      <c r="M2609" s="41">
        <v>0</v>
      </c>
      <c r="N2609" s="43">
        <v>12519104</v>
      </c>
    </row>
    <row r="2610" spans="1:14" x14ac:dyDescent="0.2">
      <c r="A2610" s="39" t="s">
        <v>1482</v>
      </c>
      <c r="B2610" s="40"/>
      <c r="C2610" s="41">
        <v>0</v>
      </c>
      <c r="D2610" s="42">
        <v>0</v>
      </c>
      <c r="E2610" s="42">
        <v>0</v>
      </c>
      <c r="F2610" s="41">
        <v>24000</v>
      </c>
      <c r="G2610" s="41">
        <v>0</v>
      </c>
      <c r="H2610" s="41">
        <v>24000</v>
      </c>
      <c r="I2610" s="41">
        <v>0</v>
      </c>
      <c r="J2610" s="41">
        <v>8352</v>
      </c>
      <c r="K2610" s="41">
        <v>240</v>
      </c>
      <c r="L2610" s="41">
        <v>4500</v>
      </c>
      <c r="M2610" s="41">
        <v>0</v>
      </c>
      <c r="N2610" s="43">
        <v>36852</v>
      </c>
    </row>
    <row r="2611" spans="1:14" x14ac:dyDescent="0.2">
      <c r="A2611" s="34" t="s">
        <v>24</v>
      </c>
      <c r="B2611" s="35"/>
      <c r="C2611" s="36">
        <f t="shared" ref="C2611:N2611" si="453">SUM(C2604:C2610)</f>
        <v>0</v>
      </c>
      <c r="D2611" s="37">
        <f t="shared" si="453"/>
        <v>19.783200000000001</v>
      </c>
      <c r="E2611" s="37">
        <f t="shared" si="453"/>
        <v>4.04</v>
      </c>
      <c r="F2611" s="36">
        <f t="shared" si="453"/>
        <v>10791573</v>
      </c>
      <c r="G2611" s="36">
        <f t="shared" si="453"/>
        <v>1341323</v>
      </c>
      <c r="H2611" s="36">
        <f t="shared" si="453"/>
        <v>12132896</v>
      </c>
      <c r="I2611" s="36">
        <f t="shared" si="453"/>
        <v>0</v>
      </c>
      <c r="J2611" s="36">
        <f t="shared" si="453"/>
        <v>4222254</v>
      </c>
      <c r="K2611" s="36">
        <f t="shared" si="453"/>
        <v>121329</v>
      </c>
      <c r="L2611" s="36">
        <f t="shared" si="453"/>
        <v>268550</v>
      </c>
      <c r="M2611" s="36">
        <f t="shared" si="453"/>
        <v>0</v>
      </c>
      <c r="N2611" s="38">
        <f t="shared" si="453"/>
        <v>16623700</v>
      </c>
    </row>
    <row r="2612" spans="1:14" x14ac:dyDescent="0.2">
      <c r="A2612" s="34" t="s">
        <v>25</v>
      </c>
      <c r="B2612" s="35"/>
      <c r="C2612" s="36"/>
      <c r="D2612" s="37"/>
      <c r="E2612" s="37"/>
      <c r="F2612" s="36"/>
      <c r="G2612" s="36"/>
      <c r="H2612" s="36"/>
      <c r="I2612" s="36"/>
      <c r="J2612" s="36"/>
      <c r="K2612" s="36"/>
      <c r="L2612" s="36"/>
      <c r="M2612" s="36"/>
      <c r="N2612" s="38"/>
    </row>
    <row r="2613" spans="1:14" x14ac:dyDescent="0.2">
      <c r="A2613" s="39" t="s">
        <v>69</v>
      </c>
      <c r="B2613" s="40"/>
      <c r="C2613" s="41">
        <v>152</v>
      </c>
      <c r="D2613" s="42">
        <v>0</v>
      </c>
      <c r="E2613" s="42">
        <v>2.7764000000000002</v>
      </c>
      <c r="F2613" s="41">
        <v>0</v>
      </c>
      <c r="G2613" s="41">
        <v>853543</v>
      </c>
      <c r="H2613" s="41">
        <v>853543</v>
      </c>
      <c r="I2613" s="41">
        <v>0</v>
      </c>
      <c r="J2613" s="41">
        <v>297033</v>
      </c>
      <c r="K2613" s="41">
        <v>8535</v>
      </c>
      <c r="L2613" s="41">
        <v>9272</v>
      </c>
      <c r="M2613" s="41">
        <v>0</v>
      </c>
      <c r="N2613" s="43">
        <v>1159848</v>
      </c>
    </row>
    <row r="2614" spans="1:14" x14ac:dyDescent="0.2">
      <c r="A2614" s="34" t="s">
        <v>24</v>
      </c>
      <c r="B2614" s="35"/>
      <c r="C2614" s="36">
        <f t="shared" ref="C2614:N2614" si="454">SUM(C2613:C2613)</f>
        <v>152</v>
      </c>
      <c r="D2614" s="37">
        <f t="shared" si="454"/>
        <v>0</v>
      </c>
      <c r="E2614" s="37">
        <f t="shared" si="454"/>
        <v>2.7764000000000002</v>
      </c>
      <c r="F2614" s="36">
        <f t="shared" si="454"/>
        <v>0</v>
      </c>
      <c r="G2614" s="36">
        <f t="shared" si="454"/>
        <v>853543</v>
      </c>
      <c r="H2614" s="36">
        <f t="shared" si="454"/>
        <v>853543</v>
      </c>
      <c r="I2614" s="36">
        <f t="shared" si="454"/>
        <v>0</v>
      </c>
      <c r="J2614" s="36">
        <f t="shared" si="454"/>
        <v>297033</v>
      </c>
      <c r="K2614" s="36">
        <f t="shared" si="454"/>
        <v>8535</v>
      </c>
      <c r="L2614" s="36">
        <f t="shared" si="454"/>
        <v>9272</v>
      </c>
      <c r="M2614" s="36">
        <f t="shared" si="454"/>
        <v>0</v>
      </c>
      <c r="N2614" s="38">
        <f t="shared" si="454"/>
        <v>1159848</v>
      </c>
    </row>
    <row r="2615" spans="1:14" x14ac:dyDescent="0.2">
      <c r="A2615" s="34" t="s">
        <v>1483</v>
      </c>
      <c r="B2615" s="35"/>
      <c r="C2615" s="36"/>
      <c r="D2615" s="37"/>
      <c r="E2615" s="37"/>
      <c r="F2615" s="36"/>
      <c r="G2615" s="36"/>
      <c r="H2615" s="36"/>
      <c r="I2615" s="36"/>
      <c r="J2615" s="36"/>
      <c r="K2615" s="36"/>
      <c r="L2615" s="36"/>
      <c r="M2615" s="36"/>
      <c r="N2615" s="38"/>
    </row>
    <row r="2616" spans="1:14" x14ac:dyDescent="0.2">
      <c r="A2616" s="39" t="s">
        <v>1484</v>
      </c>
      <c r="B2616" s="40"/>
      <c r="C2616" s="41">
        <v>63</v>
      </c>
      <c r="D2616" s="42">
        <v>0</v>
      </c>
      <c r="E2616" s="42">
        <v>0.10929999999999999</v>
      </c>
      <c r="F2616" s="41">
        <v>0</v>
      </c>
      <c r="G2616" s="41">
        <v>29621</v>
      </c>
      <c r="H2616" s="41">
        <v>29621</v>
      </c>
      <c r="I2616" s="41">
        <v>0</v>
      </c>
      <c r="J2616" s="41">
        <v>10308</v>
      </c>
      <c r="K2616" s="41">
        <v>296</v>
      </c>
      <c r="L2616" s="41">
        <v>0</v>
      </c>
      <c r="M2616" s="41">
        <v>0</v>
      </c>
      <c r="N2616" s="43">
        <v>39929</v>
      </c>
    </row>
    <row r="2617" spans="1:14" x14ac:dyDescent="0.2">
      <c r="A2617" s="39" t="s">
        <v>1497</v>
      </c>
      <c r="B2617" s="40"/>
      <c r="C2617" s="41">
        <v>41</v>
      </c>
      <c r="D2617" s="42">
        <v>0.43409999999999999</v>
      </c>
      <c r="E2617" s="42">
        <v>0</v>
      </c>
      <c r="F2617" s="41">
        <v>212775</v>
      </c>
      <c r="G2617" s="41">
        <v>0</v>
      </c>
      <c r="H2617" s="41">
        <v>212775</v>
      </c>
      <c r="I2617" s="41">
        <v>0</v>
      </c>
      <c r="J2617" s="41">
        <v>74046</v>
      </c>
      <c r="K2617" s="41">
        <v>2128</v>
      </c>
      <c r="L2617" s="41">
        <v>984</v>
      </c>
      <c r="M2617" s="41">
        <v>0</v>
      </c>
      <c r="N2617" s="43">
        <v>287805</v>
      </c>
    </row>
    <row r="2618" spans="1:14" x14ac:dyDescent="0.2">
      <c r="A2618" s="39" t="s">
        <v>1485</v>
      </c>
      <c r="B2618" s="40"/>
      <c r="C2618" s="41">
        <v>0</v>
      </c>
      <c r="D2618" s="42">
        <v>1.6659999999999999</v>
      </c>
      <c r="E2618" s="42">
        <v>0</v>
      </c>
      <c r="F2618" s="41">
        <v>805270</v>
      </c>
      <c r="G2618" s="41">
        <v>0</v>
      </c>
      <c r="H2618" s="41">
        <v>805270</v>
      </c>
      <c r="I2618" s="41">
        <v>0</v>
      </c>
      <c r="J2618" s="41">
        <v>280234</v>
      </c>
      <c r="K2618" s="41">
        <v>8053</v>
      </c>
      <c r="L2618" s="41">
        <v>0</v>
      </c>
      <c r="M2618" s="41">
        <v>0</v>
      </c>
      <c r="N2618" s="43">
        <v>1085504</v>
      </c>
    </row>
    <row r="2619" spans="1:14" x14ac:dyDescent="0.2">
      <c r="A2619" s="34" t="s">
        <v>24</v>
      </c>
      <c r="B2619" s="35"/>
      <c r="C2619" s="36">
        <f t="shared" ref="C2619:N2619" si="455">SUM(C2616:C2618)</f>
        <v>104</v>
      </c>
      <c r="D2619" s="37">
        <f t="shared" si="455"/>
        <v>2.1000999999999999</v>
      </c>
      <c r="E2619" s="37">
        <f t="shared" si="455"/>
        <v>0.10929999999999999</v>
      </c>
      <c r="F2619" s="36">
        <f t="shared" si="455"/>
        <v>1018045</v>
      </c>
      <c r="G2619" s="36">
        <f t="shared" si="455"/>
        <v>29621</v>
      </c>
      <c r="H2619" s="36">
        <f t="shared" si="455"/>
        <v>1047666</v>
      </c>
      <c r="I2619" s="36">
        <f t="shared" si="455"/>
        <v>0</v>
      </c>
      <c r="J2619" s="36">
        <f t="shared" si="455"/>
        <v>364588</v>
      </c>
      <c r="K2619" s="36">
        <f t="shared" si="455"/>
        <v>10477</v>
      </c>
      <c r="L2619" s="36">
        <f t="shared" si="455"/>
        <v>984</v>
      </c>
      <c r="M2619" s="36">
        <f t="shared" si="455"/>
        <v>0</v>
      </c>
      <c r="N2619" s="38">
        <f t="shared" si="455"/>
        <v>1413238</v>
      </c>
    </row>
    <row r="2620" spans="1:14" x14ac:dyDescent="0.2">
      <c r="A2620" s="29" t="s">
        <v>1838</v>
      </c>
      <c r="B2620" s="30"/>
      <c r="C2620" s="31">
        <f t="shared" ref="C2620:N2620" si="456">C2611+C2614+C2619</f>
        <v>256</v>
      </c>
      <c r="D2620" s="32">
        <f t="shared" si="456"/>
        <v>21.883300000000002</v>
      </c>
      <c r="E2620" s="32">
        <f t="shared" si="456"/>
        <v>6.9257</v>
      </c>
      <c r="F2620" s="31">
        <f t="shared" si="456"/>
        <v>11809618</v>
      </c>
      <c r="G2620" s="31">
        <f t="shared" si="456"/>
        <v>2224487</v>
      </c>
      <c r="H2620" s="31">
        <f t="shared" si="456"/>
        <v>14034105</v>
      </c>
      <c r="I2620" s="31">
        <f t="shared" si="456"/>
        <v>0</v>
      </c>
      <c r="J2620" s="31">
        <f t="shared" si="456"/>
        <v>4883875</v>
      </c>
      <c r="K2620" s="31">
        <f t="shared" si="456"/>
        <v>140341</v>
      </c>
      <c r="L2620" s="31">
        <f t="shared" si="456"/>
        <v>278806</v>
      </c>
      <c r="M2620" s="31">
        <f t="shared" si="456"/>
        <v>0</v>
      </c>
      <c r="N2620" s="33">
        <f t="shared" si="456"/>
        <v>19196786</v>
      </c>
    </row>
    <row r="2621" spans="1:14" x14ac:dyDescent="0.2">
      <c r="A2621" s="39"/>
      <c r="B2621" s="40"/>
      <c r="C2621" s="41"/>
      <c r="D2621" s="42"/>
      <c r="E2621" s="42"/>
      <c r="F2621" s="41"/>
      <c r="G2621" s="41"/>
      <c r="H2621" s="41"/>
      <c r="I2621" s="41"/>
      <c r="J2621" s="41"/>
      <c r="K2621" s="41"/>
      <c r="L2621" s="41"/>
      <c r="M2621" s="41"/>
      <c r="N2621" s="43"/>
    </row>
    <row r="2622" spans="1:14" x14ac:dyDescent="0.2">
      <c r="A2622" s="29" t="s">
        <v>1839</v>
      </c>
      <c r="B2622" s="30"/>
      <c r="C2622" s="31"/>
      <c r="D2622" s="32"/>
      <c r="E2622" s="32"/>
      <c r="F2622" s="31"/>
      <c r="G2622" s="31"/>
      <c r="H2622" s="31"/>
      <c r="I2622" s="31"/>
      <c r="J2622" s="31"/>
      <c r="K2622" s="31"/>
      <c r="L2622" s="31"/>
      <c r="M2622" s="31"/>
      <c r="N2622" s="33"/>
    </row>
    <row r="2623" spans="1:14" x14ac:dyDescent="0.2">
      <c r="A2623" s="29" t="s">
        <v>1840</v>
      </c>
      <c r="B2623" s="30" t="s">
        <v>6</v>
      </c>
      <c r="C2623" s="31" t="s">
        <v>7</v>
      </c>
      <c r="D2623" s="32" t="s">
        <v>8</v>
      </c>
      <c r="E2623" s="32" t="s">
        <v>9</v>
      </c>
      <c r="F2623" s="31" t="s">
        <v>10</v>
      </c>
      <c r="G2623" s="31" t="s">
        <v>11</v>
      </c>
      <c r="H2623" s="31" t="s">
        <v>12</v>
      </c>
      <c r="I2623" s="31" t="s">
        <v>13</v>
      </c>
      <c r="J2623" s="31" t="s">
        <v>14</v>
      </c>
      <c r="K2623" s="31" t="s">
        <v>15</v>
      </c>
      <c r="L2623" s="31" t="s">
        <v>16</v>
      </c>
      <c r="M2623" s="31" t="s">
        <v>17</v>
      </c>
      <c r="N2623" s="33" t="s">
        <v>18</v>
      </c>
    </row>
    <row r="2624" spans="1:14" x14ac:dyDescent="0.2">
      <c r="A2624" s="34" t="s">
        <v>19</v>
      </c>
      <c r="B2624" s="35"/>
      <c r="C2624" s="36"/>
      <c r="D2624" s="37"/>
      <c r="E2624" s="37"/>
      <c r="F2624" s="36"/>
      <c r="G2624" s="36"/>
      <c r="H2624" s="36"/>
      <c r="I2624" s="36"/>
      <c r="J2624" s="36"/>
      <c r="K2624" s="36"/>
      <c r="L2624" s="36"/>
      <c r="M2624" s="36"/>
      <c r="N2624" s="38"/>
    </row>
    <row r="2625" spans="1:14" x14ac:dyDescent="0.2">
      <c r="A2625" s="39" t="s">
        <v>22</v>
      </c>
      <c r="B2625" s="40"/>
      <c r="C2625" s="41">
        <v>0</v>
      </c>
      <c r="D2625" s="42">
        <v>5.5640000000000001</v>
      </c>
      <c r="E2625" s="42">
        <v>1.08</v>
      </c>
      <c r="F2625" s="41">
        <v>2972100</v>
      </c>
      <c r="G2625" s="41">
        <v>256491</v>
      </c>
      <c r="H2625" s="41">
        <v>3228591</v>
      </c>
      <c r="I2625" s="41">
        <v>0</v>
      </c>
      <c r="J2625" s="41">
        <v>1123550</v>
      </c>
      <c r="K2625" s="41">
        <v>32286</v>
      </c>
      <c r="L2625" s="41">
        <v>24000</v>
      </c>
      <c r="M2625" s="41">
        <v>0</v>
      </c>
      <c r="N2625" s="43">
        <v>4376141</v>
      </c>
    </row>
    <row r="2626" spans="1:14" x14ac:dyDescent="0.2">
      <c r="A2626" s="34" t="s">
        <v>24</v>
      </c>
      <c r="B2626" s="35"/>
      <c r="C2626" s="36">
        <f t="shared" ref="C2626:N2626" si="457">SUM(C2625:C2625)</f>
        <v>0</v>
      </c>
      <c r="D2626" s="37">
        <f t="shared" si="457"/>
        <v>5.5640000000000001</v>
      </c>
      <c r="E2626" s="37">
        <f t="shared" si="457"/>
        <v>1.08</v>
      </c>
      <c r="F2626" s="36">
        <f t="shared" si="457"/>
        <v>2972100</v>
      </c>
      <c r="G2626" s="36">
        <f t="shared" si="457"/>
        <v>256491</v>
      </c>
      <c r="H2626" s="36">
        <f t="shared" si="457"/>
        <v>3228591</v>
      </c>
      <c r="I2626" s="36">
        <f t="shared" si="457"/>
        <v>0</v>
      </c>
      <c r="J2626" s="36">
        <f t="shared" si="457"/>
        <v>1123550</v>
      </c>
      <c r="K2626" s="36">
        <f t="shared" si="457"/>
        <v>32286</v>
      </c>
      <c r="L2626" s="36">
        <f t="shared" si="457"/>
        <v>24000</v>
      </c>
      <c r="M2626" s="36">
        <f t="shared" si="457"/>
        <v>0</v>
      </c>
      <c r="N2626" s="38">
        <f t="shared" si="457"/>
        <v>4376141</v>
      </c>
    </row>
    <row r="2627" spans="1:14" x14ac:dyDescent="0.2">
      <c r="A2627" s="34" t="s">
        <v>1476</v>
      </c>
      <c r="B2627" s="35"/>
      <c r="C2627" s="36"/>
      <c r="D2627" s="37"/>
      <c r="E2627" s="37"/>
      <c r="F2627" s="36"/>
      <c r="G2627" s="36"/>
      <c r="H2627" s="36"/>
      <c r="I2627" s="36"/>
      <c r="J2627" s="36"/>
      <c r="K2627" s="36"/>
      <c r="L2627" s="36"/>
      <c r="M2627" s="36"/>
      <c r="N2627" s="38"/>
    </row>
    <row r="2628" spans="1:14" x14ac:dyDescent="0.2">
      <c r="A2628" s="39" t="s">
        <v>162</v>
      </c>
      <c r="B2628" s="40"/>
      <c r="C2628" s="41">
        <v>0</v>
      </c>
      <c r="D2628" s="42">
        <v>1.7388999999999999</v>
      </c>
      <c r="E2628" s="42">
        <v>0</v>
      </c>
      <c r="F2628" s="41">
        <v>614063</v>
      </c>
      <c r="G2628" s="41">
        <v>0</v>
      </c>
      <c r="H2628" s="41">
        <v>614063</v>
      </c>
      <c r="I2628" s="41">
        <v>0</v>
      </c>
      <c r="J2628" s="41">
        <v>213695</v>
      </c>
      <c r="K2628" s="41">
        <v>6141</v>
      </c>
      <c r="L2628" s="41">
        <v>0</v>
      </c>
      <c r="M2628" s="41">
        <v>0</v>
      </c>
      <c r="N2628" s="43">
        <v>827758</v>
      </c>
    </row>
    <row r="2629" spans="1:14" x14ac:dyDescent="0.2">
      <c r="A2629" s="39" t="s">
        <v>584</v>
      </c>
      <c r="B2629" s="40"/>
      <c r="C2629" s="41">
        <v>0</v>
      </c>
      <c r="D2629" s="42">
        <v>0.5857</v>
      </c>
      <c r="E2629" s="42">
        <v>0</v>
      </c>
      <c r="F2629" s="41">
        <v>202900</v>
      </c>
      <c r="G2629" s="41">
        <v>0</v>
      </c>
      <c r="H2629" s="41">
        <v>202900</v>
      </c>
      <c r="I2629" s="41">
        <v>0</v>
      </c>
      <c r="J2629" s="41">
        <v>70609</v>
      </c>
      <c r="K2629" s="41">
        <v>2029</v>
      </c>
      <c r="L2629" s="41">
        <v>0</v>
      </c>
      <c r="M2629" s="41">
        <v>0</v>
      </c>
      <c r="N2629" s="43">
        <v>273509</v>
      </c>
    </row>
    <row r="2630" spans="1:14" x14ac:dyDescent="0.2">
      <c r="A2630" s="39" t="s">
        <v>40</v>
      </c>
      <c r="B2630" s="40"/>
      <c r="C2630" s="41">
        <v>0</v>
      </c>
      <c r="D2630" s="42">
        <v>-0.1008</v>
      </c>
      <c r="E2630" s="42">
        <v>0</v>
      </c>
      <c r="F2630" s="41">
        <v>-50400</v>
      </c>
      <c r="G2630" s="41">
        <v>0</v>
      </c>
      <c r="H2630" s="41">
        <v>-50400</v>
      </c>
      <c r="I2630" s="41">
        <v>0</v>
      </c>
      <c r="J2630" s="41">
        <v>-17539</v>
      </c>
      <c r="K2630" s="41">
        <v>-504</v>
      </c>
      <c r="L2630" s="41">
        <v>0</v>
      </c>
      <c r="M2630" s="41">
        <v>0</v>
      </c>
      <c r="N2630" s="43">
        <v>-67939</v>
      </c>
    </row>
    <row r="2631" spans="1:14" x14ac:dyDescent="0.2">
      <c r="A2631" s="39" t="s">
        <v>41</v>
      </c>
      <c r="B2631" s="40"/>
      <c r="C2631" s="41">
        <v>0</v>
      </c>
      <c r="D2631" s="42">
        <v>0</v>
      </c>
      <c r="E2631" s="42">
        <v>0</v>
      </c>
      <c r="F2631" s="41">
        <v>0</v>
      </c>
      <c r="G2631" s="41">
        <v>0</v>
      </c>
      <c r="H2631" s="41">
        <v>0</v>
      </c>
      <c r="I2631" s="41">
        <v>50400</v>
      </c>
      <c r="J2631" s="41">
        <v>17035</v>
      </c>
      <c r="K2631" s="41">
        <v>0</v>
      </c>
      <c r="L2631" s="41">
        <v>0</v>
      </c>
      <c r="M2631" s="41">
        <v>0</v>
      </c>
      <c r="N2631" s="43">
        <v>67435</v>
      </c>
    </row>
    <row r="2632" spans="1:14" x14ac:dyDescent="0.2">
      <c r="A2632" s="39" t="s">
        <v>163</v>
      </c>
      <c r="B2632" s="40"/>
      <c r="C2632" s="41">
        <v>0</v>
      </c>
      <c r="D2632" s="42">
        <v>0</v>
      </c>
      <c r="E2632" s="42">
        <v>0</v>
      </c>
      <c r="F2632" s="41">
        <v>0</v>
      </c>
      <c r="G2632" s="41">
        <v>0</v>
      </c>
      <c r="H2632" s="41">
        <v>0</v>
      </c>
      <c r="I2632" s="41">
        <v>0</v>
      </c>
      <c r="J2632" s="41">
        <v>1</v>
      </c>
      <c r="K2632" s="41">
        <v>0</v>
      </c>
      <c r="L2632" s="41">
        <v>0</v>
      </c>
      <c r="M2632" s="41">
        <v>0</v>
      </c>
      <c r="N2632" s="43">
        <v>1</v>
      </c>
    </row>
    <row r="2633" spans="1:14" x14ac:dyDescent="0.2">
      <c r="A2633" s="39" t="s">
        <v>1000</v>
      </c>
      <c r="B2633" s="40"/>
      <c r="C2633" s="41">
        <v>0</v>
      </c>
      <c r="D2633" s="42">
        <v>0</v>
      </c>
      <c r="E2633" s="42">
        <v>0</v>
      </c>
      <c r="F2633" s="41">
        <v>0</v>
      </c>
      <c r="G2633" s="41">
        <v>0</v>
      </c>
      <c r="H2633" s="41">
        <v>0</v>
      </c>
      <c r="I2633" s="41">
        <v>0</v>
      </c>
      <c r="J2633" s="41">
        <v>0</v>
      </c>
      <c r="K2633" s="41">
        <v>0</v>
      </c>
      <c r="L2633" s="41">
        <v>4250</v>
      </c>
      <c r="M2633" s="41">
        <v>0</v>
      </c>
      <c r="N2633" s="43">
        <v>4250</v>
      </c>
    </row>
    <row r="2634" spans="1:14" x14ac:dyDescent="0.2">
      <c r="A2634" s="39" t="s">
        <v>32</v>
      </c>
      <c r="B2634" s="40"/>
      <c r="C2634" s="41">
        <v>0</v>
      </c>
      <c r="D2634" s="42">
        <v>0</v>
      </c>
      <c r="E2634" s="42">
        <v>0.4</v>
      </c>
      <c r="F2634" s="41">
        <v>0</v>
      </c>
      <c r="G2634" s="41">
        <v>105883</v>
      </c>
      <c r="H2634" s="41">
        <v>105883</v>
      </c>
      <c r="I2634" s="41">
        <v>0</v>
      </c>
      <c r="J2634" s="41">
        <v>36847</v>
      </c>
      <c r="K2634" s="41">
        <v>1059</v>
      </c>
      <c r="L2634" s="41">
        <v>0</v>
      </c>
      <c r="M2634" s="41">
        <v>0</v>
      </c>
      <c r="N2634" s="43">
        <v>142730</v>
      </c>
    </row>
    <row r="2635" spans="1:14" x14ac:dyDescent="0.2">
      <c r="A2635" s="39" t="s">
        <v>23</v>
      </c>
      <c r="B2635" s="40"/>
      <c r="C2635" s="41">
        <v>0</v>
      </c>
      <c r="D2635" s="42">
        <v>0</v>
      </c>
      <c r="E2635" s="42">
        <v>2.4</v>
      </c>
      <c r="F2635" s="41">
        <v>0</v>
      </c>
      <c r="G2635" s="41">
        <v>932048</v>
      </c>
      <c r="H2635" s="41">
        <v>932048</v>
      </c>
      <c r="I2635" s="41">
        <v>0</v>
      </c>
      <c r="J2635" s="41">
        <v>324352</v>
      </c>
      <c r="K2635" s="41">
        <v>9320</v>
      </c>
      <c r="L2635" s="41">
        <v>0</v>
      </c>
      <c r="M2635" s="41">
        <v>0</v>
      </c>
      <c r="N2635" s="43">
        <v>1256400</v>
      </c>
    </row>
    <row r="2636" spans="1:14" x14ac:dyDescent="0.2">
      <c r="A2636" s="39" t="s">
        <v>1481</v>
      </c>
      <c r="B2636" s="40"/>
      <c r="C2636" s="41">
        <v>0</v>
      </c>
      <c r="D2636" s="42">
        <v>9.6340000000000003</v>
      </c>
      <c r="E2636" s="42">
        <v>0.3533</v>
      </c>
      <c r="F2636" s="41">
        <v>5420626</v>
      </c>
      <c r="G2636" s="41">
        <v>88722</v>
      </c>
      <c r="H2636" s="41">
        <v>5509348</v>
      </c>
      <c r="I2636" s="41">
        <v>0</v>
      </c>
      <c r="J2636" s="41">
        <v>1917254</v>
      </c>
      <c r="K2636" s="41">
        <v>55094</v>
      </c>
      <c r="L2636" s="41">
        <v>137030</v>
      </c>
      <c r="M2636" s="41">
        <v>0</v>
      </c>
      <c r="N2636" s="43">
        <v>7563632</v>
      </c>
    </row>
    <row r="2637" spans="1:14" x14ac:dyDescent="0.2">
      <c r="A2637" s="34" t="s">
        <v>24</v>
      </c>
      <c r="B2637" s="35"/>
      <c r="C2637" s="36">
        <f t="shared" ref="C2637:N2637" si="458">SUM(C2628:C2636)</f>
        <v>0</v>
      </c>
      <c r="D2637" s="37">
        <f t="shared" si="458"/>
        <v>11.857800000000001</v>
      </c>
      <c r="E2637" s="37">
        <f t="shared" si="458"/>
        <v>3.1532999999999998</v>
      </c>
      <c r="F2637" s="36">
        <f t="shared" si="458"/>
        <v>6187189</v>
      </c>
      <c r="G2637" s="36">
        <f t="shared" si="458"/>
        <v>1126653</v>
      </c>
      <c r="H2637" s="36">
        <f t="shared" si="458"/>
        <v>7313842</v>
      </c>
      <c r="I2637" s="36">
        <f t="shared" si="458"/>
        <v>50400</v>
      </c>
      <c r="J2637" s="36">
        <f t="shared" si="458"/>
        <v>2562254</v>
      </c>
      <c r="K2637" s="36">
        <f t="shared" si="458"/>
        <v>73139</v>
      </c>
      <c r="L2637" s="36">
        <f t="shared" si="458"/>
        <v>141280</v>
      </c>
      <c r="M2637" s="36">
        <f t="shared" si="458"/>
        <v>0</v>
      </c>
      <c r="N2637" s="38">
        <f t="shared" si="458"/>
        <v>10067776</v>
      </c>
    </row>
    <row r="2638" spans="1:14" x14ac:dyDescent="0.2">
      <c r="A2638" s="34" t="s">
        <v>25</v>
      </c>
      <c r="B2638" s="35"/>
      <c r="C2638" s="36"/>
      <c r="D2638" s="37"/>
      <c r="E2638" s="37"/>
      <c r="F2638" s="36"/>
      <c r="G2638" s="36"/>
      <c r="H2638" s="36"/>
      <c r="I2638" s="36"/>
      <c r="J2638" s="36"/>
      <c r="K2638" s="36"/>
      <c r="L2638" s="36"/>
      <c r="M2638" s="36"/>
      <c r="N2638" s="38"/>
    </row>
    <row r="2639" spans="1:14" x14ac:dyDescent="0.2">
      <c r="A2639" s="39" t="s">
        <v>26</v>
      </c>
      <c r="B2639" s="40"/>
      <c r="C2639" s="41">
        <v>40</v>
      </c>
      <c r="D2639" s="42">
        <v>0</v>
      </c>
      <c r="E2639" s="42">
        <v>1.389</v>
      </c>
      <c r="F2639" s="41">
        <v>0</v>
      </c>
      <c r="G2639" s="41">
        <v>427017</v>
      </c>
      <c r="H2639" s="41">
        <v>427017</v>
      </c>
      <c r="I2639" s="41">
        <v>0</v>
      </c>
      <c r="J2639" s="41">
        <v>148602</v>
      </c>
      <c r="K2639" s="41">
        <v>4270</v>
      </c>
      <c r="L2639" s="41">
        <v>3400</v>
      </c>
      <c r="M2639" s="41">
        <v>0</v>
      </c>
      <c r="N2639" s="43">
        <v>579019</v>
      </c>
    </row>
    <row r="2640" spans="1:14" x14ac:dyDescent="0.2">
      <c r="A2640" s="39" t="s">
        <v>76</v>
      </c>
      <c r="B2640" s="40"/>
      <c r="C2640" s="41">
        <v>20</v>
      </c>
      <c r="D2640" s="42">
        <v>0</v>
      </c>
      <c r="E2640" s="42">
        <v>0.56159999999999999</v>
      </c>
      <c r="F2640" s="41">
        <v>0</v>
      </c>
      <c r="G2640" s="41">
        <v>172652</v>
      </c>
      <c r="H2640" s="41">
        <v>172652</v>
      </c>
      <c r="I2640" s="41">
        <v>0</v>
      </c>
      <c r="J2640" s="41">
        <v>60084</v>
      </c>
      <c r="K2640" s="41">
        <v>1727</v>
      </c>
      <c r="L2640" s="41">
        <v>1200</v>
      </c>
      <c r="M2640" s="41">
        <v>0</v>
      </c>
      <c r="N2640" s="43">
        <v>233936</v>
      </c>
    </row>
    <row r="2641" spans="1:14" x14ac:dyDescent="0.2">
      <c r="A2641" s="39" t="s">
        <v>56</v>
      </c>
      <c r="B2641" s="40"/>
      <c r="C2641" s="41">
        <v>20</v>
      </c>
      <c r="D2641" s="42">
        <v>0</v>
      </c>
      <c r="E2641" s="42">
        <v>0.27660000000000001</v>
      </c>
      <c r="F2641" s="41">
        <v>0</v>
      </c>
      <c r="G2641" s="41">
        <v>85035</v>
      </c>
      <c r="H2641" s="41">
        <v>85035</v>
      </c>
      <c r="I2641" s="41">
        <v>0</v>
      </c>
      <c r="J2641" s="41">
        <v>29592</v>
      </c>
      <c r="K2641" s="41">
        <v>850</v>
      </c>
      <c r="L2641" s="41">
        <v>500</v>
      </c>
      <c r="M2641" s="41">
        <v>0</v>
      </c>
      <c r="N2641" s="43">
        <v>115127</v>
      </c>
    </row>
    <row r="2642" spans="1:14" x14ac:dyDescent="0.2">
      <c r="A2642" s="39" t="s">
        <v>69</v>
      </c>
      <c r="B2642" s="40"/>
      <c r="C2642" s="41">
        <v>100</v>
      </c>
      <c r="D2642" s="42">
        <v>0</v>
      </c>
      <c r="E2642" s="42">
        <v>2.0072000000000001</v>
      </c>
      <c r="F2642" s="41">
        <v>0</v>
      </c>
      <c r="G2642" s="41">
        <v>617069</v>
      </c>
      <c r="H2642" s="41">
        <v>617069</v>
      </c>
      <c r="I2642" s="41">
        <v>0</v>
      </c>
      <c r="J2642" s="41">
        <v>214740</v>
      </c>
      <c r="K2642" s="41">
        <v>6171</v>
      </c>
      <c r="L2642" s="41">
        <v>6100</v>
      </c>
      <c r="M2642" s="41">
        <v>0</v>
      </c>
      <c r="N2642" s="43">
        <v>837909</v>
      </c>
    </row>
    <row r="2643" spans="1:14" x14ac:dyDescent="0.2">
      <c r="A2643" s="34" t="s">
        <v>24</v>
      </c>
      <c r="B2643" s="35"/>
      <c r="C2643" s="36">
        <f t="shared" ref="C2643:N2643" si="459">SUM(C2639:C2642)</f>
        <v>180</v>
      </c>
      <c r="D2643" s="37">
        <f t="shared" si="459"/>
        <v>0</v>
      </c>
      <c r="E2643" s="37">
        <f t="shared" si="459"/>
        <v>4.2344000000000008</v>
      </c>
      <c r="F2643" s="36">
        <f t="shared" si="459"/>
        <v>0</v>
      </c>
      <c r="G2643" s="36">
        <f t="shared" si="459"/>
        <v>1301773</v>
      </c>
      <c r="H2643" s="36">
        <f t="shared" si="459"/>
        <v>1301773</v>
      </c>
      <c r="I2643" s="36">
        <f t="shared" si="459"/>
        <v>0</v>
      </c>
      <c r="J2643" s="36">
        <f t="shared" si="459"/>
        <v>453018</v>
      </c>
      <c r="K2643" s="36">
        <f t="shared" si="459"/>
        <v>13018</v>
      </c>
      <c r="L2643" s="36">
        <f t="shared" si="459"/>
        <v>11200</v>
      </c>
      <c r="M2643" s="36">
        <f t="shared" si="459"/>
        <v>0</v>
      </c>
      <c r="N2643" s="38">
        <f t="shared" si="459"/>
        <v>1765991</v>
      </c>
    </row>
    <row r="2644" spans="1:14" x14ac:dyDescent="0.2">
      <c r="A2644" s="34" t="s">
        <v>1483</v>
      </c>
      <c r="B2644" s="35"/>
      <c r="C2644" s="36"/>
      <c r="D2644" s="37"/>
      <c r="E2644" s="37"/>
      <c r="F2644" s="36"/>
      <c r="G2644" s="36"/>
      <c r="H2644" s="36"/>
      <c r="I2644" s="36"/>
      <c r="J2644" s="36"/>
      <c r="K2644" s="36"/>
      <c r="L2644" s="36"/>
      <c r="M2644" s="36"/>
      <c r="N2644" s="38"/>
    </row>
    <row r="2645" spans="1:14" x14ac:dyDescent="0.2">
      <c r="A2645" s="39" t="s">
        <v>1492</v>
      </c>
      <c r="B2645" s="40"/>
      <c r="C2645" s="41">
        <v>49</v>
      </c>
      <c r="D2645" s="42">
        <v>0</v>
      </c>
      <c r="E2645" s="42">
        <v>9.3299999999999994E-2</v>
      </c>
      <c r="F2645" s="41">
        <v>0</v>
      </c>
      <c r="G2645" s="41">
        <v>25285</v>
      </c>
      <c r="H2645" s="41">
        <v>25285</v>
      </c>
      <c r="I2645" s="41">
        <v>0</v>
      </c>
      <c r="J2645" s="41">
        <v>8800</v>
      </c>
      <c r="K2645" s="41">
        <v>253</v>
      </c>
      <c r="L2645" s="41">
        <v>0</v>
      </c>
      <c r="M2645" s="41">
        <v>0</v>
      </c>
      <c r="N2645" s="43">
        <v>34085</v>
      </c>
    </row>
    <row r="2646" spans="1:14" x14ac:dyDescent="0.2">
      <c r="A2646" s="39" t="s">
        <v>1485</v>
      </c>
      <c r="B2646" s="40"/>
      <c r="C2646" s="41">
        <v>0</v>
      </c>
      <c r="D2646" s="42">
        <v>1.3734999999999999</v>
      </c>
      <c r="E2646" s="42">
        <v>0</v>
      </c>
      <c r="F2646" s="41">
        <v>624911</v>
      </c>
      <c r="G2646" s="41">
        <v>0</v>
      </c>
      <c r="H2646" s="41">
        <v>624911</v>
      </c>
      <c r="I2646" s="41">
        <v>0</v>
      </c>
      <c r="J2646" s="41">
        <v>217469</v>
      </c>
      <c r="K2646" s="41">
        <v>6249</v>
      </c>
      <c r="L2646" s="41">
        <v>0</v>
      </c>
      <c r="M2646" s="41">
        <v>0</v>
      </c>
      <c r="N2646" s="43">
        <v>842380</v>
      </c>
    </row>
    <row r="2647" spans="1:14" x14ac:dyDescent="0.2">
      <c r="A2647" s="34" t="s">
        <v>24</v>
      </c>
      <c r="B2647" s="35"/>
      <c r="C2647" s="36">
        <f t="shared" ref="C2647:N2647" si="460">SUM(C2645:C2646)</f>
        <v>49</v>
      </c>
      <c r="D2647" s="37">
        <f t="shared" si="460"/>
        <v>1.3734999999999999</v>
      </c>
      <c r="E2647" s="37">
        <f t="shared" si="460"/>
        <v>9.3299999999999994E-2</v>
      </c>
      <c r="F2647" s="36">
        <f t="shared" si="460"/>
        <v>624911</v>
      </c>
      <c r="G2647" s="36">
        <f t="shared" si="460"/>
        <v>25285</v>
      </c>
      <c r="H2647" s="36">
        <f t="shared" si="460"/>
        <v>650196</v>
      </c>
      <c r="I2647" s="36">
        <f t="shared" si="460"/>
        <v>0</v>
      </c>
      <c r="J2647" s="36">
        <f t="shared" si="460"/>
        <v>226269</v>
      </c>
      <c r="K2647" s="36">
        <f t="shared" si="460"/>
        <v>6502</v>
      </c>
      <c r="L2647" s="36">
        <f t="shared" si="460"/>
        <v>0</v>
      </c>
      <c r="M2647" s="36">
        <f t="shared" si="460"/>
        <v>0</v>
      </c>
      <c r="N2647" s="38">
        <f t="shared" si="460"/>
        <v>876465</v>
      </c>
    </row>
    <row r="2648" spans="1:14" x14ac:dyDescent="0.2">
      <c r="A2648" s="29" t="s">
        <v>1841</v>
      </c>
      <c r="B2648" s="30"/>
      <c r="C2648" s="31">
        <f t="shared" ref="C2648:N2648" si="461">C2626+C2637+C2643+C2647</f>
        <v>229</v>
      </c>
      <c r="D2648" s="32">
        <f t="shared" si="461"/>
        <v>18.795300000000001</v>
      </c>
      <c r="E2648" s="32">
        <f t="shared" si="461"/>
        <v>8.5609999999999999</v>
      </c>
      <c r="F2648" s="31">
        <f t="shared" si="461"/>
        <v>9784200</v>
      </c>
      <c r="G2648" s="31">
        <f t="shared" si="461"/>
        <v>2710202</v>
      </c>
      <c r="H2648" s="31">
        <f t="shared" si="461"/>
        <v>12494402</v>
      </c>
      <c r="I2648" s="31">
        <f t="shared" si="461"/>
        <v>50400</v>
      </c>
      <c r="J2648" s="31">
        <f t="shared" si="461"/>
        <v>4365091</v>
      </c>
      <c r="K2648" s="31">
        <f t="shared" si="461"/>
        <v>124945</v>
      </c>
      <c r="L2648" s="31">
        <f t="shared" si="461"/>
        <v>176480</v>
      </c>
      <c r="M2648" s="31">
        <f t="shared" si="461"/>
        <v>0</v>
      </c>
      <c r="N2648" s="33">
        <f t="shared" si="461"/>
        <v>17086373</v>
      </c>
    </row>
    <row r="2649" spans="1:14" x14ac:dyDescent="0.2">
      <c r="A2649" s="39"/>
      <c r="B2649" s="40"/>
      <c r="C2649" s="41"/>
      <c r="D2649" s="42"/>
      <c r="E2649" s="42"/>
      <c r="F2649" s="41"/>
      <c r="G2649" s="41"/>
      <c r="H2649" s="41"/>
      <c r="I2649" s="41"/>
      <c r="J2649" s="41"/>
      <c r="K2649" s="41"/>
      <c r="L2649" s="41"/>
      <c r="M2649" s="41"/>
      <c r="N2649" s="43"/>
    </row>
    <row r="2650" spans="1:14" x14ac:dyDescent="0.2">
      <c r="A2650" s="29" t="s">
        <v>1842</v>
      </c>
      <c r="B2650" s="30"/>
      <c r="C2650" s="31"/>
      <c r="D2650" s="32"/>
      <c r="E2650" s="32"/>
      <c r="F2650" s="31"/>
      <c r="G2650" s="31"/>
      <c r="H2650" s="31"/>
      <c r="I2650" s="31"/>
      <c r="J2650" s="31"/>
      <c r="K2650" s="31"/>
      <c r="L2650" s="31"/>
      <c r="M2650" s="31"/>
      <c r="N2650" s="33"/>
    </row>
    <row r="2651" spans="1:14" x14ac:dyDescent="0.2">
      <c r="A2651" s="29" t="s">
        <v>1843</v>
      </c>
      <c r="B2651" s="30" t="s">
        <v>6</v>
      </c>
      <c r="C2651" s="31" t="s">
        <v>7</v>
      </c>
      <c r="D2651" s="32" t="s">
        <v>8</v>
      </c>
      <c r="E2651" s="32" t="s">
        <v>9</v>
      </c>
      <c r="F2651" s="31" t="s">
        <v>10</v>
      </c>
      <c r="G2651" s="31" t="s">
        <v>11</v>
      </c>
      <c r="H2651" s="31" t="s">
        <v>12</v>
      </c>
      <c r="I2651" s="31" t="s">
        <v>13</v>
      </c>
      <c r="J2651" s="31" t="s">
        <v>14</v>
      </c>
      <c r="K2651" s="31" t="s">
        <v>15</v>
      </c>
      <c r="L2651" s="31" t="s">
        <v>16</v>
      </c>
      <c r="M2651" s="31" t="s">
        <v>17</v>
      </c>
      <c r="N2651" s="33" t="s">
        <v>18</v>
      </c>
    </row>
    <row r="2652" spans="1:14" x14ac:dyDescent="0.2">
      <c r="A2652" s="34" t="s">
        <v>19</v>
      </c>
      <c r="B2652" s="35"/>
      <c r="C2652" s="36"/>
      <c r="D2652" s="37"/>
      <c r="E2652" s="37"/>
      <c r="F2652" s="36"/>
      <c r="G2652" s="36"/>
      <c r="H2652" s="36"/>
      <c r="I2652" s="36"/>
      <c r="J2652" s="36"/>
      <c r="K2652" s="36"/>
      <c r="L2652" s="36"/>
      <c r="M2652" s="36"/>
      <c r="N2652" s="38"/>
    </row>
    <row r="2653" spans="1:14" x14ac:dyDescent="0.2">
      <c r="A2653" s="39" t="s">
        <v>22</v>
      </c>
      <c r="B2653" s="40"/>
      <c r="C2653" s="41">
        <v>0</v>
      </c>
      <c r="D2653" s="42">
        <v>11</v>
      </c>
      <c r="E2653" s="42">
        <v>2.8</v>
      </c>
      <c r="F2653" s="41">
        <v>5852279</v>
      </c>
      <c r="G2653" s="41">
        <v>664979</v>
      </c>
      <c r="H2653" s="41">
        <v>6517258</v>
      </c>
      <c r="I2653" s="41">
        <v>0</v>
      </c>
      <c r="J2653" s="41">
        <v>2268006</v>
      </c>
      <c r="K2653" s="41">
        <v>65173</v>
      </c>
      <c r="L2653" s="41">
        <v>62000</v>
      </c>
      <c r="M2653" s="41">
        <v>0</v>
      </c>
      <c r="N2653" s="43">
        <v>8847264</v>
      </c>
    </row>
    <row r="2654" spans="1:14" x14ac:dyDescent="0.2">
      <c r="A2654" s="34" t="s">
        <v>24</v>
      </c>
      <c r="B2654" s="35"/>
      <c r="C2654" s="36">
        <f t="shared" ref="C2654:N2654" si="462">SUM(C2653:C2653)</f>
        <v>0</v>
      </c>
      <c r="D2654" s="37">
        <f t="shared" si="462"/>
        <v>11</v>
      </c>
      <c r="E2654" s="37">
        <f t="shared" si="462"/>
        <v>2.8</v>
      </c>
      <c r="F2654" s="36">
        <f t="shared" si="462"/>
        <v>5852279</v>
      </c>
      <c r="G2654" s="36">
        <f t="shared" si="462"/>
        <v>664979</v>
      </c>
      <c r="H2654" s="36">
        <f t="shared" si="462"/>
        <v>6517258</v>
      </c>
      <c r="I2654" s="36">
        <f t="shared" si="462"/>
        <v>0</v>
      </c>
      <c r="J2654" s="36">
        <f t="shared" si="462"/>
        <v>2268006</v>
      </c>
      <c r="K2654" s="36">
        <f t="shared" si="462"/>
        <v>65173</v>
      </c>
      <c r="L2654" s="36">
        <f t="shared" si="462"/>
        <v>62000</v>
      </c>
      <c r="M2654" s="36">
        <f t="shared" si="462"/>
        <v>0</v>
      </c>
      <c r="N2654" s="38">
        <f t="shared" si="462"/>
        <v>8847264</v>
      </c>
    </row>
    <row r="2655" spans="1:14" x14ac:dyDescent="0.2">
      <c r="A2655" s="34" t="s">
        <v>1476</v>
      </c>
      <c r="B2655" s="35"/>
      <c r="C2655" s="36"/>
      <c r="D2655" s="37"/>
      <c r="E2655" s="37"/>
      <c r="F2655" s="36"/>
      <c r="G2655" s="36"/>
      <c r="H2655" s="36"/>
      <c r="I2655" s="36"/>
      <c r="J2655" s="36"/>
      <c r="K2655" s="36"/>
      <c r="L2655" s="36"/>
      <c r="M2655" s="36"/>
      <c r="N2655" s="38"/>
    </row>
    <row r="2656" spans="1:14" x14ac:dyDescent="0.2">
      <c r="A2656" s="39" t="s">
        <v>162</v>
      </c>
      <c r="B2656" s="40"/>
      <c r="C2656" s="41">
        <v>0</v>
      </c>
      <c r="D2656" s="42">
        <v>6.2945000000000002</v>
      </c>
      <c r="E2656" s="42">
        <v>0</v>
      </c>
      <c r="F2656" s="41">
        <v>2221404</v>
      </c>
      <c r="G2656" s="41">
        <v>0</v>
      </c>
      <c r="H2656" s="41">
        <v>2221404</v>
      </c>
      <c r="I2656" s="41">
        <v>0</v>
      </c>
      <c r="J2656" s="41">
        <v>773048</v>
      </c>
      <c r="K2656" s="41">
        <v>22214</v>
      </c>
      <c r="L2656" s="41">
        <v>0</v>
      </c>
      <c r="M2656" s="41">
        <v>0</v>
      </c>
      <c r="N2656" s="43">
        <v>2994452</v>
      </c>
    </row>
    <row r="2657" spans="1:14" x14ac:dyDescent="0.2">
      <c r="A2657" s="39" t="s">
        <v>40</v>
      </c>
      <c r="B2657" s="40"/>
      <c r="C2657" s="41">
        <v>0</v>
      </c>
      <c r="D2657" s="42">
        <v>-0.33600000000000002</v>
      </c>
      <c r="E2657" s="42">
        <v>0</v>
      </c>
      <c r="F2657" s="41">
        <v>-168000</v>
      </c>
      <c r="G2657" s="41">
        <v>0</v>
      </c>
      <c r="H2657" s="41">
        <v>-168000</v>
      </c>
      <c r="I2657" s="41">
        <v>0</v>
      </c>
      <c r="J2657" s="41">
        <v>-58464</v>
      </c>
      <c r="K2657" s="41">
        <v>-1680</v>
      </c>
      <c r="L2657" s="41">
        <v>0</v>
      </c>
      <c r="M2657" s="41">
        <v>0</v>
      </c>
      <c r="N2657" s="43">
        <v>-226464</v>
      </c>
    </row>
    <row r="2658" spans="1:14" x14ac:dyDescent="0.2">
      <c r="A2658" s="39" t="s">
        <v>532</v>
      </c>
      <c r="B2658" s="40"/>
      <c r="C2658" s="41">
        <v>0</v>
      </c>
      <c r="D2658" s="42">
        <v>4.1700000000000001E-2</v>
      </c>
      <c r="E2658" s="42">
        <v>0</v>
      </c>
      <c r="F2658" s="41">
        <v>19280</v>
      </c>
      <c r="G2658" s="41">
        <v>0</v>
      </c>
      <c r="H2658" s="41">
        <v>19280</v>
      </c>
      <c r="I2658" s="41">
        <v>0</v>
      </c>
      <c r="J2658" s="41">
        <v>6709</v>
      </c>
      <c r="K2658" s="41">
        <v>193</v>
      </c>
      <c r="L2658" s="41">
        <v>0</v>
      </c>
      <c r="M2658" s="41">
        <v>0</v>
      </c>
      <c r="N2658" s="43">
        <v>25989</v>
      </c>
    </row>
    <row r="2659" spans="1:14" x14ac:dyDescent="0.2">
      <c r="A2659" s="39" t="s">
        <v>41</v>
      </c>
      <c r="B2659" s="40"/>
      <c r="C2659" s="41">
        <v>0</v>
      </c>
      <c r="D2659" s="42">
        <v>0</v>
      </c>
      <c r="E2659" s="42">
        <v>0</v>
      </c>
      <c r="F2659" s="41">
        <v>0</v>
      </c>
      <c r="G2659" s="41">
        <v>0</v>
      </c>
      <c r="H2659" s="41">
        <v>0</v>
      </c>
      <c r="I2659" s="41">
        <v>168000</v>
      </c>
      <c r="J2659" s="41">
        <v>56784</v>
      </c>
      <c r="K2659" s="41">
        <v>0</v>
      </c>
      <c r="L2659" s="41">
        <v>0</v>
      </c>
      <c r="M2659" s="41">
        <v>0</v>
      </c>
      <c r="N2659" s="43">
        <v>224784</v>
      </c>
    </row>
    <row r="2660" spans="1:14" x14ac:dyDescent="0.2">
      <c r="A2660" s="39" t="s">
        <v>163</v>
      </c>
      <c r="B2660" s="40"/>
      <c r="C2660" s="41">
        <v>0</v>
      </c>
      <c r="D2660" s="42">
        <v>0</v>
      </c>
      <c r="E2660" s="42">
        <v>0</v>
      </c>
      <c r="F2660" s="41">
        <v>0</v>
      </c>
      <c r="G2660" s="41">
        <v>0</v>
      </c>
      <c r="H2660" s="41">
        <v>0</v>
      </c>
      <c r="I2660" s="41">
        <v>0</v>
      </c>
      <c r="J2660" s="41">
        <v>7</v>
      </c>
      <c r="K2660" s="41">
        <v>0</v>
      </c>
      <c r="L2660" s="41">
        <v>0</v>
      </c>
      <c r="M2660" s="41">
        <v>0</v>
      </c>
      <c r="N2660" s="43">
        <v>7</v>
      </c>
    </row>
    <row r="2661" spans="1:14" x14ac:dyDescent="0.2">
      <c r="A2661" s="39" t="s">
        <v>32</v>
      </c>
      <c r="B2661" s="40"/>
      <c r="C2661" s="41">
        <v>0</v>
      </c>
      <c r="D2661" s="42">
        <v>0</v>
      </c>
      <c r="E2661" s="42">
        <v>0.8</v>
      </c>
      <c r="F2661" s="41">
        <v>0</v>
      </c>
      <c r="G2661" s="41">
        <v>211766</v>
      </c>
      <c r="H2661" s="41">
        <v>211766</v>
      </c>
      <c r="I2661" s="41">
        <v>0</v>
      </c>
      <c r="J2661" s="41">
        <v>73695</v>
      </c>
      <c r="K2661" s="41">
        <v>2118</v>
      </c>
      <c r="L2661" s="41">
        <v>0</v>
      </c>
      <c r="M2661" s="41">
        <v>0</v>
      </c>
      <c r="N2661" s="43">
        <v>285461</v>
      </c>
    </row>
    <row r="2662" spans="1:14" x14ac:dyDescent="0.2">
      <c r="A2662" s="39" t="s">
        <v>23</v>
      </c>
      <c r="B2662" s="40"/>
      <c r="C2662" s="41">
        <v>0</v>
      </c>
      <c r="D2662" s="42">
        <v>0</v>
      </c>
      <c r="E2662" s="42">
        <v>3.76</v>
      </c>
      <c r="F2662" s="41">
        <v>0</v>
      </c>
      <c r="G2662" s="41">
        <v>1463525</v>
      </c>
      <c r="H2662" s="41">
        <v>1463525</v>
      </c>
      <c r="I2662" s="41">
        <v>0</v>
      </c>
      <c r="J2662" s="41">
        <v>509306</v>
      </c>
      <c r="K2662" s="41">
        <v>14635</v>
      </c>
      <c r="L2662" s="41">
        <v>0</v>
      </c>
      <c r="M2662" s="41">
        <v>0</v>
      </c>
      <c r="N2662" s="43">
        <v>1972831</v>
      </c>
    </row>
    <row r="2663" spans="1:14" x14ac:dyDescent="0.2">
      <c r="A2663" s="39" t="s">
        <v>1481</v>
      </c>
      <c r="B2663" s="40"/>
      <c r="C2663" s="41">
        <v>0</v>
      </c>
      <c r="D2663" s="42">
        <v>30.405799999999999</v>
      </c>
      <c r="E2663" s="42">
        <v>3.6</v>
      </c>
      <c r="F2663" s="41">
        <v>20034199</v>
      </c>
      <c r="G2663" s="41">
        <v>903960</v>
      </c>
      <c r="H2663" s="41">
        <v>20938159</v>
      </c>
      <c r="I2663" s="41">
        <v>0</v>
      </c>
      <c r="J2663" s="41">
        <v>7286479</v>
      </c>
      <c r="K2663" s="41">
        <v>209381</v>
      </c>
      <c r="L2663" s="41">
        <v>549855</v>
      </c>
      <c r="M2663" s="41">
        <v>0</v>
      </c>
      <c r="N2663" s="43">
        <v>28774493</v>
      </c>
    </row>
    <row r="2664" spans="1:14" x14ac:dyDescent="0.2">
      <c r="A2664" s="34" t="s">
        <v>24</v>
      </c>
      <c r="B2664" s="35"/>
      <c r="C2664" s="36">
        <f t="shared" ref="C2664:N2664" si="463">SUM(C2656:C2663)</f>
        <v>0</v>
      </c>
      <c r="D2664" s="37">
        <f t="shared" si="463"/>
        <v>36.405999999999999</v>
      </c>
      <c r="E2664" s="37">
        <f t="shared" si="463"/>
        <v>8.16</v>
      </c>
      <c r="F2664" s="36">
        <f t="shared" si="463"/>
        <v>22106883</v>
      </c>
      <c r="G2664" s="36">
        <f t="shared" si="463"/>
        <v>2579251</v>
      </c>
      <c r="H2664" s="36">
        <f t="shared" si="463"/>
        <v>24686134</v>
      </c>
      <c r="I2664" s="36">
        <f t="shared" si="463"/>
        <v>168000</v>
      </c>
      <c r="J2664" s="36">
        <f t="shared" si="463"/>
        <v>8647564</v>
      </c>
      <c r="K2664" s="36">
        <f t="shared" si="463"/>
        <v>246861</v>
      </c>
      <c r="L2664" s="36">
        <f t="shared" si="463"/>
        <v>549855</v>
      </c>
      <c r="M2664" s="36">
        <f t="shared" si="463"/>
        <v>0</v>
      </c>
      <c r="N2664" s="38">
        <f t="shared" si="463"/>
        <v>34051553</v>
      </c>
    </row>
    <row r="2665" spans="1:14" x14ac:dyDescent="0.2">
      <c r="A2665" s="34" t="s">
        <v>25</v>
      </c>
      <c r="B2665" s="35"/>
      <c r="C2665" s="36"/>
      <c r="D2665" s="37"/>
      <c r="E2665" s="37"/>
      <c r="F2665" s="36"/>
      <c r="G2665" s="36"/>
      <c r="H2665" s="36"/>
      <c r="I2665" s="36"/>
      <c r="J2665" s="36"/>
      <c r="K2665" s="36"/>
      <c r="L2665" s="36"/>
      <c r="M2665" s="36"/>
      <c r="N2665" s="38"/>
    </row>
    <row r="2666" spans="1:14" x14ac:dyDescent="0.2">
      <c r="A2666" s="39" t="s">
        <v>26</v>
      </c>
      <c r="B2666" s="40"/>
      <c r="C2666" s="41">
        <v>91</v>
      </c>
      <c r="D2666" s="42">
        <v>0</v>
      </c>
      <c r="E2666" s="42">
        <v>2.4013</v>
      </c>
      <c r="F2666" s="41">
        <v>0</v>
      </c>
      <c r="G2666" s="41">
        <v>738227</v>
      </c>
      <c r="H2666" s="41">
        <v>738227</v>
      </c>
      <c r="I2666" s="41">
        <v>0</v>
      </c>
      <c r="J2666" s="41">
        <v>256902</v>
      </c>
      <c r="K2666" s="41">
        <v>7382</v>
      </c>
      <c r="L2666" s="41">
        <v>7735</v>
      </c>
      <c r="M2666" s="41">
        <v>0</v>
      </c>
      <c r="N2666" s="43">
        <v>1002864</v>
      </c>
    </row>
    <row r="2667" spans="1:14" x14ac:dyDescent="0.2">
      <c r="A2667" s="39" t="s">
        <v>26</v>
      </c>
      <c r="B2667" s="40"/>
      <c r="C2667" s="41">
        <v>66</v>
      </c>
      <c r="D2667" s="42">
        <v>0</v>
      </c>
      <c r="E2667" s="42">
        <v>1.9376</v>
      </c>
      <c r="F2667" s="41">
        <v>0</v>
      </c>
      <c r="G2667" s="41">
        <v>595672</v>
      </c>
      <c r="H2667" s="41">
        <v>595672</v>
      </c>
      <c r="I2667" s="41">
        <v>0</v>
      </c>
      <c r="J2667" s="41">
        <v>207294</v>
      </c>
      <c r="K2667" s="41">
        <v>5957</v>
      </c>
      <c r="L2667" s="41">
        <v>5610</v>
      </c>
      <c r="M2667" s="41">
        <v>0</v>
      </c>
      <c r="N2667" s="43">
        <v>808576</v>
      </c>
    </row>
    <row r="2668" spans="1:14" x14ac:dyDescent="0.2">
      <c r="A2668" s="39" t="s">
        <v>69</v>
      </c>
      <c r="B2668" s="40"/>
      <c r="C2668" s="41">
        <v>303</v>
      </c>
      <c r="D2668" s="42">
        <v>0</v>
      </c>
      <c r="E2668" s="42">
        <v>4.7697000000000003</v>
      </c>
      <c r="F2668" s="41">
        <v>0</v>
      </c>
      <c r="G2668" s="41">
        <v>1466339</v>
      </c>
      <c r="H2668" s="41">
        <v>1466339</v>
      </c>
      <c r="I2668" s="41">
        <v>0</v>
      </c>
      <c r="J2668" s="41">
        <v>510286</v>
      </c>
      <c r="K2668" s="41">
        <v>14663</v>
      </c>
      <c r="L2668" s="41">
        <v>18483</v>
      </c>
      <c r="M2668" s="41">
        <v>0</v>
      </c>
      <c r="N2668" s="43">
        <v>1995108</v>
      </c>
    </row>
    <row r="2669" spans="1:14" x14ac:dyDescent="0.2">
      <c r="A2669" s="34" t="s">
        <v>24</v>
      </c>
      <c r="B2669" s="35"/>
      <c r="C2669" s="36">
        <f t="shared" ref="C2669:N2669" si="464">SUM(C2666:C2668)</f>
        <v>460</v>
      </c>
      <c r="D2669" s="37">
        <f t="shared" si="464"/>
        <v>0</v>
      </c>
      <c r="E2669" s="37">
        <f t="shared" si="464"/>
        <v>9.1085999999999991</v>
      </c>
      <c r="F2669" s="36">
        <f t="shared" si="464"/>
        <v>0</v>
      </c>
      <c r="G2669" s="36">
        <f t="shared" si="464"/>
        <v>2800238</v>
      </c>
      <c r="H2669" s="36">
        <f t="shared" si="464"/>
        <v>2800238</v>
      </c>
      <c r="I2669" s="36">
        <f t="shared" si="464"/>
        <v>0</v>
      </c>
      <c r="J2669" s="36">
        <f t="shared" si="464"/>
        <v>974482</v>
      </c>
      <c r="K2669" s="36">
        <f t="shared" si="464"/>
        <v>28002</v>
      </c>
      <c r="L2669" s="36">
        <f t="shared" si="464"/>
        <v>31828</v>
      </c>
      <c r="M2669" s="36">
        <f t="shared" si="464"/>
        <v>0</v>
      </c>
      <c r="N2669" s="38">
        <f t="shared" si="464"/>
        <v>3806548</v>
      </c>
    </row>
    <row r="2670" spans="1:14" x14ac:dyDescent="0.2">
      <c r="A2670" s="34" t="s">
        <v>1483</v>
      </c>
      <c r="B2670" s="35"/>
      <c r="C2670" s="36"/>
      <c r="D2670" s="37"/>
      <c r="E2670" s="37"/>
      <c r="F2670" s="36"/>
      <c r="G2670" s="36"/>
      <c r="H2670" s="36"/>
      <c r="I2670" s="36"/>
      <c r="J2670" s="36"/>
      <c r="K2670" s="36"/>
      <c r="L2670" s="36"/>
      <c r="M2670" s="36"/>
      <c r="N2670" s="38"/>
    </row>
    <row r="2671" spans="1:14" x14ac:dyDescent="0.2">
      <c r="A2671" s="39" t="s">
        <v>1484</v>
      </c>
      <c r="B2671" s="40"/>
      <c r="C2671" s="41">
        <v>127</v>
      </c>
      <c r="D2671" s="42">
        <v>0</v>
      </c>
      <c r="E2671" s="42">
        <v>0.20760000000000001</v>
      </c>
      <c r="F2671" s="41">
        <v>0</v>
      </c>
      <c r="G2671" s="41">
        <v>56261</v>
      </c>
      <c r="H2671" s="41">
        <v>56261</v>
      </c>
      <c r="I2671" s="41">
        <v>0</v>
      </c>
      <c r="J2671" s="41">
        <v>19579</v>
      </c>
      <c r="K2671" s="41">
        <v>563</v>
      </c>
      <c r="L2671" s="41">
        <v>0</v>
      </c>
      <c r="M2671" s="41">
        <v>0</v>
      </c>
      <c r="N2671" s="43">
        <v>75840</v>
      </c>
    </row>
    <row r="2672" spans="1:14" x14ac:dyDescent="0.2">
      <c r="A2672" s="39" t="s">
        <v>1485</v>
      </c>
      <c r="B2672" s="40"/>
      <c r="C2672" s="41">
        <v>0</v>
      </c>
      <c r="D2672" s="42">
        <v>3.3393000000000002</v>
      </c>
      <c r="E2672" s="42">
        <v>0</v>
      </c>
      <c r="F2672" s="41">
        <v>1691456</v>
      </c>
      <c r="G2672" s="41">
        <v>0</v>
      </c>
      <c r="H2672" s="41">
        <v>1691456</v>
      </c>
      <c r="I2672" s="41">
        <v>0</v>
      </c>
      <c r="J2672" s="41">
        <v>588627</v>
      </c>
      <c r="K2672" s="41">
        <v>16915</v>
      </c>
      <c r="L2672" s="41">
        <v>0</v>
      </c>
      <c r="M2672" s="41">
        <v>0</v>
      </c>
      <c r="N2672" s="43">
        <v>2280083</v>
      </c>
    </row>
    <row r="2673" spans="1:14" x14ac:dyDescent="0.2">
      <c r="A2673" s="34" t="s">
        <v>24</v>
      </c>
      <c r="B2673" s="35"/>
      <c r="C2673" s="36">
        <f t="shared" ref="C2673:N2673" si="465">SUM(C2671:C2672)</f>
        <v>127</v>
      </c>
      <c r="D2673" s="37">
        <f t="shared" si="465"/>
        <v>3.3393000000000002</v>
      </c>
      <c r="E2673" s="37">
        <f t="shared" si="465"/>
        <v>0.20760000000000001</v>
      </c>
      <c r="F2673" s="36">
        <f t="shared" si="465"/>
        <v>1691456</v>
      </c>
      <c r="G2673" s="36">
        <f t="shared" si="465"/>
        <v>56261</v>
      </c>
      <c r="H2673" s="36">
        <f t="shared" si="465"/>
        <v>1747717</v>
      </c>
      <c r="I2673" s="36">
        <f t="shared" si="465"/>
        <v>0</v>
      </c>
      <c r="J2673" s="36">
        <f t="shared" si="465"/>
        <v>608206</v>
      </c>
      <c r="K2673" s="36">
        <f t="shared" si="465"/>
        <v>17478</v>
      </c>
      <c r="L2673" s="36">
        <f t="shared" si="465"/>
        <v>0</v>
      </c>
      <c r="M2673" s="36">
        <f t="shared" si="465"/>
        <v>0</v>
      </c>
      <c r="N2673" s="38">
        <f t="shared" si="465"/>
        <v>2355923</v>
      </c>
    </row>
    <row r="2674" spans="1:14" x14ac:dyDescent="0.2">
      <c r="A2674" s="34" t="s">
        <v>1600</v>
      </c>
      <c r="B2674" s="35"/>
      <c r="C2674" s="36"/>
      <c r="D2674" s="37"/>
      <c r="E2674" s="37"/>
      <c r="F2674" s="36"/>
      <c r="G2674" s="36"/>
      <c r="H2674" s="36"/>
      <c r="I2674" s="36"/>
      <c r="J2674" s="36"/>
      <c r="K2674" s="36"/>
      <c r="L2674" s="36"/>
      <c r="M2674" s="36"/>
      <c r="N2674" s="38"/>
    </row>
    <row r="2675" spans="1:14" x14ac:dyDescent="0.2">
      <c r="A2675" s="39" t="s">
        <v>1601</v>
      </c>
      <c r="B2675" s="40"/>
      <c r="C2675" s="41">
        <v>0</v>
      </c>
      <c r="D2675" s="42">
        <v>12.1205</v>
      </c>
      <c r="E2675" s="42">
        <v>1.2202999999999999</v>
      </c>
      <c r="F2675" s="41">
        <v>7154017</v>
      </c>
      <c r="G2675" s="41">
        <v>414207</v>
      </c>
      <c r="H2675" s="41">
        <v>7568224</v>
      </c>
      <c r="I2675" s="41">
        <v>0</v>
      </c>
      <c r="J2675" s="41">
        <v>2633742</v>
      </c>
      <c r="K2675" s="41">
        <v>75682</v>
      </c>
      <c r="L2675" s="41">
        <v>18171</v>
      </c>
      <c r="M2675" s="41">
        <v>0</v>
      </c>
      <c r="N2675" s="43">
        <v>10220137</v>
      </c>
    </row>
    <row r="2676" spans="1:14" x14ac:dyDescent="0.2">
      <c r="A2676" s="39" t="s">
        <v>1844</v>
      </c>
      <c r="B2676" s="40"/>
      <c r="C2676" s="41">
        <v>0</v>
      </c>
      <c r="D2676" s="42">
        <v>0</v>
      </c>
      <c r="E2676" s="42">
        <v>0</v>
      </c>
      <c r="F2676" s="41">
        <v>12000</v>
      </c>
      <c r="G2676" s="41">
        <v>0</v>
      </c>
      <c r="H2676" s="41">
        <v>12000</v>
      </c>
      <c r="I2676" s="41">
        <v>0</v>
      </c>
      <c r="J2676" s="41">
        <v>4176</v>
      </c>
      <c r="K2676" s="41">
        <v>120</v>
      </c>
      <c r="L2676" s="41">
        <v>2250</v>
      </c>
      <c r="M2676" s="41">
        <v>0</v>
      </c>
      <c r="N2676" s="43">
        <v>18426</v>
      </c>
    </row>
    <row r="2677" spans="1:14" x14ac:dyDescent="0.2">
      <c r="A2677" s="34" t="s">
        <v>24</v>
      </c>
      <c r="B2677" s="35"/>
      <c r="C2677" s="36">
        <f t="shared" ref="C2677:N2677" si="466">SUM(C2675:C2676)</f>
        <v>0</v>
      </c>
      <c r="D2677" s="37">
        <f t="shared" si="466"/>
        <v>12.1205</v>
      </c>
      <c r="E2677" s="37">
        <f t="shared" si="466"/>
        <v>1.2202999999999999</v>
      </c>
      <c r="F2677" s="36">
        <f t="shared" si="466"/>
        <v>7166017</v>
      </c>
      <c r="G2677" s="36">
        <f t="shared" si="466"/>
        <v>414207</v>
      </c>
      <c r="H2677" s="36">
        <f t="shared" si="466"/>
        <v>7580224</v>
      </c>
      <c r="I2677" s="36">
        <f t="shared" si="466"/>
        <v>0</v>
      </c>
      <c r="J2677" s="36">
        <f t="shared" si="466"/>
        <v>2637918</v>
      </c>
      <c r="K2677" s="36">
        <f t="shared" si="466"/>
        <v>75802</v>
      </c>
      <c r="L2677" s="36">
        <f t="shared" si="466"/>
        <v>20421</v>
      </c>
      <c r="M2677" s="36">
        <f t="shared" si="466"/>
        <v>0</v>
      </c>
      <c r="N2677" s="38">
        <f t="shared" si="466"/>
        <v>10238563</v>
      </c>
    </row>
    <row r="2678" spans="1:14" x14ac:dyDescent="0.2">
      <c r="A2678" s="29" t="s">
        <v>1845</v>
      </c>
      <c r="B2678" s="30"/>
      <c r="C2678" s="31">
        <f t="shared" ref="C2678:N2678" si="467">C2654+C2664+C2669+C2673+C2677</f>
        <v>587</v>
      </c>
      <c r="D2678" s="32">
        <f t="shared" si="467"/>
        <v>62.8658</v>
      </c>
      <c r="E2678" s="32">
        <f t="shared" si="467"/>
        <v>21.496499999999997</v>
      </c>
      <c r="F2678" s="31">
        <f t="shared" si="467"/>
        <v>36816635</v>
      </c>
      <c r="G2678" s="31">
        <f t="shared" si="467"/>
        <v>6514936</v>
      </c>
      <c r="H2678" s="31">
        <f t="shared" si="467"/>
        <v>43331571</v>
      </c>
      <c r="I2678" s="31">
        <f t="shared" si="467"/>
        <v>168000</v>
      </c>
      <c r="J2678" s="31">
        <f t="shared" si="467"/>
        <v>15136176</v>
      </c>
      <c r="K2678" s="31">
        <f t="shared" si="467"/>
        <v>433316</v>
      </c>
      <c r="L2678" s="31">
        <f t="shared" si="467"/>
        <v>664104</v>
      </c>
      <c r="M2678" s="31">
        <f t="shared" si="467"/>
        <v>0</v>
      </c>
      <c r="N2678" s="33">
        <f t="shared" si="467"/>
        <v>59299851</v>
      </c>
    </row>
    <row r="2679" spans="1:14" x14ac:dyDescent="0.2">
      <c r="A2679" s="39"/>
      <c r="B2679" s="40"/>
      <c r="C2679" s="41"/>
      <c r="D2679" s="42"/>
      <c r="E2679" s="42"/>
      <c r="F2679" s="41"/>
      <c r="G2679" s="41"/>
      <c r="H2679" s="41"/>
      <c r="I2679" s="41"/>
      <c r="J2679" s="41"/>
      <c r="K2679" s="41"/>
      <c r="L2679" s="41"/>
      <c r="M2679" s="41"/>
      <c r="N2679" s="43"/>
    </row>
    <row r="2680" spans="1:14" x14ac:dyDescent="0.2">
      <c r="A2680" s="29" t="s">
        <v>1846</v>
      </c>
      <c r="B2680" s="30"/>
      <c r="C2680" s="31"/>
      <c r="D2680" s="32"/>
      <c r="E2680" s="32"/>
      <c r="F2680" s="31"/>
      <c r="G2680" s="31"/>
      <c r="H2680" s="31"/>
      <c r="I2680" s="31"/>
      <c r="J2680" s="31"/>
      <c r="K2680" s="31"/>
      <c r="L2680" s="31"/>
      <c r="M2680" s="31"/>
      <c r="N2680" s="33"/>
    </row>
    <row r="2681" spans="1:14" x14ac:dyDescent="0.2">
      <c r="A2681" s="29" t="s">
        <v>1847</v>
      </c>
      <c r="B2681" s="30" t="s">
        <v>6</v>
      </c>
      <c r="C2681" s="31" t="s">
        <v>7</v>
      </c>
      <c r="D2681" s="32" t="s">
        <v>8</v>
      </c>
      <c r="E2681" s="32" t="s">
        <v>9</v>
      </c>
      <c r="F2681" s="31" t="s">
        <v>10</v>
      </c>
      <c r="G2681" s="31" t="s">
        <v>11</v>
      </c>
      <c r="H2681" s="31" t="s">
        <v>12</v>
      </c>
      <c r="I2681" s="31" t="s">
        <v>13</v>
      </c>
      <c r="J2681" s="31" t="s">
        <v>14</v>
      </c>
      <c r="K2681" s="31" t="s">
        <v>15</v>
      </c>
      <c r="L2681" s="31" t="s">
        <v>16</v>
      </c>
      <c r="M2681" s="31" t="s">
        <v>17</v>
      </c>
      <c r="N2681" s="33" t="s">
        <v>18</v>
      </c>
    </row>
    <row r="2682" spans="1:14" x14ac:dyDescent="0.2">
      <c r="A2682" s="34" t="s">
        <v>19</v>
      </c>
      <c r="B2682" s="35"/>
      <c r="C2682" s="36"/>
      <c r="D2682" s="37"/>
      <c r="E2682" s="37"/>
      <c r="F2682" s="36"/>
      <c r="G2682" s="36"/>
      <c r="H2682" s="36"/>
      <c r="I2682" s="36"/>
      <c r="J2682" s="36"/>
      <c r="K2682" s="36"/>
      <c r="L2682" s="36"/>
      <c r="M2682" s="36"/>
      <c r="N2682" s="38"/>
    </row>
    <row r="2683" spans="1:14" x14ac:dyDescent="0.2">
      <c r="A2683" s="39" t="s">
        <v>76</v>
      </c>
      <c r="B2683" s="40"/>
      <c r="C2683" s="41">
        <v>36</v>
      </c>
      <c r="D2683" s="42">
        <v>0</v>
      </c>
      <c r="E2683" s="42">
        <v>0.86539999999999995</v>
      </c>
      <c r="F2683" s="41">
        <v>0</v>
      </c>
      <c r="G2683" s="41">
        <v>266048</v>
      </c>
      <c r="H2683" s="41">
        <v>266048</v>
      </c>
      <c r="I2683" s="41">
        <v>0</v>
      </c>
      <c r="J2683" s="41">
        <v>92584</v>
      </c>
      <c r="K2683" s="41">
        <v>2660</v>
      </c>
      <c r="L2683" s="41">
        <v>2160</v>
      </c>
      <c r="M2683" s="41">
        <v>0</v>
      </c>
      <c r="N2683" s="43">
        <v>360792</v>
      </c>
    </row>
    <row r="2684" spans="1:14" x14ac:dyDescent="0.2">
      <c r="A2684" s="39" t="s">
        <v>69</v>
      </c>
      <c r="B2684" s="40"/>
      <c r="C2684" s="41">
        <v>188</v>
      </c>
      <c r="D2684" s="42">
        <v>0</v>
      </c>
      <c r="E2684" s="42">
        <v>3.2784</v>
      </c>
      <c r="F2684" s="41">
        <v>0</v>
      </c>
      <c r="G2684" s="41">
        <v>1007872</v>
      </c>
      <c r="H2684" s="41">
        <v>1007872</v>
      </c>
      <c r="I2684" s="41">
        <v>0</v>
      </c>
      <c r="J2684" s="41">
        <v>350739</v>
      </c>
      <c r="K2684" s="41">
        <v>10079</v>
      </c>
      <c r="L2684" s="41">
        <v>11468</v>
      </c>
      <c r="M2684" s="41">
        <v>0</v>
      </c>
      <c r="N2684" s="43">
        <v>1370079</v>
      </c>
    </row>
    <row r="2685" spans="1:14" x14ac:dyDescent="0.2">
      <c r="A2685" s="39" t="s">
        <v>22</v>
      </c>
      <c r="B2685" s="40"/>
      <c r="C2685" s="41">
        <v>0</v>
      </c>
      <c r="D2685" s="42">
        <v>3.7902999999999998</v>
      </c>
      <c r="E2685" s="42">
        <v>0.72</v>
      </c>
      <c r="F2685" s="41">
        <v>1916749</v>
      </c>
      <c r="G2685" s="41">
        <v>170994</v>
      </c>
      <c r="H2685" s="41">
        <v>2087743</v>
      </c>
      <c r="I2685" s="41">
        <v>0</v>
      </c>
      <c r="J2685" s="41">
        <v>726534</v>
      </c>
      <c r="K2685" s="41">
        <v>20877</v>
      </c>
      <c r="L2685" s="41">
        <v>13200</v>
      </c>
      <c r="M2685" s="41">
        <v>0</v>
      </c>
      <c r="N2685" s="43">
        <v>2827477</v>
      </c>
    </row>
    <row r="2686" spans="1:14" x14ac:dyDescent="0.2">
      <c r="A2686" s="34" t="s">
        <v>24</v>
      </c>
      <c r="B2686" s="35"/>
      <c r="C2686" s="36">
        <f t="shared" ref="C2686:N2686" si="468">SUM(C2683:C2685)</f>
        <v>224</v>
      </c>
      <c r="D2686" s="37">
        <f t="shared" si="468"/>
        <v>3.7902999999999998</v>
      </c>
      <c r="E2686" s="37">
        <f t="shared" si="468"/>
        <v>4.8637999999999995</v>
      </c>
      <c r="F2686" s="36">
        <f t="shared" si="468"/>
        <v>1916749</v>
      </c>
      <c r="G2686" s="36">
        <f t="shared" si="468"/>
        <v>1444914</v>
      </c>
      <c r="H2686" s="36">
        <f t="shared" si="468"/>
        <v>3361663</v>
      </c>
      <c r="I2686" s="36">
        <f t="shared" si="468"/>
        <v>0</v>
      </c>
      <c r="J2686" s="36">
        <f t="shared" si="468"/>
        <v>1169857</v>
      </c>
      <c r="K2686" s="36">
        <f t="shared" si="468"/>
        <v>33616</v>
      </c>
      <c r="L2686" s="36">
        <f t="shared" si="468"/>
        <v>26828</v>
      </c>
      <c r="M2686" s="36">
        <f t="shared" si="468"/>
        <v>0</v>
      </c>
      <c r="N2686" s="38">
        <f t="shared" si="468"/>
        <v>4558348</v>
      </c>
    </row>
    <row r="2687" spans="1:14" x14ac:dyDescent="0.2">
      <c r="A2687" s="34" t="s">
        <v>1476</v>
      </c>
      <c r="B2687" s="35"/>
      <c r="C2687" s="36"/>
      <c r="D2687" s="37"/>
      <c r="E2687" s="37"/>
      <c r="F2687" s="36"/>
      <c r="G2687" s="36"/>
      <c r="H2687" s="36"/>
      <c r="I2687" s="36"/>
      <c r="J2687" s="36"/>
      <c r="K2687" s="36"/>
      <c r="L2687" s="36"/>
      <c r="M2687" s="36"/>
      <c r="N2687" s="38"/>
    </row>
    <row r="2688" spans="1:14" x14ac:dyDescent="0.2">
      <c r="A2688" s="39" t="s">
        <v>162</v>
      </c>
      <c r="B2688" s="40"/>
      <c r="C2688" s="41">
        <v>0</v>
      </c>
      <c r="D2688" s="42">
        <v>3.05</v>
      </c>
      <c r="E2688" s="42">
        <v>0</v>
      </c>
      <c r="F2688" s="41">
        <v>1016273</v>
      </c>
      <c r="G2688" s="41">
        <v>0</v>
      </c>
      <c r="H2688" s="41">
        <v>1016273</v>
      </c>
      <c r="I2688" s="41">
        <v>0</v>
      </c>
      <c r="J2688" s="41">
        <v>353664</v>
      </c>
      <c r="K2688" s="41">
        <v>10163</v>
      </c>
      <c r="L2688" s="41">
        <v>0</v>
      </c>
      <c r="M2688" s="41">
        <v>0</v>
      </c>
      <c r="N2688" s="43">
        <v>1369937</v>
      </c>
    </row>
    <row r="2689" spans="1:14" x14ac:dyDescent="0.2">
      <c r="A2689" s="39" t="s">
        <v>40</v>
      </c>
      <c r="B2689" s="40"/>
      <c r="C2689" s="41">
        <v>0</v>
      </c>
      <c r="D2689" s="42">
        <v>-0.13439999999999999</v>
      </c>
      <c r="E2689" s="42">
        <v>0</v>
      </c>
      <c r="F2689" s="41">
        <v>-126000</v>
      </c>
      <c r="G2689" s="41">
        <v>0</v>
      </c>
      <c r="H2689" s="41">
        <v>-126000</v>
      </c>
      <c r="I2689" s="41">
        <v>0</v>
      </c>
      <c r="J2689" s="41">
        <v>-43848</v>
      </c>
      <c r="K2689" s="41">
        <v>-1260</v>
      </c>
      <c r="L2689" s="41">
        <v>0</v>
      </c>
      <c r="M2689" s="41">
        <v>0</v>
      </c>
      <c r="N2689" s="43">
        <v>-169848</v>
      </c>
    </row>
    <row r="2690" spans="1:14" x14ac:dyDescent="0.2">
      <c r="A2690" s="39" t="s">
        <v>41</v>
      </c>
      <c r="B2690" s="40"/>
      <c r="C2690" s="41">
        <v>0</v>
      </c>
      <c r="D2690" s="42">
        <v>0</v>
      </c>
      <c r="E2690" s="42">
        <v>0</v>
      </c>
      <c r="F2690" s="41">
        <v>0</v>
      </c>
      <c r="G2690" s="41">
        <v>0</v>
      </c>
      <c r="H2690" s="41">
        <v>0</v>
      </c>
      <c r="I2690" s="41">
        <v>126000</v>
      </c>
      <c r="J2690" s="41">
        <v>42588</v>
      </c>
      <c r="K2690" s="41">
        <v>0</v>
      </c>
      <c r="L2690" s="41">
        <v>0</v>
      </c>
      <c r="M2690" s="41">
        <v>0</v>
      </c>
      <c r="N2690" s="43">
        <v>168588</v>
      </c>
    </row>
    <row r="2691" spans="1:14" x14ac:dyDescent="0.2">
      <c r="A2691" s="39" t="s">
        <v>1571</v>
      </c>
      <c r="B2691" s="40"/>
      <c r="C2691" s="41">
        <v>0</v>
      </c>
      <c r="D2691" s="42">
        <v>0</v>
      </c>
      <c r="E2691" s="42">
        <v>0</v>
      </c>
      <c r="F2691" s="41">
        <v>0</v>
      </c>
      <c r="G2691" s="41">
        <v>0</v>
      </c>
      <c r="H2691" s="41">
        <v>0</v>
      </c>
      <c r="I2691" s="41">
        <v>5000</v>
      </c>
      <c r="J2691" s="41">
        <v>1690</v>
      </c>
      <c r="K2691" s="41">
        <v>0</v>
      </c>
      <c r="L2691" s="41">
        <v>0</v>
      </c>
      <c r="M2691" s="41">
        <v>0</v>
      </c>
      <c r="N2691" s="43">
        <v>6690</v>
      </c>
    </row>
    <row r="2692" spans="1:14" x14ac:dyDescent="0.2">
      <c r="A2692" s="39" t="s">
        <v>163</v>
      </c>
      <c r="B2692" s="40"/>
      <c r="C2692" s="41">
        <v>0</v>
      </c>
      <c r="D2692" s="42">
        <v>0</v>
      </c>
      <c r="E2692" s="42">
        <v>0</v>
      </c>
      <c r="F2692" s="41">
        <v>0</v>
      </c>
      <c r="G2692" s="41">
        <v>0</v>
      </c>
      <c r="H2692" s="41">
        <v>0</v>
      </c>
      <c r="I2692" s="41">
        <v>0</v>
      </c>
      <c r="J2692" s="41">
        <v>1</v>
      </c>
      <c r="K2692" s="41">
        <v>0</v>
      </c>
      <c r="L2692" s="41">
        <v>0</v>
      </c>
      <c r="M2692" s="41">
        <v>0</v>
      </c>
      <c r="N2692" s="43">
        <v>1</v>
      </c>
    </row>
    <row r="2693" spans="1:14" x14ac:dyDescent="0.2">
      <c r="A2693" s="39" t="s">
        <v>1572</v>
      </c>
      <c r="B2693" s="40"/>
      <c r="C2693" s="41">
        <v>0</v>
      </c>
      <c r="D2693" s="42">
        <v>0</v>
      </c>
      <c r="E2693" s="42">
        <v>0</v>
      </c>
      <c r="F2693" s="41">
        <v>0</v>
      </c>
      <c r="G2693" s="41">
        <v>0</v>
      </c>
      <c r="H2693" s="41">
        <v>0</v>
      </c>
      <c r="I2693" s="41">
        <v>0</v>
      </c>
      <c r="J2693" s="41">
        <v>-1240</v>
      </c>
      <c r="K2693" s="41">
        <v>0</v>
      </c>
      <c r="L2693" s="41">
        <v>0</v>
      </c>
      <c r="M2693" s="41">
        <v>0</v>
      </c>
      <c r="N2693" s="43">
        <v>-1240</v>
      </c>
    </row>
    <row r="2694" spans="1:14" x14ac:dyDescent="0.2">
      <c r="A2694" s="39" t="s">
        <v>1573</v>
      </c>
      <c r="B2694" s="40"/>
      <c r="C2694" s="41">
        <v>0</v>
      </c>
      <c r="D2694" s="42">
        <v>0</v>
      </c>
      <c r="E2694" s="42">
        <v>0</v>
      </c>
      <c r="F2694" s="41">
        <v>0</v>
      </c>
      <c r="G2694" s="41">
        <v>0</v>
      </c>
      <c r="H2694" s="41">
        <v>0</v>
      </c>
      <c r="I2694" s="41">
        <v>0</v>
      </c>
      <c r="J2694" s="41">
        <v>-450</v>
      </c>
      <c r="K2694" s="41">
        <v>0</v>
      </c>
      <c r="L2694" s="41">
        <v>0</v>
      </c>
      <c r="M2694" s="41">
        <v>0</v>
      </c>
      <c r="N2694" s="43">
        <v>-450</v>
      </c>
    </row>
    <row r="2695" spans="1:14" x14ac:dyDescent="0.2">
      <c r="A2695" s="39" t="s">
        <v>32</v>
      </c>
      <c r="B2695" s="40"/>
      <c r="C2695" s="41">
        <v>0</v>
      </c>
      <c r="D2695" s="42">
        <v>0</v>
      </c>
      <c r="E2695" s="42">
        <v>0.4</v>
      </c>
      <c r="F2695" s="41">
        <v>0</v>
      </c>
      <c r="G2695" s="41">
        <v>105883</v>
      </c>
      <c r="H2695" s="41">
        <v>105883</v>
      </c>
      <c r="I2695" s="41">
        <v>0</v>
      </c>
      <c r="J2695" s="41">
        <v>36847</v>
      </c>
      <c r="K2695" s="41">
        <v>1059</v>
      </c>
      <c r="L2695" s="41">
        <v>0</v>
      </c>
      <c r="M2695" s="41">
        <v>0</v>
      </c>
      <c r="N2695" s="43">
        <v>142730</v>
      </c>
    </row>
    <row r="2696" spans="1:14" x14ac:dyDescent="0.2">
      <c r="A2696" s="39" t="s">
        <v>23</v>
      </c>
      <c r="B2696" s="40"/>
      <c r="C2696" s="41">
        <v>0</v>
      </c>
      <c r="D2696" s="42">
        <v>0</v>
      </c>
      <c r="E2696" s="42">
        <v>2.33</v>
      </c>
      <c r="F2696" s="41">
        <v>0</v>
      </c>
      <c r="G2696" s="41">
        <v>906555</v>
      </c>
      <c r="H2696" s="41">
        <v>906555</v>
      </c>
      <c r="I2696" s="41">
        <v>0</v>
      </c>
      <c r="J2696" s="41">
        <v>315482</v>
      </c>
      <c r="K2696" s="41">
        <v>9066</v>
      </c>
      <c r="L2696" s="41">
        <v>0</v>
      </c>
      <c r="M2696" s="41">
        <v>0</v>
      </c>
      <c r="N2696" s="43">
        <v>1222037</v>
      </c>
    </row>
    <row r="2697" spans="1:14" x14ac:dyDescent="0.2">
      <c r="A2697" s="39" t="s">
        <v>1481</v>
      </c>
      <c r="B2697" s="40"/>
      <c r="C2697" s="41">
        <v>0</v>
      </c>
      <c r="D2697" s="42">
        <v>12.1958</v>
      </c>
      <c r="E2697" s="42">
        <v>1.89</v>
      </c>
      <c r="F2697" s="41">
        <v>8701815</v>
      </c>
      <c r="G2697" s="41">
        <v>474579</v>
      </c>
      <c r="H2697" s="41">
        <v>9176394</v>
      </c>
      <c r="I2697" s="41">
        <v>0</v>
      </c>
      <c r="J2697" s="41">
        <v>3193385</v>
      </c>
      <c r="K2697" s="41">
        <v>91764</v>
      </c>
      <c r="L2697" s="41">
        <v>297445</v>
      </c>
      <c r="M2697" s="41">
        <v>0</v>
      </c>
      <c r="N2697" s="43">
        <v>12667224</v>
      </c>
    </row>
    <row r="2698" spans="1:14" x14ac:dyDescent="0.2">
      <c r="A2698" s="39" t="s">
        <v>1482</v>
      </c>
      <c r="B2698" s="40"/>
      <c r="C2698" s="41">
        <v>0</v>
      </c>
      <c r="D2698" s="42">
        <v>0</v>
      </c>
      <c r="E2698" s="42">
        <v>0</v>
      </c>
      <c r="F2698" s="41">
        <v>72000</v>
      </c>
      <c r="G2698" s="41">
        <v>0</v>
      </c>
      <c r="H2698" s="41">
        <v>72000</v>
      </c>
      <c r="I2698" s="41">
        <v>0</v>
      </c>
      <c r="J2698" s="41">
        <v>25056</v>
      </c>
      <c r="K2698" s="41">
        <v>720</v>
      </c>
      <c r="L2698" s="41">
        <v>4500</v>
      </c>
      <c r="M2698" s="41">
        <v>0</v>
      </c>
      <c r="N2698" s="43">
        <v>101556</v>
      </c>
    </row>
    <row r="2699" spans="1:14" x14ac:dyDescent="0.2">
      <c r="A2699" s="34" t="s">
        <v>24</v>
      </c>
      <c r="B2699" s="35"/>
      <c r="C2699" s="36">
        <f t="shared" ref="C2699:N2699" si="469">SUM(C2688:C2698)</f>
        <v>0</v>
      </c>
      <c r="D2699" s="37">
        <f t="shared" si="469"/>
        <v>15.1114</v>
      </c>
      <c r="E2699" s="37">
        <f t="shared" si="469"/>
        <v>4.62</v>
      </c>
      <c r="F2699" s="36">
        <f t="shared" si="469"/>
        <v>9664088</v>
      </c>
      <c r="G2699" s="36">
        <f t="shared" si="469"/>
        <v>1487017</v>
      </c>
      <c r="H2699" s="36">
        <f t="shared" si="469"/>
        <v>11151105</v>
      </c>
      <c r="I2699" s="36">
        <f t="shared" si="469"/>
        <v>131000</v>
      </c>
      <c r="J2699" s="36">
        <f t="shared" si="469"/>
        <v>3923175</v>
      </c>
      <c r="K2699" s="36">
        <f t="shared" si="469"/>
        <v>111512</v>
      </c>
      <c r="L2699" s="36">
        <f t="shared" si="469"/>
        <v>301945</v>
      </c>
      <c r="M2699" s="36">
        <f t="shared" si="469"/>
        <v>0</v>
      </c>
      <c r="N2699" s="38">
        <f t="shared" si="469"/>
        <v>15507225</v>
      </c>
    </row>
    <row r="2700" spans="1:14" x14ac:dyDescent="0.2">
      <c r="A2700" s="34" t="s">
        <v>25</v>
      </c>
      <c r="B2700" s="35"/>
      <c r="C2700" s="36"/>
      <c r="D2700" s="37"/>
      <c r="E2700" s="37"/>
      <c r="F2700" s="36"/>
      <c r="G2700" s="36"/>
      <c r="H2700" s="36"/>
      <c r="I2700" s="36"/>
      <c r="J2700" s="36"/>
      <c r="K2700" s="36"/>
      <c r="L2700" s="36"/>
      <c r="M2700" s="36"/>
      <c r="N2700" s="38"/>
    </row>
    <row r="2701" spans="1:14" x14ac:dyDescent="0.2">
      <c r="A2701" s="39" t="s">
        <v>56</v>
      </c>
      <c r="B2701" s="40"/>
      <c r="C2701" s="41">
        <v>35</v>
      </c>
      <c r="D2701" s="42">
        <v>0</v>
      </c>
      <c r="E2701" s="42">
        <v>0.41789999999999999</v>
      </c>
      <c r="F2701" s="41">
        <v>0</v>
      </c>
      <c r="G2701" s="41">
        <v>128474</v>
      </c>
      <c r="H2701" s="41">
        <v>128474</v>
      </c>
      <c r="I2701" s="41">
        <v>0</v>
      </c>
      <c r="J2701" s="41">
        <v>44710</v>
      </c>
      <c r="K2701" s="41">
        <v>1285</v>
      </c>
      <c r="L2701" s="41">
        <v>875</v>
      </c>
      <c r="M2701" s="41">
        <v>0</v>
      </c>
      <c r="N2701" s="43">
        <v>174059</v>
      </c>
    </row>
    <row r="2702" spans="1:14" x14ac:dyDescent="0.2">
      <c r="A2702" s="34" t="s">
        <v>24</v>
      </c>
      <c r="B2702" s="35"/>
      <c r="C2702" s="36">
        <f t="shared" ref="C2702:N2702" si="470">SUM(C2701:C2701)</f>
        <v>35</v>
      </c>
      <c r="D2702" s="37">
        <f t="shared" si="470"/>
        <v>0</v>
      </c>
      <c r="E2702" s="37">
        <f t="shared" si="470"/>
        <v>0.41789999999999999</v>
      </c>
      <c r="F2702" s="36">
        <f t="shared" si="470"/>
        <v>0</v>
      </c>
      <c r="G2702" s="36">
        <f t="shared" si="470"/>
        <v>128474</v>
      </c>
      <c r="H2702" s="36">
        <f t="shared" si="470"/>
        <v>128474</v>
      </c>
      <c r="I2702" s="36">
        <f t="shared" si="470"/>
        <v>0</v>
      </c>
      <c r="J2702" s="36">
        <f t="shared" si="470"/>
        <v>44710</v>
      </c>
      <c r="K2702" s="36">
        <f t="shared" si="470"/>
        <v>1285</v>
      </c>
      <c r="L2702" s="36">
        <f t="shared" si="470"/>
        <v>875</v>
      </c>
      <c r="M2702" s="36">
        <f t="shared" si="470"/>
        <v>0</v>
      </c>
      <c r="N2702" s="38">
        <f t="shared" si="470"/>
        <v>174059</v>
      </c>
    </row>
    <row r="2703" spans="1:14" x14ac:dyDescent="0.2">
      <c r="A2703" s="34" t="s">
        <v>1483</v>
      </c>
      <c r="B2703" s="35"/>
      <c r="C2703" s="36"/>
      <c r="D2703" s="37"/>
      <c r="E2703" s="37"/>
      <c r="F2703" s="36"/>
      <c r="G2703" s="36"/>
      <c r="H2703" s="36"/>
      <c r="I2703" s="36"/>
      <c r="J2703" s="36"/>
      <c r="K2703" s="36"/>
      <c r="L2703" s="36"/>
      <c r="M2703" s="36"/>
      <c r="N2703" s="38"/>
    </row>
    <row r="2704" spans="1:14" x14ac:dyDescent="0.2">
      <c r="A2704" s="39" t="s">
        <v>1484</v>
      </c>
      <c r="B2704" s="40"/>
      <c r="C2704" s="41">
        <v>77</v>
      </c>
      <c r="D2704" s="42">
        <v>0</v>
      </c>
      <c r="E2704" s="42">
        <v>0.1303</v>
      </c>
      <c r="F2704" s="41">
        <v>0</v>
      </c>
      <c r="G2704" s="41">
        <v>35312</v>
      </c>
      <c r="H2704" s="41">
        <v>35312</v>
      </c>
      <c r="I2704" s="41">
        <v>0</v>
      </c>
      <c r="J2704" s="41">
        <v>12288</v>
      </c>
      <c r="K2704" s="41">
        <v>353</v>
      </c>
      <c r="L2704" s="41">
        <v>0</v>
      </c>
      <c r="M2704" s="41">
        <v>0</v>
      </c>
      <c r="N2704" s="43">
        <v>47600</v>
      </c>
    </row>
    <row r="2705" spans="1:14" x14ac:dyDescent="0.2">
      <c r="A2705" s="39" t="s">
        <v>1485</v>
      </c>
      <c r="B2705" s="40"/>
      <c r="C2705" s="41">
        <v>0</v>
      </c>
      <c r="D2705" s="42">
        <v>2.2440000000000002</v>
      </c>
      <c r="E2705" s="42">
        <v>0</v>
      </c>
      <c r="F2705" s="41">
        <v>1105944</v>
      </c>
      <c r="G2705" s="41">
        <v>0</v>
      </c>
      <c r="H2705" s="41">
        <v>1105944</v>
      </c>
      <c r="I2705" s="41">
        <v>0</v>
      </c>
      <c r="J2705" s="41">
        <v>384868</v>
      </c>
      <c r="K2705" s="41">
        <v>11059</v>
      </c>
      <c r="L2705" s="41">
        <v>0</v>
      </c>
      <c r="M2705" s="41">
        <v>0</v>
      </c>
      <c r="N2705" s="43">
        <v>1490812</v>
      </c>
    </row>
    <row r="2706" spans="1:14" x14ac:dyDescent="0.2">
      <c r="A2706" s="34" t="s">
        <v>24</v>
      </c>
      <c r="B2706" s="35"/>
      <c r="C2706" s="36">
        <f t="shared" ref="C2706:N2706" si="471">SUM(C2704:C2705)</f>
        <v>77</v>
      </c>
      <c r="D2706" s="37">
        <f t="shared" si="471"/>
        <v>2.2440000000000002</v>
      </c>
      <c r="E2706" s="37">
        <f t="shared" si="471"/>
        <v>0.1303</v>
      </c>
      <c r="F2706" s="36">
        <f t="shared" si="471"/>
        <v>1105944</v>
      </c>
      <c r="G2706" s="36">
        <f t="shared" si="471"/>
        <v>35312</v>
      </c>
      <c r="H2706" s="36">
        <f t="shared" si="471"/>
        <v>1141256</v>
      </c>
      <c r="I2706" s="36">
        <f t="shared" si="471"/>
        <v>0</v>
      </c>
      <c r="J2706" s="36">
        <f t="shared" si="471"/>
        <v>397156</v>
      </c>
      <c r="K2706" s="36">
        <f t="shared" si="471"/>
        <v>11412</v>
      </c>
      <c r="L2706" s="36">
        <f t="shared" si="471"/>
        <v>0</v>
      </c>
      <c r="M2706" s="36">
        <f t="shared" si="471"/>
        <v>0</v>
      </c>
      <c r="N2706" s="38">
        <f t="shared" si="471"/>
        <v>1538412</v>
      </c>
    </row>
    <row r="2707" spans="1:14" x14ac:dyDescent="0.2">
      <c r="A2707" s="29" t="s">
        <v>1848</v>
      </c>
      <c r="B2707" s="30"/>
      <c r="C2707" s="31">
        <f t="shared" ref="C2707:N2707" si="472">C2686+C2699+C2702+C2706</f>
        <v>336</v>
      </c>
      <c r="D2707" s="32">
        <f t="shared" si="472"/>
        <v>21.145699999999998</v>
      </c>
      <c r="E2707" s="32">
        <f t="shared" si="472"/>
        <v>10.031999999999998</v>
      </c>
      <c r="F2707" s="31">
        <f t="shared" si="472"/>
        <v>12686781</v>
      </c>
      <c r="G2707" s="31">
        <f t="shared" si="472"/>
        <v>3095717</v>
      </c>
      <c r="H2707" s="31">
        <f t="shared" si="472"/>
        <v>15782498</v>
      </c>
      <c r="I2707" s="31">
        <f t="shared" si="472"/>
        <v>131000</v>
      </c>
      <c r="J2707" s="31">
        <f t="shared" si="472"/>
        <v>5534898</v>
      </c>
      <c r="K2707" s="31">
        <f t="shared" si="472"/>
        <v>157825</v>
      </c>
      <c r="L2707" s="31">
        <f t="shared" si="472"/>
        <v>329648</v>
      </c>
      <c r="M2707" s="31">
        <f t="shared" si="472"/>
        <v>0</v>
      </c>
      <c r="N2707" s="33">
        <f t="shared" si="472"/>
        <v>21778044</v>
      </c>
    </row>
    <row r="2708" spans="1:14" x14ac:dyDescent="0.2">
      <c r="A2708" s="39"/>
      <c r="B2708" s="40"/>
      <c r="C2708" s="41"/>
      <c r="D2708" s="42"/>
      <c r="E2708" s="42"/>
      <c r="F2708" s="41"/>
      <c r="G2708" s="41"/>
      <c r="H2708" s="41"/>
      <c r="I2708" s="41"/>
      <c r="J2708" s="41"/>
      <c r="K2708" s="41"/>
      <c r="L2708" s="41"/>
      <c r="M2708" s="41"/>
      <c r="N2708" s="43"/>
    </row>
    <row r="2709" spans="1:14" x14ac:dyDescent="0.2">
      <c r="A2709" s="29" t="s">
        <v>1849</v>
      </c>
      <c r="B2709" s="30"/>
      <c r="C2709" s="31"/>
      <c r="D2709" s="32"/>
      <c r="E2709" s="32"/>
      <c r="F2709" s="31"/>
      <c r="G2709" s="31"/>
      <c r="H2709" s="31"/>
      <c r="I2709" s="31"/>
      <c r="J2709" s="31"/>
      <c r="K2709" s="31"/>
      <c r="L2709" s="31"/>
      <c r="M2709" s="31"/>
      <c r="N2709" s="33"/>
    </row>
    <row r="2710" spans="1:14" x14ac:dyDescent="0.2">
      <c r="A2710" s="29" t="s">
        <v>1850</v>
      </c>
      <c r="B2710" s="30" t="s">
        <v>6</v>
      </c>
      <c r="C2710" s="31" t="s">
        <v>7</v>
      </c>
      <c r="D2710" s="32" t="s">
        <v>8</v>
      </c>
      <c r="E2710" s="32" t="s">
        <v>9</v>
      </c>
      <c r="F2710" s="31" t="s">
        <v>10</v>
      </c>
      <c r="G2710" s="31" t="s">
        <v>11</v>
      </c>
      <c r="H2710" s="31" t="s">
        <v>12</v>
      </c>
      <c r="I2710" s="31" t="s">
        <v>13</v>
      </c>
      <c r="J2710" s="31" t="s">
        <v>14</v>
      </c>
      <c r="K2710" s="31" t="s">
        <v>15</v>
      </c>
      <c r="L2710" s="31" t="s">
        <v>16</v>
      </c>
      <c r="M2710" s="31" t="s">
        <v>17</v>
      </c>
      <c r="N2710" s="33" t="s">
        <v>18</v>
      </c>
    </row>
    <row r="2711" spans="1:14" x14ac:dyDescent="0.2">
      <c r="A2711" s="34" t="s">
        <v>1476</v>
      </c>
      <c r="B2711" s="35"/>
      <c r="C2711" s="36"/>
      <c r="D2711" s="37"/>
      <c r="E2711" s="37"/>
      <c r="F2711" s="36"/>
      <c r="G2711" s="36"/>
      <c r="H2711" s="36"/>
      <c r="I2711" s="36"/>
      <c r="J2711" s="36"/>
      <c r="K2711" s="36"/>
      <c r="L2711" s="36"/>
      <c r="M2711" s="36"/>
      <c r="N2711" s="38"/>
    </row>
    <row r="2712" spans="1:14" x14ac:dyDescent="0.2">
      <c r="A2712" s="39" t="s">
        <v>162</v>
      </c>
      <c r="B2712" s="40"/>
      <c r="C2712" s="41">
        <v>0</v>
      </c>
      <c r="D2712" s="42">
        <v>4.2778</v>
      </c>
      <c r="E2712" s="42">
        <v>0</v>
      </c>
      <c r="F2712" s="41">
        <v>1435827</v>
      </c>
      <c r="G2712" s="41">
        <v>0</v>
      </c>
      <c r="H2712" s="41">
        <v>1435827</v>
      </c>
      <c r="I2712" s="41">
        <v>0</v>
      </c>
      <c r="J2712" s="41">
        <v>499667</v>
      </c>
      <c r="K2712" s="41">
        <v>14358</v>
      </c>
      <c r="L2712" s="41">
        <v>0</v>
      </c>
      <c r="M2712" s="41">
        <v>0</v>
      </c>
      <c r="N2712" s="43">
        <v>1935494</v>
      </c>
    </row>
    <row r="2713" spans="1:14" x14ac:dyDescent="0.2">
      <c r="A2713" s="39" t="s">
        <v>40</v>
      </c>
      <c r="B2713" s="40"/>
      <c r="C2713" s="41">
        <v>0</v>
      </c>
      <c r="D2713" s="42">
        <v>-0.1008</v>
      </c>
      <c r="E2713" s="42">
        <v>0</v>
      </c>
      <c r="F2713" s="41">
        <v>-50400</v>
      </c>
      <c r="G2713" s="41">
        <v>0</v>
      </c>
      <c r="H2713" s="41">
        <v>-50400</v>
      </c>
      <c r="I2713" s="41">
        <v>0</v>
      </c>
      <c r="J2713" s="41">
        <v>-17539</v>
      </c>
      <c r="K2713" s="41">
        <v>-504</v>
      </c>
      <c r="L2713" s="41">
        <v>0</v>
      </c>
      <c r="M2713" s="41">
        <v>0</v>
      </c>
      <c r="N2713" s="43">
        <v>-67939</v>
      </c>
    </row>
    <row r="2714" spans="1:14" x14ac:dyDescent="0.2">
      <c r="A2714" s="39" t="s">
        <v>532</v>
      </c>
      <c r="B2714" s="40"/>
      <c r="C2714" s="41">
        <v>0</v>
      </c>
      <c r="D2714" s="42">
        <v>0</v>
      </c>
      <c r="E2714" s="42">
        <v>0</v>
      </c>
      <c r="F2714" s="41">
        <v>38501</v>
      </c>
      <c r="G2714" s="41">
        <v>0</v>
      </c>
      <c r="H2714" s="41">
        <v>38501</v>
      </c>
      <c r="I2714" s="41">
        <v>0</v>
      </c>
      <c r="J2714" s="41">
        <v>13398</v>
      </c>
      <c r="K2714" s="41">
        <v>385</v>
      </c>
      <c r="L2714" s="41">
        <v>0</v>
      </c>
      <c r="M2714" s="41">
        <v>0</v>
      </c>
      <c r="N2714" s="43">
        <v>51899</v>
      </c>
    </row>
    <row r="2715" spans="1:14" x14ac:dyDescent="0.2">
      <c r="A2715" s="39" t="s">
        <v>41</v>
      </c>
      <c r="B2715" s="40"/>
      <c r="C2715" s="41">
        <v>0</v>
      </c>
      <c r="D2715" s="42">
        <v>0</v>
      </c>
      <c r="E2715" s="42">
        <v>0</v>
      </c>
      <c r="F2715" s="41">
        <v>0</v>
      </c>
      <c r="G2715" s="41">
        <v>0</v>
      </c>
      <c r="H2715" s="41">
        <v>0</v>
      </c>
      <c r="I2715" s="41">
        <v>50400</v>
      </c>
      <c r="J2715" s="41">
        <v>17035</v>
      </c>
      <c r="K2715" s="41">
        <v>0</v>
      </c>
      <c r="L2715" s="41">
        <v>0</v>
      </c>
      <c r="M2715" s="41">
        <v>0</v>
      </c>
      <c r="N2715" s="43">
        <v>67435</v>
      </c>
    </row>
    <row r="2716" spans="1:14" x14ac:dyDescent="0.2">
      <c r="A2716" s="39" t="s">
        <v>163</v>
      </c>
      <c r="B2716" s="40"/>
      <c r="C2716" s="41">
        <v>0</v>
      </c>
      <c r="D2716" s="42">
        <v>0</v>
      </c>
      <c r="E2716" s="42">
        <v>0</v>
      </c>
      <c r="F2716" s="41">
        <v>0</v>
      </c>
      <c r="G2716" s="41">
        <v>0</v>
      </c>
      <c r="H2716" s="41">
        <v>0</v>
      </c>
      <c r="I2716" s="41">
        <v>0</v>
      </c>
      <c r="J2716" s="41">
        <v>2</v>
      </c>
      <c r="K2716" s="41">
        <v>0</v>
      </c>
      <c r="L2716" s="41">
        <v>0</v>
      </c>
      <c r="M2716" s="41">
        <v>0</v>
      </c>
      <c r="N2716" s="43">
        <v>2</v>
      </c>
    </row>
    <row r="2717" spans="1:14" x14ac:dyDescent="0.2">
      <c r="A2717" s="39" t="s">
        <v>23</v>
      </c>
      <c r="B2717" s="40"/>
      <c r="C2717" s="41">
        <v>0</v>
      </c>
      <c r="D2717" s="42">
        <v>0</v>
      </c>
      <c r="E2717" s="42">
        <v>3.27</v>
      </c>
      <c r="F2717" s="41">
        <v>0</v>
      </c>
      <c r="G2717" s="41">
        <v>1277890</v>
      </c>
      <c r="H2717" s="41">
        <v>1277890</v>
      </c>
      <c r="I2717" s="41">
        <v>0</v>
      </c>
      <c r="J2717" s="41">
        <v>444706</v>
      </c>
      <c r="K2717" s="41">
        <v>12779</v>
      </c>
      <c r="L2717" s="41">
        <v>0</v>
      </c>
      <c r="M2717" s="41">
        <v>0</v>
      </c>
      <c r="N2717" s="43">
        <v>1722596</v>
      </c>
    </row>
    <row r="2718" spans="1:14" x14ac:dyDescent="0.2">
      <c r="A2718" s="39" t="s">
        <v>1481</v>
      </c>
      <c r="B2718" s="40"/>
      <c r="C2718" s="41">
        <v>0</v>
      </c>
      <c r="D2718" s="42">
        <v>23.863499999999998</v>
      </c>
      <c r="E2718" s="42">
        <v>3.06</v>
      </c>
      <c r="F2718" s="41">
        <v>15655367</v>
      </c>
      <c r="G2718" s="41">
        <v>768366</v>
      </c>
      <c r="H2718" s="41">
        <v>16423733</v>
      </c>
      <c r="I2718" s="41">
        <v>0</v>
      </c>
      <c r="J2718" s="41">
        <v>5715458</v>
      </c>
      <c r="K2718" s="41">
        <v>164237</v>
      </c>
      <c r="L2718" s="41">
        <v>469125</v>
      </c>
      <c r="M2718" s="41">
        <v>0</v>
      </c>
      <c r="N2718" s="43">
        <v>22608316</v>
      </c>
    </row>
    <row r="2719" spans="1:14" x14ac:dyDescent="0.2">
      <c r="A2719" s="39" t="s">
        <v>1482</v>
      </c>
      <c r="B2719" s="40"/>
      <c r="C2719" s="41">
        <v>0</v>
      </c>
      <c r="D2719" s="42">
        <v>0</v>
      </c>
      <c r="E2719" s="42">
        <v>0</v>
      </c>
      <c r="F2719" s="41">
        <v>168000</v>
      </c>
      <c r="G2719" s="41">
        <v>0</v>
      </c>
      <c r="H2719" s="41">
        <v>168000</v>
      </c>
      <c r="I2719" s="41">
        <v>0</v>
      </c>
      <c r="J2719" s="41">
        <v>58464</v>
      </c>
      <c r="K2719" s="41">
        <v>1680</v>
      </c>
      <c r="L2719" s="41">
        <v>27000</v>
      </c>
      <c r="M2719" s="41">
        <v>0</v>
      </c>
      <c r="N2719" s="43">
        <v>253464</v>
      </c>
    </row>
    <row r="2720" spans="1:14" x14ac:dyDescent="0.2">
      <c r="A2720" s="34" t="s">
        <v>24</v>
      </c>
      <c r="B2720" s="35"/>
      <c r="C2720" s="36">
        <f t="shared" ref="C2720:N2720" si="473">SUM(C2712:C2719)</f>
        <v>0</v>
      </c>
      <c r="D2720" s="37">
        <f t="shared" si="473"/>
        <v>28.040499999999998</v>
      </c>
      <c r="E2720" s="37">
        <f t="shared" si="473"/>
        <v>6.33</v>
      </c>
      <c r="F2720" s="36">
        <f t="shared" si="473"/>
        <v>17247295</v>
      </c>
      <c r="G2720" s="36">
        <f t="shared" si="473"/>
        <v>2046256</v>
      </c>
      <c r="H2720" s="36">
        <f t="shared" si="473"/>
        <v>19293551</v>
      </c>
      <c r="I2720" s="36">
        <f t="shared" si="473"/>
        <v>50400</v>
      </c>
      <c r="J2720" s="36">
        <f t="shared" si="473"/>
        <v>6731191</v>
      </c>
      <c r="K2720" s="36">
        <f t="shared" si="473"/>
        <v>192935</v>
      </c>
      <c r="L2720" s="36">
        <f t="shared" si="473"/>
        <v>496125</v>
      </c>
      <c r="M2720" s="36">
        <f t="shared" si="473"/>
        <v>0</v>
      </c>
      <c r="N2720" s="38">
        <f t="shared" si="473"/>
        <v>26571267</v>
      </c>
    </row>
    <row r="2721" spans="1:14" x14ac:dyDescent="0.2">
      <c r="A2721" s="34" t="s">
        <v>25</v>
      </c>
      <c r="B2721" s="35"/>
      <c r="C2721" s="36"/>
      <c r="D2721" s="37"/>
      <c r="E2721" s="37"/>
      <c r="F2721" s="36"/>
      <c r="G2721" s="36"/>
      <c r="H2721" s="36"/>
      <c r="I2721" s="36"/>
      <c r="J2721" s="36"/>
      <c r="K2721" s="36"/>
      <c r="L2721" s="36"/>
      <c r="M2721" s="36"/>
      <c r="N2721" s="38"/>
    </row>
    <row r="2722" spans="1:14" x14ac:dyDescent="0.2">
      <c r="A2722" s="39" t="s">
        <v>69</v>
      </c>
      <c r="B2722" s="40"/>
      <c r="C2722" s="41">
        <v>372</v>
      </c>
      <c r="D2722" s="42">
        <v>0</v>
      </c>
      <c r="E2722" s="42">
        <v>5.6040000000000001</v>
      </c>
      <c r="F2722" s="41">
        <v>0</v>
      </c>
      <c r="G2722" s="41">
        <v>1722827</v>
      </c>
      <c r="H2722" s="41">
        <v>1722827</v>
      </c>
      <c r="I2722" s="41">
        <v>0</v>
      </c>
      <c r="J2722" s="41">
        <v>599543</v>
      </c>
      <c r="K2722" s="41">
        <v>17228</v>
      </c>
      <c r="L2722" s="41">
        <v>22692</v>
      </c>
      <c r="M2722" s="41">
        <v>0</v>
      </c>
      <c r="N2722" s="43">
        <v>2345062</v>
      </c>
    </row>
    <row r="2723" spans="1:14" x14ac:dyDescent="0.2">
      <c r="A2723" s="34" t="s">
        <v>24</v>
      </c>
      <c r="B2723" s="35"/>
      <c r="C2723" s="36">
        <f t="shared" ref="C2723:N2723" si="474">SUM(C2722:C2722)</f>
        <v>372</v>
      </c>
      <c r="D2723" s="37">
        <f t="shared" si="474"/>
        <v>0</v>
      </c>
      <c r="E2723" s="37">
        <f t="shared" si="474"/>
        <v>5.6040000000000001</v>
      </c>
      <c r="F2723" s="36">
        <f t="shared" si="474"/>
        <v>0</v>
      </c>
      <c r="G2723" s="36">
        <f t="shared" si="474"/>
        <v>1722827</v>
      </c>
      <c r="H2723" s="36">
        <f t="shared" si="474"/>
        <v>1722827</v>
      </c>
      <c r="I2723" s="36">
        <f t="shared" si="474"/>
        <v>0</v>
      </c>
      <c r="J2723" s="36">
        <f t="shared" si="474"/>
        <v>599543</v>
      </c>
      <c r="K2723" s="36">
        <f t="shared" si="474"/>
        <v>17228</v>
      </c>
      <c r="L2723" s="36">
        <f t="shared" si="474"/>
        <v>22692</v>
      </c>
      <c r="M2723" s="36">
        <f t="shared" si="474"/>
        <v>0</v>
      </c>
      <c r="N2723" s="38">
        <f t="shared" si="474"/>
        <v>2345062</v>
      </c>
    </row>
    <row r="2724" spans="1:14" x14ac:dyDescent="0.2">
      <c r="A2724" s="34" t="s">
        <v>1483</v>
      </c>
      <c r="B2724" s="35"/>
      <c r="C2724" s="36"/>
      <c r="D2724" s="37"/>
      <c r="E2724" s="37"/>
      <c r="F2724" s="36"/>
      <c r="G2724" s="36"/>
      <c r="H2724" s="36"/>
      <c r="I2724" s="36"/>
      <c r="J2724" s="36"/>
      <c r="K2724" s="36"/>
      <c r="L2724" s="36"/>
      <c r="M2724" s="36"/>
      <c r="N2724" s="38"/>
    </row>
    <row r="2725" spans="1:14" x14ac:dyDescent="0.2">
      <c r="A2725" s="39" t="s">
        <v>1484</v>
      </c>
      <c r="B2725" s="40"/>
      <c r="C2725" s="41">
        <v>90</v>
      </c>
      <c r="D2725" s="42">
        <v>0</v>
      </c>
      <c r="E2725" s="42">
        <v>0.15029999999999999</v>
      </c>
      <c r="F2725" s="41">
        <v>0</v>
      </c>
      <c r="G2725" s="41">
        <v>40733</v>
      </c>
      <c r="H2725" s="41">
        <v>40733</v>
      </c>
      <c r="I2725" s="41">
        <v>0</v>
      </c>
      <c r="J2725" s="41">
        <v>14175</v>
      </c>
      <c r="K2725" s="41">
        <v>407</v>
      </c>
      <c r="L2725" s="41">
        <v>0</v>
      </c>
      <c r="M2725" s="41">
        <v>0</v>
      </c>
      <c r="N2725" s="43">
        <v>54908</v>
      </c>
    </row>
    <row r="2726" spans="1:14" x14ac:dyDescent="0.2">
      <c r="A2726" s="39" t="s">
        <v>1485</v>
      </c>
      <c r="B2726" s="40"/>
      <c r="C2726" s="41">
        <v>0</v>
      </c>
      <c r="D2726" s="42">
        <v>2.4039999999999999</v>
      </c>
      <c r="E2726" s="42">
        <v>0</v>
      </c>
      <c r="F2726" s="41">
        <v>1143215</v>
      </c>
      <c r="G2726" s="41">
        <v>0</v>
      </c>
      <c r="H2726" s="41">
        <v>1143215</v>
      </c>
      <c r="I2726" s="41">
        <v>0</v>
      </c>
      <c r="J2726" s="41">
        <v>397839</v>
      </c>
      <c r="K2726" s="41">
        <v>11432</v>
      </c>
      <c r="L2726" s="41">
        <v>0</v>
      </c>
      <c r="M2726" s="41">
        <v>0</v>
      </c>
      <c r="N2726" s="43">
        <v>1541054</v>
      </c>
    </row>
    <row r="2727" spans="1:14" x14ac:dyDescent="0.2">
      <c r="A2727" s="34" t="s">
        <v>24</v>
      </c>
      <c r="B2727" s="35"/>
      <c r="C2727" s="36">
        <f t="shared" ref="C2727:N2727" si="475">SUM(C2725:C2726)</f>
        <v>90</v>
      </c>
      <c r="D2727" s="37">
        <f t="shared" si="475"/>
        <v>2.4039999999999999</v>
      </c>
      <c r="E2727" s="37">
        <f t="shared" si="475"/>
        <v>0.15029999999999999</v>
      </c>
      <c r="F2727" s="36">
        <f t="shared" si="475"/>
        <v>1143215</v>
      </c>
      <c r="G2727" s="36">
        <f t="shared" si="475"/>
        <v>40733</v>
      </c>
      <c r="H2727" s="36">
        <f t="shared" si="475"/>
        <v>1183948</v>
      </c>
      <c r="I2727" s="36">
        <f t="shared" si="475"/>
        <v>0</v>
      </c>
      <c r="J2727" s="36">
        <f t="shared" si="475"/>
        <v>412014</v>
      </c>
      <c r="K2727" s="36">
        <f t="shared" si="475"/>
        <v>11839</v>
      </c>
      <c r="L2727" s="36">
        <f t="shared" si="475"/>
        <v>0</v>
      </c>
      <c r="M2727" s="36">
        <f t="shared" si="475"/>
        <v>0</v>
      </c>
      <c r="N2727" s="38">
        <f t="shared" si="475"/>
        <v>1595962</v>
      </c>
    </row>
    <row r="2728" spans="1:14" x14ac:dyDescent="0.2">
      <c r="A2728" s="29" t="s">
        <v>1851</v>
      </c>
      <c r="B2728" s="30"/>
      <c r="C2728" s="31">
        <f t="shared" ref="C2728:N2728" si="476">C2720+C2723+C2727</f>
        <v>462</v>
      </c>
      <c r="D2728" s="32">
        <f t="shared" si="476"/>
        <v>30.444499999999998</v>
      </c>
      <c r="E2728" s="32">
        <f t="shared" si="476"/>
        <v>12.084300000000001</v>
      </c>
      <c r="F2728" s="31">
        <f t="shared" si="476"/>
        <v>18390510</v>
      </c>
      <c r="G2728" s="31">
        <f t="shared" si="476"/>
        <v>3809816</v>
      </c>
      <c r="H2728" s="31">
        <f t="shared" si="476"/>
        <v>22200326</v>
      </c>
      <c r="I2728" s="31">
        <f t="shared" si="476"/>
        <v>50400</v>
      </c>
      <c r="J2728" s="31">
        <f t="shared" si="476"/>
        <v>7742748</v>
      </c>
      <c r="K2728" s="31">
        <f t="shared" si="476"/>
        <v>222002</v>
      </c>
      <c r="L2728" s="31">
        <f t="shared" si="476"/>
        <v>518817</v>
      </c>
      <c r="M2728" s="31">
        <f t="shared" si="476"/>
        <v>0</v>
      </c>
      <c r="N2728" s="33">
        <f t="shared" si="476"/>
        <v>30512291</v>
      </c>
    </row>
    <row r="2729" spans="1:14" x14ac:dyDescent="0.2">
      <c r="A2729" s="39"/>
      <c r="B2729" s="40"/>
      <c r="C2729" s="41"/>
      <c r="D2729" s="42"/>
      <c r="E2729" s="42"/>
      <c r="F2729" s="41"/>
      <c r="G2729" s="41"/>
      <c r="H2729" s="41"/>
      <c r="I2729" s="41"/>
      <c r="J2729" s="41"/>
      <c r="K2729" s="41"/>
      <c r="L2729" s="41"/>
      <c r="M2729" s="41"/>
      <c r="N2729" s="43"/>
    </row>
    <row r="2730" spans="1:14" x14ac:dyDescent="0.2">
      <c r="A2730" s="29" t="s">
        <v>1852</v>
      </c>
      <c r="B2730" s="30"/>
      <c r="C2730" s="31"/>
      <c r="D2730" s="32"/>
      <c r="E2730" s="32"/>
      <c r="F2730" s="31"/>
      <c r="G2730" s="31"/>
      <c r="H2730" s="31"/>
      <c r="I2730" s="31"/>
      <c r="J2730" s="31"/>
      <c r="K2730" s="31"/>
      <c r="L2730" s="31"/>
      <c r="M2730" s="31"/>
      <c r="N2730" s="33"/>
    </row>
    <row r="2731" spans="1:14" x14ac:dyDescent="0.2">
      <c r="A2731" s="29" t="s">
        <v>1853</v>
      </c>
      <c r="B2731" s="30" t="s">
        <v>6</v>
      </c>
      <c r="C2731" s="31" t="s">
        <v>7</v>
      </c>
      <c r="D2731" s="32" t="s">
        <v>8</v>
      </c>
      <c r="E2731" s="32" t="s">
        <v>9</v>
      </c>
      <c r="F2731" s="31" t="s">
        <v>10</v>
      </c>
      <c r="G2731" s="31" t="s">
        <v>11</v>
      </c>
      <c r="H2731" s="31" t="s">
        <v>12</v>
      </c>
      <c r="I2731" s="31" t="s">
        <v>13</v>
      </c>
      <c r="J2731" s="31" t="s">
        <v>14</v>
      </c>
      <c r="K2731" s="31" t="s">
        <v>15</v>
      </c>
      <c r="L2731" s="31" t="s">
        <v>16</v>
      </c>
      <c r="M2731" s="31" t="s">
        <v>17</v>
      </c>
      <c r="N2731" s="33" t="s">
        <v>18</v>
      </c>
    </row>
    <row r="2732" spans="1:14" x14ac:dyDescent="0.2">
      <c r="A2732" s="34" t="s">
        <v>19</v>
      </c>
      <c r="B2732" s="35"/>
      <c r="C2732" s="36"/>
      <c r="D2732" s="37"/>
      <c r="E2732" s="37"/>
      <c r="F2732" s="36"/>
      <c r="G2732" s="36"/>
      <c r="H2732" s="36"/>
      <c r="I2732" s="36"/>
      <c r="J2732" s="36"/>
      <c r="K2732" s="36"/>
      <c r="L2732" s="36"/>
      <c r="M2732" s="36"/>
      <c r="N2732" s="38"/>
    </row>
    <row r="2733" spans="1:14" x14ac:dyDescent="0.2">
      <c r="A2733" s="39" t="s">
        <v>22</v>
      </c>
      <c r="B2733" s="40"/>
      <c r="C2733" s="41">
        <v>0</v>
      </c>
      <c r="D2733" s="42">
        <v>6</v>
      </c>
      <c r="E2733" s="42">
        <v>1.2</v>
      </c>
      <c r="F2733" s="41">
        <v>3214603</v>
      </c>
      <c r="G2733" s="41">
        <v>284991</v>
      </c>
      <c r="H2733" s="41">
        <v>3499594</v>
      </c>
      <c r="I2733" s="41">
        <v>0</v>
      </c>
      <c r="J2733" s="41">
        <v>1217859</v>
      </c>
      <c r="K2733" s="41">
        <v>34996</v>
      </c>
      <c r="L2733" s="41">
        <v>27200</v>
      </c>
      <c r="M2733" s="41">
        <v>0</v>
      </c>
      <c r="N2733" s="43">
        <v>4744653</v>
      </c>
    </row>
    <row r="2734" spans="1:14" x14ac:dyDescent="0.2">
      <c r="A2734" s="39" t="s">
        <v>31</v>
      </c>
      <c r="B2734" s="40"/>
      <c r="C2734" s="41">
        <v>0</v>
      </c>
      <c r="D2734" s="42">
        <v>0</v>
      </c>
      <c r="E2734" s="42">
        <v>0</v>
      </c>
      <c r="F2734" s="41">
        <v>36000</v>
      </c>
      <c r="G2734" s="41">
        <v>0</v>
      </c>
      <c r="H2734" s="41">
        <v>36000</v>
      </c>
      <c r="I2734" s="41">
        <v>0</v>
      </c>
      <c r="J2734" s="41">
        <v>12528</v>
      </c>
      <c r="K2734" s="41">
        <v>360</v>
      </c>
      <c r="L2734" s="41">
        <v>4500</v>
      </c>
      <c r="M2734" s="41">
        <v>0</v>
      </c>
      <c r="N2734" s="43">
        <v>53028</v>
      </c>
    </row>
    <row r="2735" spans="1:14" x14ac:dyDescent="0.2">
      <c r="A2735" s="34" t="s">
        <v>24</v>
      </c>
      <c r="B2735" s="35"/>
      <c r="C2735" s="36">
        <f t="shared" ref="C2735:N2735" si="477">SUM(C2733:C2734)</f>
        <v>0</v>
      </c>
      <c r="D2735" s="37">
        <f t="shared" si="477"/>
        <v>6</v>
      </c>
      <c r="E2735" s="37">
        <f t="shared" si="477"/>
        <v>1.2</v>
      </c>
      <c r="F2735" s="36">
        <f t="shared" si="477"/>
        <v>3250603</v>
      </c>
      <c r="G2735" s="36">
        <f t="shared" si="477"/>
        <v>284991</v>
      </c>
      <c r="H2735" s="36">
        <f t="shared" si="477"/>
        <v>3535594</v>
      </c>
      <c r="I2735" s="36">
        <f t="shared" si="477"/>
        <v>0</v>
      </c>
      <c r="J2735" s="36">
        <f t="shared" si="477"/>
        <v>1230387</v>
      </c>
      <c r="K2735" s="36">
        <f t="shared" si="477"/>
        <v>35356</v>
      </c>
      <c r="L2735" s="36">
        <f t="shared" si="477"/>
        <v>31700</v>
      </c>
      <c r="M2735" s="36">
        <f t="shared" si="477"/>
        <v>0</v>
      </c>
      <c r="N2735" s="38">
        <f t="shared" si="477"/>
        <v>4797681</v>
      </c>
    </row>
    <row r="2736" spans="1:14" x14ac:dyDescent="0.2">
      <c r="A2736" s="34" t="s">
        <v>1476</v>
      </c>
      <c r="B2736" s="35"/>
      <c r="C2736" s="36"/>
      <c r="D2736" s="37"/>
      <c r="E2736" s="37"/>
      <c r="F2736" s="36"/>
      <c r="G2736" s="36"/>
      <c r="H2736" s="36"/>
      <c r="I2736" s="36"/>
      <c r="J2736" s="36"/>
      <c r="K2736" s="36"/>
      <c r="L2736" s="36"/>
      <c r="M2736" s="36"/>
      <c r="N2736" s="38"/>
    </row>
    <row r="2737" spans="1:14" x14ac:dyDescent="0.2">
      <c r="A2737" s="39" t="s">
        <v>162</v>
      </c>
      <c r="B2737" s="40"/>
      <c r="C2737" s="41">
        <v>0</v>
      </c>
      <c r="D2737" s="42">
        <v>7.1555999999999997</v>
      </c>
      <c r="E2737" s="42">
        <v>0</v>
      </c>
      <c r="F2737" s="41">
        <v>2519728</v>
      </c>
      <c r="G2737" s="41">
        <v>0</v>
      </c>
      <c r="H2737" s="41">
        <v>2519728</v>
      </c>
      <c r="I2737" s="41">
        <v>0</v>
      </c>
      <c r="J2737" s="41">
        <v>876866</v>
      </c>
      <c r="K2737" s="41">
        <v>25197</v>
      </c>
      <c r="L2737" s="41">
        <v>0</v>
      </c>
      <c r="M2737" s="41">
        <v>0</v>
      </c>
      <c r="N2737" s="43">
        <v>3396594</v>
      </c>
    </row>
    <row r="2738" spans="1:14" x14ac:dyDescent="0.2">
      <c r="A2738" s="39" t="s">
        <v>40</v>
      </c>
      <c r="B2738" s="40"/>
      <c r="C2738" s="41">
        <v>0</v>
      </c>
      <c r="D2738" s="42">
        <v>-8.4000000000000005E-2</v>
      </c>
      <c r="E2738" s="42">
        <v>0</v>
      </c>
      <c r="F2738" s="41">
        <v>-42000</v>
      </c>
      <c r="G2738" s="41">
        <v>0</v>
      </c>
      <c r="H2738" s="41">
        <v>-42000</v>
      </c>
      <c r="I2738" s="41">
        <v>0</v>
      </c>
      <c r="J2738" s="41">
        <v>-14616</v>
      </c>
      <c r="K2738" s="41">
        <v>-420</v>
      </c>
      <c r="L2738" s="41">
        <v>0</v>
      </c>
      <c r="M2738" s="41">
        <v>0</v>
      </c>
      <c r="N2738" s="43">
        <v>-56616</v>
      </c>
    </row>
    <row r="2739" spans="1:14" x14ac:dyDescent="0.2">
      <c r="A2739" s="39" t="s">
        <v>41</v>
      </c>
      <c r="B2739" s="40"/>
      <c r="C2739" s="41">
        <v>0</v>
      </c>
      <c r="D2739" s="42">
        <v>0</v>
      </c>
      <c r="E2739" s="42">
        <v>0</v>
      </c>
      <c r="F2739" s="41">
        <v>0</v>
      </c>
      <c r="G2739" s="41">
        <v>0</v>
      </c>
      <c r="H2739" s="41">
        <v>0</v>
      </c>
      <c r="I2739" s="41">
        <v>42000</v>
      </c>
      <c r="J2739" s="41">
        <v>14196</v>
      </c>
      <c r="K2739" s="41">
        <v>0</v>
      </c>
      <c r="L2739" s="41">
        <v>0</v>
      </c>
      <c r="M2739" s="41">
        <v>0</v>
      </c>
      <c r="N2739" s="43">
        <v>56196</v>
      </c>
    </row>
    <row r="2740" spans="1:14" x14ac:dyDescent="0.2">
      <c r="A2740" s="39" t="s">
        <v>163</v>
      </c>
      <c r="B2740" s="40"/>
      <c r="C2740" s="41">
        <v>0</v>
      </c>
      <c r="D2740" s="42">
        <v>0</v>
      </c>
      <c r="E2740" s="42">
        <v>0</v>
      </c>
      <c r="F2740" s="41">
        <v>0</v>
      </c>
      <c r="G2740" s="41">
        <v>0</v>
      </c>
      <c r="H2740" s="41">
        <v>0</v>
      </c>
      <c r="I2740" s="41">
        <v>0</v>
      </c>
      <c r="J2740" s="41">
        <v>6</v>
      </c>
      <c r="K2740" s="41">
        <v>0</v>
      </c>
      <c r="L2740" s="41">
        <v>0</v>
      </c>
      <c r="M2740" s="41">
        <v>0</v>
      </c>
      <c r="N2740" s="43">
        <v>6</v>
      </c>
    </row>
    <row r="2741" spans="1:14" x14ac:dyDescent="0.2">
      <c r="A2741" s="39" t="s">
        <v>501</v>
      </c>
      <c r="B2741" s="40"/>
      <c r="C2741" s="41">
        <v>0</v>
      </c>
      <c r="D2741" s="42">
        <v>0</v>
      </c>
      <c r="E2741" s="42">
        <v>0</v>
      </c>
      <c r="F2741" s="41">
        <v>0</v>
      </c>
      <c r="G2741" s="41">
        <v>0</v>
      </c>
      <c r="H2741" s="41">
        <v>0</v>
      </c>
      <c r="I2741" s="41">
        <v>0</v>
      </c>
      <c r="J2741" s="41">
        <v>0</v>
      </c>
      <c r="K2741" s="41">
        <v>0</v>
      </c>
      <c r="L2741" s="41">
        <v>8250</v>
      </c>
      <c r="M2741" s="41">
        <v>0</v>
      </c>
      <c r="N2741" s="43">
        <v>8250</v>
      </c>
    </row>
    <row r="2742" spans="1:14" x14ac:dyDescent="0.2">
      <c r="A2742" s="39" t="s">
        <v>32</v>
      </c>
      <c r="B2742" s="40"/>
      <c r="C2742" s="41">
        <v>0</v>
      </c>
      <c r="D2742" s="42">
        <v>0</v>
      </c>
      <c r="E2742" s="42">
        <v>0.4</v>
      </c>
      <c r="F2742" s="41">
        <v>0</v>
      </c>
      <c r="G2742" s="41">
        <v>105883</v>
      </c>
      <c r="H2742" s="41">
        <v>105883</v>
      </c>
      <c r="I2742" s="41">
        <v>0</v>
      </c>
      <c r="J2742" s="41">
        <v>36847</v>
      </c>
      <c r="K2742" s="41">
        <v>1059</v>
      </c>
      <c r="L2742" s="41">
        <v>0</v>
      </c>
      <c r="M2742" s="41">
        <v>0</v>
      </c>
      <c r="N2742" s="43">
        <v>142730</v>
      </c>
    </row>
    <row r="2743" spans="1:14" x14ac:dyDescent="0.2">
      <c r="A2743" s="39" t="s">
        <v>23</v>
      </c>
      <c r="B2743" s="40"/>
      <c r="C2743" s="41">
        <v>0</v>
      </c>
      <c r="D2743" s="42">
        <v>0</v>
      </c>
      <c r="E2743" s="42">
        <v>2.54</v>
      </c>
      <c r="F2743" s="41">
        <v>0</v>
      </c>
      <c r="G2743" s="41">
        <v>987290</v>
      </c>
      <c r="H2743" s="41">
        <v>987290</v>
      </c>
      <c r="I2743" s="41">
        <v>0</v>
      </c>
      <c r="J2743" s="41">
        <v>343577</v>
      </c>
      <c r="K2743" s="41">
        <v>9873</v>
      </c>
      <c r="L2743" s="41">
        <v>0</v>
      </c>
      <c r="M2743" s="41">
        <v>0</v>
      </c>
      <c r="N2743" s="43">
        <v>1330867</v>
      </c>
    </row>
    <row r="2744" spans="1:14" x14ac:dyDescent="0.2">
      <c r="A2744" s="39" t="s">
        <v>1481</v>
      </c>
      <c r="B2744" s="40"/>
      <c r="C2744" s="41">
        <v>0</v>
      </c>
      <c r="D2744" s="42">
        <v>15.954499999999999</v>
      </c>
      <c r="E2744" s="42">
        <v>1.7</v>
      </c>
      <c r="F2744" s="41">
        <v>10505881</v>
      </c>
      <c r="G2744" s="41">
        <v>426870</v>
      </c>
      <c r="H2744" s="41">
        <v>10932751</v>
      </c>
      <c r="I2744" s="41">
        <v>0</v>
      </c>
      <c r="J2744" s="41">
        <v>3804597</v>
      </c>
      <c r="K2744" s="41">
        <v>109327</v>
      </c>
      <c r="L2744" s="41">
        <v>281015</v>
      </c>
      <c r="M2744" s="41">
        <v>0</v>
      </c>
      <c r="N2744" s="43">
        <v>15018363</v>
      </c>
    </row>
    <row r="2745" spans="1:14" x14ac:dyDescent="0.2">
      <c r="A2745" s="34" t="s">
        <v>24</v>
      </c>
      <c r="B2745" s="35"/>
      <c r="C2745" s="36">
        <f t="shared" ref="C2745:N2745" si="478">SUM(C2737:C2744)</f>
        <v>0</v>
      </c>
      <c r="D2745" s="37">
        <f t="shared" si="478"/>
        <v>23.0261</v>
      </c>
      <c r="E2745" s="37">
        <f t="shared" si="478"/>
        <v>4.6399999999999997</v>
      </c>
      <c r="F2745" s="36">
        <f t="shared" si="478"/>
        <v>12983609</v>
      </c>
      <c r="G2745" s="36">
        <f t="shared" si="478"/>
        <v>1520043</v>
      </c>
      <c r="H2745" s="36">
        <f t="shared" si="478"/>
        <v>14503652</v>
      </c>
      <c r="I2745" s="36">
        <f t="shared" si="478"/>
        <v>42000</v>
      </c>
      <c r="J2745" s="36">
        <f t="shared" si="478"/>
        <v>5061473</v>
      </c>
      <c r="K2745" s="36">
        <f t="shared" si="478"/>
        <v>145036</v>
      </c>
      <c r="L2745" s="36">
        <f t="shared" si="478"/>
        <v>289265</v>
      </c>
      <c r="M2745" s="36">
        <f t="shared" si="478"/>
        <v>0</v>
      </c>
      <c r="N2745" s="38">
        <f t="shared" si="478"/>
        <v>19896390</v>
      </c>
    </row>
    <row r="2746" spans="1:14" x14ac:dyDescent="0.2">
      <c r="A2746" s="34" t="s">
        <v>25</v>
      </c>
      <c r="B2746" s="35"/>
      <c r="C2746" s="36"/>
      <c r="D2746" s="37"/>
      <c r="E2746" s="37"/>
      <c r="F2746" s="36"/>
      <c r="G2746" s="36"/>
      <c r="H2746" s="36"/>
      <c r="I2746" s="36"/>
      <c r="J2746" s="36"/>
      <c r="K2746" s="36"/>
      <c r="L2746" s="36"/>
      <c r="M2746" s="36"/>
      <c r="N2746" s="38"/>
    </row>
    <row r="2747" spans="1:14" x14ac:dyDescent="0.2">
      <c r="A2747" s="39" t="s">
        <v>26</v>
      </c>
      <c r="B2747" s="40"/>
      <c r="C2747" s="41">
        <v>67</v>
      </c>
      <c r="D2747" s="42">
        <v>0</v>
      </c>
      <c r="E2747" s="42">
        <v>1.9568000000000001</v>
      </c>
      <c r="F2747" s="41">
        <v>0</v>
      </c>
      <c r="G2747" s="41">
        <v>601575</v>
      </c>
      <c r="H2747" s="41">
        <v>601575</v>
      </c>
      <c r="I2747" s="41">
        <v>0</v>
      </c>
      <c r="J2747" s="41">
        <v>209349</v>
      </c>
      <c r="K2747" s="41">
        <v>6016</v>
      </c>
      <c r="L2747" s="41">
        <v>5695</v>
      </c>
      <c r="M2747" s="41">
        <v>0</v>
      </c>
      <c r="N2747" s="43">
        <v>816619</v>
      </c>
    </row>
    <row r="2748" spans="1:14" x14ac:dyDescent="0.2">
      <c r="A2748" s="39" t="s">
        <v>69</v>
      </c>
      <c r="B2748" s="40"/>
      <c r="C2748" s="41">
        <v>180</v>
      </c>
      <c r="D2748" s="42">
        <v>0</v>
      </c>
      <c r="E2748" s="42">
        <v>3.1686000000000001</v>
      </c>
      <c r="F2748" s="41">
        <v>0</v>
      </c>
      <c r="G2748" s="41">
        <v>974116</v>
      </c>
      <c r="H2748" s="41">
        <v>974116</v>
      </c>
      <c r="I2748" s="41">
        <v>0</v>
      </c>
      <c r="J2748" s="41">
        <v>338992</v>
      </c>
      <c r="K2748" s="41">
        <v>9741</v>
      </c>
      <c r="L2748" s="41">
        <v>10980</v>
      </c>
      <c r="M2748" s="41">
        <v>0</v>
      </c>
      <c r="N2748" s="43">
        <v>1324088</v>
      </c>
    </row>
    <row r="2749" spans="1:14" x14ac:dyDescent="0.2">
      <c r="A2749" s="34" t="s">
        <v>24</v>
      </c>
      <c r="B2749" s="35"/>
      <c r="C2749" s="36">
        <f t="shared" ref="C2749:N2749" si="479">SUM(C2747:C2748)</f>
        <v>247</v>
      </c>
      <c r="D2749" s="37">
        <f t="shared" si="479"/>
        <v>0</v>
      </c>
      <c r="E2749" s="37">
        <f t="shared" si="479"/>
        <v>5.1254</v>
      </c>
      <c r="F2749" s="36">
        <f t="shared" si="479"/>
        <v>0</v>
      </c>
      <c r="G2749" s="36">
        <f t="shared" si="479"/>
        <v>1575691</v>
      </c>
      <c r="H2749" s="36">
        <f t="shared" si="479"/>
        <v>1575691</v>
      </c>
      <c r="I2749" s="36">
        <f t="shared" si="479"/>
        <v>0</v>
      </c>
      <c r="J2749" s="36">
        <f t="shared" si="479"/>
        <v>548341</v>
      </c>
      <c r="K2749" s="36">
        <f t="shared" si="479"/>
        <v>15757</v>
      </c>
      <c r="L2749" s="36">
        <f t="shared" si="479"/>
        <v>16675</v>
      </c>
      <c r="M2749" s="36">
        <f t="shared" si="479"/>
        <v>0</v>
      </c>
      <c r="N2749" s="38">
        <f t="shared" si="479"/>
        <v>2140707</v>
      </c>
    </row>
    <row r="2750" spans="1:14" x14ac:dyDescent="0.2">
      <c r="A2750" s="34" t="s">
        <v>1483</v>
      </c>
      <c r="B2750" s="35"/>
      <c r="C2750" s="36"/>
      <c r="D2750" s="37"/>
      <c r="E2750" s="37"/>
      <c r="F2750" s="36"/>
      <c r="G2750" s="36"/>
      <c r="H2750" s="36"/>
      <c r="I2750" s="36"/>
      <c r="J2750" s="36"/>
      <c r="K2750" s="36"/>
      <c r="L2750" s="36"/>
      <c r="M2750" s="36"/>
      <c r="N2750" s="38"/>
    </row>
    <row r="2751" spans="1:14" x14ac:dyDescent="0.2">
      <c r="A2751" s="39" t="s">
        <v>1484</v>
      </c>
      <c r="B2751" s="40"/>
      <c r="C2751" s="41">
        <v>60</v>
      </c>
      <c r="D2751" s="42">
        <v>0</v>
      </c>
      <c r="E2751" s="42">
        <v>0.1051</v>
      </c>
      <c r="F2751" s="41">
        <v>0</v>
      </c>
      <c r="G2751" s="41">
        <v>28483</v>
      </c>
      <c r="H2751" s="41">
        <v>28483</v>
      </c>
      <c r="I2751" s="41">
        <v>0</v>
      </c>
      <c r="J2751" s="41">
        <v>9912</v>
      </c>
      <c r="K2751" s="41">
        <v>285</v>
      </c>
      <c r="L2751" s="41">
        <v>0</v>
      </c>
      <c r="M2751" s="41">
        <v>0</v>
      </c>
      <c r="N2751" s="43">
        <v>38395</v>
      </c>
    </row>
    <row r="2752" spans="1:14" x14ac:dyDescent="0.2">
      <c r="A2752" s="39" t="s">
        <v>1510</v>
      </c>
      <c r="B2752" s="40"/>
      <c r="C2752" s="41">
        <v>17</v>
      </c>
      <c r="D2752" s="42">
        <v>0.62729999999999997</v>
      </c>
      <c r="E2752" s="42">
        <v>0</v>
      </c>
      <c r="F2752" s="41">
        <v>307472</v>
      </c>
      <c r="G2752" s="41">
        <v>0</v>
      </c>
      <c r="H2752" s="41">
        <v>307472</v>
      </c>
      <c r="I2752" s="41">
        <v>0</v>
      </c>
      <c r="J2752" s="41">
        <v>107000</v>
      </c>
      <c r="K2752" s="41">
        <v>3075</v>
      </c>
      <c r="L2752" s="41">
        <v>765</v>
      </c>
      <c r="M2752" s="41">
        <v>0</v>
      </c>
      <c r="N2752" s="43">
        <v>415237</v>
      </c>
    </row>
    <row r="2753" spans="1:14" x14ac:dyDescent="0.2">
      <c r="A2753" s="39" t="s">
        <v>1497</v>
      </c>
      <c r="B2753" s="40"/>
      <c r="C2753" s="41">
        <v>53</v>
      </c>
      <c r="D2753" s="42">
        <v>0.50260000000000005</v>
      </c>
      <c r="E2753" s="42">
        <v>0</v>
      </c>
      <c r="F2753" s="41">
        <v>246350</v>
      </c>
      <c r="G2753" s="41">
        <v>0</v>
      </c>
      <c r="H2753" s="41">
        <v>246350</v>
      </c>
      <c r="I2753" s="41">
        <v>0</v>
      </c>
      <c r="J2753" s="41">
        <v>85731</v>
      </c>
      <c r="K2753" s="41">
        <v>2464</v>
      </c>
      <c r="L2753" s="41">
        <v>1272</v>
      </c>
      <c r="M2753" s="41">
        <v>0</v>
      </c>
      <c r="N2753" s="43">
        <v>333353</v>
      </c>
    </row>
    <row r="2754" spans="1:14" x14ac:dyDescent="0.2">
      <c r="A2754" s="39" t="s">
        <v>1485</v>
      </c>
      <c r="B2754" s="40"/>
      <c r="C2754" s="41">
        <v>0</v>
      </c>
      <c r="D2754" s="42">
        <v>1.75</v>
      </c>
      <c r="E2754" s="42">
        <v>0</v>
      </c>
      <c r="F2754" s="41">
        <v>890505</v>
      </c>
      <c r="G2754" s="41">
        <v>0</v>
      </c>
      <c r="H2754" s="41">
        <v>890505</v>
      </c>
      <c r="I2754" s="41">
        <v>0</v>
      </c>
      <c r="J2754" s="41">
        <v>309896</v>
      </c>
      <c r="K2754" s="41">
        <v>8905</v>
      </c>
      <c r="L2754" s="41">
        <v>0</v>
      </c>
      <c r="M2754" s="41">
        <v>0</v>
      </c>
      <c r="N2754" s="43">
        <v>1200401</v>
      </c>
    </row>
    <row r="2755" spans="1:14" x14ac:dyDescent="0.2">
      <c r="A2755" s="34" t="s">
        <v>24</v>
      </c>
      <c r="B2755" s="35"/>
      <c r="C2755" s="36">
        <f t="shared" ref="C2755:N2755" si="480">SUM(C2751:C2754)</f>
        <v>130</v>
      </c>
      <c r="D2755" s="37">
        <f t="shared" si="480"/>
        <v>2.8799000000000001</v>
      </c>
      <c r="E2755" s="37">
        <f t="shared" si="480"/>
        <v>0.1051</v>
      </c>
      <c r="F2755" s="36">
        <f t="shared" si="480"/>
        <v>1444327</v>
      </c>
      <c r="G2755" s="36">
        <f t="shared" si="480"/>
        <v>28483</v>
      </c>
      <c r="H2755" s="36">
        <f t="shared" si="480"/>
        <v>1472810</v>
      </c>
      <c r="I2755" s="36">
        <f t="shared" si="480"/>
        <v>0</v>
      </c>
      <c r="J2755" s="36">
        <f t="shared" si="480"/>
        <v>512539</v>
      </c>
      <c r="K2755" s="36">
        <f t="shared" si="480"/>
        <v>14729</v>
      </c>
      <c r="L2755" s="36">
        <f t="shared" si="480"/>
        <v>2037</v>
      </c>
      <c r="M2755" s="36">
        <f t="shared" si="480"/>
        <v>0</v>
      </c>
      <c r="N2755" s="38">
        <f t="shared" si="480"/>
        <v>1987386</v>
      </c>
    </row>
    <row r="2756" spans="1:14" x14ac:dyDescent="0.2">
      <c r="A2756" s="29" t="s">
        <v>1854</v>
      </c>
      <c r="B2756" s="30"/>
      <c r="C2756" s="31">
        <f t="shared" ref="C2756:N2756" si="481">C2735+C2745+C2749+C2755</f>
        <v>377</v>
      </c>
      <c r="D2756" s="32">
        <f t="shared" si="481"/>
        <v>31.905999999999999</v>
      </c>
      <c r="E2756" s="32">
        <f t="shared" si="481"/>
        <v>11.070499999999999</v>
      </c>
      <c r="F2756" s="31">
        <f t="shared" si="481"/>
        <v>17678539</v>
      </c>
      <c r="G2756" s="31">
        <f t="shared" si="481"/>
        <v>3409208</v>
      </c>
      <c r="H2756" s="31">
        <f t="shared" si="481"/>
        <v>21087747</v>
      </c>
      <c r="I2756" s="31">
        <f t="shared" si="481"/>
        <v>42000</v>
      </c>
      <c r="J2756" s="31">
        <f t="shared" si="481"/>
        <v>7352740</v>
      </c>
      <c r="K2756" s="31">
        <f t="shared" si="481"/>
        <v>210878</v>
      </c>
      <c r="L2756" s="31">
        <f t="shared" si="481"/>
        <v>339677</v>
      </c>
      <c r="M2756" s="31">
        <f t="shared" si="481"/>
        <v>0</v>
      </c>
      <c r="N2756" s="33">
        <f t="shared" si="481"/>
        <v>28822164</v>
      </c>
    </row>
    <row r="2757" spans="1:14" x14ac:dyDescent="0.2">
      <c r="A2757" s="39"/>
      <c r="B2757" s="40"/>
      <c r="C2757" s="41"/>
      <c r="D2757" s="42"/>
      <c r="E2757" s="42"/>
      <c r="F2757" s="41"/>
      <c r="G2757" s="41"/>
      <c r="H2757" s="41"/>
      <c r="I2757" s="41"/>
      <c r="J2757" s="41"/>
      <c r="K2757" s="41"/>
      <c r="L2757" s="41"/>
      <c r="M2757" s="41"/>
      <c r="N2757" s="43"/>
    </row>
    <row r="2758" spans="1:14" x14ac:dyDescent="0.2">
      <c r="A2758" s="29" t="s">
        <v>1855</v>
      </c>
      <c r="B2758" s="30"/>
      <c r="C2758" s="31"/>
      <c r="D2758" s="32"/>
      <c r="E2758" s="32"/>
      <c r="F2758" s="31"/>
      <c r="G2758" s="31"/>
      <c r="H2758" s="31"/>
      <c r="I2758" s="31"/>
      <c r="J2758" s="31"/>
      <c r="K2758" s="31"/>
      <c r="L2758" s="31"/>
      <c r="M2758" s="31"/>
      <c r="N2758" s="33"/>
    </row>
    <row r="2759" spans="1:14" x14ac:dyDescent="0.2">
      <c r="A2759" s="29" t="s">
        <v>1856</v>
      </c>
      <c r="B2759" s="30" t="s">
        <v>6</v>
      </c>
      <c r="C2759" s="31" t="s">
        <v>7</v>
      </c>
      <c r="D2759" s="32" t="s">
        <v>8</v>
      </c>
      <c r="E2759" s="32" t="s">
        <v>9</v>
      </c>
      <c r="F2759" s="31" t="s">
        <v>10</v>
      </c>
      <c r="G2759" s="31" t="s">
        <v>11</v>
      </c>
      <c r="H2759" s="31" t="s">
        <v>12</v>
      </c>
      <c r="I2759" s="31" t="s">
        <v>13</v>
      </c>
      <c r="J2759" s="31" t="s">
        <v>14</v>
      </c>
      <c r="K2759" s="31" t="s">
        <v>15</v>
      </c>
      <c r="L2759" s="31" t="s">
        <v>16</v>
      </c>
      <c r="M2759" s="31" t="s">
        <v>17</v>
      </c>
      <c r="N2759" s="33" t="s">
        <v>18</v>
      </c>
    </row>
    <row r="2760" spans="1:14" x14ac:dyDescent="0.2">
      <c r="A2760" s="34" t="s">
        <v>1476</v>
      </c>
      <c r="B2760" s="35"/>
      <c r="C2760" s="36"/>
      <c r="D2760" s="37"/>
      <c r="E2760" s="37"/>
      <c r="F2760" s="36"/>
      <c r="G2760" s="36"/>
      <c r="H2760" s="36"/>
      <c r="I2760" s="36"/>
      <c r="J2760" s="36"/>
      <c r="K2760" s="36"/>
      <c r="L2760" s="36"/>
      <c r="M2760" s="36"/>
      <c r="N2760" s="38"/>
    </row>
    <row r="2761" spans="1:14" x14ac:dyDescent="0.2">
      <c r="A2761" s="39" t="s">
        <v>162</v>
      </c>
      <c r="B2761" s="40"/>
      <c r="C2761" s="41">
        <v>0</v>
      </c>
      <c r="D2761" s="42">
        <v>3.9167000000000001</v>
      </c>
      <c r="E2761" s="42">
        <v>0</v>
      </c>
      <c r="F2761" s="41">
        <v>1297890</v>
      </c>
      <c r="G2761" s="41">
        <v>0</v>
      </c>
      <c r="H2761" s="41">
        <v>1297890</v>
      </c>
      <c r="I2761" s="41">
        <v>0</v>
      </c>
      <c r="J2761" s="41">
        <v>451666</v>
      </c>
      <c r="K2761" s="41">
        <v>12979</v>
      </c>
      <c r="L2761" s="41">
        <v>0</v>
      </c>
      <c r="M2761" s="41">
        <v>0</v>
      </c>
      <c r="N2761" s="43">
        <v>1749556</v>
      </c>
    </row>
    <row r="2762" spans="1:14" x14ac:dyDescent="0.2">
      <c r="A2762" s="39" t="s">
        <v>40</v>
      </c>
      <c r="B2762" s="40"/>
      <c r="C2762" s="41">
        <v>0</v>
      </c>
      <c r="D2762" s="42">
        <v>-0.29299999999999998</v>
      </c>
      <c r="E2762" s="42">
        <v>0</v>
      </c>
      <c r="F2762" s="41">
        <v>-146496</v>
      </c>
      <c r="G2762" s="41">
        <v>0</v>
      </c>
      <c r="H2762" s="41">
        <v>-146496</v>
      </c>
      <c r="I2762" s="41">
        <v>0</v>
      </c>
      <c r="J2762" s="41">
        <v>-50981</v>
      </c>
      <c r="K2762" s="41">
        <v>-1465</v>
      </c>
      <c r="L2762" s="41">
        <v>0</v>
      </c>
      <c r="M2762" s="41">
        <v>0</v>
      </c>
      <c r="N2762" s="43">
        <v>-197477</v>
      </c>
    </row>
    <row r="2763" spans="1:14" x14ac:dyDescent="0.2">
      <c r="A2763" s="39" t="s">
        <v>41</v>
      </c>
      <c r="B2763" s="40"/>
      <c r="C2763" s="41">
        <v>0</v>
      </c>
      <c r="D2763" s="42">
        <v>0</v>
      </c>
      <c r="E2763" s="42">
        <v>0</v>
      </c>
      <c r="F2763" s="41">
        <v>0</v>
      </c>
      <c r="G2763" s="41">
        <v>0</v>
      </c>
      <c r="H2763" s="41">
        <v>0</v>
      </c>
      <c r="I2763" s="41">
        <v>146496</v>
      </c>
      <c r="J2763" s="41">
        <v>49516</v>
      </c>
      <c r="K2763" s="41">
        <v>0</v>
      </c>
      <c r="L2763" s="41">
        <v>0</v>
      </c>
      <c r="M2763" s="41">
        <v>0</v>
      </c>
      <c r="N2763" s="43">
        <v>196012</v>
      </c>
    </row>
    <row r="2764" spans="1:14" x14ac:dyDescent="0.2">
      <c r="A2764" s="39" t="s">
        <v>1205</v>
      </c>
      <c r="B2764" s="40"/>
      <c r="C2764" s="41">
        <v>0</v>
      </c>
      <c r="D2764" s="42">
        <v>0</v>
      </c>
      <c r="E2764" s="42">
        <v>0</v>
      </c>
      <c r="F2764" s="41">
        <v>0</v>
      </c>
      <c r="G2764" s="41">
        <v>0</v>
      </c>
      <c r="H2764" s="41">
        <v>0</v>
      </c>
      <c r="I2764" s="41">
        <v>28800</v>
      </c>
      <c r="J2764" s="41">
        <v>9734</v>
      </c>
      <c r="K2764" s="41">
        <v>0</v>
      </c>
      <c r="L2764" s="41">
        <v>0</v>
      </c>
      <c r="M2764" s="41">
        <v>0</v>
      </c>
      <c r="N2764" s="43">
        <v>38534</v>
      </c>
    </row>
    <row r="2765" spans="1:14" x14ac:dyDescent="0.2">
      <c r="A2765" s="39" t="s">
        <v>163</v>
      </c>
      <c r="B2765" s="40"/>
      <c r="C2765" s="41">
        <v>0</v>
      </c>
      <c r="D2765" s="42">
        <v>0</v>
      </c>
      <c r="E2765" s="42">
        <v>0</v>
      </c>
      <c r="F2765" s="41">
        <v>0</v>
      </c>
      <c r="G2765" s="41">
        <v>0</v>
      </c>
      <c r="H2765" s="41">
        <v>0</v>
      </c>
      <c r="I2765" s="41">
        <v>0</v>
      </c>
      <c r="J2765" s="41">
        <v>1</v>
      </c>
      <c r="K2765" s="41">
        <v>0</v>
      </c>
      <c r="L2765" s="41">
        <v>0</v>
      </c>
      <c r="M2765" s="41">
        <v>0</v>
      </c>
      <c r="N2765" s="43">
        <v>1</v>
      </c>
    </row>
    <row r="2766" spans="1:14" x14ac:dyDescent="0.2">
      <c r="A2766" s="39" t="s">
        <v>1000</v>
      </c>
      <c r="B2766" s="40"/>
      <c r="C2766" s="41">
        <v>0</v>
      </c>
      <c r="D2766" s="42">
        <v>0</v>
      </c>
      <c r="E2766" s="42">
        <v>0</v>
      </c>
      <c r="F2766" s="41">
        <v>0</v>
      </c>
      <c r="G2766" s="41">
        <v>0</v>
      </c>
      <c r="H2766" s="41">
        <v>0</v>
      </c>
      <c r="I2766" s="41">
        <v>0</v>
      </c>
      <c r="J2766" s="41">
        <v>0</v>
      </c>
      <c r="K2766" s="41">
        <v>0</v>
      </c>
      <c r="L2766" s="41">
        <v>3750</v>
      </c>
      <c r="M2766" s="41">
        <v>0</v>
      </c>
      <c r="N2766" s="43">
        <v>3750</v>
      </c>
    </row>
    <row r="2767" spans="1:14" x14ac:dyDescent="0.2">
      <c r="A2767" s="39" t="s">
        <v>501</v>
      </c>
      <c r="B2767" s="40"/>
      <c r="C2767" s="41">
        <v>0</v>
      </c>
      <c r="D2767" s="42">
        <v>0</v>
      </c>
      <c r="E2767" s="42">
        <v>0</v>
      </c>
      <c r="F2767" s="41">
        <v>0</v>
      </c>
      <c r="G2767" s="41">
        <v>0</v>
      </c>
      <c r="H2767" s="41">
        <v>0</v>
      </c>
      <c r="I2767" s="41">
        <v>0</v>
      </c>
      <c r="J2767" s="41">
        <v>0</v>
      </c>
      <c r="K2767" s="41">
        <v>0</v>
      </c>
      <c r="L2767" s="41">
        <v>10000</v>
      </c>
      <c r="M2767" s="41">
        <v>0</v>
      </c>
      <c r="N2767" s="43">
        <v>10000</v>
      </c>
    </row>
    <row r="2768" spans="1:14" x14ac:dyDescent="0.2">
      <c r="A2768" s="39" t="s">
        <v>1791</v>
      </c>
      <c r="B2768" s="40"/>
      <c r="C2768" s="41">
        <v>0</v>
      </c>
      <c r="D2768" s="42">
        <v>0</v>
      </c>
      <c r="E2768" s="42">
        <v>0</v>
      </c>
      <c r="F2768" s="41">
        <v>0</v>
      </c>
      <c r="G2768" s="41">
        <v>0</v>
      </c>
      <c r="H2768" s="41">
        <v>0</v>
      </c>
      <c r="I2768" s="41">
        <v>0</v>
      </c>
      <c r="J2768" s="41">
        <v>0</v>
      </c>
      <c r="K2768" s="41">
        <v>0</v>
      </c>
      <c r="L2768" s="41">
        <v>2500</v>
      </c>
      <c r="M2768" s="41">
        <v>0</v>
      </c>
      <c r="N2768" s="43">
        <v>2500</v>
      </c>
    </row>
    <row r="2769" spans="1:14" x14ac:dyDescent="0.2">
      <c r="A2769" s="39" t="s">
        <v>32</v>
      </c>
      <c r="B2769" s="40"/>
      <c r="C2769" s="41">
        <v>0</v>
      </c>
      <c r="D2769" s="42">
        <v>0</v>
      </c>
      <c r="E2769" s="42">
        <v>0.8</v>
      </c>
      <c r="F2769" s="41">
        <v>0</v>
      </c>
      <c r="G2769" s="41">
        <v>211766</v>
      </c>
      <c r="H2769" s="41">
        <v>211766</v>
      </c>
      <c r="I2769" s="41">
        <v>0</v>
      </c>
      <c r="J2769" s="41">
        <v>73695</v>
      </c>
      <c r="K2769" s="41">
        <v>2118</v>
      </c>
      <c r="L2769" s="41">
        <v>0</v>
      </c>
      <c r="M2769" s="41">
        <v>0</v>
      </c>
      <c r="N2769" s="43">
        <v>285461</v>
      </c>
    </row>
    <row r="2770" spans="1:14" x14ac:dyDescent="0.2">
      <c r="A2770" s="39" t="s">
        <v>23</v>
      </c>
      <c r="B2770" s="40"/>
      <c r="C2770" s="41">
        <v>0</v>
      </c>
      <c r="D2770" s="42">
        <v>0</v>
      </c>
      <c r="E2770" s="42">
        <v>4.0599999999999996</v>
      </c>
      <c r="F2770" s="41">
        <v>0</v>
      </c>
      <c r="G2770" s="41">
        <v>1586616</v>
      </c>
      <c r="H2770" s="41">
        <v>1586616</v>
      </c>
      <c r="I2770" s="41">
        <v>0</v>
      </c>
      <c r="J2770" s="41">
        <v>552142</v>
      </c>
      <c r="K2770" s="41">
        <v>15866</v>
      </c>
      <c r="L2770" s="41">
        <v>0</v>
      </c>
      <c r="M2770" s="41">
        <v>0</v>
      </c>
      <c r="N2770" s="43">
        <v>2138758</v>
      </c>
    </row>
    <row r="2771" spans="1:14" x14ac:dyDescent="0.2">
      <c r="A2771" s="39" t="s">
        <v>1481</v>
      </c>
      <c r="B2771" s="40"/>
      <c r="C2771" s="41">
        <v>0</v>
      </c>
      <c r="D2771" s="42">
        <v>41.363399999999999</v>
      </c>
      <c r="E2771" s="42">
        <v>5.88</v>
      </c>
      <c r="F2771" s="41">
        <v>27493592</v>
      </c>
      <c r="G2771" s="41">
        <v>1476468</v>
      </c>
      <c r="H2771" s="41">
        <v>28970060</v>
      </c>
      <c r="I2771" s="41">
        <v>0</v>
      </c>
      <c r="J2771" s="41">
        <v>10081581</v>
      </c>
      <c r="K2771" s="41">
        <v>289700</v>
      </c>
      <c r="L2771" s="41">
        <v>866665</v>
      </c>
      <c r="M2771" s="41">
        <v>0</v>
      </c>
      <c r="N2771" s="43">
        <v>39918306</v>
      </c>
    </row>
    <row r="2772" spans="1:14" x14ac:dyDescent="0.2">
      <c r="A2772" s="39" t="s">
        <v>1482</v>
      </c>
      <c r="B2772" s="40"/>
      <c r="C2772" s="41">
        <v>0</v>
      </c>
      <c r="D2772" s="42">
        <v>0</v>
      </c>
      <c r="E2772" s="42">
        <v>0</v>
      </c>
      <c r="F2772" s="41">
        <v>120000</v>
      </c>
      <c r="G2772" s="41">
        <v>0</v>
      </c>
      <c r="H2772" s="41">
        <v>120000</v>
      </c>
      <c r="I2772" s="41">
        <v>0</v>
      </c>
      <c r="J2772" s="41">
        <v>41760</v>
      </c>
      <c r="K2772" s="41">
        <v>1200</v>
      </c>
      <c r="L2772" s="41">
        <v>13500</v>
      </c>
      <c r="M2772" s="41">
        <v>0</v>
      </c>
      <c r="N2772" s="43">
        <v>175260</v>
      </c>
    </row>
    <row r="2773" spans="1:14" x14ac:dyDescent="0.2">
      <c r="A2773" s="34" t="s">
        <v>24</v>
      </c>
      <c r="B2773" s="35"/>
      <c r="C2773" s="36">
        <f t="shared" ref="C2773:N2773" si="482">SUM(C2761:C2772)</f>
        <v>0</v>
      </c>
      <c r="D2773" s="37">
        <f t="shared" si="482"/>
        <v>44.987099999999998</v>
      </c>
      <c r="E2773" s="37">
        <f t="shared" si="482"/>
        <v>10.739999999999998</v>
      </c>
      <c r="F2773" s="36">
        <f t="shared" si="482"/>
        <v>28764986</v>
      </c>
      <c r="G2773" s="36">
        <f t="shared" si="482"/>
        <v>3274850</v>
      </c>
      <c r="H2773" s="36">
        <f t="shared" si="482"/>
        <v>32039836</v>
      </c>
      <c r="I2773" s="36">
        <f t="shared" si="482"/>
        <v>175296</v>
      </c>
      <c r="J2773" s="36">
        <f t="shared" si="482"/>
        <v>11209114</v>
      </c>
      <c r="K2773" s="36">
        <f t="shared" si="482"/>
        <v>320398</v>
      </c>
      <c r="L2773" s="36">
        <f t="shared" si="482"/>
        <v>896415</v>
      </c>
      <c r="M2773" s="36">
        <f t="shared" si="482"/>
        <v>0</v>
      </c>
      <c r="N2773" s="38">
        <f t="shared" si="482"/>
        <v>44320661</v>
      </c>
    </row>
    <row r="2774" spans="1:14" x14ac:dyDescent="0.2">
      <c r="A2774" s="34" t="s">
        <v>25</v>
      </c>
      <c r="B2774" s="35"/>
      <c r="C2774" s="36"/>
      <c r="D2774" s="37"/>
      <c r="E2774" s="37"/>
      <c r="F2774" s="36"/>
      <c r="G2774" s="36"/>
      <c r="H2774" s="36"/>
      <c r="I2774" s="36"/>
      <c r="J2774" s="36"/>
      <c r="K2774" s="36"/>
      <c r="L2774" s="36"/>
      <c r="M2774" s="36"/>
      <c r="N2774" s="38"/>
    </row>
    <row r="2775" spans="1:14" x14ac:dyDescent="0.2">
      <c r="A2775" s="39" t="s">
        <v>69</v>
      </c>
      <c r="B2775" s="40"/>
      <c r="C2775" s="41">
        <v>232</v>
      </c>
      <c r="D2775" s="42">
        <v>0</v>
      </c>
      <c r="E2775" s="42">
        <v>3.8666</v>
      </c>
      <c r="F2775" s="41">
        <v>0</v>
      </c>
      <c r="G2775" s="41">
        <v>1188701</v>
      </c>
      <c r="H2775" s="41">
        <v>1188701</v>
      </c>
      <c r="I2775" s="41">
        <v>0</v>
      </c>
      <c r="J2775" s="41">
        <v>413668</v>
      </c>
      <c r="K2775" s="41">
        <v>11887</v>
      </c>
      <c r="L2775" s="41">
        <v>14152</v>
      </c>
      <c r="M2775" s="41">
        <v>0</v>
      </c>
      <c r="N2775" s="43">
        <v>1616521</v>
      </c>
    </row>
    <row r="2776" spans="1:14" x14ac:dyDescent="0.2">
      <c r="A2776" s="39" t="s">
        <v>90</v>
      </c>
      <c r="B2776" s="40"/>
      <c r="C2776" s="41">
        <v>436</v>
      </c>
      <c r="D2776" s="42">
        <v>0</v>
      </c>
      <c r="E2776" s="42">
        <v>4.2522000000000002</v>
      </c>
      <c r="F2776" s="41">
        <v>0</v>
      </c>
      <c r="G2776" s="41">
        <v>1307245</v>
      </c>
      <c r="H2776" s="41">
        <v>1307245</v>
      </c>
      <c r="I2776" s="41">
        <v>0</v>
      </c>
      <c r="J2776" s="41">
        <v>454921</v>
      </c>
      <c r="K2776" s="41">
        <v>13072</v>
      </c>
      <c r="L2776" s="41">
        <v>17876</v>
      </c>
      <c r="M2776" s="41">
        <v>0</v>
      </c>
      <c r="N2776" s="43">
        <v>1780042</v>
      </c>
    </row>
    <row r="2777" spans="1:14" x14ac:dyDescent="0.2">
      <c r="A2777" s="39" t="s">
        <v>130</v>
      </c>
      <c r="B2777" s="40"/>
      <c r="C2777" s="41">
        <v>436</v>
      </c>
      <c r="D2777" s="42">
        <v>0</v>
      </c>
      <c r="E2777" s="42">
        <v>2.0943999999999998</v>
      </c>
      <c r="F2777" s="41">
        <v>0</v>
      </c>
      <c r="G2777" s="41">
        <v>643877</v>
      </c>
      <c r="H2777" s="41">
        <v>643877</v>
      </c>
      <c r="I2777" s="41">
        <v>0</v>
      </c>
      <c r="J2777" s="41">
        <v>224069</v>
      </c>
      <c r="K2777" s="41">
        <v>6439</v>
      </c>
      <c r="L2777" s="41">
        <v>8720</v>
      </c>
      <c r="M2777" s="41">
        <v>0</v>
      </c>
      <c r="N2777" s="43">
        <v>876666</v>
      </c>
    </row>
    <row r="2778" spans="1:14" x14ac:dyDescent="0.2">
      <c r="A2778" s="34" t="s">
        <v>24</v>
      </c>
      <c r="B2778" s="35"/>
      <c r="C2778" s="36">
        <f t="shared" ref="C2778:N2778" si="483">SUM(C2775:C2777)</f>
        <v>1104</v>
      </c>
      <c r="D2778" s="37">
        <f t="shared" si="483"/>
        <v>0</v>
      </c>
      <c r="E2778" s="37">
        <f t="shared" si="483"/>
        <v>10.213200000000001</v>
      </c>
      <c r="F2778" s="36">
        <f t="shared" si="483"/>
        <v>0</v>
      </c>
      <c r="G2778" s="36">
        <f t="shared" si="483"/>
        <v>3139823</v>
      </c>
      <c r="H2778" s="36">
        <f t="shared" si="483"/>
        <v>3139823</v>
      </c>
      <c r="I2778" s="36">
        <f t="shared" si="483"/>
        <v>0</v>
      </c>
      <c r="J2778" s="36">
        <f t="shared" si="483"/>
        <v>1092658</v>
      </c>
      <c r="K2778" s="36">
        <f t="shared" si="483"/>
        <v>31398</v>
      </c>
      <c r="L2778" s="36">
        <f t="shared" si="483"/>
        <v>40748</v>
      </c>
      <c r="M2778" s="36">
        <f t="shared" si="483"/>
        <v>0</v>
      </c>
      <c r="N2778" s="38">
        <f t="shared" si="483"/>
        <v>4273229</v>
      </c>
    </row>
    <row r="2779" spans="1:14" x14ac:dyDescent="0.2">
      <c r="A2779" s="34" t="s">
        <v>1483</v>
      </c>
      <c r="B2779" s="35"/>
      <c r="C2779" s="36"/>
      <c r="D2779" s="37"/>
      <c r="E2779" s="37"/>
      <c r="F2779" s="36"/>
      <c r="G2779" s="36"/>
      <c r="H2779" s="36"/>
      <c r="I2779" s="36"/>
      <c r="J2779" s="36"/>
      <c r="K2779" s="36"/>
      <c r="L2779" s="36"/>
      <c r="M2779" s="36"/>
      <c r="N2779" s="38"/>
    </row>
    <row r="2780" spans="1:14" x14ac:dyDescent="0.2">
      <c r="A2780" s="39" t="s">
        <v>1484</v>
      </c>
      <c r="B2780" s="40"/>
      <c r="C2780" s="41">
        <v>195</v>
      </c>
      <c r="D2780" s="42">
        <v>0</v>
      </c>
      <c r="E2780" s="42">
        <v>0.31219999999999998</v>
      </c>
      <c r="F2780" s="41">
        <v>0</v>
      </c>
      <c r="G2780" s="41">
        <v>84609</v>
      </c>
      <c r="H2780" s="41">
        <v>84609</v>
      </c>
      <c r="I2780" s="41">
        <v>0</v>
      </c>
      <c r="J2780" s="41">
        <v>29444</v>
      </c>
      <c r="K2780" s="41">
        <v>846</v>
      </c>
      <c r="L2780" s="41">
        <v>0</v>
      </c>
      <c r="M2780" s="41">
        <v>0</v>
      </c>
      <c r="N2780" s="43">
        <v>114053</v>
      </c>
    </row>
    <row r="2781" spans="1:14" x14ac:dyDescent="0.2">
      <c r="A2781" s="39" t="s">
        <v>1497</v>
      </c>
      <c r="B2781" s="40"/>
      <c r="C2781" s="41">
        <v>195</v>
      </c>
      <c r="D2781" s="42">
        <v>1.1691</v>
      </c>
      <c r="E2781" s="42">
        <v>0</v>
      </c>
      <c r="F2781" s="41">
        <v>573037</v>
      </c>
      <c r="G2781" s="41">
        <v>0</v>
      </c>
      <c r="H2781" s="41">
        <v>573037</v>
      </c>
      <c r="I2781" s="41">
        <v>0</v>
      </c>
      <c r="J2781" s="41">
        <v>199416</v>
      </c>
      <c r="K2781" s="41">
        <v>5730</v>
      </c>
      <c r="L2781" s="41">
        <v>4680</v>
      </c>
      <c r="M2781" s="41">
        <v>0</v>
      </c>
      <c r="N2781" s="43">
        <v>777133</v>
      </c>
    </row>
    <row r="2782" spans="1:14" x14ac:dyDescent="0.2">
      <c r="A2782" s="39" t="s">
        <v>1485</v>
      </c>
      <c r="B2782" s="40"/>
      <c r="C2782" s="41">
        <v>0</v>
      </c>
      <c r="D2782" s="42">
        <v>5.9465000000000003</v>
      </c>
      <c r="E2782" s="42">
        <v>0</v>
      </c>
      <c r="F2782" s="41">
        <v>2847285</v>
      </c>
      <c r="G2782" s="41">
        <v>0</v>
      </c>
      <c r="H2782" s="41">
        <v>2847285</v>
      </c>
      <c r="I2782" s="41">
        <v>0</v>
      </c>
      <c r="J2782" s="41">
        <v>990855</v>
      </c>
      <c r="K2782" s="41">
        <v>28473</v>
      </c>
      <c r="L2782" s="41">
        <v>0</v>
      </c>
      <c r="M2782" s="41">
        <v>0</v>
      </c>
      <c r="N2782" s="43">
        <v>3838140</v>
      </c>
    </row>
    <row r="2783" spans="1:14" x14ac:dyDescent="0.2">
      <c r="A2783" s="34" t="s">
        <v>24</v>
      </c>
      <c r="B2783" s="35"/>
      <c r="C2783" s="36">
        <f t="shared" ref="C2783:N2783" si="484">SUM(C2780:C2782)</f>
        <v>390</v>
      </c>
      <c r="D2783" s="37">
        <f t="shared" si="484"/>
        <v>7.1156000000000006</v>
      </c>
      <c r="E2783" s="37">
        <f t="shared" si="484"/>
        <v>0.31219999999999998</v>
      </c>
      <c r="F2783" s="36">
        <f t="shared" si="484"/>
        <v>3420322</v>
      </c>
      <c r="G2783" s="36">
        <f t="shared" si="484"/>
        <v>84609</v>
      </c>
      <c r="H2783" s="36">
        <f t="shared" si="484"/>
        <v>3504931</v>
      </c>
      <c r="I2783" s="36">
        <f t="shared" si="484"/>
        <v>0</v>
      </c>
      <c r="J2783" s="36">
        <f t="shared" si="484"/>
        <v>1219715</v>
      </c>
      <c r="K2783" s="36">
        <f t="shared" si="484"/>
        <v>35049</v>
      </c>
      <c r="L2783" s="36">
        <f t="shared" si="484"/>
        <v>4680</v>
      </c>
      <c r="M2783" s="36">
        <f t="shared" si="484"/>
        <v>0</v>
      </c>
      <c r="N2783" s="38">
        <f t="shared" si="484"/>
        <v>4729326</v>
      </c>
    </row>
    <row r="2784" spans="1:14" x14ac:dyDescent="0.2">
      <c r="A2784" s="29" t="s">
        <v>1857</v>
      </c>
      <c r="B2784" s="30"/>
      <c r="C2784" s="31">
        <f t="shared" ref="C2784:N2784" si="485">C2773+C2778+C2783</f>
        <v>1494</v>
      </c>
      <c r="D2784" s="32">
        <f t="shared" si="485"/>
        <v>52.102699999999999</v>
      </c>
      <c r="E2784" s="32">
        <f t="shared" si="485"/>
        <v>21.2654</v>
      </c>
      <c r="F2784" s="31">
        <f t="shared" si="485"/>
        <v>32185308</v>
      </c>
      <c r="G2784" s="31">
        <f t="shared" si="485"/>
        <v>6499282</v>
      </c>
      <c r="H2784" s="31">
        <f t="shared" si="485"/>
        <v>38684590</v>
      </c>
      <c r="I2784" s="31">
        <f t="shared" si="485"/>
        <v>175296</v>
      </c>
      <c r="J2784" s="31">
        <f t="shared" si="485"/>
        <v>13521487</v>
      </c>
      <c r="K2784" s="31">
        <f t="shared" si="485"/>
        <v>386845</v>
      </c>
      <c r="L2784" s="31">
        <f t="shared" si="485"/>
        <v>941843</v>
      </c>
      <c r="M2784" s="31">
        <f t="shared" si="485"/>
        <v>0</v>
      </c>
      <c r="N2784" s="33">
        <f t="shared" si="485"/>
        <v>53323216</v>
      </c>
    </row>
    <row r="2785" spans="1:14" x14ac:dyDescent="0.2">
      <c r="A2785" s="39"/>
      <c r="B2785" s="40"/>
      <c r="C2785" s="41"/>
      <c r="D2785" s="42"/>
      <c r="E2785" s="42"/>
      <c r="F2785" s="41"/>
      <c r="G2785" s="41"/>
      <c r="H2785" s="41"/>
      <c r="I2785" s="41"/>
      <c r="J2785" s="41"/>
      <c r="K2785" s="41"/>
      <c r="L2785" s="41"/>
      <c r="M2785" s="41"/>
      <c r="N2785" s="43"/>
    </row>
    <row r="2786" spans="1:14" x14ac:dyDescent="0.2">
      <c r="A2786" s="29" t="s">
        <v>1858</v>
      </c>
      <c r="B2786" s="30"/>
      <c r="C2786" s="31"/>
      <c r="D2786" s="32"/>
      <c r="E2786" s="32"/>
      <c r="F2786" s="31"/>
      <c r="G2786" s="31"/>
      <c r="H2786" s="31"/>
      <c r="I2786" s="31"/>
      <c r="J2786" s="31"/>
      <c r="K2786" s="31"/>
      <c r="L2786" s="31"/>
      <c r="M2786" s="31"/>
      <c r="N2786" s="33"/>
    </row>
    <row r="2787" spans="1:14" x14ac:dyDescent="0.2">
      <c r="A2787" s="29" t="s">
        <v>1859</v>
      </c>
      <c r="B2787" s="30" t="s">
        <v>6</v>
      </c>
      <c r="C2787" s="31" t="s">
        <v>7</v>
      </c>
      <c r="D2787" s="32" t="s">
        <v>8</v>
      </c>
      <c r="E2787" s="32" t="s">
        <v>9</v>
      </c>
      <c r="F2787" s="31" t="s">
        <v>10</v>
      </c>
      <c r="G2787" s="31" t="s">
        <v>11</v>
      </c>
      <c r="H2787" s="31" t="s">
        <v>12</v>
      </c>
      <c r="I2787" s="31" t="s">
        <v>13</v>
      </c>
      <c r="J2787" s="31" t="s">
        <v>14</v>
      </c>
      <c r="K2787" s="31" t="s">
        <v>15</v>
      </c>
      <c r="L2787" s="31" t="s">
        <v>16</v>
      </c>
      <c r="M2787" s="31" t="s">
        <v>17</v>
      </c>
      <c r="N2787" s="33" t="s">
        <v>18</v>
      </c>
    </row>
    <row r="2788" spans="1:14" x14ac:dyDescent="0.2">
      <c r="A2788" s="34" t="s">
        <v>1476</v>
      </c>
      <c r="B2788" s="35"/>
      <c r="C2788" s="36"/>
      <c r="D2788" s="37"/>
      <c r="E2788" s="37"/>
      <c r="F2788" s="36"/>
      <c r="G2788" s="36"/>
      <c r="H2788" s="36"/>
      <c r="I2788" s="36"/>
      <c r="J2788" s="36"/>
      <c r="K2788" s="36"/>
      <c r="L2788" s="36"/>
      <c r="M2788" s="36"/>
      <c r="N2788" s="38"/>
    </row>
    <row r="2789" spans="1:14" x14ac:dyDescent="0.2">
      <c r="A2789" s="39" t="s">
        <v>162</v>
      </c>
      <c r="B2789" s="40"/>
      <c r="C2789" s="41">
        <v>0</v>
      </c>
      <c r="D2789" s="42">
        <v>10.7889</v>
      </c>
      <c r="E2789" s="42">
        <v>0</v>
      </c>
      <c r="F2789" s="41">
        <v>4191256</v>
      </c>
      <c r="G2789" s="41">
        <v>0</v>
      </c>
      <c r="H2789" s="41">
        <v>4191256</v>
      </c>
      <c r="I2789" s="41">
        <v>0</v>
      </c>
      <c r="J2789" s="41">
        <v>1458557</v>
      </c>
      <c r="K2789" s="41">
        <v>41913</v>
      </c>
      <c r="L2789" s="41">
        <v>0</v>
      </c>
      <c r="M2789" s="41">
        <v>0</v>
      </c>
      <c r="N2789" s="43">
        <v>5649813</v>
      </c>
    </row>
    <row r="2790" spans="1:14" x14ac:dyDescent="0.2">
      <c r="A2790" s="39" t="s">
        <v>40</v>
      </c>
      <c r="B2790" s="40"/>
      <c r="C2790" s="41">
        <v>0</v>
      </c>
      <c r="D2790" s="42">
        <v>-0.504</v>
      </c>
      <c r="E2790" s="42">
        <v>0</v>
      </c>
      <c r="F2790" s="41">
        <v>-252000</v>
      </c>
      <c r="G2790" s="41">
        <v>0</v>
      </c>
      <c r="H2790" s="41">
        <v>-252000</v>
      </c>
      <c r="I2790" s="41">
        <v>0</v>
      </c>
      <c r="J2790" s="41">
        <v>-87696</v>
      </c>
      <c r="K2790" s="41">
        <v>-2520</v>
      </c>
      <c r="L2790" s="41">
        <v>0</v>
      </c>
      <c r="M2790" s="41">
        <v>0</v>
      </c>
      <c r="N2790" s="43">
        <v>-339696</v>
      </c>
    </row>
    <row r="2791" spans="1:14" x14ac:dyDescent="0.2">
      <c r="A2791" s="39" t="s">
        <v>1584</v>
      </c>
      <c r="B2791" s="40"/>
      <c r="C2791" s="41">
        <v>0</v>
      </c>
      <c r="D2791" s="42">
        <v>0.18179999999999999</v>
      </c>
      <c r="E2791" s="42">
        <v>0</v>
      </c>
      <c r="F2791" s="41">
        <v>39400</v>
      </c>
      <c r="G2791" s="41">
        <v>0</v>
      </c>
      <c r="H2791" s="41">
        <v>39400</v>
      </c>
      <c r="I2791" s="41">
        <v>0</v>
      </c>
      <c r="J2791" s="41">
        <v>13711</v>
      </c>
      <c r="K2791" s="41">
        <v>394</v>
      </c>
      <c r="L2791" s="41">
        <v>0</v>
      </c>
      <c r="M2791" s="41">
        <v>0</v>
      </c>
      <c r="N2791" s="43">
        <v>53111</v>
      </c>
    </row>
    <row r="2792" spans="1:14" x14ac:dyDescent="0.2">
      <c r="A2792" s="39" t="s">
        <v>41</v>
      </c>
      <c r="B2792" s="40"/>
      <c r="C2792" s="41">
        <v>0</v>
      </c>
      <c r="D2792" s="42">
        <v>0</v>
      </c>
      <c r="E2792" s="42">
        <v>0</v>
      </c>
      <c r="F2792" s="41">
        <v>0</v>
      </c>
      <c r="G2792" s="41">
        <v>0</v>
      </c>
      <c r="H2792" s="41">
        <v>0</v>
      </c>
      <c r="I2792" s="41">
        <v>252000</v>
      </c>
      <c r="J2792" s="41">
        <v>85176</v>
      </c>
      <c r="K2792" s="41">
        <v>0</v>
      </c>
      <c r="L2792" s="41">
        <v>0</v>
      </c>
      <c r="M2792" s="41">
        <v>0</v>
      </c>
      <c r="N2792" s="43">
        <v>337176</v>
      </c>
    </row>
    <row r="2793" spans="1:14" x14ac:dyDescent="0.2">
      <c r="A2793" s="39" t="s">
        <v>1571</v>
      </c>
      <c r="B2793" s="40"/>
      <c r="C2793" s="41">
        <v>0</v>
      </c>
      <c r="D2793" s="42">
        <v>0</v>
      </c>
      <c r="E2793" s="42">
        <v>0</v>
      </c>
      <c r="F2793" s="41">
        <v>0</v>
      </c>
      <c r="G2793" s="41">
        <v>0</v>
      </c>
      <c r="H2793" s="41">
        <v>0</v>
      </c>
      <c r="I2793" s="41">
        <v>51800</v>
      </c>
      <c r="J2793" s="41">
        <v>17508</v>
      </c>
      <c r="K2793" s="41">
        <v>0</v>
      </c>
      <c r="L2793" s="41">
        <v>0</v>
      </c>
      <c r="M2793" s="41">
        <v>0</v>
      </c>
      <c r="N2793" s="43">
        <v>69308</v>
      </c>
    </row>
    <row r="2794" spans="1:14" x14ac:dyDescent="0.2">
      <c r="A2794" s="39" t="s">
        <v>163</v>
      </c>
      <c r="B2794" s="40"/>
      <c r="C2794" s="41">
        <v>0</v>
      </c>
      <c r="D2794" s="42">
        <v>0</v>
      </c>
      <c r="E2794" s="42">
        <v>0</v>
      </c>
      <c r="F2794" s="41">
        <v>0</v>
      </c>
      <c r="G2794" s="41">
        <v>0</v>
      </c>
      <c r="H2794" s="41">
        <v>0</v>
      </c>
      <c r="I2794" s="41">
        <v>0</v>
      </c>
      <c r="J2794" s="41">
        <v>2</v>
      </c>
      <c r="K2794" s="41">
        <v>0</v>
      </c>
      <c r="L2794" s="41">
        <v>0</v>
      </c>
      <c r="M2794" s="41">
        <v>0</v>
      </c>
      <c r="N2794" s="43">
        <v>2</v>
      </c>
    </row>
    <row r="2795" spans="1:14" x14ac:dyDescent="0.2">
      <c r="A2795" s="39" t="s">
        <v>1572</v>
      </c>
      <c r="B2795" s="40"/>
      <c r="C2795" s="41">
        <v>0</v>
      </c>
      <c r="D2795" s="42">
        <v>0</v>
      </c>
      <c r="E2795" s="42">
        <v>0</v>
      </c>
      <c r="F2795" s="41">
        <v>0</v>
      </c>
      <c r="G2795" s="41">
        <v>0</v>
      </c>
      <c r="H2795" s="41">
        <v>0</v>
      </c>
      <c r="I2795" s="41">
        <v>0</v>
      </c>
      <c r="J2795" s="41">
        <v>-12846</v>
      </c>
      <c r="K2795" s="41">
        <v>0</v>
      </c>
      <c r="L2795" s="41">
        <v>0</v>
      </c>
      <c r="M2795" s="41">
        <v>0</v>
      </c>
      <c r="N2795" s="43">
        <v>-12846</v>
      </c>
    </row>
    <row r="2796" spans="1:14" x14ac:dyDescent="0.2">
      <c r="A2796" s="39" t="s">
        <v>1573</v>
      </c>
      <c r="B2796" s="40"/>
      <c r="C2796" s="41">
        <v>0</v>
      </c>
      <c r="D2796" s="42">
        <v>0</v>
      </c>
      <c r="E2796" s="42">
        <v>0</v>
      </c>
      <c r="F2796" s="41">
        <v>0</v>
      </c>
      <c r="G2796" s="41">
        <v>0</v>
      </c>
      <c r="H2796" s="41">
        <v>0</v>
      </c>
      <c r="I2796" s="41">
        <v>0</v>
      </c>
      <c r="J2796" s="41">
        <v>-4662</v>
      </c>
      <c r="K2796" s="41">
        <v>0</v>
      </c>
      <c r="L2796" s="41">
        <v>0</v>
      </c>
      <c r="M2796" s="41">
        <v>0</v>
      </c>
      <c r="N2796" s="43">
        <v>-4662</v>
      </c>
    </row>
    <row r="2797" spans="1:14" x14ac:dyDescent="0.2">
      <c r="A2797" s="39" t="s">
        <v>1000</v>
      </c>
      <c r="B2797" s="40"/>
      <c r="C2797" s="41">
        <v>0</v>
      </c>
      <c r="D2797" s="42">
        <v>0</v>
      </c>
      <c r="E2797" s="42">
        <v>0</v>
      </c>
      <c r="F2797" s="41">
        <v>0</v>
      </c>
      <c r="G2797" s="41">
        <v>0</v>
      </c>
      <c r="H2797" s="41">
        <v>0</v>
      </c>
      <c r="I2797" s="41">
        <v>0</v>
      </c>
      <c r="J2797" s="41">
        <v>0</v>
      </c>
      <c r="K2797" s="41">
        <v>0</v>
      </c>
      <c r="L2797" s="41">
        <v>1250</v>
      </c>
      <c r="M2797" s="41">
        <v>0</v>
      </c>
      <c r="N2797" s="43">
        <v>1250</v>
      </c>
    </row>
    <row r="2798" spans="1:14" x14ac:dyDescent="0.2">
      <c r="A2798" s="39" t="s">
        <v>23</v>
      </c>
      <c r="B2798" s="40"/>
      <c r="C2798" s="41">
        <v>0</v>
      </c>
      <c r="D2798" s="42">
        <v>0</v>
      </c>
      <c r="E2798" s="42">
        <v>3.36</v>
      </c>
      <c r="F2798" s="41">
        <v>0</v>
      </c>
      <c r="G2798" s="41">
        <v>1313061</v>
      </c>
      <c r="H2798" s="41">
        <v>1313061</v>
      </c>
      <c r="I2798" s="41">
        <v>0</v>
      </c>
      <c r="J2798" s="41">
        <v>456946</v>
      </c>
      <c r="K2798" s="41">
        <v>13131</v>
      </c>
      <c r="L2798" s="41">
        <v>0</v>
      </c>
      <c r="M2798" s="41">
        <v>0</v>
      </c>
      <c r="N2798" s="43">
        <v>1770007</v>
      </c>
    </row>
    <row r="2799" spans="1:14" x14ac:dyDescent="0.2">
      <c r="A2799" s="39" t="s">
        <v>1481</v>
      </c>
      <c r="B2799" s="40"/>
      <c r="C2799" s="41">
        <v>0</v>
      </c>
      <c r="D2799" s="42">
        <v>28.4847</v>
      </c>
      <c r="E2799" s="42">
        <v>3.32</v>
      </c>
      <c r="F2799" s="41">
        <v>17020249</v>
      </c>
      <c r="G2799" s="41">
        <v>833652</v>
      </c>
      <c r="H2799" s="41">
        <v>17853901</v>
      </c>
      <c r="I2799" s="41">
        <v>0</v>
      </c>
      <c r="J2799" s="41">
        <v>6213157</v>
      </c>
      <c r="K2799" s="41">
        <v>178539</v>
      </c>
      <c r="L2799" s="41">
        <v>384310</v>
      </c>
      <c r="M2799" s="41">
        <v>0</v>
      </c>
      <c r="N2799" s="43">
        <v>24451368</v>
      </c>
    </row>
    <row r="2800" spans="1:14" x14ac:dyDescent="0.2">
      <c r="A2800" s="39" t="s">
        <v>1482</v>
      </c>
      <c r="B2800" s="40"/>
      <c r="C2800" s="41">
        <v>0</v>
      </c>
      <c r="D2800" s="42">
        <v>0</v>
      </c>
      <c r="E2800" s="42">
        <v>0</v>
      </c>
      <c r="F2800" s="41">
        <v>120000</v>
      </c>
      <c r="G2800" s="41">
        <v>0</v>
      </c>
      <c r="H2800" s="41">
        <v>120000</v>
      </c>
      <c r="I2800" s="41">
        <v>0</v>
      </c>
      <c r="J2800" s="41">
        <v>41760</v>
      </c>
      <c r="K2800" s="41">
        <v>1200</v>
      </c>
      <c r="L2800" s="41">
        <v>22500</v>
      </c>
      <c r="M2800" s="41">
        <v>0</v>
      </c>
      <c r="N2800" s="43">
        <v>184260</v>
      </c>
    </row>
    <row r="2801" spans="1:14" x14ac:dyDescent="0.2">
      <c r="A2801" s="34" t="s">
        <v>24</v>
      </c>
      <c r="B2801" s="35"/>
      <c r="C2801" s="36">
        <f t="shared" ref="C2801:N2801" si="486">SUM(C2789:C2800)</f>
        <v>0</v>
      </c>
      <c r="D2801" s="37">
        <f t="shared" si="486"/>
        <v>38.9514</v>
      </c>
      <c r="E2801" s="37">
        <f t="shared" si="486"/>
        <v>6.68</v>
      </c>
      <c r="F2801" s="36">
        <f t="shared" si="486"/>
        <v>21118905</v>
      </c>
      <c r="G2801" s="36">
        <f t="shared" si="486"/>
        <v>2146713</v>
      </c>
      <c r="H2801" s="36">
        <f t="shared" si="486"/>
        <v>23265618</v>
      </c>
      <c r="I2801" s="36">
        <f t="shared" si="486"/>
        <v>303800</v>
      </c>
      <c r="J2801" s="36">
        <f t="shared" si="486"/>
        <v>8181613</v>
      </c>
      <c r="K2801" s="36">
        <f t="shared" si="486"/>
        <v>232657</v>
      </c>
      <c r="L2801" s="36">
        <f t="shared" si="486"/>
        <v>408060</v>
      </c>
      <c r="M2801" s="36">
        <f t="shared" si="486"/>
        <v>0</v>
      </c>
      <c r="N2801" s="38">
        <f t="shared" si="486"/>
        <v>32159091</v>
      </c>
    </row>
    <row r="2802" spans="1:14" x14ac:dyDescent="0.2">
      <c r="A2802" s="34" t="s">
        <v>1483</v>
      </c>
      <c r="B2802" s="35"/>
      <c r="C2802" s="36"/>
      <c r="D2802" s="37"/>
      <c r="E2802" s="37"/>
      <c r="F2802" s="36"/>
      <c r="G2802" s="36"/>
      <c r="H2802" s="36"/>
      <c r="I2802" s="36"/>
      <c r="J2802" s="36"/>
      <c r="K2802" s="36"/>
      <c r="L2802" s="36"/>
      <c r="M2802" s="36"/>
      <c r="N2802" s="38"/>
    </row>
    <row r="2803" spans="1:14" x14ac:dyDescent="0.2">
      <c r="A2803" s="39" t="s">
        <v>1484</v>
      </c>
      <c r="B2803" s="40"/>
      <c r="C2803" s="41">
        <v>54</v>
      </c>
      <c r="D2803" s="42">
        <v>0</v>
      </c>
      <c r="E2803" s="42">
        <v>9.7699999999999995E-2</v>
      </c>
      <c r="F2803" s="41">
        <v>0</v>
      </c>
      <c r="G2803" s="41">
        <v>26477</v>
      </c>
      <c r="H2803" s="41">
        <v>26477</v>
      </c>
      <c r="I2803" s="41">
        <v>0</v>
      </c>
      <c r="J2803" s="41">
        <v>9214</v>
      </c>
      <c r="K2803" s="41">
        <v>265</v>
      </c>
      <c r="L2803" s="41">
        <v>0</v>
      </c>
      <c r="M2803" s="41">
        <v>0</v>
      </c>
      <c r="N2803" s="43">
        <v>35691</v>
      </c>
    </row>
    <row r="2804" spans="1:14" x14ac:dyDescent="0.2">
      <c r="A2804" s="39" t="s">
        <v>1485</v>
      </c>
      <c r="B2804" s="40"/>
      <c r="C2804" s="41">
        <v>0</v>
      </c>
      <c r="D2804" s="42">
        <v>3.4401999999999999</v>
      </c>
      <c r="E2804" s="42">
        <v>0</v>
      </c>
      <c r="F2804" s="41">
        <v>1429500</v>
      </c>
      <c r="G2804" s="41">
        <v>0</v>
      </c>
      <c r="H2804" s="41">
        <v>1429500</v>
      </c>
      <c r="I2804" s="41">
        <v>0</v>
      </c>
      <c r="J2804" s="41">
        <v>497466</v>
      </c>
      <c r="K2804" s="41">
        <v>14295</v>
      </c>
      <c r="L2804" s="41">
        <v>0</v>
      </c>
      <c r="M2804" s="41">
        <v>0</v>
      </c>
      <c r="N2804" s="43">
        <v>1926966</v>
      </c>
    </row>
    <row r="2805" spans="1:14" x14ac:dyDescent="0.2">
      <c r="A2805" s="34" t="s">
        <v>24</v>
      </c>
      <c r="B2805" s="35"/>
      <c r="C2805" s="36">
        <f t="shared" ref="C2805:N2805" si="487">SUM(C2803:C2804)</f>
        <v>54</v>
      </c>
      <c r="D2805" s="37">
        <f t="shared" si="487"/>
        <v>3.4401999999999999</v>
      </c>
      <c r="E2805" s="37">
        <f t="shared" si="487"/>
        <v>9.7699999999999995E-2</v>
      </c>
      <c r="F2805" s="36">
        <f t="shared" si="487"/>
        <v>1429500</v>
      </c>
      <c r="G2805" s="36">
        <f t="shared" si="487"/>
        <v>26477</v>
      </c>
      <c r="H2805" s="36">
        <f t="shared" si="487"/>
        <v>1455977</v>
      </c>
      <c r="I2805" s="36">
        <f t="shared" si="487"/>
        <v>0</v>
      </c>
      <c r="J2805" s="36">
        <f t="shared" si="487"/>
        <v>506680</v>
      </c>
      <c r="K2805" s="36">
        <f t="shared" si="487"/>
        <v>14560</v>
      </c>
      <c r="L2805" s="36">
        <f t="shared" si="487"/>
        <v>0</v>
      </c>
      <c r="M2805" s="36">
        <f t="shared" si="487"/>
        <v>0</v>
      </c>
      <c r="N2805" s="38">
        <f t="shared" si="487"/>
        <v>1962657</v>
      </c>
    </row>
    <row r="2806" spans="1:14" x14ac:dyDescent="0.2">
      <c r="A2806" s="34" t="s">
        <v>1734</v>
      </c>
      <c r="B2806" s="35"/>
      <c r="C2806" s="36"/>
      <c r="D2806" s="37"/>
      <c r="E2806" s="37"/>
      <c r="F2806" s="36"/>
      <c r="G2806" s="36"/>
      <c r="H2806" s="36"/>
      <c r="I2806" s="36"/>
      <c r="J2806" s="36"/>
      <c r="K2806" s="36"/>
      <c r="L2806" s="36"/>
      <c r="M2806" s="36"/>
      <c r="N2806" s="38"/>
    </row>
    <row r="2807" spans="1:14" x14ac:dyDescent="0.2">
      <c r="A2807" s="39" t="s">
        <v>1819</v>
      </c>
      <c r="B2807" s="40"/>
      <c r="C2807" s="41">
        <v>260</v>
      </c>
      <c r="D2807" s="42">
        <v>3.25</v>
      </c>
      <c r="E2807" s="42">
        <v>0.29210000000000003</v>
      </c>
      <c r="F2807" s="41">
        <v>1980966</v>
      </c>
      <c r="G2807" s="41">
        <v>108861</v>
      </c>
      <c r="H2807" s="41">
        <v>2089827</v>
      </c>
      <c r="I2807" s="41">
        <v>0</v>
      </c>
      <c r="J2807" s="41">
        <v>727259</v>
      </c>
      <c r="K2807" s="41">
        <v>20898</v>
      </c>
      <c r="L2807" s="41">
        <v>7800</v>
      </c>
      <c r="M2807" s="41">
        <v>0</v>
      </c>
      <c r="N2807" s="43">
        <v>2824886</v>
      </c>
    </row>
    <row r="2808" spans="1:14" x14ac:dyDescent="0.2">
      <c r="A2808" s="34" t="s">
        <v>24</v>
      </c>
      <c r="B2808" s="35"/>
      <c r="C2808" s="36">
        <f t="shared" ref="C2808:N2808" si="488">SUM(C2807:C2807)</f>
        <v>260</v>
      </c>
      <c r="D2808" s="37">
        <f t="shared" si="488"/>
        <v>3.25</v>
      </c>
      <c r="E2808" s="37">
        <f t="shared" si="488"/>
        <v>0.29210000000000003</v>
      </c>
      <c r="F2808" s="36">
        <f t="shared" si="488"/>
        <v>1980966</v>
      </c>
      <c r="G2808" s="36">
        <f t="shared" si="488"/>
        <v>108861</v>
      </c>
      <c r="H2808" s="36">
        <f t="shared" si="488"/>
        <v>2089827</v>
      </c>
      <c r="I2808" s="36">
        <f t="shared" si="488"/>
        <v>0</v>
      </c>
      <c r="J2808" s="36">
        <f t="shared" si="488"/>
        <v>727259</v>
      </c>
      <c r="K2808" s="36">
        <f t="shared" si="488"/>
        <v>20898</v>
      </c>
      <c r="L2808" s="36">
        <f t="shared" si="488"/>
        <v>7800</v>
      </c>
      <c r="M2808" s="36">
        <f t="shared" si="488"/>
        <v>0</v>
      </c>
      <c r="N2808" s="38">
        <f t="shared" si="488"/>
        <v>2824886</v>
      </c>
    </row>
    <row r="2809" spans="1:14" x14ac:dyDescent="0.2">
      <c r="A2809" s="29" t="s">
        <v>1860</v>
      </c>
      <c r="B2809" s="30"/>
      <c r="C2809" s="31">
        <f t="shared" ref="C2809:N2809" si="489">C2801+C2805+C2808</f>
        <v>314</v>
      </c>
      <c r="D2809" s="32">
        <f t="shared" si="489"/>
        <v>45.641599999999997</v>
      </c>
      <c r="E2809" s="32">
        <f t="shared" si="489"/>
        <v>7.069799999999999</v>
      </c>
      <c r="F2809" s="31">
        <f t="shared" si="489"/>
        <v>24529371</v>
      </c>
      <c r="G2809" s="31">
        <f t="shared" si="489"/>
        <v>2282051</v>
      </c>
      <c r="H2809" s="31">
        <f t="shared" si="489"/>
        <v>26811422</v>
      </c>
      <c r="I2809" s="31">
        <f t="shared" si="489"/>
        <v>303800</v>
      </c>
      <c r="J2809" s="31">
        <f t="shared" si="489"/>
        <v>9415552</v>
      </c>
      <c r="K2809" s="31">
        <f t="shared" si="489"/>
        <v>268115</v>
      </c>
      <c r="L2809" s="31">
        <f t="shared" si="489"/>
        <v>415860</v>
      </c>
      <c r="M2809" s="31">
        <f t="shared" si="489"/>
        <v>0</v>
      </c>
      <c r="N2809" s="33">
        <f t="shared" si="489"/>
        <v>36946634</v>
      </c>
    </row>
    <row r="2810" spans="1:14" x14ac:dyDescent="0.2">
      <c r="A2810" s="39"/>
      <c r="B2810" s="40"/>
      <c r="C2810" s="41"/>
      <c r="D2810" s="42"/>
      <c r="E2810" s="42"/>
      <c r="F2810" s="41"/>
      <c r="G2810" s="41"/>
      <c r="H2810" s="41"/>
      <c r="I2810" s="41"/>
      <c r="J2810" s="41"/>
      <c r="K2810" s="41"/>
      <c r="L2810" s="41"/>
      <c r="M2810" s="41"/>
      <c r="N2810" s="43"/>
    </row>
    <row r="2811" spans="1:14" x14ac:dyDescent="0.2">
      <c r="A2811" s="29" t="s">
        <v>1861</v>
      </c>
      <c r="B2811" s="30"/>
      <c r="C2811" s="31"/>
      <c r="D2811" s="32"/>
      <c r="E2811" s="32"/>
      <c r="F2811" s="31"/>
      <c r="G2811" s="31"/>
      <c r="H2811" s="31"/>
      <c r="I2811" s="31"/>
      <c r="J2811" s="31"/>
      <c r="K2811" s="31"/>
      <c r="L2811" s="31"/>
      <c r="M2811" s="31"/>
      <c r="N2811" s="33"/>
    </row>
    <row r="2812" spans="1:14" x14ac:dyDescent="0.2">
      <c r="A2812" s="29" t="s">
        <v>1862</v>
      </c>
      <c r="B2812" s="30" t="s">
        <v>6</v>
      </c>
      <c r="C2812" s="31" t="s">
        <v>7</v>
      </c>
      <c r="D2812" s="32" t="s">
        <v>8</v>
      </c>
      <c r="E2812" s="32" t="s">
        <v>9</v>
      </c>
      <c r="F2812" s="31" t="s">
        <v>10</v>
      </c>
      <c r="G2812" s="31" t="s">
        <v>11</v>
      </c>
      <c r="H2812" s="31" t="s">
        <v>12</v>
      </c>
      <c r="I2812" s="31" t="s">
        <v>13</v>
      </c>
      <c r="J2812" s="31" t="s">
        <v>14</v>
      </c>
      <c r="K2812" s="31" t="s">
        <v>15</v>
      </c>
      <c r="L2812" s="31" t="s">
        <v>16</v>
      </c>
      <c r="M2812" s="31" t="s">
        <v>17</v>
      </c>
      <c r="N2812" s="33" t="s">
        <v>18</v>
      </c>
    </row>
    <row r="2813" spans="1:14" x14ac:dyDescent="0.2">
      <c r="A2813" s="34" t="s">
        <v>19</v>
      </c>
      <c r="B2813" s="35"/>
      <c r="C2813" s="36"/>
      <c r="D2813" s="37"/>
      <c r="E2813" s="37"/>
      <c r="F2813" s="36"/>
      <c r="G2813" s="36"/>
      <c r="H2813" s="36"/>
      <c r="I2813" s="36"/>
      <c r="J2813" s="36"/>
      <c r="K2813" s="36"/>
      <c r="L2813" s="36"/>
      <c r="M2813" s="36"/>
      <c r="N2813" s="38"/>
    </row>
    <row r="2814" spans="1:14" x14ac:dyDescent="0.2">
      <c r="A2814" s="39" t="s">
        <v>22</v>
      </c>
      <c r="B2814" s="40"/>
      <c r="C2814" s="41">
        <v>0</v>
      </c>
      <c r="D2814" s="42">
        <v>6</v>
      </c>
      <c r="E2814" s="42">
        <v>1.2</v>
      </c>
      <c r="F2814" s="41">
        <v>3408637</v>
      </c>
      <c r="G2814" s="41">
        <v>284991</v>
      </c>
      <c r="H2814" s="41">
        <v>3693628</v>
      </c>
      <c r="I2814" s="41">
        <v>0</v>
      </c>
      <c r="J2814" s="41">
        <v>1285382</v>
      </c>
      <c r="K2814" s="41">
        <v>36936</v>
      </c>
      <c r="L2814" s="41">
        <v>28000</v>
      </c>
      <c r="M2814" s="41">
        <v>0</v>
      </c>
      <c r="N2814" s="43">
        <v>5007010</v>
      </c>
    </row>
    <row r="2815" spans="1:14" x14ac:dyDescent="0.2">
      <c r="A2815" s="34" t="s">
        <v>24</v>
      </c>
      <c r="B2815" s="35"/>
      <c r="C2815" s="36">
        <f t="shared" ref="C2815:N2815" si="490">SUM(C2814:C2814)</f>
        <v>0</v>
      </c>
      <c r="D2815" s="37">
        <f t="shared" si="490"/>
        <v>6</v>
      </c>
      <c r="E2815" s="37">
        <f t="shared" si="490"/>
        <v>1.2</v>
      </c>
      <c r="F2815" s="36">
        <f t="shared" si="490"/>
        <v>3408637</v>
      </c>
      <c r="G2815" s="36">
        <f t="shared" si="490"/>
        <v>284991</v>
      </c>
      <c r="H2815" s="36">
        <f t="shared" si="490"/>
        <v>3693628</v>
      </c>
      <c r="I2815" s="36">
        <f t="shared" si="490"/>
        <v>0</v>
      </c>
      <c r="J2815" s="36">
        <f t="shared" si="490"/>
        <v>1285382</v>
      </c>
      <c r="K2815" s="36">
        <f t="shared" si="490"/>
        <v>36936</v>
      </c>
      <c r="L2815" s="36">
        <f t="shared" si="490"/>
        <v>28000</v>
      </c>
      <c r="M2815" s="36">
        <f t="shared" si="490"/>
        <v>0</v>
      </c>
      <c r="N2815" s="38">
        <f t="shared" si="490"/>
        <v>5007010</v>
      </c>
    </row>
    <row r="2816" spans="1:14" x14ac:dyDescent="0.2">
      <c r="A2816" s="34" t="s">
        <v>1476</v>
      </c>
      <c r="B2816" s="35"/>
      <c r="C2816" s="36"/>
      <c r="D2816" s="37"/>
      <c r="E2816" s="37"/>
      <c r="F2816" s="36"/>
      <c r="G2816" s="36"/>
      <c r="H2816" s="36"/>
      <c r="I2816" s="36"/>
      <c r="J2816" s="36"/>
      <c r="K2816" s="36"/>
      <c r="L2816" s="36"/>
      <c r="M2816" s="36"/>
      <c r="N2816" s="38"/>
    </row>
    <row r="2817" spans="1:14" x14ac:dyDescent="0.2">
      <c r="A2817" s="39" t="s">
        <v>162</v>
      </c>
      <c r="B2817" s="40"/>
      <c r="C2817" s="41">
        <v>0</v>
      </c>
      <c r="D2817" s="42">
        <v>6.0777999999999999</v>
      </c>
      <c r="E2817" s="42">
        <v>0</v>
      </c>
      <c r="F2817" s="41">
        <v>2071215</v>
      </c>
      <c r="G2817" s="41">
        <v>0</v>
      </c>
      <c r="H2817" s="41">
        <v>2071215</v>
      </c>
      <c r="I2817" s="41">
        <v>0</v>
      </c>
      <c r="J2817" s="41">
        <v>720782</v>
      </c>
      <c r="K2817" s="41">
        <v>20712</v>
      </c>
      <c r="L2817" s="41">
        <v>0</v>
      </c>
      <c r="M2817" s="41">
        <v>0</v>
      </c>
      <c r="N2817" s="43">
        <v>2791997</v>
      </c>
    </row>
    <row r="2818" spans="1:14" x14ac:dyDescent="0.2">
      <c r="A2818" s="39" t="s">
        <v>40</v>
      </c>
      <c r="B2818" s="40"/>
      <c r="C2818" s="41">
        <v>0</v>
      </c>
      <c r="D2818" s="42">
        <v>-0.1008</v>
      </c>
      <c r="E2818" s="42">
        <v>0</v>
      </c>
      <c r="F2818" s="41">
        <v>-50400</v>
      </c>
      <c r="G2818" s="41">
        <v>0</v>
      </c>
      <c r="H2818" s="41">
        <v>-50400</v>
      </c>
      <c r="I2818" s="41">
        <v>0</v>
      </c>
      <c r="J2818" s="41">
        <v>-17539</v>
      </c>
      <c r="K2818" s="41">
        <v>-504</v>
      </c>
      <c r="L2818" s="41">
        <v>0</v>
      </c>
      <c r="M2818" s="41">
        <v>0</v>
      </c>
      <c r="N2818" s="43">
        <v>-67939</v>
      </c>
    </row>
    <row r="2819" spans="1:14" x14ac:dyDescent="0.2">
      <c r="A2819" s="39" t="s">
        <v>1584</v>
      </c>
      <c r="B2819" s="40"/>
      <c r="C2819" s="41">
        <v>0</v>
      </c>
      <c r="D2819" s="42">
        <v>0.1363</v>
      </c>
      <c r="E2819" s="42">
        <v>0</v>
      </c>
      <c r="F2819" s="41">
        <v>39016</v>
      </c>
      <c r="G2819" s="41">
        <v>0</v>
      </c>
      <c r="H2819" s="41">
        <v>39016</v>
      </c>
      <c r="I2819" s="41">
        <v>0</v>
      </c>
      <c r="J2819" s="41">
        <v>13577</v>
      </c>
      <c r="K2819" s="41">
        <v>390</v>
      </c>
      <c r="L2819" s="41">
        <v>0</v>
      </c>
      <c r="M2819" s="41">
        <v>0</v>
      </c>
      <c r="N2819" s="43">
        <v>52593</v>
      </c>
    </row>
    <row r="2820" spans="1:14" x14ac:dyDescent="0.2">
      <c r="A2820" s="39" t="s">
        <v>532</v>
      </c>
      <c r="B2820" s="40"/>
      <c r="C2820" s="41">
        <v>0</v>
      </c>
      <c r="D2820" s="42">
        <v>0.41670000000000001</v>
      </c>
      <c r="E2820" s="42">
        <v>0</v>
      </c>
      <c r="F2820" s="41">
        <v>144353</v>
      </c>
      <c r="G2820" s="41">
        <v>0</v>
      </c>
      <c r="H2820" s="41">
        <v>144353</v>
      </c>
      <c r="I2820" s="41">
        <v>0</v>
      </c>
      <c r="J2820" s="41">
        <v>50236</v>
      </c>
      <c r="K2820" s="41">
        <v>1444</v>
      </c>
      <c r="L2820" s="41">
        <v>0</v>
      </c>
      <c r="M2820" s="41">
        <v>0</v>
      </c>
      <c r="N2820" s="43">
        <v>194589</v>
      </c>
    </row>
    <row r="2821" spans="1:14" x14ac:dyDescent="0.2">
      <c r="A2821" s="39" t="s">
        <v>41</v>
      </c>
      <c r="B2821" s="40"/>
      <c r="C2821" s="41">
        <v>0</v>
      </c>
      <c r="D2821" s="42">
        <v>0</v>
      </c>
      <c r="E2821" s="42">
        <v>0</v>
      </c>
      <c r="F2821" s="41">
        <v>0</v>
      </c>
      <c r="G2821" s="41">
        <v>0</v>
      </c>
      <c r="H2821" s="41">
        <v>0</v>
      </c>
      <c r="I2821" s="41">
        <v>50400</v>
      </c>
      <c r="J2821" s="41">
        <v>17035</v>
      </c>
      <c r="K2821" s="41">
        <v>0</v>
      </c>
      <c r="L2821" s="41">
        <v>0</v>
      </c>
      <c r="M2821" s="41">
        <v>0</v>
      </c>
      <c r="N2821" s="43">
        <v>67435</v>
      </c>
    </row>
    <row r="2822" spans="1:14" x14ac:dyDescent="0.2">
      <c r="A2822" s="39" t="s">
        <v>163</v>
      </c>
      <c r="B2822" s="40"/>
      <c r="C2822" s="41">
        <v>0</v>
      </c>
      <c r="D2822" s="42">
        <v>0</v>
      </c>
      <c r="E2822" s="42">
        <v>0</v>
      </c>
      <c r="F2822" s="41">
        <v>0</v>
      </c>
      <c r="G2822" s="41">
        <v>0</v>
      </c>
      <c r="H2822" s="41">
        <v>0</v>
      </c>
      <c r="I2822" s="41">
        <v>0</v>
      </c>
      <c r="J2822" s="41">
        <v>3</v>
      </c>
      <c r="K2822" s="41">
        <v>0</v>
      </c>
      <c r="L2822" s="41">
        <v>0</v>
      </c>
      <c r="M2822" s="41">
        <v>0</v>
      </c>
      <c r="N2822" s="43">
        <v>3</v>
      </c>
    </row>
    <row r="2823" spans="1:14" x14ac:dyDescent="0.2">
      <c r="A2823" s="39" t="s">
        <v>1791</v>
      </c>
      <c r="B2823" s="40"/>
      <c r="C2823" s="41">
        <v>0</v>
      </c>
      <c r="D2823" s="42">
        <v>0</v>
      </c>
      <c r="E2823" s="42">
        <v>0</v>
      </c>
      <c r="F2823" s="41">
        <v>0</v>
      </c>
      <c r="G2823" s="41">
        <v>0</v>
      </c>
      <c r="H2823" s="41">
        <v>0</v>
      </c>
      <c r="I2823" s="41">
        <v>0</v>
      </c>
      <c r="J2823" s="41">
        <v>0</v>
      </c>
      <c r="K2823" s="41">
        <v>0</v>
      </c>
      <c r="L2823" s="41">
        <v>33000</v>
      </c>
      <c r="M2823" s="41">
        <v>0</v>
      </c>
      <c r="N2823" s="43">
        <v>33000</v>
      </c>
    </row>
    <row r="2824" spans="1:14" x14ac:dyDescent="0.2">
      <c r="A2824" s="39" t="s">
        <v>32</v>
      </c>
      <c r="B2824" s="40"/>
      <c r="C2824" s="41">
        <v>0</v>
      </c>
      <c r="D2824" s="42">
        <v>0</v>
      </c>
      <c r="E2824" s="42">
        <v>0.4</v>
      </c>
      <c r="F2824" s="41">
        <v>0</v>
      </c>
      <c r="G2824" s="41">
        <v>105883</v>
      </c>
      <c r="H2824" s="41">
        <v>105883</v>
      </c>
      <c r="I2824" s="41">
        <v>0</v>
      </c>
      <c r="J2824" s="41">
        <v>36847</v>
      </c>
      <c r="K2824" s="41">
        <v>1059</v>
      </c>
      <c r="L2824" s="41">
        <v>0</v>
      </c>
      <c r="M2824" s="41">
        <v>0</v>
      </c>
      <c r="N2824" s="43">
        <v>142730</v>
      </c>
    </row>
    <row r="2825" spans="1:14" x14ac:dyDescent="0.2">
      <c r="A2825" s="39" t="s">
        <v>23</v>
      </c>
      <c r="B2825" s="40"/>
      <c r="C2825" s="41">
        <v>0</v>
      </c>
      <c r="D2825" s="42">
        <v>0</v>
      </c>
      <c r="E2825" s="42">
        <v>3.01</v>
      </c>
      <c r="F2825" s="41">
        <v>0</v>
      </c>
      <c r="G2825" s="41">
        <v>1172293</v>
      </c>
      <c r="H2825" s="41">
        <v>1172293</v>
      </c>
      <c r="I2825" s="41">
        <v>0</v>
      </c>
      <c r="J2825" s="41">
        <v>407958</v>
      </c>
      <c r="K2825" s="41">
        <v>11723</v>
      </c>
      <c r="L2825" s="41">
        <v>0</v>
      </c>
      <c r="M2825" s="41">
        <v>0</v>
      </c>
      <c r="N2825" s="43">
        <v>1580251</v>
      </c>
    </row>
    <row r="2826" spans="1:14" x14ac:dyDescent="0.2">
      <c r="A2826" s="39" t="s">
        <v>1481</v>
      </c>
      <c r="B2826" s="40"/>
      <c r="C2826" s="41">
        <v>0</v>
      </c>
      <c r="D2826" s="42">
        <v>21.733899999999998</v>
      </c>
      <c r="E2826" s="42">
        <v>2.38</v>
      </c>
      <c r="F2826" s="41">
        <v>13648669</v>
      </c>
      <c r="G2826" s="41">
        <v>597618</v>
      </c>
      <c r="H2826" s="41">
        <v>14246287</v>
      </c>
      <c r="I2826" s="41">
        <v>0</v>
      </c>
      <c r="J2826" s="41">
        <v>4957709</v>
      </c>
      <c r="K2826" s="41">
        <v>142463</v>
      </c>
      <c r="L2826" s="41">
        <v>382470</v>
      </c>
      <c r="M2826" s="41">
        <v>0</v>
      </c>
      <c r="N2826" s="43">
        <v>19586466</v>
      </c>
    </row>
    <row r="2827" spans="1:14" x14ac:dyDescent="0.2">
      <c r="A2827" s="39" t="s">
        <v>1482</v>
      </c>
      <c r="B2827" s="40"/>
      <c r="C2827" s="41">
        <v>0</v>
      </c>
      <c r="D2827" s="42">
        <v>0</v>
      </c>
      <c r="E2827" s="42">
        <v>0</v>
      </c>
      <c r="F2827" s="41">
        <v>48000</v>
      </c>
      <c r="G2827" s="41">
        <v>0</v>
      </c>
      <c r="H2827" s="41">
        <v>48000</v>
      </c>
      <c r="I2827" s="41">
        <v>0</v>
      </c>
      <c r="J2827" s="41">
        <v>16704</v>
      </c>
      <c r="K2827" s="41">
        <v>480</v>
      </c>
      <c r="L2827" s="41">
        <v>0</v>
      </c>
      <c r="M2827" s="41">
        <v>0</v>
      </c>
      <c r="N2827" s="43">
        <v>64704</v>
      </c>
    </row>
    <row r="2828" spans="1:14" x14ac:dyDescent="0.2">
      <c r="A2828" s="34" t="s">
        <v>24</v>
      </c>
      <c r="B2828" s="35"/>
      <c r="C2828" s="36">
        <f t="shared" ref="C2828:N2828" si="491">SUM(C2817:C2827)</f>
        <v>0</v>
      </c>
      <c r="D2828" s="37">
        <f t="shared" si="491"/>
        <v>28.2639</v>
      </c>
      <c r="E2828" s="37">
        <f t="shared" si="491"/>
        <v>5.7899999999999991</v>
      </c>
      <c r="F2828" s="36">
        <f t="shared" si="491"/>
        <v>15900853</v>
      </c>
      <c r="G2828" s="36">
        <f t="shared" si="491"/>
        <v>1875794</v>
      </c>
      <c r="H2828" s="36">
        <f t="shared" si="491"/>
        <v>17776647</v>
      </c>
      <c r="I2828" s="36">
        <f t="shared" si="491"/>
        <v>50400</v>
      </c>
      <c r="J2828" s="36">
        <f t="shared" si="491"/>
        <v>6203312</v>
      </c>
      <c r="K2828" s="36">
        <f t="shared" si="491"/>
        <v>177767</v>
      </c>
      <c r="L2828" s="36">
        <f t="shared" si="491"/>
        <v>415470</v>
      </c>
      <c r="M2828" s="36">
        <f t="shared" si="491"/>
        <v>0</v>
      </c>
      <c r="N2828" s="38">
        <f t="shared" si="491"/>
        <v>24445829</v>
      </c>
    </row>
    <row r="2829" spans="1:14" x14ac:dyDescent="0.2">
      <c r="A2829" s="34" t="s">
        <v>25</v>
      </c>
      <c r="B2829" s="35"/>
      <c r="C2829" s="36"/>
      <c r="D2829" s="37"/>
      <c r="E2829" s="37"/>
      <c r="F2829" s="36"/>
      <c r="G2829" s="36"/>
      <c r="H2829" s="36"/>
      <c r="I2829" s="36"/>
      <c r="J2829" s="36"/>
      <c r="K2829" s="36"/>
      <c r="L2829" s="36"/>
      <c r="M2829" s="36"/>
      <c r="N2829" s="38"/>
    </row>
    <row r="2830" spans="1:14" x14ac:dyDescent="0.2">
      <c r="A2830" s="39" t="s">
        <v>26</v>
      </c>
      <c r="B2830" s="40"/>
      <c r="C2830" s="41">
        <v>75</v>
      </c>
      <c r="D2830" s="42">
        <v>0</v>
      </c>
      <c r="E2830" s="42">
        <v>2.1078000000000001</v>
      </c>
      <c r="F2830" s="41">
        <v>0</v>
      </c>
      <c r="G2830" s="41">
        <v>647997</v>
      </c>
      <c r="H2830" s="41">
        <v>647997</v>
      </c>
      <c r="I2830" s="41">
        <v>0</v>
      </c>
      <c r="J2830" s="41">
        <v>225503</v>
      </c>
      <c r="K2830" s="41">
        <v>6480</v>
      </c>
      <c r="L2830" s="41">
        <v>6375</v>
      </c>
      <c r="M2830" s="41">
        <v>0</v>
      </c>
      <c r="N2830" s="43">
        <v>879875</v>
      </c>
    </row>
    <row r="2831" spans="1:14" x14ac:dyDescent="0.2">
      <c r="A2831" s="39" t="s">
        <v>130</v>
      </c>
      <c r="B2831" s="40"/>
      <c r="C2831" s="41">
        <v>254</v>
      </c>
      <c r="D2831" s="42">
        <v>0</v>
      </c>
      <c r="E2831" s="42">
        <v>1.3702000000000001</v>
      </c>
      <c r="F2831" s="41">
        <v>0</v>
      </c>
      <c r="G2831" s="41">
        <v>421238</v>
      </c>
      <c r="H2831" s="41">
        <v>421238</v>
      </c>
      <c r="I2831" s="41">
        <v>0</v>
      </c>
      <c r="J2831" s="41">
        <v>146590</v>
      </c>
      <c r="K2831" s="41">
        <v>4212</v>
      </c>
      <c r="L2831" s="41">
        <v>5080</v>
      </c>
      <c r="M2831" s="41">
        <v>0</v>
      </c>
      <c r="N2831" s="43">
        <v>572908</v>
      </c>
    </row>
    <row r="2832" spans="1:14" x14ac:dyDescent="0.2">
      <c r="A2832" s="34" t="s">
        <v>24</v>
      </c>
      <c r="B2832" s="35"/>
      <c r="C2832" s="36">
        <f t="shared" ref="C2832:N2832" si="492">SUM(C2830:C2831)</f>
        <v>329</v>
      </c>
      <c r="D2832" s="37">
        <f t="shared" si="492"/>
        <v>0</v>
      </c>
      <c r="E2832" s="37">
        <f t="shared" si="492"/>
        <v>3.4780000000000002</v>
      </c>
      <c r="F2832" s="36">
        <f t="shared" si="492"/>
        <v>0</v>
      </c>
      <c r="G2832" s="36">
        <f t="shared" si="492"/>
        <v>1069235</v>
      </c>
      <c r="H2832" s="36">
        <f t="shared" si="492"/>
        <v>1069235</v>
      </c>
      <c r="I2832" s="36">
        <f t="shared" si="492"/>
        <v>0</v>
      </c>
      <c r="J2832" s="36">
        <f t="shared" si="492"/>
        <v>372093</v>
      </c>
      <c r="K2832" s="36">
        <f t="shared" si="492"/>
        <v>10692</v>
      </c>
      <c r="L2832" s="36">
        <f t="shared" si="492"/>
        <v>11455</v>
      </c>
      <c r="M2832" s="36">
        <f t="shared" si="492"/>
        <v>0</v>
      </c>
      <c r="N2832" s="38">
        <f t="shared" si="492"/>
        <v>1452783</v>
      </c>
    </row>
    <row r="2833" spans="1:14" x14ac:dyDescent="0.2">
      <c r="A2833" s="34" t="s">
        <v>1483</v>
      </c>
      <c r="B2833" s="35"/>
      <c r="C2833" s="36"/>
      <c r="D2833" s="37"/>
      <c r="E2833" s="37"/>
      <c r="F2833" s="36"/>
      <c r="G2833" s="36"/>
      <c r="H2833" s="36"/>
      <c r="I2833" s="36"/>
      <c r="J2833" s="36"/>
      <c r="K2833" s="36"/>
      <c r="L2833" s="36"/>
      <c r="M2833" s="36"/>
      <c r="N2833" s="38"/>
    </row>
    <row r="2834" spans="1:14" x14ac:dyDescent="0.2">
      <c r="A2834" s="39" t="s">
        <v>1484</v>
      </c>
      <c r="B2834" s="40"/>
      <c r="C2834" s="41">
        <v>87</v>
      </c>
      <c r="D2834" s="42">
        <v>0</v>
      </c>
      <c r="E2834" s="42">
        <v>0.1457</v>
      </c>
      <c r="F2834" s="41">
        <v>0</v>
      </c>
      <c r="G2834" s="41">
        <v>39486</v>
      </c>
      <c r="H2834" s="41">
        <v>39486</v>
      </c>
      <c r="I2834" s="41">
        <v>0</v>
      </c>
      <c r="J2834" s="41">
        <v>13742</v>
      </c>
      <c r="K2834" s="41">
        <v>395</v>
      </c>
      <c r="L2834" s="41">
        <v>0</v>
      </c>
      <c r="M2834" s="41">
        <v>0</v>
      </c>
      <c r="N2834" s="43">
        <v>53228</v>
      </c>
    </row>
    <row r="2835" spans="1:14" x14ac:dyDescent="0.2">
      <c r="A2835" s="39" t="s">
        <v>1485</v>
      </c>
      <c r="B2835" s="40"/>
      <c r="C2835" s="41">
        <v>0</v>
      </c>
      <c r="D2835" s="42">
        <v>2.4</v>
      </c>
      <c r="E2835" s="42">
        <v>0</v>
      </c>
      <c r="F2835" s="41">
        <v>1209681</v>
      </c>
      <c r="G2835" s="41">
        <v>0</v>
      </c>
      <c r="H2835" s="41">
        <v>1209681</v>
      </c>
      <c r="I2835" s="41">
        <v>0</v>
      </c>
      <c r="J2835" s="41">
        <v>420969</v>
      </c>
      <c r="K2835" s="41">
        <v>12097</v>
      </c>
      <c r="L2835" s="41">
        <v>0</v>
      </c>
      <c r="M2835" s="41">
        <v>0</v>
      </c>
      <c r="N2835" s="43">
        <v>1630650</v>
      </c>
    </row>
    <row r="2836" spans="1:14" x14ac:dyDescent="0.2">
      <c r="A2836" s="34" t="s">
        <v>24</v>
      </c>
      <c r="B2836" s="35"/>
      <c r="C2836" s="36">
        <f t="shared" ref="C2836:N2836" si="493">SUM(C2834:C2835)</f>
        <v>87</v>
      </c>
      <c r="D2836" s="37">
        <f t="shared" si="493"/>
        <v>2.4</v>
      </c>
      <c r="E2836" s="37">
        <f t="shared" si="493"/>
        <v>0.1457</v>
      </c>
      <c r="F2836" s="36">
        <f t="shared" si="493"/>
        <v>1209681</v>
      </c>
      <c r="G2836" s="36">
        <f t="shared" si="493"/>
        <v>39486</v>
      </c>
      <c r="H2836" s="36">
        <f t="shared" si="493"/>
        <v>1249167</v>
      </c>
      <c r="I2836" s="36">
        <f t="shared" si="493"/>
        <v>0</v>
      </c>
      <c r="J2836" s="36">
        <f t="shared" si="493"/>
        <v>434711</v>
      </c>
      <c r="K2836" s="36">
        <f t="shared" si="493"/>
        <v>12492</v>
      </c>
      <c r="L2836" s="36">
        <f t="shared" si="493"/>
        <v>0</v>
      </c>
      <c r="M2836" s="36">
        <f t="shared" si="493"/>
        <v>0</v>
      </c>
      <c r="N2836" s="38">
        <f t="shared" si="493"/>
        <v>1683878</v>
      </c>
    </row>
    <row r="2837" spans="1:14" x14ac:dyDescent="0.2">
      <c r="A2837" s="29" t="s">
        <v>1863</v>
      </c>
      <c r="B2837" s="30"/>
      <c r="C2837" s="31">
        <f t="shared" ref="C2837:N2837" si="494">C2815+C2828+C2832+C2836</f>
        <v>416</v>
      </c>
      <c r="D2837" s="32">
        <f t="shared" si="494"/>
        <v>36.663899999999998</v>
      </c>
      <c r="E2837" s="32">
        <f t="shared" si="494"/>
        <v>10.6137</v>
      </c>
      <c r="F2837" s="31">
        <f t="shared" si="494"/>
        <v>20519171</v>
      </c>
      <c r="G2837" s="31">
        <f t="shared" si="494"/>
        <v>3269506</v>
      </c>
      <c r="H2837" s="31">
        <f t="shared" si="494"/>
        <v>23788677</v>
      </c>
      <c r="I2837" s="31">
        <f t="shared" si="494"/>
        <v>50400</v>
      </c>
      <c r="J2837" s="31">
        <f t="shared" si="494"/>
        <v>8295498</v>
      </c>
      <c r="K2837" s="31">
        <f t="shared" si="494"/>
        <v>237887</v>
      </c>
      <c r="L2837" s="31">
        <f t="shared" si="494"/>
        <v>454925</v>
      </c>
      <c r="M2837" s="31">
        <f t="shared" si="494"/>
        <v>0</v>
      </c>
      <c r="N2837" s="33">
        <f t="shared" si="494"/>
        <v>32589500</v>
      </c>
    </row>
    <row r="2838" spans="1:14" x14ac:dyDescent="0.2">
      <c r="A2838" s="39"/>
      <c r="B2838" s="40"/>
      <c r="C2838" s="41"/>
      <c r="D2838" s="42"/>
      <c r="E2838" s="42"/>
      <c r="F2838" s="41"/>
      <c r="G2838" s="41"/>
      <c r="H2838" s="41"/>
      <c r="I2838" s="41"/>
      <c r="J2838" s="41"/>
      <c r="K2838" s="41"/>
      <c r="L2838" s="41"/>
      <c r="M2838" s="41"/>
      <c r="N2838" s="43"/>
    </row>
    <row r="2839" spans="1:14" x14ac:dyDescent="0.2">
      <c r="A2839" s="29" t="s">
        <v>1864</v>
      </c>
      <c r="B2839" s="30"/>
      <c r="C2839" s="31"/>
      <c r="D2839" s="32"/>
      <c r="E2839" s="32"/>
      <c r="F2839" s="31"/>
      <c r="G2839" s="31"/>
      <c r="H2839" s="31"/>
      <c r="I2839" s="31"/>
      <c r="J2839" s="31"/>
      <c r="K2839" s="31"/>
      <c r="L2839" s="31"/>
      <c r="M2839" s="31"/>
      <c r="N2839" s="33"/>
    </row>
    <row r="2840" spans="1:14" x14ac:dyDescent="0.2">
      <c r="A2840" s="29" t="s">
        <v>1865</v>
      </c>
      <c r="B2840" s="30" t="s">
        <v>6</v>
      </c>
      <c r="C2840" s="31" t="s">
        <v>7</v>
      </c>
      <c r="D2840" s="32" t="s">
        <v>8</v>
      </c>
      <c r="E2840" s="32" t="s">
        <v>9</v>
      </c>
      <c r="F2840" s="31" t="s">
        <v>10</v>
      </c>
      <c r="G2840" s="31" t="s">
        <v>11</v>
      </c>
      <c r="H2840" s="31" t="s">
        <v>12</v>
      </c>
      <c r="I2840" s="31" t="s">
        <v>13</v>
      </c>
      <c r="J2840" s="31" t="s">
        <v>14</v>
      </c>
      <c r="K2840" s="31" t="s">
        <v>15</v>
      </c>
      <c r="L2840" s="31" t="s">
        <v>16</v>
      </c>
      <c r="M2840" s="31" t="s">
        <v>17</v>
      </c>
      <c r="N2840" s="33" t="s">
        <v>18</v>
      </c>
    </row>
    <row r="2841" spans="1:14" x14ac:dyDescent="0.2">
      <c r="A2841" s="34" t="s">
        <v>19</v>
      </c>
      <c r="B2841" s="35"/>
      <c r="C2841" s="36"/>
      <c r="D2841" s="37"/>
      <c r="E2841" s="37"/>
      <c r="F2841" s="36"/>
      <c r="G2841" s="36"/>
      <c r="H2841" s="36"/>
      <c r="I2841" s="36"/>
      <c r="J2841" s="36"/>
      <c r="K2841" s="36"/>
      <c r="L2841" s="36"/>
      <c r="M2841" s="36"/>
      <c r="N2841" s="38"/>
    </row>
    <row r="2842" spans="1:14" x14ac:dyDescent="0.2">
      <c r="A2842" s="39" t="s">
        <v>22</v>
      </c>
      <c r="B2842" s="40"/>
      <c r="C2842" s="41">
        <v>0</v>
      </c>
      <c r="D2842" s="42">
        <v>3.7183000000000002</v>
      </c>
      <c r="E2842" s="42">
        <v>0.72</v>
      </c>
      <c r="F2842" s="41">
        <v>1882571</v>
      </c>
      <c r="G2842" s="41">
        <v>170994</v>
      </c>
      <c r="H2842" s="41">
        <v>2053565</v>
      </c>
      <c r="I2842" s="41">
        <v>0</v>
      </c>
      <c r="J2842" s="41">
        <v>714641</v>
      </c>
      <c r="K2842" s="41">
        <v>20536</v>
      </c>
      <c r="L2842" s="41">
        <v>14000</v>
      </c>
      <c r="M2842" s="41">
        <v>0</v>
      </c>
      <c r="N2842" s="43">
        <v>2782206</v>
      </c>
    </row>
    <row r="2843" spans="1:14" x14ac:dyDescent="0.2">
      <c r="A2843" s="39" t="s">
        <v>31</v>
      </c>
      <c r="B2843" s="40"/>
      <c r="C2843" s="41">
        <v>0</v>
      </c>
      <c r="D2843" s="42">
        <v>0</v>
      </c>
      <c r="E2843" s="42">
        <v>0</v>
      </c>
      <c r="F2843" s="41">
        <v>36000</v>
      </c>
      <c r="G2843" s="41">
        <v>0</v>
      </c>
      <c r="H2843" s="41">
        <v>36000</v>
      </c>
      <c r="I2843" s="41">
        <v>0</v>
      </c>
      <c r="J2843" s="41">
        <v>12528</v>
      </c>
      <c r="K2843" s="41">
        <v>360</v>
      </c>
      <c r="L2843" s="41">
        <v>4500</v>
      </c>
      <c r="M2843" s="41">
        <v>0</v>
      </c>
      <c r="N2843" s="43">
        <v>53028</v>
      </c>
    </row>
    <row r="2844" spans="1:14" x14ac:dyDescent="0.2">
      <c r="A2844" s="34" t="s">
        <v>24</v>
      </c>
      <c r="B2844" s="35"/>
      <c r="C2844" s="36">
        <f t="shared" ref="C2844:N2844" si="495">SUM(C2842:C2843)</f>
        <v>0</v>
      </c>
      <c r="D2844" s="37">
        <f t="shared" si="495"/>
        <v>3.7183000000000002</v>
      </c>
      <c r="E2844" s="37">
        <f t="shared" si="495"/>
        <v>0.72</v>
      </c>
      <c r="F2844" s="36">
        <f t="shared" si="495"/>
        <v>1918571</v>
      </c>
      <c r="G2844" s="36">
        <f t="shared" si="495"/>
        <v>170994</v>
      </c>
      <c r="H2844" s="36">
        <f t="shared" si="495"/>
        <v>2089565</v>
      </c>
      <c r="I2844" s="36">
        <f t="shared" si="495"/>
        <v>0</v>
      </c>
      <c r="J2844" s="36">
        <f t="shared" si="495"/>
        <v>727169</v>
      </c>
      <c r="K2844" s="36">
        <f t="shared" si="495"/>
        <v>20896</v>
      </c>
      <c r="L2844" s="36">
        <f t="shared" si="495"/>
        <v>18500</v>
      </c>
      <c r="M2844" s="36">
        <f t="shared" si="495"/>
        <v>0</v>
      </c>
      <c r="N2844" s="38">
        <f t="shared" si="495"/>
        <v>2835234</v>
      </c>
    </row>
    <row r="2845" spans="1:14" x14ac:dyDescent="0.2">
      <c r="A2845" s="34" t="s">
        <v>1476</v>
      </c>
      <c r="B2845" s="35"/>
      <c r="C2845" s="36"/>
      <c r="D2845" s="37"/>
      <c r="E2845" s="37"/>
      <c r="F2845" s="36"/>
      <c r="G2845" s="36"/>
      <c r="H2845" s="36"/>
      <c r="I2845" s="36"/>
      <c r="J2845" s="36"/>
      <c r="K2845" s="36"/>
      <c r="L2845" s="36"/>
      <c r="M2845" s="36"/>
      <c r="N2845" s="38"/>
    </row>
    <row r="2846" spans="1:14" x14ac:dyDescent="0.2">
      <c r="A2846" s="39" t="s">
        <v>162</v>
      </c>
      <c r="B2846" s="40"/>
      <c r="C2846" s="41">
        <v>0</v>
      </c>
      <c r="D2846" s="42">
        <v>3.7277999999999998</v>
      </c>
      <c r="E2846" s="42">
        <v>0</v>
      </c>
      <c r="F2846" s="41">
        <v>1314738</v>
      </c>
      <c r="G2846" s="41">
        <v>0</v>
      </c>
      <c r="H2846" s="41">
        <v>1314738</v>
      </c>
      <c r="I2846" s="41">
        <v>0</v>
      </c>
      <c r="J2846" s="41">
        <v>457528</v>
      </c>
      <c r="K2846" s="41">
        <v>13147</v>
      </c>
      <c r="L2846" s="41">
        <v>0</v>
      </c>
      <c r="M2846" s="41">
        <v>0</v>
      </c>
      <c r="N2846" s="43">
        <v>1772266</v>
      </c>
    </row>
    <row r="2847" spans="1:14" x14ac:dyDescent="0.2">
      <c r="A2847" s="39" t="s">
        <v>40</v>
      </c>
      <c r="B2847" s="40"/>
      <c r="C2847" s="41">
        <v>0</v>
      </c>
      <c r="D2847" s="42">
        <v>-9.4100000000000003E-2</v>
      </c>
      <c r="E2847" s="42">
        <v>0</v>
      </c>
      <c r="F2847" s="41">
        <v>-47040</v>
      </c>
      <c r="G2847" s="41">
        <v>0</v>
      </c>
      <c r="H2847" s="41">
        <v>-47040</v>
      </c>
      <c r="I2847" s="41">
        <v>0</v>
      </c>
      <c r="J2847" s="41">
        <v>-16370</v>
      </c>
      <c r="K2847" s="41">
        <v>-470</v>
      </c>
      <c r="L2847" s="41">
        <v>0</v>
      </c>
      <c r="M2847" s="41">
        <v>0</v>
      </c>
      <c r="N2847" s="43">
        <v>-63410</v>
      </c>
    </row>
    <row r="2848" spans="1:14" x14ac:dyDescent="0.2">
      <c r="A2848" s="39" t="s">
        <v>624</v>
      </c>
      <c r="B2848" s="40"/>
      <c r="C2848" s="41">
        <v>0</v>
      </c>
      <c r="D2848" s="42">
        <v>-0.66669999999999996</v>
      </c>
      <c r="E2848" s="42">
        <v>0</v>
      </c>
      <c r="F2848" s="41">
        <v>-235810</v>
      </c>
      <c r="G2848" s="41">
        <v>0</v>
      </c>
      <c r="H2848" s="41">
        <v>-235810</v>
      </c>
      <c r="I2848" s="41">
        <v>0</v>
      </c>
      <c r="J2848" s="41">
        <v>-82062</v>
      </c>
      <c r="K2848" s="41">
        <v>-2358</v>
      </c>
      <c r="L2848" s="41">
        <v>0</v>
      </c>
      <c r="M2848" s="41">
        <v>0</v>
      </c>
      <c r="N2848" s="43">
        <v>-317872</v>
      </c>
    </row>
    <row r="2849" spans="1:14" x14ac:dyDescent="0.2">
      <c r="A2849" s="39" t="s">
        <v>41</v>
      </c>
      <c r="B2849" s="40"/>
      <c r="C2849" s="41">
        <v>0</v>
      </c>
      <c r="D2849" s="42">
        <v>0</v>
      </c>
      <c r="E2849" s="42">
        <v>0</v>
      </c>
      <c r="F2849" s="41">
        <v>0</v>
      </c>
      <c r="G2849" s="41">
        <v>0</v>
      </c>
      <c r="H2849" s="41">
        <v>0</v>
      </c>
      <c r="I2849" s="41">
        <v>47040</v>
      </c>
      <c r="J2849" s="41">
        <v>15900</v>
      </c>
      <c r="K2849" s="41">
        <v>0</v>
      </c>
      <c r="L2849" s="41">
        <v>0</v>
      </c>
      <c r="M2849" s="41">
        <v>0</v>
      </c>
      <c r="N2849" s="43">
        <v>62940</v>
      </c>
    </row>
    <row r="2850" spans="1:14" x14ac:dyDescent="0.2">
      <c r="A2850" s="39" t="s">
        <v>163</v>
      </c>
      <c r="B2850" s="40"/>
      <c r="C2850" s="41">
        <v>0</v>
      </c>
      <c r="D2850" s="42">
        <v>0</v>
      </c>
      <c r="E2850" s="42">
        <v>0</v>
      </c>
      <c r="F2850" s="41">
        <v>0</v>
      </c>
      <c r="G2850" s="41">
        <v>0</v>
      </c>
      <c r="H2850" s="41">
        <v>0</v>
      </c>
      <c r="I2850" s="41">
        <v>0</v>
      </c>
      <c r="J2850" s="41">
        <v>4</v>
      </c>
      <c r="K2850" s="41">
        <v>0</v>
      </c>
      <c r="L2850" s="41">
        <v>0</v>
      </c>
      <c r="M2850" s="41">
        <v>0</v>
      </c>
      <c r="N2850" s="43">
        <v>4</v>
      </c>
    </row>
    <row r="2851" spans="1:14" x14ac:dyDescent="0.2">
      <c r="A2851" s="39" t="s">
        <v>23</v>
      </c>
      <c r="B2851" s="40"/>
      <c r="C2851" s="41">
        <v>0</v>
      </c>
      <c r="D2851" s="42">
        <v>0</v>
      </c>
      <c r="E2851" s="42">
        <v>2.33</v>
      </c>
      <c r="F2851" s="41">
        <v>0</v>
      </c>
      <c r="G2851" s="41">
        <v>906555</v>
      </c>
      <c r="H2851" s="41">
        <v>906555</v>
      </c>
      <c r="I2851" s="41">
        <v>0</v>
      </c>
      <c r="J2851" s="41">
        <v>315482</v>
      </c>
      <c r="K2851" s="41">
        <v>9066</v>
      </c>
      <c r="L2851" s="41">
        <v>0</v>
      </c>
      <c r="M2851" s="41">
        <v>0</v>
      </c>
      <c r="N2851" s="43">
        <v>1222037</v>
      </c>
    </row>
    <row r="2852" spans="1:14" x14ac:dyDescent="0.2">
      <c r="A2852" s="39" t="s">
        <v>1481</v>
      </c>
      <c r="B2852" s="40"/>
      <c r="C2852" s="41">
        <v>0</v>
      </c>
      <c r="D2852" s="42">
        <v>13.545999999999999</v>
      </c>
      <c r="E2852" s="42">
        <v>1.53</v>
      </c>
      <c r="F2852" s="41">
        <v>8527190</v>
      </c>
      <c r="G2852" s="41">
        <v>384183</v>
      </c>
      <c r="H2852" s="41">
        <v>8911373</v>
      </c>
      <c r="I2852" s="41">
        <v>0</v>
      </c>
      <c r="J2852" s="41">
        <v>3101157</v>
      </c>
      <c r="K2852" s="41">
        <v>89113</v>
      </c>
      <c r="L2852" s="41">
        <v>236315</v>
      </c>
      <c r="M2852" s="41">
        <v>0</v>
      </c>
      <c r="N2852" s="43">
        <v>12248845</v>
      </c>
    </row>
    <row r="2853" spans="1:14" x14ac:dyDescent="0.2">
      <c r="A2853" s="39" t="s">
        <v>1482</v>
      </c>
      <c r="B2853" s="40"/>
      <c r="C2853" s="41">
        <v>0</v>
      </c>
      <c r="D2853" s="42">
        <v>0</v>
      </c>
      <c r="E2853" s="42">
        <v>0</v>
      </c>
      <c r="F2853" s="41">
        <v>12000</v>
      </c>
      <c r="G2853" s="41">
        <v>0</v>
      </c>
      <c r="H2853" s="41">
        <v>12000</v>
      </c>
      <c r="I2853" s="41">
        <v>0</v>
      </c>
      <c r="J2853" s="41">
        <v>4176</v>
      </c>
      <c r="K2853" s="41">
        <v>120</v>
      </c>
      <c r="L2853" s="41">
        <v>0</v>
      </c>
      <c r="M2853" s="41">
        <v>0</v>
      </c>
      <c r="N2853" s="43">
        <v>16176</v>
      </c>
    </row>
    <row r="2854" spans="1:14" x14ac:dyDescent="0.2">
      <c r="A2854" s="34" t="s">
        <v>24</v>
      </c>
      <c r="B2854" s="35"/>
      <c r="C2854" s="36">
        <f t="shared" ref="C2854:N2854" si="496">SUM(C2846:C2853)</f>
        <v>0</v>
      </c>
      <c r="D2854" s="37">
        <f t="shared" si="496"/>
        <v>16.512999999999998</v>
      </c>
      <c r="E2854" s="37">
        <f t="shared" si="496"/>
        <v>3.8600000000000003</v>
      </c>
      <c r="F2854" s="36">
        <f t="shared" si="496"/>
        <v>9571078</v>
      </c>
      <c r="G2854" s="36">
        <f t="shared" si="496"/>
        <v>1290738</v>
      </c>
      <c r="H2854" s="36">
        <f t="shared" si="496"/>
        <v>10861816</v>
      </c>
      <c r="I2854" s="36">
        <f t="shared" si="496"/>
        <v>47040</v>
      </c>
      <c r="J2854" s="36">
        <f t="shared" si="496"/>
        <v>3795815</v>
      </c>
      <c r="K2854" s="36">
        <f t="shared" si="496"/>
        <v>108618</v>
      </c>
      <c r="L2854" s="36">
        <f t="shared" si="496"/>
        <v>236315</v>
      </c>
      <c r="M2854" s="36">
        <f t="shared" si="496"/>
        <v>0</v>
      </c>
      <c r="N2854" s="38">
        <f t="shared" si="496"/>
        <v>14940986</v>
      </c>
    </row>
    <row r="2855" spans="1:14" x14ac:dyDescent="0.2">
      <c r="A2855" s="34" t="s">
        <v>25</v>
      </c>
      <c r="B2855" s="35"/>
      <c r="C2855" s="36"/>
      <c r="D2855" s="37"/>
      <c r="E2855" s="37"/>
      <c r="F2855" s="36"/>
      <c r="G2855" s="36"/>
      <c r="H2855" s="36"/>
      <c r="I2855" s="36"/>
      <c r="J2855" s="36"/>
      <c r="K2855" s="36"/>
      <c r="L2855" s="36"/>
      <c r="M2855" s="36"/>
      <c r="N2855" s="38"/>
    </row>
    <row r="2856" spans="1:14" x14ac:dyDescent="0.2">
      <c r="A2856" s="39" t="s">
        <v>26</v>
      </c>
      <c r="B2856" s="40"/>
      <c r="C2856" s="41">
        <v>35</v>
      </c>
      <c r="D2856" s="42">
        <v>0</v>
      </c>
      <c r="E2856" s="42">
        <v>1.2665</v>
      </c>
      <c r="F2856" s="41">
        <v>0</v>
      </c>
      <c r="G2856" s="41">
        <v>389358</v>
      </c>
      <c r="H2856" s="41">
        <v>389358</v>
      </c>
      <c r="I2856" s="41">
        <v>0</v>
      </c>
      <c r="J2856" s="41">
        <v>135497</v>
      </c>
      <c r="K2856" s="41">
        <v>3894</v>
      </c>
      <c r="L2856" s="41">
        <v>2975</v>
      </c>
      <c r="M2856" s="41">
        <v>0</v>
      </c>
      <c r="N2856" s="43">
        <v>527830</v>
      </c>
    </row>
    <row r="2857" spans="1:14" x14ac:dyDescent="0.2">
      <c r="A2857" s="39" t="s">
        <v>69</v>
      </c>
      <c r="B2857" s="40"/>
      <c r="C2857" s="41">
        <v>163</v>
      </c>
      <c r="D2857" s="42">
        <v>0</v>
      </c>
      <c r="E2857" s="42">
        <v>2.9321000000000002</v>
      </c>
      <c r="F2857" s="41">
        <v>0</v>
      </c>
      <c r="G2857" s="41">
        <v>901410</v>
      </c>
      <c r="H2857" s="41">
        <v>901410</v>
      </c>
      <c r="I2857" s="41">
        <v>0</v>
      </c>
      <c r="J2857" s="41">
        <v>313691</v>
      </c>
      <c r="K2857" s="41">
        <v>9014</v>
      </c>
      <c r="L2857" s="41">
        <v>9943</v>
      </c>
      <c r="M2857" s="41">
        <v>0</v>
      </c>
      <c r="N2857" s="43">
        <v>1225044</v>
      </c>
    </row>
    <row r="2858" spans="1:14" x14ac:dyDescent="0.2">
      <c r="A2858" s="34" t="s">
        <v>24</v>
      </c>
      <c r="B2858" s="35"/>
      <c r="C2858" s="36">
        <f t="shared" ref="C2858:N2858" si="497">SUM(C2856:C2857)</f>
        <v>198</v>
      </c>
      <c r="D2858" s="37">
        <f t="shared" si="497"/>
        <v>0</v>
      </c>
      <c r="E2858" s="37">
        <f t="shared" si="497"/>
        <v>4.1985999999999999</v>
      </c>
      <c r="F2858" s="36">
        <f t="shared" si="497"/>
        <v>0</v>
      </c>
      <c r="G2858" s="36">
        <f t="shared" si="497"/>
        <v>1290768</v>
      </c>
      <c r="H2858" s="36">
        <f t="shared" si="497"/>
        <v>1290768</v>
      </c>
      <c r="I2858" s="36">
        <f t="shared" si="497"/>
        <v>0</v>
      </c>
      <c r="J2858" s="36">
        <f t="shared" si="497"/>
        <v>449188</v>
      </c>
      <c r="K2858" s="36">
        <f t="shared" si="497"/>
        <v>12908</v>
      </c>
      <c r="L2858" s="36">
        <f t="shared" si="497"/>
        <v>12918</v>
      </c>
      <c r="M2858" s="36">
        <f t="shared" si="497"/>
        <v>0</v>
      </c>
      <c r="N2858" s="38">
        <f t="shared" si="497"/>
        <v>1752874</v>
      </c>
    </row>
    <row r="2859" spans="1:14" x14ac:dyDescent="0.2">
      <c r="A2859" s="34" t="s">
        <v>1483</v>
      </c>
      <c r="B2859" s="35"/>
      <c r="C2859" s="36"/>
      <c r="D2859" s="37"/>
      <c r="E2859" s="37"/>
      <c r="F2859" s="36"/>
      <c r="G2859" s="36"/>
      <c r="H2859" s="36"/>
      <c r="I2859" s="36"/>
      <c r="J2859" s="36"/>
      <c r="K2859" s="36"/>
      <c r="L2859" s="36"/>
      <c r="M2859" s="36"/>
      <c r="N2859" s="38"/>
    </row>
    <row r="2860" spans="1:14" x14ac:dyDescent="0.2">
      <c r="A2860" s="39" t="s">
        <v>1484</v>
      </c>
      <c r="B2860" s="40"/>
      <c r="C2860" s="41">
        <v>85</v>
      </c>
      <c r="D2860" s="42">
        <v>0</v>
      </c>
      <c r="E2860" s="42">
        <v>0.1426</v>
      </c>
      <c r="F2860" s="41">
        <v>0</v>
      </c>
      <c r="G2860" s="41">
        <v>38646</v>
      </c>
      <c r="H2860" s="41">
        <v>38646</v>
      </c>
      <c r="I2860" s="41">
        <v>0</v>
      </c>
      <c r="J2860" s="41">
        <v>13448</v>
      </c>
      <c r="K2860" s="41">
        <v>386</v>
      </c>
      <c r="L2860" s="41">
        <v>0</v>
      </c>
      <c r="M2860" s="41">
        <v>0</v>
      </c>
      <c r="N2860" s="43">
        <v>52094</v>
      </c>
    </row>
    <row r="2861" spans="1:14" x14ac:dyDescent="0.2">
      <c r="A2861" s="39" t="s">
        <v>1497</v>
      </c>
      <c r="B2861" s="40"/>
      <c r="C2861" s="41">
        <v>84</v>
      </c>
      <c r="D2861" s="42">
        <v>0.6653</v>
      </c>
      <c r="E2861" s="42">
        <v>0</v>
      </c>
      <c r="F2861" s="41">
        <v>326098</v>
      </c>
      <c r="G2861" s="41">
        <v>0</v>
      </c>
      <c r="H2861" s="41">
        <v>326098</v>
      </c>
      <c r="I2861" s="41">
        <v>0</v>
      </c>
      <c r="J2861" s="41">
        <v>113482</v>
      </c>
      <c r="K2861" s="41">
        <v>3261</v>
      </c>
      <c r="L2861" s="41">
        <v>2016</v>
      </c>
      <c r="M2861" s="41">
        <v>0</v>
      </c>
      <c r="N2861" s="43">
        <v>441596</v>
      </c>
    </row>
    <row r="2862" spans="1:14" x14ac:dyDescent="0.2">
      <c r="A2862" s="39" t="s">
        <v>1485</v>
      </c>
      <c r="B2862" s="40"/>
      <c r="C2862" s="41">
        <v>0</v>
      </c>
      <c r="D2862" s="42">
        <v>2.3530000000000002</v>
      </c>
      <c r="E2862" s="42">
        <v>0</v>
      </c>
      <c r="F2862" s="41">
        <v>1153815</v>
      </c>
      <c r="G2862" s="41">
        <v>0</v>
      </c>
      <c r="H2862" s="41">
        <v>1153815</v>
      </c>
      <c r="I2862" s="41">
        <v>0</v>
      </c>
      <c r="J2862" s="41">
        <v>401527</v>
      </c>
      <c r="K2862" s="41">
        <v>11538</v>
      </c>
      <c r="L2862" s="41">
        <v>0</v>
      </c>
      <c r="M2862" s="41">
        <v>0</v>
      </c>
      <c r="N2862" s="43">
        <v>1555342</v>
      </c>
    </row>
    <row r="2863" spans="1:14" x14ac:dyDescent="0.2">
      <c r="A2863" s="34" t="s">
        <v>24</v>
      </c>
      <c r="B2863" s="35"/>
      <c r="C2863" s="36">
        <f t="shared" ref="C2863:N2863" si="498">SUM(C2860:C2862)</f>
        <v>169</v>
      </c>
      <c r="D2863" s="37">
        <f t="shared" si="498"/>
        <v>3.0183</v>
      </c>
      <c r="E2863" s="37">
        <f t="shared" si="498"/>
        <v>0.1426</v>
      </c>
      <c r="F2863" s="36">
        <f t="shared" si="498"/>
        <v>1479913</v>
      </c>
      <c r="G2863" s="36">
        <f t="shared" si="498"/>
        <v>38646</v>
      </c>
      <c r="H2863" s="36">
        <f t="shared" si="498"/>
        <v>1518559</v>
      </c>
      <c r="I2863" s="36">
        <f t="shared" si="498"/>
        <v>0</v>
      </c>
      <c r="J2863" s="36">
        <f t="shared" si="498"/>
        <v>528457</v>
      </c>
      <c r="K2863" s="36">
        <f t="shared" si="498"/>
        <v>15185</v>
      </c>
      <c r="L2863" s="36">
        <f t="shared" si="498"/>
        <v>2016</v>
      </c>
      <c r="M2863" s="36">
        <f t="shared" si="498"/>
        <v>0</v>
      </c>
      <c r="N2863" s="38">
        <f t="shared" si="498"/>
        <v>2049032</v>
      </c>
    </row>
    <row r="2864" spans="1:14" x14ac:dyDescent="0.2">
      <c r="A2864" s="29" t="s">
        <v>1866</v>
      </c>
      <c r="B2864" s="30"/>
      <c r="C2864" s="31">
        <f t="shared" ref="C2864:N2864" si="499">C2844+C2854+C2858+C2863</f>
        <v>367</v>
      </c>
      <c r="D2864" s="32">
        <f t="shared" si="499"/>
        <v>23.249599999999997</v>
      </c>
      <c r="E2864" s="32">
        <f t="shared" si="499"/>
        <v>8.9212000000000007</v>
      </c>
      <c r="F2864" s="31">
        <f t="shared" si="499"/>
        <v>12969562</v>
      </c>
      <c r="G2864" s="31">
        <f t="shared" si="499"/>
        <v>2791146</v>
      </c>
      <c r="H2864" s="31">
        <f t="shared" si="499"/>
        <v>15760708</v>
      </c>
      <c r="I2864" s="31">
        <f t="shared" si="499"/>
        <v>47040</v>
      </c>
      <c r="J2864" s="31">
        <f t="shared" si="499"/>
        <v>5500629</v>
      </c>
      <c r="K2864" s="31">
        <f t="shared" si="499"/>
        <v>157607</v>
      </c>
      <c r="L2864" s="31">
        <f t="shared" si="499"/>
        <v>269749</v>
      </c>
      <c r="M2864" s="31">
        <f t="shared" si="499"/>
        <v>0</v>
      </c>
      <c r="N2864" s="33">
        <f t="shared" si="499"/>
        <v>21578126</v>
      </c>
    </row>
    <row r="2865" spans="1:14" x14ac:dyDescent="0.2">
      <c r="A2865" s="39"/>
      <c r="B2865" s="40"/>
      <c r="C2865" s="41"/>
      <c r="D2865" s="42"/>
      <c r="E2865" s="42"/>
      <c r="F2865" s="41"/>
      <c r="G2865" s="41"/>
      <c r="H2865" s="41"/>
      <c r="I2865" s="41"/>
      <c r="J2865" s="41"/>
      <c r="K2865" s="41"/>
      <c r="L2865" s="41"/>
      <c r="M2865" s="41"/>
      <c r="N2865" s="43"/>
    </row>
    <row r="2866" spans="1:14" x14ac:dyDescent="0.2">
      <c r="A2866" s="29" t="s">
        <v>1867</v>
      </c>
      <c r="B2866" s="30"/>
      <c r="C2866" s="31"/>
      <c r="D2866" s="32"/>
      <c r="E2866" s="32"/>
      <c r="F2866" s="31"/>
      <c r="G2866" s="31"/>
      <c r="H2866" s="31"/>
      <c r="I2866" s="31"/>
      <c r="J2866" s="31"/>
      <c r="K2866" s="31"/>
      <c r="L2866" s="31"/>
      <c r="M2866" s="31"/>
      <c r="N2866" s="33"/>
    </row>
    <row r="2867" spans="1:14" x14ac:dyDescent="0.2">
      <c r="A2867" s="29" t="s">
        <v>1868</v>
      </c>
      <c r="B2867" s="30" t="s">
        <v>6</v>
      </c>
      <c r="C2867" s="31" t="s">
        <v>7</v>
      </c>
      <c r="D2867" s="32" t="s">
        <v>8</v>
      </c>
      <c r="E2867" s="32" t="s">
        <v>9</v>
      </c>
      <c r="F2867" s="31" t="s">
        <v>10</v>
      </c>
      <c r="G2867" s="31" t="s">
        <v>11</v>
      </c>
      <c r="H2867" s="31" t="s">
        <v>12</v>
      </c>
      <c r="I2867" s="31" t="s">
        <v>13</v>
      </c>
      <c r="J2867" s="31" t="s">
        <v>14</v>
      </c>
      <c r="K2867" s="31" t="s">
        <v>15</v>
      </c>
      <c r="L2867" s="31" t="s">
        <v>16</v>
      </c>
      <c r="M2867" s="31" t="s">
        <v>17</v>
      </c>
      <c r="N2867" s="33" t="s">
        <v>18</v>
      </c>
    </row>
    <row r="2868" spans="1:14" x14ac:dyDescent="0.2">
      <c r="A2868" s="34" t="s">
        <v>19</v>
      </c>
      <c r="B2868" s="35"/>
      <c r="C2868" s="36"/>
      <c r="D2868" s="37"/>
      <c r="E2868" s="37"/>
      <c r="F2868" s="36"/>
      <c r="G2868" s="36"/>
      <c r="H2868" s="36"/>
      <c r="I2868" s="36"/>
      <c r="J2868" s="36"/>
      <c r="K2868" s="36"/>
      <c r="L2868" s="36"/>
      <c r="M2868" s="36"/>
      <c r="N2868" s="38"/>
    </row>
    <row r="2869" spans="1:14" x14ac:dyDescent="0.2">
      <c r="A2869" s="39" t="s">
        <v>22</v>
      </c>
      <c r="B2869" s="40"/>
      <c r="C2869" s="41">
        <v>0</v>
      </c>
      <c r="D2869" s="42">
        <v>7</v>
      </c>
      <c r="E2869" s="42">
        <v>1.6</v>
      </c>
      <c r="F2869" s="41">
        <v>3648928</v>
      </c>
      <c r="G2869" s="41">
        <v>379988</v>
      </c>
      <c r="H2869" s="41">
        <v>4028916</v>
      </c>
      <c r="I2869" s="41">
        <v>0</v>
      </c>
      <c r="J2869" s="41">
        <v>1402063</v>
      </c>
      <c r="K2869" s="41">
        <v>40289</v>
      </c>
      <c r="L2869" s="41">
        <v>34000</v>
      </c>
      <c r="M2869" s="41">
        <v>0</v>
      </c>
      <c r="N2869" s="43">
        <v>5464979</v>
      </c>
    </row>
    <row r="2870" spans="1:14" x14ac:dyDescent="0.2">
      <c r="A2870" s="34" t="s">
        <v>24</v>
      </c>
      <c r="B2870" s="35"/>
      <c r="C2870" s="36">
        <f t="shared" ref="C2870:N2870" si="500">SUM(C2869:C2869)</f>
        <v>0</v>
      </c>
      <c r="D2870" s="37">
        <f t="shared" si="500"/>
        <v>7</v>
      </c>
      <c r="E2870" s="37">
        <f t="shared" si="500"/>
        <v>1.6</v>
      </c>
      <c r="F2870" s="36">
        <f t="shared" si="500"/>
        <v>3648928</v>
      </c>
      <c r="G2870" s="36">
        <f t="shared" si="500"/>
        <v>379988</v>
      </c>
      <c r="H2870" s="36">
        <f t="shared" si="500"/>
        <v>4028916</v>
      </c>
      <c r="I2870" s="36">
        <f t="shared" si="500"/>
        <v>0</v>
      </c>
      <c r="J2870" s="36">
        <f t="shared" si="500"/>
        <v>1402063</v>
      </c>
      <c r="K2870" s="36">
        <f t="shared" si="500"/>
        <v>40289</v>
      </c>
      <c r="L2870" s="36">
        <f t="shared" si="500"/>
        <v>34000</v>
      </c>
      <c r="M2870" s="36">
        <f t="shared" si="500"/>
        <v>0</v>
      </c>
      <c r="N2870" s="38">
        <f t="shared" si="500"/>
        <v>5464979</v>
      </c>
    </row>
    <row r="2871" spans="1:14" x14ac:dyDescent="0.2">
      <c r="A2871" s="34" t="s">
        <v>1476</v>
      </c>
      <c r="B2871" s="35"/>
      <c r="C2871" s="36"/>
      <c r="D2871" s="37"/>
      <c r="E2871" s="37"/>
      <c r="F2871" s="36"/>
      <c r="G2871" s="36"/>
      <c r="H2871" s="36"/>
      <c r="I2871" s="36"/>
      <c r="J2871" s="36"/>
      <c r="K2871" s="36"/>
      <c r="L2871" s="36"/>
      <c r="M2871" s="36"/>
      <c r="N2871" s="38"/>
    </row>
    <row r="2872" spans="1:14" x14ac:dyDescent="0.2">
      <c r="A2872" s="39" t="s">
        <v>162</v>
      </c>
      <c r="B2872" s="40"/>
      <c r="C2872" s="41">
        <v>0</v>
      </c>
      <c r="D2872" s="42">
        <v>4.0667</v>
      </c>
      <c r="E2872" s="42">
        <v>0</v>
      </c>
      <c r="F2872" s="41">
        <v>1426335</v>
      </c>
      <c r="G2872" s="41">
        <v>0</v>
      </c>
      <c r="H2872" s="41">
        <v>1426335</v>
      </c>
      <c r="I2872" s="41">
        <v>0</v>
      </c>
      <c r="J2872" s="41">
        <v>496364</v>
      </c>
      <c r="K2872" s="41">
        <v>14263</v>
      </c>
      <c r="L2872" s="41">
        <v>0</v>
      </c>
      <c r="M2872" s="41">
        <v>0</v>
      </c>
      <c r="N2872" s="43">
        <v>1922699</v>
      </c>
    </row>
    <row r="2873" spans="1:14" x14ac:dyDescent="0.2">
      <c r="A2873" s="39" t="s">
        <v>40</v>
      </c>
      <c r="B2873" s="40"/>
      <c r="C2873" s="41">
        <v>0</v>
      </c>
      <c r="D2873" s="42">
        <v>-0.16800000000000001</v>
      </c>
      <c r="E2873" s="42">
        <v>0</v>
      </c>
      <c r="F2873" s="41">
        <v>-84000</v>
      </c>
      <c r="G2873" s="41">
        <v>0</v>
      </c>
      <c r="H2873" s="41">
        <v>-84000</v>
      </c>
      <c r="I2873" s="41">
        <v>0</v>
      </c>
      <c r="J2873" s="41">
        <v>-29232</v>
      </c>
      <c r="K2873" s="41">
        <v>-840</v>
      </c>
      <c r="L2873" s="41">
        <v>0</v>
      </c>
      <c r="M2873" s="41">
        <v>0</v>
      </c>
      <c r="N2873" s="43">
        <v>-113232</v>
      </c>
    </row>
    <row r="2874" spans="1:14" x14ac:dyDescent="0.2">
      <c r="A2874" s="39" t="s">
        <v>41</v>
      </c>
      <c r="B2874" s="40"/>
      <c r="C2874" s="41">
        <v>0</v>
      </c>
      <c r="D2874" s="42">
        <v>0</v>
      </c>
      <c r="E2874" s="42">
        <v>0</v>
      </c>
      <c r="F2874" s="41">
        <v>0</v>
      </c>
      <c r="G2874" s="41">
        <v>0</v>
      </c>
      <c r="H2874" s="41">
        <v>0</v>
      </c>
      <c r="I2874" s="41">
        <v>84000</v>
      </c>
      <c r="J2874" s="41">
        <v>28392</v>
      </c>
      <c r="K2874" s="41">
        <v>0</v>
      </c>
      <c r="L2874" s="41">
        <v>0</v>
      </c>
      <c r="M2874" s="41">
        <v>0</v>
      </c>
      <c r="N2874" s="43">
        <v>112392</v>
      </c>
    </row>
    <row r="2875" spans="1:14" x14ac:dyDescent="0.2">
      <c r="A2875" s="39" t="s">
        <v>163</v>
      </c>
      <c r="B2875" s="40"/>
      <c r="C2875" s="41">
        <v>0</v>
      </c>
      <c r="D2875" s="42">
        <v>0</v>
      </c>
      <c r="E2875" s="42">
        <v>0</v>
      </c>
      <c r="F2875" s="41">
        <v>0</v>
      </c>
      <c r="G2875" s="41">
        <v>0</v>
      </c>
      <c r="H2875" s="41">
        <v>0</v>
      </c>
      <c r="I2875" s="41">
        <v>0</v>
      </c>
      <c r="J2875" s="41">
        <v>4</v>
      </c>
      <c r="K2875" s="41">
        <v>0</v>
      </c>
      <c r="L2875" s="41">
        <v>0</v>
      </c>
      <c r="M2875" s="41">
        <v>0</v>
      </c>
      <c r="N2875" s="43">
        <v>4</v>
      </c>
    </row>
    <row r="2876" spans="1:14" x14ac:dyDescent="0.2">
      <c r="A2876" s="39" t="s">
        <v>32</v>
      </c>
      <c r="B2876" s="40"/>
      <c r="C2876" s="41">
        <v>0</v>
      </c>
      <c r="D2876" s="42">
        <v>0</v>
      </c>
      <c r="E2876" s="42">
        <v>0.4</v>
      </c>
      <c r="F2876" s="41">
        <v>0</v>
      </c>
      <c r="G2876" s="41">
        <v>105883</v>
      </c>
      <c r="H2876" s="41">
        <v>105883</v>
      </c>
      <c r="I2876" s="41">
        <v>0</v>
      </c>
      <c r="J2876" s="41">
        <v>36847</v>
      </c>
      <c r="K2876" s="41">
        <v>1059</v>
      </c>
      <c r="L2876" s="41">
        <v>0</v>
      </c>
      <c r="M2876" s="41">
        <v>0</v>
      </c>
      <c r="N2876" s="43">
        <v>142730</v>
      </c>
    </row>
    <row r="2877" spans="1:14" x14ac:dyDescent="0.2">
      <c r="A2877" s="39" t="s">
        <v>23</v>
      </c>
      <c r="B2877" s="40"/>
      <c r="C2877" s="41">
        <v>0</v>
      </c>
      <c r="D2877" s="42">
        <v>0</v>
      </c>
      <c r="E2877" s="42">
        <v>2.6</v>
      </c>
      <c r="F2877" s="41">
        <v>0</v>
      </c>
      <c r="G2877" s="41">
        <v>1009142</v>
      </c>
      <c r="H2877" s="41">
        <v>1009142</v>
      </c>
      <c r="I2877" s="41">
        <v>0</v>
      </c>
      <c r="J2877" s="41">
        <v>351181</v>
      </c>
      <c r="K2877" s="41">
        <v>10091</v>
      </c>
      <c r="L2877" s="41">
        <v>0</v>
      </c>
      <c r="M2877" s="41">
        <v>0</v>
      </c>
      <c r="N2877" s="43">
        <v>1360323</v>
      </c>
    </row>
    <row r="2878" spans="1:14" x14ac:dyDescent="0.2">
      <c r="A2878" s="39" t="s">
        <v>1481</v>
      </c>
      <c r="B2878" s="40"/>
      <c r="C2878" s="41">
        <v>0</v>
      </c>
      <c r="D2878" s="42">
        <v>14.59</v>
      </c>
      <c r="E2878" s="42">
        <v>2.1</v>
      </c>
      <c r="F2878" s="41">
        <v>9909412</v>
      </c>
      <c r="G2878" s="41">
        <v>527310</v>
      </c>
      <c r="H2878" s="41">
        <v>10436722</v>
      </c>
      <c r="I2878" s="41">
        <v>0</v>
      </c>
      <c r="J2878" s="41">
        <v>3631980</v>
      </c>
      <c r="K2878" s="41">
        <v>104368</v>
      </c>
      <c r="L2878" s="41">
        <v>301255</v>
      </c>
      <c r="M2878" s="41">
        <v>0</v>
      </c>
      <c r="N2878" s="43">
        <v>14369957</v>
      </c>
    </row>
    <row r="2879" spans="1:14" x14ac:dyDescent="0.2">
      <c r="A2879" s="39" t="s">
        <v>1482</v>
      </c>
      <c r="B2879" s="40"/>
      <c r="C2879" s="41">
        <v>0</v>
      </c>
      <c r="D2879" s="42">
        <v>0</v>
      </c>
      <c r="E2879" s="42">
        <v>0</v>
      </c>
      <c r="F2879" s="41">
        <v>12000</v>
      </c>
      <c r="G2879" s="41">
        <v>0</v>
      </c>
      <c r="H2879" s="41">
        <v>12000</v>
      </c>
      <c r="I2879" s="41">
        <v>0</v>
      </c>
      <c r="J2879" s="41">
        <v>4176</v>
      </c>
      <c r="K2879" s="41">
        <v>120</v>
      </c>
      <c r="L2879" s="41">
        <v>0</v>
      </c>
      <c r="M2879" s="41">
        <v>0</v>
      </c>
      <c r="N2879" s="43">
        <v>16176</v>
      </c>
    </row>
    <row r="2880" spans="1:14" x14ac:dyDescent="0.2">
      <c r="A2880" s="34" t="s">
        <v>24</v>
      </c>
      <c r="B2880" s="35"/>
      <c r="C2880" s="36">
        <f t="shared" ref="C2880:N2880" si="501">SUM(C2872:C2879)</f>
        <v>0</v>
      </c>
      <c r="D2880" s="37">
        <f t="shared" si="501"/>
        <v>18.488700000000001</v>
      </c>
      <c r="E2880" s="37">
        <f t="shared" si="501"/>
        <v>5.0999999999999996</v>
      </c>
      <c r="F2880" s="36">
        <f t="shared" si="501"/>
        <v>11263747</v>
      </c>
      <c r="G2880" s="36">
        <f t="shared" si="501"/>
        <v>1642335</v>
      </c>
      <c r="H2880" s="36">
        <f t="shared" si="501"/>
        <v>12906082</v>
      </c>
      <c r="I2880" s="36">
        <f t="shared" si="501"/>
        <v>84000</v>
      </c>
      <c r="J2880" s="36">
        <f t="shared" si="501"/>
        <v>4519712</v>
      </c>
      <c r="K2880" s="36">
        <f t="shared" si="501"/>
        <v>129061</v>
      </c>
      <c r="L2880" s="36">
        <f t="shared" si="501"/>
        <v>301255</v>
      </c>
      <c r="M2880" s="36">
        <f t="shared" si="501"/>
        <v>0</v>
      </c>
      <c r="N2880" s="38">
        <f t="shared" si="501"/>
        <v>17811049</v>
      </c>
    </row>
    <row r="2881" spans="1:14" x14ac:dyDescent="0.2">
      <c r="A2881" s="34" t="s">
        <v>25</v>
      </c>
      <c r="B2881" s="35"/>
      <c r="C2881" s="36"/>
      <c r="D2881" s="37"/>
      <c r="E2881" s="37"/>
      <c r="F2881" s="36"/>
      <c r="G2881" s="36"/>
      <c r="H2881" s="36"/>
      <c r="I2881" s="36"/>
      <c r="J2881" s="36"/>
      <c r="K2881" s="36"/>
      <c r="L2881" s="36"/>
      <c r="M2881" s="36"/>
      <c r="N2881" s="38"/>
    </row>
    <row r="2882" spans="1:14" x14ac:dyDescent="0.2">
      <c r="A2882" s="39" t="s">
        <v>26</v>
      </c>
      <c r="B2882" s="40"/>
      <c r="C2882" s="41">
        <v>24</v>
      </c>
      <c r="D2882" s="42">
        <v>0</v>
      </c>
      <c r="E2882" s="42">
        <v>0.96350000000000002</v>
      </c>
      <c r="F2882" s="41">
        <v>0</v>
      </c>
      <c r="G2882" s="41">
        <v>296207</v>
      </c>
      <c r="H2882" s="41">
        <v>296207</v>
      </c>
      <c r="I2882" s="41">
        <v>0</v>
      </c>
      <c r="J2882" s="41">
        <v>103080</v>
      </c>
      <c r="K2882" s="41">
        <v>2962</v>
      </c>
      <c r="L2882" s="41">
        <v>2040</v>
      </c>
      <c r="M2882" s="41">
        <v>0</v>
      </c>
      <c r="N2882" s="43">
        <v>401327</v>
      </c>
    </row>
    <row r="2883" spans="1:14" x14ac:dyDescent="0.2">
      <c r="A2883" s="39" t="s">
        <v>76</v>
      </c>
      <c r="B2883" s="40"/>
      <c r="C2883" s="41">
        <v>60</v>
      </c>
      <c r="D2883" s="42">
        <v>0</v>
      </c>
      <c r="E2883" s="42">
        <v>1.2195</v>
      </c>
      <c r="F2883" s="41">
        <v>0</v>
      </c>
      <c r="G2883" s="41">
        <v>374908</v>
      </c>
      <c r="H2883" s="41">
        <v>374908</v>
      </c>
      <c r="I2883" s="41">
        <v>0</v>
      </c>
      <c r="J2883" s="41">
        <v>130468</v>
      </c>
      <c r="K2883" s="41">
        <v>3749</v>
      </c>
      <c r="L2883" s="41">
        <v>3600</v>
      </c>
      <c r="M2883" s="41">
        <v>0</v>
      </c>
      <c r="N2883" s="43">
        <v>508976</v>
      </c>
    </row>
    <row r="2884" spans="1:14" x14ac:dyDescent="0.2">
      <c r="A2884" s="39" t="s">
        <v>56</v>
      </c>
      <c r="B2884" s="40"/>
      <c r="C2884" s="41">
        <v>60</v>
      </c>
      <c r="D2884" s="42">
        <v>0</v>
      </c>
      <c r="E2884" s="42">
        <v>0.60070000000000001</v>
      </c>
      <c r="F2884" s="41">
        <v>0</v>
      </c>
      <c r="G2884" s="41">
        <v>184672</v>
      </c>
      <c r="H2884" s="41">
        <v>184672</v>
      </c>
      <c r="I2884" s="41">
        <v>0</v>
      </c>
      <c r="J2884" s="41">
        <v>64266</v>
      </c>
      <c r="K2884" s="41">
        <v>1847</v>
      </c>
      <c r="L2884" s="41">
        <v>1500</v>
      </c>
      <c r="M2884" s="41">
        <v>0</v>
      </c>
      <c r="N2884" s="43">
        <v>250438</v>
      </c>
    </row>
    <row r="2885" spans="1:14" x14ac:dyDescent="0.2">
      <c r="A2885" s="39" t="s">
        <v>69</v>
      </c>
      <c r="B2885" s="40"/>
      <c r="C2885" s="41">
        <v>213</v>
      </c>
      <c r="D2885" s="42">
        <v>0</v>
      </c>
      <c r="E2885" s="42">
        <v>3.6156999999999999</v>
      </c>
      <c r="F2885" s="41">
        <v>0</v>
      </c>
      <c r="G2885" s="41">
        <v>1111567</v>
      </c>
      <c r="H2885" s="41">
        <v>1111567</v>
      </c>
      <c r="I2885" s="41">
        <v>0</v>
      </c>
      <c r="J2885" s="41">
        <v>386826</v>
      </c>
      <c r="K2885" s="41">
        <v>11116</v>
      </c>
      <c r="L2885" s="41">
        <v>12993</v>
      </c>
      <c r="M2885" s="41">
        <v>0</v>
      </c>
      <c r="N2885" s="43">
        <v>1511386</v>
      </c>
    </row>
    <row r="2886" spans="1:14" x14ac:dyDescent="0.2">
      <c r="A2886" s="34" t="s">
        <v>24</v>
      </c>
      <c r="B2886" s="35"/>
      <c r="C2886" s="36">
        <f t="shared" ref="C2886:N2886" si="502">SUM(C2882:C2885)</f>
        <v>357</v>
      </c>
      <c r="D2886" s="37">
        <f t="shared" si="502"/>
        <v>0</v>
      </c>
      <c r="E2886" s="37">
        <f t="shared" si="502"/>
        <v>6.3994</v>
      </c>
      <c r="F2886" s="36">
        <f t="shared" si="502"/>
        <v>0</v>
      </c>
      <c r="G2886" s="36">
        <f t="shared" si="502"/>
        <v>1967354</v>
      </c>
      <c r="H2886" s="36">
        <f t="shared" si="502"/>
        <v>1967354</v>
      </c>
      <c r="I2886" s="36">
        <f t="shared" si="502"/>
        <v>0</v>
      </c>
      <c r="J2886" s="36">
        <f t="shared" si="502"/>
        <v>684640</v>
      </c>
      <c r="K2886" s="36">
        <f t="shared" si="502"/>
        <v>19674</v>
      </c>
      <c r="L2886" s="36">
        <f t="shared" si="502"/>
        <v>20133</v>
      </c>
      <c r="M2886" s="36">
        <f t="shared" si="502"/>
        <v>0</v>
      </c>
      <c r="N2886" s="38">
        <f t="shared" si="502"/>
        <v>2672127</v>
      </c>
    </row>
    <row r="2887" spans="1:14" x14ac:dyDescent="0.2">
      <c r="A2887" s="34" t="s">
        <v>1483</v>
      </c>
      <c r="B2887" s="35"/>
      <c r="C2887" s="36"/>
      <c r="D2887" s="37"/>
      <c r="E2887" s="37"/>
      <c r="F2887" s="36"/>
      <c r="G2887" s="36"/>
      <c r="H2887" s="36"/>
      <c r="I2887" s="36"/>
      <c r="J2887" s="36"/>
      <c r="K2887" s="36"/>
      <c r="L2887" s="36"/>
      <c r="M2887" s="36"/>
      <c r="N2887" s="38"/>
    </row>
    <row r="2888" spans="1:14" x14ac:dyDescent="0.2">
      <c r="A2888" s="39" t="s">
        <v>1484</v>
      </c>
      <c r="B2888" s="40"/>
      <c r="C2888" s="41">
        <v>85</v>
      </c>
      <c r="D2888" s="42">
        <v>0</v>
      </c>
      <c r="E2888" s="42">
        <v>0.1426</v>
      </c>
      <c r="F2888" s="41">
        <v>0</v>
      </c>
      <c r="G2888" s="41">
        <v>38646</v>
      </c>
      <c r="H2888" s="41">
        <v>38646</v>
      </c>
      <c r="I2888" s="41">
        <v>0</v>
      </c>
      <c r="J2888" s="41">
        <v>13448</v>
      </c>
      <c r="K2888" s="41">
        <v>386</v>
      </c>
      <c r="L2888" s="41">
        <v>0</v>
      </c>
      <c r="M2888" s="41">
        <v>0</v>
      </c>
      <c r="N2888" s="43">
        <v>52094</v>
      </c>
    </row>
    <row r="2889" spans="1:14" x14ac:dyDescent="0.2">
      <c r="A2889" s="39" t="s">
        <v>1485</v>
      </c>
      <c r="B2889" s="40"/>
      <c r="C2889" s="41">
        <v>0</v>
      </c>
      <c r="D2889" s="42">
        <v>1.82</v>
      </c>
      <c r="E2889" s="42">
        <v>0</v>
      </c>
      <c r="F2889" s="41">
        <v>873613</v>
      </c>
      <c r="G2889" s="41">
        <v>0</v>
      </c>
      <c r="H2889" s="41">
        <v>873613</v>
      </c>
      <c r="I2889" s="41">
        <v>0</v>
      </c>
      <c r="J2889" s="41">
        <v>304017</v>
      </c>
      <c r="K2889" s="41">
        <v>8736</v>
      </c>
      <c r="L2889" s="41">
        <v>0</v>
      </c>
      <c r="M2889" s="41">
        <v>0</v>
      </c>
      <c r="N2889" s="43">
        <v>1177630</v>
      </c>
    </row>
    <row r="2890" spans="1:14" x14ac:dyDescent="0.2">
      <c r="A2890" s="34" t="s">
        <v>24</v>
      </c>
      <c r="B2890" s="35"/>
      <c r="C2890" s="36">
        <f t="shared" ref="C2890:N2890" si="503">SUM(C2888:C2889)</f>
        <v>85</v>
      </c>
      <c r="D2890" s="37">
        <f t="shared" si="503"/>
        <v>1.82</v>
      </c>
      <c r="E2890" s="37">
        <f t="shared" si="503"/>
        <v>0.1426</v>
      </c>
      <c r="F2890" s="36">
        <f t="shared" si="503"/>
        <v>873613</v>
      </c>
      <c r="G2890" s="36">
        <f t="shared" si="503"/>
        <v>38646</v>
      </c>
      <c r="H2890" s="36">
        <f t="shared" si="503"/>
        <v>912259</v>
      </c>
      <c r="I2890" s="36">
        <f t="shared" si="503"/>
        <v>0</v>
      </c>
      <c r="J2890" s="36">
        <f t="shared" si="503"/>
        <v>317465</v>
      </c>
      <c r="K2890" s="36">
        <f t="shared" si="503"/>
        <v>9122</v>
      </c>
      <c r="L2890" s="36">
        <f t="shared" si="503"/>
        <v>0</v>
      </c>
      <c r="M2890" s="36">
        <f t="shared" si="503"/>
        <v>0</v>
      </c>
      <c r="N2890" s="38">
        <f t="shared" si="503"/>
        <v>1229724</v>
      </c>
    </row>
    <row r="2891" spans="1:14" x14ac:dyDescent="0.2">
      <c r="A2891" s="29" t="s">
        <v>1869</v>
      </c>
      <c r="B2891" s="30"/>
      <c r="C2891" s="31">
        <f t="shared" ref="C2891:N2891" si="504">C2870+C2880+C2886+C2890</f>
        <v>442</v>
      </c>
      <c r="D2891" s="32">
        <f t="shared" si="504"/>
        <v>27.308700000000002</v>
      </c>
      <c r="E2891" s="32">
        <f t="shared" si="504"/>
        <v>13.241999999999999</v>
      </c>
      <c r="F2891" s="31">
        <f t="shared" si="504"/>
        <v>15786288</v>
      </c>
      <c r="G2891" s="31">
        <f t="shared" si="504"/>
        <v>4028323</v>
      </c>
      <c r="H2891" s="31">
        <f t="shared" si="504"/>
        <v>19814611</v>
      </c>
      <c r="I2891" s="31">
        <f t="shared" si="504"/>
        <v>84000</v>
      </c>
      <c r="J2891" s="31">
        <f t="shared" si="504"/>
        <v>6923880</v>
      </c>
      <c r="K2891" s="31">
        <f t="shared" si="504"/>
        <v>198146</v>
      </c>
      <c r="L2891" s="31">
        <f t="shared" si="504"/>
        <v>355388</v>
      </c>
      <c r="M2891" s="31">
        <f t="shared" si="504"/>
        <v>0</v>
      </c>
      <c r="N2891" s="33">
        <f t="shared" si="504"/>
        <v>27177879</v>
      </c>
    </row>
    <row r="2892" spans="1:14" x14ac:dyDescent="0.2">
      <c r="A2892" s="39"/>
      <c r="B2892" s="40"/>
      <c r="C2892" s="41"/>
      <c r="D2892" s="42"/>
      <c r="E2892" s="42"/>
      <c r="F2892" s="41"/>
      <c r="G2892" s="41"/>
      <c r="H2892" s="41"/>
      <c r="I2892" s="41"/>
      <c r="J2892" s="41"/>
      <c r="K2892" s="41"/>
      <c r="L2892" s="41"/>
      <c r="M2892" s="41"/>
      <c r="N2892" s="43"/>
    </row>
    <row r="2893" spans="1:14" x14ac:dyDescent="0.2">
      <c r="A2893" s="29" t="s">
        <v>1870</v>
      </c>
      <c r="B2893" s="30"/>
      <c r="C2893" s="31"/>
      <c r="D2893" s="32"/>
      <c r="E2893" s="32"/>
      <c r="F2893" s="31"/>
      <c r="G2893" s="31"/>
      <c r="H2893" s="31"/>
      <c r="I2893" s="31"/>
      <c r="J2893" s="31"/>
      <c r="K2893" s="31"/>
      <c r="L2893" s="31"/>
      <c r="M2893" s="31"/>
      <c r="N2893" s="33"/>
    </row>
    <row r="2894" spans="1:14" x14ac:dyDescent="0.2">
      <c r="A2894" s="29" t="s">
        <v>1871</v>
      </c>
      <c r="B2894" s="30" t="s">
        <v>6</v>
      </c>
      <c r="C2894" s="31" t="s">
        <v>7</v>
      </c>
      <c r="D2894" s="32" t="s">
        <v>8</v>
      </c>
      <c r="E2894" s="32" t="s">
        <v>9</v>
      </c>
      <c r="F2894" s="31" t="s">
        <v>10</v>
      </c>
      <c r="G2894" s="31" t="s">
        <v>11</v>
      </c>
      <c r="H2894" s="31" t="s">
        <v>12</v>
      </c>
      <c r="I2894" s="31" t="s">
        <v>13</v>
      </c>
      <c r="J2894" s="31" t="s">
        <v>14</v>
      </c>
      <c r="K2894" s="31" t="s">
        <v>15</v>
      </c>
      <c r="L2894" s="31" t="s">
        <v>16</v>
      </c>
      <c r="M2894" s="31" t="s">
        <v>17</v>
      </c>
      <c r="N2894" s="33" t="s">
        <v>18</v>
      </c>
    </row>
    <row r="2895" spans="1:14" x14ac:dyDescent="0.2">
      <c r="A2895" s="34" t="s">
        <v>1476</v>
      </c>
      <c r="B2895" s="35"/>
      <c r="C2895" s="36"/>
      <c r="D2895" s="37"/>
      <c r="E2895" s="37"/>
      <c r="F2895" s="36"/>
      <c r="G2895" s="36"/>
      <c r="H2895" s="36"/>
      <c r="I2895" s="36"/>
      <c r="J2895" s="36"/>
      <c r="K2895" s="36"/>
      <c r="L2895" s="36"/>
      <c r="M2895" s="36"/>
      <c r="N2895" s="38"/>
    </row>
    <row r="2896" spans="1:14" x14ac:dyDescent="0.2">
      <c r="A2896" s="39" t="s">
        <v>162</v>
      </c>
      <c r="B2896" s="40"/>
      <c r="C2896" s="41">
        <v>0</v>
      </c>
      <c r="D2896" s="42">
        <v>8.5222999999999995</v>
      </c>
      <c r="E2896" s="42">
        <v>0</v>
      </c>
      <c r="F2896" s="41">
        <v>3045543</v>
      </c>
      <c r="G2896" s="41">
        <v>0</v>
      </c>
      <c r="H2896" s="41">
        <v>3045543</v>
      </c>
      <c r="I2896" s="41">
        <v>0</v>
      </c>
      <c r="J2896" s="41">
        <v>1059849</v>
      </c>
      <c r="K2896" s="41">
        <v>30455</v>
      </c>
      <c r="L2896" s="41">
        <v>0</v>
      </c>
      <c r="M2896" s="41">
        <v>0</v>
      </c>
      <c r="N2896" s="43">
        <v>4105392</v>
      </c>
    </row>
    <row r="2897" spans="1:14" x14ac:dyDescent="0.2">
      <c r="A2897" s="39" t="s">
        <v>584</v>
      </c>
      <c r="B2897" s="40"/>
      <c r="C2897" s="41">
        <v>0</v>
      </c>
      <c r="D2897" s="42">
        <v>0.6875</v>
      </c>
      <c r="E2897" s="42">
        <v>0</v>
      </c>
      <c r="F2897" s="41">
        <v>238183</v>
      </c>
      <c r="G2897" s="41">
        <v>0</v>
      </c>
      <c r="H2897" s="41">
        <v>238183</v>
      </c>
      <c r="I2897" s="41">
        <v>0</v>
      </c>
      <c r="J2897" s="41">
        <v>82887</v>
      </c>
      <c r="K2897" s="41">
        <v>2382</v>
      </c>
      <c r="L2897" s="41">
        <v>0</v>
      </c>
      <c r="M2897" s="41">
        <v>0</v>
      </c>
      <c r="N2897" s="43">
        <v>321070</v>
      </c>
    </row>
    <row r="2898" spans="1:14" x14ac:dyDescent="0.2">
      <c r="A2898" s="39" t="s">
        <v>40</v>
      </c>
      <c r="B2898" s="40"/>
      <c r="C2898" s="41">
        <v>0</v>
      </c>
      <c r="D2898" s="42">
        <v>-0.42</v>
      </c>
      <c r="E2898" s="42">
        <v>0</v>
      </c>
      <c r="F2898" s="41">
        <v>-210000</v>
      </c>
      <c r="G2898" s="41">
        <v>0</v>
      </c>
      <c r="H2898" s="41">
        <v>-210000</v>
      </c>
      <c r="I2898" s="41">
        <v>0</v>
      </c>
      <c r="J2898" s="41">
        <v>-73080</v>
      </c>
      <c r="K2898" s="41">
        <v>-2100</v>
      </c>
      <c r="L2898" s="41">
        <v>0</v>
      </c>
      <c r="M2898" s="41">
        <v>0</v>
      </c>
      <c r="N2898" s="43">
        <v>-283080</v>
      </c>
    </row>
    <row r="2899" spans="1:14" x14ac:dyDescent="0.2">
      <c r="A2899" s="39" t="s">
        <v>1872</v>
      </c>
      <c r="B2899" s="40"/>
      <c r="C2899" s="41">
        <v>0</v>
      </c>
      <c r="D2899" s="42">
        <v>0.75</v>
      </c>
      <c r="E2899" s="42">
        <v>0</v>
      </c>
      <c r="F2899" s="41">
        <v>259835</v>
      </c>
      <c r="G2899" s="41">
        <v>0</v>
      </c>
      <c r="H2899" s="41">
        <v>259835</v>
      </c>
      <c r="I2899" s="41">
        <v>0</v>
      </c>
      <c r="J2899" s="41">
        <v>90422</v>
      </c>
      <c r="K2899" s="41">
        <v>2598</v>
      </c>
      <c r="L2899" s="41">
        <v>0</v>
      </c>
      <c r="M2899" s="41">
        <v>0</v>
      </c>
      <c r="N2899" s="43">
        <v>350257</v>
      </c>
    </row>
    <row r="2900" spans="1:14" x14ac:dyDescent="0.2">
      <c r="A2900" s="39" t="s">
        <v>1571</v>
      </c>
      <c r="B2900" s="40"/>
      <c r="C2900" s="41">
        <v>0</v>
      </c>
      <c r="D2900" s="42">
        <v>0</v>
      </c>
      <c r="E2900" s="42">
        <v>0</v>
      </c>
      <c r="F2900" s="41">
        <v>0</v>
      </c>
      <c r="G2900" s="41">
        <v>0</v>
      </c>
      <c r="H2900" s="41">
        <v>0</v>
      </c>
      <c r="I2900" s="41">
        <v>26000</v>
      </c>
      <c r="J2900" s="41">
        <v>8788</v>
      </c>
      <c r="K2900" s="41">
        <v>0</v>
      </c>
      <c r="L2900" s="41">
        <v>0</v>
      </c>
      <c r="M2900" s="41">
        <v>0</v>
      </c>
      <c r="N2900" s="43">
        <v>34788</v>
      </c>
    </row>
    <row r="2901" spans="1:14" x14ac:dyDescent="0.2">
      <c r="A2901" s="39" t="s">
        <v>41</v>
      </c>
      <c r="B2901" s="40"/>
      <c r="C2901" s="41">
        <v>0</v>
      </c>
      <c r="D2901" s="42">
        <v>0</v>
      </c>
      <c r="E2901" s="42">
        <v>0</v>
      </c>
      <c r="F2901" s="41">
        <v>0</v>
      </c>
      <c r="G2901" s="41">
        <v>0</v>
      </c>
      <c r="H2901" s="41">
        <v>0</v>
      </c>
      <c r="I2901" s="41">
        <v>210000</v>
      </c>
      <c r="J2901" s="41">
        <v>70980</v>
      </c>
      <c r="K2901" s="41">
        <v>0</v>
      </c>
      <c r="L2901" s="41">
        <v>0</v>
      </c>
      <c r="M2901" s="41">
        <v>0</v>
      </c>
      <c r="N2901" s="43">
        <v>280980</v>
      </c>
    </row>
    <row r="2902" spans="1:14" x14ac:dyDescent="0.2">
      <c r="A2902" s="39" t="s">
        <v>163</v>
      </c>
      <c r="B2902" s="40"/>
      <c r="C2902" s="41">
        <v>0</v>
      </c>
      <c r="D2902" s="42">
        <v>0</v>
      </c>
      <c r="E2902" s="42">
        <v>0</v>
      </c>
      <c r="F2902" s="41">
        <v>0</v>
      </c>
      <c r="G2902" s="41">
        <v>0</v>
      </c>
      <c r="H2902" s="41">
        <v>0</v>
      </c>
      <c r="I2902" s="41">
        <v>0</v>
      </c>
      <c r="J2902" s="41">
        <v>5</v>
      </c>
      <c r="K2902" s="41">
        <v>0</v>
      </c>
      <c r="L2902" s="41">
        <v>0</v>
      </c>
      <c r="M2902" s="41">
        <v>0</v>
      </c>
      <c r="N2902" s="43">
        <v>5</v>
      </c>
    </row>
    <row r="2903" spans="1:14" x14ac:dyDescent="0.2">
      <c r="A2903" s="39" t="s">
        <v>1572</v>
      </c>
      <c r="B2903" s="40"/>
      <c r="C2903" s="41">
        <v>0</v>
      </c>
      <c r="D2903" s="42">
        <v>0</v>
      </c>
      <c r="E2903" s="42">
        <v>0</v>
      </c>
      <c r="F2903" s="41">
        <v>0</v>
      </c>
      <c r="G2903" s="41">
        <v>0</v>
      </c>
      <c r="H2903" s="41">
        <v>0</v>
      </c>
      <c r="I2903" s="41">
        <v>0</v>
      </c>
      <c r="J2903" s="41">
        <v>-6448</v>
      </c>
      <c r="K2903" s="41">
        <v>0</v>
      </c>
      <c r="L2903" s="41">
        <v>0</v>
      </c>
      <c r="M2903" s="41">
        <v>0</v>
      </c>
      <c r="N2903" s="43">
        <v>-6448</v>
      </c>
    </row>
    <row r="2904" spans="1:14" x14ac:dyDescent="0.2">
      <c r="A2904" s="39" t="s">
        <v>1573</v>
      </c>
      <c r="B2904" s="40"/>
      <c r="C2904" s="41">
        <v>0</v>
      </c>
      <c r="D2904" s="42">
        <v>0</v>
      </c>
      <c r="E2904" s="42">
        <v>0</v>
      </c>
      <c r="F2904" s="41">
        <v>0</v>
      </c>
      <c r="G2904" s="41">
        <v>0</v>
      </c>
      <c r="H2904" s="41">
        <v>0</v>
      </c>
      <c r="I2904" s="41">
        <v>0</v>
      </c>
      <c r="J2904" s="41">
        <v>-2340</v>
      </c>
      <c r="K2904" s="41">
        <v>0</v>
      </c>
      <c r="L2904" s="41">
        <v>0</v>
      </c>
      <c r="M2904" s="41">
        <v>0</v>
      </c>
      <c r="N2904" s="43">
        <v>-2340</v>
      </c>
    </row>
    <row r="2905" spans="1:14" x14ac:dyDescent="0.2">
      <c r="A2905" s="39" t="s">
        <v>23</v>
      </c>
      <c r="B2905" s="40"/>
      <c r="C2905" s="41">
        <v>0</v>
      </c>
      <c r="D2905" s="42">
        <v>0</v>
      </c>
      <c r="E2905" s="42">
        <v>4.13</v>
      </c>
      <c r="F2905" s="41">
        <v>0</v>
      </c>
      <c r="G2905" s="41">
        <v>1613971</v>
      </c>
      <c r="H2905" s="41">
        <v>1613971</v>
      </c>
      <c r="I2905" s="41">
        <v>0</v>
      </c>
      <c r="J2905" s="41">
        <v>561662</v>
      </c>
      <c r="K2905" s="41">
        <v>16140</v>
      </c>
      <c r="L2905" s="41">
        <v>0</v>
      </c>
      <c r="M2905" s="41">
        <v>0</v>
      </c>
      <c r="N2905" s="43">
        <v>2175633</v>
      </c>
    </row>
    <row r="2906" spans="1:14" x14ac:dyDescent="0.2">
      <c r="A2906" s="39" t="s">
        <v>1481</v>
      </c>
      <c r="B2906" s="40"/>
      <c r="C2906" s="41">
        <v>0</v>
      </c>
      <c r="D2906" s="42">
        <v>38.340000000000003</v>
      </c>
      <c r="E2906" s="42">
        <v>4.93</v>
      </c>
      <c r="F2906" s="41">
        <v>25518055</v>
      </c>
      <c r="G2906" s="41">
        <v>1237923</v>
      </c>
      <c r="H2906" s="41">
        <v>26755978</v>
      </c>
      <c r="I2906" s="41">
        <v>0</v>
      </c>
      <c r="J2906" s="41">
        <v>9311080</v>
      </c>
      <c r="K2906" s="41">
        <v>267559</v>
      </c>
      <c r="L2906" s="41">
        <v>803915</v>
      </c>
      <c r="M2906" s="41">
        <v>0</v>
      </c>
      <c r="N2906" s="43">
        <v>36870973</v>
      </c>
    </row>
    <row r="2907" spans="1:14" x14ac:dyDescent="0.2">
      <c r="A2907" s="39" t="s">
        <v>1482</v>
      </c>
      <c r="B2907" s="40"/>
      <c r="C2907" s="41">
        <v>0</v>
      </c>
      <c r="D2907" s="42">
        <v>0</v>
      </c>
      <c r="E2907" s="42">
        <v>0</v>
      </c>
      <c r="F2907" s="41">
        <v>36000</v>
      </c>
      <c r="G2907" s="41">
        <v>0</v>
      </c>
      <c r="H2907" s="41">
        <v>36000</v>
      </c>
      <c r="I2907" s="41">
        <v>0</v>
      </c>
      <c r="J2907" s="41">
        <v>12528</v>
      </c>
      <c r="K2907" s="41">
        <v>360</v>
      </c>
      <c r="L2907" s="41">
        <v>4500</v>
      </c>
      <c r="M2907" s="41">
        <v>0</v>
      </c>
      <c r="N2907" s="43">
        <v>53028</v>
      </c>
    </row>
    <row r="2908" spans="1:14" x14ac:dyDescent="0.2">
      <c r="A2908" s="34" t="s">
        <v>24</v>
      </c>
      <c r="B2908" s="35"/>
      <c r="C2908" s="36">
        <f t="shared" ref="C2908:N2908" si="505">SUM(C2896:C2907)</f>
        <v>0</v>
      </c>
      <c r="D2908" s="37">
        <f t="shared" si="505"/>
        <v>47.879800000000003</v>
      </c>
      <c r="E2908" s="37">
        <f t="shared" si="505"/>
        <v>9.0599999999999987</v>
      </c>
      <c r="F2908" s="36">
        <f t="shared" si="505"/>
        <v>28887616</v>
      </c>
      <c r="G2908" s="36">
        <f t="shared" si="505"/>
        <v>2851894</v>
      </c>
      <c r="H2908" s="36">
        <f t="shared" si="505"/>
        <v>31739510</v>
      </c>
      <c r="I2908" s="36">
        <f t="shared" si="505"/>
        <v>236000</v>
      </c>
      <c r="J2908" s="36">
        <f t="shared" si="505"/>
        <v>11116333</v>
      </c>
      <c r="K2908" s="36">
        <f t="shared" si="505"/>
        <v>317394</v>
      </c>
      <c r="L2908" s="36">
        <f t="shared" si="505"/>
        <v>808415</v>
      </c>
      <c r="M2908" s="36">
        <f t="shared" si="505"/>
        <v>0</v>
      </c>
      <c r="N2908" s="38">
        <f t="shared" si="505"/>
        <v>43900258</v>
      </c>
    </row>
    <row r="2909" spans="1:14" x14ac:dyDescent="0.2">
      <c r="A2909" s="34" t="s">
        <v>25</v>
      </c>
      <c r="B2909" s="35"/>
      <c r="C2909" s="36"/>
      <c r="D2909" s="37"/>
      <c r="E2909" s="37"/>
      <c r="F2909" s="36"/>
      <c r="G2909" s="36"/>
      <c r="H2909" s="36"/>
      <c r="I2909" s="36"/>
      <c r="J2909" s="36"/>
      <c r="K2909" s="36"/>
      <c r="L2909" s="36"/>
      <c r="M2909" s="36"/>
      <c r="N2909" s="38"/>
    </row>
    <row r="2910" spans="1:14" x14ac:dyDescent="0.2">
      <c r="A2910" s="39" t="s">
        <v>69</v>
      </c>
      <c r="B2910" s="40"/>
      <c r="C2910" s="41">
        <v>1117</v>
      </c>
      <c r="D2910" s="42">
        <v>0</v>
      </c>
      <c r="E2910" s="42">
        <v>13.065300000000001</v>
      </c>
      <c r="F2910" s="41">
        <v>0</v>
      </c>
      <c r="G2910" s="41">
        <v>4016639</v>
      </c>
      <c r="H2910" s="41">
        <v>4016639</v>
      </c>
      <c r="I2910" s="41">
        <v>0</v>
      </c>
      <c r="J2910" s="41">
        <v>1397790</v>
      </c>
      <c r="K2910" s="41">
        <v>40166</v>
      </c>
      <c r="L2910" s="41">
        <v>68137</v>
      </c>
      <c r="M2910" s="41">
        <v>0</v>
      </c>
      <c r="N2910" s="43">
        <v>5482566</v>
      </c>
    </row>
    <row r="2911" spans="1:14" x14ac:dyDescent="0.2">
      <c r="A2911" s="34" t="s">
        <v>24</v>
      </c>
      <c r="B2911" s="35"/>
      <c r="C2911" s="36">
        <f t="shared" ref="C2911:N2911" si="506">SUM(C2910:C2910)</f>
        <v>1117</v>
      </c>
      <c r="D2911" s="37">
        <f t="shared" si="506"/>
        <v>0</v>
      </c>
      <c r="E2911" s="37">
        <f t="shared" si="506"/>
        <v>13.065300000000001</v>
      </c>
      <c r="F2911" s="36">
        <f t="shared" si="506"/>
        <v>0</v>
      </c>
      <c r="G2911" s="36">
        <f t="shared" si="506"/>
        <v>4016639</v>
      </c>
      <c r="H2911" s="36">
        <f t="shared" si="506"/>
        <v>4016639</v>
      </c>
      <c r="I2911" s="36">
        <f t="shared" si="506"/>
        <v>0</v>
      </c>
      <c r="J2911" s="36">
        <f t="shared" si="506"/>
        <v>1397790</v>
      </c>
      <c r="K2911" s="36">
        <f t="shared" si="506"/>
        <v>40166</v>
      </c>
      <c r="L2911" s="36">
        <f t="shared" si="506"/>
        <v>68137</v>
      </c>
      <c r="M2911" s="36">
        <f t="shared" si="506"/>
        <v>0</v>
      </c>
      <c r="N2911" s="38">
        <f t="shared" si="506"/>
        <v>5482566</v>
      </c>
    </row>
    <row r="2912" spans="1:14" x14ac:dyDescent="0.2">
      <c r="A2912" s="34" t="s">
        <v>1483</v>
      </c>
      <c r="B2912" s="35"/>
      <c r="C2912" s="36"/>
      <c r="D2912" s="37"/>
      <c r="E2912" s="37"/>
      <c r="F2912" s="36"/>
      <c r="G2912" s="36"/>
      <c r="H2912" s="36"/>
      <c r="I2912" s="36"/>
      <c r="J2912" s="36"/>
      <c r="K2912" s="36"/>
      <c r="L2912" s="36"/>
      <c r="M2912" s="36"/>
      <c r="N2912" s="38"/>
    </row>
    <row r="2913" spans="1:14" x14ac:dyDescent="0.2">
      <c r="A2913" s="39" t="s">
        <v>1484</v>
      </c>
      <c r="B2913" s="40"/>
      <c r="C2913" s="41">
        <v>220</v>
      </c>
      <c r="D2913" s="42">
        <v>0</v>
      </c>
      <c r="E2913" s="42">
        <v>0.35049999999999998</v>
      </c>
      <c r="F2913" s="41">
        <v>0</v>
      </c>
      <c r="G2913" s="41">
        <v>94988</v>
      </c>
      <c r="H2913" s="41">
        <v>94988</v>
      </c>
      <c r="I2913" s="41">
        <v>0</v>
      </c>
      <c r="J2913" s="41">
        <v>33056</v>
      </c>
      <c r="K2913" s="41">
        <v>950</v>
      </c>
      <c r="L2913" s="41">
        <v>0</v>
      </c>
      <c r="M2913" s="41">
        <v>0</v>
      </c>
      <c r="N2913" s="43">
        <v>128044</v>
      </c>
    </row>
    <row r="2914" spans="1:14" x14ac:dyDescent="0.2">
      <c r="A2914" s="39" t="s">
        <v>1497</v>
      </c>
      <c r="B2914" s="40"/>
      <c r="C2914" s="41">
        <v>78</v>
      </c>
      <c r="D2914" s="42">
        <v>0.6351</v>
      </c>
      <c r="E2914" s="42">
        <v>0</v>
      </c>
      <c r="F2914" s="41">
        <v>311296</v>
      </c>
      <c r="G2914" s="41">
        <v>0</v>
      </c>
      <c r="H2914" s="41">
        <v>311296</v>
      </c>
      <c r="I2914" s="41">
        <v>0</v>
      </c>
      <c r="J2914" s="41">
        <v>108331</v>
      </c>
      <c r="K2914" s="41">
        <v>3113</v>
      </c>
      <c r="L2914" s="41">
        <v>1872</v>
      </c>
      <c r="M2914" s="41">
        <v>0</v>
      </c>
      <c r="N2914" s="43">
        <v>421499</v>
      </c>
    </row>
    <row r="2915" spans="1:14" x14ac:dyDescent="0.2">
      <c r="A2915" s="39" t="s">
        <v>1485</v>
      </c>
      <c r="B2915" s="40"/>
      <c r="C2915" s="41">
        <v>0</v>
      </c>
      <c r="D2915" s="42">
        <v>8.06</v>
      </c>
      <c r="E2915" s="42">
        <v>0</v>
      </c>
      <c r="F2915" s="41">
        <v>3725190</v>
      </c>
      <c r="G2915" s="41">
        <v>0</v>
      </c>
      <c r="H2915" s="41">
        <v>3725190</v>
      </c>
      <c r="I2915" s="41">
        <v>0</v>
      </c>
      <c r="J2915" s="41">
        <v>1296366</v>
      </c>
      <c r="K2915" s="41">
        <v>37252</v>
      </c>
      <c r="L2915" s="41">
        <v>0</v>
      </c>
      <c r="M2915" s="41">
        <v>0</v>
      </c>
      <c r="N2915" s="43">
        <v>5021556</v>
      </c>
    </row>
    <row r="2916" spans="1:14" x14ac:dyDescent="0.2">
      <c r="A2916" s="34" t="s">
        <v>24</v>
      </c>
      <c r="B2916" s="35"/>
      <c r="C2916" s="36">
        <f t="shared" ref="C2916:N2916" si="507">SUM(C2913:C2915)</f>
        <v>298</v>
      </c>
      <c r="D2916" s="37">
        <f t="shared" si="507"/>
        <v>8.6951000000000001</v>
      </c>
      <c r="E2916" s="37">
        <f t="shared" si="507"/>
        <v>0.35049999999999998</v>
      </c>
      <c r="F2916" s="36">
        <f t="shared" si="507"/>
        <v>4036486</v>
      </c>
      <c r="G2916" s="36">
        <f t="shared" si="507"/>
        <v>94988</v>
      </c>
      <c r="H2916" s="36">
        <f t="shared" si="507"/>
        <v>4131474</v>
      </c>
      <c r="I2916" s="36">
        <f t="shared" si="507"/>
        <v>0</v>
      </c>
      <c r="J2916" s="36">
        <f t="shared" si="507"/>
        <v>1437753</v>
      </c>
      <c r="K2916" s="36">
        <f t="shared" si="507"/>
        <v>41315</v>
      </c>
      <c r="L2916" s="36">
        <f t="shared" si="507"/>
        <v>1872</v>
      </c>
      <c r="M2916" s="36">
        <f t="shared" si="507"/>
        <v>0</v>
      </c>
      <c r="N2916" s="38">
        <f t="shared" si="507"/>
        <v>5571099</v>
      </c>
    </row>
    <row r="2917" spans="1:14" x14ac:dyDescent="0.2">
      <c r="A2917" s="29" t="s">
        <v>1873</v>
      </c>
      <c r="B2917" s="30"/>
      <c r="C2917" s="31">
        <f t="shared" ref="C2917:N2917" si="508">C2908+C2911+C2916</f>
        <v>1415</v>
      </c>
      <c r="D2917" s="32">
        <f t="shared" si="508"/>
        <v>56.5749</v>
      </c>
      <c r="E2917" s="32">
        <f t="shared" si="508"/>
        <v>22.4758</v>
      </c>
      <c r="F2917" s="31">
        <f t="shared" si="508"/>
        <v>32924102</v>
      </c>
      <c r="G2917" s="31">
        <f t="shared" si="508"/>
        <v>6963521</v>
      </c>
      <c r="H2917" s="31">
        <f t="shared" si="508"/>
        <v>39887623</v>
      </c>
      <c r="I2917" s="31">
        <f t="shared" si="508"/>
        <v>236000</v>
      </c>
      <c r="J2917" s="31">
        <f t="shared" si="508"/>
        <v>13951876</v>
      </c>
      <c r="K2917" s="31">
        <f t="shared" si="508"/>
        <v>398875</v>
      </c>
      <c r="L2917" s="31">
        <f t="shared" si="508"/>
        <v>878424</v>
      </c>
      <c r="M2917" s="31">
        <f t="shared" si="508"/>
        <v>0</v>
      </c>
      <c r="N2917" s="33">
        <f t="shared" si="508"/>
        <v>54953923</v>
      </c>
    </row>
    <row r="2918" spans="1:14" x14ac:dyDescent="0.2">
      <c r="A2918" s="39"/>
      <c r="B2918" s="40"/>
      <c r="C2918" s="41"/>
      <c r="D2918" s="42"/>
      <c r="E2918" s="42"/>
      <c r="F2918" s="41"/>
      <c r="G2918" s="41"/>
      <c r="H2918" s="41"/>
      <c r="I2918" s="41"/>
      <c r="J2918" s="41"/>
      <c r="K2918" s="41"/>
      <c r="L2918" s="41"/>
      <c r="M2918" s="41"/>
      <c r="N2918" s="43"/>
    </row>
    <row r="2919" spans="1:14" x14ac:dyDescent="0.2">
      <c r="A2919" s="29" t="s">
        <v>1874</v>
      </c>
      <c r="B2919" s="30"/>
      <c r="C2919" s="31"/>
      <c r="D2919" s="32"/>
      <c r="E2919" s="32"/>
      <c r="F2919" s="31"/>
      <c r="G2919" s="31"/>
      <c r="H2919" s="31"/>
      <c r="I2919" s="31"/>
      <c r="J2919" s="31"/>
      <c r="K2919" s="31"/>
      <c r="L2919" s="31"/>
      <c r="M2919" s="31"/>
      <c r="N2919" s="33"/>
    </row>
    <row r="2920" spans="1:14" x14ac:dyDescent="0.2">
      <c r="A2920" s="29" t="s">
        <v>1875</v>
      </c>
      <c r="B2920" s="30" t="s">
        <v>6</v>
      </c>
      <c r="C2920" s="31" t="s">
        <v>7</v>
      </c>
      <c r="D2920" s="32" t="s">
        <v>8</v>
      </c>
      <c r="E2920" s="32" t="s">
        <v>9</v>
      </c>
      <c r="F2920" s="31" t="s">
        <v>10</v>
      </c>
      <c r="G2920" s="31" t="s">
        <v>11</v>
      </c>
      <c r="H2920" s="31" t="s">
        <v>12</v>
      </c>
      <c r="I2920" s="31" t="s">
        <v>13</v>
      </c>
      <c r="J2920" s="31" t="s">
        <v>14</v>
      </c>
      <c r="K2920" s="31" t="s">
        <v>15</v>
      </c>
      <c r="L2920" s="31" t="s">
        <v>16</v>
      </c>
      <c r="M2920" s="31" t="s">
        <v>17</v>
      </c>
      <c r="N2920" s="33" t="s">
        <v>18</v>
      </c>
    </row>
    <row r="2921" spans="1:14" x14ac:dyDescent="0.2">
      <c r="A2921" s="34" t="s">
        <v>1476</v>
      </c>
      <c r="B2921" s="35"/>
      <c r="C2921" s="36"/>
      <c r="D2921" s="37"/>
      <c r="E2921" s="37"/>
      <c r="F2921" s="36"/>
      <c r="G2921" s="36"/>
      <c r="H2921" s="36"/>
      <c r="I2921" s="36"/>
      <c r="J2921" s="36"/>
      <c r="K2921" s="36"/>
      <c r="L2921" s="36"/>
      <c r="M2921" s="36"/>
      <c r="N2921" s="38"/>
    </row>
    <row r="2922" spans="1:14" x14ac:dyDescent="0.2">
      <c r="A2922" s="39" t="s">
        <v>162</v>
      </c>
      <c r="B2922" s="40"/>
      <c r="C2922" s="41">
        <v>0</v>
      </c>
      <c r="D2922" s="42">
        <v>3.9056000000000002</v>
      </c>
      <c r="E2922" s="42">
        <v>0</v>
      </c>
      <c r="F2922" s="41">
        <v>1393779</v>
      </c>
      <c r="G2922" s="41">
        <v>0</v>
      </c>
      <c r="H2922" s="41">
        <v>1393779</v>
      </c>
      <c r="I2922" s="41">
        <v>0</v>
      </c>
      <c r="J2922" s="41">
        <v>485035</v>
      </c>
      <c r="K2922" s="41">
        <v>13938</v>
      </c>
      <c r="L2922" s="41">
        <v>0</v>
      </c>
      <c r="M2922" s="41">
        <v>0</v>
      </c>
      <c r="N2922" s="43">
        <v>1878814</v>
      </c>
    </row>
    <row r="2923" spans="1:14" x14ac:dyDescent="0.2">
      <c r="A2923" s="39" t="s">
        <v>1584</v>
      </c>
      <c r="B2923" s="40"/>
      <c r="C2923" s="41">
        <v>0</v>
      </c>
      <c r="D2923" s="42">
        <v>0.13639999999999999</v>
      </c>
      <c r="E2923" s="42">
        <v>0</v>
      </c>
      <c r="F2923" s="41">
        <v>43200</v>
      </c>
      <c r="G2923" s="41">
        <v>0</v>
      </c>
      <c r="H2923" s="41">
        <v>43200</v>
      </c>
      <c r="I2923" s="41">
        <v>0</v>
      </c>
      <c r="J2923" s="41">
        <v>15034</v>
      </c>
      <c r="K2923" s="41">
        <v>432</v>
      </c>
      <c r="L2923" s="41">
        <v>0</v>
      </c>
      <c r="M2923" s="41">
        <v>0</v>
      </c>
      <c r="N2923" s="43">
        <v>58234</v>
      </c>
    </row>
    <row r="2924" spans="1:14" x14ac:dyDescent="0.2">
      <c r="A2924" s="39" t="s">
        <v>40</v>
      </c>
      <c r="B2924" s="40"/>
      <c r="C2924" s="41">
        <v>0</v>
      </c>
      <c r="D2924" s="42">
        <v>-0.43680000000000002</v>
      </c>
      <c r="E2924" s="42">
        <v>0</v>
      </c>
      <c r="F2924" s="41">
        <v>-252000</v>
      </c>
      <c r="G2924" s="41">
        <v>0</v>
      </c>
      <c r="H2924" s="41">
        <v>-252000</v>
      </c>
      <c r="I2924" s="41">
        <v>0</v>
      </c>
      <c r="J2924" s="41">
        <v>-87696</v>
      </c>
      <c r="K2924" s="41">
        <v>-2520</v>
      </c>
      <c r="L2924" s="41">
        <v>0</v>
      </c>
      <c r="M2924" s="41">
        <v>0</v>
      </c>
      <c r="N2924" s="43">
        <v>-339696</v>
      </c>
    </row>
    <row r="2925" spans="1:14" x14ac:dyDescent="0.2">
      <c r="A2925" s="39" t="s">
        <v>41</v>
      </c>
      <c r="B2925" s="40"/>
      <c r="C2925" s="41">
        <v>0</v>
      </c>
      <c r="D2925" s="42">
        <v>0</v>
      </c>
      <c r="E2925" s="42">
        <v>0</v>
      </c>
      <c r="F2925" s="41">
        <v>0</v>
      </c>
      <c r="G2925" s="41">
        <v>0</v>
      </c>
      <c r="H2925" s="41">
        <v>0</v>
      </c>
      <c r="I2925" s="41">
        <v>252000</v>
      </c>
      <c r="J2925" s="41">
        <v>85176</v>
      </c>
      <c r="K2925" s="41">
        <v>0</v>
      </c>
      <c r="L2925" s="41">
        <v>0</v>
      </c>
      <c r="M2925" s="41">
        <v>0</v>
      </c>
      <c r="N2925" s="43">
        <v>337176</v>
      </c>
    </row>
    <row r="2926" spans="1:14" x14ac:dyDescent="0.2">
      <c r="A2926" s="39" t="s">
        <v>163</v>
      </c>
      <c r="B2926" s="40"/>
      <c r="C2926" s="41">
        <v>0</v>
      </c>
      <c r="D2926" s="42">
        <v>0</v>
      </c>
      <c r="E2926" s="42">
        <v>0</v>
      </c>
      <c r="F2926" s="41">
        <v>0</v>
      </c>
      <c r="G2926" s="41">
        <v>0</v>
      </c>
      <c r="H2926" s="41">
        <v>0</v>
      </c>
      <c r="I2926" s="41">
        <v>0</v>
      </c>
      <c r="J2926" s="41">
        <v>3</v>
      </c>
      <c r="K2926" s="41">
        <v>0</v>
      </c>
      <c r="L2926" s="41">
        <v>0</v>
      </c>
      <c r="M2926" s="41">
        <v>0</v>
      </c>
      <c r="N2926" s="43">
        <v>3</v>
      </c>
    </row>
    <row r="2927" spans="1:14" x14ac:dyDescent="0.2">
      <c r="A2927" s="39" t="s">
        <v>32</v>
      </c>
      <c r="B2927" s="40"/>
      <c r="C2927" s="41">
        <v>0</v>
      </c>
      <c r="D2927" s="42">
        <v>0</v>
      </c>
      <c r="E2927" s="42">
        <v>0.4</v>
      </c>
      <c r="F2927" s="41">
        <v>0</v>
      </c>
      <c r="G2927" s="41">
        <v>105883</v>
      </c>
      <c r="H2927" s="41">
        <v>105883</v>
      </c>
      <c r="I2927" s="41">
        <v>0</v>
      </c>
      <c r="J2927" s="41">
        <v>36847</v>
      </c>
      <c r="K2927" s="41">
        <v>1059</v>
      </c>
      <c r="L2927" s="41">
        <v>0</v>
      </c>
      <c r="M2927" s="41">
        <v>0</v>
      </c>
      <c r="N2927" s="43">
        <v>142730</v>
      </c>
    </row>
    <row r="2928" spans="1:14" x14ac:dyDescent="0.2">
      <c r="A2928" s="39" t="s">
        <v>23</v>
      </c>
      <c r="B2928" s="40"/>
      <c r="C2928" s="41">
        <v>0</v>
      </c>
      <c r="D2928" s="42">
        <v>0</v>
      </c>
      <c r="E2928" s="42">
        <v>3.36</v>
      </c>
      <c r="F2928" s="41">
        <v>0</v>
      </c>
      <c r="G2928" s="41">
        <v>1313061</v>
      </c>
      <c r="H2928" s="41">
        <v>1313061</v>
      </c>
      <c r="I2928" s="41">
        <v>0</v>
      </c>
      <c r="J2928" s="41">
        <v>456946</v>
      </c>
      <c r="K2928" s="41">
        <v>13131</v>
      </c>
      <c r="L2928" s="41">
        <v>0</v>
      </c>
      <c r="M2928" s="41">
        <v>0</v>
      </c>
      <c r="N2928" s="43">
        <v>1770007</v>
      </c>
    </row>
    <row r="2929" spans="1:14" x14ac:dyDescent="0.2">
      <c r="A2929" s="39" t="s">
        <v>1481</v>
      </c>
      <c r="B2929" s="40"/>
      <c r="C2929" s="41">
        <v>0</v>
      </c>
      <c r="D2929" s="42">
        <v>25.818100000000001</v>
      </c>
      <c r="E2929" s="42">
        <v>3.23</v>
      </c>
      <c r="F2929" s="41">
        <v>18187515</v>
      </c>
      <c r="G2929" s="41">
        <v>811053</v>
      </c>
      <c r="H2929" s="41">
        <v>18998568</v>
      </c>
      <c r="I2929" s="41">
        <v>0</v>
      </c>
      <c r="J2929" s="41">
        <v>6611501</v>
      </c>
      <c r="K2929" s="41">
        <v>189985</v>
      </c>
      <c r="L2929" s="41">
        <v>550895</v>
      </c>
      <c r="M2929" s="41">
        <v>0</v>
      </c>
      <c r="N2929" s="43">
        <v>26160964</v>
      </c>
    </row>
    <row r="2930" spans="1:14" x14ac:dyDescent="0.2">
      <c r="A2930" s="39" t="s">
        <v>1482</v>
      </c>
      <c r="B2930" s="40"/>
      <c r="C2930" s="41">
        <v>0</v>
      </c>
      <c r="D2930" s="42">
        <v>0</v>
      </c>
      <c r="E2930" s="42">
        <v>0</v>
      </c>
      <c r="F2930" s="41">
        <v>12000</v>
      </c>
      <c r="G2930" s="41">
        <v>0</v>
      </c>
      <c r="H2930" s="41">
        <v>12000</v>
      </c>
      <c r="I2930" s="41">
        <v>0</v>
      </c>
      <c r="J2930" s="41">
        <v>4176</v>
      </c>
      <c r="K2930" s="41">
        <v>120</v>
      </c>
      <c r="L2930" s="41">
        <v>0</v>
      </c>
      <c r="M2930" s="41">
        <v>0</v>
      </c>
      <c r="N2930" s="43">
        <v>16176</v>
      </c>
    </row>
    <row r="2931" spans="1:14" x14ac:dyDescent="0.2">
      <c r="A2931" s="34" t="s">
        <v>24</v>
      </c>
      <c r="B2931" s="35"/>
      <c r="C2931" s="36">
        <f t="shared" ref="C2931:N2931" si="509">SUM(C2922:C2930)</f>
        <v>0</v>
      </c>
      <c r="D2931" s="37">
        <f t="shared" si="509"/>
        <v>29.423300000000001</v>
      </c>
      <c r="E2931" s="37">
        <f t="shared" si="509"/>
        <v>6.99</v>
      </c>
      <c r="F2931" s="36">
        <f t="shared" si="509"/>
        <v>19384494</v>
      </c>
      <c r="G2931" s="36">
        <f t="shared" si="509"/>
        <v>2229997</v>
      </c>
      <c r="H2931" s="36">
        <f t="shared" si="509"/>
        <v>21614491</v>
      </c>
      <c r="I2931" s="36">
        <f t="shared" si="509"/>
        <v>252000</v>
      </c>
      <c r="J2931" s="36">
        <f t="shared" si="509"/>
        <v>7607022</v>
      </c>
      <c r="K2931" s="36">
        <f t="shared" si="509"/>
        <v>216145</v>
      </c>
      <c r="L2931" s="36">
        <f t="shared" si="509"/>
        <v>550895</v>
      </c>
      <c r="M2931" s="36">
        <f t="shared" si="509"/>
        <v>0</v>
      </c>
      <c r="N2931" s="38">
        <f t="shared" si="509"/>
        <v>30024408</v>
      </c>
    </row>
    <row r="2932" spans="1:14" x14ac:dyDescent="0.2">
      <c r="A2932" s="34" t="s">
        <v>25</v>
      </c>
      <c r="B2932" s="35"/>
      <c r="C2932" s="36"/>
      <c r="D2932" s="37"/>
      <c r="E2932" s="37"/>
      <c r="F2932" s="36"/>
      <c r="G2932" s="36"/>
      <c r="H2932" s="36"/>
      <c r="I2932" s="36"/>
      <c r="J2932" s="36"/>
      <c r="K2932" s="36"/>
      <c r="L2932" s="36"/>
      <c r="M2932" s="36"/>
      <c r="N2932" s="38"/>
    </row>
    <row r="2933" spans="1:14" x14ac:dyDescent="0.2">
      <c r="A2933" s="39" t="s">
        <v>69</v>
      </c>
      <c r="B2933" s="40"/>
      <c r="C2933" s="41">
        <v>420</v>
      </c>
      <c r="D2933" s="42">
        <v>0</v>
      </c>
      <c r="E2933" s="42">
        <v>6.1634000000000002</v>
      </c>
      <c r="F2933" s="41">
        <v>0</v>
      </c>
      <c r="G2933" s="41">
        <v>1894802</v>
      </c>
      <c r="H2933" s="41">
        <v>1894802</v>
      </c>
      <c r="I2933" s="41">
        <v>0</v>
      </c>
      <c r="J2933" s="41">
        <v>659391</v>
      </c>
      <c r="K2933" s="41">
        <v>18948</v>
      </c>
      <c r="L2933" s="41">
        <v>25620</v>
      </c>
      <c r="M2933" s="41">
        <v>0</v>
      </c>
      <c r="N2933" s="43">
        <v>2579813</v>
      </c>
    </row>
    <row r="2934" spans="1:14" x14ac:dyDescent="0.2">
      <c r="A2934" s="34" t="s">
        <v>24</v>
      </c>
      <c r="B2934" s="35"/>
      <c r="C2934" s="36">
        <f t="shared" ref="C2934:N2934" si="510">SUM(C2933:C2933)</f>
        <v>420</v>
      </c>
      <c r="D2934" s="37">
        <f t="shared" si="510"/>
        <v>0</v>
      </c>
      <c r="E2934" s="37">
        <f t="shared" si="510"/>
        <v>6.1634000000000002</v>
      </c>
      <c r="F2934" s="36">
        <f t="shared" si="510"/>
        <v>0</v>
      </c>
      <c r="G2934" s="36">
        <f t="shared" si="510"/>
        <v>1894802</v>
      </c>
      <c r="H2934" s="36">
        <f t="shared" si="510"/>
        <v>1894802</v>
      </c>
      <c r="I2934" s="36">
        <f t="shared" si="510"/>
        <v>0</v>
      </c>
      <c r="J2934" s="36">
        <f t="shared" si="510"/>
        <v>659391</v>
      </c>
      <c r="K2934" s="36">
        <f t="shared" si="510"/>
        <v>18948</v>
      </c>
      <c r="L2934" s="36">
        <f t="shared" si="510"/>
        <v>25620</v>
      </c>
      <c r="M2934" s="36">
        <f t="shared" si="510"/>
        <v>0</v>
      </c>
      <c r="N2934" s="38">
        <f t="shared" si="510"/>
        <v>2579813</v>
      </c>
    </row>
    <row r="2935" spans="1:14" x14ac:dyDescent="0.2">
      <c r="A2935" s="34" t="s">
        <v>1483</v>
      </c>
      <c r="B2935" s="35"/>
      <c r="C2935" s="36"/>
      <c r="D2935" s="37"/>
      <c r="E2935" s="37"/>
      <c r="F2935" s="36"/>
      <c r="G2935" s="36"/>
      <c r="H2935" s="36"/>
      <c r="I2935" s="36"/>
      <c r="J2935" s="36"/>
      <c r="K2935" s="36"/>
      <c r="L2935" s="36"/>
      <c r="M2935" s="36"/>
      <c r="N2935" s="38"/>
    </row>
    <row r="2936" spans="1:14" x14ac:dyDescent="0.2">
      <c r="A2936" s="39" t="s">
        <v>1484</v>
      </c>
      <c r="B2936" s="40"/>
      <c r="C2936" s="41">
        <v>123</v>
      </c>
      <c r="D2936" s="42">
        <v>0</v>
      </c>
      <c r="E2936" s="42">
        <v>0.2014</v>
      </c>
      <c r="F2936" s="41">
        <v>0</v>
      </c>
      <c r="G2936" s="41">
        <v>54581</v>
      </c>
      <c r="H2936" s="41">
        <v>54581</v>
      </c>
      <c r="I2936" s="41">
        <v>0</v>
      </c>
      <c r="J2936" s="41">
        <v>18994</v>
      </c>
      <c r="K2936" s="41">
        <v>546</v>
      </c>
      <c r="L2936" s="41">
        <v>0</v>
      </c>
      <c r="M2936" s="41">
        <v>0</v>
      </c>
      <c r="N2936" s="43">
        <v>73575</v>
      </c>
    </row>
    <row r="2937" spans="1:14" x14ac:dyDescent="0.2">
      <c r="A2937" s="39" t="s">
        <v>1497</v>
      </c>
      <c r="B2937" s="40"/>
      <c r="C2937" s="41">
        <v>127</v>
      </c>
      <c r="D2937" s="42">
        <v>0.87080000000000002</v>
      </c>
      <c r="E2937" s="42">
        <v>0</v>
      </c>
      <c r="F2937" s="41">
        <v>426824</v>
      </c>
      <c r="G2937" s="41">
        <v>0</v>
      </c>
      <c r="H2937" s="41">
        <v>426824</v>
      </c>
      <c r="I2937" s="41">
        <v>0</v>
      </c>
      <c r="J2937" s="41">
        <v>148534</v>
      </c>
      <c r="K2937" s="41">
        <v>4268</v>
      </c>
      <c r="L2937" s="41">
        <v>3048</v>
      </c>
      <c r="M2937" s="41">
        <v>0</v>
      </c>
      <c r="N2937" s="43">
        <v>578406</v>
      </c>
    </row>
    <row r="2938" spans="1:14" x14ac:dyDescent="0.2">
      <c r="A2938" s="39" t="s">
        <v>1485</v>
      </c>
      <c r="B2938" s="40"/>
      <c r="C2938" s="41">
        <v>0</v>
      </c>
      <c r="D2938" s="42">
        <v>4.0178000000000003</v>
      </c>
      <c r="E2938" s="42">
        <v>0</v>
      </c>
      <c r="F2938" s="41">
        <v>1906006</v>
      </c>
      <c r="G2938" s="41">
        <v>0</v>
      </c>
      <c r="H2938" s="41">
        <v>1906006</v>
      </c>
      <c r="I2938" s="41">
        <v>0</v>
      </c>
      <c r="J2938" s="41">
        <v>663290</v>
      </c>
      <c r="K2938" s="41">
        <v>19060</v>
      </c>
      <c r="L2938" s="41">
        <v>0</v>
      </c>
      <c r="M2938" s="41">
        <v>0</v>
      </c>
      <c r="N2938" s="43">
        <v>2569296</v>
      </c>
    </row>
    <row r="2939" spans="1:14" x14ac:dyDescent="0.2">
      <c r="A2939" s="34" t="s">
        <v>24</v>
      </c>
      <c r="B2939" s="35"/>
      <c r="C2939" s="36">
        <f t="shared" ref="C2939:N2939" si="511">SUM(C2936:C2938)</f>
        <v>250</v>
      </c>
      <c r="D2939" s="37">
        <f t="shared" si="511"/>
        <v>4.8886000000000003</v>
      </c>
      <c r="E2939" s="37">
        <f t="shared" si="511"/>
        <v>0.2014</v>
      </c>
      <c r="F2939" s="36">
        <f t="shared" si="511"/>
        <v>2332830</v>
      </c>
      <c r="G2939" s="36">
        <f t="shared" si="511"/>
        <v>54581</v>
      </c>
      <c r="H2939" s="36">
        <f t="shared" si="511"/>
        <v>2387411</v>
      </c>
      <c r="I2939" s="36">
        <f t="shared" si="511"/>
        <v>0</v>
      </c>
      <c r="J2939" s="36">
        <f t="shared" si="511"/>
        <v>830818</v>
      </c>
      <c r="K2939" s="36">
        <f t="shared" si="511"/>
        <v>23874</v>
      </c>
      <c r="L2939" s="36">
        <f t="shared" si="511"/>
        <v>3048</v>
      </c>
      <c r="M2939" s="36">
        <f t="shared" si="511"/>
        <v>0</v>
      </c>
      <c r="N2939" s="38">
        <f t="shared" si="511"/>
        <v>3221277</v>
      </c>
    </row>
    <row r="2940" spans="1:14" x14ac:dyDescent="0.2">
      <c r="A2940" s="29" t="s">
        <v>1876</v>
      </c>
      <c r="B2940" s="30"/>
      <c r="C2940" s="31">
        <f t="shared" ref="C2940:N2940" si="512">C2931+C2934+C2939</f>
        <v>670</v>
      </c>
      <c r="D2940" s="32">
        <f t="shared" si="512"/>
        <v>34.311900000000001</v>
      </c>
      <c r="E2940" s="32">
        <f t="shared" si="512"/>
        <v>13.354800000000001</v>
      </c>
      <c r="F2940" s="31">
        <f t="shared" si="512"/>
        <v>21717324</v>
      </c>
      <c r="G2940" s="31">
        <f t="shared" si="512"/>
        <v>4179380</v>
      </c>
      <c r="H2940" s="31">
        <f t="shared" si="512"/>
        <v>25896704</v>
      </c>
      <c r="I2940" s="31">
        <f t="shared" si="512"/>
        <v>252000</v>
      </c>
      <c r="J2940" s="31">
        <f t="shared" si="512"/>
        <v>9097231</v>
      </c>
      <c r="K2940" s="31">
        <f t="shared" si="512"/>
        <v>258967</v>
      </c>
      <c r="L2940" s="31">
        <f t="shared" si="512"/>
        <v>579563</v>
      </c>
      <c r="M2940" s="31">
        <f t="shared" si="512"/>
        <v>0</v>
      </c>
      <c r="N2940" s="33">
        <f t="shared" si="512"/>
        <v>35825498</v>
      </c>
    </row>
    <row r="2941" spans="1:14" x14ac:dyDescent="0.2">
      <c r="A2941" s="39"/>
      <c r="B2941" s="40"/>
      <c r="C2941" s="41"/>
      <c r="D2941" s="42"/>
      <c r="E2941" s="42"/>
      <c r="F2941" s="41"/>
      <c r="G2941" s="41"/>
      <c r="H2941" s="41"/>
      <c r="I2941" s="41"/>
      <c r="J2941" s="41"/>
      <c r="K2941" s="41"/>
      <c r="L2941" s="41"/>
      <c r="M2941" s="41"/>
      <c r="N2941" s="43"/>
    </row>
    <row r="2942" spans="1:14" x14ac:dyDescent="0.2">
      <c r="A2942" s="29" t="s">
        <v>1877</v>
      </c>
      <c r="B2942" s="30"/>
      <c r="C2942" s="31"/>
      <c r="D2942" s="32"/>
      <c r="E2942" s="32"/>
      <c r="F2942" s="31"/>
      <c r="G2942" s="31"/>
      <c r="H2942" s="31"/>
      <c r="I2942" s="31"/>
      <c r="J2942" s="31"/>
      <c r="K2942" s="31"/>
      <c r="L2942" s="31"/>
      <c r="M2942" s="31"/>
      <c r="N2942" s="33"/>
    </row>
    <row r="2943" spans="1:14" x14ac:dyDescent="0.2">
      <c r="A2943" s="29" t="s">
        <v>1878</v>
      </c>
      <c r="B2943" s="30" t="s">
        <v>6</v>
      </c>
      <c r="C2943" s="31" t="s">
        <v>7</v>
      </c>
      <c r="D2943" s="32" t="s">
        <v>8</v>
      </c>
      <c r="E2943" s="32" t="s">
        <v>9</v>
      </c>
      <c r="F2943" s="31" t="s">
        <v>10</v>
      </c>
      <c r="G2943" s="31" t="s">
        <v>11</v>
      </c>
      <c r="H2943" s="31" t="s">
        <v>12</v>
      </c>
      <c r="I2943" s="31" t="s">
        <v>13</v>
      </c>
      <c r="J2943" s="31" t="s">
        <v>14</v>
      </c>
      <c r="K2943" s="31" t="s">
        <v>15</v>
      </c>
      <c r="L2943" s="31" t="s">
        <v>16</v>
      </c>
      <c r="M2943" s="31" t="s">
        <v>17</v>
      </c>
      <c r="N2943" s="33" t="s">
        <v>18</v>
      </c>
    </row>
    <row r="2944" spans="1:14" x14ac:dyDescent="0.2">
      <c r="A2944" s="34" t="s">
        <v>1476</v>
      </c>
      <c r="B2944" s="35"/>
      <c r="C2944" s="36"/>
      <c r="D2944" s="37"/>
      <c r="E2944" s="37"/>
      <c r="F2944" s="36"/>
      <c r="G2944" s="36"/>
      <c r="H2944" s="36"/>
      <c r="I2944" s="36"/>
      <c r="J2944" s="36"/>
      <c r="K2944" s="36"/>
      <c r="L2944" s="36"/>
      <c r="M2944" s="36"/>
      <c r="N2944" s="38"/>
    </row>
    <row r="2945" spans="1:14" x14ac:dyDescent="0.2">
      <c r="A2945" s="39" t="s">
        <v>162</v>
      </c>
      <c r="B2945" s="40"/>
      <c r="C2945" s="41">
        <v>0</v>
      </c>
      <c r="D2945" s="42">
        <v>7</v>
      </c>
      <c r="E2945" s="42">
        <v>0</v>
      </c>
      <c r="F2945" s="41">
        <v>2541398</v>
      </c>
      <c r="G2945" s="41">
        <v>0</v>
      </c>
      <c r="H2945" s="41">
        <v>2541398</v>
      </c>
      <c r="I2945" s="41">
        <v>0</v>
      </c>
      <c r="J2945" s="41">
        <v>884407</v>
      </c>
      <c r="K2945" s="41">
        <v>25414</v>
      </c>
      <c r="L2945" s="41">
        <v>0</v>
      </c>
      <c r="M2945" s="41">
        <v>0</v>
      </c>
      <c r="N2945" s="43">
        <v>3425805</v>
      </c>
    </row>
    <row r="2946" spans="1:14" x14ac:dyDescent="0.2">
      <c r="A2946" s="39" t="s">
        <v>40</v>
      </c>
      <c r="B2946" s="40"/>
      <c r="C2946" s="41">
        <v>0</v>
      </c>
      <c r="D2946" s="42">
        <v>-0.1116</v>
      </c>
      <c r="E2946" s="42">
        <v>0</v>
      </c>
      <c r="F2946" s="41">
        <v>-55818</v>
      </c>
      <c r="G2946" s="41">
        <v>0</v>
      </c>
      <c r="H2946" s="41">
        <v>-55818</v>
      </c>
      <c r="I2946" s="41">
        <v>0</v>
      </c>
      <c r="J2946" s="41">
        <v>-19425</v>
      </c>
      <c r="K2946" s="41">
        <v>-558</v>
      </c>
      <c r="L2946" s="41">
        <v>0</v>
      </c>
      <c r="M2946" s="41">
        <v>0</v>
      </c>
      <c r="N2946" s="43">
        <v>-75243</v>
      </c>
    </row>
    <row r="2947" spans="1:14" x14ac:dyDescent="0.2">
      <c r="A2947" s="39" t="s">
        <v>41</v>
      </c>
      <c r="B2947" s="40"/>
      <c r="C2947" s="41">
        <v>0</v>
      </c>
      <c r="D2947" s="42">
        <v>0</v>
      </c>
      <c r="E2947" s="42">
        <v>0</v>
      </c>
      <c r="F2947" s="41">
        <v>0</v>
      </c>
      <c r="G2947" s="41">
        <v>0</v>
      </c>
      <c r="H2947" s="41">
        <v>0</v>
      </c>
      <c r="I2947" s="41">
        <v>55818</v>
      </c>
      <c r="J2947" s="41">
        <v>18867</v>
      </c>
      <c r="K2947" s="41">
        <v>0</v>
      </c>
      <c r="L2947" s="41">
        <v>0</v>
      </c>
      <c r="M2947" s="41">
        <v>0</v>
      </c>
      <c r="N2947" s="43">
        <v>74685</v>
      </c>
    </row>
    <row r="2948" spans="1:14" x14ac:dyDescent="0.2">
      <c r="A2948" s="39" t="s">
        <v>163</v>
      </c>
      <c r="B2948" s="40"/>
      <c r="C2948" s="41">
        <v>0</v>
      </c>
      <c r="D2948" s="42">
        <v>0</v>
      </c>
      <c r="E2948" s="42">
        <v>0</v>
      </c>
      <c r="F2948" s="41">
        <v>0</v>
      </c>
      <c r="G2948" s="41">
        <v>0</v>
      </c>
      <c r="H2948" s="41">
        <v>0</v>
      </c>
      <c r="I2948" s="41">
        <v>0</v>
      </c>
      <c r="J2948" s="41">
        <v>15</v>
      </c>
      <c r="K2948" s="41">
        <v>0</v>
      </c>
      <c r="L2948" s="41">
        <v>0</v>
      </c>
      <c r="M2948" s="41">
        <v>0</v>
      </c>
      <c r="N2948" s="43">
        <v>15</v>
      </c>
    </row>
    <row r="2949" spans="1:14" x14ac:dyDescent="0.2">
      <c r="A2949" s="39" t="s">
        <v>23</v>
      </c>
      <c r="B2949" s="40"/>
      <c r="C2949" s="41">
        <v>0</v>
      </c>
      <c r="D2949" s="42">
        <v>0</v>
      </c>
      <c r="E2949" s="42">
        <v>3.99</v>
      </c>
      <c r="F2949" s="41">
        <v>0</v>
      </c>
      <c r="G2949" s="41">
        <v>1559260</v>
      </c>
      <c r="H2949" s="41">
        <v>1559260</v>
      </c>
      <c r="I2949" s="41">
        <v>0</v>
      </c>
      <c r="J2949" s="41">
        <v>542623</v>
      </c>
      <c r="K2949" s="41">
        <v>15593</v>
      </c>
      <c r="L2949" s="41">
        <v>0</v>
      </c>
      <c r="M2949" s="41">
        <v>0</v>
      </c>
      <c r="N2949" s="43">
        <v>2101883</v>
      </c>
    </row>
    <row r="2950" spans="1:14" x14ac:dyDescent="0.2">
      <c r="A2950" s="39" t="s">
        <v>1481</v>
      </c>
      <c r="B2950" s="40"/>
      <c r="C2950" s="41">
        <v>0</v>
      </c>
      <c r="D2950" s="42">
        <v>36.226700000000001</v>
      </c>
      <c r="E2950" s="42">
        <v>4.59</v>
      </c>
      <c r="F2950" s="41">
        <v>24177387</v>
      </c>
      <c r="G2950" s="41">
        <v>1152549</v>
      </c>
      <c r="H2950" s="41">
        <v>25329936</v>
      </c>
      <c r="I2950" s="41">
        <v>0</v>
      </c>
      <c r="J2950" s="41">
        <v>8814817</v>
      </c>
      <c r="K2950" s="41">
        <v>253299</v>
      </c>
      <c r="L2950" s="41">
        <v>787620</v>
      </c>
      <c r="M2950" s="41">
        <v>0</v>
      </c>
      <c r="N2950" s="43">
        <v>34932373</v>
      </c>
    </row>
    <row r="2951" spans="1:14" x14ac:dyDescent="0.2">
      <c r="A2951" s="39" t="s">
        <v>1482</v>
      </c>
      <c r="B2951" s="40"/>
      <c r="C2951" s="41">
        <v>0</v>
      </c>
      <c r="D2951" s="42">
        <v>0</v>
      </c>
      <c r="E2951" s="42">
        <v>0</v>
      </c>
      <c r="F2951" s="41">
        <v>96000</v>
      </c>
      <c r="G2951" s="41">
        <v>0</v>
      </c>
      <c r="H2951" s="41">
        <v>96000</v>
      </c>
      <c r="I2951" s="41">
        <v>0</v>
      </c>
      <c r="J2951" s="41">
        <v>33408</v>
      </c>
      <c r="K2951" s="41">
        <v>960</v>
      </c>
      <c r="L2951" s="41">
        <v>9000</v>
      </c>
      <c r="M2951" s="41">
        <v>0</v>
      </c>
      <c r="N2951" s="43">
        <v>138408</v>
      </c>
    </row>
    <row r="2952" spans="1:14" x14ac:dyDescent="0.2">
      <c r="A2952" s="34" t="s">
        <v>24</v>
      </c>
      <c r="B2952" s="35"/>
      <c r="C2952" s="36">
        <f t="shared" ref="C2952:N2952" si="513">SUM(C2945:C2951)</f>
        <v>0</v>
      </c>
      <c r="D2952" s="37">
        <f t="shared" si="513"/>
        <v>43.115099999999998</v>
      </c>
      <c r="E2952" s="37">
        <f t="shared" si="513"/>
        <v>8.58</v>
      </c>
      <c r="F2952" s="36">
        <f t="shared" si="513"/>
        <v>26758967</v>
      </c>
      <c r="G2952" s="36">
        <f t="shared" si="513"/>
        <v>2711809</v>
      </c>
      <c r="H2952" s="36">
        <f t="shared" si="513"/>
        <v>29470776</v>
      </c>
      <c r="I2952" s="36">
        <f t="shared" si="513"/>
        <v>55818</v>
      </c>
      <c r="J2952" s="36">
        <f t="shared" si="513"/>
        <v>10274712</v>
      </c>
      <c r="K2952" s="36">
        <f t="shared" si="513"/>
        <v>294708</v>
      </c>
      <c r="L2952" s="36">
        <f t="shared" si="513"/>
        <v>796620</v>
      </c>
      <c r="M2952" s="36">
        <f t="shared" si="513"/>
        <v>0</v>
      </c>
      <c r="N2952" s="38">
        <f t="shared" si="513"/>
        <v>40597926</v>
      </c>
    </row>
    <row r="2953" spans="1:14" x14ac:dyDescent="0.2">
      <c r="A2953" s="34" t="s">
        <v>1483</v>
      </c>
      <c r="B2953" s="35"/>
      <c r="C2953" s="36"/>
      <c r="D2953" s="37"/>
      <c r="E2953" s="37"/>
      <c r="F2953" s="36"/>
      <c r="G2953" s="36"/>
      <c r="H2953" s="36"/>
      <c r="I2953" s="36"/>
      <c r="J2953" s="36"/>
      <c r="K2953" s="36"/>
      <c r="L2953" s="36"/>
      <c r="M2953" s="36"/>
      <c r="N2953" s="38"/>
    </row>
    <row r="2954" spans="1:14" x14ac:dyDescent="0.2">
      <c r="A2954" s="39" t="s">
        <v>1484</v>
      </c>
      <c r="B2954" s="40"/>
      <c r="C2954" s="41">
        <v>192</v>
      </c>
      <c r="D2954" s="42">
        <v>0</v>
      </c>
      <c r="E2954" s="42">
        <v>0.30759999999999998</v>
      </c>
      <c r="F2954" s="41">
        <v>0</v>
      </c>
      <c r="G2954" s="41">
        <v>83362</v>
      </c>
      <c r="H2954" s="41">
        <v>83362</v>
      </c>
      <c r="I2954" s="41">
        <v>0</v>
      </c>
      <c r="J2954" s="41">
        <v>29011</v>
      </c>
      <c r="K2954" s="41">
        <v>834</v>
      </c>
      <c r="L2954" s="41">
        <v>0</v>
      </c>
      <c r="M2954" s="41">
        <v>0</v>
      </c>
      <c r="N2954" s="43">
        <v>112373</v>
      </c>
    </row>
    <row r="2955" spans="1:14" x14ac:dyDescent="0.2">
      <c r="A2955" s="39" t="s">
        <v>1497</v>
      </c>
      <c r="B2955" s="40"/>
      <c r="C2955" s="41">
        <v>66</v>
      </c>
      <c r="D2955" s="42">
        <v>0.57289999999999996</v>
      </c>
      <c r="E2955" s="42">
        <v>0</v>
      </c>
      <c r="F2955" s="41">
        <v>280808</v>
      </c>
      <c r="G2955" s="41">
        <v>0</v>
      </c>
      <c r="H2955" s="41">
        <v>280808</v>
      </c>
      <c r="I2955" s="41">
        <v>0</v>
      </c>
      <c r="J2955" s="41">
        <v>97721</v>
      </c>
      <c r="K2955" s="41">
        <v>2808</v>
      </c>
      <c r="L2955" s="41">
        <v>1584</v>
      </c>
      <c r="M2955" s="41">
        <v>0</v>
      </c>
      <c r="N2955" s="43">
        <v>380113</v>
      </c>
    </row>
    <row r="2956" spans="1:14" x14ac:dyDescent="0.2">
      <c r="A2956" s="39" t="s">
        <v>1485</v>
      </c>
      <c r="B2956" s="40"/>
      <c r="C2956" s="41">
        <v>0</v>
      </c>
      <c r="D2956" s="42">
        <v>5.4645000000000001</v>
      </c>
      <c r="E2956" s="42">
        <v>0</v>
      </c>
      <c r="F2956" s="41">
        <v>2640097</v>
      </c>
      <c r="G2956" s="41">
        <v>0</v>
      </c>
      <c r="H2956" s="41">
        <v>2640097</v>
      </c>
      <c r="I2956" s="41">
        <v>0</v>
      </c>
      <c r="J2956" s="41">
        <v>918754</v>
      </c>
      <c r="K2956" s="41">
        <v>26401</v>
      </c>
      <c r="L2956" s="41">
        <v>0</v>
      </c>
      <c r="M2956" s="41">
        <v>0</v>
      </c>
      <c r="N2956" s="43">
        <v>3558851</v>
      </c>
    </row>
    <row r="2957" spans="1:14" x14ac:dyDescent="0.2">
      <c r="A2957" s="34" t="s">
        <v>24</v>
      </c>
      <c r="B2957" s="35"/>
      <c r="C2957" s="36">
        <f t="shared" ref="C2957:N2957" si="514">SUM(C2954:C2956)</f>
        <v>258</v>
      </c>
      <c r="D2957" s="37">
        <f t="shared" si="514"/>
        <v>6.0373999999999999</v>
      </c>
      <c r="E2957" s="37">
        <f t="shared" si="514"/>
        <v>0.30759999999999998</v>
      </c>
      <c r="F2957" s="36">
        <f t="shared" si="514"/>
        <v>2920905</v>
      </c>
      <c r="G2957" s="36">
        <f t="shared" si="514"/>
        <v>83362</v>
      </c>
      <c r="H2957" s="36">
        <f t="shared" si="514"/>
        <v>3004267</v>
      </c>
      <c r="I2957" s="36">
        <f t="shared" si="514"/>
        <v>0</v>
      </c>
      <c r="J2957" s="36">
        <f t="shared" si="514"/>
        <v>1045486</v>
      </c>
      <c r="K2957" s="36">
        <f t="shared" si="514"/>
        <v>30043</v>
      </c>
      <c r="L2957" s="36">
        <f t="shared" si="514"/>
        <v>1584</v>
      </c>
      <c r="M2957" s="36">
        <f t="shared" si="514"/>
        <v>0</v>
      </c>
      <c r="N2957" s="38">
        <f t="shared" si="514"/>
        <v>4051337</v>
      </c>
    </row>
    <row r="2958" spans="1:14" x14ac:dyDescent="0.2">
      <c r="A2958" s="29" t="s">
        <v>1879</v>
      </c>
      <c r="B2958" s="30"/>
      <c r="C2958" s="31">
        <f t="shared" ref="C2958:N2958" si="515">C2952+C2957</f>
        <v>258</v>
      </c>
      <c r="D2958" s="32">
        <f t="shared" si="515"/>
        <v>49.152499999999996</v>
      </c>
      <c r="E2958" s="32">
        <f t="shared" si="515"/>
        <v>8.8876000000000008</v>
      </c>
      <c r="F2958" s="31">
        <f t="shared" si="515"/>
        <v>29679872</v>
      </c>
      <c r="G2958" s="31">
        <f t="shared" si="515"/>
        <v>2795171</v>
      </c>
      <c r="H2958" s="31">
        <f t="shared" si="515"/>
        <v>32475043</v>
      </c>
      <c r="I2958" s="31">
        <f t="shared" si="515"/>
        <v>55818</v>
      </c>
      <c r="J2958" s="31">
        <f t="shared" si="515"/>
        <v>11320198</v>
      </c>
      <c r="K2958" s="31">
        <f t="shared" si="515"/>
        <v>324751</v>
      </c>
      <c r="L2958" s="31">
        <f t="shared" si="515"/>
        <v>798204</v>
      </c>
      <c r="M2958" s="31">
        <f t="shared" si="515"/>
        <v>0</v>
      </c>
      <c r="N2958" s="33">
        <f t="shared" si="515"/>
        <v>44649263</v>
      </c>
    </row>
    <row r="2959" spans="1:14" x14ac:dyDescent="0.2">
      <c r="A2959" s="39"/>
      <c r="B2959" s="40"/>
      <c r="C2959" s="41"/>
      <c r="D2959" s="42"/>
      <c r="E2959" s="42"/>
      <c r="F2959" s="41"/>
      <c r="G2959" s="41"/>
      <c r="H2959" s="41"/>
      <c r="I2959" s="41"/>
      <c r="J2959" s="41"/>
      <c r="K2959" s="41"/>
      <c r="L2959" s="41"/>
      <c r="M2959" s="41"/>
      <c r="N2959" s="43"/>
    </row>
    <row r="2960" spans="1:14" x14ac:dyDescent="0.2">
      <c r="A2960" s="29" t="s">
        <v>1880</v>
      </c>
      <c r="B2960" s="30"/>
      <c r="C2960" s="31"/>
      <c r="D2960" s="32"/>
      <c r="E2960" s="32"/>
      <c r="F2960" s="31"/>
      <c r="G2960" s="31"/>
      <c r="H2960" s="31"/>
      <c r="I2960" s="31"/>
      <c r="J2960" s="31"/>
      <c r="K2960" s="31"/>
      <c r="L2960" s="31"/>
      <c r="M2960" s="31"/>
      <c r="N2960" s="33"/>
    </row>
    <row r="2961" spans="1:14" x14ac:dyDescent="0.2">
      <c r="A2961" s="29" t="s">
        <v>1881</v>
      </c>
      <c r="B2961" s="30" t="s">
        <v>6</v>
      </c>
      <c r="C2961" s="31" t="s">
        <v>7</v>
      </c>
      <c r="D2961" s="32" t="s">
        <v>8</v>
      </c>
      <c r="E2961" s="32" t="s">
        <v>9</v>
      </c>
      <c r="F2961" s="31" t="s">
        <v>10</v>
      </c>
      <c r="G2961" s="31" t="s">
        <v>11</v>
      </c>
      <c r="H2961" s="31" t="s">
        <v>12</v>
      </c>
      <c r="I2961" s="31" t="s">
        <v>13</v>
      </c>
      <c r="J2961" s="31" t="s">
        <v>14</v>
      </c>
      <c r="K2961" s="31" t="s">
        <v>15</v>
      </c>
      <c r="L2961" s="31" t="s">
        <v>16</v>
      </c>
      <c r="M2961" s="31" t="s">
        <v>17</v>
      </c>
      <c r="N2961" s="33" t="s">
        <v>18</v>
      </c>
    </row>
    <row r="2962" spans="1:14" x14ac:dyDescent="0.2">
      <c r="A2962" s="34" t="s">
        <v>1476</v>
      </c>
      <c r="B2962" s="35"/>
      <c r="C2962" s="36"/>
      <c r="D2962" s="37"/>
      <c r="E2962" s="37"/>
      <c r="F2962" s="36"/>
      <c r="G2962" s="36"/>
      <c r="H2962" s="36"/>
      <c r="I2962" s="36"/>
      <c r="J2962" s="36"/>
      <c r="K2962" s="36"/>
      <c r="L2962" s="36"/>
      <c r="M2962" s="36"/>
      <c r="N2962" s="38"/>
    </row>
    <row r="2963" spans="1:14" x14ac:dyDescent="0.2">
      <c r="A2963" s="39" t="s">
        <v>162</v>
      </c>
      <c r="B2963" s="40"/>
      <c r="C2963" s="41">
        <v>0</v>
      </c>
      <c r="D2963" s="42">
        <v>6.6055999999999999</v>
      </c>
      <c r="E2963" s="42">
        <v>0</v>
      </c>
      <c r="F2963" s="41">
        <v>2323370</v>
      </c>
      <c r="G2963" s="41">
        <v>0</v>
      </c>
      <c r="H2963" s="41">
        <v>2323370</v>
      </c>
      <c r="I2963" s="41">
        <v>0</v>
      </c>
      <c r="J2963" s="41">
        <v>808533</v>
      </c>
      <c r="K2963" s="41">
        <v>23234</v>
      </c>
      <c r="L2963" s="41">
        <v>0</v>
      </c>
      <c r="M2963" s="41">
        <v>0</v>
      </c>
      <c r="N2963" s="43">
        <v>3131903</v>
      </c>
    </row>
    <row r="2964" spans="1:14" x14ac:dyDescent="0.2">
      <c r="A2964" s="39" t="s">
        <v>584</v>
      </c>
      <c r="B2964" s="40"/>
      <c r="C2964" s="41">
        <v>0</v>
      </c>
      <c r="D2964" s="42">
        <v>0.22919999999999999</v>
      </c>
      <c r="E2964" s="42">
        <v>0</v>
      </c>
      <c r="F2964" s="41">
        <v>79395</v>
      </c>
      <c r="G2964" s="41">
        <v>0</v>
      </c>
      <c r="H2964" s="41">
        <v>79395</v>
      </c>
      <c r="I2964" s="41">
        <v>0</v>
      </c>
      <c r="J2964" s="41">
        <v>27630</v>
      </c>
      <c r="K2964" s="41">
        <v>794</v>
      </c>
      <c r="L2964" s="41">
        <v>0</v>
      </c>
      <c r="M2964" s="41">
        <v>0</v>
      </c>
      <c r="N2964" s="43">
        <v>107025</v>
      </c>
    </row>
    <row r="2965" spans="1:14" x14ac:dyDescent="0.2">
      <c r="A2965" s="39" t="s">
        <v>40</v>
      </c>
      <c r="B2965" s="40"/>
      <c r="C2965" s="41">
        <v>0</v>
      </c>
      <c r="D2965" s="42">
        <v>-0.18479999999999999</v>
      </c>
      <c r="E2965" s="42">
        <v>0</v>
      </c>
      <c r="F2965" s="41">
        <v>-168000</v>
      </c>
      <c r="G2965" s="41">
        <v>0</v>
      </c>
      <c r="H2965" s="41">
        <v>-168000</v>
      </c>
      <c r="I2965" s="41">
        <v>0</v>
      </c>
      <c r="J2965" s="41">
        <v>-58464</v>
      </c>
      <c r="K2965" s="41">
        <v>-1680</v>
      </c>
      <c r="L2965" s="41">
        <v>0</v>
      </c>
      <c r="M2965" s="41">
        <v>0</v>
      </c>
      <c r="N2965" s="43">
        <v>-226464</v>
      </c>
    </row>
    <row r="2966" spans="1:14" x14ac:dyDescent="0.2">
      <c r="A2966" s="39" t="s">
        <v>41</v>
      </c>
      <c r="B2966" s="40"/>
      <c r="C2966" s="41">
        <v>0</v>
      </c>
      <c r="D2966" s="42">
        <v>0</v>
      </c>
      <c r="E2966" s="42">
        <v>0</v>
      </c>
      <c r="F2966" s="41">
        <v>0</v>
      </c>
      <c r="G2966" s="41">
        <v>0</v>
      </c>
      <c r="H2966" s="41">
        <v>0</v>
      </c>
      <c r="I2966" s="41">
        <v>168000</v>
      </c>
      <c r="J2966" s="41">
        <v>56784</v>
      </c>
      <c r="K2966" s="41">
        <v>0</v>
      </c>
      <c r="L2966" s="41">
        <v>0</v>
      </c>
      <c r="M2966" s="41">
        <v>0</v>
      </c>
      <c r="N2966" s="43">
        <v>224784</v>
      </c>
    </row>
    <row r="2967" spans="1:14" x14ac:dyDescent="0.2">
      <c r="A2967" s="39" t="s">
        <v>163</v>
      </c>
      <c r="B2967" s="40"/>
      <c r="C2967" s="41">
        <v>0</v>
      </c>
      <c r="D2967" s="42">
        <v>0</v>
      </c>
      <c r="E2967" s="42">
        <v>0</v>
      </c>
      <c r="F2967" s="41">
        <v>0</v>
      </c>
      <c r="G2967" s="41">
        <v>0</v>
      </c>
      <c r="H2967" s="41">
        <v>0</v>
      </c>
      <c r="I2967" s="41">
        <v>0</v>
      </c>
      <c r="J2967" s="41">
        <v>5</v>
      </c>
      <c r="K2967" s="41">
        <v>0</v>
      </c>
      <c r="L2967" s="41">
        <v>0</v>
      </c>
      <c r="M2967" s="41">
        <v>0</v>
      </c>
      <c r="N2967" s="43">
        <v>5</v>
      </c>
    </row>
    <row r="2968" spans="1:14" x14ac:dyDescent="0.2">
      <c r="A2968" s="39" t="s">
        <v>625</v>
      </c>
      <c r="B2968" s="40"/>
      <c r="C2968" s="41">
        <v>0</v>
      </c>
      <c r="D2968" s="42">
        <v>0</v>
      </c>
      <c r="E2968" s="42">
        <v>0</v>
      </c>
      <c r="F2968" s="41">
        <v>0</v>
      </c>
      <c r="G2968" s="41">
        <v>0</v>
      </c>
      <c r="H2968" s="41">
        <v>0</v>
      </c>
      <c r="I2968" s="41">
        <v>0</v>
      </c>
      <c r="J2968" s="41">
        <v>0</v>
      </c>
      <c r="K2968" s="41">
        <v>0</v>
      </c>
      <c r="L2968" s="41">
        <v>1000</v>
      </c>
      <c r="M2968" s="41">
        <v>0</v>
      </c>
      <c r="N2968" s="43">
        <v>1000</v>
      </c>
    </row>
    <row r="2969" spans="1:14" x14ac:dyDescent="0.2">
      <c r="A2969" s="39" t="s">
        <v>23</v>
      </c>
      <c r="B2969" s="40"/>
      <c r="C2969" s="41">
        <v>0</v>
      </c>
      <c r="D2969" s="42">
        <v>0</v>
      </c>
      <c r="E2969" s="42">
        <v>3.99</v>
      </c>
      <c r="F2969" s="41">
        <v>0</v>
      </c>
      <c r="G2969" s="41">
        <v>1559260</v>
      </c>
      <c r="H2969" s="41">
        <v>1559260</v>
      </c>
      <c r="I2969" s="41">
        <v>0</v>
      </c>
      <c r="J2969" s="41">
        <v>542623</v>
      </c>
      <c r="K2969" s="41">
        <v>15593</v>
      </c>
      <c r="L2969" s="41">
        <v>0</v>
      </c>
      <c r="M2969" s="41">
        <v>0</v>
      </c>
      <c r="N2969" s="43">
        <v>2101883</v>
      </c>
    </row>
    <row r="2970" spans="1:14" x14ac:dyDescent="0.2">
      <c r="A2970" s="39" t="s">
        <v>1481</v>
      </c>
      <c r="B2970" s="40"/>
      <c r="C2970" s="41">
        <v>0</v>
      </c>
      <c r="D2970" s="42">
        <v>40.545900000000003</v>
      </c>
      <c r="E2970" s="42">
        <v>5.67</v>
      </c>
      <c r="F2970" s="41">
        <v>26890872</v>
      </c>
      <c r="G2970" s="41">
        <v>1423737</v>
      </c>
      <c r="H2970" s="41">
        <v>28314609</v>
      </c>
      <c r="I2970" s="41">
        <v>0</v>
      </c>
      <c r="J2970" s="41">
        <v>9853483</v>
      </c>
      <c r="K2970" s="41">
        <v>283146</v>
      </c>
      <c r="L2970" s="41">
        <v>811885</v>
      </c>
      <c r="M2970" s="41">
        <v>0</v>
      </c>
      <c r="N2970" s="43">
        <v>38979977</v>
      </c>
    </row>
    <row r="2971" spans="1:14" x14ac:dyDescent="0.2">
      <c r="A2971" s="39" t="s">
        <v>1482</v>
      </c>
      <c r="B2971" s="40"/>
      <c r="C2971" s="41">
        <v>0</v>
      </c>
      <c r="D2971" s="42">
        <v>0</v>
      </c>
      <c r="E2971" s="42">
        <v>0</v>
      </c>
      <c r="F2971" s="41">
        <v>72000</v>
      </c>
      <c r="G2971" s="41">
        <v>0</v>
      </c>
      <c r="H2971" s="41">
        <v>72000</v>
      </c>
      <c r="I2971" s="41">
        <v>0</v>
      </c>
      <c r="J2971" s="41">
        <v>25056</v>
      </c>
      <c r="K2971" s="41">
        <v>720</v>
      </c>
      <c r="L2971" s="41">
        <v>9000</v>
      </c>
      <c r="M2971" s="41">
        <v>0</v>
      </c>
      <c r="N2971" s="43">
        <v>106056</v>
      </c>
    </row>
    <row r="2972" spans="1:14" x14ac:dyDescent="0.2">
      <c r="A2972" s="34" t="s">
        <v>24</v>
      </c>
      <c r="B2972" s="35"/>
      <c r="C2972" s="36">
        <f t="shared" ref="C2972:N2972" si="516">SUM(C2963:C2971)</f>
        <v>0</v>
      </c>
      <c r="D2972" s="37">
        <f t="shared" si="516"/>
        <v>47.195900000000002</v>
      </c>
      <c r="E2972" s="37">
        <f t="shared" si="516"/>
        <v>9.66</v>
      </c>
      <c r="F2972" s="36">
        <f t="shared" si="516"/>
        <v>29197637</v>
      </c>
      <c r="G2972" s="36">
        <f t="shared" si="516"/>
        <v>2982997</v>
      </c>
      <c r="H2972" s="36">
        <f t="shared" si="516"/>
        <v>32180634</v>
      </c>
      <c r="I2972" s="36">
        <f t="shared" si="516"/>
        <v>168000</v>
      </c>
      <c r="J2972" s="36">
        <f t="shared" si="516"/>
        <v>11255650</v>
      </c>
      <c r="K2972" s="36">
        <f t="shared" si="516"/>
        <v>321807</v>
      </c>
      <c r="L2972" s="36">
        <f t="shared" si="516"/>
        <v>821885</v>
      </c>
      <c r="M2972" s="36">
        <f t="shared" si="516"/>
        <v>0</v>
      </c>
      <c r="N2972" s="38">
        <f t="shared" si="516"/>
        <v>44426169</v>
      </c>
    </row>
    <row r="2973" spans="1:14" x14ac:dyDescent="0.2">
      <c r="A2973" s="34" t="s">
        <v>25</v>
      </c>
      <c r="B2973" s="35"/>
      <c r="C2973" s="36"/>
      <c r="D2973" s="37"/>
      <c r="E2973" s="37"/>
      <c r="F2973" s="36"/>
      <c r="G2973" s="36"/>
      <c r="H2973" s="36"/>
      <c r="I2973" s="36"/>
      <c r="J2973" s="36"/>
      <c r="K2973" s="36"/>
      <c r="L2973" s="36"/>
      <c r="M2973" s="36"/>
      <c r="N2973" s="38"/>
    </row>
    <row r="2974" spans="1:14" x14ac:dyDescent="0.2">
      <c r="A2974" s="39" t="s">
        <v>225</v>
      </c>
      <c r="B2974" s="40"/>
      <c r="C2974" s="41">
        <v>25</v>
      </c>
      <c r="D2974" s="42">
        <v>0</v>
      </c>
      <c r="E2974" s="42">
        <v>0.55459999999999998</v>
      </c>
      <c r="F2974" s="41">
        <v>0</v>
      </c>
      <c r="G2974" s="41">
        <v>170500</v>
      </c>
      <c r="H2974" s="41">
        <v>170500</v>
      </c>
      <c r="I2974" s="41">
        <v>0</v>
      </c>
      <c r="J2974" s="41">
        <v>59334</v>
      </c>
      <c r="K2974" s="41">
        <v>1705</v>
      </c>
      <c r="L2974" s="41">
        <v>1500</v>
      </c>
      <c r="M2974" s="41">
        <v>0</v>
      </c>
      <c r="N2974" s="43">
        <v>231334</v>
      </c>
    </row>
    <row r="2975" spans="1:14" x14ac:dyDescent="0.2">
      <c r="A2975" s="39" t="s">
        <v>69</v>
      </c>
      <c r="B2975" s="40"/>
      <c r="C2975" s="41">
        <v>549</v>
      </c>
      <c r="D2975" s="42">
        <v>0</v>
      </c>
      <c r="E2975" s="42">
        <v>7.5968</v>
      </c>
      <c r="F2975" s="41">
        <v>0</v>
      </c>
      <c r="G2975" s="41">
        <v>2335469</v>
      </c>
      <c r="H2975" s="41">
        <v>2335469</v>
      </c>
      <c r="I2975" s="41">
        <v>0</v>
      </c>
      <c r="J2975" s="41">
        <v>812743</v>
      </c>
      <c r="K2975" s="41">
        <v>23355</v>
      </c>
      <c r="L2975" s="41">
        <v>33489</v>
      </c>
      <c r="M2975" s="41">
        <v>0</v>
      </c>
      <c r="N2975" s="43">
        <v>3181701</v>
      </c>
    </row>
    <row r="2976" spans="1:14" x14ac:dyDescent="0.2">
      <c r="A2976" s="34" t="s">
        <v>24</v>
      </c>
      <c r="B2976" s="35"/>
      <c r="C2976" s="36">
        <f t="shared" ref="C2976:N2976" si="517">SUM(C2974:C2975)</f>
        <v>574</v>
      </c>
      <c r="D2976" s="37">
        <f t="shared" si="517"/>
        <v>0</v>
      </c>
      <c r="E2976" s="37">
        <f t="shared" si="517"/>
        <v>8.1514000000000006</v>
      </c>
      <c r="F2976" s="36">
        <f t="shared" si="517"/>
        <v>0</v>
      </c>
      <c r="G2976" s="36">
        <f t="shared" si="517"/>
        <v>2505969</v>
      </c>
      <c r="H2976" s="36">
        <f t="shared" si="517"/>
        <v>2505969</v>
      </c>
      <c r="I2976" s="36">
        <f t="shared" si="517"/>
        <v>0</v>
      </c>
      <c r="J2976" s="36">
        <f t="shared" si="517"/>
        <v>872077</v>
      </c>
      <c r="K2976" s="36">
        <f t="shared" si="517"/>
        <v>25060</v>
      </c>
      <c r="L2976" s="36">
        <f t="shared" si="517"/>
        <v>34989</v>
      </c>
      <c r="M2976" s="36">
        <f t="shared" si="517"/>
        <v>0</v>
      </c>
      <c r="N2976" s="38">
        <f t="shared" si="517"/>
        <v>3413035</v>
      </c>
    </row>
    <row r="2977" spans="1:14" x14ac:dyDescent="0.2">
      <c r="A2977" s="34" t="s">
        <v>1483</v>
      </c>
      <c r="B2977" s="35"/>
      <c r="C2977" s="36"/>
      <c r="D2977" s="37"/>
      <c r="E2977" s="37"/>
      <c r="F2977" s="36"/>
      <c r="G2977" s="36"/>
      <c r="H2977" s="36"/>
      <c r="I2977" s="36"/>
      <c r="J2977" s="36"/>
      <c r="K2977" s="36"/>
      <c r="L2977" s="36"/>
      <c r="M2977" s="36"/>
      <c r="N2977" s="38"/>
    </row>
    <row r="2978" spans="1:14" x14ac:dyDescent="0.2">
      <c r="A2978" s="39" t="s">
        <v>1484</v>
      </c>
      <c r="B2978" s="40"/>
      <c r="C2978" s="41">
        <v>237</v>
      </c>
      <c r="D2978" s="42">
        <v>0</v>
      </c>
      <c r="E2978" s="42">
        <v>0.37640000000000001</v>
      </c>
      <c r="F2978" s="41">
        <v>0</v>
      </c>
      <c r="G2978" s="41">
        <v>102007</v>
      </c>
      <c r="H2978" s="41">
        <v>102007</v>
      </c>
      <c r="I2978" s="41">
        <v>0</v>
      </c>
      <c r="J2978" s="41">
        <v>35499</v>
      </c>
      <c r="K2978" s="41">
        <v>1020</v>
      </c>
      <c r="L2978" s="41">
        <v>0</v>
      </c>
      <c r="M2978" s="41">
        <v>0</v>
      </c>
      <c r="N2978" s="43">
        <v>137506</v>
      </c>
    </row>
    <row r="2979" spans="1:14" x14ac:dyDescent="0.2">
      <c r="A2979" s="39" t="s">
        <v>1497</v>
      </c>
      <c r="B2979" s="40"/>
      <c r="C2979" s="41">
        <v>42</v>
      </c>
      <c r="D2979" s="42">
        <v>0.44</v>
      </c>
      <c r="E2979" s="42">
        <v>0</v>
      </c>
      <c r="F2979" s="41">
        <v>215667</v>
      </c>
      <c r="G2979" s="41">
        <v>0</v>
      </c>
      <c r="H2979" s="41">
        <v>215667</v>
      </c>
      <c r="I2979" s="41">
        <v>0</v>
      </c>
      <c r="J2979" s="41">
        <v>75052</v>
      </c>
      <c r="K2979" s="41">
        <v>2157</v>
      </c>
      <c r="L2979" s="41">
        <v>1008</v>
      </c>
      <c r="M2979" s="41">
        <v>0</v>
      </c>
      <c r="N2979" s="43">
        <v>291727</v>
      </c>
    </row>
    <row r="2980" spans="1:14" x14ac:dyDescent="0.2">
      <c r="A2980" s="39" t="s">
        <v>1485</v>
      </c>
      <c r="B2980" s="40"/>
      <c r="C2980" s="41">
        <v>0</v>
      </c>
      <c r="D2980" s="42">
        <v>6.6073000000000004</v>
      </c>
      <c r="E2980" s="42">
        <v>0</v>
      </c>
      <c r="F2980" s="41">
        <v>3295931</v>
      </c>
      <c r="G2980" s="41">
        <v>0</v>
      </c>
      <c r="H2980" s="41">
        <v>3295931</v>
      </c>
      <c r="I2980" s="41">
        <v>0</v>
      </c>
      <c r="J2980" s="41">
        <v>1146984</v>
      </c>
      <c r="K2980" s="41">
        <v>32959</v>
      </c>
      <c r="L2980" s="41">
        <v>0</v>
      </c>
      <c r="M2980" s="41">
        <v>0</v>
      </c>
      <c r="N2980" s="43">
        <v>4442915</v>
      </c>
    </row>
    <row r="2981" spans="1:14" x14ac:dyDescent="0.2">
      <c r="A2981" s="34" t="s">
        <v>24</v>
      </c>
      <c r="B2981" s="35"/>
      <c r="C2981" s="36">
        <f t="shared" ref="C2981:N2981" si="518">SUM(C2978:C2980)</f>
        <v>279</v>
      </c>
      <c r="D2981" s="37">
        <f t="shared" si="518"/>
        <v>7.0473000000000008</v>
      </c>
      <c r="E2981" s="37">
        <f t="shared" si="518"/>
        <v>0.37640000000000001</v>
      </c>
      <c r="F2981" s="36">
        <f t="shared" si="518"/>
        <v>3511598</v>
      </c>
      <c r="G2981" s="36">
        <f t="shared" si="518"/>
        <v>102007</v>
      </c>
      <c r="H2981" s="36">
        <f t="shared" si="518"/>
        <v>3613605</v>
      </c>
      <c r="I2981" s="36">
        <f t="shared" si="518"/>
        <v>0</v>
      </c>
      <c r="J2981" s="36">
        <f t="shared" si="518"/>
        <v>1257535</v>
      </c>
      <c r="K2981" s="36">
        <f t="shared" si="518"/>
        <v>36136</v>
      </c>
      <c r="L2981" s="36">
        <f t="shared" si="518"/>
        <v>1008</v>
      </c>
      <c r="M2981" s="36">
        <f t="shared" si="518"/>
        <v>0</v>
      </c>
      <c r="N2981" s="38">
        <f t="shared" si="518"/>
        <v>4872148</v>
      </c>
    </row>
    <row r="2982" spans="1:14" x14ac:dyDescent="0.2">
      <c r="A2982" s="29" t="s">
        <v>1882</v>
      </c>
      <c r="B2982" s="30"/>
      <c r="C2982" s="31">
        <f t="shared" ref="C2982:N2982" si="519">C2972+C2976+C2981</f>
        <v>853</v>
      </c>
      <c r="D2982" s="32">
        <f t="shared" si="519"/>
        <v>54.243200000000002</v>
      </c>
      <c r="E2982" s="32">
        <f t="shared" si="519"/>
        <v>18.187799999999999</v>
      </c>
      <c r="F2982" s="31">
        <f t="shared" si="519"/>
        <v>32709235</v>
      </c>
      <c r="G2982" s="31">
        <f t="shared" si="519"/>
        <v>5590973</v>
      </c>
      <c r="H2982" s="31">
        <f t="shared" si="519"/>
        <v>38300208</v>
      </c>
      <c r="I2982" s="31">
        <f t="shared" si="519"/>
        <v>168000</v>
      </c>
      <c r="J2982" s="31">
        <f t="shared" si="519"/>
        <v>13385262</v>
      </c>
      <c r="K2982" s="31">
        <f t="shared" si="519"/>
        <v>383003</v>
      </c>
      <c r="L2982" s="31">
        <f t="shared" si="519"/>
        <v>857882</v>
      </c>
      <c r="M2982" s="31">
        <f t="shared" si="519"/>
        <v>0</v>
      </c>
      <c r="N2982" s="33">
        <f t="shared" si="519"/>
        <v>52711352</v>
      </c>
    </row>
    <row r="2983" spans="1:14" x14ac:dyDescent="0.2">
      <c r="A2983" s="39"/>
      <c r="B2983" s="40"/>
      <c r="C2983" s="41"/>
      <c r="D2983" s="42"/>
      <c r="E2983" s="42"/>
      <c r="F2983" s="41"/>
      <c r="G2983" s="41"/>
      <c r="H2983" s="41"/>
      <c r="I2983" s="41"/>
      <c r="J2983" s="41"/>
      <c r="K2983" s="41"/>
      <c r="L2983" s="41"/>
      <c r="M2983" s="41"/>
      <c r="N2983" s="43"/>
    </row>
    <row r="2984" spans="1:14" x14ac:dyDescent="0.2">
      <c r="A2984" s="29" t="s">
        <v>1883</v>
      </c>
      <c r="B2984" s="30"/>
      <c r="C2984" s="31"/>
      <c r="D2984" s="32"/>
      <c r="E2984" s="32"/>
      <c r="F2984" s="31"/>
      <c r="G2984" s="31"/>
      <c r="H2984" s="31"/>
      <c r="I2984" s="31"/>
      <c r="J2984" s="31"/>
      <c r="K2984" s="31"/>
      <c r="L2984" s="31"/>
      <c r="M2984" s="31"/>
      <c r="N2984" s="33"/>
    </row>
    <row r="2985" spans="1:14" x14ac:dyDescent="0.2">
      <c r="A2985" s="29" t="s">
        <v>1884</v>
      </c>
      <c r="B2985" s="30" t="s">
        <v>6</v>
      </c>
      <c r="C2985" s="31" t="s">
        <v>7</v>
      </c>
      <c r="D2985" s="32" t="s">
        <v>8</v>
      </c>
      <c r="E2985" s="32" t="s">
        <v>9</v>
      </c>
      <c r="F2985" s="31" t="s">
        <v>10</v>
      </c>
      <c r="G2985" s="31" t="s">
        <v>11</v>
      </c>
      <c r="H2985" s="31" t="s">
        <v>12</v>
      </c>
      <c r="I2985" s="31" t="s">
        <v>13</v>
      </c>
      <c r="J2985" s="31" t="s">
        <v>14</v>
      </c>
      <c r="K2985" s="31" t="s">
        <v>15</v>
      </c>
      <c r="L2985" s="31" t="s">
        <v>16</v>
      </c>
      <c r="M2985" s="31" t="s">
        <v>17</v>
      </c>
      <c r="N2985" s="33" t="s">
        <v>18</v>
      </c>
    </row>
    <row r="2986" spans="1:14" x14ac:dyDescent="0.2">
      <c r="A2986" s="34" t="s">
        <v>1476</v>
      </c>
      <c r="B2986" s="35"/>
      <c r="C2986" s="36"/>
      <c r="D2986" s="37"/>
      <c r="E2986" s="37"/>
      <c r="F2986" s="36"/>
      <c r="G2986" s="36"/>
      <c r="H2986" s="36"/>
      <c r="I2986" s="36"/>
      <c r="J2986" s="36"/>
      <c r="K2986" s="36"/>
      <c r="L2986" s="36"/>
      <c r="M2986" s="36"/>
      <c r="N2986" s="38"/>
    </row>
    <row r="2987" spans="1:14" x14ac:dyDescent="0.2">
      <c r="A2987" s="39" t="s">
        <v>162</v>
      </c>
      <c r="B2987" s="40"/>
      <c r="C2987" s="41">
        <v>0</v>
      </c>
      <c r="D2987" s="42">
        <v>7.25</v>
      </c>
      <c r="E2987" s="42">
        <v>0</v>
      </c>
      <c r="F2987" s="41">
        <v>2598941</v>
      </c>
      <c r="G2987" s="41">
        <v>0</v>
      </c>
      <c r="H2987" s="41">
        <v>2598941</v>
      </c>
      <c r="I2987" s="41">
        <v>0</v>
      </c>
      <c r="J2987" s="41">
        <v>904431</v>
      </c>
      <c r="K2987" s="41">
        <v>25989</v>
      </c>
      <c r="L2987" s="41">
        <v>0</v>
      </c>
      <c r="M2987" s="41">
        <v>0</v>
      </c>
      <c r="N2987" s="43">
        <v>3503372</v>
      </c>
    </row>
    <row r="2988" spans="1:14" x14ac:dyDescent="0.2">
      <c r="A2988" s="39" t="s">
        <v>1584</v>
      </c>
      <c r="B2988" s="40"/>
      <c r="C2988" s="41">
        <v>0</v>
      </c>
      <c r="D2988" s="42">
        <v>0</v>
      </c>
      <c r="E2988" s="42">
        <v>0</v>
      </c>
      <c r="F2988" s="41">
        <v>11562</v>
      </c>
      <c r="G2988" s="41">
        <v>0</v>
      </c>
      <c r="H2988" s="41">
        <v>11562</v>
      </c>
      <c r="I2988" s="41">
        <v>0</v>
      </c>
      <c r="J2988" s="41">
        <v>4024</v>
      </c>
      <c r="K2988" s="41">
        <v>116</v>
      </c>
      <c r="L2988" s="41">
        <v>0</v>
      </c>
      <c r="M2988" s="41">
        <v>0</v>
      </c>
      <c r="N2988" s="43">
        <v>15586</v>
      </c>
    </row>
    <row r="2989" spans="1:14" x14ac:dyDescent="0.2">
      <c r="A2989" s="39" t="s">
        <v>40</v>
      </c>
      <c r="B2989" s="40"/>
      <c r="C2989" s="41">
        <v>0</v>
      </c>
      <c r="D2989" s="42">
        <v>-0.7722</v>
      </c>
      <c r="E2989" s="42">
        <v>0</v>
      </c>
      <c r="F2989" s="41">
        <v>-386081</v>
      </c>
      <c r="G2989" s="41">
        <v>0</v>
      </c>
      <c r="H2989" s="41">
        <v>-386081</v>
      </c>
      <c r="I2989" s="41">
        <v>0</v>
      </c>
      <c r="J2989" s="41">
        <v>-134356</v>
      </c>
      <c r="K2989" s="41">
        <v>-3861</v>
      </c>
      <c r="L2989" s="41">
        <v>0</v>
      </c>
      <c r="M2989" s="41">
        <v>0</v>
      </c>
      <c r="N2989" s="43">
        <v>-520437</v>
      </c>
    </row>
    <row r="2990" spans="1:14" x14ac:dyDescent="0.2">
      <c r="A2990" s="39" t="s">
        <v>41</v>
      </c>
      <c r="B2990" s="40"/>
      <c r="C2990" s="41">
        <v>0</v>
      </c>
      <c r="D2990" s="42">
        <v>0</v>
      </c>
      <c r="E2990" s="42">
        <v>0</v>
      </c>
      <c r="F2990" s="41">
        <v>0</v>
      </c>
      <c r="G2990" s="41">
        <v>0</v>
      </c>
      <c r="H2990" s="41">
        <v>0</v>
      </c>
      <c r="I2990" s="41">
        <v>386081</v>
      </c>
      <c r="J2990" s="41">
        <v>130495</v>
      </c>
      <c r="K2990" s="41">
        <v>0</v>
      </c>
      <c r="L2990" s="41">
        <v>0</v>
      </c>
      <c r="M2990" s="41">
        <v>0</v>
      </c>
      <c r="N2990" s="43">
        <v>516576</v>
      </c>
    </row>
    <row r="2991" spans="1:14" x14ac:dyDescent="0.2">
      <c r="A2991" s="39" t="s">
        <v>163</v>
      </c>
      <c r="B2991" s="40"/>
      <c r="C2991" s="41">
        <v>0</v>
      </c>
      <c r="D2991" s="42">
        <v>0</v>
      </c>
      <c r="E2991" s="42">
        <v>0</v>
      </c>
      <c r="F2991" s="41">
        <v>0</v>
      </c>
      <c r="G2991" s="41">
        <v>0</v>
      </c>
      <c r="H2991" s="41">
        <v>0</v>
      </c>
      <c r="I2991" s="41">
        <v>0</v>
      </c>
      <c r="J2991" s="41">
        <v>10</v>
      </c>
      <c r="K2991" s="41">
        <v>0</v>
      </c>
      <c r="L2991" s="41">
        <v>0</v>
      </c>
      <c r="M2991" s="41">
        <v>0</v>
      </c>
      <c r="N2991" s="43">
        <v>10</v>
      </c>
    </row>
    <row r="2992" spans="1:14" x14ac:dyDescent="0.2">
      <c r="A2992" s="39" t="s">
        <v>23</v>
      </c>
      <c r="B2992" s="40"/>
      <c r="C2992" s="41">
        <v>0</v>
      </c>
      <c r="D2992" s="42">
        <v>0</v>
      </c>
      <c r="E2992" s="42">
        <v>4.26</v>
      </c>
      <c r="F2992" s="41">
        <v>0</v>
      </c>
      <c r="G2992" s="41">
        <v>1664774</v>
      </c>
      <c r="H2992" s="41">
        <v>1664774</v>
      </c>
      <c r="I2992" s="41">
        <v>0</v>
      </c>
      <c r="J2992" s="41">
        <v>579342</v>
      </c>
      <c r="K2992" s="41">
        <v>16648</v>
      </c>
      <c r="L2992" s="41">
        <v>0</v>
      </c>
      <c r="M2992" s="41">
        <v>0</v>
      </c>
      <c r="N2992" s="43">
        <v>2244116</v>
      </c>
    </row>
    <row r="2993" spans="1:14" x14ac:dyDescent="0.2">
      <c r="A2993" s="39" t="s">
        <v>1481</v>
      </c>
      <c r="B2993" s="40"/>
      <c r="C2993" s="41">
        <v>0</v>
      </c>
      <c r="D2993" s="42">
        <v>44.861199999999997</v>
      </c>
      <c r="E2993" s="42">
        <v>5.32</v>
      </c>
      <c r="F2993" s="41">
        <v>29231808</v>
      </c>
      <c r="G2993" s="41">
        <v>1335852</v>
      </c>
      <c r="H2993" s="41">
        <v>30567660</v>
      </c>
      <c r="I2993" s="41">
        <v>0</v>
      </c>
      <c r="J2993" s="41">
        <v>10637544</v>
      </c>
      <c r="K2993" s="41">
        <v>305676</v>
      </c>
      <c r="L2993" s="41">
        <v>844360</v>
      </c>
      <c r="M2993" s="41">
        <v>0</v>
      </c>
      <c r="N2993" s="43">
        <v>42049564</v>
      </c>
    </row>
    <row r="2994" spans="1:14" x14ac:dyDescent="0.2">
      <c r="A2994" s="34" t="s">
        <v>24</v>
      </c>
      <c r="B2994" s="35"/>
      <c r="C2994" s="36">
        <f t="shared" ref="C2994:N2994" si="520">SUM(C2987:C2993)</f>
        <v>0</v>
      </c>
      <c r="D2994" s="37">
        <f t="shared" si="520"/>
        <v>51.338999999999999</v>
      </c>
      <c r="E2994" s="37">
        <f t="shared" si="520"/>
        <v>9.58</v>
      </c>
      <c r="F2994" s="36">
        <f t="shared" si="520"/>
        <v>31456230</v>
      </c>
      <c r="G2994" s="36">
        <f t="shared" si="520"/>
        <v>3000626</v>
      </c>
      <c r="H2994" s="36">
        <f t="shared" si="520"/>
        <v>34456856</v>
      </c>
      <c r="I2994" s="36">
        <f t="shared" si="520"/>
        <v>386081</v>
      </c>
      <c r="J2994" s="36">
        <f t="shared" si="520"/>
        <v>12121490</v>
      </c>
      <c r="K2994" s="36">
        <f t="shared" si="520"/>
        <v>344568</v>
      </c>
      <c r="L2994" s="36">
        <f t="shared" si="520"/>
        <v>844360</v>
      </c>
      <c r="M2994" s="36">
        <f t="shared" si="520"/>
        <v>0</v>
      </c>
      <c r="N2994" s="38">
        <f t="shared" si="520"/>
        <v>47808787</v>
      </c>
    </row>
    <row r="2995" spans="1:14" x14ac:dyDescent="0.2">
      <c r="A2995" s="34" t="s">
        <v>25</v>
      </c>
      <c r="B2995" s="35"/>
      <c r="C2995" s="36"/>
      <c r="D2995" s="37"/>
      <c r="E2995" s="37"/>
      <c r="F2995" s="36"/>
      <c r="G2995" s="36"/>
      <c r="H2995" s="36"/>
      <c r="I2995" s="36"/>
      <c r="J2995" s="36"/>
      <c r="K2995" s="36"/>
      <c r="L2995" s="36"/>
      <c r="M2995" s="36"/>
      <c r="N2995" s="38"/>
    </row>
    <row r="2996" spans="1:14" x14ac:dyDescent="0.2">
      <c r="A2996" s="39" t="s">
        <v>69</v>
      </c>
      <c r="B2996" s="40"/>
      <c r="C2996" s="41">
        <v>575</v>
      </c>
      <c r="D2996" s="42">
        <v>0</v>
      </c>
      <c r="E2996" s="42">
        <v>7.8749000000000002</v>
      </c>
      <c r="F2996" s="41">
        <v>0</v>
      </c>
      <c r="G2996" s="41">
        <v>2420965</v>
      </c>
      <c r="H2996" s="41">
        <v>2420965</v>
      </c>
      <c r="I2996" s="41">
        <v>0</v>
      </c>
      <c r="J2996" s="41">
        <v>842496</v>
      </c>
      <c r="K2996" s="41">
        <v>24210</v>
      </c>
      <c r="L2996" s="41">
        <v>35075</v>
      </c>
      <c r="M2996" s="41">
        <v>0</v>
      </c>
      <c r="N2996" s="43">
        <v>3298536</v>
      </c>
    </row>
    <row r="2997" spans="1:14" x14ac:dyDescent="0.2">
      <c r="A2997" s="34" t="s">
        <v>24</v>
      </c>
      <c r="B2997" s="35"/>
      <c r="C2997" s="36">
        <f t="shared" ref="C2997:N2997" si="521">SUM(C2996:C2996)</f>
        <v>575</v>
      </c>
      <c r="D2997" s="37">
        <f t="shared" si="521"/>
        <v>0</v>
      </c>
      <c r="E2997" s="37">
        <f t="shared" si="521"/>
        <v>7.8749000000000002</v>
      </c>
      <c r="F2997" s="36">
        <f t="shared" si="521"/>
        <v>0</v>
      </c>
      <c r="G2997" s="36">
        <f t="shared" si="521"/>
        <v>2420965</v>
      </c>
      <c r="H2997" s="36">
        <f t="shared" si="521"/>
        <v>2420965</v>
      </c>
      <c r="I2997" s="36">
        <f t="shared" si="521"/>
        <v>0</v>
      </c>
      <c r="J2997" s="36">
        <f t="shared" si="521"/>
        <v>842496</v>
      </c>
      <c r="K2997" s="36">
        <f t="shared" si="521"/>
        <v>24210</v>
      </c>
      <c r="L2997" s="36">
        <f t="shared" si="521"/>
        <v>35075</v>
      </c>
      <c r="M2997" s="36">
        <f t="shared" si="521"/>
        <v>0</v>
      </c>
      <c r="N2997" s="38">
        <f t="shared" si="521"/>
        <v>3298536</v>
      </c>
    </row>
    <row r="2998" spans="1:14" x14ac:dyDescent="0.2">
      <c r="A2998" s="34" t="s">
        <v>1483</v>
      </c>
      <c r="B2998" s="35"/>
      <c r="C2998" s="36"/>
      <c r="D2998" s="37"/>
      <c r="E2998" s="37"/>
      <c r="F2998" s="36"/>
      <c r="G2998" s="36"/>
      <c r="H2998" s="36"/>
      <c r="I2998" s="36"/>
      <c r="J2998" s="36"/>
      <c r="K2998" s="36"/>
      <c r="L2998" s="36"/>
      <c r="M2998" s="36"/>
      <c r="N2998" s="38"/>
    </row>
    <row r="2999" spans="1:14" x14ac:dyDescent="0.2">
      <c r="A2999" s="39" t="s">
        <v>1484</v>
      </c>
      <c r="B2999" s="40"/>
      <c r="C2999" s="41">
        <v>202</v>
      </c>
      <c r="D2999" s="42">
        <v>0</v>
      </c>
      <c r="E2999" s="42">
        <v>0.32300000000000001</v>
      </c>
      <c r="F2999" s="41">
        <v>0</v>
      </c>
      <c r="G2999" s="41">
        <v>87536</v>
      </c>
      <c r="H2999" s="41">
        <v>87536</v>
      </c>
      <c r="I2999" s="41">
        <v>0</v>
      </c>
      <c r="J2999" s="41">
        <v>30462</v>
      </c>
      <c r="K2999" s="41">
        <v>875</v>
      </c>
      <c r="L2999" s="41">
        <v>0</v>
      </c>
      <c r="M2999" s="41">
        <v>0</v>
      </c>
      <c r="N2999" s="43">
        <v>117998</v>
      </c>
    </row>
    <row r="3000" spans="1:14" x14ac:dyDescent="0.2">
      <c r="A3000" s="39" t="s">
        <v>1510</v>
      </c>
      <c r="B3000" s="40"/>
      <c r="C3000" s="41">
        <v>23</v>
      </c>
      <c r="D3000" s="42">
        <v>0.72060000000000002</v>
      </c>
      <c r="E3000" s="42">
        <v>0</v>
      </c>
      <c r="F3000" s="41">
        <v>353204</v>
      </c>
      <c r="G3000" s="41">
        <v>0</v>
      </c>
      <c r="H3000" s="41">
        <v>353204</v>
      </c>
      <c r="I3000" s="41">
        <v>0</v>
      </c>
      <c r="J3000" s="41">
        <v>122915</v>
      </c>
      <c r="K3000" s="41">
        <v>3532</v>
      </c>
      <c r="L3000" s="41">
        <v>1035</v>
      </c>
      <c r="M3000" s="41">
        <v>0</v>
      </c>
      <c r="N3000" s="43">
        <v>477154</v>
      </c>
    </row>
    <row r="3001" spans="1:14" x14ac:dyDescent="0.2">
      <c r="A3001" s="39" t="s">
        <v>1497</v>
      </c>
      <c r="B3001" s="40"/>
      <c r="C3001" s="41">
        <v>61</v>
      </c>
      <c r="D3001" s="42">
        <v>0.54630000000000001</v>
      </c>
      <c r="E3001" s="42">
        <v>0</v>
      </c>
      <c r="F3001" s="41">
        <v>267770</v>
      </c>
      <c r="G3001" s="41">
        <v>0</v>
      </c>
      <c r="H3001" s="41">
        <v>267770</v>
      </c>
      <c r="I3001" s="41">
        <v>0</v>
      </c>
      <c r="J3001" s="41">
        <v>93184</v>
      </c>
      <c r="K3001" s="41">
        <v>2678</v>
      </c>
      <c r="L3001" s="41">
        <v>1464</v>
      </c>
      <c r="M3001" s="41">
        <v>0</v>
      </c>
      <c r="N3001" s="43">
        <v>362418</v>
      </c>
    </row>
    <row r="3002" spans="1:14" x14ac:dyDescent="0.2">
      <c r="A3002" s="39" t="s">
        <v>1485</v>
      </c>
      <c r="B3002" s="40"/>
      <c r="C3002" s="41">
        <v>0</v>
      </c>
      <c r="D3002" s="42">
        <v>6.5570000000000004</v>
      </c>
      <c r="E3002" s="42">
        <v>0</v>
      </c>
      <c r="F3002" s="41">
        <v>3227653</v>
      </c>
      <c r="G3002" s="41">
        <v>0</v>
      </c>
      <c r="H3002" s="41">
        <v>3227653</v>
      </c>
      <c r="I3002" s="41">
        <v>0</v>
      </c>
      <c r="J3002" s="41">
        <v>1123224</v>
      </c>
      <c r="K3002" s="41">
        <v>32277</v>
      </c>
      <c r="L3002" s="41">
        <v>0</v>
      </c>
      <c r="M3002" s="41">
        <v>0</v>
      </c>
      <c r="N3002" s="43">
        <v>4350877</v>
      </c>
    </row>
    <row r="3003" spans="1:14" x14ac:dyDescent="0.2">
      <c r="A3003" s="34" t="s">
        <v>24</v>
      </c>
      <c r="B3003" s="35"/>
      <c r="C3003" s="36">
        <f t="shared" ref="C3003:N3003" si="522">SUM(C2999:C3002)</f>
        <v>286</v>
      </c>
      <c r="D3003" s="37">
        <f t="shared" si="522"/>
        <v>7.8239000000000001</v>
      </c>
      <c r="E3003" s="37">
        <f t="shared" si="522"/>
        <v>0.32300000000000001</v>
      </c>
      <c r="F3003" s="36">
        <f t="shared" si="522"/>
        <v>3848627</v>
      </c>
      <c r="G3003" s="36">
        <f t="shared" si="522"/>
        <v>87536</v>
      </c>
      <c r="H3003" s="36">
        <f t="shared" si="522"/>
        <v>3936163</v>
      </c>
      <c r="I3003" s="36">
        <f t="shared" si="522"/>
        <v>0</v>
      </c>
      <c r="J3003" s="36">
        <f t="shared" si="522"/>
        <v>1369785</v>
      </c>
      <c r="K3003" s="36">
        <f t="shared" si="522"/>
        <v>39362</v>
      </c>
      <c r="L3003" s="36">
        <f t="shared" si="522"/>
        <v>2499</v>
      </c>
      <c r="M3003" s="36">
        <f t="shared" si="522"/>
        <v>0</v>
      </c>
      <c r="N3003" s="38">
        <f t="shared" si="522"/>
        <v>5308447</v>
      </c>
    </row>
    <row r="3004" spans="1:14" x14ac:dyDescent="0.2">
      <c r="A3004" s="29" t="s">
        <v>1885</v>
      </c>
      <c r="B3004" s="30"/>
      <c r="C3004" s="31">
        <f t="shared" ref="C3004:N3004" si="523">C2994+C2997+C3003</f>
        <v>861</v>
      </c>
      <c r="D3004" s="32">
        <f t="shared" si="523"/>
        <v>59.1629</v>
      </c>
      <c r="E3004" s="32">
        <f t="shared" si="523"/>
        <v>17.777900000000002</v>
      </c>
      <c r="F3004" s="31">
        <f t="shared" si="523"/>
        <v>35304857</v>
      </c>
      <c r="G3004" s="31">
        <f t="shared" si="523"/>
        <v>5509127</v>
      </c>
      <c r="H3004" s="31">
        <f t="shared" si="523"/>
        <v>40813984</v>
      </c>
      <c r="I3004" s="31">
        <f t="shared" si="523"/>
        <v>386081</v>
      </c>
      <c r="J3004" s="31">
        <f t="shared" si="523"/>
        <v>14333771</v>
      </c>
      <c r="K3004" s="31">
        <f t="shared" si="523"/>
        <v>408140</v>
      </c>
      <c r="L3004" s="31">
        <f t="shared" si="523"/>
        <v>881934</v>
      </c>
      <c r="M3004" s="31">
        <f t="shared" si="523"/>
        <v>0</v>
      </c>
      <c r="N3004" s="33">
        <f t="shared" si="523"/>
        <v>56415770</v>
      </c>
    </row>
    <row r="3005" spans="1:14" x14ac:dyDescent="0.2">
      <c r="A3005" s="39"/>
      <c r="B3005" s="40"/>
      <c r="C3005" s="41"/>
      <c r="D3005" s="42"/>
      <c r="E3005" s="42"/>
      <c r="F3005" s="41"/>
      <c r="G3005" s="41"/>
      <c r="H3005" s="41"/>
      <c r="I3005" s="41"/>
      <c r="J3005" s="41"/>
      <c r="K3005" s="41"/>
      <c r="L3005" s="41"/>
      <c r="M3005" s="41"/>
      <c r="N3005" s="43"/>
    </row>
    <row r="3006" spans="1:14" x14ac:dyDescent="0.2">
      <c r="A3006" s="29" t="s">
        <v>1886</v>
      </c>
      <c r="B3006" s="30"/>
      <c r="C3006" s="31"/>
      <c r="D3006" s="32"/>
      <c r="E3006" s="32"/>
      <c r="F3006" s="31"/>
      <c r="G3006" s="31"/>
      <c r="H3006" s="31"/>
      <c r="I3006" s="31"/>
      <c r="J3006" s="31"/>
      <c r="K3006" s="31"/>
      <c r="L3006" s="31"/>
      <c r="M3006" s="31"/>
      <c r="N3006" s="33"/>
    </row>
    <row r="3007" spans="1:14" x14ac:dyDescent="0.2">
      <c r="A3007" s="29" t="s">
        <v>1887</v>
      </c>
      <c r="B3007" s="30" t="s">
        <v>6</v>
      </c>
      <c r="C3007" s="31" t="s">
        <v>7</v>
      </c>
      <c r="D3007" s="32" t="s">
        <v>8</v>
      </c>
      <c r="E3007" s="32" t="s">
        <v>9</v>
      </c>
      <c r="F3007" s="31" t="s">
        <v>10</v>
      </c>
      <c r="G3007" s="31" t="s">
        <v>11</v>
      </c>
      <c r="H3007" s="31" t="s">
        <v>12</v>
      </c>
      <c r="I3007" s="31" t="s">
        <v>13</v>
      </c>
      <c r="J3007" s="31" t="s">
        <v>14</v>
      </c>
      <c r="K3007" s="31" t="s">
        <v>15</v>
      </c>
      <c r="L3007" s="31" t="s">
        <v>16</v>
      </c>
      <c r="M3007" s="31" t="s">
        <v>17</v>
      </c>
      <c r="N3007" s="33" t="s">
        <v>18</v>
      </c>
    </row>
    <row r="3008" spans="1:14" x14ac:dyDescent="0.2">
      <c r="A3008" s="34" t="s">
        <v>1476</v>
      </c>
      <c r="B3008" s="35"/>
      <c r="C3008" s="36"/>
      <c r="D3008" s="37"/>
      <c r="E3008" s="37"/>
      <c r="F3008" s="36"/>
      <c r="G3008" s="36"/>
      <c r="H3008" s="36"/>
      <c r="I3008" s="36"/>
      <c r="J3008" s="36"/>
      <c r="K3008" s="36"/>
      <c r="L3008" s="36"/>
      <c r="M3008" s="36"/>
      <c r="N3008" s="38"/>
    </row>
    <row r="3009" spans="1:14" x14ac:dyDescent="0.2">
      <c r="A3009" s="39" t="s">
        <v>162</v>
      </c>
      <c r="B3009" s="40"/>
      <c r="C3009" s="41">
        <v>0</v>
      </c>
      <c r="D3009" s="42">
        <v>7.3555999999999999</v>
      </c>
      <c r="E3009" s="42">
        <v>0</v>
      </c>
      <c r="F3009" s="41">
        <v>2641341</v>
      </c>
      <c r="G3009" s="41">
        <v>0</v>
      </c>
      <c r="H3009" s="41">
        <v>2641341</v>
      </c>
      <c r="I3009" s="41">
        <v>0</v>
      </c>
      <c r="J3009" s="41">
        <v>919187</v>
      </c>
      <c r="K3009" s="41">
        <v>26413</v>
      </c>
      <c r="L3009" s="41">
        <v>0</v>
      </c>
      <c r="M3009" s="41">
        <v>0</v>
      </c>
      <c r="N3009" s="43">
        <v>3560528</v>
      </c>
    </row>
    <row r="3010" spans="1:14" x14ac:dyDescent="0.2">
      <c r="A3010" s="39" t="s">
        <v>584</v>
      </c>
      <c r="B3010" s="40"/>
      <c r="C3010" s="41">
        <v>0</v>
      </c>
      <c r="D3010" s="42">
        <v>0.12740000000000001</v>
      </c>
      <c r="E3010" s="42">
        <v>0</v>
      </c>
      <c r="F3010" s="41">
        <v>44113</v>
      </c>
      <c r="G3010" s="41">
        <v>0</v>
      </c>
      <c r="H3010" s="41">
        <v>44113</v>
      </c>
      <c r="I3010" s="41">
        <v>0</v>
      </c>
      <c r="J3010" s="41">
        <v>15351</v>
      </c>
      <c r="K3010" s="41">
        <v>441</v>
      </c>
      <c r="L3010" s="41">
        <v>0</v>
      </c>
      <c r="M3010" s="41">
        <v>0</v>
      </c>
      <c r="N3010" s="43">
        <v>59464</v>
      </c>
    </row>
    <row r="3011" spans="1:14" x14ac:dyDescent="0.2">
      <c r="A3011" s="39" t="s">
        <v>40</v>
      </c>
      <c r="B3011" s="40"/>
      <c r="C3011" s="41">
        <v>0</v>
      </c>
      <c r="D3011" s="42">
        <v>-0.38640000000000002</v>
      </c>
      <c r="E3011" s="42">
        <v>0</v>
      </c>
      <c r="F3011" s="41">
        <v>-243600</v>
      </c>
      <c r="G3011" s="41">
        <v>0</v>
      </c>
      <c r="H3011" s="41">
        <v>-243600</v>
      </c>
      <c r="I3011" s="41">
        <v>0</v>
      </c>
      <c r="J3011" s="41">
        <v>-84773</v>
      </c>
      <c r="K3011" s="41">
        <v>-2436</v>
      </c>
      <c r="L3011" s="41">
        <v>0</v>
      </c>
      <c r="M3011" s="41">
        <v>0</v>
      </c>
      <c r="N3011" s="43">
        <v>-328373</v>
      </c>
    </row>
    <row r="3012" spans="1:14" x14ac:dyDescent="0.2">
      <c r="A3012" s="39" t="s">
        <v>41</v>
      </c>
      <c r="B3012" s="40"/>
      <c r="C3012" s="41">
        <v>0</v>
      </c>
      <c r="D3012" s="42">
        <v>0</v>
      </c>
      <c r="E3012" s="42">
        <v>0</v>
      </c>
      <c r="F3012" s="41">
        <v>0</v>
      </c>
      <c r="G3012" s="41">
        <v>0</v>
      </c>
      <c r="H3012" s="41">
        <v>0</v>
      </c>
      <c r="I3012" s="41">
        <v>243600</v>
      </c>
      <c r="J3012" s="41">
        <v>82337</v>
      </c>
      <c r="K3012" s="41">
        <v>0</v>
      </c>
      <c r="L3012" s="41">
        <v>0</v>
      </c>
      <c r="M3012" s="41">
        <v>0</v>
      </c>
      <c r="N3012" s="43">
        <v>325937</v>
      </c>
    </row>
    <row r="3013" spans="1:14" x14ac:dyDescent="0.2">
      <c r="A3013" s="39" t="s">
        <v>163</v>
      </c>
      <c r="B3013" s="40"/>
      <c r="C3013" s="41">
        <v>0</v>
      </c>
      <c r="D3013" s="42">
        <v>0</v>
      </c>
      <c r="E3013" s="42">
        <v>0</v>
      </c>
      <c r="F3013" s="41">
        <v>0</v>
      </c>
      <c r="G3013" s="41">
        <v>0</v>
      </c>
      <c r="H3013" s="41">
        <v>0</v>
      </c>
      <c r="I3013" s="41">
        <v>0</v>
      </c>
      <c r="J3013" s="41">
        <v>13</v>
      </c>
      <c r="K3013" s="41">
        <v>0</v>
      </c>
      <c r="L3013" s="41">
        <v>0</v>
      </c>
      <c r="M3013" s="41">
        <v>0</v>
      </c>
      <c r="N3013" s="43">
        <v>13</v>
      </c>
    </row>
    <row r="3014" spans="1:14" x14ac:dyDescent="0.2">
      <c r="A3014" s="39" t="s">
        <v>23</v>
      </c>
      <c r="B3014" s="40"/>
      <c r="C3014" s="41">
        <v>0</v>
      </c>
      <c r="D3014" s="42">
        <v>0</v>
      </c>
      <c r="E3014" s="42">
        <v>3.27</v>
      </c>
      <c r="F3014" s="41">
        <v>0</v>
      </c>
      <c r="G3014" s="41">
        <v>1277890</v>
      </c>
      <c r="H3014" s="41">
        <v>1277890</v>
      </c>
      <c r="I3014" s="41">
        <v>0</v>
      </c>
      <c r="J3014" s="41">
        <v>444706</v>
      </c>
      <c r="K3014" s="41">
        <v>12779</v>
      </c>
      <c r="L3014" s="41">
        <v>0</v>
      </c>
      <c r="M3014" s="41">
        <v>0</v>
      </c>
      <c r="N3014" s="43">
        <v>1722596</v>
      </c>
    </row>
    <row r="3015" spans="1:14" x14ac:dyDescent="0.2">
      <c r="A3015" s="39" t="s">
        <v>1481</v>
      </c>
      <c r="B3015" s="40"/>
      <c r="C3015" s="41">
        <v>0</v>
      </c>
      <c r="D3015" s="42">
        <v>24.863600000000002</v>
      </c>
      <c r="E3015" s="42">
        <v>3.06</v>
      </c>
      <c r="F3015" s="41">
        <v>17652109</v>
      </c>
      <c r="G3015" s="41">
        <v>768366</v>
      </c>
      <c r="H3015" s="41">
        <v>18420475</v>
      </c>
      <c r="I3015" s="41">
        <v>0</v>
      </c>
      <c r="J3015" s="41">
        <v>6410326</v>
      </c>
      <c r="K3015" s="41">
        <v>184205</v>
      </c>
      <c r="L3015" s="41">
        <v>521520</v>
      </c>
      <c r="M3015" s="41">
        <v>0</v>
      </c>
      <c r="N3015" s="43">
        <v>25352321</v>
      </c>
    </row>
    <row r="3016" spans="1:14" x14ac:dyDescent="0.2">
      <c r="A3016" s="39" t="s">
        <v>1482</v>
      </c>
      <c r="B3016" s="40"/>
      <c r="C3016" s="41">
        <v>0</v>
      </c>
      <c r="D3016" s="42">
        <v>0</v>
      </c>
      <c r="E3016" s="42">
        <v>0</v>
      </c>
      <c r="F3016" s="41">
        <v>24000</v>
      </c>
      <c r="G3016" s="41">
        <v>0</v>
      </c>
      <c r="H3016" s="41">
        <v>24000</v>
      </c>
      <c r="I3016" s="41">
        <v>0</v>
      </c>
      <c r="J3016" s="41">
        <v>8352</v>
      </c>
      <c r="K3016" s="41">
        <v>240</v>
      </c>
      <c r="L3016" s="41">
        <v>4500</v>
      </c>
      <c r="M3016" s="41">
        <v>0</v>
      </c>
      <c r="N3016" s="43">
        <v>36852</v>
      </c>
    </row>
    <row r="3017" spans="1:14" x14ac:dyDescent="0.2">
      <c r="A3017" s="34" t="s">
        <v>24</v>
      </c>
      <c r="B3017" s="35"/>
      <c r="C3017" s="36">
        <f t="shared" ref="C3017:N3017" si="524">SUM(C3009:C3016)</f>
        <v>0</v>
      </c>
      <c r="D3017" s="37">
        <f t="shared" si="524"/>
        <v>31.9602</v>
      </c>
      <c r="E3017" s="37">
        <f t="shared" si="524"/>
        <v>6.33</v>
      </c>
      <c r="F3017" s="36">
        <f t="shared" si="524"/>
        <v>20117963</v>
      </c>
      <c r="G3017" s="36">
        <f t="shared" si="524"/>
        <v>2046256</v>
      </c>
      <c r="H3017" s="36">
        <f t="shared" si="524"/>
        <v>22164219</v>
      </c>
      <c r="I3017" s="36">
        <f t="shared" si="524"/>
        <v>243600</v>
      </c>
      <c r="J3017" s="36">
        <f t="shared" si="524"/>
        <v>7795499</v>
      </c>
      <c r="K3017" s="36">
        <f t="shared" si="524"/>
        <v>221642</v>
      </c>
      <c r="L3017" s="36">
        <f t="shared" si="524"/>
        <v>526020</v>
      </c>
      <c r="M3017" s="36">
        <f t="shared" si="524"/>
        <v>0</v>
      </c>
      <c r="N3017" s="38">
        <f t="shared" si="524"/>
        <v>30729338</v>
      </c>
    </row>
    <row r="3018" spans="1:14" x14ac:dyDescent="0.2">
      <c r="A3018" s="34" t="s">
        <v>1483</v>
      </c>
      <c r="B3018" s="35"/>
      <c r="C3018" s="36"/>
      <c r="D3018" s="37"/>
      <c r="E3018" s="37"/>
      <c r="F3018" s="36"/>
      <c r="G3018" s="36"/>
      <c r="H3018" s="36"/>
      <c r="I3018" s="36"/>
      <c r="J3018" s="36"/>
      <c r="K3018" s="36"/>
      <c r="L3018" s="36"/>
      <c r="M3018" s="36"/>
      <c r="N3018" s="38"/>
    </row>
    <row r="3019" spans="1:14" x14ac:dyDescent="0.2">
      <c r="A3019" s="39" t="s">
        <v>1484</v>
      </c>
      <c r="B3019" s="40"/>
      <c r="C3019" s="41">
        <v>148</v>
      </c>
      <c r="D3019" s="42">
        <v>0</v>
      </c>
      <c r="E3019" s="42">
        <v>0.24</v>
      </c>
      <c r="F3019" s="41">
        <v>0</v>
      </c>
      <c r="G3019" s="41">
        <v>65042</v>
      </c>
      <c r="H3019" s="41">
        <v>65042</v>
      </c>
      <c r="I3019" s="41">
        <v>0</v>
      </c>
      <c r="J3019" s="41">
        <v>22634</v>
      </c>
      <c r="K3019" s="41">
        <v>650</v>
      </c>
      <c r="L3019" s="41">
        <v>0</v>
      </c>
      <c r="M3019" s="41">
        <v>0</v>
      </c>
      <c r="N3019" s="43">
        <v>87676</v>
      </c>
    </row>
    <row r="3020" spans="1:14" x14ac:dyDescent="0.2">
      <c r="A3020" s="39" t="s">
        <v>1485</v>
      </c>
      <c r="B3020" s="40"/>
      <c r="C3020" s="41">
        <v>0</v>
      </c>
      <c r="D3020" s="42">
        <v>5.5282</v>
      </c>
      <c r="E3020" s="42">
        <v>0</v>
      </c>
      <c r="F3020" s="41">
        <v>2621593</v>
      </c>
      <c r="G3020" s="41">
        <v>0</v>
      </c>
      <c r="H3020" s="41">
        <v>2621593</v>
      </c>
      <c r="I3020" s="41">
        <v>0</v>
      </c>
      <c r="J3020" s="41">
        <v>912314</v>
      </c>
      <c r="K3020" s="41">
        <v>26216</v>
      </c>
      <c r="L3020" s="41">
        <v>0</v>
      </c>
      <c r="M3020" s="41">
        <v>0</v>
      </c>
      <c r="N3020" s="43">
        <v>3533907</v>
      </c>
    </row>
    <row r="3021" spans="1:14" x14ac:dyDescent="0.2">
      <c r="A3021" s="34" t="s">
        <v>24</v>
      </c>
      <c r="B3021" s="35"/>
      <c r="C3021" s="36">
        <f t="shared" ref="C3021:N3021" si="525">SUM(C3019:C3020)</f>
        <v>148</v>
      </c>
      <c r="D3021" s="37">
        <f t="shared" si="525"/>
        <v>5.5282</v>
      </c>
      <c r="E3021" s="37">
        <f t="shared" si="525"/>
        <v>0.24</v>
      </c>
      <c r="F3021" s="36">
        <f t="shared" si="525"/>
        <v>2621593</v>
      </c>
      <c r="G3021" s="36">
        <f t="shared" si="525"/>
        <v>65042</v>
      </c>
      <c r="H3021" s="36">
        <f t="shared" si="525"/>
        <v>2686635</v>
      </c>
      <c r="I3021" s="36">
        <f t="shared" si="525"/>
        <v>0</v>
      </c>
      <c r="J3021" s="36">
        <f t="shared" si="525"/>
        <v>934948</v>
      </c>
      <c r="K3021" s="36">
        <f t="shared" si="525"/>
        <v>26866</v>
      </c>
      <c r="L3021" s="36">
        <f t="shared" si="525"/>
        <v>0</v>
      </c>
      <c r="M3021" s="36">
        <f t="shared" si="525"/>
        <v>0</v>
      </c>
      <c r="N3021" s="38">
        <f t="shared" si="525"/>
        <v>3621583</v>
      </c>
    </row>
    <row r="3022" spans="1:14" x14ac:dyDescent="0.2">
      <c r="A3022" s="29" t="s">
        <v>1888</v>
      </c>
      <c r="B3022" s="30"/>
      <c r="C3022" s="31">
        <f t="shared" ref="C3022:N3022" si="526">C3017+C3021</f>
        <v>148</v>
      </c>
      <c r="D3022" s="32">
        <f t="shared" si="526"/>
        <v>37.488399999999999</v>
      </c>
      <c r="E3022" s="32">
        <f t="shared" si="526"/>
        <v>6.57</v>
      </c>
      <c r="F3022" s="31">
        <f t="shared" si="526"/>
        <v>22739556</v>
      </c>
      <c r="G3022" s="31">
        <f t="shared" si="526"/>
        <v>2111298</v>
      </c>
      <c r="H3022" s="31">
        <f t="shared" si="526"/>
        <v>24850854</v>
      </c>
      <c r="I3022" s="31">
        <f t="shared" si="526"/>
        <v>243600</v>
      </c>
      <c r="J3022" s="31">
        <f t="shared" si="526"/>
        <v>8730447</v>
      </c>
      <c r="K3022" s="31">
        <f t="shared" si="526"/>
        <v>248508</v>
      </c>
      <c r="L3022" s="31">
        <f t="shared" si="526"/>
        <v>526020</v>
      </c>
      <c r="M3022" s="31">
        <f t="shared" si="526"/>
        <v>0</v>
      </c>
      <c r="N3022" s="33">
        <f t="shared" si="526"/>
        <v>34350921</v>
      </c>
    </row>
    <row r="3023" spans="1:14" x14ac:dyDescent="0.2">
      <c r="A3023" s="39"/>
      <c r="B3023" s="40"/>
      <c r="C3023" s="41"/>
      <c r="D3023" s="42"/>
      <c r="E3023" s="42"/>
      <c r="F3023" s="41"/>
      <c r="G3023" s="41"/>
      <c r="H3023" s="41"/>
      <c r="I3023" s="41"/>
      <c r="J3023" s="41"/>
      <c r="K3023" s="41"/>
      <c r="L3023" s="41"/>
      <c r="M3023" s="41"/>
      <c r="N3023" s="43"/>
    </row>
    <row r="3024" spans="1:14" x14ac:dyDescent="0.2">
      <c r="A3024" s="29" t="s">
        <v>1889</v>
      </c>
      <c r="B3024" s="30"/>
      <c r="C3024" s="31"/>
      <c r="D3024" s="32"/>
      <c r="E3024" s="32"/>
      <c r="F3024" s="31"/>
      <c r="G3024" s="31"/>
      <c r="H3024" s="31"/>
      <c r="I3024" s="31"/>
      <c r="J3024" s="31"/>
      <c r="K3024" s="31"/>
      <c r="L3024" s="31"/>
      <c r="M3024" s="31"/>
      <c r="N3024" s="33"/>
    </row>
    <row r="3025" spans="1:14" x14ac:dyDescent="0.2">
      <c r="A3025" s="29" t="s">
        <v>1890</v>
      </c>
      <c r="B3025" s="30" t="s">
        <v>6</v>
      </c>
      <c r="C3025" s="31" t="s">
        <v>7</v>
      </c>
      <c r="D3025" s="32" t="s">
        <v>8</v>
      </c>
      <c r="E3025" s="32" t="s">
        <v>9</v>
      </c>
      <c r="F3025" s="31" t="s">
        <v>10</v>
      </c>
      <c r="G3025" s="31" t="s">
        <v>11</v>
      </c>
      <c r="H3025" s="31" t="s">
        <v>12</v>
      </c>
      <c r="I3025" s="31" t="s">
        <v>13</v>
      </c>
      <c r="J3025" s="31" t="s">
        <v>14</v>
      </c>
      <c r="K3025" s="31" t="s">
        <v>15</v>
      </c>
      <c r="L3025" s="31" t="s">
        <v>16</v>
      </c>
      <c r="M3025" s="31" t="s">
        <v>17</v>
      </c>
      <c r="N3025" s="33" t="s">
        <v>18</v>
      </c>
    </row>
    <row r="3026" spans="1:14" x14ac:dyDescent="0.2">
      <c r="A3026" s="34" t="s">
        <v>1476</v>
      </c>
      <c r="B3026" s="35"/>
      <c r="C3026" s="36"/>
      <c r="D3026" s="37"/>
      <c r="E3026" s="37"/>
      <c r="F3026" s="36"/>
      <c r="G3026" s="36"/>
      <c r="H3026" s="36"/>
      <c r="I3026" s="36"/>
      <c r="J3026" s="36"/>
      <c r="K3026" s="36"/>
      <c r="L3026" s="36"/>
      <c r="M3026" s="36"/>
      <c r="N3026" s="38"/>
    </row>
    <row r="3027" spans="1:14" x14ac:dyDescent="0.2">
      <c r="A3027" s="39" t="s">
        <v>162</v>
      </c>
      <c r="B3027" s="40"/>
      <c r="C3027" s="41">
        <v>0</v>
      </c>
      <c r="D3027" s="42">
        <v>8.4167000000000005</v>
      </c>
      <c r="E3027" s="42">
        <v>0</v>
      </c>
      <c r="F3027" s="41">
        <v>3109191</v>
      </c>
      <c r="G3027" s="41">
        <v>0</v>
      </c>
      <c r="H3027" s="41">
        <v>3109191</v>
      </c>
      <c r="I3027" s="41">
        <v>0</v>
      </c>
      <c r="J3027" s="41">
        <v>1081998</v>
      </c>
      <c r="K3027" s="41">
        <v>31092</v>
      </c>
      <c r="L3027" s="41">
        <v>0</v>
      </c>
      <c r="M3027" s="41">
        <v>0</v>
      </c>
      <c r="N3027" s="43">
        <v>4191189</v>
      </c>
    </row>
    <row r="3028" spans="1:14" x14ac:dyDescent="0.2">
      <c r="A3028" s="39" t="s">
        <v>584</v>
      </c>
      <c r="B3028" s="40"/>
      <c r="C3028" s="41">
        <v>0</v>
      </c>
      <c r="D3028" s="42">
        <v>-0.18340000000000001</v>
      </c>
      <c r="E3028" s="42">
        <v>0</v>
      </c>
      <c r="F3028" s="41">
        <v>-58184</v>
      </c>
      <c r="G3028" s="41">
        <v>0</v>
      </c>
      <c r="H3028" s="41">
        <v>-58184</v>
      </c>
      <c r="I3028" s="41">
        <v>0</v>
      </c>
      <c r="J3028" s="41">
        <v>-20249</v>
      </c>
      <c r="K3028" s="41">
        <v>-582</v>
      </c>
      <c r="L3028" s="41">
        <v>0</v>
      </c>
      <c r="M3028" s="41">
        <v>0</v>
      </c>
      <c r="N3028" s="43">
        <v>-78433</v>
      </c>
    </row>
    <row r="3029" spans="1:14" x14ac:dyDescent="0.2">
      <c r="A3029" s="39" t="s">
        <v>40</v>
      </c>
      <c r="B3029" s="40"/>
      <c r="C3029" s="41">
        <v>0</v>
      </c>
      <c r="D3029" s="42">
        <v>-0.43009999999999998</v>
      </c>
      <c r="E3029" s="42">
        <v>0</v>
      </c>
      <c r="F3029" s="41">
        <v>-230328</v>
      </c>
      <c r="G3029" s="41">
        <v>0</v>
      </c>
      <c r="H3029" s="41">
        <v>-230328</v>
      </c>
      <c r="I3029" s="41">
        <v>0</v>
      </c>
      <c r="J3029" s="41">
        <v>-80154</v>
      </c>
      <c r="K3029" s="41">
        <v>-2303</v>
      </c>
      <c r="L3029" s="41">
        <v>0</v>
      </c>
      <c r="M3029" s="41">
        <v>0</v>
      </c>
      <c r="N3029" s="43">
        <v>-310482</v>
      </c>
    </row>
    <row r="3030" spans="1:14" x14ac:dyDescent="0.2">
      <c r="A3030" s="39" t="s">
        <v>41</v>
      </c>
      <c r="B3030" s="40"/>
      <c r="C3030" s="41">
        <v>0</v>
      </c>
      <c r="D3030" s="42">
        <v>0</v>
      </c>
      <c r="E3030" s="42">
        <v>0</v>
      </c>
      <c r="F3030" s="41">
        <v>0</v>
      </c>
      <c r="G3030" s="41">
        <v>0</v>
      </c>
      <c r="H3030" s="41">
        <v>0</v>
      </c>
      <c r="I3030" s="41">
        <v>230328</v>
      </c>
      <c r="J3030" s="41">
        <v>77851</v>
      </c>
      <c r="K3030" s="41">
        <v>0</v>
      </c>
      <c r="L3030" s="41">
        <v>0</v>
      </c>
      <c r="M3030" s="41">
        <v>0</v>
      </c>
      <c r="N3030" s="43">
        <v>308179</v>
      </c>
    </row>
    <row r="3031" spans="1:14" x14ac:dyDescent="0.2">
      <c r="A3031" s="39" t="s">
        <v>163</v>
      </c>
      <c r="B3031" s="40"/>
      <c r="C3031" s="41">
        <v>0</v>
      </c>
      <c r="D3031" s="42">
        <v>0</v>
      </c>
      <c r="E3031" s="42">
        <v>0</v>
      </c>
      <c r="F3031" s="41">
        <v>0</v>
      </c>
      <c r="G3031" s="41">
        <v>0</v>
      </c>
      <c r="H3031" s="41">
        <v>0</v>
      </c>
      <c r="I3031" s="41">
        <v>0</v>
      </c>
      <c r="J3031" s="41">
        <v>9</v>
      </c>
      <c r="K3031" s="41">
        <v>0</v>
      </c>
      <c r="L3031" s="41">
        <v>0</v>
      </c>
      <c r="M3031" s="41">
        <v>0</v>
      </c>
      <c r="N3031" s="43">
        <v>9</v>
      </c>
    </row>
    <row r="3032" spans="1:14" x14ac:dyDescent="0.2">
      <c r="A3032" s="39" t="s">
        <v>23</v>
      </c>
      <c r="B3032" s="40"/>
      <c r="C3032" s="41">
        <v>0</v>
      </c>
      <c r="D3032" s="42">
        <v>0</v>
      </c>
      <c r="E3032" s="42">
        <v>3.08</v>
      </c>
      <c r="F3032" s="41">
        <v>0</v>
      </c>
      <c r="G3032" s="41">
        <v>1203639</v>
      </c>
      <c r="H3032" s="41">
        <v>1203639</v>
      </c>
      <c r="I3032" s="41">
        <v>0</v>
      </c>
      <c r="J3032" s="41">
        <v>418866</v>
      </c>
      <c r="K3032" s="41">
        <v>12036</v>
      </c>
      <c r="L3032" s="41">
        <v>0</v>
      </c>
      <c r="M3032" s="41">
        <v>0</v>
      </c>
      <c r="N3032" s="43">
        <v>1622505</v>
      </c>
    </row>
    <row r="3033" spans="1:14" x14ac:dyDescent="0.2">
      <c r="A3033" s="39" t="s">
        <v>1481</v>
      </c>
      <c r="B3033" s="40"/>
      <c r="C3033" s="41">
        <v>0</v>
      </c>
      <c r="D3033" s="42">
        <v>28.7715</v>
      </c>
      <c r="E3033" s="42">
        <v>3.36</v>
      </c>
      <c r="F3033" s="41">
        <v>19740081</v>
      </c>
      <c r="G3033" s="41">
        <v>843696</v>
      </c>
      <c r="H3033" s="41">
        <v>20583777</v>
      </c>
      <c r="I3033" s="41">
        <v>0</v>
      </c>
      <c r="J3033" s="41">
        <v>7163155</v>
      </c>
      <c r="K3033" s="41">
        <v>205838</v>
      </c>
      <c r="L3033" s="41">
        <v>534055</v>
      </c>
      <c r="M3033" s="41">
        <v>0</v>
      </c>
      <c r="N3033" s="43">
        <v>28280987</v>
      </c>
    </row>
    <row r="3034" spans="1:14" x14ac:dyDescent="0.2">
      <c r="A3034" s="39" t="s">
        <v>1482</v>
      </c>
      <c r="B3034" s="40"/>
      <c r="C3034" s="41">
        <v>0</v>
      </c>
      <c r="D3034" s="42">
        <v>0</v>
      </c>
      <c r="E3034" s="42">
        <v>0</v>
      </c>
      <c r="F3034" s="41">
        <v>120000</v>
      </c>
      <c r="G3034" s="41">
        <v>0</v>
      </c>
      <c r="H3034" s="41">
        <v>120000</v>
      </c>
      <c r="I3034" s="41">
        <v>0</v>
      </c>
      <c r="J3034" s="41">
        <v>41760</v>
      </c>
      <c r="K3034" s="41">
        <v>1200</v>
      </c>
      <c r="L3034" s="41">
        <v>18000</v>
      </c>
      <c r="M3034" s="41">
        <v>0</v>
      </c>
      <c r="N3034" s="43">
        <v>179760</v>
      </c>
    </row>
    <row r="3035" spans="1:14" x14ac:dyDescent="0.2">
      <c r="A3035" s="34" t="s">
        <v>24</v>
      </c>
      <c r="B3035" s="35"/>
      <c r="C3035" s="36">
        <f t="shared" ref="C3035:N3035" si="527">SUM(C3027:C3034)</f>
        <v>0</v>
      </c>
      <c r="D3035" s="37">
        <f t="shared" si="527"/>
        <v>36.5747</v>
      </c>
      <c r="E3035" s="37">
        <f t="shared" si="527"/>
        <v>6.4399999999999995</v>
      </c>
      <c r="F3035" s="36">
        <f t="shared" si="527"/>
        <v>22680760</v>
      </c>
      <c r="G3035" s="36">
        <f t="shared" si="527"/>
        <v>2047335</v>
      </c>
      <c r="H3035" s="36">
        <f t="shared" si="527"/>
        <v>24728095</v>
      </c>
      <c r="I3035" s="36">
        <f t="shared" si="527"/>
        <v>230328</v>
      </c>
      <c r="J3035" s="36">
        <f t="shared" si="527"/>
        <v>8683236</v>
      </c>
      <c r="K3035" s="36">
        <f t="shared" si="527"/>
        <v>247281</v>
      </c>
      <c r="L3035" s="36">
        <f t="shared" si="527"/>
        <v>552055</v>
      </c>
      <c r="M3035" s="36">
        <f t="shared" si="527"/>
        <v>0</v>
      </c>
      <c r="N3035" s="38">
        <f t="shared" si="527"/>
        <v>34193714</v>
      </c>
    </row>
    <row r="3036" spans="1:14" x14ac:dyDescent="0.2">
      <c r="A3036" s="34" t="s">
        <v>25</v>
      </c>
      <c r="B3036" s="35"/>
      <c r="C3036" s="36"/>
      <c r="D3036" s="37"/>
      <c r="E3036" s="37"/>
      <c r="F3036" s="36"/>
      <c r="G3036" s="36"/>
      <c r="H3036" s="36"/>
      <c r="I3036" s="36"/>
      <c r="J3036" s="36"/>
      <c r="K3036" s="36"/>
      <c r="L3036" s="36"/>
      <c r="M3036" s="36"/>
      <c r="N3036" s="38"/>
    </row>
    <row r="3037" spans="1:14" x14ac:dyDescent="0.2">
      <c r="A3037" s="39" t="s">
        <v>225</v>
      </c>
      <c r="B3037" s="40"/>
      <c r="C3037" s="41">
        <v>41</v>
      </c>
      <c r="D3037" s="42">
        <v>0</v>
      </c>
      <c r="E3037" s="42">
        <v>0.78869999999999996</v>
      </c>
      <c r="F3037" s="41">
        <v>0</v>
      </c>
      <c r="G3037" s="41">
        <v>242468</v>
      </c>
      <c r="H3037" s="41">
        <v>242468</v>
      </c>
      <c r="I3037" s="41">
        <v>0</v>
      </c>
      <c r="J3037" s="41">
        <v>84379</v>
      </c>
      <c r="K3037" s="41">
        <v>2425</v>
      </c>
      <c r="L3037" s="41">
        <v>2460</v>
      </c>
      <c r="M3037" s="41">
        <v>0</v>
      </c>
      <c r="N3037" s="43">
        <v>329307</v>
      </c>
    </row>
    <row r="3038" spans="1:14" x14ac:dyDescent="0.2">
      <c r="A3038" s="39" t="s">
        <v>69</v>
      </c>
      <c r="B3038" s="40"/>
      <c r="C3038" s="41">
        <v>714</v>
      </c>
      <c r="D3038" s="42">
        <v>0</v>
      </c>
      <c r="E3038" s="42">
        <v>9.3087</v>
      </c>
      <c r="F3038" s="41">
        <v>0</v>
      </c>
      <c r="G3038" s="41">
        <v>2861755</v>
      </c>
      <c r="H3038" s="41">
        <v>2861755</v>
      </c>
      <c r="I3038" s="41">
        <v>0</v>
      </c>
      <c r="J3038" s="41">
        <v>995891</v>
      </c>
      <c r="K3038" s="41">
        <v>28618</v>
      </c>
      <c r="L3038" s="41">
        <v>43554</v>
      </c>
      <c r="M3038" s="41">
        <v>0</v>
      </c>
      <c r="N3038" s="43">
        <v>3901200</v>
      </c>
    </row>
    <row r="3039" spans="1:14" x14ac:dyDescent="0.2">
      <c r="A3039" s="39" t="s">
        <v>785</v>
      </c>
      <c r="B3039" s="40"/>
      <c r="C3039" s="41">
        <v>29</v>
      </c>
      <c r="D3039" s="42">
        <v>0</v>
      </c>
      <c r="E3039" s="42">
        <v>0.54279999999999995</v>
      </c>
      <c r="F3039" s="41">
        <v>0</v>
      </c>
      <c r="G3039" s="41">
        <v>166872</v>
      </c>
      <c r="H3039" s="41">
        <v>166872</v>
      </c>
      <c r="I3039" s="41">
        <v>0</v>
      </c>
      <c r="J3039" s="41">
        <v>58071</v>
      </c>
      <c r="K3039" s="41">
        <v>1669</v>
      </c>
      <c r="L3039" s="41">
        <v>1189</v>
      </c>
      <c r="M3039" s="41">
        <v>0</v>
      </c>
      <c r="N3039" s="43">
        <v>226132</v>
      </c>
    </row>
    <row r="3040" spans="1:14" x14ac:dyDescent="0.2">
      <c r="A3040" s="34" t="s">
        <v>24</v>
      </c>
      <c r="B3040" s="35"/>
      <c r="C3040" s="36">
        <f t="shared" ref="C3040:N3040" si="528">SUM(C3037:C3039)</f>
        <v>784</v>
      </c>
      <c r="D3040" s="37">
        <f t="shared" si="528"/>
        <v>0</v>
      </c>
      <c r="E3040" s="37">
        <f t="shared" si="528"/>
        <v>10.6402</v>
      </c>
      <c r="F3040" s="36">
        <f t="shared" si="528"/>
        <v>0</v>
      </c>
      <c r="G3040" s="36">
        <f t="shared" si="528"/>
        <v>3271095</v>
      </c>
      <c r="H3040" s="36">
        <f t="shared" si="528"/>
        <v>3271095</v>
      </c>
      <c r="I3040" s="36">
        <f t="shared" si="528"/>
        <v>0</v>
      </c>
      <c r="J3040" s="36">
        <f t="shared" si="528"/>
        <v>1138341</v>
      </c>
      <c r="K3040" s="36">
        <f t="shared" si="528"/>
        <v>32712</v>
      </c>
      <c r="L3040" s="36">
        <f t="shared" si="528"/>
        <v>47203</v>
      </c>
      <c r="M3040" s="36">
        <f t="shared" si="528"/>
        <v>0</v>
      </c>
      <c r="N3040" s="38">
        <f t="shared" si="528"/>
        <v>4456639</v>
      </c>
    </row>
    <row r="3041" spans="1:14" x14ac:dyDescent="0.2">
      <c r="A3041" s="34" t="s">
        <v>1483</v>
      </c>
      <c r="B3041" s="35"/>
      <c r="C3041" s="36"/>
      <c r="D3041" s="37"/>
      <c r="E3041" s="37"/>
      <c r="F3041" s="36"/>
      <c r="G3041" s="36"/>
      <c r="H3041" s="36"/>
      <c r="I3041" s="36"/>
      <c r="J3041" s="36"/>
      <c r="K3041" s="36"/>
      <c r="L3041" s="36"/>
      <c r="M3041" s="36"/>
      <c r="N3041" s="38"/>
    </row>
    <row r="3042" spans="1:14" x14ac:dyDescent="0.2">
      <c r="A3042" s="39" t="s">
        <v>1484</v>
      </c>
      <c r="B3042" s="40"/>
      <c r="C3042" s="41">
        <v>131</v>
      </c>
      <c r="D3042" s="42">
        <v>0</v>
      </c>
      <c r="E3042" s="42">
        <v>0.2137</v>
      </c>
      <c r="F3042" s="41">
        <v>0</v>
      </c>
      <c r="G3042" s="41">
        <v>57914</v>
      </c>
      <c r="H3042" s="41">
        <v>57914</v>
      </c>
      <c r="I3042" s="41">
        <v>0</v>
      </c>
      <c r="J3042" s="41">
        <v>20154</v>
      </c>
      <c r="K3042" s="41">
        <v>579</v>
      </c>
      <c r="L3042" s="41">
        <v>0</v>
      </c>
      <c r="M3042" s="41">
        <v>0</v>
      </c>
      <c r="N3042" s="43">
        <v>78068</v>
      </c>
    </row>
    <row r="3043" spans="1:14" x14ac:dyDescent="0.2">
      <c r="A3043" s="39" t="s">
        <v>1497</v>
      </c>
      <c r="B3043" s="40"/>
      <c r="C3043" s="41">
        <v>60</v>
      </c>
      <c r="D3043" s="42">
        <v>0.54090000000000005</v>
      </c>
      <c r="E3043" s="42">
        <v>0</v>
      </c>
      <c r="F3043" s="41">
        <v>265123</v>
      </c>
      <c r="G3043" s="41">
        <v>0</v>
      </c>
      <c r="H3043" s="41">
        <v>265123</v>
      </c>
      <c r="I3043" s="41">
        <v>0</v>
      </c>
      <c r="J3043" s="41">
        <v>92263</v>
      </c>
      <c r="K3043" s="41">
        <v>2651</v>
      </c>
      <c r="L3043" s="41">
        <v>1440</v>
      </c>
      <c r="M3043" s="41">
        <v>0</v>
      </c>
      <c r="N3043" s="43">
        <v>358826</v>
      </c>
    </row>
    <row r="3044" spans="1:14" x14ac:dyDescent="0.2">
      <c r="A3044" s="39" t="s">
        <v>1485</v>
      </c>
      <c r="B3044" s="40"/>
      <c r="C3044" s="41">
        <v>0</v>
      </c>
      <c r="D3044" s="42">
        <v>4.2839999999999998</v>
      </c>
      <c r="E3044" s="42">
        <v>0</v>
      </c>
      <c r="F3044" s="41">
        <v>2024317</v>
      </c>
      <c r="G3044" s="41">
        <v>0</v>
      </c>
      <c r="H3044" s="41">
        <v>2024317</v>
      </c>
      <c r="I3044" s="41">
        <v>0</v>
      </c>
      <c r="J3044" s="41">
        <v>704462</v>
      </c>
      <c r="K3044" s="41">
        <v>20243</v>
      </c>
      <c r="L3044" s="41">
        <v>0</v>
      </c>
      <c r="M3044" s="41">
        <v>0</v>
      </c>
      <c r="N3044" s="43">
        <v>2728779</v>
      </c>
    </row>
    <row r="3045" spans="1:14" x14ac:dyDescent="0.2">
      <c r="A3045" s="34" t="s">
        <v>24</v>
      </c>
      <c r="B3045" s="35"/>
      <c r="C3045" s="36">
        <f t="shared" ref="C3045:N3045" si="529">SUM(C3042:C3044)</f>
        <v>191</v>
      </c>
      <c r="D3045" s="37">
        <f t="shared" si="529"/>
        <v>4.8248999999999995</v>
      </c>
      <c r="E3045" s="37">
        <f t="shared" si="529"/>
        <v>0.2137</v>
      </c>
      <c r="F3045" s="36">
        <f t="shared" si="529"/>
        <v>2289440</v>
      </c>
      <c r="G3045" s="36">
        <f t="shared" si="529"/>
        <v>57914</v>
      </c>
      <c r="H3045" s="36">
        <f t="shared" si="529"/>
        <v>2347354</v>
      </c>
      <c r="I3045" s="36">
        <f t="shared" si="529"/>
        <v>0</v>
      </c>
      <c r="J3045" s="36">
        <f t="shared" si="529"/>
        <v>816879</v>
      </c>
      <c r="K3045" s="36">
        <f t="shared" si="529"/>
        <v>23473</v>
      </c>
      <c r="L3045" s="36">
        <f t="shared" si="529"/>
        <v>1440</v>
      </c>
      <c r="M3045" s="36">
        <f t="shared" si="529"/>
        <v>0</v>
      </c>
      <c r="N3045" s="38">
        <f t="shared" si="529"/>
        <v>3165673</v>
      </c>
    </row>
    <row r="3046" spans="1:14" x14ac:dyDescent="0.2">
      <c r="A3046" s="29" t="s">
        <v>1891</v>
      </c>
      <c r="B3046" s="30"/>
      <c r="C3046" s="31">
        <f t="shared" ref="C3046:N3046" si="530">C3035+C3040+C3045</f>
        <v>975</v>
      </c>
      <c r="D3046" s="32">
        <f t="shared" si="530"/>
        <v>41.3996</v>
      </c>
      <c r="E3046" s="32">
        <f t="shared" si="530"/>
        <v>17.293899999999997</v>
      </c>
      <c r="F3046" s="31">
        <f t="shared" si="530"/>
        <v>24970200</v>
      </c>
      <c r="G3046" s="31">
        <f t="shared" si="530"/>
        <v>5376344</v>
      </c>
      <c r="H3046" s="31">
        <f t="shared" si="530"/>
        <v>30346544</v>
      </c>
      <c r="I3046" s="31">
        <f t="shared" si="530"/>
        <v>230328</v>
      </c>
      <c r="J3046" s="31">
        <f t="shared" si="530"/>
        <v>10638456</v>
      </c>
      <c r="K3046" s="31">
        <f t="shared" si="530"/>
        <v>303466</v>
      </c>
      <c r="L3046" s="31">
        <f t="shared" si="530"/>
        <v>600698</v>
      </c>
      <c r="M3046" s="31">
        <f t="shared" si="530"/>
        <v>0</v>
      </c>
      <c r="N3046" s="33">
        <f t="shared" si="530"/>
        <v>41816026</v>
      </c>
    </row>
    <row r="3047" spans="1:14" x14ac:dyDescent="0.2">
      <c r="A3047" s="39"/>
      <c r="B3047" s="40"/>
      <c r="C3047" s="41"/>
      <c r="D3047" s="42"/>
      <c r="E3047" s="42"/>
      <c r="F3047" s="41"/>
      <c r="G3047" s="41"/>
      <c r="H3047" s="41"/>
      <c r="I3047" s="41"/>
      <c r="J3047" s="41"/>
      <c r="K3047" s="41"/>
      <c r="L3047" s="41"/>
      <c r="M3047" s="41"/>
      <c r="N3047" s="43"/>
    </row>
    <row r="3048" spans="1:14" x14ac:dyDescent="0.2">
      <c r="A3048" s="29" t="s">
        <v>1892</v>
      </c>
      <c r="B3048" s="30"/>
      <c r="C3048" s="31"/>
      <c r="D3048" s="32"/>
      <c r="E3048" s="32"/>
      <c r="F3048" s="31"/>
      <c r="G3048" s="31"/>
      <c r="H3048" s="31"/>
      <c r="I3048" s="31"/>
      <c r="J3048" s="31"/>
      <c r="K3048" s="31"/>
      <c r="L3048" s="31"/>
      <c r="M3048" s="31"/>
      <c r="N3048" s="33"/>
    </row>
    <row r="3049" spans="1:14" x14ac:dyDescent="0.2">
      <c r="A3049" s="29" t="s">
        <v>1893</v>
      </c>
      <c r="B3049" s="30" t="s">
        <v>6</v>
      </c>
      <c r="C3049" s="31" t="s">
        <v>7</v>
      </c>
      <c r="D3049" s="32" t="s">
        <v>8</v>
      </c>
      <c r="E3049" s="32" t="s">
        <v>9</v>
      </c>
      <c r="F3049" s="31" t="s">
        <v>10</v>
      </c>
      <c r="G3049" s="31" t="s">
        <v>11</v>
      </c>
      <c r="H3049" s="31" t="s">
        <v>12</v>
      </c>
      <c r="I3049" s="31" t="s">
        <v>13</v>
      </c>
      <c r="J3049" s="31" t="s">
        <v>14</v>
      </c>
      <c r="K3049" s="31" t="s">
        <v>15</v>
      </c>
      <c r="L3049" s="31" t="s">
        <v>16</v>
      </c>
      <c r="M3049" s="31" t="s">
        <v>17</v>
      </c>
      <c r="N3049" s="33" t="s">
        <v>18</v>
      </c>
    </row>
    <row r="3050" spans="1:14" x14ac:dyDescent="0.2">
      <c r="A3050" s="34" t="s">
        <v>1476</v>
      </c>
      <c r="B3050" s="35"/>
      <c r="C3050" s="36"/>
      <c r="D3050" s="37"/>
      <c r="E3050" s="37"/>
      <c r="F3050" s="36"/>
      <c r="G3050" s="36"/>
      <c r="H3050" s="36"/>
      <c r="I3050" s="36"/>
      <c r="J3050" s="36"/>
      <c r="K3050" s="36"/>
      <c r="L3050" s="36"/>
      <c r="M3050" s="36"/>
      <c r="N3050" s="38"/>
    </row>
    <row r="3051" spans="1:14" x14ac:dyDescent="0.2">
      <c r="A3051" s="39" t="s">
        <v>162</v>
      </c>
      <c r="B3051" s="40"/>
      <c r="C3051" s="41">
        <v>0</v>
      </c>
      <c r="D3051" s="42">
        <v>4.3555999999999999</v>
      </c>
      <c r="E3051" s="42">
        <v>0</v>
      </c>
      <c r="F3051" s="41">
        <v>1543865</v>
      </c>
      <c r="G3051" s="41">
        <v>0</v>
      </c>
      <c r="H3051" s="41">
        <v>1543865</v>
      </c>
      <c r="I3051" s="41">
        <v>0</v>
      </c>
      <c r="J3051" s="41">
        <v>537266</v>
      </c>
      <c r="K3051" s="41">
        <v>15439</v>
      </c>
      <c r="L3051" s="41">
        <v>0</v>
      </c>
      <c r="M3051" s="41">
        <v>0</v>
      </c>
      <c r="N3051" s="43">
        <v>2081131</v>
      </c>
    </row>
    <row r="3052" spans="1:14" x14ac:dyDescent="0.2">
      <c r="A3052" s="39" t="s">
        <v>584</v>
      </c>
      <c r="B3052" s="40"/>
      <c r="C3052" s="41">
        <v>0</v>
      </c>
      <c r="D3052" s="42">
        <v>4.58E-2</v>
      </c>
      <c r="E3052" s="42">
        <v>0</v>
      </c>
      <c r="F3052" s="41">
        <v>21208</v>
      </c>
      <c r="G3052" s="41">
        <v>0</v>
      </c>
      <c r="H3052" s="41">
        <v>21208</v>
      </c>
      <c r="I3052" s="41">
        <v>0</v>
      </c>
      <c r="J3052" s="41">
        <v>7381</v>
      </c>
      <c r="K3052" s="41">
        <v>212</v>
      </c>
      <c r="L3052" s="41">
        <v>0</v>
      </c>
      <c r="M3052" s="41">
        <v>0</v>
      </c>
      <c r="N3052" s="43">
        <v>28589</v>
      </c>
    </row>
    <row r="3053" spans="1:14" x14ac:dyDescent="0.2">
      <c r="A3053" s="39" t="s">
        <v>40</v>
      </c>
      <c r="B3053" s="40"/>
      <c r="C3053" s="41">
        <v>0</v>
      </c>
      <c r="D3053" s="42">
        <v>-8.3999999999999995E-3</v>
      </c>
      <c r="E3053" s="42">
        <v>0</v>
      </c>
      <c r="F3053" s="41">
        <v>-67200</v>
      </c>
      <c r="G3053" s="41">
        <v>0</v>
      </c>
      <c r="H3053" s="41">
        <v>-67200</v>
      </c>
      <c r="I3053" s="41">
        <v>0</v>
      </c>
      <c r="J3053" s="41">
        <v>-23386</v>
      </c>
      <c r="K3053" s="41">
        <v>-672</v>
      </c>
      <c r="L3053" s="41">
        <v>0</v>
      </c>
      <c r="M3053" s="41">
        <v>0</v>
      </c>
      <c r="N3053" s="43">
        <v>-90586</v>
      </c>
    </row>
    <row r="3054" spans="1:14" x14ac:dyDescent="0.2">
      <c r="A3054" s="39" t="s">
        <v>41</v>
      </c>
      <c r="B3054" s="40"/>
      <c r="C3054" s="41">
        <v>0</v>
      </c>
      <c r="D3054" s="42">
        <v>0</v>
      </c>
      <c r="E3054" s="42">
        <v>0</v>
      </c>
      <c r="F3054" s="41">
        <v>0</v>
      </c>
      <c r="G3054" s="41">
        <v>0</v>
      </c>
      <c r="H3054" s="41">
        <v>0</v>
      </c>
      <c r="I3054" s="41">
        <v>67200</v>
      </c>
      <c r="J3054" s="41">
        <v>22714</v>
      </c>
      <c r="K3054" s="41">
        <v>0</v>
      </c>
      <c r="L3054" s="41">
        <v>0</v>
      </c>
      <c r="M3054" s="41">
        <v>0</v>
      </c>
      <c r="N3054" s="43">
        <v>89914</v>
      </c>
    </row>
    <row r="3055" spans="1:14" x14ac:dyDescent="0.2">
      <c r="A3055" s="39" t="s">
        <v>163</v>
      </c>
      <c r="B3055" s="40"/>
      <c r="C3055" s="41">
        <v>0</v>
      </c>
      <c r="D3055" s="42">
        <v>0</v>
      </c>
      <c r="E3055" s="42">
        <v>0</v>
      </c>
      <c r="F3055" s="41">
        <v>0</v>
      </c>
      <c r="G3055" s="41">
        <v>0</v>
      </c>
      <c r="H3055" s="41">
        <v>0</v>
      </c>
      <c r="I3055" s="41">
        <v>0</v>
      </c>
      <c r="J3055" s="41">
        <v>4</v>
      </c>
      <c r="K3055" s="41">
        <v>0</v>
      </c>
      <c r="L3055" s="41">
        <v>0</v>
      </c>
      <c r="M3055" s="41">
        <v>0</v>
      </c>
      <c r="N3055" s="43">
        <v>4</v>
      </c>
    </row>
    <row r="3056" spans="1:14" x14ac:dyDescent="0.2">
      <c r="A3056" s="39" t="s">
        <v>23</v>
      </c>
      <c r="B3056" s="40"/>
      <c r="C3056" s="41">
        <v>0</v>
      </c>
      <c r="D3056" s="42">
        <v>0</v>
      </c>
      <c r="E3056" s="42">
        <v>3.7</v>
      </c>
      <c r="F3056" s="41">
        <v>0</v>
      </c>
      <c r="G3056" s="41">
        <v>1445930</v>
      </c>
      <c r="H3056" s="41">
        <v>1445930</v>
      </c>
      <c r="I3056" s="41">
        <v>0</v>
      </c>
      <c r="J3056" s="41">
        <v>503183</v>
      </c>
      <c r="K3056" s="41">
        <v>14459</v>
      </c>
      <c r="L3056" s="41">
        <v>0</v>
      </c>
      <c r="M3056" s="41">
        <v>0</v>
      </c>
      <c r="N3056" s="43">
        <v>1949113</v>
      </c>
    </row>
    <row r="3057" spans="1:14" x14ac:dyDescent="0.2">
      <c r="A3057" s="39" t="s">
        <v>1481</v>
      </c>
      <c r="B3057" s="40"/>
      <c r="C3057" s="41">
        <v>0</v>
      </c>
      <c r="D3057" s="42">
        <v>32.454500000000003</v>
      </c>
      <c r="E3057" s="42">
        <v>3.91</v>
      </c>
      <c r="F3057" s="41">
        <v>21164675</v>
      </c>
      <c r="G3057" s="41">
        <v>981801</v>
      </c>
      <c r="H3057" s="41">
        <v>22146476</v>
      </c>
      <c r="I3057" s="41">
        <v>0</v>
      </c>
      <c r="J3057" s="41">
        <v>7706974</v>
      </c>
      <c r="K3057" s="41">
        <v>221465</v>
      </c>
      <c r="L3057" s="41">
        <v>646810</v>
      </c>
      <c r="M3057" s="41">
        <v>0</v>
      </c>
      <c r="N3057" s="43">
        <v>30500260</v>
      </c>
    </row>
    <row r="3058" spans="1:14" x14ac:dyDescent="0.2">
      <c r="A3058" s="39" t="s">
        <v>1482</v>
      </c>
      <c r="B3058" s="40"/>
      <c r="C3058" s="41">
        <v>0</v>
      </c>
      <c r="D3058" s="42">
        <v>0</v>
      </c>
      <c r="E3058" s="42">
        <v>0</v>
      </c>
      <c r="F3058" s="41">
        <v>48000</v>
      </c>
      <c r="G3058" s="41">
        <v>0</v>
      </c>
      <c r="H3058" s="41">
        <v>48000</v>
      </c>
      <c r="I3058" s="41">
        <v>0</v>
      </c>
      <c r="J3058" s="41">
        <v>16704</v>
      </c>
      <c r="K3058" s="41">
        <v>480</v>
      </c>
      <c r="L3058" s="41">
        <v>9000</v>
      </c>
      <c r="M3058" s="41">
        <v>0</v>
      </c>
      <c r="N3058" s="43">
        <v>73704</v>
      </c>
    </row>
    <row r="3059" spans="1:14" x14ac:dyDescent="0.2">
      <c r="A3059" s="34" t="s">
        <v>24</v>
      </c>
      <c r="B3059" s="35"/>
      <c r="C3059" s="36">
        <f t="shared" ref="C3059:N3059" si="531">SUM(C3051:C3058)</f>
        <v>0</v>
      </c>
      <c r="D3059" s="37">
        <f t="shared" si="531"/>
        <v>36.847500000000004</v>
      </c>
      <c r="E3059" s="37">
        <f t="shared" si="531"/>
        <v>7.61</v>
      </c>
      <c r="F3059" s="36">
        <f t="shared" si="531"/>
        <v>22710548</v>
      </c>
      <c r="G3059" s="36">
        <f t="shared" si="531"/>
        <v>2427731</v>
      </c>
      <c r="H3059" s="36">
        <f t="shared" si="531"/>
        <v>25138279</v>
      </c>
      <c r="I3059" s="36">
        <f t="shared" si="531"/>
        <v>67200</v>
      </c>
      <c r="J3059" s="36">
        <f t="shared" si="531"/>
        <v>8770840</v>
      </c>
      <c r="K3059" s="36">
        <f t="shared" si="531"/>
        <v>251383</v>
      </c>
      <c r="L3059" s="36">
        <f t="shared" si="531"/>
        <v>655810</v>
      </c>
      <c r="M3059" s="36">
        <f t="shared" si="531"/>
        <v>0</v>
      </c>
      <c r="N3059" s="38">
        <f t="shared" si="531"/>
        <v>34632129</v>
      </c>
    </row>
    <row r="3060" spans="1:14" x14ac:dyDescent="0.2">
      <c r="A3060" s="34" t="s">
        <v>25</v>
      </c>
      <c r="B3060" s="35"/>
      <c r="C3060" s="36"/>
      <c r="D3060" s="37"/>
      <c r="E3060" s="37"/>
      <c r="F3060" s="36"/>
      <c r="G3060" s="36"/>
      <c r="H3060" s="36"/>
      <c r="I3060" s="36"/>
      <c r="J3060" s="36"/>
      <c r="K3060" s="36"/>
      <c r="L3060" s="36"/>
      <c r="M3060" s="36"/>
      <c r="N3060" s="38"/>
    </row>
    <row r="3061" spans="1:14" x14ac:dyDescent="0.2">
      <c r="A3061" s="39" t="s">
        <v>635</v>
      </c>
      <c r="B3061" s="40"/>
      <c r="C3061" s="41">
        <v>18</v>
      </c>
      <c r="D3061" s="42">
        <v>0</v>
      </c>
      <c r="E3061" s="42">
        <v>0.6431</v>
      </c>
      <c r="F3061" s="41">
        <v>0</v>
      </c>
      <c r="G3061" s="41">
        <v>197707</v>
      </c>
      <c r="H3061" s="41">
        <v>197707</v>
      </c>
      <c r="I3061" s="41">
        <v>0</v>
      </c>
      <c r="J3061" s="41">
        <v>68802</v>
      </c>
      <c r="K3061" s="41">
        <v>1977</v>
      </c>
      <c r="L3061" s="41">
        <v>1530</v>
      </c>
      <c r="M3061" s="41">
        <v>0</v>
      </c>
      <c r="N3061" s="43">
        <v>268039</v>
      </c>
    </row>
    <row r="3062" spans="1:14" x14ac:dyDescent="0.2">
      <c r="A3062" s="39" t="s">
        <v>69</v>
      </c>
      <c r="B3062" s="40"/>
      <c r="C3062" s="41">
        <v>464</v>
      </c>
      <c r="D3062" s="42">
        <v>0</v>
      </c>
      <c r="E3062" s="42">
        <v>6.6631</v>
      </c>
      <c r="F3062" s="41">
        <v>0</v>
      </c>
      <c r="G3062" s="41">
        <v>2048424</v>
      </c>
      <c r="H3062" s="41">
        <v>2048424</v>
      </c>
      <c r="I3062" s="41">
        <v>0</v>
      </c>
      <c r="J3062" s="41">
        <v>712851</v>
      </c>
      <c r="K3062" s="41">
        <v>20484</v>
      </c>
      <c r="L3062" s="41">
        <v>28304</v>
      </c>
      <c r="M3062" s="41">
        <v>0</v>
      </c>
      <c r="N3062" s="43">
        <v>2789579</v>
      </c>
    </row>
    <row r="3063" spans="1:14" x14ac:dyDescent="0.2">
      <c r="A3063" s="34" t="s">
        <v>24</v>
      </c>
      <c r="B3063" s="35"/>
      <c r="C3063" s="36">
        <f t="shared" ref="C3063:N3063" si="532">SUM(C3061:C3062)</f>
        <v>482</v>
      </c>
      <c r="D3063" s="37">
        <f t="shared" si="532"/>
        <v>0</v>
      </c>
      <c r="E3063" s="37">
        <f t="shared" si="532"/>
        <v>7.3062000000000005</v>
      </c>
      <c r="F3063" s="36">
        <f t="shared" si="532"/>
        <v>0</v>
      </c>
      <c r="G3063" s="36">
        <f t="shared" si="532"/>
        <v>2246131</v>
      </c>
      <c r="H3063" s="36">
        <f t="shared" si="532"/>
        <v>2246131</v>
      </c>
      <c r="I3063" s="36">
        <f t="shared" si="532"/>
        <v>0</v>
      </c>
      <c r="J3063" s="36">
        <f t="shared" si="532"/>
        <v>781653</v>
      </c>
      <c r="K3063" s="36">
        <f t="shared" si="532"/>
        <v>22461</v>
      </c>
      <c r="L3063" s="36">
        <f t="shared" si="532"/>
        <v>29834</v>
      </c>
      <c r="M3063" s="36">
        <f t="shared" si="532"/>
        <v>0</v>
      </c>
      <c r="N3063" s="38">
        <f t="shared" si="532"/>
        <v>3057618</v>
      </c>
    </row>
    <row r="3064" spans="1:14" x14ac:dyDescent="0.2">
      <c r="A3064" s="34" t="s">
        <v>1483</v>
      </c>
      <c r="B3064" s="35"/>
      <c r="C3064" s="36"/>
      <c r="D3064" s="37"/>
      <c r="E3064" s="37"/>
      <c r="F3064" s="36"/>
      <c r="G3064" s="36"/>
      <c r="H3064" s="36"/>
      <c r="I3064" s="36"/>
      <c r="J3064" s="36"/>
      <c r="K3064" s="36"/>
      <c r="L3064" s="36"/>
      <c r="M3064" s="36"/>
      <c r="N3064" s="38"/>
    </row>
    <row r="3065" spans="1:14" x14ac:dyDescent="0.2">
      <c r="A3065" s="39" t="s">
        <v>1484</v>
      </c>
      <c r="B3065" s="40"/>
      <c r="C3065" s="41">
        <v>113</v>
      </c>
      <c r="D3065" s="42">
        <v>0</v>
      </c>
      <c r="E3065" s="42">
        <v>0.18590000000000001</v>
      </c>
      <c r="F3065" s="41">
        <v>0</v>
      </c>
      <c r="G3065" s="41">
        <v>50380</v>
      </c>
      <c r="H3065" s="41">
        <v>50380</v>
      </c>
      <c r="I3065" s="41">
        <v>0</v>
      </c>
      <c r="J3065" s="41">
        <v>17532</v>
      </c>
      <c r="K3065" s="41">
        <v>504</v>
      </c>
      <c r="L3065" s="41">
        <v>0</v>
      </c>
      <c r="M3065" s="41">
        <v>0</v>
      </c>
      <c r="N3065" s="43">
        <v>67912</v>
      </c>
    </row>
    <row r="3066" spans="1:14" x14ac:dyDescent="0.2">
      <c r="A3066" s="39" t="s">
        <v>1510</v>
      </c>
      <c r="B3066" s="40"/>
      <c r="C3066" s="41">
        <v>59</v>
      </c>
      <c r="D3066" s="42">
        <v>1.1891</v>
      </c>
      <c r="E3066" s="42">
        <v>0</v>
      </c>
      <c r="F3066" s="41">
        <v>582840</v>
      </c>
      <c r="G3066" s="41">
        <v>0</v>
      </c>
      <c r="H3066" s="41">
        <v>582840</v>
      </c>
      <c r="I3066" s="41">
        <v>0</v>
      </c>
      <c r="J3066" s="41">
        <v>202828</v>
      </c>
      <c r="K3066" s="41">
        <v>5828</v>
      </c>
      <c r="L3066" s="41">
        <v>2655</v>
      </c>
      <c r="M3066" s="41">
        <v>0</v>
      </c>
      <c r="N3066" s="43">
        <v>788323</v>
      </c>
    </row>
    <row r="3067" spans="1:14" x14ac:dyDescent="0.2">
      <c r="A3067" s="39" t="s">
        <v>1497</v>
      </c>
      <c r="B3067" s="40"/>
      <c r="C3067" s="41">
        <v>133</v>
      </c>
      <c r="D3067" s="42">
        <v>0.8982</v>
      </c>
      <c r="E3067" s="42">
        <v>0</v>
      </c>
      <c r="F3067" s="41">
        <v>440255</v>
      </c>
      <c r="G3067" s="41">
        <v>0</v>
      </c>
      <c r="H3067" s="41">
        <v>440255</v>
      </c>
      <c r="I3067" s="41">
        <v>0</v>
      </c>
      <c r="J3067" s="41">
        <v>153209</v>
      </c>
      <c r="K3067" s="41">
        <v>4403</v>
      </c>
      <c r="L3067" s="41">
        <v>3192</v>
      </c>
      <c r="M3067" s="41">
        <v>0</v>
      </c>
      <c r="N3067" s="43">
        <v>596656</v>
      </c>
    </row>
    <row r="3068" spans="1:14" x14ac:dyDescent="0.2">
      <c r="A3068" s="39" t="s">
        <v>1485</v>
      </c>
      <c r="B3068" s="40"/>
      <c r="C3068" s="41">
        <v>0</v>
      </c>
      <c r="D3068" s="42">
        <v>3.4798</v>
      </c>
      <c r="E3068" s="42">
        <v>0</v>
      </c>
      <c r="F3068" s="41">
        <v>1698784</v>
      </c>
      <c r="G3068" s="41">
        <v>0</v>
      </c>
      <c r="H3068" s="41">
        <v>1698784</v>
      </c>
      <c r="I3068" s="41">
        <v>0</v>
      </c>
      <c r="J3068" s="41">
        <v>591177</v>
      </c>
      <c r="K3068" s="41">
        <v>16988</v>
      </c>
      <c r="L3068" s="41">
        <v>0</v>
      </c>
      <c r="M3068" s="41">
        <v>0</v>
      </c>
      <c r="N3068" s="43">
        <v>2289961</v>
      </c>
    </row>
    <row r="3069" spans="1:14" x14ac:dyDescent="0.2">
      <c r="A3069" s="34" t="s">
        <v>24</v>
      </c>
      <c r="B3069" s="35"/>
      <c r="C3069" s="36">
        <f t="shared" ref="C3069:N3069" si="533">SUM(C3065:C3068)</f>
        <v>305</v>
      </c>
      <c r="D3069" s="37">
        <f t="shared" si="533"/>
        <v>5.5670999999999999</v>
      </c>
      <c r="E3069" s="37">
        <f t="shared" si="533"/>
        <v>0.18590000000000001</v>
      </c>
      <c r="F3069" s="36">
        <f t="shared" si="533"/>
        <v>2721879</v>
      </c>
      <c r="G3069" s="36">
        <f t="shared" si="533"/>
        <v>50380</v>
      </c>
      <c r="H3069" s="36">
        <f t="shared" si="533"/>
        <v>2772259</v>
      </c>
      <c r="I3069" s="36">
        <f t="shared" si="533"/>
        <v>0</v>
      </c>
      <c r="J3069" s="36">
        <f t="shared" si="533"/>
        <v>964746</v>
      </c>
      <c r="K3069" s="36">
        <f t="shared" si="533"/>
        <v>27723</v>
      </c>
      <c r="L3069" s="36">
        <f t="shared" si="533"/>
        <v>5847</v>
      </c>
      <c r="M3069" s="36">
        <f t="shared" si="533"/>
        <v>0</v>
      </c>
      <c r="N3069" s="38">
        <f t="shared" si="533"/>
        <v>3742852</v>
      </c>
    </row>
    <row r="3070" spans="1:14" x14ac:dyDescent="0.2">
      <c r="A3070" s="29" t="s">
        <v>1894</v>
      </c>
      <c r="B3070" s="30"/>
      <c r="C3070" s="31">
        <f t="shared" ref="C3070:N3070" si="534">C3059+C3063+C3069</f>
        <v>787</v>
      </c>
      <c r="D3070" s="32">
        <f t="shared" si="534"/>
        <v>42.414600000000007</v>
      </c>
      <c r="E3070" s="32">
        <f t="shared" si="534"/>
        <v>15.1021</v>
      </c>
      <c r="F3070" s="31">
        <f t="shared" si="534"/>
        <v>25432427</v>
      </c>
      <c r="G3070" s="31">
        <f t="shared" si="534"/>
        <v>4724242</v>
      </c>
      <c r="H3070" s="31">
        <f t="shared" si="534"/>
        <v>30156669</v>
      </c>
      <c r="I3070" s="31">
        <f t="shared" si="534"/>
        <v>67200</v>
      </c>
      <c r="J3070" s="31">
        <f t="shared" si="534"/>
        <v>10517239</v>
      </c>
      <c r="K3070" s="31">
        <f t="shared" si="534"/>
        <v>301567</v>
      </c>
      <c r="L3070" s="31">
        <f t="shared" si="534"/>
        <v>691491</v>
      </c>
      <c r="M3070" s="31">
        <f t="shared" si="534"/>
        <v>0</v>
      </c>
      <c r="N3070" s="33">
        <f t="shared" si="534"/>
        <v>41432599</v>
      </c>
    </row>
    <row r="3071" spans="1:14" x14ac:dyDescent="0.2">
      <c r="A3071" s="39"/>
      <c r="B3071" s="40"/>
      <c r="C3071" s="41"/>
      <c r="D3071" s="42"/>
      <c r="E3071" s="42"/>
      <c r="F3071" s="41"/>
      <c r="G3071" s="41"/>
      <c r="H3071" s="41"/>
      <c r="I3071" s="41"/>
      <c r="J3071" s="41"/>
      <c r="K3071" s="41"/>
      <c r="L3071" s="41"/>
      <c r="M3071" s="41"/>
      <c r="N3071" s="43"/>
    </row>
    <row r="3072" spans="1:14" x14ac:dyDescent="0.2">
      <c r="A3072" s="29" t="s">
        <v>1895</v>
      </c>
      <c r="B3072" s="30"/>
      <c r="C3072" s="31"/>
      <c r="D3072" s="32"/>
      <c r="E3072" s="32"/>
      <c r="F3072" s="31"/>
      <c r="G3072" s="31"/>
      <c r="H3072" s="31"/>
      <c r="I3072" s="31"/>
      <c r="J3072" s="31"/>
      <c r="K3072" s="31"/>
      <c r="L3072" s="31"/>
      <c r="M3072" s="31"/>
      <c r="N3072" s="33"/>
    </row>
    <row r="3073" spans="1:14" x14ac:dyDescent="0.2">
      <c r="A3073" s="29" t="s">
        <v>1896</v>
      </c>
      <c r="B3073" s="30" t="s">
        <v>6</v>
      </c>
      <c r="C3073" s="31" t="s">
        <v>7</v>
      </c>
      <c r="D3073" s="32" t="s">
        <v>8</v>
      </c>
      <c r="E3073" s="32" t="s">
        <v>9</v>
      </c>
      <c r="F3073" s="31" t="s">
        <v>10</v>
      </c>
      <c r="G3073" s="31" t="s">
        <v>11</v>
      </c>
      <c r="H3073" s="31" t="s">
        <v>12</v>
      </c>
      <c r="I3073" s="31" t="s">
        <v>13</v>
      </c>
      <c r="J3073" s="31" t="s">
        <v>14</v>
      </c>
      <c r="K3073" s="31" t="s">
        <v>15</v>
      </c>
      <c r="L3073" s="31" t="s">
        <v>16</v>
      </c>
      <c r="M3073" s="31" t="s">
        <v>17</v>
      </c>
      <c r="N3073" s="33" t="s">
        <v>18</v>
      </c>
    </row>
    <row r="3074" spans="1:14" x14ac:dyDescent="0.2">
      <c r="A3074" s="34" t="s">
        <v>1476</v>
      </c>
      <c r="B3074" s="35"/>
      <c r="C3074" s="36"/>
      <c r="D3074" s="37"/>
      <c r="E3074" s="37"/>
      <c r="F3074" s="36"/>
      <c r="G3074" s="36"/>
      <c r="H3074" s="36"/>
      <c r="I3074" s="36"/>
      <c r="J3074" s="36"/>
      <c r="K3074" s="36"/>
      <c r="L3074" s="36"/>
      <c r="M3074" s="36"/>
      <c r="N3074" s="38"/>
    </row>
    <row r="3075" spans="1:14" x14ac:dyDescent="0.2">
      <c r="A3075" s="39" t="s">
        <v>162</v>
      </c>
      <c r="B3075" s="40"/>
      <c r="C3075" s="41">
        <v>0</v>
      </c>
      <c r="D3075" s="42">
        <v>13.394500000000001</v>
      </c>
      <c r="E3075" s="42">
        <v>0</v>
      </c>
      <c r="F3075" s="41">
        <v>4570431</v>
      </c>
      <c r="G3075" s="41">
        <v>0</v>
      </c>
      <c r="H3075" s="41">
        <v>4570431</v>
      </c>
      <c r="I3075" s="41">
        <v>0</v>
      </c>
      <c r="J3075" s="41">
        <v>1590510</v>
      </c>
      <c r="K3075" s="41">
        <v>45704</v>
      </c>
      <c r="L3075" s="41">
        <v>0</v>
      </c>
      <c r="M3075" s="41">
        <v>0</v>
      </c>
      <c r="N3075" s="43">
        <v>6160941</v>
      </c>
    </row>
    <row r="3076" spans="1:14" x14ac:dyDescent="0.2">
      <c r="A3076" s="39" t="s">
        <v>40</v>
      </c>
      <c r="B3076" s="40"/>
      <c r="C3076" s="41">
        <v>0</v>
      </c>
      <c r="D3076" s="42">
        <v>-0.252</v>
      </c>
      <c r="E3076" s="42">
        <v>0</v>
      </c>
      <c r="F3076" s="41">
        <v>-159600</v>
      </c>
      <c r="G3076" s="41">
        <v>0</v>
      </c>
      <c r="H3076" s="41">
        <v>-159600</v>
      </c>
      <c r="I3076" s="41">
        <v>0</v>
      </c>
      <c r="J3076" s="41">
        <v>-55541</v>
      </c>
      <c r="K3076" s="41">
        <v>-1596</v>
      </c>
      <c r="L3076" s="41">
        <v>0</v>
      </c>
      <c r="M3076" s="41">
        <v>0</v>
      </c>
      <c r="N3076" s="43">
        <v>-215141</v>
      </c>
    </row>
    <row r="3077" spans="1:14" x14ac:dyDescent="0.2">
      <c r="A3077" s="39" t="s">
        <v>1571</v>
      </c>
      <c r="B3077" s="40"/>
      <c r="C3077" s="41">
        <v>0</v>
      </c>
      <c r="D3077" s="42">
        <v>0</v>
      </c>
      <c r="E3077" s="42">
        <v>0</v>
      </c>
      <c r="F3077" s="41">
        <v>0</v>
      </c>
      <c r="G3077" s="41">
        <v>0</v>
      </c>
      <c r="H3077" s="41">
        <v>0</v>
      </c>
      <c r="I3077" s="41">
        <v>22000</v>
      </c>
      <c r="J3077" s="41">
        <v>7436</v>
      </c>
      <c r="K3077" s="41">
        <v>0</v>
      </c>
      <c r="L3077" s="41">
        <v>0</v>
      </c>
      <c r="M3077" s="41">
        <v>0</v>
      </c>
      <c r="N3077" s="43">
        <v>29436</v>
      </c>
    </row>
    <row r="3078" spans="1:14" x14ac:dyDescent="0.2">
      <c r="A3078" s="39" t="s">
        <v>41</v>
      </c>
      <c r="B3078" s="40"/>
      <c r="C3078" s="41">
        <v>0</v>
      </c>
      <c r="D3078" s="42">
        <v>0</v>
      </c>
      <c r="E3078" s="42">
        <v>0</v>
      </c>
      <c r="F3078" s="41">
        <v>0</v>
      </c>
      <c r="G3078" s="41">
        <v>0</v>
      </c>
      <c r="H3078" s="41">
        <v>0</v>
      </c>
      <c r="I3078" s="41">
        <v>159600</v>
      </c>
      <c r="J3078" s="41">
        <v>53945</v>
      </c>
      <c r="K3078" s="41">
        <v>0</v>
      </c>
      <c r="L3078" s="41">
        <v>0</v>
      </c>
      <c r="M3078" s="41">
        <v>0</v>
      </c>
      <c r="N3078" s="43">
        <v>213545</v>
      </c>
    </row>
    <row r="3079" spans="1:14" x14ac:dyDescent="0.2">
      <c r="A3079" s="39" t="s">
        <v>163</v>
      </c>
      <c r="B3079" s="40"/>
      <c r="C3079" s="41">
        <v>0</v>
      </c>
      <c r="D3079" s="42">
        <v>0</v>
      </c>
      <c r="E3079" s="42">
        <v>0</v>
      </c>
      <c r="F3079" s="41">
        <v>0</v>
      </c>
      <c r="G3079" s="41">
        <v>0</v>
      </c>
      <c r="H3079" s="41">
        <v>0</v>
      </c>
      <c r="I3079" s="41">
        <v>0</v>
      </c>
      <c r="J3079" s="41">
        <v>13</v>
      </c>
      <c r="K3079" s="41">
        <v>0</v>
      </c>
      <c r="L3079" s="41">
        <v>0</v>
      </c>
      <c r="M3079" s="41">
        <v>0</v>
      </c>
      <c r="N3079" s="43">
        <v>13</v>
      </c>
    </row>
    <row r="3080" spans="1:14" x14ac:dyDescent="0.2">
      <c r="A3080" s="39" t="s">
        <v>1572</v>
      </c>
      <c r="B3080" s="40"/>
      <c r="C3080" s="41">
        <v>0</v>
      </c>
      <c r="D3080" s="42">
        <v>0</v>
      </c>
      <c r="E3080" s="42">
        <v>0</v>
      </c>
      <c r="F3080" s="41">
        <v>0</v>
      </c>
      <c r="G3080" s="41">
        <v>0</v>
      </c>
      <c r="H3080" s="41">
        <v>0</v>
      </c>
      <c r="I3080" s="41">
        <v>0</v>
      </c>
      <c r="J3080" s="41">
        <v>-5456</v>
      </c>
      <c r="K3080" s="41">
        <v>0</v>
      </c>
      <c r="L3080" s="41">
        <v>0</v>
      </c>
      <c r="M3080" s="41">
        <v>0</v>
      </c>
      <c r="N3080" s="43">
        <v>-5456</v>
      </c>
    </row>
    <row r="3081" spans="1:14" x14ac:dyDescent="0.2">
      <c r="A3081" s="39" t="s">
        <v>1573</v>
      </c>
      <c r="B3081" s="40"/>
      <c r="C3081" s="41">
        <v>0</v>
      </c>
      <c r="D3081" s="42">
        <v>0</v>
      </c>
      <c r="E3081" s="42">
        <v>0</v>
      </c>
      <c r="F3081" s="41">
        <v>0</v>
      </c>
      <c r="G3081" s="41">
        <v>0</v>
      </c>
      <c r="H3081" s="41">
        <v>0</v>
      </c>
      <c r="I3081" s="41">
        <v>0</v>
      </c>
      <c r="J3081" s="41">
        <v>-1980</v>
      </c>
      <c r="K3081" s="41">
        <v>0</v>
      </c>
      <c r="L3081" s="41">
        <v>0</v>
      </c>
      <c r="M3081" s="41">
        <v>0</v>
      </c>
      <c r="N3081" s="43">
        <v>-1980</v>
      </c>
    </row>
    <row r="3082" spans="1:14" x14ac:dyDescent="0.2">
      <c r="A3082" s="39" t="s">
        <v>23</v>
      </c>
      <c r="B3082" s="40"/>
      <c r="C3082" s="41">
        <v>0</v>
      </c>
      <c r="D3082" s="42">
        <v>0</v>
      </c>
      <c r="E3082" s="42">
        <v>4.26</v>
      </c>
      <c r="F3082" s="41">
        <v>0</v>
      </c>
      <c r="G3082" s="41">
        <v>1664774</v>
      </c>
      <c r="H3082" s="41">
        <v>1664774</v>
      </c>
      <c r="I3082" s="41">
        <v>0</v>
      </c>
      <c r="J3082" s="41">
        <v>579342</v>
      </c>
      <c r="K3082" s="41">
        <v>16648</v>
      </c>
      <c r="L3082" s="41">
        <v>0</v>
      </c>
      <c r="M3082" s="41">
        <v>0</v>
      </c>
      <c r="N3082" s="43">
        <v>2244116</v>
      </c>
    </row>
    <row r="3083" spans="1:14" x14ac:dyDescent="0.2">
      <c r="A3083" s="39" t="s">
        <v>1481</v>
      </c>
      <c r="B3083" s="40"/>
      <c r="C3083" s="41">
        <v>0</v>
      </c>
      <c r="D3083" s="42">
        <v>43.159100000000002</v>
      </c>
      <c r="E3083" s="42">
        <v>6.51</v>
      </c>
      <c r="F3083" s="41">
        <v>30429651</v>
      </c>
      <c r="G3083" s="41">
        <v>1634661</v>
      </c>
      <c r="H3083" s="41">
        <v>32064312</v>
      </c>
      <c r="I3083" s="41">
        <v>0</v>
      </c>
      <c r="J3083" s="41">
        <v>11158379</v>
      </c>
      <c r="K3083" s="41">
        <v>320642</v>
      </c>
      <c r="L3083" s="41">
        <v>958870</v>
      </c>
      <c r="M3083" s="41">
        <v>0</v>
      </c>
      <c r="N3083" s="43">
        <v>44181561</v>
      </c>
    </row>
    <row r="3084" spans="1:14" x14ac:dyDescent="0.2">
      <c r="A3084" s="39" t="s">
        <v>1482</v>
      </c>
      <c r="B3084" s="40"/>
      <c r="C3084" s="41">
        <v>0</v>
      </c>
      <c r="D3084" s="42">
        <v>0</v>
      </c>
      <c r="E3084" s="42">
        <v>0</v>
      </c>
      <c r="F3084" s="41">
        <v>108000</v>
      </c>
      <c r="G3084" s="41">
        <v>0</v>
      </c>
      <c r="H3084" s="41">
        <v>108000</v>
      </c>
      <c r="I3084" s="41">
        <v>0</v>
      </c>
      <c r="J3084" s="41">
        <v>37584</v>
      </c>
      <c r="K3084" s="41">
        <v>1080</v>
      </c>
      <c r="L3084" s="41">
        <v>18000</v>
      </c>
      <c r="M3084" s="41">
        <v>0</v>
      </c>
      <c r="N3084" s="43">
        <v>163584</v>
      </c>
    </row>
    <row r="3085" spans="1:14" x14ac:dyDescent="0.2">
      <c r="A3085" s="34" t="s">
        <v>24</v>
      </c>
      <c r="B3085" s="35"/>
      <c r="C3085" s="36">
        <f t="shared" ref="C3085:N3085" si="535">SUM(C3075:C3084)</f>
        <v>0</v>
      </c>
      <c r="D3085" s="37">
        <f t="shared" si="535"/>
        <v>56.301600000000001</v>
      </c>
      <c r="E3085" s="37">
        <f t="shared" si="535"/>
        <v>10.77</v>
      </c>
      <c r="F3085" s="36">
        <f t="shared" si="535"/>
        <v>34948482</v>
      </c>
      <c r="G3085" s="36">
        <f t="shared" si="535"/>
        <v>3299435</v>
      </c>
      <c r="H3085" s="36">
        <f t="shared" si="535"/>
        <v>38247917</v>
      </c>
      <c r="I3085" s="36">
        <f t="shared" si="535"/>
        <v>181600</v>
      </c>
      <c r="J3085" s="36">
        <f t="shared" si="535"/>
        <v>13364232</v>
      </c>
      <c r="K3085" s="36">
        <f t="shared" si="535"/>
        <v>382478</v>
      </c>
      <c r="L3085" s="36">
        <f t="shared" si="535"/>
        <v>976870</v>
      </c>
      <c r="M3085" s="36">
        <f t="shared" si="535"/>
        <v>0</v>
      </c>
      <c r="N3085" s="38">
        <f t="shared" si="535"/>
        <v>52770619</v>
      </c>
    </row>
    <row r="3086" spans="1:14" x14ac:dyDescent="0.2">
      <c r="A3086" s="34" t="s">
        <v>25</v>
      </c>
      <c r="B3086" s="35"/>
      <c r="C3086" s="36"/>
      <c r="D3086" s="37"/>
      <c r="E3086" s="37"/>
      <c r="F3086" s="36"/>
      <c r="G3086" s="36"/>
      <c r="H3086" s="36"/>
      <c r="I3086" s="36"/>
      <c r="J3086" s="36"/>
      <c r="K3086" s="36"/>
      <c r="L3086" s="36"/>
      <c r="M3086" s="36"/>
      <c r="N3086" s="38"/>
    </row>
    <row r="3087" spans="1:14" x14ac:dyDescent="0.2">
      <c r="A3087" s="39" t="s">
        <v>69</v>
      </c>
      <c r="B3087" s="40"/>
      <c r="C3087" s="41">
        <v>675</v>
      </c>
      <c r="D3087" s="42">
        <v>0</v>
      </c>
      <c r="E3087" s="42">
        <v>8.9148999999999994</v>
      </c>
      <c r="F3087" s="41">
        <v>0</v>
      </c>
      <c r="G3087" s="41">
        <v>2740690</v>
      </c>
      <c r="H3087" s="41">
        <v>2740690</v>
      </c>
      <c r="I3087" s="41">
        <v>0</v>
      </c>
      <c r="J3087" s="41">
        <v>953760</v>
      </c>
      <c r="K3087" s="41">
        <v>27407</v>
      </c>
      <c r="L3087" s="41">
        <v>41175</v>
      </c>
      <c r="M3087" s="41">
        <v>0</v>
      </c>
      <c r="N3087" s="43">
        <v>3735625</v>
      </c>
    </row>
    <row r="3088" spans="1:14" x14ac:dyDescent="0.2">
      <c r="A3088" s="34" t="s">
        <v>24</v>
      </c>
      <c r="B3088" s="35"/>
      <c r="C3088" s="36">
        <f t="shared" ref="C3088:N3088" si="536">SUM(C3087:C3087)</f>
        <v>675</v>
      </c>
      <c r="D3088" s="37">
        <f t="shared" si="536"/>
        <v>0</v>
      </c>
      <c r="E3088" s="37">
        <f t="shared" si="536"/>
        <v>8.9148999999999994</v>
      </c>
      <c r="F3088" s="36">
        <f t="shared" si="536"/>
        <v>0</v>
      </c>
      <c r="G3088" s="36">
        <f t="shared" si="536"/>
        <v>2740690</v>
      </c>
      <c r="H3088" s="36">
        <f t="shared" si="536"/>
        <v>2740690</v>
      </c>
      <c r="I3088" s="36">
        <f t="shared" si="536"/>
        <v>0</v>
      </c>
      <c r="J3088" s="36">
        <f t="shared" si="536"/>
        <v>953760</v>
      </c>
      <c r="K3088" s="36">
        <f t="shared" si="536"/>
        <v>27407</v>
      </c>
      <c r="L3088" s="36">
        <f t="shared" si="536"/>
        <v>41175</v>
      </c>
      <c r="M3088" s="36">
        <f t="shared" si="536"/>
        <v>0</v>
      </c>
      <c r="N3088" s="38">
        <f t="shared" si="536"/>
        <v>3735625</v>
      </c>
    </row>
    <row r="3089" spans="1:14" x14ac:dyDescent="0.2">
      <c r="A3089" s="34" t="s">
        <v>1483</v>
      </c>
      <c r="B3089" s="35"/>
      <c r="C3089" s="36"/>
      <c r="D3089" s="37"/>
      <c r="E3089" s="37"/>
      <c r="F3089" s="36"/>
      <c r="G3089" s="36"/>
      <c r="H3089" s="36"/>
      <c r="I3089" s="36"/>
      <c r="J3089" s="36"/>
      <c r="K3089" s="36"/>
      <c r="L3089" s="36"/>
      <c r="M3089" s="36"/>
      <c r="N3089" s="38"/>
    </row>
    <row r="3090" spans="1:14" x14ac:dyDescent="0.2">
      <c r="A3090" s="39" t="s">
        <v>1484</v>
      </c>
      <c r="B3090" s="40"/>
      <c r="C3090" s="41">
        <v>183</v>
      </c>
      <c r="D3090" s="42">
        <v>0</v>
      </c>
      <c r="E3090" s="42">
        <v>0.29380000000000001</v>
      </c>
      <c r="F3090" s="41">
        <v>0</v>
      </c>
      <c r="G3090" s="41">
        <v>79622</v>
      </c>
      <c r="H3090" s="41">
        <v>79622</v>
      </c>
      <c r="I3090" s="41">
        <v>0</v>
      </c>
      <c r="J3090" s="41">
        <v>27708</v>
      </c>
      <c r="K3090" s="41">
        <v>796</v>
      </c>
      <c r="L3090" s="41">
        <v>0</v>
      </c>
      <c r="M3090" s="41">
        <v>0</v>
      </c>
      <c r="N3090" s="43">
        <v>107330</v>
      </c>
    </row>
    <row r="3091" spans="1:14" x14ac:dyDescent="0.2">
      <c r="A3091" s="39" t="s">
        <v>1497</v>
      </c>
      <c r="B3091" s="40"/>
      <c r="C3091" s="41">
        <v>12</v>
      </c>
      <c r="D3091" s="42">
        <v>0.23649999999999999</v>
      </c>
      <c r="E3091" s="42">
        <v>0</v>
      </c>
      <c r="F3091" s="41">
        <v>115921</v>
      </c>
      <c r="G3091" s="41">
        <v>0</v>
      </c>
      <c r="H3091" s="41">
        <v>115921</v>
      </c>
      <c r="I3091" s="41">
        <v>0</v>
      </c>
      <c r="J3091" s="41">
        <v>40340</v>
      </c>
      <c r="K3091" s="41">
        <v>1159</v>
      </c>
      <c r="L3091" s="41">
        <v>288</v>
      </c>
      <c r="M3091" s="41">
        <v>0</v>
      </c>
      <c r="N3091" s="43">
        <v>156549</v>
      </c>
    </row>
    <row r="3092" spans="1:14" x14ac:dyDescent="0.2">
      <c r="A3092" s="39" t="s">
        <v>1485</v>
      </c>
      <c r="B3092" s="40"/>
      <c r="C3092" s="41">
        <v>0</v>
      </c>
      <c r="D3092" s="42">
        <v>6.0355999999999996</v>
      </c>
      <c r="E3092" s="42">
        <v>0</v>
      </c>
      <c r="F3092" s="41">
        <v>2903557</v>
      </c>
      <c r="G3092" s="41">
        <v>0</v>
      </c>
      <c r="H3092" s="41">
        <v>2903557</v>
      </c>
      <c r="I3092" s="41">
        <v>0</v>
      </c>
      <c r="J3092" s="41">
        <v>1010438</v>
      </c>
      <c r="K3092" s="41">
        <v>29036</v>
      </c>
      <c r="L3092" s="41">
        <v>0</v>
      </c>
      <c r="M3092" s="41">
        <v>0</v>
      </c>
      <c r="N3092" s="43">
        <v>3913995</v>
      </c>
    </row>
    <row r="3093" spans="1:14" x14ac:dyDescent="0.2">
      <c r="A3093" s="34" t="s">
        <v>24</v>
      </c>
      <c r="B3093" s="35"/>
      <c r="C3093" s="36">
        <f t="shared" ref="C3093:N3093" si="537">SUM(C3090:C3092)</f>
        <v>195</v>
      </c>
      <c r="D3093" s="37">
        <f t="shared" si="537"/>
        <v>6.2721</v>
      </c>
      <c r="E3093" s="37">
        <f t="shared" si="537"/>
        <v>0.29380000000000001</v>
      </c>
      <c r="F3093" s="36">
        <f t="shared" si="537"/>
        <v>3019478</v>
      </c>
      <c r="G3093" s="36">
        <f t="shared" si="537"/>
        <v>79622</v>
      </c>
      <c r="H3093" s="36">
        <f t="shared" si="537"/>
        <v>3099100</v>
      </c>
      <c r="I3093" s="36">
        <f t="shared" si="537"/>
        <v>0</v>
      </c>
      <c r="J3093" s="36">
        <f t="shared" si="537"/>
        <v>1078486</v>
      </c>
      <c r="K3093" s="36">
        <f t="shared" si="537"/>
        <v>30991</v>
      </c>
      <c r="L3093" s="36">
        <f t="shared" si="537"/>
        <v>288</v>
      </c>
      <c r="M3093" s="36">
        <f t="shared" si="537"/>
        <v>0</v>
      </c>
      <c r="N3093" s="38">
        <f t="shared" si="537"/>
        <v>4177874</v>
      </c>
    </row>
    <row r="3094" spans="1:14" x14ac:dyDescent="0.2">
      <c r="A3094" s="29" t="s">
        <v>1897</v>
      </c>
      <c r="B3094" s="30"/>
      <c r="C3094" s="31">
        <f t="shared" ref="C3094:N3094" si="538">C3085+C3088+C3093</f>
        <v>870</v>
      </c>
      <c r="D3094" s="32">
        <f t="shared" si="538"/>
        <v>62.573700000000002</v>
      </c>
      <c r="E3094" s="32">
        <f t="shared" si="538"/>
        <v>19.9787</v>
      </c>
      <c r="F3094" s="31">
        <f t="shared" si="538"/>
        <v>37967960</v>
      </c>
      <c r="G3094" s="31">
        <f t="shared" si="538"/>
        <v>6119747</v>
      </c>
      <c r="H3094" s="31">
        <f t="shared" si="538"/>
        <v>44087707</v>
      </c>
      <c r="I3094" s="31">
        <f t="shared" si="538"/>
        <v>181600</v>
      </c>
      <c r="J3094" s="31">
        <f t="shared" si="538"/>
        <v>15396478</v>
      </c>
      <c r="K3094" s="31">
        <f t="shared" si="538"/>
        <v>440876</v>
      </c>
      <c r="L3094" s="31">
        <f t="shared" si="538"/>
        <v>1018333</v>
      </c>
      <c r="M3094" s="31">
        <f t="shared" si="538"/>
        <v>0</v>
      </c>
      <c r="N3094" s="33">
        <f t="shared" si="538"/>
        <v>60684118</v>
      </c>
    </row>
    <row r="3095" spans="1:14" x14ac:dyDescent="0.2">
      <c r="A3095" s="39"/>
      <c r="B3095" s="40"/>
      <c r="C3095" s="41"/>
      <c r="D3095" s="42"/>
      <c r="E3095" s="42"/>
      <c r="F3095" s="41"/>
      <c r="G3095" s="41"/>
      <c r="H3095" s="41"/>
      <c r="I3095" s="41"/>
      <c r="J3095" s="41"/>
      <c r="K3095" s="41"/>
      <c r="L3095" s="41"/>
      <c r="M3095" s="41"/>
      <c r="N3095" s="43"/>
    </row>
    <row r="3096" spans="1:14" x14ac:dyDescent="0.2">
      <c r="A3096" s="29" t="s">
        <v>1898</v>
      </c>
      <c r="B3096" s="30"/>
      <c r="C3096" s="31"/>
      <c r="D3096" s="32"/>
      <c r="E3096" s="32"/>
      <c r="F3096" s="31"/>
      <c r="G3096" s="31"/>
      <c r="H3096" s="31"/>
      <c r="I3096" s="31"/>
      <c r="J3096" s="31"/>
      <c r="K3096" s="31"/>
      <c r="L3096" s="31"/>
      <c r="M3096" s="31"/>
      <c r="N3096" s="33"/>
    </row>
    <row r="3097" spans="1:14" x14ac:dyDescent="0.2">
      <c r="A3097" s="29" t="s">
        <v>1899</v>
      </c>
      <c r="B3097" s="30" t="s">
        <v>6</v>
      </c>
      <c r="C3097" s="31" t="s">
        <v>7</v>
      </c>
      <c r="D3097" s="32" t="s">
        <v>8</v>
      </c>
      <c r="E3097" s="32" t="s">
        <v>9</v>
      </c>
      <c r="F3097" s="31" t="s">
        <v>10</v>
      </c>
      <c r="G3097" s="31" t="s">
        <v>11</v>
      </c>
      <c r="H3097" s="31" t="s">
        <v>12</v>
      </c>
      <c r="I3097" s="31" t="s">
        <v>13</v>
      </c>
      <c r="J3097" s="31" t="s">
        <v>14</v>
      </c>
      <c r="K3097" s="31" t="s">
        <v>15</v>
      </c>
      <c r="L3097" s="31" t="s">
        <v>16</v>
      </c>
      <c r="M3097" s="31" t="s">
        <v>17</v>
      </c>
      <c r="N3097" s="33" t="s">
        <v>18</v>
      </c>
    </row>
    <row r="3098" spans="1:14" x14ac:dyDescent="0.2">
      <c r="A3098" s="34" t="s">
        <v>1476</v>
      </c>
      <c r="B3098" s="35"/>
      <c r="C3098" s="36"/>
      <c r="D3098" s="37"/>
      <c r="E3098" s="37"/>
      <c r="F3098" s="36"/>
      <c r="G3098" s="36"/>
      <c r="H3098" s="36"/>
      <c r="I3098" s="36"/>
      <c r="J3098" s="36"/>
      <c r="K3098" s="36"/>
      <c r="L3098" s="36"/>
      <c r="M3098" s="36"/>
      <c r="N3098" s="38"/>
    </row>
    <row r="3099" spans="1:14" x14ac:dyDescent="0.2">
      <c r="A3099" s="39" t="s">
        <v>162</v>
      </c>
      <c r="B3099" s="40"/>
      <c r="C3099" s="41">
        <v>0</v>
      </c>
      <c r="D3099" s="42">
        <v>5.6666999999999996</v>
      </c>
      <c r="E3099" s="42">
        <v>0</v>
      </c>
      <c r="F3099" s="41">
        <v>2021346</v>
      </c>
      <c r="G3099" s="41">
        <v>0</v>
      </c>
      <c r="H3099" s="41">
        <v>2021346</v>
      </c>
      <c r="I3099" s="41">
        <v>0</v>
      </c>
      <c r="J3099" s="41">
        <v>703428</v>
      </c>
      <c r="K3099" s="41">
        <v>20213</v>
      </c>
      <c r="L3099" s="41">
        <v>0</v>
      </c>
      <c r="M3099" s="41">
        <v>0</v>
      </c>
      <c r="N3099" s="43">
        <v>2724774</v>
      </c>
    </row>
    <row r="3100" spans="1:14" x14ac:dyDescent="0.2">
      <c r="A3100" s="39" t="s">
        <v>584</v>
      </c>
      <c r="B3100" s="40"/>
      <c r="C3100" s="41">
        <v>0</v>
      </c>
      <c r="D3100" s="42">
        <v>-4.58E-2</v>
      </c>
      <c r="E3100" s="42">
        <v>0</v>
      </c>
      <c r="F3100" s="41">
        <v>-21208</v>
      </c>
      <c r="G3100" s="41">
        <v>0</v>
      </c>
      <c r="H3100" s="41">
        <v>-21208</v>
      </c>
      <c r="I3100" s="41">
        <v>0</v>
      </c>
      <c r="J3100" s="41">
        <v>-7381</v>
      </c>
      <c r="K3100" s="41">
        <v>-212</v>
      </c>
      <c r="L3100" s="41">
        <v>0</v>
      </c>
      <c r="M3100" s="41">
        <v>0</v>
      </c>
      <c r="N3100" s="43">
        <v>-28589</v>
      </c>
    </row>
    <row r="3101" spans="1:14" x14ac:dyDescent="0.2">
      <c r="A3101" s="39" t="s">
        <v>40</v>
      </c>
      <c r="B3101" s="40"/>
      <c r="C3101" s="41">
        <v>0</v>
      </c>
      <c r="D3101" s="42">
        <v>-0.1176</v>
      </c>
      <c r="E3101" s="42">
        <v>0</v>
      </c>
      <c r="F3101" s="41">
        <v>-67200</v>
      </c>
      <c r="G3101" s="41">
        <v>0</v>
      </c>
      <c r="H3101" s="41">
        <v>-67200</v>
      </c>
      <c r="I3101" s="41">
        <v>0</v>
      </c>
      <c r="J3101" s="41">
        <v>-23386</v>
      </c>
      <c r="K3101" s="41">
        <v>-672</v>
      </c>
      <c r="L3101" s="41">
        <v>0</v>
      </c>
      <c r="M3101" s="41">
        <v>0</v>
      </c>
      <c r="N3101" s="43">
        <v>-90586</v>
      </c>
    </row>
    <row r="3102" spans="1:14" x14ac:dyDescent="0.2">
      <c r="A3102" s="39" t="s">
        <v>41</v>
      </c>
      <c r="B3102" s="40"/>
      <c r="C3102" s="41">
        <v>0</v>
      </c>
      <c r="D3102" s="42">
        <v>0</v>
      </c>
      <c r="E3102" s="42">
        <v>0</v>
      </c>
      <c r="F3102" s="41">
        <v>0</v>
      </c>
      <c r="G3102" s="41">
        <v>0</v>
      </c>
      <c r="H3102" s="41">
        <v>0</v>
      </c>
      <c r="I3102" s="41">
        <v>67200</v>
      </c>
      <c r="J3102" s="41">
        <v>22714</v>
      </c>
      <c r="K3102" s="41">
        <v>0</v>
      </c>
      <c r="L3102" s="41">
        <v>0</v>
      </c>
      <c r="M3102" s="41">
        <v>0</v>
      </c>
      <c r="N3102" s="43">
        <v>89914</v>
      </c>
    </row>
    <row r="3103" spans="1:14" x14ac:dyDescent="0.2">
      <c r="A3103" s="39" t="s">
        <v>163</v>
      </c>
      <c r="B3103" s="40"/>
      <c r="C3103" s="41">
        <v>0</v>
      </c>
      <c r="D3103" s="42">
        <v>0</v>
      </c>
      <c r="E3103" s="42">
        <v>0</v>
      </c>
      <c r="F3103" s="41">
        <v>0</v>
      </c>
      <c r="G3103" s="41">
        <v>0</v>
      </c>
      <c r="H3103" s="41">
        <v>0</v>
      </c>
      <c r="I3103" s="41">
        <v>0</v>
      </c>
      <c r="J3103" s="41">
        <v>6</v>
      </c>
      <c r="K3103" s="41">
        <v>0</v>
      </c>
      <c r="L3103" s="41">
        <v>0</v>
      </c>
      <c r="M3103" s="41">
        <v>0</v>
      </c>
      <c r="N3103" s="43">
        <v>6</v>
      </c>
    </row>
    <row r="3104" spans="1:14" x14ac:dyDescent="0.2">
      <c r="A3104" s="39" t="s">
        <v>501</v>
      </c>
      <c r="B3104" s="40"/>
      <c r="C3104" s="41">
        <v>0</v>
      </c>
      <c r="D3104" s="42">
        <v>0</v>
      </c>
      <c r="E3104" s="42">
        <v>0</v>
      </c>
      <c r="F3104" s="41">
        <v>0</v>
      </c>
      <c r="G3104" s="41">
        <v>0</v>
      </c>
      <c r="H3104" s="41">
        <v>0</v>
      </c>
      <c r="I3104" s="41">
        <v>0</v>
      </c>
      <c r="J3104" s="41">
        <v>0</v>
      </c>
      <c r="K3104" s="41">
        <v>0</v>
      </c>
      <c r="L3104" s="41">
        <v>2500</v>
      </c>
      <c r="M3104" s="41">
        <v>0</v>
      </c>
      <c r="N3104" s="43">
        <v>2500</v>
      </c>
    </row>
    <row r="3105" spans="1:14" x14ac:dyDescent="0.2">
      <c r="A3105" s="39" t="s">
        <v>23</v>
      </c>
      <c r="B3105" s="40"/>
      <c r="C3105" s="41">
        <v>0</v>
      </c>
      <c r="D3105" s="42">
        <v>0</v>
      </c>
      <c r="E3105" s="42">
        <v>3.27</v>
      </c>
      <c r="F3105" s="41">
        <v>0</v>
      </c>
      <c r="G3105" s="41">
        <v>1277890</v>
      </c>
      <c r="H3105" s="41">
        <v>1277890</v>
      </c>
      <c r="I3105" s="41">
        <v>0</v>
      </c>
      <c r="J3105" s="41">
        <v>444706</v>
      </c>
      <c r="K3105" s="41">
        <v>12779</v>
      </c>
      <c r="L3105" s="41">
        <v>0</v>
      </c>
      <c r="M3105" s="41">
        <v>0</v>
      </c>
      <c r="N3105" s="43">
        <v>1722596</v>
      </c>
    </row>
    <row r="3106" spans="1:14" x14ac:dyDescent="0.2">
      <c r="A3106" s="39" t="s">
        <v>1481</v>
      </c>
      <c r="B3106" s="40"/>
      <c r="C3106" s="41">
        <v>0</v>
      </c>
      <c r="D3106" s="42">
        <v>25.136299999999999</v>
      </c>
      <c r="E3106" s="42">
        <v>3.06</v>
      </c>
      <c r="F3106" s="41">
        <v>16780558</v>
      </c>
      <c r="G3106" s="41">
        <v>768366</v>
      </c>
      <c r="H3106" s="41">
        <v>17548924</v>
      </c>
      <c r="I3106" s="41">
        <v>0</v>
      </c>
      <c r="J3106" s="41">
        <v>6107025</v>
      </c>
      <c r="K3106" s="41">
        <v>175489</v>
      </c>
      <c r="L3106" s="41">
        <v>472260</v>
      </c>
      <c r="M3106" s="41">
        <v>0</v>
      </c>
      <c r="N3106" s="43">
        <v>24128209</v>
      </c>
    </row>
    <row r="3107" spans="1:14" x14ac:dyDescent="0.2">
      <c r="A3107" s="39" t="s">
        <v>1482</v>
      </c>
      <c r="B3107" s="40"/>
      <c r="C3107" s="41">
        <v>0</v>
      </c>
      <c r="D3107" s="42">
        <v>0</v>
      </c>
      <c r="E3107" s="42">
        <v>0</v>
      </c>
      <c r="F3107" s="41">
        <v>24000</v>
      </c>
      <c r="G3107" s="41">
        <v>0</v>
      </c>
      <c r="H3107" s="41">
        <v>24000</v>
      </c>
      <c r="I3107" s="41">
        <v>0</v>
      </c>
      <c r="J3107" s="41">
        <v>8352</v>
      </c>
      <c r="K3107" s="41">
        <v>240</v>
      </c>
      <c r="L3107" s="41">
        <v>4500</v>
      </c>
      <c r="M3107" s="41">
        <v>0</v>
      </c>
      <c r="N3107" s="43">
        <v>36852</v>
      </c>
    </row>
    <row r="3108" spans="1:14" x14ac:dyDescent="0.2">
      <c r="A3108" s="34" t="s">
        <v>24</v>
      </c>
      <c r="B3108" s="35"/>
      <c r="C3108" s="36">
        <f t="shared" ref="C3108:N3108" si="539">SUM(C3099:C3107)</f>
        <v>0</v>
      </c>
      <c r="D3108" s="37">
        <f t="shared" si="539"/>
        <v>30.639599999999998</v>
      </c>
      <c r="E3108" s="37">
        <f t="shared" si="539"/>
        <v>6.33</v>
      </c>
      <c r="F3108" s="36">
        <f t="shared" si="539"/>
        <v>18737496</v>
      </c>
      <c r="G3108" s="36">
        <f t="shared" si="539"/>
        <v>2046256</v>
      </c>
      <c r="H3108" s="36">
        <f t="shared" si="539"/>
        <v>20783752</v>
      </c>
      <c r="I3108" s="36">
        <f t="shared" si="539"/>
        <v>67200</v>
      </c>
      <c r="J3108" s="36">
        <f t="shared" si="539"/>
        <v>7255464</v>
      </c>
      <c r="K3108" s="36">
        <f t="shared" si="539"/>
        <v>207837</v>
      </c>
      <c r="L3108" s="36">
        <f t="shared" si="539"/>
        <v>479260</v>
      </c>
      <c r="M3108" s="36">
        <f t="shared" si="539"/>
        <v>0</v>
      </c>
      <c r="N3108" s="38">
        <f t="shared" si="539"/>
        <v>28585676</v>
      </c>
    </row>
    <row r="3109" spans="1:14" x14ac:dyDescent="0.2">
      <c r="A3109" s="34" t="s">
        <v>25</v>
      </c>
      <c r="B3109" s="35"/>
      <c r="C3109" s="36"/>
      <c r="D3109" s="37"/>
      <c r="E3109" s="37"/>
      <c r="F3109" s="36"/>
      <c r="G3109" s="36"/>
      <c r="H3109" s="36"/>
      <c r="I3109" s="36"/>
      <c r="J3109" s="36"/>
      <c r="K3109" s="36"/>
      <c r="L3109" s="36"/>
      <c r="M3109" s="36"/>
      <c r="N3109" s="38"/>
    </row>
    <row r="3110" spans="1:14" x14ac:dyDescent="0.2">
      <c r="A3110" s="39" t="s">
        <v>26</v>
      </c>
      <c r="B3110" s="40"/>
      <c r="C3110" s="41">
        <v>20</v>
      </c>
      <c r="D3110" s="42">
        <v>0</v>
      </c>
      <c r="E3110" s="42">
        <v>0.83819999999999995</v>
      </c>
      <c r="F3110" s="41">
        <v>0</v>
      </c>
      <c r="G3110" s="41">
        <v>257686</v>
      </c>
      <c r="H3110" s="41">
        <v>257686</v>
      </c>
      <c r="I3110" s="41">
        <v>0</v>
      </c>
      <c r="J3110" s="41">
        <v>89675</v>
      </c>
      <c r="K3110" s="41">
        <v>2577</v>
      </c>
      <c r="L3110" s="41">
        <v>1700</v>
      </c>
      <c r="M3110" s="41">
        <v>0</v>
      </c>
      <c r="N3110" s="43">
        <v>349061</v>
      </c>
    </row>
    <row r="3111" spans="1:14" x14ac:dyDescent="0.2">
      <c r="A3111" s="39" t="s">
        <v>69</v>
      </c>
      <c r="B3111" s="40"/>
      <c r="C3111" s="41">
        <v>289</v>
      </c>
      <c r="D3111" s="42">
        <v>0</v>
      </c>
      <c r="E3111" s="42">
        <v>4.5956000000000001</v>
      </c>
      <c r="F3111" s="41">
        <v>0</v>
      </c>
      <c r="G3111" s="41">
        <v>1412816</v>
      </c>
      <c r="H3111" s="41">
        <v>1412816</v>
      </c>
      <c r="I3111" s="41">
        <v>0</v>
      </c>
      <c r="J3111" s="41">
        <v>491659</v>
      </c>
      <c r="K3111" s="41">
        <v>14128</v>
      </c>
      <c r="L3111" s="41">
        <v>17629</v>
      </c>
      <c r="M3111" s="41">
        <v>0</v>
      </c>
      <c r="N3111" s="43">
        <v>1922104</v>
      </c>
    </row>
    <row r="3112" spans="1:14" x14ac:dyDescent="0.2">
      <c r="A3112" s="34" t="s">
        <v>24</v>
      </c>
      <c r="B3112" s="35"/>
      <c r="C3112" s="36">
        <f t="shared" ref="C3112:N3112" si="540">SUM(C3110:C3111)</f>
        <v>309</v>
      </c>
      <c r="D3112" s="37">
        <f t="shared" si="540"/>
        <v>0</v>
      </c>
      <c r="E3112" s="37">
        <f t="shared" si="540"/>
        <v>5.4337999999999997</v>
      </c>
      <c r="F3112" s="36">
        <f t="shared" si="540"/>
        <v>0</v>
      </c>
      <c r="G3112" s="36">
        <f t="shared" si="540"/>
        <v>1670502</v>
      </c>
      <c r="H3112" s="36">
        <f t="shared" si="540"/>
        <v>1670502</v>
      </c>
      <c r="I3112" s="36">
        <f t="shared" si="540"/>
        <v>0</v>
      </c>
      <c r="J3112" s="36">
        <f t="shared" si="540"/>
        <v>581334</v>
      </c>
      <c r="K3112" s="36">
        <f t="shared" si="540"/>
        <v>16705</v>
      </c>
      <c r="L3112" s="36">
        <f t="shared" si="540"/>
        <v>19329</v>
      </c>
      <c r="M3112" s="36">
        <f t="shared" si="540"/>
        <v>0</v>
      </c>
      <c r="N3112" s="38">
        <f t="shared" si="540"/>
        <v>2271165</v>
      </c>
    </row>
    <row r="3113" spans="1:14" x14ac:dyDescent="0.2">
      <c r="A3113" s="34" t="s">
        <v>1483</v>
      </c>
      <c r="B3113" s="35"/>
      <c r="C3113" s="36"/>
      <c r="D3113" s="37"/>
      <c r="E3113" s="37"/>
      <c r="F3113" s="36"/>
      <c r="G3113" s="36"/>
      <c r="H3113" s="36"/>
      <c r="I3113" s="36"/>
      <c r="J3113" s="36"/>
      <c r="K3113" s="36"/>
      <c r="L3113" s="36"/>
      <c r="M3113" s="36"/>
      <c r="N3113" s="38"/>
    </row>
    <row r="3114" spans="1:14" x14ac:dyDescent="0.2">
      <c r="A3114" s="39" t="s">
        <v>1484</v>
      </c>
      <c r="B3114" s="40"/>
      <c r="C3114" s="41">
        <v>121</v>
      </c>
      <c r="D3114" s="42">
        <v>0</v>
      </c>
      <c r="E3114" s="42">
        <v>0.1983</v>
      </c>
      <c r="F3114" s="41">
        <v>0</v>
      </c>
      <c r="G3114" s="41">
        <v>53741</v>
      </c>
      <c r="H3114" s="41">
        <v>53741</v>
      </c>
      <c r="I3114" s="41">
        <v>0</v>
      </c>
      <c r="J3114" s="41">
        <v>18702</v>
      </c>
      <c r="K3114" s="41">
        <v>537</v>
      </c>
      <c r="L3114" s="41">
        <v>0</v>
      </c>
      <c r="M3114" s="41">
        <v>0</v>
      </c>
      <c r="N3114" s="43">
        <v>72443</v>
      </c>
    </row>
    <row r="3115" spans="1:14" x14ac:dyDescent="0.2">
      <c r="A3115" s="39" t="s">
        <v>1497</v>
      </c>
      <c r="B3115" s="40"/>
      <c r="C3115" s="41">
        <v>29</v>
      </c>
      <c r="D3115" s="42">
        <v>0.36020000000000002</v>
      </c>
      <c r="E3115" s="42">
        <v>0</v>
      </c>
      <c r="F3115" s="41">
        <v>176553</v>
      </c>
      <c r="G3115" s="41">
        <v>0</v>
      </c>
      <c r="H3115" s="41">
        <v>176553</v>
      </c>
      <c r="I3115" s="41">
        <v>0</v>
      </c>
      <c r="J3115" s="41">
        <v>61441</v>
      </c>
      <c r="K3115" s="41">
        <v>1766</v>
      </c>
      <c r="L3115" s="41">
        <v>696</v>
      </c>
      <c r="M3115" s="41">
        <v>0</v>
      </c>
      <c r="N3115" s="43">
        <v>238690</v>
      </c>
    </row>
    <row r="3116" spans="1:14" x14ac:dyDescent="0.2">
      <c r="A3116" s="39" t="s">
        <v>1485</v>
      </c>
      <c r="B3116" s="40"/>
      <c r="C3116" s="41">
        <v>0</v>
      </c>
      <c r="D3116" s="42">
        <v>3.9489999999999998</v>
      </c>
      <c r="E3116" s="42">
        <v>0</v>
      </c>
      <c r="F3116" s="41">
        <v>1700359</v>
      </c>
      <c r="G3116" s="41">
        <v>0</v>
      </c>
      <c r="H3116" s="41">
        <v>1700359</v>
      </c>
      <c r="I3116" s="41">
        <v>0</v>
      </c>
      <c r="J3116" s="41">
        <v>591725</v>
      </c>
      <c r="K3116" s="41">
        <v>17004</v>
      </c>
      <c r="L3116" s="41">
        <v>0</v>
      </c>
      <c r="M3116" s="41">
        <v>0</v>
      </c>
      <c r="N3116" s="43">
        <v>2292084</v>
      </c>
    </row>
    <row r="3117" spans="1:14" x14ac:dyDescent="0.2">
      <c r="A3117" s="34" t="s">
        <v>24</v>
      </c>
      <c r="B3117" s="35"/>
      <c r="C3117" s="36">
        <f t="shared" ref="C3117:N3117" si="541">SUM(C3114:C3116)</f>
        <v>150</v>
      </c>
      <c r="D3117" s="37">
        <f t="shared" si="541"/>
        <v>4.3091999999999997</v>
      </c>
      <c r="E3117" s="37">
        <f t="shared" si="541"/>
        <v>0.1983</v>
      </c>
      <c r="F3117" s="36">
        <f t="shared" si="541"/>
        <v>1876912</v>
      </c>
      <c r="G3117" s="36">
        <f t="shared" si="541"/>
        <v>53741</v>
      </c>
      <c r="H3117" s="36">
        <f t="shared" si="541"/>
        <v>1930653</v>
      </c>
      <c r="I3117" s="36">
        <f t="shared" si="541"/>
        <v>0</v>
      </c>
      <c r="J3117" s="36">
        <f t="shared" si="541"/>
        <v>671868</v>
      </c>
      <c r="K3117" s="36">
        <f t="shared" si="541"/>
        <v>19307</v>
      </c>
      <c r="L3117" s="36">
        <f t="shared" si="541"/>
        <v>696</v>
      </c>
      <c r="M3117" s="36">
        <f t="shared" si="541"/>
        <v>0</v>
      </c>
      <c r="N3117" s="38">
        <f t="shared" si="541"/>
        <v>2603217</v>
      </c>
    </row>
    <row r="3118" spans="1:14" x14ac:dyDescent="0.2">
      <c r="A3118" s="29" t="s">
        <v>1900</v>
      </c>
      <c r="B3118" s="30"/>
      <c r="C3118" s="31">
        <f t="shared" ref="C3118:N3118" si="542">C3108+C3112+C3117</f>
        <v>459</v>
      </c>
      <c r="D3118" s="32">
        <f t="shared" si="542"/>
        <v>34.948799999999999</v>
      </c>
      <c r="E3118" s="32">
        <f t="shared" si="542"/>
        <v>11.9621</v>
      </c>
      <c r="F3118" s="31">
        <f t="shared" si="542"/>
        <v>20614408</v>
      </c>
      <c r="G3118" s="31">
        <f t="shared" si="542"/>
        <v>3770499</v>
      </c>
      <c r="H3118" s="31">
        <f t="shared" si="542"/>
        <v>24384907</v>
      </c>
      <c r="I3118" s="31">
        <f t="shared" si="542"/>
        <v>67200</v>
      </c>
      <c r="J3118" s="31">
        <f t="shared" si="542"/>
        <v>8508666</v>
      </c>
      <c r="K3118" s="31">
        <f t="shared" si="542"/>
        <v>243849</v>
      </c>
      <c r="L3118" s="31">
        <f t="shared" si="542"/>
        <v>499285</v>
      </c>
      <c r="M3118" s="31">
        <f t="shared" si="542"/>
        <v>0</v>
      </c>
      <c r="N3118" s="33">
        <f t="shared" si="542"/>
        <v>33460058</v>
      </c>
    </row>
    <row r="3119" spans="1:14" x14ac:dyDescent="0.2">
      <c r="A3119" s="39"/>
      <c r="B3119" s="40"/>
      <c r="C3119" s="41"/>
      <c r="D3119" s="42"/>
      <c r="E3119" s="42"/>
      <c r="F3119" s="41"/>
      <c r="G3119" s="41"/>
      <c r="H3119" s="41"/>
      <c r="I3119" s="41"/>
      <c r="J3119" s="41"/>
      <c r="K3119" s="41"/>
      <c r="L3119" s="41"/>
      <c r="M3119" s="41"/>
      <c r="N3119" s="43"/>
    </row>
    <row r="3120" spans="1:14" x14ac:dyDescent="0.2">
      <c r="A3120" s="29" t="s">
        <v>1901</v>
      </c>
      <c r="B3120" s="30"/>
      <c r="C3120" s="31"/>
      <c r="D3120" s="32"/>
      <c r="E3120" s="32"/>
      <c r="F3120" s="31"/>
      <c r="G3120" s="31"/>
      <c r="H3120" s="31"/>
      <c r="I3120" s="31"/>
      <c r="J3120" s="31"/>
      <c r="K3120" s="31"/>
      <c r="L3120" s="31"/>
      <c r="M3120" s="31"/>
      <c r="N3120" s="33"/>
    </row>
    <row r="3121" spans="1:14" x14ac:dyDescent="0.2">
      <c r="A3121" s="29" t="s">
        <v>1902</v>
      </c>
      <c r="B3121" s="30" t="s">
        <v>6</v>
      </c>
      <c r="C3121" s="31" t="s">
        <v>7</v>
      </c>
      <c r="D3121" s="32" t="s">
        <v>8</v>
      </c>
      <c r="E3121" s="32" t="s">
        <v>9</v>
      </c>
      <c r="F3121" s="31" t="s">
        <v>10</v>
      </c>
      <c r="G3121" s="31" t="s">
        <v>11</v>
      </c>
      <c r="H3121" s="31" t="s">
        <v>12</v>
      </c>
      <c r="I3121" s="31" t="s">
        <v>13</v>
      </c>
      <c r="J3121" s="31" t="s">
        <v>14</v>
      </c>
      <c r="K3121" s="31" t="s">
        <v>15</v>
      </c>
      <c r="L3121" s="31" t="s">
        <v>16</v>
      </c>
      <c r="M3121" s="31" t="s">
        <v>17</v>
      </c>
      <c r="N3121" s="33" t="s">
        <v>18</v>
      </c>
    </row>
    <row r="3122" spans="1:14" x14ac:dyDescent="0.2">
      <c r="A3122" s="34" t="s">
        <v>19</v>
      </c>
      <c r="B3122" s="35"/>
      <c r="C3122" s="36"/>
      <c r="D3122" s="37"/>
      <c r="E3122" s="37"/>
      <c r="F3122" s="36"/>
      <c r="G3122" s="36"/>
      <c r="H3122" s="36"/>
      <c r="I3122" s="36"/>
      <c r="J3122" s="36"/>
      <c r="K3122" s="36"/>
      <c r="L3122" s="36"/>
      <c r="M3122" s="36"/>
      <c r="N3122" s="38"/>
    </row>
    <row r="3123" spans="1:14" x14ac:dyDescent="0.2">
      <c r="A3123" s="39" t="s">
        <v>22</v>
      </c>
      <c r="B3123" s="40"/>
      <c r="C3123" s="41">
        <v>0</v>
      </c>
      <c r="D3123" s="42">
        <v>5.9839000000000002</v>
      </c>
      <c r="E3123" s="42">
        <v>1.2</v>
      </c>
      <c r="F3123" s="41">
        <v>3308041</v>
      </c>
      <c r="G3123" s="41">
        <v>284991</v>
      </c>
      <c r="H3123" s="41">
        <v>3593032</v>
      </c>
      <c r="I3123" s="41">
        <v>0</v>
      </c>
      <c r="J3123" s="41">
        <v>1250375</v>
      </c>
      <c r="K3123" s="41">
        <v>35930</v>
      </c>
      <c r="L3123" s="41">
        <v>30400</v>
      </c>
      <c r="M3123" s="41">
        <v>0</v>
      </c>
      <c r="N3123" s="43">
        <v>4873807</v>
      </c>
    </row>
    <row r="3124" spans="1:14" x14ac:dyDescent="0.2">
      <c r="A3124" s="34" t="s">
        <v>24</v>
      </c>
      <c r="B3124" s="35"/>
      <c r="C3124" s="36">
        <f t="shared" ref="C3124:N3124" si="543">SUM(C3123:C3123)</f>
        <v>0</v>
      </c>
      <c r="D3124" s="37">
        <f t="shared" si="543"/>
        <v>5.9839000000000002</v>
      </c>
      <c r="E3124" s="37">
        <f t="shared" si="543"/>
        <v>1.2</v>
      </c>
      <c r="F3124" s="36">
        <f t="shared" si="543"/>
        <v>3308041</v>
      </c>
      <c r="G3124" s="36">
        <f t="shared" si="543"/>
        <v>284991</v>
      </c>
      <c r="H3124" s="36">
        <f t="shared" si="543"/>
        <v>3593032</v>
      </c>
      <c r="I3124" s="36">
        <f t="shared" si="543"/>
        <v>0</v>
      </c>
      <c r="J3124" s="36">
        <f t="shared" si="543"/>
        <v>1250375</v>
      </c>
      <c r="K3124" s="36">
        <f t="shared" si="543"/>
        <v>35930</v>
      </c>
      <c r="L3124" s="36">
        <f t="shared" si="543"/>
        <v>30400</v>
      </c>
      <c r="M3124" s="36">
        <f t="shared" si="543"/>
        <v>0</v>
      </c>
      <c r="N3124" s="38">
        <f t="shared" si="543"/>
        <v>4873807</v>
      </c>
    </row>
    <row r="3125" spans="1:14" x14ac:dyDescent="0.2">
      <c r="A3125" s="34" t="s">
        <v>1476</v>
      </c>
      <c r="B3125" s="35"/>
      <c r="C3125" s="36"/>
      <c r="D3125" s="37"/>
      <c r="E3125" s="37"/>
      <c r="F3125" s="36"/>
      <c r="G3125" s="36"/>
      <c r="H3125" s="36"/>
      <c r="I3125" s="36"/>
      <c r="J3125" s="36"/>
      <c r="K3125" s="36"/>
      <c r="L3125" s="36"/>
      <c r="M3125" s="36"/>
      <c r="N3125" s="38"/>
    </row>
    <row r="3126" spans="1:14" x14ac:dyDescent="0.2">
      <c r="A3126" s="39" t="s">
        <v>162</v>
      </c>
      <c r="B3126" s="40"/>
      <c r="C3126" s="41">
        <v>0</v>
      </c>
      <c r="D3126" s="42">
        <v>9.6166999999999998</v>
      </c>
      <c r="E3126" s="42">
        <v>0</v>
      </c>
      <c r="F3126" s="41">
        <v>3314695</v>
      </c>
      <c r="G3126" s="41">
        <v>0</v>
      </c>
      <c r="H3126" s="41">
        <v>3314695</v>
      </c>
      <c r="I3126" s="41">
        <v>0</v>
      </c>
      <c r="J3126" s="41">
        <v>1153514</v>
      </c>
      <c r="K3126" s="41">
        <v>33147</v>
      </c>
      <c r="L3126" s="41">
        <v>0</v>
      </c>
      <c r="M3126" s="41">
        <v>0</v>
      </c>
      <c r="N3126" s="43">
        <v>4468209</v>
      </c>
    </row>
    <row r="3127" spans="1:14" x14ac:dyDescent="0.2">
      <c r="A3127" s="39" t="s">
        <v>40</v>
      </c>
      <c r="B3127" s="40"/>
      <c r="C3127" s="41">
        <v>0</v>
      </c>
      <c r="D3127" s="42">
        <v>-5.04E-2</v>
      </c>
      <c r="E3127" s="42">
        <v>0</v>
      </c>
      <c r="F3127" s="41">
        <v>-25200</v>
      </c>
      <c r="G3127" s="41">
        <v>0</v>
      </c>
      <c r="H3127" s="41">
        <v>-25200</v>
      </c>
      <c r="I3127" s="41">
        <v>0</v>
      </c>
      <c r="J3127" s="41">
        <v>-8770</v>
      </c>
      <c r="K3127" s="41">
        <v>-252</v>
      </c>
      <c r="L3127" s="41">
        <v>0</v>
      </c>
      <c r="M3127" s="41">
        <v>0</v>
      </c>
      <c r="N3127" s="43">
        <v>-33970</v>
      </c>
    </row>
    <row r="3128" spans="1:14" x14ac:dyDescent="0.2">
      <c r="A3128" s="39" t="s">
        <v>41</v>
      </c>
      <c r="B3128" s="40"/>
      <c r="C3128" s="41">
        <v>0</v>
      </c>
      <c r="D3128" s="42">
        <v>0</v>
      </c>
      <c r="E3128" s="42">
        <v>0</v>
      </c>
      <c r="F3128" s="41">
        <v>0</v>
      </c>
      <c r="G3128" s="41">
        <v>0</v>
      </c>
      <c r="H3128" s="41">
        <v>0</v>
      </c>
      <c r="I3128" s="41">
        <v>25200</v>
      </c>
      <c r="J3128" s="41">
        <v>8518</v>
      </c>
      <c r="K3128" s="41">
        <v>0</v>
      </c>
      <c r="L3128" s="41">
        <v>0</v>
      </c>
      <c r="M3128" s="41">
        <v>0</v>
      </c>
      <c r="N3128" s="43">
        <v>33718</v>
      </c>
    </row>
    <row r="3129" spans="1:14" x14ac:dyDescent="0.2">
      <c r="A3129" s="39" t="s">
        <v>163</v>
      </c>
      <c r="B3129" s="40"/>
      <c r="C3129" s="41">
        <v>0</v>
      </c>
      <c r="D3129" s="42">
        <v>0</v>
      </c>
      <c r="E3129" s="42">
        <v>0</v>
      </c>
      <c r="F3129" s="41">
        <v>0</v>
      </c>
      <c r="G3129" s="41">
        <v>0</v>
      </c>
      <c r="H3129" s="41">
        <v>0</v>
      </c>
      <c r="I3129" s="41">
        <v>0</v>
      </c>
      <c r="J3129" s="41">
        <v>9</v>
      </c>
      <c r="K3129" s="41">
        <v>0</v>
      </c>
      <c r="L3129" s="41">
        <v>0</v>
      </c>
      <c r="M3129" s="41">
        <v>0</v>
      </c>
      <c r="N3129" s="43">
        <v>9</v>
      </c>
    </row>
    <row r="3130" spans="1:14" x14ac:dyDescent="0.2">
      <c r="A3130" s="39" t="s">
        <v>32</v>
      </c>
      <c r="B3130" s="40"/>
      <c r="C3130" s="41">
        <v>0</v>
      </c>
      <c r="D3130" s="42">
        <v>0</v>
      </c>
      <c r="E3130" s="42">
        <v>0.4</v>
      </c>
      <c r="F3130" s="41">
        <v>0</v>
      </c>
      <c r="G3130" s="41">
        <v>105883</v>
      </c>
      <c r="H3130" s="41">
        <v>105883</v>
      </c>
      <c r="I3130" s="41">
        <v>0</v>
      </c>
      <c r="J3130" s="41">
        <v>36847</v>
      </c>
      <c r="K3130" s="41">
        <v>1059</v>
      </c>
      <c r="L3130" s="41">
        <v>0</v>
      </c>
      <c r="M3130" s="41">
        <v>0</v>
      </c>
      <c r="N3130" s="43">
        <v>142730</v>
      </c>
    </row>
    <row r="3131" spans="1:14" x14ac:dyDescent="0.2">
      <c r="A3131" s="39" t="s">
        <v>23</v>
      </c>
      <c r="B3131" s="40"/>
      <c r="C3131" s="41">
        <v>0</v>
      </c>
      <c r="D3131" s="42">
        <v>0</v>
      </c>
      <c r="E3131" s="42">
        <v>2.54</v>
      </c>
      <c r="F3131" s="41">
        <v>0</v>
      </c>
      <c r="G3131" s="41">
        <v>987290</v>
      </c>
      <c r="H3131" s="41">
        <v>987290</v>
      </c>
      <c r="I3131" s="41">
        <v>0</v>
      </c>
      <c r="J3131" s="41">
        <v>343577</v>
      </c>
      <c r="K3131" s="41">
        <v>9873</v>
      </c>
      <c r="L3131" s="41">
        <v>0</v>
      </c>
      <c r="M3131" s="41">
        <v>0</v>
      </c>
      <c r="N3131" s="43">
        <v>1330867</v>
      </c>
    </row>
    <row r="3132" spans="1:14" x14ac:dyDescent="0.2">
      <c r="A3132" s="39" t="s">
        <v>1481</v>
      </c>
      <c r="B3132" s="40"/>
      <c r="C3132" s="41">
        <v>0</v>
      </c>
      <c r="D3132" s="42">
        <v>14.650600000000001</v>
      </c>
      <c r="E3132" s="42">
        <v>1.7</v>
      </c>
      <c r="F3132" s="41">
        <v>9469730</v>
      </c>
      <c r="G3132" s="41">
        <v>426870</v>
      </c>
      <c r="H3132" s="41">
        <v>9896600</v>
      </c>
      <c r="I3132" s="41">
        <v>0</v>
      </c>
      <c r="J3132" s="41">
        <v>3444017</v>
      </c>
      <c r="K3132" s="41">
        <v>98966</v>
      </c>
      <c r="L3132" s="41">
        <v>250440</v>
      </c>
      <c r="M3132" s="41">
        <v>0</v>
      </c>
      <c r="N3132" s="43">
        <v>13591057</v>
      </c>
    </row>
    <row r="3133" spans="1:14" x14ac:dyDescent="0.2">
      <c r="A3133" s="39" t="s">
        <v>1482</v>
      </c>
      <c r="B3133" s="40"/>
      <c r="C3133" s="41">
        <v>0</v>
      </c>
      <c r="D3133" s="42">
        <v>0</v>
      </c>
      <c r="E3133" s="42">
        <v>0</v>
      </c>
      <c r="F3133" s="41">
        <v>24000</v>
      </c>
      <c r="G3133" s="41">
        <v>0</v>
      </c>
      <c r="H3133" s="41">
        <v>24000</v>
      </c>
      <c r="I3133" s="41">
        <v>0</v>
      </c>
      <c r="J3133" s="41">
        <v>8352</v>
      </c>
      <c r="K3133" s="41">
        <v>240</v>
      </c>
      <c r="L3133" s="41">
        <v>4500</v>
      </c>
      <c r="M3133" s="41">
        <v>0</v>
      </c>
      <c r="N3133" s="43">
        <v>36852</v>
      </c>
    </row>
    <row r="3134" spans="1:14" x14ac:dyDescent="0.2">
      <c r="A3134" s="34" t="s">
        <v>24</v>
      </c>
      <c r="B3134" s="35"/>
      <c r="C3134" s="36">
        <f t="shared" ref="C3134:N3134" si="544">SUM(C3126:C3133)</f>
        <v>0</v>
      </c>
      <c r="D3134" s="37">
        <f t="shared" si="544"/>
        <v>24.216900000000003</v>
      </c>
      <c r="E3134" s="37">
        <f t="shared" si="544"/>
        <v>4.6399999999999997</v>
      </c>
      <c r="F3134" s="36">
        <f t="shared" si="544"/>
        <v>12783225</v>
      </c>
      <c r="G3134" s="36">
        <f t="shared" si="544"/>
        <v>1520043</v>
      </c>
      <c r="H3134" s="36">
        <f t="shared" si="544"/>
        <v>14303268</v>
      </c>
      <c r="I3134" s="36">
        <f t="shared" si="544"/>
        <v>25200</v>
      </c>
      <c r="J3134" s="36">
        <f t="shared" si="544"/>
        <v>4986064</v>
      </c>
      <c r="K3134" s="36">
        <f t="shared" si="544"/>
        <v>143033</v>
      </c>
      <c r="L3134" s="36">
        <f t="shared" si="544"/>
        <v>254940</v>
      </c>
      <c r="M3134" s="36">
        <f t="shared" si="544"/>
        <v>0</v>
      </c>
      <c r="N3134" s="38">
        <f t="shared" si="544"/>
        <v>19569472</v>
      </c>
    </row>
    <row r="3135" spans="1:14" x14ac:dyDescent="0.2">
      <c r="A3135" s="34" t="s">
        <v>25</v>
      </c>
      <c r="B3135" s="35"/>
      <c r="C3135" s="36"/>
      <c r="D3135" s="37"/>
      <c r="E3135" s="37"/>
      <c r="F3135" s="36"/>
      <c r="G3135" s="36"/>
      <c r="H3135" s="36"/>
      <c r="I3135" s="36"/>
      <c r="J3135" s="36"/>
      <c r="K3135" s="36"/>
      <c r="L3135" s="36"/>
      <c r="M3135" s="36"/>
      <c r="N3135" s="38"/>
    </row>
    <row r="3136" spans="1:14" x14ac:dyDescent="0.2">
      <c r="A3136" s="39" t="s">
        <v>26</v>
      </c>
      <c r="B3136" s="40"/>
      <c r="C3136" s="41">
        <v>27</v>
      </c>
      <c r="D3136" s="42">
        <v>0</v>
      </c>
      <c r="E3136" s="42">
        <v>1.0515000000000001</v>
      </c>
      <c r="F3136" s="41">
        <v>0</v>
      </c>
      <c r="G3136" s="41">
        <v>323261</v>
      </c>
      <c r="H3136" s="41">
        <v>323261</v>
      </c>
      <c r="I3136" s="41">
        <v>0</v>
      </c>
      <c r="J3136" s="41">
        <v>112495</v>
      </c>
      <c r="K3136" s="41">
        <v>3233</v>
      </c>
      <c r="L3136" s="41">
        <v>2295</v>
      </c>
      <c r="M3136" s="41">
        <v>0</v>
      </c>
      <c r="N3136" s="43">
        <v>438051</v>
      </c>
    </row>
    <row r="3137" spans="1:14" x14ac:dyDescent="0.2">
      <c r="A3137" s="39" t="s">
        <v>76</v>
      </c>
      <c r="B3137" s="40"/>
      <c r="C3137" s="41">
        <v>49</v>
      </c>
      <c r="D3137" s="42">
        <v>0</v>
      </c>
      <c r="E3137" s="42">
        <v>1.0669999999999999</v>
      </c>
      <c r="F3137" s="41">
        <v>0</v>
      </c>
      <c r="G3137" s="41">
        <v>328026</v>
      </c>
      <c r="H3137" s="41">
        <v>328026</v>
      </c>
      <c r="I3137" s="41">
        <v>0</v>
      </c>
      <c r="J3137" s="41">
        <v>114152</v>
      </c>
      <c r="K3137" s="41">
        <v>3280</v>
      </c>
      <c r="L3137" s="41">
        <v>2940</v>
      </c>
      <c r="M3137" s="41">
        <v>0</v>
      </c>
      <c r="N3137" s="43">
        <v>445118</v>
      </c>
    </row>
    <row r="3138" spans="1:14" x14ac:dyDescent="0.2">
      <c r="A3138" s="39" t="s">
        <v>56</v>
      </c>
      <c r="B3138" s="40"/>
      <c r="C3138" s="41">
        <v>49</v>
      </c>
      <c r="D3138" s="42">
        <v>0</v>
      </c>
      <c r="E3138" s="42">
        <v>0.52559999999999996</v>
      </c>
      <c r="F3138" s="41">
        <v>0</v>
      </c>
      <c r="G3138" s="41">
        <v>161584</v>
      </c>
      <c r="H3138" s="41">
        <v>161584</v>
      </c>
      <c r="I3138" s="41">
        <v>0</v>
      </c>
      <c r="J3138" s="41">
        <v>56232</v>
      </c>
      <c r="K3138" s="41">
        <v>1616</v>
      </c>
      <c r="L3138" s="41">
        <v>1225</v>
      </c>
      <c r="M3138" s="41">
        <v>0</v>
      </c>
      <c r="N3138" s="43">
        <v>219041</v>
      </c>
    </row>
    <row r="3139" spans="1:14" x14ac:dyDescent="0.2">
      <c r="A3139" s="39" t="s">
        <v>69</v>
      </c>
      <c r="B3139" s="40"/>
      <c r="C3139" s="41">
        <v>174</v>
      </c>
      <c r="D3139" s="42">
        <v>0</v>
      </c>
      <c r="E3139" s="42">
        <v>3.0857000000000001</v>
      </c>
      <c r="F3139" s="41">
        <v>0</v>
      </c>
      <c r="G3139" s="41">
        <v>948631</v>
      </c>
      <c r="H3139" s="41">
        <v>948631</v>
      </c>
      <c r="I3139" s="41">
        <v>0</v>
      </c>
      <c r="J3139" s="41">
        <v>330123</v>
      </c>
      <c r="K3139" s="41">
        <v>9486</v>
      </c>
      <c r="L3139" s="41">
        <v>10614</v>
      </c>
      <c r="M3139" s="41">
        <v>0</v>
      </c>
      <c r="N3139" s="43">
        <v>1289368</v>
      </c>
    </row>
    <row r="3140" spans="1:14" x14ac:dyDescent="0.2">
      <c r="A3140" s="34" t="s">
        <v>24</v>
      </c>
      <c r="B3140" s="35"/>
      <c r="C3140" s="36">
        <f t="shared" ref="C3140:N3140" si="545">SUM(C3136:C3139)</f>
        <v>299</v>
      </c>
      <c r="D3140" s="37">
        <f t="shared" si="545"/>
        <v>0</v>
      </c>
      <c r="E3140" s="37">
        <f t="shared" si="545"/>
        <v>5.7298</v>
      </c>
      <c r="F3140" s="36">
        <f t="shared" si="545"/>
        <v>0</v>
      </c>
      <c r="G3140" s="36">
        <f t="shared" si="545"/>
        <v>1761502</v>
      </c>
      <c r="H3140" s="36">
        <f t="shared" si="545"/>
        <v>1761502</v>
      </c>
      <c r="I3140" s="36">
        <f t="shared" si="545"/>
        <v>0</v>
      </c>
      <c r="J3140" s="36">
        <f t="shared" si="545"/>
        <v>613002</v>
      </c>
      <c r="K3140" s="36">
        <f t="shared" si="545"/>
        <v>17615</v>
      </c>
      <c r="L3140" s="36">
        <f t="shared" si="545"/>
        <v>17074</v>
      </c>
      <c r="M3140" s="36">
        <f t="shared" si="545"/>
        <v>0</v>
      </c>
      <c r="N3140" s="38">
        <f t="shared" si="545"/>
        <v>2391578</v>
      </c>
    </row>
    <row r="3141" spans="1:14" x14ac:dyDescent="0.2">
      <c r="A3141" s="34" t="s">
        <v>1483</v>
      </c>
      <c r="B3141" s="35"/>
      <c r="C3141" s="36"/>
      <c r="D3141" s="37"/>
      <c r="E3141" s="37"/>
      <c r="F3141" s="36"/>
      <c r="G3141" s="36"/>
      <c r="H3141" s="36"/>
      <c r="I3141" s="36"/>
      <c r="J3141" s="36"/>
      <c r="K3141" s="36"/>
      <c r="L3141" s="36"/>
      <c r="M3141" s="36"/>
      <c r="N3141" s="38"/>
    </row>
    <row r="3142" spans="1:14" x14ac:dyDescent="0.2">
      <c r="A3142" s="39" t="s">
        <v>1484</v>
      </c>
      <c r="B3142" s="40"/>
      <c r="C3142" s="41">
        <v>76</v>
      </c>
      <c r="D3142" s="42">
        <v>0</v>
      </c>
      <c r="E3142" s="42">
        <v>0.1288</v>
      </c>
      <c r="F3142" s="41">
        <v>0</v>
      </c>
      <c r="G3142" s="41">
        <v>34906</v>
      </c>
      <c r="H3142" s="41">
        <v>34906</v>
      </c>
      <c r="I3142" s="41">
        <v>0</v>
      </c>
      <c r="J3142" s="41">
        <v>12148</v>
      </c>
      <c r="K3142" s="41">
        <v>349</v>
      </c>
      <c r="L3142" s="41">
        <v>0</v>
      </c>
      <c r="M3142" s="41">
        <v>0</v>
      </c>
      <c r="N3142" s="43">
        <v>47054</v>
      </c>
    </row>
    <row r="3143" spans="1:14" x14ac:dyDescent="0.2">
      <c r="A3143" s="39" t="s">
        <v>1497</v>
      </c>
      <c r="B3143" s="40"/>
      <c r="C3143" s="41">
        <v>120</v>
      </c>
      <c r="D3143" s="42">
        <v>0.83850000000000002</v>
      </c>
      <c r="E3143" s="42">
        <v>0</v>
      </c>
      <c r="F3143" s="41">
        <v>410992</v>
      </c>
      <c r="G3143" s="41">
        <v>0</v>
      </c>
      <c r="H3143" s="41">
        <v>410992</v>
      </c>
      <c r="I3143" s="41">
        <v>0</v>
      </c>
      <c r="J3143" s="41">
        <v>143025</v>
      </c>
      <c r="K3143" s="41">
        <v>4110</v>
      </c>
      <c r="L3143" s="41">
        <v>2880</v>
      </c>
      <c r="M3143" s="41">
        <v>0</v>
      </c>
      <c r="N3143" s="43">
        <v>556897</v>
      </c>
    </row>
    <row r="3144" spans="1:14" x14ac:dyDescent="0.2">
      <c r="A3144" s="39" t="s">
        <v>1485</v>
      </c>
      <c r="B3144" s="40"/>
      <c r="C3144" s="41">
        <v>0</v>
      </c>
      <c r="D3144" s="42">
        <v>2.76</v>
      </c>
      <c r="E3144" s="42">
        <v>0</v>
      </c>
      <c r="F3144" s="41">
        <v>1225056</v>
      </c>
      <c r="G3144" s="41">
        <v>0</v>
      </c>
      <c r="H3144" s="41">
        <v>1225056</v>
      </c>
      <c r="I3144" s="41">
        <v>0</v>
      </c>
      <c r="J3144" s="41">
        <v>426320</v>
      </c>
      <c r="K3144" s="41">
        <v>12251</v>
      </c>
      <c r="L3144" s="41">
        <v>0</v>
      </c>
      <c r="M3144" s="41">
        <v>0</v>
      </c>
      <c r="N3144" s="43">
        <v>1651376</v>
      </c>
    </row>
    <row r="3145" spans="1:14" x14ac:dyDescent="0.2">
      <c r="A3145" s="34" t="s">
        <v>24</v>
      </c>
      <c r="B3145" s="35"/>
      <c r="C3145" s="36">
        <f t="shared" ref="C3145:N3145" si="546">SUM(C3142:C3144)</f>
        <v>196</v>
      </c>
      <c r="D3145" s="37">
        <f t="shared" si="546"/>
        <v>3.5984999999999996</v>
      </c>
      <c r="E3145" s="37">
        <f t="shared" si="546"/>
        <v>0.1288</v>
      </c>
      <c r="F3145" s="36">
        <f t="shared" si="546"/>
        <v>1636048</v>
      </c>
      <c r="G3145" s="36">
        <f t="shared" si="546"/>
        <v>34906</v>
      </c>
      <c r="H3145" s="36">
        <f t="shared" si="546"/>
        <v>1670954</v>
      </c>
      <c r="I3145" s="36">
        <f t="shared" si="546"/>
        <v>0</v>
      </c>
      <c r="J3145" s="36">
        <f t="shared" si="546"/>
        <v>581493</v>
      </c>
      <c r="K3145" s="36">
        <f t="shared" si="546"/>
        <v>16710</v>
      </c>
      <c r="L3145" s="36">
        <f t="shared" si="546"/>
        <v>2880</v>
      </c>
      <c r="M3145" s="36">
        <f t="shared" si="546"/>
        <v>0</v>
      </c>
      <c r="N3145" s="38">
        <f t="shared" si="546"/>
        <v>2255327</v>
      </c>
    </row>
    <row r="3146" spans="1:14" x14ac:dyDescent="0.2">
      <c r="A3146" s="29" t="s">
        <v>1903</v>
      </c>
      <c r="B3146" s="30"/>
      <c r="C3146" s="31">
        <f t="shared" ref="C3146:N3146" si="547">C3124+C3134+C3140+C3145</f>
        <v>495</v>
      </c>
      <c r="D3146" s="32">
        <f t="shared" si="547"/>
        <v>33.799300000000002</v>
      </c>
      <c r="E3146" s="32">
        <f t="shared" si="547"/>
        <v>11.698600000000001</v>
      </c>
      <c r="F3146" s="31">
        <f t="shared" si="547"/>
        <v>17727314</v>
      </c>
      <c r="G3146" s="31">
        <f t="shared" si="547"/>
        <v>3601442</v>
      </c>
      <c r="H3146" s="31">
        <f t="shared" si="547"/>
        <v>21328756</v>
      </c>
      <c r="I3146" s="31">
        <f t="shared" si="547"/>
        <v>25200</v>
      </c>
      <c r="J3146" s="31">
        <f t="shared" si="547"/>
        <v>7430934</v>
      </c>
      <c r="K3146" s="31">
        <f t="shared" si="547"/>
        <v>213288</v>
      </c>
      <c r="L3146" s="31">
        <f t="shared" si="547"/>
        <v>305294</v>
      </c>
      <c r="M3146" s="31">
        <f t="shared" si="547"/>
        <v>0</v>
      </c>
      <c r="N3146" s="33">
        <f t="shared" si="547"/>
        <v>29090184</v>
      </c>
    </row>
    <row r="3147" spans="1:14" x14ac:dyDescent="0.2">
      <c r="A3147" s="39"/>
      <c r="B3147" s="40"/>
      <c r="C3147" s="41"/>
      <c r="D3147" s="42"/>
      <c r="E3147" s="42"/>
      <c r="F3147" s="41"/>
      <c r="G3147" s="41"/>
      <c r="H3147" s="41"/>
      <c r="I3147" s="41"/>
      <c r="J3147" s="41"/>
      <c r="K3147" s="41"/>
      <c r="L3147" s="41"/>
      <c r="M3147" s="41"/>
      <c r="N3147" s="43"/>
    </row>
    <row r="3148" spans="1:14" x14ac:dyDescent="0.2">
      <c r="A3148" s="29" t="s">
        <v>1904</v>
      </c>
      <c r="B3148" s="30"/>
      <c r="C3148" s="31"/>
      <c r="D3148" s="32"/>
      <c r="E3148" s="32"/>
      <c r="F3148" s="31"/>
      <c r="G3148" s="31"/>
      <c r="H3148" s="31"/>
      <c r="I3148" s="31"/>
      <c r="J3148" s="31"/>
      <c r="K3148" s="31"/>
      <c r="L3148" s="31"/>
      <c r="M3148" s="31"/>
      <c r="N3148" s="33"/>
    </row>
    <row r="3149" spans="1:14" x14ac:dyDescent="0.2">
      <c r="A3149" s="29" t="s">
        <v>1905</v>
      </c>
      <c r="B3149" s="30" t="s">
        <v>6</v>
      </c>
      <c r="C3149" s="31" t="s">
        <v>7</v>
      </c>
      <c r="D3149" s="32" t="s">
        <v>8</v>
      </c>
      <c r="E3149" s="32" t="s">
        <v>9</v>
      </c>
      <c r="F3149" s="31" t="s">
        <v>10</v>
      </c>
      <c r="G3149" s="31" t="s">
        <v>11</v>
      </c>
      <c r="H3149" s="31" t="s">
        <v>12</v>
      </c>
      <c r="I3149" s="31" t="s">
        <v>13</v>
      </c>
      <c r="J3149" s="31" t="s">
        <v>14</v>
      </c>
      <c r="K3149" s="31" t="s">
        <v>15</v>
      </c>
      <c r="L3149" s="31" t="s">
        <v>16</v>
      </c>
      <c r="M3149" s="31" t="s">
        <v>17</v>
      </c>
      <c r="N3149" s="33" t="s">
        <v>18</v>
      </c>
    </row>
    <row r="3150" spans="1:14" x14ac:dyDescent="0.2">
      <c r="A3150" s="34" t="s">
        <v>1476</v>
      </c>
      <c r="B3150" s="35"/>
      <c r="C3150" s="36"/>
      <c r="D3150" s="37"/>
      <c r="E3150" s="37"/>
      <c r="F3150" s="36"/>
      <c r="G3150" s="36"/>
      <c r="H3150" s="36"/>
      <c r="I3150" s="36"/>
      <c r="J3150" s="36"/>
      <c r="K3150" s="36"/>
      <c r="L3150" s="36"/>
      <c r="M3150" s="36"/>
      <c r="N3150" s="38"/>
    </row>
    <row r="3151" spans="1:14" x14ac:dyDescent="0.2">
      <c r="A3151" s="39" t="s">
        <v>162</v>
      </c>
      <c r="B3151" s="40"/>
      <c r="C3151" s="41">
        <v>0</v>
      </c>
      <c r="D3151" s="42">
        <v>7.8</v>
      </c>
      <c r="E3151" s="42">
        <v>0</v>
      </c>
      <c r="F3151" s="41">
        <v>2795302</v>
      </c>
      <c r="G3151" s="41">
        <v>0</v>
      </c>
      <c r="H3151" s="41">
        <v>2795302</v>
      </c>
      <c r="I3151" s="41">
        <v>0</v>
      </c>
      <c r="J3151" s="41">
        <v>972765</v>
      </c>
      <c r="K3151" s="41">
        <v>27953</v>
      </c>
      <c r="L3151" s="41">
        <v>0</v>
      </c>
      <c r="M3151" s="41">
        <v>0</v>
      </c>
      <c r="N3151" s="43">
        <v>3768067</v>
      </c>
    </row>
    <row r="3152" spans="1:14" x14ac:dyDescent="0.2">
      <c r="A3152" s="39" t="s">
        <v>40</v>
      </c>
      <c r="B3152" s="40"/>
      <c r="C3152" s="41">
        <v>0</v>
      </c>
      <c r="D3152" s="42">
        <v>-0.4536</v>
      </c>
      <c r="E3152" s="42">
        <v>0</v>
      </c>
      <c r="F3152" s="41">
        <v>-226800</v>
      </c>
      <c r="G3152" s="41">
        <v>0</v>
      </c>
      <c r="H3152" s="41">
        <v>-226800</v>
      </c>
      <c r="I3152" s="41">
        <v>0</v>
      </c>
      <c r="J3152" s="41">
        <v>-78926</v>
      </c>
      <c r="K3152" s="41">
        <v>-2268</v>
      </c>
      <c r="L3152" s="41">
        <v>0</v>
      </c>
      <c r="M3152" s="41">
        <v>0</v>
      </c>
      <c r="N3152" s="43">
        <v>-305726</v>
      </c>
    </row>
    <row r="3153" spans="1:14" x14ac:dyDescent="0.2">
      <c r="A3153" s="39" t="s">
        <v>41</v>
      </c>
      <c r="B3153" s="40"/>
      <c r="C3153" s="41">
        <v>0</v>
      </c>
      <c r="D3153" s="42">
        <v>0</v>
      </c>
      <c r="E3153" s="42">
        <v>0</v>
      </c>
      <c r="F3153" s="41">
        <v>0</v>
      </c>
      <c r="G3153" s="41">
        <v>0</v>
      </c>
      <c r="H3153" s="41">
        <v>0</v>
      </c>
      <c r="I3153" s="41">
        <v>226800</v>
      </c>
      <c r="J3153" s="41">
        <v>76658</v>
      </c>
      <c r="K3153" s="41">
        <v>0</v>
      </c>
      <c r="L3153" s="41">
        <v>0</v>
      </c>
      <c r="M3153" s="41">
        <v>0</v>
      </c>
      <c r="N3153" s="43">
        <v>303458</v>
      </c>
    </row>
    <row r="3154" spans="1:14" x14ac:dyDescent="0.2">
      <c r="A3154" s="39" t="s">
        <v>163</v>
      </c>
      <c r="B3154" s="40"/>
      <c r="C3154" s="41">
        <v>0</v>
      </c>
      <c r="D3154" s="42">
        <v>0</v>
      </c>
      <c r="E3154" s="42">
        <v>0</v>
      </c>
      <c r="F3154" s="41">
        <v>0</v>
      </c>
      <c r="G3154" s="41">
        <v>0</v>
      </c>
      <c r="H3154" s="41">
        <v>0</v>
      </c>
      <c r="I3154" s="41">
        <v>0</v>
      </c>
      <c r="J3154" s="41">
        <v>12</v>
      </c>
      <c r="K3154" s="41">
        <v>0</v>
      </c>
      <c r="L3154" s="41">
        <v>0</v>
      </c>
      <c r="M3154" s="41">
        <v>0</v>
      </c>
      <c r="N3154" s="43">
        <v>12</v>
      </c>
    </row>
    <row r="3155" spans="1:14" x14ac:dyDescent="0.2">
      <c r="A3155" s="39" t="s">
        <v>1000</v>
      </c>
      <c r="B3155" s="40"/>
      <c r="C3155" s="41">
        <v>0</v>
      </c>
      <c r="D3155" s="42">
        <v>0</v>
      </c>
      <c r="E3155" s="42">
        <v>0</v>
      </c>
      <c r="F3155" s="41">
        <v>0</v>
      </c>
      <c r="G3155" s="41">
        <v>0</v>
      </c>
      <c r="H3155" s="41">
        <v>0</v>
      </c>
      <c r="I3155" s="41">
        <v>0</v>
      </c>
      <c r="J3155" s="41">
        <v>0</v>
      </c>
      <c r="K3155" s="41">
        <v>0</v>
      </c>
      <c r="L3155" s="41">
        <v>6750</v>
      </c>
      <c r="M3155" s="41">
        <v>0</v>
      </c>
      <c r="N3155" s="43">
        <v>6750</v>
      </c>
    </row>
    <row r="3156" spans="1:14" x14ac:dyDescent="0.2">
      <c r="A3156" s="39" t="s">
        <v>23</v>
      </c>
      <c r="B3156" s="40"/>
      <c r="C3156" s="41">
        <v>0</v>
      </c>
      <c r="D3156" s="42">
        <v>0</v>
      </c>
      <c r="E3156" s="42">
        <v>3.54</v>
      </c>
      <c r="F3156" s="41">
        <v>0</v>
      </c>
      <c r="G3156" s="41">
        <v>1383404</v>
      </c>
      <c r="H3156" s="41">
        <v>1383404</v>
      </c>
      <c r="I3156" s="41">
        <v>0</v>
      </c>
      <c r="J3156" s="41">
        <v>481425</v>
      </c>
      <c r="K3156" s="41">
        <v>13834</v>
      </c>
      <c r="L3156" s="41">
        <v>0</v>
      </c>
      <c r="M3156" s="41">
        <v>0</v>
      </c>
      <c r="N3156" s="43">
        <v>1864829</v>
      </c>
    </row>
    <row r="3157" spans="1:14" x14ac:dyDescent="0.2">
      <c r="A3157" s="39" t="s">
        <v>1481</v>
      </c>
      <c r="B3157" s="40"/>
      <c r="C3157" s="41">
        <v>0</v>
      </c>
      <c r="D3157" s="42">
        <v>29.9985</v>
      </c>
      <c r="E3157" s="42">
        <v>3.57</v>
      </c>
      <c r="F3157" s="41">
        <v>18904732</v>
      </c>
      <c r="G3157" s="41">
        <v>896427</v>
      </c>
      <c r="H3157" s="41">
        <v>19801159</v>
      </c>
      <c r="I3157" s="41">
        <v>0</v>
      </c>
      <c r="J3157" s="41">
        <v>6890803</v>
      </c>
      <c r="K3157" s="41">
        <v>198012</v>
      </c>
      <c r="L3157" s="41">
        <v>543140</v>
      </c>
      <c r="M3157" s="41">
        <v>0</v>
      </c>
      <c r="N3157" s="43">
        <v>27235102</v>
      </c>
    </row>
    <row r="3158" spans="1:14" x14ac:dyDescent="0.2">
      <c r="A3158" s="39" t="s">
        <v>1482</v>
      </c>
      <c r="B3158" s="40"/>
      <c r="C3158" s="41">
        <v>0</v>
      </c>
      <c r="D3158" s="42">
        <v>0</v>
      </c>
      <c r="E3158" s="42">
        <v>0</v>
      </c>
      <c r="F3158" s="41">
        <v>60000</v>
      </c>
      <c r="G3158" s="41">
        <v>0</v>
      </c>
      <c r="H3158" s="41">
        <v>60000</v>
      </c>
      <c r="I3158" s="41">
        <v>0</v>
      </c>
      <c r="J3158" s="41">
        <v>20880</v>
      </c>
      <c r="K3158" s="41">
        <v>600</v>
      </c>
      <c r="L3158" s="41">
        <v>9000</v>
      </c>
      <c r="M3158" s="41">
        <v>0</v>
      </c>
      <c r="N3158" s="43">
        <v>89880</v>
      </c>
    </row>
    <row r="3159" spans="1:14" x14ac:dyDescent="0.2">
      <c r="A3159" s="34" t="s">
        <v>24</v>
      </c>
      <c r="B3159" s="35"/>
      <c r="C3159" s="36">
        <f t="shared" ref="C3159:N3159" si="548">SUM(C3151:C3158)</f>
        <v>0</v>
      </c>
      <c r="D3159" s="37">
        <f t="shared" si="548"/>
        <v>37.344900000000003</v>
      </c>
      <c r="E3159" s="37">
        <f t="shared" si="548"/>
        <v>7.1099999999999994</v>
      </c>
      <c r="F3159" s="36">
        <f t="shared" si="548"/>
        <v>21533234</v>
      </c>
      <c r="G3159" s="36">
        <f t="shared" si="548"/>
        <v>2279831</v>
      </c>
      <c r="H3159" s="36">
        <f t="shared" si="548"/>
        <v>23813065</v>
      </c>
      <c r="I3159" s="36">
        <f t="shared" si="548"/>
        <v>226800</v>
      </c>
      <c r="J3159" s="36">
        <f t="shared" si="548"/>
        <v>8363617</v>
      </c>
      <c r="K3159" s="36">
        <f t="shared" si="548"/>
        <v>238131</v>
      </c>
      <c r="L3159" s="36">
        <f t="shared" si="548"/>
        <v>558890</v>
      </c>
      <c r="M3159" s="36">
        <f t="shared" si="548"/>
        <v>0</v>
      </c>
      <c r="N3159" s="38">
        <f t="shared" si="548"/>
        <v>32962372</v>
      </c>
    </row>
    <row r="3160" spans="1:14" x14ac:dyDescent="0.2">
      <c r="A3160" s="34" t="s">
        <v>25</v>
      </c>
      <c r="B3160" s="35"/>
      <c r="C3160" s="36"/>
      <c r="D3160" s="37"/>
      <c r="E3160" s="37"/>
      <c r="F3160" s="36"/>
      <c r="G3160" s="36"/>
      <c r="H3160" s="36"/>
      <c r="I3160" s="36"/>
      <c r="J3160" s="36"/>
      <c r="K3160" s="36"/>
      <c r="L3160" s="36"/>
      <c r="M3160" s="36"/>
      <c r="N3160" s="38"/>
    </row>
    <row r="3161" spans="1:14" x14ac:dyDescent="0.2">
      <c r="A3161" s="39" t="s">
        <v>76</v>
      </c>
      <c r="B3161" s="40"/>
      <c r="C3161" s="41">
        <v>118</v>
      </c>
      <c r="D3161" s="42">
        <v>0</v>
      </c>
      <c r="E3161" s="42">
        <v>1.9434</v>
      </c>
      <c r="F3161" s="41">
        <v>0</v>
      </c>
      <c r="G3161" s="41">
        <v>597456</v>
      </c>
      <c r="H3161" s="41">
        <v>597456</v>
      </c>
      <c r="I3161" s="41">
        <v>0</v>
      </c>
      <c r="J3161" s="41">
        <v>207915</v>
      </c>
      <c r="K3161" s="41">
        <v>5975</v>
      </c>
      <c r="L3161" s="41">
        <v>7080</v>
      </c>
      <c r="M3161" s="41">
        <v>0</v>
      </c>
      <c r="N3161" s="43">
        <v>812451</v>
      </c>
    </row>
    <row r="3162" spans="1:14" x14ac:dyDescent="0.2">
      <c r="A3162" s="39" t="s">
        <v>69</v>
      </c>
      <c r="B3162" s="40"/>
      <c r="C3162" s="41">
        <v>402</v>
      </c>
      <c r="D3162" s="42">
        <v>0</v>
      </c>
      <c r="E3162" s="42">
        <v>5.9554999999999998</v>
      </c>
      <c r="F3162" s="41">
        <v>0</v>
      </c>
      <c r="G3162" s="41">
        <v>1830887</v>
      </c>
      <c r="H3162" s="41">
        <v>1830887</v>
      </c>
      <c r="I3162" s="41">
        <v>0</v>
      </c>
      <c r="J3162" s="41">
        <v>637149</v>
      </c>
      <c r="K3162" s="41">
        <v>18309</v>
      </c>
      <c r="L3162" s="41">
        <v>24522</v>
      </c>
      <c r="M3162" s="41">
        <v>0</v>
      </c>
      <c r="N3162" s="43">
        <v>2492558</v>
      </c>
    </row>
    <row r="3163" spans="1:14" x14ac:dyDescent="0.2">
      <c r="A3163" s="39" t="s">
        <v>785</v>
      </c>
      <c r="B3163" s="40"/>
      <c r="C3163" s="41">
        <v>28</v>
      </c>
      <c r="D3163" s="42">
        <v>0</v>
      </c>
      <c r="E3163" s="42">
        <v>0.52410000000000001</v>
      </c>
      <c r="F3163" s="41">
        <v>0</v>
      </c>
      <c r="G3163" s="41">
        <v>161123</v>
      </c>
      <c r="H3163" s="41">
        <v>161123</v>
      </c>
      <c r="I3163" s="41">
        <v>0</v>
      </c>
      <c r="J3163" s="41">
        <v>56071</v>
      </c>
      <c r="K3163" s="41">
        <v>1611</v>
      </c>
      <c r="L3163" s="41">
        <v>1148</v>
      </c>
      <c r="M3163" s="41">
        <v>0</v>
      </c>
      <c r="N3163" s="43">
        <v>218342</v>
      </c>
    </row>
    <row r="3164" spans="1:14" x14ac:dyDescent="0.2">
      <c r="A3164" s="34" t="s">
        <v>24</v>
      </c>
      <c r="B3164" s="35"/>
      <c r="C3164" s="36">
        <f t="shared" ref="C3164:N3164" si="549">SUM(C3161:C3163)</f>
        <v>548</v>
      </c>
      <c r="D3164" s="37">
        <f t="shared" si="549"/>
        <v>0</v>
      </c>
      <c r="E3164" s="37">
        <f t="shared" si="549"/>
        <v>8.423</v>
      </c>
      <c r="F3164" s="36">
        <f t="shared" si="549"/>
        <v>0</v>
      </c>
      <c r="G3164" s="36">
        <f t="shared" si="549"/>
        <v>2589466</v>
      </c>
      <c r="H3164" s="36">
        <f t="shared" si="549"/>
        <v>2589466</v>
      </c>
      <c r="I3164" s="36">
        <f t="shared" si="549"/>
        <v>0</v>
      </c>
      <c r="J3164" s="36">
        <f t="shared" si="549"/>
        <v>901135</v>
      </c>
      <c r="K3164" s="36">
        <f t="shared" si="549"/>
        <v>25895</v>
      </c>
      <c r="L3164" s="36">
        <f t="shared" si="549"/>
        <v>32750</v>
      </c>
      <c r="M3164" s="36">
        <f t="shared" si="549"/>
        <v>0</v>
      </c>
      <c r="N3164" s="38">
        <f t="shared" si="549"/>
        <v>3523351</v>
      </c>
    </row>
    <row r="3165" spans="1:14" x14ac:dyDescent="0.2">
      <c r="A3165" s="34" t="s">
        <v>1483</v>
      </c>
      <c r="B3165" s="35"/>
      <c r="C3165" s="36"/>
      <c r="D3165" s="37"/>
      <c r="E3165" s="37"/>
      <c r="F3165" s="36"/>
      <c r="G3165" s="36"/>
      <c r="H3165" s="36"/>
      <c r="I3165" s="36"/>
      <c r="J3165" s="36"/>
      <c r="K3165" s="36"/>
      <c r="L3165" s="36"/>
      <c r="M3165" s="36"/>
      <c r="N3165" s="38"/>
    </row>
    <row r="3166" spans="1:14" x14ac:dyDescent="0.2">
      <c r="A3166" s="39" t="s">
        <v>1484</v>
      </c>
      <c r="B3166" s="40"/>
      <c r="C3166" s="41">
        <v>160</v>
      </c>
      <c r="D3166" s="42">
        <v>0</v>
      </c>
      <c r="E3166" s="42">
        <v>0.25850000000000001</v>
      </c>
      <c r="F3166" s="41">
        <v>0</v>
      </c>
      <c r="G3166" s="41">
        <v>70056</v>
      </c>
      <c r="H3166" s="41">
        <v>70056</v>
      </c>
      <c r="I3166" s="41">
        <v>0</v>
      </c>
      <c r="J3166" s="41">
        <v>24380</v>
      </c>
      <c r="K3166" s="41">
        <v>701</v>
      </c>
      <c r="L3166" s="41">
        <v>0</v>
      </c>
      <c r="M3166" s="41">
        <v>0</v>
      </c>
      <c r="N3166" s="43">
        <v>94436</v>
      </c>
    </row>
    <row r="3167" spans="1:14" x14ac:dyDescent="0.2">
      <c r="A3167" s="39" t="s">
        <v>1510</v>
      </c>
      <c r="B3167" s="40"/>
      <c r="C3167" s="41">
        <v>9</v>
      </c>
      <c r="D3167" s="42">
        <v>0.48209999999999997</v>
      </c>
      <c r="E3167" s="42">
        <v>0</v>
      </c>
      <c r="F3167" s="41">
        <v>236302</v>
      </c>
      <c r="G3167" s="41">
        <v>0</v>
      </c>
      <c r="H3167" s="41">
        <v>236302</v>
      </c>
      <c r="I3167" s="41">
        <v>0</v>
      </c>
      <c r="J3167" s="41">
        <v>82233</v>
      </c>
      <c r="K3167" s="41">
        <v>2363</v>
      </c>
      <c r="L3167" s="41">
        <v>405</v>
      </c>
      <c r="M3167" s="41">
        <v>0</v>
      </c>
      <c r="N3167" s="43">
        <v>318940</v>
      </c>
    </row>
    <row r="3168" spans="1:14" x14ac:dyDescent="0.2">
      <c r="A3168" s="39" t="s">
        <v>1497</v>
      </c>
      <c r="B3168" s="40"/>
      <c r="C3168" s="41">
        <v>131</v>
      </c>
      <c r="D3168" s="42">
        <v>0.8891</v>
      </c>
      <c r="E3168" s="42">
        <v>0</v>
      </c>
      <c r="F3168" s="41">
        <v>435794</v>
      </c>
      <c r="G3168" s="41">
        <v>0</v>
      </c>
      <c r="H3168" s="41">
        <v>435794</v>
      </c>
      <c r="I3168" s="41">
        <v>0</v>
      </c>
      <c r="J3168" s="41">
        <v>151656</v>
      </c>
      <c r="K3168" s="41">
        <v>4358</v>
      </c>
      <c r="L3168" s="41">
        <v>3144</v>
      </c>
      <c r="M3168" s="41">
        <v>0</v>
      </c>
      <c r="N3168" s="43">
        <v>590594</v>
      </c>
    </row>
    <row r="3169" spans="1:14" x14ac:dyDescent="0.2">
      <c r="A3169" s="39" t="s">
        <v>1485</v>
      </c>
      <c r="B3169" s="40"/>
      <c r="C3169" s="41">
        <v>0</v>
      </c>
      <c r="D3169" s="42">
        <v>5.4997999999999996</v>
      </c>
      <c r="E3169" s="42">
        <v>0</v>
      </c>
      <c r="F3169" s="41">
        <v>2655215</v>
      </c>
      <c r="G3169" s="41">
        <v>0</v>
      </c>
      <c r="H3169" s="41">
        <v>2655215</v>
      </c>
      <c r="I3169" s="41">
        <v>0</v>
      </c>
      <c r="J3169" s="41">
        <v>924015</v>
      </c>
      <c r="K3169" s="41">
        <v>26552</v>
      </c>
      <c r="L3169" s="41">
        <v>0</v>
      </c>
      <c r="M3169" s="41">
        <v>0</v>
      </c>
      <c r="N3169" s="43">
        <v>3579230</v>
      </c>
    </row>
    <row r="3170" spans="1:14" x14ac:dyDescent="0.2">
      <c r="A3170" s="34" t="s">
        <v>24</v>
      </c>
      <c r="B3170" s="35"/>
      <c r="C3170" s="36">
        <f t="shared" ref="C3170:N3170" si="550">SUM(C3166:C3169)</f>
        <v>300</v>
      </c>
      <c r="D3170" s="37">
        <f t="shared" si="550"/>
        <v>6.8709999999999996</v>
      </c>
      <c r="E3170" s="37">
        <f t="shared" si="550"/>
        <v>0.25850000000000001</v>
      </c>
      <c r="F3170" s="36">
        <f t="shared" si="550"/>
        <v>3327311</v>
      </c>
      <c r="G3170" s="36">
        <f t="shared" si="550"/>
        <v>70056</v>
      </c>
      <c r="H3170" s="36">
        <f t="shared" si="550"/>
        <v>3397367</v>
      </c>
      <c r="I3170" s="36">
        <f t="shared" si="550"/>
        <v>0</v>
      </c>
      <c r="J3170" s="36">
        <f t="shared" si="550"/>
        <v>1182284</v>
      </c>
      <c r="K3170" s="36">
        <f t="shared" si="550"/>
        <v>33974</v>
      </c>
      <c r="L3170" s="36">
        <f t="shared" si="550"/>
        <v>3549</v>
      </c>
      <c r="M3170" s="36">
        <f t="shared" si="550"/>
        <v>0</v>
      </c>
      <c r="N3170" s="38">
        <f t="shared" si="550"/>
        <v>4583200</v>
      </c>
    </row>
    <row r="3171" spans="1:14" x14ac:dyDescent="0.2">
      <c r="A3171" s="29" t="s">
        <v>1906</v>
      </c>
      <c r="B3171" s="30"/>
      <c r="C3171" s="31">
        <f t="shared" ref="C3171:N3171" si="551">C3159+C3164+C3170</f>
        <v>848</v>
      </c>
      <c r="D3171" s="32">
        <f t="shared" si="551"/>
        <v>44.215900000000005</v>
      </c>
      <c r="E3171" s="32">
        <f t="shared" si="551"/>
        <v>15.791499999999999</v>
      </c>
      <c r="F3171" s="31">
        <f t="shared" si="551"/>
        <v>24860545</v>
      </c>
      <c r="G3171" s="31">
        <f t="shared" si="551"/>
        <v>4939353</v>
      </c>
      <c r="H3171" s="31">
        <f t="shared" si="551"/>
        <v>29799898</v>
      </c>
      <c r="I3171" s="31">
        <f t="shared" si="551"/>
        <v>226800</v>
      </c>
      <c r="J3171" s="31">
        <f t="shared" si="551"/>
        <v>10447036</v>
      </c>
      <c r="K3171" s="31">
        <f t="shared" si="551"/>
        <v>298000</v>
      </c>
      <c r="L3171" s="31">
        <f t="shared" si="551"/>
        <v>595189</v>
      </c>
      <c r="M3171" s="31">
        <f t="shared" si="551"/>
        <v>0</v>
      </c>
      <c r="N3171" s="33">
        <f t="shared" si="551"/>
        <v>41068923</v>
      </c>
    </row>
    <row r="3172" spans="1:14" x14ac:dyDescent="0.2">
      <c r="A3172" s="39"/>
      <c r="B3172" s="40"/>
      <c r="C3172" s="41"/>
      <c r="D3172" s="42"/>
      <c r="E3172" s="42"/>
      <c r="F3172" s="41"/>
      <c r="G3172" s="41"/>
      <c r="H3172" s="41"/>
      <c r="I3172" s="41"/>
      <c r="J3172" s="41"/>
      <c r="K3172" s="41"/>
      <c r="L3172" s="41"/>
      <c r="M3172" s="41"/>
      <c r="N3172" s="43"/>
    </row>
    <row r="3173" spans="1:14" x14ac:dyDescent="0.2">
      <c r="A3173" s="29" t="s">
        <v>1907</v>
      </c>
      <c r="B3173" s="30"/>
      <c r="C3173" s="31"/>
      <c r="D3173" s="32"/>
      <c r="E3173" s="32"/>
      <c r="F3173" s="31"/>
      <c r="G3173" s="31"/>
      <c r="H3173" s="31"/>
      <c r="I3173" s="31"/>
      <c r="J3173" s="31"/>
      <c r="K3173" s="31"/>
      <c r="L3173" s="31"/>
      <c r="M3173" s="31"/>
      <c r="N3173" s="33"/>
    </row>
    <row r="3174" spans="1:14" x14ac:dyDescent="0.2">
      <c r="A3174" s="29" t="s">
        <v>1908</v>
      </c>
      <c r="B3174" s="30" t="s">
        <v>6</v>
      </c>
      <c r="C3174" s="31" t="s">
        <v>7</v>
      </c>
      <c r="D3174" s="32" t="s">
        <v>8</v>
      </c>
      <c r="E3174" s="32" t="s">
        <v>9</v>
      </c>
      <c r="F3174" s="31" t="s">
        <v>10</v>
      </c>
      <c r="G3174" s="31" t="s">
        <v>11</v>
      </c>
      <c r="H3174" s="31" t="s">
        <v>12</v>
      </c>
      <c r="I3174" s="31" t="s">
        <v>13</v>
      </c>
      <c r="J3174" s="31" t="s">
        <v>14</v>
      </c>
      <c r="K3174" s="31" t="s">
        <v>15</v>
      </c>
      <c r="L3174" s="31" t="s">
        <v>16</v>
      </c>
      <c r="M3174" s="31" t="s">
        <v>17</v>
      </c>
      <c r="N3174" s="33" t="s">
        <v>18</v>
      </c>
    </row>
    <row r="3175" spans="1:14" x14ac:dyDescent="0.2">
      <c r="A3175" s="34" t="s">
        <v>1476</v>
      </c>
      <c r="B3175" s="35"/>
      <c r="C3175" s="36"/>
      <c r="D3175" s="37"/>
      <c r="E3175" s="37"/>
      <c r="F3175" s="36"/>
      <c r="G3175" s="36"/>
      <c r="H3175" s="36"/>
      <c r="I3175" s="36"/>
      <c r="J3175" s="36"/>
      <c r="K3175" s="36"/>
      <c r="L3175" s="36"/>
      <c r="M3175" s="36"/>
      <c r="N3175" s="38"/>
    </row>
    <row r="3176" spans="1:14" x14ac:dyDescent="0.2">
      <c r="A3176" s="39" t="s">
        <v>162</v>
      </c>
      <c r="B3176" s="40"/>
      <c r="C3176" s="41">
        <v>0</v>
      </c>
      <c r="D3176" s="42">
        <v>4.5777999999999999</v>
      </c>
      <c r="E3176" s="42">
        <v>0</v>
      </c>
      <c r="F3176" s="41">
        <v>1649916</v>
      </c>
      <c r="G3176" s="41">
        <v>0</v>
      </c>
      <c r="H3176" s="41">
        <v>1649916</v>
      </c>
      <c r="I3176" s="41">
        <v>0</v>
      </c>
      <c r="J3176" s="41">
        <v>574170</v>
      </c>
      <c r="K3176" s="41">
        <v>16499</v>
      </c>
      <c r="L3176" s="41">
        <v>0</v>
      </c>
      <c r="M3176" s="41">
        <v>0</v>
      </c>
      <c r="N3176" s="43">
        <v>2224086</v>
      </c>
    </row>
    <row r="3177" spans="1:14" x14ac:dyDescent="0.2">
      <c r="A3177" s="39" t="s">
        <v>40</v>
      </c>
      <c r="B3177" s="40"/>
      <c r="C3177" s="41">
        <v>0</v>
      </c>
      <c r="D3177" s="42">
        <v>-0.58799999999999997</v>
      </c>
      <c r="E3177" s="42">
        <v>0</v>
      </c>
      <c r="F3177" s="41">
        <v>-294000</v>
      </c>
      <c r="G3177" s="41">
        <v>0</v>
      </c>
      <c r="H3177" s="41">
        <v>-294000</v>
      </c>
      <c r="I3177" s="41">
        <v>0</v>
      </c>
      <c r="J3177" s="41">
        <v>-102312</v>
      </c>
      <c r="K3177" s="41">
        <v>-2940</v>
      </c>
      <c r="L3177" s="41">
        <v>0</v>
      </c>
      <c r="M3177" s="41">
        <v>0</v>
      </c>
      <c r="N3177" s="43">
        <v>-396312</v>
      </c>
    </row>
    <row r="3178" spans="1:14" x14ac:dyDescent="0.2">
      <c r="A3178" s="39" t="s">
        <v>41</v>
      </c>
      <c r="B3178" s="40"/>
      <c r="C3178" s="41">
        <v>0</v>
      </c>
      <c r="D3178" s="42">
        <v>0</v>
      </c>
      <c r="E3178" s="42">
        <v>0</v>
      </c>
      <c r="F3178" s="41">
        <v>0</v>
      </c>
      <c r="G3178" s="41">
        <v>0</v>
      </c>
      <c r="H3178" s="41">
        <v>0</v>
      </c>
      <c r="I3178" s="41">
        <v>294000</v>
      </c>
      <c r="J3178" s="41">
        <v>99372</v>
      </c>
      <c r="K3178" s="41">
        <v>0</v>
      </c>
      <c r="L3178" s="41">
        <v>0</v>
      </c>
      <c r="M3178" s="41">
        <v>0</v>
      </c>
      <c r="N3178" s="43">
        <v>393372</v>
      </c>
    </row>
    <row r="3179" spans="1:14" x14ac:dyDescent="0.2">
      <c r="A3179" s="39" t="s">
        <v>163</v>
      </c>
      <c r="B3179" s="40"/>
      <c r="C3179" s="41">
        <v>0</v>
      </c>
      <c r="D3179" s="42">
        <v>0</v>
      </c>
      <c r="E3179" s="42">
        <v>0</v>
      </c>
      <c r="F3179" s="41">
        <v>0</v>
      </c>
      <c r="G3179" s="41">
        <v>0</v>
      </c>
      <c r="H3179" s="41">
        <v>0</v>
      </c>
      <c r="I3179" s="41">
        <v>0</v>
      </c>
      <c r="J3179" s="41">
        <v>4</v>
      </c>
      <c r="K3179" s="41">
        <v>0</v>
      </c>
      <c r="L3179" s="41">
        <v>0</v>
      </c>
      <c r="M3179" s="41">
        <v>0</v>
      </c>
      <c r="N3179" s="43">
        <v>4</v>
      </c>
    </row>
    <row r="3180" spans="1:14" x14ac:dyDescent="0.2">
      <c r="A3180" s="39" t="s">
        <v>23</v>
      </c>
      <c r="B3180" s="40"/>
      <c r="C3180" s="41">
        <v>0</v>
      </c>
      <c r="D3180" s="42">
        <v>0</v>
      </c>
      <c r="E3180" s="42">
        <v>3.08</v>
      </c>
      <c r="F3180" s="41">
        <v>0</v>
      </c>
      <c r="G3180" s="41">
        <v>1203639</v>
      </c>
      <c r="H3180" s="41">
        <v>1203639</v>
      </c>
      <c r="I3180" s="41">
        <v>0</v>
      </c>
      <c r="J3180" s="41">
        <v>418866</v>
      </c>
      <c r="K3180" s="41">
        <v>12036</v>
      </c>
      <c r="L3180" s="41">
        <v>0</v>
      </c>
      <c r="M3180" s="41">
        <v>0</v>
      </c>
      <c r="N3180" s="43">
        <v>1622505</v>
      </c>
    </row>
    <row r="3181" spans="1:14" x14ac:dyDescent="0.2">
      <c r="A3181" s="39" t="s">
        <v>1481</v>
      </c>
      <c r="B3181" s="40"/>
      <c r="C3181" s="41">
        <v>0</v>
      </c>
      <c r="D3181" s="42">
        <v>19.545500000000001</v>
      </c>
      <c r="E3181" s="42">
        <v>2.72</v>
      </c>
      <c r="F3181" s="41">
        <v>14348951</v>
      </c>
      <c r="G3181" s="41">
        <v>682992</v>
      </c>
      <c r="H3181" s="41">
        <v>15031943</v>
      </c>
      <c r="I3181" s="41">
        <v>0</v>
      </c>
      <c r="J3181" s="41">
        <v>5231116</v>
      </c>
      <c r="K3181" s="41">
        <v>150319</v>
      </c>
      <c r="L3181" s="41">
        <v>424775</v>
      </c>
      <c r="M3181" s="41">
        <v>0</v>
      </c>
      <c r="N3181" s="43">
        <v>20687834</v>
      </c>
    </row>
    <row r="3182" spans="1:14" x14ac:dyDescent="0.2">
      <c r="A3182" s="39" t="s">
        <v>1482</v>
      </c>
      <c r="B3182" s="40"/>
      <c r="C3182" s="41">
        <v>0</v>
      </c>
      <c r="D3182" s="42">
        <v>0</v>
      </c>
      <c r="E3182" s="42">
        <v>0</v>
      </c>
      <c r="F3182" s="41">
        <v>36000</v>
      </c>
      <c r="G3182" s="41">
        <v>0</v>
      </c>
      <c r="H3182" s="41">
        <v>36000</v>
      </c>
      <c r="I3182" s="41">
        <v>0</v>
      </c>
      <c r="J3182" s="41">
        <v>12528</v>
      </c>
      <c r="K3182" s="41">
        <v>360</v>
      </c>
      <c r="L3182" s="41">
        <v>4500</v>
      </c>
      <c r="M3182" s="41">
        <v>0</v>
      </c>
      <c r="N3182" s="43">
        <v>53028</v>
      </c>
    </row>
    <row r="3183" spans="1:14" x14ac:dyDescent="0.2">
      <c r="A3183" s="34" t="s">
        <v>24</v>
      </c>
      <c r="B3183" s="35"/>
      <c r="C3183" s="36">
        <f t="shared" ref="C3183:N3183" si="552">SUM(C3176:C3182)</f>
        <v>0</v>
      </c>
      <c r="D3183" s="37">
        <f t="shared" si="552"/>
        <v>23.535299999999999</v>
      </c>
      <c r="E3183" s="37">
        <f t="shared" si="552"/>
        <v>5.8000000000000007</v>
      </c>
      <c r="F3183" s="36">
        <f t="shared" si="552"/>
        <v>15740867</v>
      </c>
      <c r="G3183" s="36">
        <f t="shared" si="552"/>
        <v>1886631</v>
      </c>
      <c r="H3183" s="36">
        <f t="shared" si="552"/>
        <v>17627498</v>
      </c>
      <c r="I3183" s="36">
        <f t="shared" si="552"/>
        <v>294000</v>
      </c>
      <c r="J3183" s="36">
        <f t="shared" si="552"/>
        <v>6233744</v>
      </c>
      <c r="K3183" s="36">
        <f t="shared" si="552"/>
        <v>176274</v>
      </c>
      <c r="L3183" s="36">
        <f t="shared" si="552"/>
        <v>429275</v>
      </c>
      <c r="M3183" s="36">
        <f t="shared" si="552"/>
        <v>0</v>
      </c>
      <c r="N3183" s="38">
        <f t="shared" si="552"/>
        <v>24584517</v>
      </c>
    </row>
    <row r="3184" spans="1:14" x14ac:dyDescent="0.2">
      <c r="A3184" s="34" t="s">
        <v>25</v>
      </c>
      <c r="B3184" s="35"/>
      <c r="C3184" s="36"/>
      <c r="D3184" s="37"/>
      <c r="E3184" s="37"/>
      <c r="F3184" s="36"/>
      <c r="G3184" s="36"/>
      <c r="H3184" s="36"/>
      <c r="I3184" s="36"/>
      <c r="J3184" s="36"/>
      <c r="K3184" s="36"/>
      <c r="L3184" s="36"/>
      <c r="M3184" s="36"/>
      <c r="N3184" s="38"/>
    </row>
    <row r="3185" spans="1:14" x14ac:dyDescent="0.2">
      <c r="A3185" s="39" t="s">
        <v>76</v>
      </c>
      <c r="B3185" s="40"/>
      <c r="C3185" s="41">
        <v>106</v>
      </c>
      <c r="D3185" s="42">
        <v>0</v>
      </c>
      <c r="E3185" s="42">
        <v>1.7927</v>
      </c>
      <c r="F3185" s="41">
        <v>0</v>
      </c>
      <c r="G3185" s="41">
        <v>551126</v>
      </c>
      <c r="H3185" s="41">
        <v>551126</v>
      </c>
      <c r="I3185" s="41">
        <v>0</v>
      </c>
      <c r="J3185" s="41">
        <v>191791</v>
      </c>
      <c r="K3185" s="41">
        <v>5511</v>
      </c>
      <c r="L3185" s="41">
        <v>6360</v>
      </c>
      <c r="M3185" s="41">
        <v>0</v>
      </c>
      <c r="N3185" s="43">
        <v>749277</v>
      </c>
    </row>
    <row r="3186" spans="1:14" x14ac:dyDescent="0.2">
      <c r="A3186" s="39" t="s">
        <v>69</v>
      </c>
      <c r="B3186" s="40"/>
      <c r="C3186" s="41">
        <v>309</v>
      </c>
      <c r="D3186" s="42">
        <v>0</v>
      </c>
      <c r="E3186" s="42">
        <v>4.8437999999999999</v>
      </c>
      <c r="F3186" s="41">
        <v>0</v>
      </c>
      <c r="G3186" s="41">
        <v>1489120</v>
      </c>
      <c r="H3186" s="41">
        <v>1489120</v>
      </c>
      <c r="I3186" s="41">
        <v>0</v>
      </c>
      <c r="J3186" s="41">
        <v>518214</v>
      </c>
      <c r="K3186" s="41">
        <v>14891</v>
      </c>
      <c r="L3186" s="41">
        <v>18849</v>
      </c>
      <c r="M3186" s="41">
        <v>0</v>
      </c>
      <c r="N3186" s="43">
        <v>2026183</v>
      </c>
    </row>
    <row r="3187" spans="1:14" x14ac:dyDescent="0.2">
      <c r="A3187" s="39" t="s">
        <v>681</v>
      </c>
      <c r="B3187" s="40"/>
      <c r="C3187" s="41">
        <v>0</v>
      </c>
      <c r="D3187" s="42">
        <v>0</v>
      </c>
      <c r="E3187" s="42">
        <v>0.31830000000000003</v>
      </c>
      <c r="F3187" s="41">
        <v>0</v>
      </c>
      <c r="G3187" s="41">
        <v>98147</v>
      </c>
      <c r="H3187" s="41">
        <v>98147</v>
      </c>
      <c r="I3187" s="41">
        <v>0</v>
      </c>
      <c r="J3187" s="41">
        <v>34154</v>
      </c>
      <c r="K3187" s="41">
        <v>981</v>
      </c>
      <c r="L3187" s="41">
        <v>0</v>
      </c>
      <c r="M3187" s="41">
        <v>0</v>
      </c>
      <c r="N3187" s="43">
        <v>132301</v>
      </c>
    </row>
    <row r="3188" spans="1:14" x14ac:dyDescent="0.2">
      <c r="A3188" s="39" t="s">
        <v>682</v>
      </c>
      <c r="B3188" s="40"/>
      <c r="C3188" s="41">
        <v>0</v>
      </c>
      <c r="D3188" s="42">
        <v>0</v>
      </c>
      <c r="E3188" s="42">
        <v>0</v>
      </c>
      <c r="F3188" s="41">
        <v>0</v>
      </c>
      <c r="G3188" s="41">
        <v>0</v>
      </c>
      <c r="H3188" s="41">
        <v>0</v>
      </c>
      <c r="I3188" s="41">
        <v>0</v>
      </c>
      <c r="J3188" s="41">
        <v>0</v>
      </c>
      <c r="K3188" s="41">
        <v>0</v>
      </c>
      <c r="L3188" s="41">
        <v>1485</v>
      </c>
      <c r="M3188" s="41">
        <v>0</v>
      </c>
      <c r="N3188" s="43">
        <v>1485</v>
      </c>
    </row>
    <row r="3189" spans="1:14" x14ac:dyDescent="0.2">
      <c r="A3189" s="34" t="s">
        <v>24</v>
      </c>
      <c r="B3189" s="35"/>
      <c r="C3189" s="36">
        <f t="shared" ref="C3189:N3189" si="553">SUM(C3185:C3188)</f>
        <v>415</v>
      </c>
      <c r="D3189" s="37">
        <f t="shared" si="553"/>
        <v>0</v>
      </c>
      <c r="E3189" s="37">
        <f t="shared" si="553"/>
        <v>6.9547999999999996</v>
      </c>
      <c r="F3189" s="36">
        <f t="shared" si="553"/>
        <v>0</v>
      </c>
      <c r="G3189" s="36">
        <f t="shared" si="553"/>
        <v>2138393</v>
      </c>
      <c r="H3189" s="36">
        <f t="shared" si="553"/>
        <v>2138393</v>
      </c>
      <c r="I3189" s="36">
        <f t="shared" si="553"/>
        <v>0</v>
      </c>
      <c r="J3189" s="36">
        <f t="shared" si="553"/>
        <v>744159</v>
      </c>
      <c r="K3189" s="36">
        <f t="shared" si="553"/>
        <v>21383</v>
      </c>
      <c r="L3189" s="36">
        <f t="shared" si="553"/>
        <v>26694</v>
      </c>
      <c r="M3189" s="36">
        <f t="shared" si="553"/>
        <v>0</v>
      </c>
      <c r="N3189" s="38">
        <f t="shared" si="553"/>
        <v>2909246</v>
      </c>
    </row>
    <row r="3190" spans="1:14" x14ac:dyDescent="0.2">
      <c r="A3190" s="34" t="s">
        <v>1483</v>
      </c>
      <c r="B3190" s="35"/>
      <c r="C3190" s="36"/>
      <c r="D3190" s="37"/>
      <c r="E3190" s="37"/>
      <c r="F3190" s="36"/>
      <c r="G3190" s="36"/>
      <c r="H3190" s="36"/>
      <c r="I3190" s="36"/>
      <c r="J3190" s="36"/>
      <c r="K3190" s="36"/>
      <c r="L3190" s="36"/>
      <c r="M3190" s="36"/>
      <c r="N3190" s="38"/>
    </row>
    <row r="3191" spans="1:14" x14ac:dyDescent="0.2">
      <c r="A3191" s="39" t="s">
        <v>1484</v>
      </c>
      <c r="B3191" s="40"/>
      <c r="C3191" s="41">
        <v>90</v>
      </c>
      <c r="D3191" s="42">
        <v>0</v>
      </c>
      <c r="E3191" s="42">
        <v>0.15029999999999999</v>
      </c>
      <c r="F3191" s="41">
        <v>0</v>
      </c>
      <c r="G3191" s="41">
        <v>40733</v>
      </c>
      <c r="H3191" s="41">
        <v>40733</v>
      </c>
      <c r="I3191" s="41">
        <v>0</v>
      </c>
      <c r="J3191" s="41">
        <v>14175</v>
      </c>
      <c r="K3191" s="41">
        <v>407</v>
      </c>
      <c r="L3191" s="41">
        <v>0</v>
      </c>
      <c r="M3191" s="41">
        <v>0</v>
      </c>
      <c r="N3191" s="43">
        <v>54908</v>
      </c>
    </row>
    <row r="3192" spans="1:14" x14ac:dyDescent="0.2">
      <c r="A3192" s="39" t="s">
        <v>1497</v>
      </c>
      <c r="B3192" s="40"/>
      <c r="C3192" s="41">
        <v>73</v>
      </c>
      <c r="D3192" s="42">
        <v>0.60950000000000004</v>
      </c>
      <c r="E3192" s="42">
        <v>0</v>
      </c>
      <c r="F3192" s="41">
        <v>298748</v>
      </c>
      <c r="G3192" s="41">
        <v>0</v>
      </c>
      <c r="H3192" s="41">
        <v>298748</v>
      </c>
      <c r="I3192" s="41">
        <v>0</v>
      </c>
      <c r="J3192" s="41">
        <v>103964</v>
      </c>
      <c r="K3192" s="41">
        <v>2987</v>
      </c>
      <c r="L3192" s="41">
        <v>1752</v>
      </c>
      <c r="M3192" s="41">
        <v>0</v>
      </c>
      <c r="N3192" s="43">
        <v>404464</v>
      </c>
    </row>
    <row r="3193" spans="1:14" x14ac:dyDescent="0.2">
      <c r="A3193" s="39" t="s">
        <v>1485</v>
      </c>
      <c r="B3193" s="40"/>
      <c r="C3193" s="41">
        <v>0</v>
      </c>
      <c r="D3193" s="42">
        <v>2.2336</v>
      </c>
      <c r="E3193" s="42">
        <v>0</v>
      </c>
      <c r="F3193" s="41">
        <v>995754</v>
      </c>
      <c r="G3193" s="41">
        <v>0</v>
      </c>
      <c r="H3193" s="41">
        <v>995754</v>
      </c>
      <c r="I3193" s="41">
        <v>0</v>
      </c>
      <c r="J3193" s="41">
        <v>346523</v>
      </c>
      <c r="K3193" s="41">
        <v>9958</v>
      </c>
      <c r="L3193" s="41">
        <v>0</v>
      </c>
      <c r="M3193" s="41">
        <v>0</v>
      </c>
      <c r="N3193" s="43">
        <v>1342277</v>
      </c>
    </row>
    <row r="3194" spans="1:14" x14ac:dyDescent="0.2">
      <c r="A3194" s="34" t="s">
        <v>24</v>
      </c>
      <c r="B3194" s="35"/>
      <c r="C3194" s="36">
        <f t="shared" ref="C3194:N3194" si="554">SUM(C3191:C3193)</f>
        <v>163</v>
      </c>
      <c r="D3194" s="37">
        <f t="shared" si="554"/>
        <v>2.8431000000000002</v>
      </c>
      <c r="E3194" s="37">
        <f t="shared" si="554"/>
        <v>0.15029999999999999</v>
      </c>
      <c r="F3194" s="36">
        <f t="shared" si="554"/>
        <v>1294502</v>
      </c>
      <c r="G3194" s="36">
        <f t="shared" si="554"/>
        <v>40733</v>
      </c>
      <c r="H3194" s="36">
        <f t="shared" si="554"/>
        <v>1335235</v>
      </c>
      <c r="I3194" s="36">
        <f t="shared" si="554"/>
        <v>0</v>
      </c>
      <c r="J3194" s="36">
        <f t="shared" si="554"/>
        <v>464662</v>
      </c>
      <c r="K3194" s="36">
        <f t="shared" si="554"/>
        <v>13352</v>
      </c>
      <c r="L3194" s="36">
        <f t="shared" si="554"/>
        <v>1752</v>
      </c>
      <c r="M3194" s="36">
        <f t="shared" si="554"/>
        <v>0</v>
      </c>
      <c r="N3194" s="38">
        <f t="shared" si="554"/>
        <v>1801649</v>
      </c>
    </row>
    <row r="3195" spans="1:14" x14ac:dyDescent="0.2">
      <c r="A3195" s="29" t="s">
        <v>1909</v>
      </c>
      <c r="B3195" s="30"/>
      <c r="C3195" s="31">
        <f t="shared" ref="C3195:N3195" si="555">C3183+C3189+C3194</f>
        <v>578</v>
      </c>
      <c r="D3195" s="32">
        <f t="shared" si="555"/>
        <v>26.378399999999999</v>
      </c>
      <c r="E3195" s="32">
        <f t="shared" si="555"/>
        <v>12.905099999999999</v>
      </c>
      <c r="F3195" s="31">
        <f t="shared" si="555"/>
        <v>17035369</v>
      </c>
      <c r="G3195" s="31">
        <f t="shared" si="555"/>
        <v>4065757</v>
      </c>
      <c r="H3195" s="31">
        <f t="shared" si="555"/>
        <v>21101126</v>
      </c>
      <c r="I3195" s="31">
        <f t="shared" si="555"/>
        <v>294000</v>
      </c>
      <c r="J3195" s="31">
        <f t="shared" si="555"/>
        <v>7442565</v>
      </c>
      <c r="K3195" s="31">
        <f t="shared" si="555"/>
        <v>211009</v>
      </c>
      <c r="L3195" s="31">
        <f t="shared" si="555"/>
        <v>457721</v>
      </c>
      <c r="M3195" s="31">
        <f t="shared" si="555"/>
        <v>0</v>
      </c>
      <c r="N3195" s="33">
        <f t="shared" si="555"/>
        <v>29295412</v>
      </c>
    </row>
    <row r="3196" spans="1:14" x14ac:dyDescent="0.2">
      <c r="A3196" s="39"/>
      <c r="B3196" s="40"/>
      <c r="C3196" s="41"/>
      <c r="D3196" s="42"/>
      <c r="E3196" s="42"/>
      <c r="F3196" s="41"/>
      <c r="G3196" s="41"/>
      <c r="H3196" s="41"/>
      <c r="I3196" s="41"/>
      <c r="J3196" s="41"/>
      <c r="K3196" s="41"/>
      <c r="L3196" s="41"/>
      <c r="M3196" s="41"/>
      <c r="N3196" s="43"/>
    </row>
    <row r="3197" spans="1:14" x14ac:dyDescent="0.2">
      <c r="A3197" s="29" t="s">
        <v>1910</v>
      </c>
      <c r="B3197" s="30"/>
      <c r="C3197" s="31"/>
      <c r="D3197" s="32"/>
      <c r="E3197" s="32"/>
      <c r="F3197" s="31"/>
      <c r="G3197" s="31"/>
      <c r="H3197" s="31"/>
      <c r="I3197" s="31"/>
      <c r="J3197" s="31"/>
      <c r="K3197" s="31"/>
      <c r="L3197" s="31"/>
      <c r="M3197" s="31"/>
      <c r="N3197" s="33"/>
    </row>
    <row r="3198" spans="1:14" x14ac:dyDescent="0.2">
      <c r="A3198" s="29" t="s">
        <v>1911</v>
      </c>
      <c r="B3198" s="30" t="s">
        <v>6</v>
      </c>
      <c r="C3198" s="31" t="s">
        <v>7</v>
      </c>
      <c r="D3198" s="32" t="s">
        <v>8</v>
      </c>
      <c r="E3198" s="32" t="s">
        <v>9</v>
      </c>
      <c r="F3198" s="31" t="s">
        <v>10</v>
      </c>
      <c r="G3198" s="31" t="s">
        <v>11</v>
      </c>
      <c r="H3198" s="31" t="s">
        <v>12</v>
      </c>
      <c r="I3198" s="31" t="s">
        <v>13</v>
      </c>
      <c r="J3198" s="31" t="s">
        <v>14</v>
      </c>
      <c r="K3198" s="31" t="s">
        <v>15</v>
      </c>
      <c r="L3198" s="31" t="s">
        <v>16</v>
      </c>
      <c r="M3198" s="31" t="s">
        <v>17</v>
      </c>
      <c r="N3198" s="33" t="s">
        <v>18</v>
      </c>
    </row>
    <row r="3199" spans="1:14" x14ac:dyDescent="0.2">
      <c r="A3199" s="34" t="s">
        <v>1476</v>
      </c>
      <c r="B3199" s="35"/>
      <c r="C3199" s="36"/>
      <c r="D3199" s="37"/>
      <c r="E3199" s="37"/>
      <c r="F3199" s="36"/>
      <c r="G3199" s="36"/>
      <c r="H3199" s="36"/>
      <c r="I3199" s="36"/>
      <c r="J3199" s="36"/>
      <c r="K3199" s="36"/>
      <c r="L3199" s="36"/>
      <c r="M3199" s="36"/>
      <c r="N3199" s="38"/>
    </row>
    <row r="3200" spans="1:14" x14ac:dyDescent="0.2">
      <c r="A3200" s="39" t="s">
        <v>162</v>
      </c>
      <c r="B3200" s="40"/>
      <c r="C3200" s="41">
        <v>0</v>
      </c>
      <c r="D3200" s="42">
        <v>6.6944999999999997</v>
      </c>
      <c r="E3200" s="42">
        <v>0</v>
      </c>
      <c r="F3200" s="41">
        <v>2406492</v>
      </c>
      <c r="G3200" s="41">
        <v>0</v>
      </c>
      <c r="H3200" s="41">
        <v>2406492</v>
      </c>
      <c r="I3200" s="41">
        <v>0</v>
      </c>
      <c r="J3200" s="41">
        <v>837459</v>
      </c>
      <c r="K3200" s="41">
        <v>24065</v>
      </c>
      <c r="L3200" s="41">
        <v>0</v>
      </c>
      <c r="M3200" s="41">
        <v>0</v>
      </c>
      <c r="N3200" s="43">
        <v>3243951</v>
      </c>
    </row>
    <row r="3201" spans="1:14" x14ac:dyDescent="0.2">
      <c r="A3201" s="39" t="s">
        <v>584</v>
      </c>
      <c r="B3201" s="40"/>
      <c r="C3201" s="41">
        <v>0</v>
      </c>
      <c r="D3201" s="42">
        <v>-0.33100000000000002</v>
      </c>
      <c r="E3201" s="42">
        <v>0</v>
      </c>
      <c r="F3201" s="41">
        <v>-114676</v>
      </c>
      <c r="G3201" s="41">
        <v>0</v>
      </c>
      <c r="H3201" s="41">
        <v>-114676</v>
      </c>
      <c r="I3201" s="41">
        <v>0</v>
      </c>
      <c r="J3201" s="41">
        <v>-39908</v>
      </c>
      <c r="K3201" s="41">
        <v>-1147</v>
      </c>
      <c r="L3201" s="41">
        <v>0</v>
      </c>
      <c r="M3201" s="41">
        <v>0</v>
      </c>
      <c r="N3201" s="43">
        <v>-154584</v>
      </c>
    </row>
    <row r="3202" spans="1:14" x14ac:dyDescent="0.2">
      <c r="A3202" s="39" t="s">
        <v>40</v>
      </c>
      <c r="B3202" s="40"/>
      <c r="C3202" s="41">
        <v>0</v>
      </c>
      <c r="D3202" s="42">
        <v>-0.33600000000000002</v>
      </c>
      <c r="E3202" s="42">
        <v>0</v>
      </c>
      <c r="F3202" s="41">
        <v>-168000</v>
      </c>
      <c r="G3202" s="41">
        <v>0</v>
      </c>
      <c r="H3202" s="41">
        <v>-168000</v>
      </c>
      <c r="I3202" s="41">
        <v>0</v>
      </c>
      <c r="J3202" s="41">
        <v>-58464</v>
      </c>
      <c r="K3202" s="41">
        <v>-1680</v>
      </c>
      <c r="L3202" s="41">
        <v>0</v>
      </c>
      <c r="M3202" s="41">
        <v>0</v>
      </c>
      <c r="N3202" s="43">
        <v>-226464</v>
      </c>
    </row>
    <row r="3203" spans="1:14" x14ac:dyDescent="0.2">
      <c r="A3203" s="39" t="s">
        <v>41</v>
      </c>
      <c r="B3203" s="40"/>
      <c r="C3203" s="41">
        <v>0</v>
      </c>
      <c r="D3203" s="42">
        <v>0</v>
      </c>
      <c r="E3203" s="42">
        <v>0</v>
      </c>
      <c r="F3203" s="41">
        <v>0</v>
      </c>
      <c r="G3203" s="41">
        <v>0</v>
      </c>
      <c r="H3203" s="41">
        <v>0</v>
      </c>
      <c r="I3203" s="41">
        <v>168000</v>
      </c>
      <c r="J3203" s="41">
        <v>56784</v>
      </c>
      <c r="K3203" s="41">
        <v>0</v>
      </c>
      <c r="L3203" s="41">
        <v>0</v>
      </c>
      <c r="M3203" s="41">
        <v>0</v>
      </c>
      <c r="N3203" s="43">
        <v>224784</v>
      </c>
    </row>
    <row r="3204" spans="1:14" x14ac:dyDescent="0.2">
      <c r="A3204" s="39" t="s">
        <v>163</v>
      </c>
      <c r="B3204" s="40"/>
      <c r="C3204" s="41">
        <v>0</v>
      </c>
      <c r="D3204" s="42">
        <v>0</v>
      </c>
      <c r="E3204" s="42">
        <v>0</v>
      </c>
      <c r="F3204" s="41">
        <v>0</v>
      </c>
      <c r="G3204" s="41">
        <v>0</v>
      </c>
      <c r="H3204" s="41">
        <v>0</v>
      </c>
      <c r="I3204" s="41">
        <v>0</v>
      </c>
      <c r="J3204" s="41">
        <v>11</v>
      </c>
      <c r="K3204" s="41">
        <v>0</v>
      </c>
      <c r="L3204" s="41">
        <v>0</v>
      </c>
      <c r="M3204" s="41">
        <v>0</v>
      </c>
      <c r="N3204" s="43">
        <v>11</v>
      </c>
    </row>
    <row r="3205" spans="1:14" x14ac:dyDescent="0.2">
      <c r="A3205" s="39" t="s">
        <v>23</v>
      </c>
      <c r="B3205" s="40"/>
      <c r="C3205" s="41">
        <v>0</v>
      </c>
      <c r="D3205" s="42">
        <v>0</v>
      </c>
      <c r="E3205" s="42">
        <v>3.27</v>
      </c>
      <c r="F3205" s="41">
        <v>0</v>
      </c>
      <c r="G3205" s="41">
        <v>1277890</v>
      </c>
      <c r="H3205" s="41">
        <v>1277890</v>
      </c>
      <c r="I3205" s="41">
        <v>0</v>
      </c>
      <c r="J3205" s="41">
        <v>444706</v>
      </c>
      <c r="K3205" s="41">
        <v>12779</v>
      </c>
      <c r="L3205" s="41">
        <v>0</v>
      </c>
      <c r="M3205" s="41">
        <v>0</v>
      </c>
      <c r="N3205" s="43">
        <v>1722596</v>
      </c>
    </row>
    <row r="3206" spans="1:14" x14ac:dyDescent="0.2">
      <c r="A3206" s="39" t="s">
        <v>1481</v>
      </c>
      <c r="B3206" s="40"/>
      <c r="C3206" s="41">
        <v>0</v>
      </c>
      <c r="D3206" s="42">
        <v>24.454499999999999</v>
      </c>
      <c r="E3206" s="42">
        <v>3.06</v>
      </c>
      <c r="F3206" s="41">
        <v>15721487</v>
      </c>
      <c r="G3206" s="41">
        <v>768366</v>
      </c>
      <c r="H3206" s="41">
        <v>16489853</v>
      </c>
      <c r="I3206" s="41">
        <v>0</v>
      </c>
      <c r="J3206" s="41">
        <v>5738468</v>
      </c>
      <c r="K3206" s="41">
        <v>164898</v>
      </c>
      <c r="L3206" s="41">
        <v>463360</v>
      </c>
      <c r="M3206" s="41">
        <v>0</v>
      </c>
      <c r="N3206" s="43">
        <v>22691681</v>
      </c>
    </row>
    <row r="3207" spans="1:14" x14ac:dyDescent="0.2">
      <c r="A3207" s="39" t="s">
        <v>1482</v>
      </c>
      <c r="B3207" s="40"/>
      <c r="C3207" s="41">
        <v>0</v>
      </c>
      <c r="D3207" s="42">
        <v>0</v>
      </c>
      <c r="E3207" s="42">
        <v>0</v>
      </c>
      <c r="F3207" s="41">
        <v>84000</v>
      </c>
      <c r="G3207" s="41">
        <v>0</v>
      </c>
      <c r="H3207" s="41">
        <v>84000</v>
      </c>
      <c r="I3207" s="41">
        <v>0</v>
      </c>
      <c r="J3207" s="41">
        <v>29232</v>
      </c>
      <c r="K3207" s="41">
        <v>840</v>
      </c>
      <c r="L3207" s="41">
        <v>9000</v>
      </c>
      <c r="M3207" s="41">
        <v>0</v>
      </c>
      <c r="N3207" s="43">
        <v>122232</v>
      </c>
    </row>
    <row r="3208" spans="1:14" x14ac:dyDescent="0.2">
      <c r="A3208" s="34" t="s">
        <v>24</v>
      </c>
      <c r="B3208" s="35"/>
      <c r="C3208" s="36">
        <f t="shared" ref="C3208:N3208" si="556">SUM(C3200:C3207)</f>
        <v>0</v>
      </c>
      <c r="D3208" s="37">
        <f t="shared" si="556"/>
        <v>30.481999999999999</v>
      </c>
      <c r="E3208" s="37">
        <f t="shared" si="556"/>
        <v>6.33</v>
      </c>
      <c r="F3208" s="36">
        <f t="shared" si="556"/>
        <v>17929303</v>
      </c>
      <c r="G3208" s="36">
        <f t="shared" si="556"/>
        <v>2046256</v>
      </c>
      <c r="H3208" s="36">
        <f t="shared" si="556"/>
        <v>19975559</v>
      </c>
      <c r="I3208" s="36">
        <f t="shared" si="556"/>
        <v>168000</v>
      </c>
      <c r="J3208" s="36">
        <f t="shared" si="556"/>
        <v>7008288</v>
      </c>
      <c r="K3208" s="36">
        <f t="shared" si="556"/>
        <v>199755</v>
      </c>
      <c r="L3208" s="36">
        <f t="shared" si="556"/>
        <v>472360</v>
      </c>
      <c r="M3208" s="36">
        <f t="shared" si="556"/>
        <v>0</v>
      </c>
      <c r="N3208" s="38">
        <f t="shared" si="556"/>
        <v>27624207</v>
      </c>
    </row>
    <row r="3209" spans="1:14" x14ac:dyDescent="0.2">
      <c r="A3209" s="34" t="s">
        <v>25</v>
      </c>
      <c r="B3209" s="35"/>
      <c r="C3209" s="36"/>
      <c r="D3209" s="37"/>
      <c r="E3209" s="37"/>
      <c r="F3209" s="36"/>
      <c r="G3209" s="36"/>
      <c r="H3209" s="36"/>
      <c r="I3209" s="36"/>
      <c r="J3209" s="36"/>
      <c r="K3209" s="36"/>
      <c r="L3209" s="36"/>
      <c r="M3209" s="36"/>
      <c r="N3209" s="38"/>
    </row>
    <row r="3210" spans="1:14" x14ac:dyDescent="0.2">
      <c r="A3210" s="39" t="s">
        <v>69</v>
      </c>
      <c r="B3210" s="40"/>
      <c r="C3210" s="41">
        <v>267</v>
      </c>
      <c r="D3210" s="42">
        <v>0</v>
      </c>
      <c r="E3210" s="42">
        <v>4.3182</v>
      </c>
      <c r="F3210" s="41">
        <v>0</v>
      </c>
      <c r="G3210" s="41">
        <v>1327536</v>
      </c>
      <c r="H3210" s="41">
        <v>1327536</v>
      </c>
      <c r="I3210" s="41">
        <v>0</v>
      </c>
      <c r="J3210" s="41">
        <v>461982</v>
      </c>
      <c r="K3210" s="41">
        <v>13275</v>
      </c>
      <c r="L3210" s="41">
        <v>16287</v>
      </c>
      <c r="M3210" s="41">
        <v>0</v>
      </c>
      <c r="N3210" s="43">
        <v>1805805</v>
      </c>
    </row>
    <row r="3211" spans="1:14" x14ac:dyDescent="0.2">
      <c r="A3211" s="34" t="s">
        <v>24</v>
      </c>
      <c r="B3211" s="35"/>
      <c r="C3211" s="36">
        <f t="shared" ref="C3211:N3211" si="557">SUM(C3210:C3210)</f>
        <v>267</v>
      </c>
      <c r="D3211" s="37">
        <f t="shared" si="557"/>
        <v>0</v>
      </c>
      <c r="E3211" s="37">
        <f t="shared" si="557"/>
        <v>4.3182</v>
      </c>
      <c r="F3211" s="36">
        <f t="shared" si="557"/>
        <v>0</v>
      </c>
      <c r="G3211" s="36">
        <f t="shared" si="557"/>
        <v>1327536</v>
      </c>
      <c r="H3211" s="36">
        <f t="shared" si="557"/>
        <v>1327536</v>
      </c>
      <c r="I3211" s="36">
        <f t="shared" si="557"/>
        <v>0</v>
      </c>
      <c r="J3211" s="36">
        <f t="shared" si="557"/>
        <v>461982</v>
      </c>
      <c r="K3211" s="36">
        <f t="shared" si="557"/>
        <v>13275</v>
      </c>
      <c r="L3211" s="36">
        <f t="shared" si="557"/>
        <v>16287</v>
      </c>
      <c r="M3211" s="36">
        <f t="shared" si="557"/>
        <v>0</v>
      </c>
      <c r="N3211" s="38">
        <f t="shared" si="557"/>
        <v>1805805</v>
      </c>
    </row>
    <row r="3212" spans="1:14" x14ac:dyDescent="0.2">
      <c r="A3212" s="34" t="s">
        <v>1483</v>
      </c>
      <c r="B3212" s="35"/>
      <c r="C3212" s="36"/>
      <c r="D3212" s="37"/>
      <c r="E3212" s="37"/>
      <c r="F3212" s="36"/>
      <c r="G3212" s="36"/>
      <c r="H3212" s="36"/>
      <c r="I3212" s="36"/>
      <c r="J3212" s="36"/>
      <c r="K3212" s="36"/>
      <c r="L3212" s="36"/>
      <c r="M3212" s="36"/>
      <c r="N3212" s="38"/>
    </row>
    <row r="3213" spans="1:14" x14ac:dyDescent="0.2">
      <c r="A3213" s="39" t="s">
        <v>1484</v>
      </c>
      <c r="B3213" s="40"/>
      <c r="C3213" s="41">
        <v>120</v>
      </c>
      <c r="D3213" s="42">
        <v>0</v>
      </c>
      <c r="E3213" s="42">
        <v>0.19670000000000001</v>
      </c>
      <c r="F3213" s="41">
        <v>0</v>
      </c>
      <c r="G3213" s="41">
        <v>53307</v>
      </c>
      <c r="H3213" s="41">
        <v>53307</v>
      </c>
      <c r="I3213" s="41">
        <v>0</v>
      </c>
      <c r="J3213" s="41">
        <v>18551</v>
      </c>
      <c r="K3213" s="41">
        <v>533</v>
      </c>
      <c r="L3213" s="41">
        <v>0</v>
      </c>
      <c r="M3213" s="41">
        <v>0</v>
      </c>
      <c r="N3213" s="43">
        <v>71858</v>
      </c>
    </row>
    <row r="3214" spans="1:14" x14ac:dyDescent="0.2">
      <c r="A3214" s="39" t="s">
        <v>1510</v>
      </c>
      <c r="B3214" s="40"/>
      <c r="C3214" s="41">
        <v>1</v>
      </c>
      <c r="D3214" s="42">
        <v>0.1802</v>
      </c>
      <c r="E3214" s="42">
        <v>0</v>
      </c>
      <c r="F3214" s="41">
        <v>88325</v>
      </c>
      <c r="G3214" s="41">
        <v>0</v>
      </c>
      <c r="H3214" s="41">
        <v>88325</v>
      </c>
      <c r="I3214" s="41">
        <v>0</v>
      </c>
      <c r="J3214" s="41">
        <v>30737</v>
      </c>
      <c r="K3214" s="41">
        <v>883</v>
      </c>
      <c r="L3214" s="41">
        <v>45</v>
      </c>
      <c r="M3214" s="41">
        <v>0</v>
      </c>
      <c r="N3214" s="43">
        <v>119107</v>
      </c>
    </row>
    <row r="3215" spans="1:14" x14ac:dyDescent="0.2">
      <c r="A3215" s="39" t="s">
        <v>1497</v>
      </c>
      <c r="B3215" s="40"/>
      <c r="C3215" s="41">
        <v>75</v>
      </c>
      <c r="D3215" s="42">
        <v>0.61970000000000003</v>
      </c>
      <c r="E3215" s="42">
        <v>0</v>
      </c>
      <c r="F3215" s="41">
        <v>303747</v>
      </c>
      <c r="G3215" s="41">
        <v>0</v>
      </c>
      <c r="H3215" s="41">
        <v>303747</v>
      </c>
      <c r="I3215" s="41">
        <v>0</v>
      </c>
      <c r="J3215" s="41">
        <v>105703</v>
      </c>
      <c r="K3215" s="41">
        <v>3037</v>
      </c>
      <c r="L3215" s="41">
        <v>1800</v>
      </c>
      <c r="M3215" s="41">
        <v>0</v>
      </c>
      <c r="N3215" s="43">
        <v>411250</v>
      </c>
    </row>
    <row r="3216" spans="1:14" x14ac:dyDescent="0.2">
      <c r="A3216" s="39" t="s">
        <v>1485</v>
      </c>
      <c r="B3216" s="40"/>
      <c r="C3216" s="41">
        <v>0</v>
      </c>
      <c r="D3216" s="42">
        <v>3.5714999999999999</v>
      </c>
      <c r="E3216" s="42">
        <v>0</v>
      </c>
      <c r="F3216" s="41">
        <v>1765896</v>
      </c>
      <c r="G3216" s="41">
        <v>0</v>
      </c>
      <c r="H3216" s="41">
        <v>1765896</v>
      </c>
      <c r="I3216" s="41">
        <v>0</v>
      </c>
      <c r="J3216" s="41">
        <v>614532</v>
      </c>
      <c r="K3216" s="41">
        <v>17659</v>
      </c>
      <c r="L3216" s="41">
        <v>0</v>
      </c>
      <c r="M3216" s="41">
        <v>0</v>
      </c>
      <c r="N3216" s="43">
        <v>2380428</v>
      </c>
    </row>
    <row r="3217" spans="1:14" x14ac:dyDescent="0.2">
      <c r="A3217" s="34" t="s">
        <v>24</v>
      </c>
      <c r="B3217" s="35"/>
      <c r="C3217" s="36">
        <f t="shared" ref="C3217:N3217" si="558">SUM(C3213:C3216)</f>
        <v>196</v>
      </c>
      <c r="D3217" s="37">
        <f t="shared" si="558"/>
        <v>4.3713999999999995</v>
      </c>
      <c r="E3217" s="37">
        <f t="shared" si="558"/>
        <v>0.19670000000000001</v>
      </c>
      <c r="F3217" s="36">
        <f t="shared" si="558"/>
        <v>2157968</v>
      </c>
      <c r="G3217" s="36">
        <f t="shared" si="558"/>
        <v>53307</v>
      </c>
      <c r="H3217" s="36">
        <f t="shared" si="558"/>
        <v>2211275</v>
      </c>
      <c r="I3217" s="36">
        <f t="shared" si="558"/>
        <v>0</v>
      </c>
      <c r="J3217" s="36">
        <f t="shared" si="558"/>
        <v>769523</v>
      </c>
      <c r="K3217" s="36">
        <f t="shared" si="558"/>
        <v>22112</v>
      </c>
      <c r="L3217" s="36">
        <f t="shared" si="558"/>
        <v>1845</v>
      </c>
      <c r="M3217" s="36">
        <f t="shared" si="558"/>
        <v>0</v>
      </c>
      <c r="N3217" s="38">
        <f t="shared" si="558"/>
        <v>2982643</v>
      </c>
    </row>
    <row r="3218" spans="1:14" x14ac:dyDescent="0.2">
      <c r="A3218" s="29" t="s">
        <v>1912</v>
      </c>
      <c r="B3218" s="30"/>
      <c r="C3218" s="31">
        <f t="shared" ref="C3218:N3218" si="559">C3208+C3211+C3217</f>
        <v>463</v>
      </c>
      <c r="D3218" s="32">
        <f t="shared" si="559"/>
        <v>34.853400000000001</v>
      </c>
      <c r="E3218" s="32">
        <f t="shared" si="559"/>
        <v>10.844899999999999</v>
      </c>
      <c r="F3218" s="31">
        <f t="shared" si="559"/>
        <v>20087271</v>
      </c>
      <c r="G3218" s="31">
        <f t="shared" si="559"/>
        <v>3427099</v>
      </c>
      <c r="H3218" s="31">
        <f t="shared" si="559"/>
        <v>23514370</v>
      </c>
      <c r="I3218" s="31">
        <f t="shared" si="559"/>
        <v>168000</v>
      </c>
      <c r="J3218" s="31">
        <f t="shared" si="559"/>
        <v>8239793</v>
      </c>
      <c r="K3218" s="31">
        <f t="shared" si="559"/>
        <v>235142</v>
      </c>
      <c r="L3218" s="31">
        <f t="shared" si="559"/>
        <v>490492</v>
      </c>
      <c r="M3218" s="31">
        <f t="shared" si="559"/>
        <v>0</v>
      </c>
      <c r="N3218" s="33">
        <f t="shared" si="559"/>
        <v>32412655</v>
      </c>
    </row>
    <row r="3219" spans="1:14" x14ac:dyDescent="0.2">
      <c r="A3219" s="39"/>
      <c r="B3219" s="40"/>
      <c r="C3219" s="41"/>
      <c r="D3219" s="42"/>
      <c r="E3219" s="42"/>
      <c r="F3219" s="41"/>
      <c r="G3219" s="41"/>
      <c r="H3219" s="41"/>
      <c r="I3219" s="41"/>
      <c r="J3219" s="41"/>
      <c r="K3219" s="41"/>
      <c r="L3219" s="41"/>
      <c r="M3219" s="41"/>
      <c r="N3219" s="43"/>
    </row>
    <row r="3220" spans="1:14" x14ac:dyDescent="0.2">
      <c r="A3220" s="29" t="s">
        <v>1913</v>
      </c>
      <c r="B3220" s="30"/>
      <c r="C3220" s="31"/>
      <c r="D3220" s="32"/>
      <c r="E3220" s="32"/>
      <c r="F3220" s="31"/>
      <c r="G3220" s="31"/>
      <c r="H3220" s="31"/>
      <c r="I3220" s="31"/>
      <c r="J3220" s="31"/>
      <c r="K3220" s="31"/>
      <c r="L3220" s="31"/>
      <c r="M3220" s="31"/>
      <c r="N3220" s="33"/>
    </row>
    <row r="3221" spans="1:14" x14ac:dyDescent="0.2">
      <c r="A3221" s="29" t="s">
        <v>1914</v>
      </c>
      <c r="B3221" s="30" t="s">
        <v>6</v>
      </c>
      <c r="C3221" s="31" t="s">
        <v>7</v>
      </c>
      <c r="D3221" s="32" t="s">
        <v>8</v>
      </c>
      <c r="E3221" s="32" t="s">
        <v>9</v>
      </c>
      <c r="F3221" s="31" t="s">
        <v>10</v>
      </c>
      <c r="G3221" s="31" t="s">
        <v>11</v>
      </c>
      <c r="H3221" s="31" t="s">
        <v>12</v>
      </c>
      <c r="I3221" s="31" t="s">
        <v>13</v>
      </c>
      <c r="J3221" s="31" t="s">
        <v>14</v>
      </c>
      <c r="K3221" s="31" t="s">
        <v>15</v>
      </c>
      <c r="L3221" s="31" t="s">
        <v>16</v>
      </c>
      <c r="M3221" s="31" t="s">
        <v>17</v>
      </c>
      <c r="N3221" s="33" t="s">
        <v>18</v>
      </c>
    </row>
    <row r="3222" spans="1:14" x14ac:dyDescent="0.2">
      <c r="A3222" s="34" t="s">
        <v>1476</v>
      </c>
      <c r="B3222" s="35"/>
      <c r="C3222" s="36"/>
      <c r="D3222" s="37"/>
      <c r="E3222" s="37"/>
      <c r="F3222" s="36"/>
      <c r="G3222" s="36"/>
      <c r="H3222" s="36"/>
      <c r="I3222" s="36"/>
      <c r="J3222" s="36"/>
      <c r="K3222" s="36"/>
      <c r="L3222" s="36"/>
      <c r="M3222" s="36"/>
      <c r="N3222" s="38"/>
    </row>
    <row r="3223" spans="1:14" x14ac:dyDescent="0.2">
      <c r="A3223" s="39" t="s">
        <v>162</v>
      </c>
      <c r="B3223" s="40"/>
      <c r="C3223" s="41">
        <v>0</v>
      </c>
      <c r="D3223" s="42">
        <v>4.0278</v>
      </c>
      <c r="E3223" s="42">
        <v>0</v>
      </c>
      <c r="F3223" s="41">
        <v>1424485</v>
      </c>
      <c r="G3223" s="41">
        <v>0</v>
      </c>
      <c r="H3223" s="41">
        <v>1424485</v>
      </c>
      <c r="I3223" s="41">
        <v>0</v>
      </c>
      <c r="J3223" s="41">
        <v>495721</v>
      </c>
      <c r="K3223" s="41">
        <v>14245</v>
      </c>
      <c r="L3223" s="41">
        <v>0</v>
      </c>
      <c r="M3223" s="41">
        <v>0</v>
      </c>
      <c r="N3223" s="43">
        <v>1920206</v>
      </c>
    </row>
    <row r="3224" spans="1:14" x14ac:dyDescent="0.2">
      <c r="A3224" s="39" t="s">
        <v>40</v>
      </c>
      <c r="B3224" s="40"/>
      <c r="C3224" s="41">
        <v>0</v>
      </c>
      <c r="D3224" s="42">
        <v>-0.57120000000000004</v>
      </c>
      <c r="E3224" s="42">
        <v>0</v>
      </c>
      <c r="F3224" s="41">
        <v>-285600</v>
      </c>
      <c r="G3224" s="41">
        <v>0</v>
      </c>
      <c r="H3224" s="41">
        <v>-285600</v>
      </c>
      <c r="I3224" s="41">
        <v>0</v>
      </c>
      <c r="J3224" s="41">
        <v>-99389</v>
      </c>
      <c r="K3224" s="41">
        <v>-2856</v>
      </c>
      <c r="L3224" s="41">
        <v>0</v>
      </c>
      <c r="M3224" s="41">
        <v>0</v>
      </c>
      <c r="N3224" s="43">
        <v>-384989</v>
      </c>
    </row>
    <row r="3225" spans="1:14" x14ac:dyDescent="0.2">
      <c r="A3225" s="39" t="s">
        <v>41</v>
      </c>
      <c r="B3225" s="40"/>
      <c r="C3225" s="41">
        <v>0</v>
      </c>
      <c r="D3225" s="42">
        <v>0</v>
      </c>
      <c r="E3225" s="42">
        <v>0</v>
      </c>
      <c r="F3225" s="41">
        <v>0</v>
      </c>
      <c r="G3225" s="41">
        <v>0</v>
      </c>
      <c r="H3225" s="41">
        <v>0</v>
      </c>
      <c r="I3225" s="41">
        <v>285600</v>
      </c>
      <c r="J3225" s="41">
        <v>96533</v>
      </c>
      <c r="K3225" s="41">
        <v>0</v>
      </c>
      <c r="L3225" s="41">
        <v>0</v>
      </c>
      <c r="M3225" s="41">
        <v>0</v>
      </c>
      <c r="N3225" s="43">
        <v>382133</v>
      </c>
    </row>
    <row r="3226" spans="1:14" x14ac:dyDescent="0.2">
      <c r="A3226" s="39" t="s">
        <v>163</v>
      </c>
      <c r="B3226" s="40"/>
      <c r="C3226" s="41">
        <v>0</v>
      </c>
      <c r="D3226" s="42">
        <v>0</v>
      </c>
      <c r="E3226" s="42">
        <v>0</v>
      </c>
      <c r="F3226" s="41">
        <v>0</v>
      </c>
      <c r="G3226" s="41">
        <v>0</v>
      </c>
      <c r="H3226" s="41">
        <v>0</v>
      </c>
      <c r="I3226" s="41">
        <v>0</v>
      </c>
      <c r="J3226" s="41">
        <v>5</v>
      </c>
      <c r="K3226" s="41">
        <v>0</v>
      </c>
      <c r="L3226" s="41">
        <v>0</v>
      </c>
      <c r="M3226" s="41">
        <v>0</v>
      </c>
      <c r="N3226" s="43">
        <v>5</v>
      </c>
    </row>
    <row r="3227" spans="1:14" x14ac:dyDescent="0.2">
      <c r="A3227" s="39" t="s">
        <v>23</v>
      </c>
      <c r="B3227" s="40"/>
      <c r="C3227" s="41">
        <v>0</v>
      </c>
      <c r="D3227" s="42">
        <v>0</v>
      </c>
      <c r="E3227" s="42">
        <v>3.08</v>
      </c>
      <c r="F3227" s="41">
        <v>0</v>
      </c>
      <c r="G3227" s="41">
        <v>1203639</v>
      </c>
      <c r="H3227" s="41">
        <v>1203639</v>
      </c>
      <c r="I3227" s="41">
        <v>0</v>
      </c>
      <c r="J3227" s="41">
        <v>418866</v>
      </c>
      <c r="K3227" s="41">
        <v>12036</v>
      </c>
      <c r="L3227" s="41">
        <v>0</v>
      </c>
      <c r="M3227" s="41">
        <v>0</v>
      </c>
      <c r="N3227" s="43">
        <v>1622505</v>
      </c>
    </row>
    <row r="3228" spans="1:14" x14ac:dyDescent="0.2">
      <c r="A3228" s="39" t="s">
        <v>1481</v>
      </c>
      <c r="B3228" s="40"/>
      <c r="C3228" s="41">
        <v>0</v>
      </c>
      <c r="D3228" s="42">
        <v>22.363800000000001</v>
      </c>
      <c r="E3228" s="42">
        <v>3.36</v>
      </c>
      <c r="F3228" s="41">
        <v>15346657</v>
      </c>
      <c r="G3228" s="41">
        <v>843696</v>
      </c>
      <c r="H3228" s="41">
        <v>16190353</v>
      </c>
      <c r="I3228" s="41">
        <v>0</v>
      </c>
      <c r="J3228" s="41">
        <v>5634243</v>
      </c>
      <c r="K3228" s="41">
        <v>161904</v>
      </c>
      <c r="L3228" s="41">
        <v>475600</v>
      </c>
      <c r="M3228" s="41">
        <v>0</v>
      </c>
      <c r="N3228" s="43">
        <v>22300196</v>
      </c>
    </row>
    <row r="3229" spans="1:14" x14ac:dyDescent="0.2">
      <c r="A3229" s="34" t="s">
        <v>24</v>
      </c>
      <c r="B3229" s="35"/>
      <c r="C3229" s="36">
        <f t="shared" ref="C3229:N3229" si="560">SUM(C3223:C3228)</f>
        <v>0</v>
      </c>
      <c r="D3229" s="37">
        <f t="shared" si="560"/>
        <v>25.820399999999999</v>
      </c>
      <c r="E3229" s="37">
        <f t="shared" si="560"/>
        <v>6.4399999999999995</v>
      </c>
      <c r="F3229" s="36">
        <f t="shared" si="560"/>
        <v>16485542</v>
      </c>
      <c r="G3229" s="36">
        <f t="shared" si="560"/>
        <v>2047335</v>
      </c>
      <c r="H3229" s="36">
        <f t="shared" si="560"/>
        <v>18532877</v>
      </c>
      <c r="I3229" s="36">
        <f t="shared" si="560"/>
        <v>285600</v>
      </c>
      <c r="J3229" s="36">
        <f t="shared" si="560"/>
        <v>6545979</v>
      </c>
      <c r="K3229" s="36">
        <f t="shared" si="560"/>
        <v>185329</v>
      </c>
      <c r="L3229" s="36">
        <f t="shared" si="560"/>
        <v>475600</v>
      </c>
      <c r="M3229" s="36">
        <f t="shared" si="560"/>
        <v>0</v>
      </c>
      <c r="N3229" s="38">
        <f t="shared" si="560"/>
        <v>25840056</v>
      </c>
    </row>
    <row r="3230" spans="1:14" x14ac:dyDescent="0.2">
      <c r="A3230" s="34" t="s">
        <v>25</v>
      </c>
      <c r="B3230" s="35"/>
      <c r="C3230" s="36"/>
      <c r="D3230" s="37"/>
      <c r="E3230" s="37"/>
      <c r="F3230" s="36"/>
      <c r="G3230" s="36"/>
      <c r="H3230" s="36"/>
      <c r="I3230" s="36"/>
      <c r="J3230" s="36"/>
      <c r="K3230" s="36"/>
      <c r="L3230" s="36"/>
      <c r="M3230" s="36"/>
      <c r="N3230" s="38"/>
    </row>
    <row r="3231" spans="1:14" x14ac:dyDescent="0.2">
      <c r="A3231" s="39" t="s">
        <v>753</v>
      </c>
      <c r="B3231" s="40"/>
      <c r="C3231" s="41">
        <v>161</v>
      </c>
      <c r="D3231" s="42">
        <v>0</v>
      </c>
      <c r="E3231" s="42">
        <v>2.5547</v>
      </c>
      <c r="F3231" s="41">
        <v>0</v>
      </c>
      <c r="G3231" s="41">
        <v>785386</v>
      </c>
      <c r="H3231" s="41">
        <v>785386</v>
      </c>
      <c r="I3231" s="41">
        <v>0</v>
      </c>
      <c r="J3231" s="41">
        <v>273315</v>
      </c>
      <c r="K3231" s="41">
        <v>7854</v>
      </c>
      <c r="L3231" s="41">
        <v>9660</v>
      </c>
      <c r="M3231" s="41">
        <v>0</v>
      </c>
      <c r="N3231" s="43">
        <v>1068361</v>
      </c>
    </row>
    <row r="3232" spans="1:14" x14ac:dyDescent="0.2">
      <c r="A3232" s="39" t="s">
        <v>69</v>
      </c>
      <c r="B3232" s="40"/>
      <c r="C3232" s="41">
        <v>273</v>
      </c>
      <c r="D3232" s="42">
        <v>0</v>
      </c>
      <c r="E3232" s="42">
        <v>4.3943000000000003</v>
      </c>
      <c r="F3232" s="41">
        <v>0</v>
      </c>
      <c r="G3232" s="41">
        <v>1350931</v>
      </c>
      <c r="H3232" s="41">
        <v>1350931</v>
      </c>
      <c r="I3232" s="41">
        <v>0</v>
      </c>
      <c r="J3232" s="41">
        <v>470124</v>
      </c>
      <c r="K3232" s="41">
        <v>13509</v>
      </c>
      <c r="L3232" s="41">
        <v>16653</v>
      </c>
      <c r="M3232" s="41">
        <v>0</v>
      </c>
      <c r="N3232" s="43">
        <v>1837708</v>
      </c>
    </row>
    <row r="3233" spans="1:14" x14ac:dyDescent="0.2">
      <c r="A3233" s="34" t="s">
        <v>24</v>
      </c>
      <c r="B3233" s="35"/>
      <c r="C3233" s="36">
        <f t="shared" ref="C3233:N3233" si="561">SUM(C3231:C3232)</f>
        <v>434</v>
      </c>
      <c r="D3233" s="37">
        <f t="shared" si="561"/>
        <v>0</v>
      </c>
      <c r="E3233" s="37">
        <f t="shared" si="561"/>
        <v>6.9489999999999998</v>
      </c>
      <c r="F3233" s="36">
        <f t="shared" si="561"/>
        <v>0</v>
      </c>
      <c r="G3233" s="36">
        <f t="shared" si="561"/>
        <v>2136317</v>
      </c>
      <c r="H3233" s="36">
        <f t="shared" si="561"/>
        <v>2136317</v>
      </c>
      <c r="I3233" s="36">
        <f t="shared" si="561"/>
        <v>0</v>
      </c>
      <c r="J3233" s="36">
        <f t="shared" si="561"/>
        <v>743439</v>
      </c>
      <c r="K3233" s="36">
        <f t="shared" si="561"/>
        <v>21363</v>
      </c>
      <c r="L3233" s="36">
        <f t="shared" si="561"/>
        <v>26313</v>
      </c>
      <c r="M3233" s="36">
        <f t="shared" si="561"/>
        <v>0</v>
      </c>
      <c r="N3233" s="38">
        <f t="shared" si="561"/>
        <v>2906069</v>
      </c>
    </row>
    <row r="3234" spans="1:14" x14ac:dyDescent="0.2">
      <c r="A3234" s="34" t="s">
        <v>1483</v>
      </c>
      <c r="B3234" s="35"/>
      <c r="C3234" s="36"/>
      <c r="D3234" s="37"/>
      <c r="E3234" s="37"/>
      <c r="F3234" s="36"/>
      <c r="G3234" s="36"/>
      <c r="H3234" s="36"/>
      <c r="I3234" s="36"/>
      <c r="J3234" s="36"/>
      <c r="K3234" s="36"/>
      <c r="L3234" s="36"/>
      <c r="M3234" s="36"/>
      <c r="N3234" s="38"/>
    </row>
    <row r="3235" spans="1:14" x14ac:dyDescent="0.2">
      <c r="A3235" s="39" t="s">
        <v>1492</v>
      </c>
      <c r="B3235" s="40"/>
      <c r="C3235" s="41">
        <v>30</v>
      </c>
      <c r="D3235" s="42">
        <v>0</v>
      </c>
      <c r="E3235" s="42">
        <v>5.7099999999999998E-2</v>
      </c>
      <c r="F3235" s="41">
        <v>0</v>
      </c>
      <c r="G3235" s="41">
        <v>15475</v>
      </c>
      <c r="H3235" s="41">
        <v>15475</v>
      </c>
      <c r="I3235" s="41">
        <v>0</v>
      </c>
      <c r="J3235" s="41">
        <v>5386</v>
      </c>
      <c r="K3235" s="41">
        <v>155</v>
      </c>
      <c r="L3235" s="41">
        <v>0</v>
      </c>
      <c r="M3235" s="41">
        <v>0</v>
      </c>
      <c r="N3235" s="43">
        <v>20861</v>
      </c>
    </row>
    <row r="3236" spans="1:14" x14ac:dyDescent="0.2">
      <c r="A3236" s="39" t="s">
        <v>1484</v>
      </c>
      <c r="B3236" s="40"/>
      <c r="C3236" s="41">
        <v>60</v>
      </c>
      <c r="D3236" s="42">
        <v>0</v>
      </c>
      <c r="E3236" s="42">
        <v>0.1051</v>
      </c>
      <c r="F3236" s="41">
        <v>0</v>
      </c>
      <c r="G3236" s="41">
        <v>28483</v>
      </c>
      <c r="H3236" s="41">
        <v>28483</v>
      </c>
      <c r="I3236" s="41">
        <v>0</v>
      </c>
      <c r="J3236" s="41">
        <v>9912</v>
      </c>
      <c r="K3236" s="41">
        <v>285</v>
      </c>
      <c r="L3236" s="41">
        <v>0</v>
      </c>
      <c r="M3236" s="41">
        <v>0</v>
      </c>
      <c r="N3236" s="43">
        <v>38395</v>
      </c>
    </row>
    <row r="3237" spans="1:14" x14ac:dyDescent="0.2">
      <c r="A3237" s="39" t="s">
        <v>1497</v>
      </c>
      <c r="B3237" s="40"/>
      <c r="C3237" s="41">
        <v>95</v>
      </c>
      <c r="D3237" s="42">
        <v>0.71970000000000001</v>
      </c>
      <c r="E3237" s="42">
        <v>0</v>
      </c>
      <c r="F3237" s="41">
        <v>352762</v>
      </c>
      <c r="G3237" s="41">
        <v>0</v>
      </c>
      <c r="H3237" s="41">
        <v>352762</v>
      </c>
      <c r="I3237" s="41">
        <v>0</v>
      </c>
      <c r="J3237" s="41">
        <v>122762</v>
      </c>
      <c r="K3237" s="41">
        <v>3528</v>
      </c>
      <c r="L3237" s="41">
        <v>2280</v>
      </c>
      <c r="M3237" s="41">
        <v>0</v>
      </c>
      <c r="N3237" s="43">
        <v>477804</v>
      </c>
    </row>
    <row r="3238" spans="1:14" x14ac:dyDescent="0.2">
      <c r="A3238" s="39" t="s">
        <v>1485</v>
      </c>
      <c r="B3238" s="40"/>
      <c r="C3238" s="41">
        <v>0</v>
      </c>
      <c r="D3238" s="42">
        <v>2.8570000000000002</v>
      </c>
      <c r="E3238" s="42">
        <v>0</v>
      </c>
      <c r="F3238" s="41">
        <v>1450407</v>
      </c>
      <c r="G3238" s="41">
        <v>0</v>
      </c>
      <c r="H3238" s="41">
        <v>1450407</v>
      </c>
      <c r="I3238" s="41">
        <v>0</v>
      </c>
      <c r="J3238" s="41">
        <v>504742</v>
      </c>
      <c r="K3238" s="41">
        <v>14504</v>
      </c>
      <c r="L3238" s="41">
        <v>0</v>
      </c>
      <c r="M3238" s="41">
        <v>0</v>
      </c>
      <c r="N3238" s="43">
        <v>1955149</v>
      </c>
    </row>
    <row r="3239" spans="1:14" x14ac:dyDescent="0.2">
      <c r="A3239" s="34" t="s">
        <v>24</v>
      </c>
      <c r="B3239" s="35"/>
      <c r="C3239" s="36">
        <f t="shared" ref="C3239:N3239" si="562">SUM(C3235:C3238)</f>
        <v>185</v>
      </c>
      <c r="D3239" s="37">
        <f t="shared" si="562"/>
        <v>3.5767000000000002</v>
      </c>
      <c r="E3239" s="37">
        <f t="shared" si="562"/>
        <v>0.16220000000000001</v>
      </c>
      <c r="F3239" s="36">
        <f t="shared" si="562"/>
        <v>1803169</v>
      </c>
      <c r="G3239" s="36">
        <f t="shared" si="562"/>
        <v>43958</v>
      </c>
      <c r="H3239" s="36">
        <f t="shared" si="562"/>
        <v>1847127</v>
      </c>
      <c r="I3239" s="36">
        <f t="shared" si="562"/>
        <v>0</v>
      </c>
      <c r="J3239" s="36">
        <f t="shared" si="562"/>
        <v>642802</v>
      </c>
      <c r="K3239" s="36">
        <f t="shared" si="562"/>
        <v>18472</v>
      </c>
      <c r="L3239" s="36">
        <f t="shared" si="562"/>
        <v>2280</v>
      </c>
      <c r="M3239" s="36">
        <f t="shared" si="562"/>
        <v>0</v>
      </c>
      <c r="N3239" s="38">
        <f t="shared" si="562"/>
        <v>2492209</v>
      </c>
    </row>
    <row r="3240" spans="1:14" x14ac:dyDescent="0.2">
      <c r="A3240" s="29" t="s">
        <v>1915</v>
      </c>
      <c r="B3240" s="30"/>
      <c r="C3240" s="31">
        <f t="shared" ref="C3240:N3240" si="563">C3229+C3233+C3239</f>
        <v>619</v>
      </c>
      <c r="D3240" s="32">
        <f t="shared" si="563"/>
        <v>29.397099999999998</v>
      </c>
      <c r="E3240" s="32">
        <f t="shared" si="563"/>
        <v>13.5512</v>
      </c>
      <c r="F3240" s="31">
        <f t="shared" si="563"/>
        <v>18288711</v>
      </c>
      <c r="G3240" s="31">
        <f t="shared" si="563"/>
        <v>4227610</v>
      </c>
      <c r="H3240" s="31">
        <f t="shared" si="563"/>
        <v>22516321</v>
      </c>
      <c r="I3240" s="31">
        <f t="shared" si="563"/>
        <v>285600</v>
      </c>
      <c r="J3240" s="31">
        <f t="shared" si="563"/>
        <v>7932220</v>
      </c>
      <c r="K3240" s="31">
        <f t="shared" si="563"/>
        <v>225164</v>
      </c>
      <c r="L3240" s="31">
        <f t="shared" si="563"/>
        <v>504193</v>
      </c>
      <c r="M3240" s="31">
        <f t="shared" si="563"/>
        <v>0</v>
      </c>
      <c r="N3240" s="33">
        <f t="shared" si="563"/>
        <v>31238334</v>
      </c>
    </row>
    <row r="3241" spans="1:14" x14ac:dyDescent="0.2">
      <c r="A3241" s="39"/>
      <c r="B3241" s="40"/>
      <c r="C3241" s="41"/>
      <c r="D3241" s="42"/>
      <c r="E3241" s="42"/>
      <c r="F3241" s="41"/>
      <c r="G3241" s="41"/>
      <c r="H3241" s="41"/>
      <c r="I3241" s="41"/>
      <c r="J3241" s="41"/>
      <c r="K3241" s="41"/>
      <c r="L3241" s="41"/>
      <c r="M3241" s="41"/>
      <c r="N3241" s="43"/>
    </row>
    <row r="3242" spans="1:14" x14ac:dyDescent="0.2">
      <c r="A3242" s="29" t="s">
        <v>1916</v>
      </c>
      <c r="B3242" s="30"/>
      <c r="C3242" s="31"/>
      <c r="D3242" s="32"/>
      <c r="E3242" s="32"/>
      <c r="F3242" s="31"/>
      <c r="G3242" s="31"/>
      <c r="H3242" s="31"/>
      <c r="I3242" s="31"/>
      <c r="J3242" s="31"/>
      <c r="K3242" s="31"/>
      <c r="L3242" s="31"/>
      <c r="M3242" s="31"/>
      <c r="N3242" s="33"/>
    </row>
    <row r="3243" spans="1:14" x14ac:dyDescent="0.2">
      <c r="A3243" s="29" t="s">
        <v>1917</v>
      </c>
      <c r="B3243" s="30" t="s">
        <v>6</v>
      </c>
      <c r="C3243" s="31" t="s">
        <v>7</v>
      </c>
      <c r="D3243" s="32" t="s">
        <v>8</v>
      </c>
      <c r="E3243" s="32" t="s">
        <v>9</v>
      </c>
      <c r="F3243" s="31" t="s">
        <v>10</v>
      </c>
      <c r="G3243" s="31" t="s">
        <v>11</v>
      </c>
      <c r="H3243" s="31" t="s">
        <v>12</v>
      </c>
      <c r="I3243" s="31" t="s">
        <v>13</v>
      </c>
      <c r="J3243" s="31" t="s">
        <v>14</v>
      </c>
      <c r="K3243" s="31" t="s">
        <v>15</v>
      </c>
      <c r="L3243" s="31" t="s">
        <v>16</v>
      </c>
      <c r="M3243" s="31" t="s">
        <v>17</v>
      </c>
      <c r="N3243" s="33" t="s">
        <v>18</v>
      </c>
    </row>
    <row r="3244" spans="1:14" x14ac:dyDescent="0.2">
      <c r="A3244" s="34" t="s">
        <v>1476</v>
      </c>
      <c r="B3244" s="35"/>
      <c r="C3244" s="36"/>
      <c r="D3244" s="37"/>
      <c r="E3244" s="37"/>
      <c r="F3244" s="36"/>
      <c r="G3244" s="36"/>
      <c r="H3244" s="36"/>
      <c r="I3244" s="36"/>
      <c r="J3244" s="36"/>
      <c r="K3244" s="36"/>
      <c r="L3244" s="36"/>
      <c r="M3244" s="36"/>
      <c r="N3244" s="38"/>
    </row>
    <row r="3245" spans="1:14" x14ac:dyDescent="0.2">
      <c r="A3245" s="39" t="s">
        <v>162</v>
      </c>
      <c r="B3245" s="40"/>
      <c r="C3245" s="41">
        <v>0</v>
      </c>
      <c r="D3245" s="42">
        <v>2.2000000000000002</v>
      </c>
      <c r="E3245" s="42">
        <v>0</v>
      </c>
      <c r="F3245" s="41">
        <v>814505</v>
      </c>
      <c r="G3245" s="41">
        <v>0</v>
      </c>
      <c r="H3245" s="41">
        <v>814505</v>
      </c>
      <c r="I3245" s="41">
        <v>0</v>
      </c>
      <c r="J3245" s="41">
        <v>283447</v>
      </c>
      <c r="K3245" s="41">
        <v>8145</v>
      </c>
      <c r="L3245" s="41">
        <v>0</v>
      </c>
      <c r="M3245" s="41">
        <v>0</v>
      </c>
      <c r="N3245" s="43">
        <v>1097952</v>
      </c>
    </row>
    <row r="3246" spans="1:14" x14ac:dyDescent="0.2">
      <c r="A3246" s="39" t="s">
        <v>163</v>
      </c>
      <c r="B3246" s="40"/>
      <c r="C3246" s="41">
        <v>0</v>
      </c>
      <c r="D3246" s="42">
        <v>0</v>
      </c>
      <c r="E3246" s="42">
        <v>0</v>
      </c>
      <c r="F3246" s="41">
        <v>0</v>
      </c>
      <c r="G3246" s="41">
        <v>0</v>
      </c>
      <c r="H3246" s="41">
        <v>0</v>
      </c>
      <c r="I3246" s="41">
        <v>0</v>
      </c>
      <c r="J3246" s="41">
        <v>7</v>
      </c>
      <c r="K3246" s="41">
        <v>0</v>
      </c>
      <c r="L3246" s="41">
        <v>0</v>
      </c>
      <c r="M3246" s="41">
        <v>0</v>
      </c>
      <c r="N3246" s="43">
        <v>7</v>
      </c>
    </row>
    <row r="3247" spans="1:14" x14ac:dyDescent="0.2">
      <c r="A3247" s="39" t="s">
        <v>1000</v>
      </c>
      <c r="B3247" s="40"/>
      <c r="C3247" s="41">
        <v>0</v>
      </c>
      <c r="D3247" s="42">
        <v>0</v>
      </c>
      <c r="E3247" s="42">
        <v>0</v>
      </c>
      <c r="F3247" s="41">
        <v>0</v>
      </c>
      <c r="G3247" s="41">
        <v>0</v>
      </c>
      <c r="H3247" s="41">
        <v>0</v>
      </c>
      <c r="I3247" s="41">
        <v>0</v>
      </c>
      <c r="J3247" s="41">
        <v>0</v>
      </c>
      <c r="K3247" s="41">
        <v>0</v>
      </c>
      <c r="L3247" s="41">
        <v>3000</v>
      </c>
      <c r="M3247" s="41">
        <v>0</v>
      </c>
      <c r="N3247" s="43">
        <v>3000</v>
      </c>
    </row>
    <row r="3248" spans="1:14" x14ac:dyDescent="0.2">
      <c r="A3248" s="39" t="s">
        <v>23</v>
      </c>
      <c r="B3248" s="40"/>
      <c r="C3248" s="41">
        <v>0</v>
      </c>
      <c r="D3248" s="42">
        <v>0</v>
      </c>
      <c r="E3248" s="42">
        <v>2.48</v>
      </c>
      <c r="F3248" s="41">
        <v>0</v>
      </c>
      <c r="G3248" s="41">
        <v>969164</v>
      </c>
      <c r="H3248" s="41">
        <v>969164</v>
      </c>
      <c r="I3248" s="41">
        <v>0</v>
      </c>
      <c r="J3248" s="41">
        <v>337269</v>
      </c>
      <c r="K3248" s="41">
        <v>9692</v>
      </c>
      <c r="L3248" s="41">
        <v>0</v>
      </c>
      <c r="M3248" s="41">
        <v>0</v>
      </c>
      <c r="N3248" s="43">
        <v>1306433</v>
      </c>
    </row>
    <row r="3249" spans="1:14" x14ac:dyDescent="0.2">
      <c r="A3249" s="39" t="s">
        <v>1481</v>
      </c>
      <c r="B3249" s="40"/>
      <c r="C3249" s="41">
        <v>0</v>
      </c>
      <c r="D3249" s="42">
        <v>16.045500000000001</v>
      </c>
      <c r="E3249" s="42">
        <v>1.87</v>
      </c>
      <c r="F3249" s="41">
        <v>9972832</v>
      </c>
      <c r="G3249" s="41">
        <v>469557</v>
      </c>
      <c r="H3249" s="41">
        <v>10442389</v>
      </c>
      <c r="I3249" s="41">
        <v>0</v>
      </c>
      <c r="J3249" s="41">
        <v>3633951</v>
      </c>
      <c r="K3249" s="41">
        <v>104423</v>
      </c>
      <c r="L3249" s="41">
        <v>247500</v>
      </c>
      <c r="M3249" s="41">
        <v>0</v>
      </c>
      <c r="N3249" s="43">
        <v>14323840</v>
      </c>
    </row>
    <row r="3250" spans="1:14" x14ac:dyDescent="0.2">
      <c r="A3250" s="39" t="s">
        <v>1482</v>
      </c>
      <c r="B3250" s="40"/>
      <c r="C3250" s="41">
        <v>0</v>
      </c>
      <c r="D3250" s="42">
        <v>0</v>
      </c>
      <c r="E3250" s="42">
        <v>0</v>
      </c>
      <c r="F3250" s="41">
        <v>12000</v>
      </c>
      <c r="G3250" s="41">
        <v>0</v>
      </c>
      <c r="H3250" s="41">
        <v>12000</v>
      </c>
      <c r="I3250" s="41">
        <v>0</v>
      </c>
      <c r="J3250" s="41">
        <v>4176</v>
      </c>
      <c r="K3250" s="41">
        <v>120</v>
      </c>
      <c r="L3250" s="41">
        <v>0</v>
      </c>
      <c r="M3250" s="41">
        <v>0</v>
      </c>
      <c r="N3250" s="43">
        <v>16176</v>
      </c>
    </row>
    <row r="3251" spans="1:14" x14ac:dyDescent="0.2">
      <c r="A3251" s="34" t="s">
        <v>24</v>
      </c>
      <c r="B3251" s="35"/>
      <c r="C3251" s="36">
        <f t="shared" ref="C3251:N3251" si="564">SUM(C3245:C3250)</f>
        <v>0</v>
      </c>
      <c r="D3251" s="37">
        <f t="shared" si="564"/>
        <v>18.2455</v>
      </c>
      <c r="E3251" s="37">
        <f t="shared" si="564"/>
        <v>4.3499999999999996</v>
      </c>
      <c r="F3251" s="36">
        <f t="shared" si="564"/>
        <v>10799337</v>
      </c>
      <c r="G3251" s="36">
        <f t="shared" si="564"/>
        <v>1438721</v>
      </c>
      <c r="H3251" s="36">
        <f t="shared" si="564"/>
        <v>12238058</v>
      </c>
      <c r="I3251" s="36">
        <f t="shared" si="564"/>
        <v>0</v>
      </c>
      <c r="J3251" s="36">
        <f t="shared" si="564"/>
        <v>4258850</v>
      </c>
      <c r="K3251" s="36">
        <f t="shared" si="564"/>
        <v>122380</v>
      </c>
      <c r="L3251" s="36">
        <f t="shared" si="564"/>
        <v>250500</v>
      </c>
      <c r="M3251" s="36">
        <f t="shared" si="564"/>
        <v>0</v>
      </c>
      <c r="N3251" s="38">
        <f t="shared" si="564"/>
        <v>16747408</v>
      </c>
    </row>
    <row r="3252" spans="1:14" x14ac:dyDescent="0.2">
      <c r="A3252" s="34" t="s">
        <v>25</v>
      </c>
      <c r="B3252" s="35"/>
      <c r="C3252" s="36"/>
      <c r="D3252" s="37"/>
      <c r="E3252" s="37"/>
      <c r="F3252" s="36"/>
      <c r="G3252" s="36"/>
      <c r="H3252" s="36"/>
      <c r="I3252" s="36"/>
      <c r="J3252" s="36"/>
      <c r="K3252" s="36"/>
      <c r="L3252" s="36"/>
      <c r="M3252" s="36"/>
      <c r="N3252" s="38"/>
    </row>
    <row r="3253" spans="1:14" x14ac:dyDescent="0.2">
      <c r="A3253" s="39" t="s">
        <v>69</v>
      </c>
      <c r="B3253" s="40"/>
      <c r="C3253" s="41">
        <v>141</v>
      </c>
      <c r="D3253" s="42">
        <v>0</v>
      </c>
      <c r="E3253" s="42">
        <v>2.6185999999999998</v>
      </c>
      <c r="F3253" s="41">
        <v>0</v>
      </c>
      <c r="G3253" s="41">
        <v>805031</v>
      </c>
      <c r="H3253" s="41">
        <v>805031</v>
      </c>
      <c r="I3253" s="41">
        <v>0</v>
      </c>
      <c r="J3253" s="41">
        <v>280151</v>
      </c>
      <c r="K3253" s="41">
        <v>8050</v>
      </c>
      <c r="L3253" s="41">
        <v>8601</v>
      </c>
      <c r="M3253" s="41">
        <v>0</v>
      </c>
      <c r="N3253" s="43">
        <v>1093783</v>
      </c>
    </row>
    <row r="3254" spans="1:14" x14ac:dyDescent="0.2">
      <c r="A3254" s="34" t="s">
        <v>24</v>
      </c>
      <c r="B3254" s="35"/>
      <c r="C3254" s="36">
        <f t="shared" ref="C3254:N3254" si="565">SUM(C3253:C3253)</f>
        <v>141</v>
      </c>
      <c r="D3254" s="37">
        <f t="shared" si="565"/>
        <v>0</v>
      </c>
      <c r="E3254" s="37">
        <f t="shared" si="565"/>
        <v>2.6185999999999998</v>
      </c>
      <c r="F3254" s="36">
        <f t="shared" si="565"/>
        <v>0</v>
      </c>
      <c r="G3254" s="36">
        <f t="shared" si="565"/>
        <v>805031</v>
      </c>
      <c r="H3254" s="36">
        <f t="shared" si="565"/>
        <v>805031</v>
      </c>
      <c r="I3254" s="36">
        <f t="shared" si="565"/>
        <v>0</v>
      </c>
      <c r="J3254" s="36">
        <f t="shared" si="565"/>
        <v>280151</v>
      </c>
      <c r="K3254" s="36">
        <f t="shared" si="565"/>
        <v>8050</v>
      </c>
      <c r="L3254" s="36">
        <f t="shared" si="565"/>
        <v>8601</v>
      </c>
      <c r="M3254" s="36">
        <f t="shared" si="565"/>
        <v>0</v>
      </c>
      <c r="N3254" s="38">
        <f t="shared" si="565"/>
        <v>1093783</v>
      </c>
    </row>
    <row r="3255" spans="1:14" x14ac:dyDescent="0.2">
      <c r="A3255" s="34" t="s">
        <v>1483</v>
      </c>
      <c r="B3255" s="35"/>
      <c r="C3255" s="36"/>
      <c r="D3255" s="37"/>
      <c r="E3255" s="37"/>
      <c r="F3255" s="36"/>
      <c r="G3255" s="36"/>
      <c r="H3255" s="36"/>
      <c r="I3255" s="36"/>
      <c r="J3255" s="36"/>
      <c r="K3255" s="36"/>
      <c r="L3255" s="36"/>
      <c r="M3255" s="36"/>
      <c r="N3255" s="38"/>
    </row>
    <row r="3256" spans="1:14" x14ac:dyDescent="0.2">
      <c r="A3256" s="39" t="s">
        <v>1484</v>
      </c>
      <c r="B3256" s="40"/>
      <c r="C3256" s="41">
        <v>68</v>
      </c>
      <c r="D3256" s="42">
        <v>0</v>
      </c>
      <c r="E3256" s="42">
        <v>0.1167</v>
      </c>
      <c r="F3256" s="41">
        <v>0</v>
      </c>
      <c r="G3256" s="41">
        <v>31627</v>
      </c>
      <c r="H3256" s="41">
        <v>31627</v>
      </c>
      <c r="I3256" s="41">
        <v>0</v>
      </c>
      <c r="J3256" s="41">
        <v>11005</v>
      </c>
      <c r="K3256" s="41">
        <v>316</v>
      </c>
      <c r="L3256" s="41">
        <v>0</v>
      </c>
      <c r="M3256" s="41">
        <v>0</v>
      </c>
      <c r="N3256" s="43">
        <v>42632</v>
      </c>
    </row>
    <row r="3257" spans="1:14" x14ac:dyDescent="0.2">
      <c r="A3257" s="39" t="s">
        <v>1497</v>
      </c>
      <c r="B3257" s="40"/>
      <c r="C3257" s="41">
        <v>27</v>
      </c>
      <c r="D3257" s="42">
        <v>0.34720000000000001</v>
      </c>
      <c r="E3257" s="42">
        <v>0</v>
      </c>
      <c r="F3257" s="41">
        <v>170181</v>
      </c>
      <c r="G3257" s="41">
        <v>0</v>
      </c>
      <c r="H3257" s="41">
        <v>170181</v>
      </c>
      <c r="I3257" s="41">
        <v>0</v>
      </c>
      <c r="J3257" s="41">
        <v>59223</v>
      </c>
      <c r="K3257" s="41">
        <v>1702</v>
      </c>
      <c r="L3257" s="41">
        <v>648</v>
      </c>
      <c r="M3257" s="41">
        <v>0</v>
      </c>
      <c r="N3257" s="43">
        <v>230052</v>
      </c>
    </row>
    <row r="3258" spans="1:14" x14ac:dyDescent="0.2">
      <c r="A3258" s="39" t="s">
        <v>1485</v>
      </c>
      <c r="B3258" s="40"/>
      <c r="C3258" s="41">
        <v>0</v>
      </c>
      <c r="D3258" s="42">
        <v>2.1429999999999998</v>
      </c>
      <c r="E3258" s="42">
        <v>0</v>
      </c>
      <c r="F3258" s="41">
        <v>1006257</v>
      </c>
      <c r="G3258" s="41">
        <v>0</v>
      </c>
      <c r="H3258" s="41">
        <v>1006257</v>
      </c>
      <c r="I3258" s="41">
        <v>0</v>
      </c>
      <c r="J3258" s="41">
        <v>350178</v>
      </c>
      <c r="K3258" s="41">
        <v>10063</v>
      </c>
      <c r="L3258" s="41">
        <v>0</v>
      </c>
      <c r="M3258" s="41">
        <v>0</v>
      </c>
      <c r="N3258" s="43">
        <v>1356435</v>
      </c>
    </row>
    <row r="3259" spans="1:14" x14ac:dyDescent="0.2">
      <c r="A3259" s="34" t="s">
        <v>24</v>
      </c>
      <c r="B3259" s="35"/>
      <c r="C3259" s="36">
        <f t="shared" ref="C3259:N3259" si="566">SUM(C3256:C3258)</f>
        <v>95</v>
      </c>
      <c r="D3259" s="37">
        <f t="shared" si="566"/>
        <v>2.4901999999999997</v>
      </c>
      <c r="E3259" s="37">
        <f t="shared" si="566"/>
        <v>0.1167</v>
      </c>
      <c r="F3259" s="36">
        <f t="shared" si="566"/>
        <v>1176438</v>
      </c>
      <c r="G3259" s="36">
        <f t="shared" si="566"/>
        <v>31627</v>
      </c>
      <c r="H3259" s="36">
        <f t="shared" si="566"/>
        <v>1208065</v>
      </c>
      <c r="I3259" s="36">
        <f t="shared" si="566"/>
        <v>0</v>
      </c>
      <c r="J3259" s="36">
        <f t="shared" si="566"/>
        <v>420406</v>
      </c>
      <c r="K3259" s="36">
        <f t="shared" si="566"/>
        <v>12081</v>
      </c>
      <c r="L3259" s="36">
        <f t="shared" si="566"/>
        <v>648</v>
      </c>
      <c r="M3259" s="36">
        <f t="shared" si="566"/>
        <v>0</v>
      </c>
      <c r="N3259" s="38">
        <f t="shared" si="566"/>
        <v>1629119</v>
      </c>
    </row>
    <row r="3260" spans="1:14" x14ac:dyDescent="0.2">
      <c r="A3260" s="29" t="s">
        <v>1918</v>
      </c>
      <c r="B3260" s="30"/>
      <c r="C3260" s="31">
        <f t="shared" ref="C3260:N3260" si="567">C3251+C3254+C3259</f>
        <v>236</v>
      </c>
      <c r="D3260" s="32">
        <f t="shared" si="567"/>
        <v>20.735700000000001</v>
      </c>
      <c r="E3260" s="32">
        <f t="shared" si="567"/>
        <v>7.0852999999999993</v>
      </c>
      <c r="F3260" s="31">
        <f t="shared" si="567"/>
        <v>11975775</v>
      </c>
      <c r="G3260" s="31">
        <f t="shared" si="567"/>
        <v>2275379</v>
      </c>
      <c r="H3260" s="31">
        <f t="shared" si="567"/>
        <v>14251154</v>
      </c>
      <c r="I3260" s="31">
        <f t="shared" si="567"/>
        <v>0</v>
      </c>
      <c r="J3260" s="31">
        <f t="shared" si="567"/>
        <v>4959407</v>
      </c>
      <c r="K3260" s="31">
        <f t="shared" si="567"/>
        <v>142511</v>
      </c>
      <c r="L3260" s="31">
        <f t="shared" si="567"/>
        <v>259749</v>
      </c>
      <c r="M3260" s="31">
        <f t="shared" si="567"/>
        <v>0</v>
      </c>
      <c r="N3260" s="33">
        <f t="shared" si="567"/>
        <v>19470310</v>
      </c>
    </row>
    <row r="3261" spans="1:14" x14ac:dyDescent="0.2">
      <c r="A3261" s="39"/>
      <c r="B3261" s="40"/>
      <c r="C3261" s="41"/>
      <c r="D3261" s="42"/>
      <c r="E3261" s="42"/>
      <c r="F3261" s="41"/>
      <c r="G3261" s="41"/>
      <c r="H3261" s="41"/>
      <c r="I3261" s="41"/>
      <c r="J3261" s="41"/>
      <c r="K3261" s="41"/>
      <c r="L3261" s="41"/>
      <c r="M3261" s="41"/>
      <c r="N3261" s="43"/>
    </row>
    <row r="3262" spans="1:14" x14ac:dyDescent="0.2">
      <c r="A3262" s="29" t="s">
        <v>1919</v>
      </c>
      <c r="B3262" s="30"/>
      <c r="C3262" s="31"/>
      <c r="D3262" s="32"/>
      <c r="E3262" s="32"/>
      <c r="F3262" s="31"/>
      <c r="G3262" s="31"/>
      <c r="H3262" s="31"/>
      <c r="I3262" s="31"/>
      <c r="J3262" s="31"/>
      <c r="K3262" s="31"/>
      <c r="L3262" s="31"/>
      <c r="M3262" s="31"/>
      <c r="N3262" s="33"/>
    </row>
    <row r="3263" spans="1:14" x14ac:dyDescent="0.2">
      <c r="A3263" s="29" t="s">
        <v>1920</v>
      </c>
      <c r="B3263" s="30" t="s">
        <v>6</v>
      </c>
      <c r="C3263" s="31" t="s">
        <v>7</v>
      </c>
      <c r="D3263" s="32" t="s">
        <v>8</v>
      </c>
      <c r="E3263" s="32" t="s">
        <v>9</v>
      </c>
      <c r="F3263" s="31" t="s">
        <v>10</v>
      </c>
      <c r="G3263" s="31" t="s">
        <v>11</v>
      </c>
      <c r="H3263" s="31" t="s">
        <v>12</v>
      </c>
      <c r="I3263" s="31" t="s">
        <v>13</v>
      </c>
      <c r="J3263" s="31" t="s">
        <v>14</v>
      </c>
      <c r="K3263" s="31" t="s">
        <v>15</v>
      </c>
      <c r="L3263" s="31" t="s">
        <v>16</v>
      </c>
      <c r="M3263" s="31" t="s">
        <v>17</v>
      </c>
      <c r="N3263" s="33" t="s">
        <v>18</v>
      </c>
    </row>
    <row r="3264" spans="1:14" x14ac:dyDescent="0.2">
      <c r="A3264" s="34" t="s">
        <v>1476</v>
      </c>
      <c r="B3264" s="35"/>
      <c r="C3264" s="36"/>
      <c r="D3264" s="37"/>
      <c r="E3264" s="37"/>
      <c r="F3264" s="36"/>
      <c r="G3264" s="36"/>
      <c r="H3264" s="36"/>
      <c r="I3264" s="36"/>
      <c r="J3264" s="36"/>
      <c r="K3264" s="36"/>
      <c r="L3264" s="36"/>
      <c r="M3264" s="36"/>
      <c r="N3264" s="38"/>
    </row>
    <row r="3265" spans="1:14" x14ac:dyDescent="0.2">
      <c r="A3265" s="39" t="s">
        <v>162</v>
      </c>
      <c r="B3265" s="40"/>
      <c r="C3265" s="41">
        <v>0</v>
      </c>
      <c r="D3265" s="42">
        <v>1.85</v>
      </c>
      <c r="E3265" s="42">
        <v>0</v>
      </c>
      <c r="F3265" s="41">
        <v>710690</v>
      </c>
      <c r="G3265" s="41">
        <v>0</v>
      </c>
      <c r="H3265" s="41">
        <v>710690</v>
      </c>
      <c r="I3265" s="41">
        <v>0</v>
      </c>
      <c r="J3265" s="41">
        <v>247320</v>
      </c>
      <c r="K3265" s="41">
        <v>7107</v>
      </c>
      <c r="L3265" s="41">
        <v>0</v>
      </c>
      <c r="M3265" s="41">
        <v>0</v>
      </c>
      <c r="N3265" s="43">
        <v>958010</v>
      </c>
    </row>
    <row r="3266" spans="1:14" x14ac:dyDescent="0.2">
      <c r="A3266" s="39" t="s">
        <v>584</v>
      </c>
      <c r="B3266" s="40"/>
      <c r="C3266" s="41">
        <v>0</v>
      </c>
      <c r="D3266" s="42">
        <v>0.73329999999999995</v>
      </c>
      <c r="E3266" s="42">
        <v>0</v>
      </c>
      <c r="F3266" s="41">
        <v>259391</v>
      </c>
      <c r="G3266" s="41">
        <v>0</v>
      </c>
      <c r="H3266" s="41">
        <v>259391</v>
      </c>
      <c r="I3266" s="41">
        <v>0</v>
      </c>
      <c r="J3266" s="41">
        <v>90268</v>
      </c>
      <c r="K3266" s="41">
        <v>2594</v>
      </c>
      <c r="L3266" s="41">
        <v>0</v>
      </c>
      <c r="M3266" s="41">
        <v>0</v>
      </c>
      <c r="N3266" s="43">
        <v>349659</v>
      </c>
    </row>
    <row r="3267" spans="1:14" x14ac:dyDescent="0.2">
      <c r="A3267" s="39" t="s">
        <v>40</v>
      </c>
      <c r="B3267" s="40"/>
      <c r="C3267" s="41">
        <v>0</v>
      </c>
      <c r="D3267" s="42">
        <v>-0.26879999999999998</v>
      </c>
      <c r="E3267" s="42">
        <v>0</v>
      </c>
      <c r="F3267" s="41">
        <v>-134400</v>
      </c>
      <c r="G3267" s="41">
        <v>0</v>
      </c>
      <c r="H3267" s="41">
        <v>-134400</v>
      </c>
      <c r="I3267" s="41">
        <v>0</v>
      </c>
      <c r="J3267" s="41">
        <v>-46771</v>
      </c>
      <c r="K3267" s="41">
        <v>-1344</v>
      </c>
      <c r="L3267" s="41">
        <v>0</v>
      </c>
      <c r="M3267" s="41">
        <v>0</v>
      </c>
      <c r="N3267" s="43">
        <v>-181171</v>
      </c>
    </row>
    <row r="3268" spans="1:14" x14ac:dyDescent="0.2">
      <c r="A3268" s="39" t="s">
        <v>41</v>
      </c>
      <c r="B3268" s="40"/>
      <c r="C3268" s="41">
        <v>0</v>
      </c>
      <c r="D3268" s="42">
        <v>0</v>
      </c>
      <c r="E3268" s="42">
        <v>0</v>
      </c>
      <c r="F3268" s="41">
        <v>0</v>
      </c>
      <c r="G3268" s="41">
        <v>0</v>
      </c>
      <c r="H3268" s="41">
        <v>0</v>
      </c>
      <c r="I3268" s="41">
        <v>134400</v>
      </c>
      <c r="J3268" s="41">
        <v>45427</v>
      </c>
      <c r="K3268" s="41">
        <v>0</v>
      </c>
      <c r="L3268" s="41">
        <v>0</v>
      </c>
      <c r="M3268" s="41">
        <v>0</v>
      </c>
      <c r="N3268" s="43">
        <v>179827</v>
      </c>
    </row>
    <row r="3269" spans="1:14" x14ac:dyDescent="0.2">
      <c r="A3269" s="39" t="s">
        <v>163</v>
      </c>
      <c r="B3269" s="40"/>
      <c r="C3269" s="41">
        <v>0</v>
      </c>
      <c r="D3269" s="42">
        <v>0</v>
      </c>
      <c r="E3269" s="42">
        <v>0</v>
      </c>
      <c r="F3269" s="41">
        <v>0</v>
      </c>
      <c r="G3269" s="41">
        <v>0</v>
      </c>
      <c r="H3269" s="41">
        <v>0</v>
      </c>
      <c r="I3269" s="41">
        <v>0</v>
      </c>
      <c r="J3269" s="41">
        <v>8</v>
      </c>
      <c r="K3269" s="41">
        <v>0</v>
      </c>
      <c r="L3269" s="41">
        <v>0</v>
      </c>
      <c r="M3269" s="41">
        <v>0</v>
      </c>
      <c r="N3269" s="43">
        <v>8</v>
      </c>
    </row>
    <row r="3270" spans="1:14" x14ac:dyDescent="0.2">
      <c r="A3270" s="39" t="s">
        <v>23</v>
      </c>
      <c r="B3270" s="40"/>
      <c r="C3270" s="41">
        <v>0</v>
      </c>
      <c r="D3270" s="42">
        <v>0</v>
      </c>
      <c r="E3270" s="42">
        <v>2.1800000000000002</v>
      </c>
      <c r="F3270" s="41">
        <v>0</v>
      </c>
      <c r="G3270" s="41">
        <v>851927</v>
      </c>
      <c r="H3270" s="41">
        <v>851927</v>
      </c>
      <c r="I3270" s="41">
        <v>0</v>
      </c>
      <c r="J3270" s="41">
        <v>296470</v>
      </c>
      <c r="K3270" s="41">
        <v>8519</v>
      </c>
      <c r="L3270" s="41">
        <v>0</v>
      </c>
      <c r="M3270" s="41">
        <v>0</v>
      </c>
      <c r="N3270" s="43">
        <v>1148397</v>
      </c>
    </row>
    <row r="3271" spans="1:14" x14ac:dyDescent="0.2">
      <c r="A3271" s="39" t="s">
        <v>1481</v>
      </c>
      <c r="B3271" s="40"/>
      <c r="C3271" s="41">
        <v>0</v>
      </c>
      <c r="D3271" s="42">
        <v>12.1366</v>
      </c>
      <c r="E3271" s="42">
        <v>1.53</v>
      </c>
      <c r="F3271" s="41">
        <v>7723231</v>
      </c>
      <c r="G3271" s="41">
        <v>384183</v>
      </c>
      <c r="H3271" s="41">
        <v>8107414</v>
      </c>
      <c r="I3271" s="41">
        <v>0</v>
      </c>
      <c r="J3271" s="41">
        <v>2821380</v>
      </c>
      <c r="K3271" s="41">
        <v>81074</v>
      </c>
      <c r="L3271" s="41">
        <v>232535</v>
      </c>
      <c r="M3271" s="41">
        <v>0</v>
      </c>
      <c r="N3271" s="43">
        <v>11161329</v>
      </c>
    </row>
    <row r="3272" spans="1:14" x14ac:dyDescent="0.2">
      <c r="A3272" s="39" t="s">
        <v>1482</v>
      </c>
      <c r="B3272" s="40"/>
      <c r="C3272" s="41">
        <v>0</v>
      </c>
      <c r="D3272" s="42">
        <v>0</v>
      </c>
      <c r="E3272" s="42">
        <v>0</v>
      </c>
      <c r="F3272" s="41">
        <v>48000</v>
      </c>
      <c r="G3272" s="41">
        <v>0</v>
      </c>
      <c r="H3272" s="41">
        <v>48000</v>
      </c>
      <c r="I3272" s="41">
        <v>0</v>
      </c>
      <c r="J3272" s="41">
        <v>16704</v>
      </c>
      <c r="K3272" s="41">
        <v>480</v>
      </c>
      <c r="L3272" s="41">
        <v>9000</v>
      </c>
      <c r="M3272" s="41">
        <v>0</v>
      </c>
      <c r="N3272" s="43">
        <v>73704</v>
      </c>
    </row>
    <row r="3273" spans="1:14" x14ac:dyDescent="0.2">
      <c r="A3273" s="34" t="s">
        <v>24</v>
      </c>
      <c r="B3273" s="35"/>
      <c r="C3273" s="36">
        <f t="shared" ref="C3273:N3273" si="568">SUM(C3265:C3272)</f>
        <v>0</v>
      </c>
      <c r="D3273" s="37">
        <f t="shared" si="568"/>
        <v>14.4511</v>
      </c>
      <c r="E3273" s="37">
        <f t="shared" si="568"/>
        <v>3.71</v>
      </c>
      <c r="F3273" s="36">
        <f t="shared" si="568"/>
        <v>8606912</v>
      </c>
      <c r="G3273" s="36">
        <f t="shared" si="568"/>
        <v>1236110</v>
      </c>
      <c r="H3273" s="36">
        <f t="shared" si="568"/>
        <v>9843022</v>
      </c>
      <c r="I3273" s="36">
        <f t="shared" si="568"/>
        <v>134400</v>
      </c>
      <c r="J3273" s="36">
        <f t="shared" si="568"/>
        <v>3470806</v>
      </c>
      <c r="K3273" s="36">
        <f t="shared" si="568"/>
        <v>98430</v>
      </c>
      <c r="L3273" s="36">
        <f t="shared" si="568"/>
        <v>241535</v>
      </c>
      <c r="M3273" s="36">
        <f t="shared" si="568"/>
        <v>0</v>
      </c>
      <c r="N3273" s="38">
        <f t="shared" si="568"/>
        <v>13689763</v>
      </c>
    </row>
    <row r="3274" spans="1:14" x14ac:dyDescent="0.2">
      <c r="A3274" s="34" t="s">
        <v>1483</v>
      </c>
      <c r="B3274" s="35"/>
      <c r="C3274" s="36"/>
      <c r="D3274" s="37"/>
      <c r="E3274" s="37"/>
      <c r="F3274" s="36"/>
      <c r="G3274" s="36"/>
      <c r="H3274" s="36"/>
      <c r="I3274" s="36"/>
      <c r="J3274" s="36"/>
      <c r="K3274" s="36"/>
      <c r="L3274" s="36"/>
      <c r="M3274" s="36"/>
      <c r="N3274" s="38"/>
    </row>
    <row r="3275" spans="1:14" x14ac:dyDescent="0.2">
      <c r="A3275" s="39" t="s">
        <v>1484</v>
      </c>
      <c r="B3275" s="40"/>
      <c r="C3275" s="41">
        <v>64</v>
      </c>
      <c r="D3275" s="42">
        <v>0</v>
      </c>
      <c r="E3275" s="42">
        <v>0.1108</v>
      </c>
      <c r="F3275" s="41">
        <v>0</v>
      </c>
      <c r="G3275" s="41">
        <v>30028</v>
      </c>
      <c r="H3275" s="41">
        <v>30028</v>
      </c>
      <c r="I3275" s="41">
        <v>0</v>
      </c>
      <c r="J3275" s="41">
        <v>10450</v>
      </c>
      <c r="K3275" s="41">
        <v>300</v>
      </c>
      <c r="L3275" s="41">
        <v>0</v>
      </c>
      <c r="M3275" s="41">
        <v>0</v>
      </c>
      <c r="N3275" s="43">
        <v>40478</v>
      </c>
    </row>
    <row r="3276" spans="1:14" x14ac:dyDescent="0.2">
      <c r="A3276" s="39" t="s">
        <v>1485</v>
      </c>
      <c r="B3276" s="40"/>
      <c r="C3276" s="41">
        <v>0</v>
      </c>
      <c r="D3276" s="42">
        <v>2.2149999999999999</v>
      </c>
      <c r="E3276" s="42">
        <v>0</v>
      </c>
      <c r="F3276" s="41">
        <v>1022777</v>
      </c>
      <c r="G3276" s="41">
        <v>0</v>
      </c>
      <c r="H3276" s="41">
        <v>1022777</v>
      </c>
      <c r="I3276" s="41">
        <v>0</v>
      </c>
      <c r="J3276" s="41">
        <v>355927</v>
      </c>
      <c r="K3276" s="41">
        <v>10228</v>
      </c>
      <c r="L3276" s="41">
        <v>0</v>
      </c>
      <c r="M3276" s="41">
        <v>0</v>
      </c>
      <c r="N3276" s="43">
        <v>1378704</v>
      </c>
    </row>
    <row r="3277" spans="1:14" x14ac:dyDescent="0.2">
      <c r="A3277" s="34" t="s">
        <v>24</v>
      </c>
      <c r="B3277" s="35"/>
      <c r="C3277" s="36">
        <f t="shared" ref="C3277:N3277" si="569">SUM(C3275:C3276)</f>
        <v>64</v>
      </c>
      <c r="D3277" s="37">
        <f t="shared" si="569"/>
        <v>2.2149999999999999</v>
      </c>
      <c r="E3277" s="37">
        <f t="shared" si="569"/>
        <v>0.1108</v>
      </c>
      <c r="F3277" s="36">
        <f t="shared" si="569"/>
        <v>1022777</v>
      </c>
      <c r="G3277" s="36">
        <f t="shared" si="569"/>
        <v>30028</v>
      </c>
      <c r="H3277" s="36">
        <f t="shared" si="569"/>
        <v>1052805</v>
      </c>
      <c r="I3277" s="36">
        <f t="shared" si="569"/>
        <v>0</v>
      </c>
      <c r="J3277" s="36">
        <f t="shared" si="569"/>
        <v>366377</v>
      </c>
      <c r="K3277" s="36">
        <f t="shared" si="569"/>
        <v>10528</v>
      </c>
      <c r="L3277" s="36">
        <f t="shared" si="569"/>
        <v>0</v>
      </c>
      <c r="M3277" s="36">
        <f t="shared" si="569"/>
        <v>0</v>
      </c>
      <c r="N3277" s="38">
        <f t="shared" si="569"/>
        <v>1419182</v>
      </c>
    </row>
    <row r="3278" spans="1:14" x14ac:dyDescent="0.2">
      <c r="A3278" s="29" t="s">
        <v>1921</v>
      </c>
      <c r="B3278" s="30"/>
      <c r="C3278" s="31">
        <f t="shared" ref="C3278:N3278" si="570">C3273+C3277</f>
        <v>64</v>
      </c>
      <c r="D3278" s="32">
        <f t="shared" si="570"/>
        <v>16.6661</v>
      </c>
      <c r="E3278" s="32">
        <f t="shared" si="570"/>
        <v>3.8207999999999998</v>
      </c>
      <c r="F3278" s="31">
        <f t="shared" si="570"/>
        <v>9629689</v>
      </c>
      <c r="G3278" s="31">
        <f t="shared" si="570"/>
        <v>1266138</v>
      </c>
      <c r="H3278" s="31">
        <f t="shared" si="570"/>
        <v>10895827</v>
      </c>
      <c r="I3278" s="31">
        <f t="shared" si="570"/>
        <v>134400</v>
      </c>
      <c r="J3278" s="31">
        <f t="shared" si="570"/>
        <v>3837183</v>
      </c>
      <c r="K3278" s="31">
        <f t="shared" si="570"/>
        <v>108958</v>
      </c>
      <c r="L3278" s="31">
        <f t="shared" si="570"/>
        <v>241535</v>
      </c>
      <c r="M3278" s="31">
        <f t="shared" si="570"/>
        <v>0</v>
      </c>
      <c r="N3278" s="33">
        <f t="shared" si="570"/>
        <v>15108945</v>
      </c>
    </row>
    <row r="3279" spans="1:14" x14ac:dyDescent="0.2">
      <c r="A3279" s="39"/>
      <c r="B3279" s="40"/>
      <c r="C3279" s="41"/>
      <c r="D3279" s="42"/>
      <c r="E3279" s="42"/>
      <c r="F3279" s="41"/>
      <c r="G3279" s="41"/>
      <c r="H3279" s="41"/>
      <c r="I3279" s="41"/>
      <c r="J3279" s="41"/>
      <c r="K3279" s="41"/>
      <c r="L3279" s="41"/>
      <c r="M3279" s="41"/>
      <c r="N3279" s="43"/>
    </row>
    <row r="3280" spans="1:14" x14ac:dyDescent="0.2">
      <c r="A3280" s="29" t="s">
        <v>1922</v>
      </c>
      <c r="B3280" s="30"/>
      <c r="C3280" s="31"/>
      <c r="D3280" s="32"/>
      <c r="E3280" s="32"/>
      <c r="F3280" s="31"/>
      <c r="G3280" s="31"/>
      <c r="H3280" s="31"/>
      <c r="I3280" s="31"/>
      <c r="J3280" s="31"/>
      <c r="K3280" s="31"/>
      <c r="L3280" s="31"/>
      <c r="M3280" s="31"/>
      <c r="N3280" s="33"/>
    </row>
    <row r="3281" spans="1:14" x14ac:dyDescent="0.2">
      <c r="A3281" s="29" t="s">
        <v>1923</v>
      </c>
      <c r="B3281" s="30" t="s">
        <v>6</v>
      </c>
      <c r="C3281" s="31" t="s">
        <v>7</v>
      </c>
      <c r="D3281" s="32" t="s">
        <v>8</v>
      </c>
      <c r="E3281" s="32" t="s">
        <v>9</v>
      </c>
      <c r="F3281" s="31" t="s">
        <v>10</v>
      </c>
      <c r="G3281" s="31" t="s">
        <v>11</v>
      </c>
      <c r="H3281" s="31" t="s">
        <v>12</v>
      </c>
      <c r="I3281" s="31" t="s">
        <v>13</v>
      </c>
      <c r="J3281" s="31" t="s">
        <v>14</v>
      </c>
      <c r="K3281" s="31" t="s">
        <v>15</v>
      </c>
      <c r="L3281" s="31" t="s">
        <v>16</v>
      </c>
      <c r="M3281" s="31" t="s">
        <v>17</v>
      </c>
      <c r="N3281" s="33" t="s">
        <v>18</v>
      </c>
    </row>
    <row r="3282" spans="1:14" x14ac:dyDescent="0.2">
      <c r="A3282" s="34" t="s">
        <v>1476</v>
      </c>
      <c r="B3282" s="35"/>
      <c r="C3282" s="36"/>
      <c r="D3282" s="37"/>
      <c r="E3282" s="37"/>
      <c r="F3282" s="36"/>
      <c r="G3282" s="36"/>
      <c r="H3282" s="36"/>
      <c r="I3282" s="36"/>
      <c r="J3282" s="36"/>
      <c r="K3282" s="36"/>
      <c r="L3282" s="36"/>
      <c r="M3282" s="36"/>
      <c r="N3282" s="38"/>
    </row>
    <row r="3283" spans="1:14" x14ac:dyDescent="0.2">
      <c r="A3283" s="39" t="s">
        <v>162</v>
      </c>
      <c r="B3283" s="40"/>
      <c r="C3283" s="41">
        <v>0</v>
      </c>
      <c r="D3283" s="42">
        <v>9.5444999999999993</v>
      </c>
      <c r="E3283" s="42">
        <v>0</v>
      </c>
      <c r="F3283" s="41">
        <v>3318286</v>
      </c>
      <c r="G3283" s="41">
        <v>0</v>
      </c>
      <c r="H3283" s="41">
        <v>3318286</v>
      </c>
      <c r="I3283" s="41">
        <v>0</v>
      </c>
      <c r="J3283" s="41">
        <v>1154764</v>
      </c>
      <c r="K3283" s="41">
        <v>33183</v>
      </c>
      <c r="L3283" s="41">
        <v>0</v>
      </c>
      <c r="M3283" s="41">
        <v>0</v>
      </c>
      <c r="N3283" s="43">
        <v>4473050</v>
      </c>
    </row>
    <row r="3284" spans="1:14" x14ac:dyDescent="0.2">
      <c r="A3284" s="39" t="s">
        <v>584</v>
      </c>
      <c r="B3284" s="40"/>
      <c r="C3284" s="41">
        <v>0</v>
      </c>
      <c r="D3284" s="42">
        <v>-0.35649999999999998</v>
      </c>
      <c r="E3284" s="42">
        <v>0</v>
      </c>
      <c r="F3284" s="41">
        <v>-123506</v>
      </c>
      <c r="G3284" s="41">
        <v>0</v>
      </c>
      <c r="H3284" s="41">
        <v>-123506</v>
      </c>
      <c r="I3284" s="41">
        <v>0</v>
      </c>
      <c r="J3284" s="41">
        <v>-42980</v>
      </c>
      <c r="K3284" s="41">
        <v>-1235</v>
      </c>
      <c r="L3284" s="41">
        <v>0</v>
      </c>
      <c r="M3284" s="41">
        <v>0</v>
      </c>
      <c r="N3284" s="43">
        <v>-166486</v>
      </c>
    </row>
    <row r="3285" spans="1:14" x14ac:dyDescent="0.2">
      <c r="A3285" s="39" t="s">
        <v>163</v>
      </c>
      <c r="B3285" s="40"/>
      <c r="C3285" s="41">
        <v>0</v>
      </c>
      <c r="D3285" s="42">
        <v>0</v>
      </c>
      <c r="E3285" s="42">
        <v>0</v>
      </c>
      <c r="F3285" s="41">
        <v>0</v>
      </c>
      <c r="G3285" s="41">
        <v>0</v>
      </c>
      <c r="H3285" s="41">
        <v>0</v>
      </c>
      <c r="I3285" s="41">
        <v>0</v>
      </c>
      <c r="J3285" s="41">
        <v>5</v>
      </c>
      <c r="K3285" s="41">
        <v>0</v>
      </c>
      <c r="L3285" s="41">
        <v>0</v>
      </c>
      <c r="M3285" s="41">
        <v>0</v>
      </c>
      <c r="N3285" s="43">
        <v>5</v>
      </c>
    </row>
    <row r="3286" spans="1:14" x14ac:dyDescent="0.2">
      <c r="A3286" s="39" t="s">
        <v>23</v>
      </c>
      <c r="B3286" s="40"/>
      <c r="C3286" s="41">
        <v>0</v>
      </c>
      <c r="D3286" s="42">
        <v>0</v>
      </c>
      <c r="E3286" s="42">
        <v>4.26</v>
      </c>
      <c r="F3286" s="41">
        <v>0</v>
      </c>
      <c r="G3286" s="41">
        <v>1664774</v>
      </c>
      <c r="H3286" s="41">
        <v>1664774</v>
      </c>
      <c r="I3286" s="41">
        <v>0</v>
      </c>
      <c r="J3286" s="41">
        <v>579342</v>
      </c>
      <c r="K3286" s="41">
        <v>16648</v>
      </c>
      <c r="L3286" s="41">
        <v>0</v>
      </c>
      <c r="M3286" s="41">
        <v>0</v>
      </c>
      <c r="N3286" s="43">
        <v>2244116</v>
      </c>
    </row>
    <row r="3287" spans="1:14" x14ac:dyDescent="0.2">
      <c r="A3287" s="39" t="s">
        <v>1481</v>
      </c>
      <c r="B3287" s="40"/>
      <c r="C3287" s="41">
        <v>0</v>
      </c>
      <c r="D3287" s="42">
        <v>42.411000000000001</v>
      </c>
      <c r="E3287" s="42">
        <v>6.51</v>
      </c>
      <c r="F3287" s="41">
        <v>29390354</v>
      </c>
      <c r="G3287" s="41">
        <v>1634661</v>
      </c>
      <c r="H3287" s="41">
        <v>31025015</v>
      </c>
      <c r="I3287" s="41">
        <v>0</v>
      </c>
      <c r="J3287" s="41">
        <v>10796705</v>
      </c>
      <c r="K3287" s="41">
        <v>310250</v>
      </c>
      <c r="L3287" s="41">
        <v>942030</v>
      </c>
      <c r="M3287" s="41">
        <v>0</v>
      </c>
      <c r="N3287" s="43">
        <v>42763750</v>
      </c>
    </row>
    <row r="3288" spans="1:14" x14ac:dyDescent="0.2">
      <c r="A3288" s="39" t="s">
        <v>1482</v>
      </c>
      <c r="B3288" s="40"/>
      <c r="C3288" s="41">
        <v>0</v>
      </c>
      <c r="D3288" s="42">
        <v>0</v>
      </c>
      <c r="E3288" s="42">
        <v>0</v>
      </c>
      <c r="F3288" s="41">
        <v>156000</v>
      </c>
      <c r="G3288" s="41">
        <v>0</v>
      </c>
      <c r="H3288" s="41">
        <v>156000</v>
      </c>
      <c r="I3288" s="41">
        <v>0</v>
      </c>
      <c r="J3288" s="41">
        <v>54288</v>
      </c>
      <c r="K3288" s="41">
        <v>1560</v>
      </c>
      <c r="L3288" s="41">
        <v>18000</v>
      </c>
      <c r="M3288" s="41">
        <v>0</v>
      </c>
      <c r="N3288" s="43">
        <v>228288</v>
      </c>
    </row>
    <row r="3289" spans="1:14" x14ac:dyDescent="0.2">
      <c r="A3289" s="34" t="s">
        <v>24</v>
      </c>
      <c r="B3289" s="35"/>
      <c r="C3289" s="36">
        <f t="shared" ref="C3289:N3289" si="571">SUM(C3283:C3288)</f>
        <v>0</v>
      </c>
      <c r="D3289" s="37">
        <f t="shared" si="571"/>
        <v>51.599000000000004</v>
      </c>
      <c r="E3289" s="37">
        <f t="shared" si="571"/>
        <v>10.77</v>
      </c>
      <c r="F3289" s="36">
        <f t="shared" si="571"/>
        <v>32741134</v>
      </c>
      <c r="G3289" s="36">
        <f t="shared" si="571"/>
        <v>3299435</v>
      </c>
      <c r="H3289" s="36">
        <f t="shared" si="571"/>
        <v>36040569</v>
      </c>
      <c r="I3289" s="36">
        <f t="shared" si="571"/>
        <v>0</v>
      </c>
      <c r="J3289" s="36">
        <f t="shared" si="571"/>
        <v>12542124</v>
      </c>
      <c r="K3289" s="36">
        <f t="shared" si="571"/>
        <v>360406</v>
      </c>
      <c r="L3289" s="36">
        <f t="shared" si="571"/>
        <v>960030</v>
      </c>
      <c r="M3289" s="36">
        <f t="shared" si="571"/>
        <v>0</v>
      </c>
      <c r="N3289" s="38">
        <f t="shared" si="571"/>
        <v>49542723</v>
      </c>
    </row>
    <row r="3290" spans="1:14" x14ac:dyDescent="0.2">
      <c r="A3290" s="34" t="s">
        <v>25</v>
      </c>
      <c r="B3290" s="35"/>
      <c r="C3290" s="36"/>
      <c r="D3290" s="37"/>
      <c r="E3290" s="37"/>
      <c r="F3290" s="36"/>
      <c r="G3290" s="36"/>
      <c r="H3290" s="36"/>
      <c r="I3290" s="36"/>
      <c r="J3290" s="36"/>
      <c r="K3290" s="36"/>
      <c r="L3290" s="36"/>
      <c r="M3290" s="36"/>
      <c r="N3290" s="38"/>
    </row>
    <row r="3291" spans="1:14" x14ac:dyDescent="0.2">
      <c r="A3291" s="39" t="s">
        <v>69</v>
      </c>
      <c r="B3291" s="40"/>
      <c r="C3291" s="41">
        <v>637</v>
      </c>
      <c r="D3291" s="42">
        <v>0</v>
      </c>
      <c r="E3291" s="42">
        <v>8.5250000000000004</v>
      </c>
      <c r="F3291" s="41">
        <v>0</v>
      </c>
      <c r="G3291" s="41">
        <v>2620824</v>
      </c>
      <c r="H3291" s="41">
        <v>2620824</v>
      </c>
      <c r="I3291" s="41">
        <v>0</v>
      </c>
      <c r="J3291" s="41">
        <v>912046</v>
      </c>
      <c r="K3291" s="41">
        <v>26208</v>
      </c>
      <c r="L3291" s="41">
        <v>38857</v>
      </c>
      <c r="M3291" s="41">
        <v>0</v>
      </c>
      <c r="N3291" s="43">
        <v>3571727</v>
      </c>
    </row>
    <row r="3292" spans="1:14" x14ac:dyDescent="0.2">
      <c r="A3292" s="34" t="s">
        <v>24</v>
      </c>
      <c r="B3292" s="35"/>
      <c r="C3292" s="36">
        <f t="shared" ref="C3292:N3292" si="572">SUM(C3291:C3291)</f>
        <v>637</v>
      </c>
      <c r="D3292" s="37">
        <f t="shared" si="572"/>
        <v>0</v>
      </c>
      <c r="E3292" s="37">
        <f t="shared" si="572"/>
        <v>8.5250000000000004</v>
      </c>
      <c r="F3292" s="36">
        <f t="shared" si="572"/>
        <v>0</v>
      </c>
      <c r="G3292" s="36">
        <f t="shared" si="572"/>
        <v>2620824</v>
      </c>
      <c r="H3292" s="36">
        <f t="shared" si="572"/>
        <v>2620824</v>
      </c>
      <c r="I3292" s="36">
        <f t="shared" si="572"/>
        <v>0</v>
      </c>
      <c r="J3292" s="36">
        <f t="shared" si="572"/>
        <v>912046</v>
      </c>
      <c r="K3292" s="36">
        <f t="shared" si="572"/>
        <v>26208</v>
      </c>
      <c r="L3292" s="36">
        <f t="shared" si="572"/>
        <v>38857</v>
      </c>
      <c r="M3292" s="36">
        <f t="shared" si="572"/>
        <v>0</v>
      </c>
      <c r="N3292" s="38">
        <f t="shared" si="572"/>
        <v>3571727</v>
      </c>
    </row>
    <row r="3293" spans="1:14" x14ac:dyDescent="0.2">
      <c r="A3293" s="34" t="s">
        <v>1483</v>
      </c>
      <c r="B3293" s="35"/>
      <c r="C3293" s="36"/>
      <c r="D3293" s="37"/>
      <c r="E3293" s="37"/>
      <c r="F3293" s="36"/>
      <c r="G3293" s="36"/>
      <c r="H3293" s="36"/>
      <c r="I3293" s="36"/>
      <c r="J3293" s="36"/>
      <c r="K3293" s="36"/>
      <c r="L3293" s="36"/>
      <c r="M3293" s="36"/>
      <c r="N3293" s="38"/>
    </row>
    <row r="3294" spans="1:14" x14ac:dyDescent="0.2">
      <c r="A3294" s="39" t="s">
        <v>1484</v>
      </c>
      <c r="B3294" s="40"/>
      <c r="C3294" s="41">
        <v>208</v>
      </c>
      <c r="D3294" s="42">
        <v>0</v>
      </c>
      <c r="E3294" s="42">
        <v>0.33210000000000001</v>
      </c>
      <c r="F3294" s="41">
        <v>0</v>
      </c>
      <c r="G3294" s="41">
        <v>90002</v>
      </c>
      <c r="H3294" s="41">
        <v>90002</v>
      </c>
      <c r="I3294" s="41">
        <v>0</v>
      </c>
      <c r="J3294" s="41">
        <v>31320</v>
      </c>
      <c r="K3294" s="41">
        <v>900</v>
      </c>
      <c r="L3294" s="41">
        <v>0</v>
      </c>
      <c r="M3294" s="41">
        <v>0</v>
      </c>
      <c r="N3294" s="43">
        <v>121322</v>
      </c>
    </row>
    <row r="3295" spans="1:14" x14ac:dyDescent="0.2">
      <c r="A3295" s="39" t="s">
        <v>1497</v>
      </c>
      <c r="B3295" s="40"/>
      <c r="C3295" s="41">
        <v>10</v>
      </c>
      <c r="D3295" s="42">
        <v>0.21840000000000001</v>
      </c>
      <c r="E3295" s="42">
        <v>0</v>
      </c>
      <c r="F3295" s="41">
        <v>107049</v>
      </c>
      <c r="G3295" s="41">
        <v>0</v>
      </c>
      <c r="H3295" s="41">
        <v>107049</v>
      </c>
      <c r="I3295" s="41">
        <v>0</v>
      </c>
      <c r="J3295" s="41">
        <v>37252</v>
      </c>
      <c r="K3295" s="41">
        <v>1070</v>
      </c>
      <c r="L3295" s="41">
        <v>240</v>
      </c>
      <c r="M3295" s="41">
        <v>0</v>
      </c>
      <c r="N3295" s="43">
        <v>144541</v>
      </c>
    </row>
    <row r="3296" spans="1:14" x14ac:dyDescent="0.2">
      <c r="A3296" s="39" t="s">
        <v>1485</v>
      </c>
      <c r="B3296" s="40"/>
      <c r="C3296" s="41">
        <v>0</v>
      </c>
      <c r="D3296" s="42">
        <v>6.2682000000000002</v>
      </c>
      <c r="E3296" s="42">
        <v>0</v>
      </c>
      <c r="F3296" s="41">
        <v>3139965</v>
      </c>
      <c r="G3296" s="41">
        <v>0</v>
      </c>
      <c r="H3296" s="41">
        <v>3139965</v>
      </c>
      <c r="I3296" s="41">
        <v>0</v>
      </c>
      <c r="J3296" s="41">
        <v>1092708</v>
      </c>
      <c r="K3296" s="41">
        <v>31400</v>
      </c>
      <c r="L3296" s="41">
        <v>0</v>
      </c>
      <c r="M3296" s="41">
        <v>0</v>
      </c>
      <c r="N3296" s="43">
        <v>4232673</v>
      </c>
    </row>
    <row r="3297" spans="1:14" x14ac:dyDescent="0.2">
      <c r="A3297" s="34" t="s">
        <v>24</v>
      </c>
      <c r="B3297" s="35"/>
      <c r="C3297" s="36">
        <f t="shared" ref="C3297:N3297" si="573">SUM(C3294:C3296)</f>
        <v>218</v>
      </c>
      <c r="D3297" s="37">
        <f t="shared" si="573"/>
        <v>6.4866000000000001</v>
      </c>
      <c r="E3297" s="37">
        <f t="shared" si="573"/>
        <v>0.33210000000000001</v>
      </c>
      <c r="F3297" s="36">
        <f t="shared" si="573"/>
        <v>3247014</v>
      </c>
      <c r="G3297" s="36">
        <f t="shared" si="573"/>
        <v>90002</v>
      </c>
      <c r="H3297" s="36">
        <f t="shared" si="573"/>
        <v>3337016</v>
      </c>
      <c r="I3297" s="36">
        <f t="shared" si="573"/>
        <v>0</v>
      </c>
      <c r="J3297" s="36">
        <f t="shared" si="573"/>
        <v>1161280</v>
      </c>
      <c r="K3297" s="36">
        <f t="shared" si="573"/>
        <v>33370</v>
      </c>
      <c r="L3297" s="36">
        <f t="shared" si="573"/>
        <v>240</v>
      </c>
      <c r="M3297" s="36">
        <f t="shared" si="573"/>
        <v>0</v>
      </c>
      <c r="N3297" s="38">
        <f t="shared" si="573"/>
        <v>4498536</v>
      </c>
    </row>
    <row r="3298" spans="1:14" x14ac:dyDescent="0.2">
      <c r="A3298" s="29" t="s">
        <v>1924</v>
      </c>
      <c r="B3298" s="30"/>
      <c r="C3298" s="31">
        <f t="shared" ref="C3298:N3298" si="574">C3289+C3292+C3297</f>
        <v>855</v>
      </c>
      <c r="D3298" s="32">
        <f t="shared" si="574"/>
        <v>58.085600000000007</v>
      </c>
      <c r="E3298" s="32">
        <f t="shared" si="574"/>
        <v>19.627100000000002</v>
      </c>
      <c r="F3298" s="31">
        <f t="shared" si="574"/>
        <v>35988148</v>
      </c>
      <c r="G3298" s="31">
        <f t="shared" si="574"/>
        <v>6010261</v>
      </c>
      <c r="H3298" s="31">
        <f t="shared" si="574"/>
        <v>41998409</v>
      </c>
      <c r="I3298" s="31">
        <f t="shared" si="574"/>
        <v>0</v>
      </c>
      <c r="J3298" s="31">
        <f t="shared" si="574"/>
        <v>14615450</v>
      </c>
      <c r="K3298" s="31">
        <f t="shared" si="574"/>
        <v>419984</v>
      </c>
      <c r="L3298" s="31">
        <f t="shared" si="574"/>
        <v>999127</v>
      </c>
      <c r="M3298" s="31">
        <f t="shared" si="574"/>
        <v>0</v>
      </c>
      <c r="N3298" s="33">
        <f t="shared" si="574"/>
        <v>57612986</v>
      </c>
    </row>
    <row r="3299" spans="1:14" x14ac:dyDescent="0.2">
      <c r="A3299" s="39"/>
      <c r="B3299" s="40"/>
      <c r="C3299" s="41"/>
      <c r="D3299" s="42"/>
      <c r="E3299" s="42"/>
      <c r="F3299" s="41"/>
      <c r="G3299" s="41"/>
      <c r="H3299" s="41"/>
      <c r="I3299" s="41"/>
      <c r="J3299" s="41"/>
      <c r="K3299" s="41"/>
      <c r="L3299" s="41"/>
      <c r="M3299" s="41"/>
      <c r="N3299" s="43"/>
    </row>
    <row r="3300" spans="1:14" x14ac:dyDescent="0.2">
      <c r="A3300" s="29" t="s">
        <v>1925</v>
      </c>
      <c r="B3300" s="30"/>
      <c r="C3300" s="31"/>
      <c r="D3300" s="32"/>
      <c r="E3300" s="32"/>
      <c r="F3300" s="31"/>
      <c r="G3300" s="31"/>
      <c r="H3300" s="31"/>
      <c r="I3300" s="31"/>
      <c r="J3300" s="31"/>
      <c r="K3300" s="31"/>
      <c r="L3300" s="31"/>
      <c r="M3300" s="31"/>
      <c r="N3300" s="33"/>
    </row>
    <row r="3301" spans="1:14" x14ac:dyDescent="0.2">
      <c r="A3301" s="29" t="s">
        <v>1926</v>
      </c>
      <c r="B3301" s="30" t="s">
        <v>6</v>
      </c>
      <c r="C3301" s="31" t="s">
        <v>7</v>
      </c>
      <c r="D3301" s="32" t="s">
        <v>8</v>
      </c>
      <c r="E3301" s="32" t="s">
        <v>9</v>
      </c>
      <c r="F3301" s="31" t="s">
        <v>10</v>
      </c>
      <c r="G3301" s="31" t="s">
        <v>11</v>
      </c>
      <c r="H3301" s="31" t="s">
        <v>12</v>
      </c>
      <c r="I3301" s="31" t="s">
        <v>13</v>
      </c>
      <c r="J3301" s="31" t="s">
        <v>14</v>
      </c>
      <c r="K3301" s="31" t="s">
        <v>15</v>
      </c>
      <c r="L3301" s="31" t="s">
        <v>16</v>
      </c>
      <c r="M3301" s="31" t="s">
        <v>17</v>
      </c>
      <c r="N3301" s="33" t="s">
        <v>18</v>
      </c>
    </row>
    <row r="3302" spans="1:14" x14ac:dyDescent="0.2">
      <c r="A3302" s="34" t="s">
        <v>1476</v>
      </c>
      <c r="B3302" s="35"/>
      <c r="C3302" s="36"/>
      <c r="D3302" s="37"/>
      <c r="E3302" s="37"/>
      <c r="F3302" s="36"/>
      <c r="G3302" s="36"/>
      <c r="H3302" s="36"/>
      <c r="I3302" s="36"/>
      <c r="J3302" s="36"/>
      <c r="K3302" s="36"/>
      <c r="L3302" s="36"/>
      <c r="M3302" s="36"/>
      <c r="N3302" s="38"/>
    </row>
    <row r="3303" spans="1:14" x14ac:dyDescent="0.2">
      <c r="A3303" s="39" t="s">
        <v>162</v>
      </c>
      <c r="B3303" s="40"/>
      <c r="C3303" s="41">
        <v>0</v>
      </c>
      <c r="D3303" s="42">
        <v>6</v>
      </c>
      <c r="E3303" s="42">
        <v>0</v>
      </c>
      <c r="F3303" s="41">
        <v>2232631</v>
      </c>
      <c r="G3303" s="41">
        <v>0</v>
      </c>
      <c r="H3303" s="41">
        <v>2232631</v>
      </c>
      <c r="I3303" s="41">
        <v>0</v>
      </c>
      <c r="J3303" s="41">
        <v>776955</v>
      </c>
      <c r="K3303" s="41">
        <v>22326</v>
      </c>
      <c r="L3303" s="41">
        <v>0</v>
      </c>
      <c r="M3303" s="41">
        <v>0</v>
      </c>
      <c r="N3303" s="43">
        <v>3009586</v>
      </c>
    </row>
    <row r="3304" spans="1:14" x14ac:dyDescent="0.2">
      <c r="A3304" s="39" t="s">
        <v>40</v>
      </c>
      <c r="B3304" s="40"/>
      <c r="C3304" s="41">
        <v>0</v>
      </c>
      <c r="D3304" s="42">
        <v>-0.16800000000000001</v>
      </c>
      <c r="E3304" s="42">
        <v>0</v>
      </c>
      <c r="F3304" s="41">
        <v>-84000</v>
      </c>
      <c r="G3304" s="41">
        <v>0</v>
      </c>
      <c r="H3304" s="41">
        <v>-84000</v>
      </c>
      <c r="I3304" s="41">
        <v>0</v>
      </c>
      <c r="J3304" s="41">
        <v>-29232</v>
      </c>
      <c r="K3304" s="41">
        <v>-840</v>
      </c>
      <c r="L3304" s="41">
        <v>0</v>
      </c>
      <c r="M3304" s="41">
        <v>0</v>
      </c>
      <c r="N3304" s="43">
        <v>-113232</v>
      </c>
    </row>
    <row r="3305" spans="1:14" x14ac:dyDescent="0.2">
      <c r="A3305" s="39" t="s">
        <v>41</v>
      </c>
      <c r="B3305" s="40"/>
      <c r="C3305" s="41">
        <v>0</v>
      </c>
      <c r="D3305" s="42">
        <v>0</v>
      </c>
      <c r="E3305" s="42">
        <v>0</v>
      </c>
      <c r="F3305" s="41">
        <v>0</v>
      </c>
      <c r="G3305" s="41">
        <v>0</v>
      </c>
      <c r="H3305" s="41">
        <v>0</v>
      </c>
      <c r="I3305" s="41">
        <v>84000</v>
      </c>
      <c r="J3305" s="41">
        <v>28392</v>
      </c>
      <c r="K3305" s="41">
        <v>0</v>
      </c>
      <c r="L3305" s="41">
        <v>0</v>
      </c>
      <c r="M3305" s="41">
        <v>0</v>
      </c>
      <c r="N3305" s="43">
        <v>112392</v>
      </c>
    </row>
    <row r="3306" spans="1:14" x14ac:dyDescent="0.2">
      <c r="A3306" s="39" t="s">
        <v>163</v>
      </c>
      <c r="B3306" s="40"/>
      <c r="C3306" s="41">
        <v>0</v>
      </c>
      <c r="D3306" s="42">
        <v>0</v>
      </c>
      <c r="E3306" s="42">
        <v>0</v>
      </c>
      <c r="F3306" s="41">
        <v>0</v>
      </c>
      <c r="G3306" s="41">
        <v>0</v>
      </c>
      <c r="H3306" s="41">
        <v>0</v>
      </c>
      <c r="I3306" s="41">
        <v>0</v>
      </c>
      <c r="J3306" s="41">
        <v>4</v>
      </c>
      <c r="K3306" s="41">
        <v>0</v>
      </c>
      <c r="L3306" s="41">
        <v>0</v>
      </c>
      <c r="M3306" s="41">
        <v>0</v>
      </c>
      <c r="N3306" s="43">
        <v>4</v>
      </c>
    </row>
    <row r="3307" spans="1:14" x14ac:dyDescent="0.2">
      <c r="A3307" s="39" t="s">
        <v>23</v>
      </c>
      <c r="B3307" s="40"/>
      <c r="C3307" s="41">
        <v>0</v>
      </c>
      <c r="D3307" s="42">
        <v>0</v>
      </c>
      <c r="E3307" s="42">
        <v>3.78</v>
      </c>
      <c r="F3307" s="41">
        <v>0</v>
      </c>
      <c r="G3307" s="41">
        <v>1477194</v>
      </c>
      <c r="H3307" s="41">
        <v>1477194</v>
      </c>
      <c r="I3307" s="41">
        <v>0</v>
      </c>
      <c r="J3307" s="41">
        <v>514064</v>
      </c>
      <c r="K3307" s="41">
        <v>14772</v>
      </c>
      <c r="L3307" s="41">
        <v>0</v>
      </c>
      <c r="M3307" s="41">
        <v>0</v>
      </c>
      <c r="N3307" s="43">
        <v>1991258</v>
      </c>
    </row>
    <row r="3308" spans="1:14" x14ac:dyDescent="0.2">
      <c r="A3308" s="39" t="s">
        <v>1481</v>
      </c>
      <c r="B3308" s="40"/>
      <c r="C3308" s="41">
        <v>0</v>
      </c>
      <c r="D3308" s="42">
        <v>36.418599999999998</v>
      </c>
      <c r="E3308" s="42">
        <v>4.08</v>
      </c>
      <c r="F3308" s="41">
        <v>23855700</v>
      </c>
      <c r="G3308" s="41">
        <v>1024488</v>
      </c>
      <c r="H3308" s="41">
        <v>24880188</v>
      </c>
      <c r="I3308" s="41">
        <v>0</v>
      </c>
      <c r="J3308" s="41">
        <v>8658305</v>
      </c>
      <c r="K3308" s="41">
        <v>248802</v>
      </c>
      <c r="L3308" s="41">
        <v>662930</v>
      </c>
      <c r="M3308" s="41">
        <v>0</v>
      </c>
      <c r="N3308" s="43">
        <v>34201423</v>
      </c>
    </row>
    <row r="3309" spans="1:14" x14ac:dyDescent="0.2">
      <c r="A3309" s="39" t="s">
        <v>1482</v>
      </c>
      <c r="B3309" s="40"/>
      <c r="C3309" s="41">
        <v>0</v>
      </c>
      <c r="D3309" s="42">
        <v>0</v>
      </c>
      <c r="E3309" s="42">
        <v>0</v>
      </c>
      <c r="F3309" s="41">
        <v>36000</v>
      </c>
      <c r="G3309" s="41">
        <v>0</v>
      </c>
      <c r="H3309" s="41">
        <v>36000</v>
      </c>
      <c r="I3309" s="41">
        <v>0</v>
      </c>
      <c r="J3309" s="41">
        <v>12528</v>
      </c>
      <c r="K3309" s="41">
        <v>360</v>
      </c>
      <c r="L3309" s="41">
        <v>4500</v>
      </c>
      <c r="M3309" s="41">
        <v>0</v>
      </c>
      <c r="N3309" s="43">
        <v>53028</v>
      </c>
    </row>
    <row r="3310" spans="1:14" x14ac:dyDescent="0.2">
      <c r="A3310" s="34" t="s">
        <v>24</v>
      </c>
      <c r="B3310" s="35"/>
      <c r="C3310" s="36">
        <f t="shared" ref="C3310:N3310" si="575">SUM(C3303:C3309)</f>
        <v>0</v>
      </c>
      <c r="D3310" s="37">
        <f t="shared" si="575"/>
        <v>42.250599999999999</v>
      </c>
      <c r="E3310" s="37">
        <f t="shared" si="575"/>
        <v>7.8599999999999994</v>
      </c>
      <c r="F3310" s="36">
        <f t="shared" si="575"/>
        <v>26040331</v>
      </c>
      <c r="G3310" s="36">
        <f t="shared" si="575"/>
        <v>2501682</v>
      </c>
      <c r="H3310" s="36">
        <f t="shared" si="575"/>
        <v>28542013</v>
      </c>
      <c r="I3310" s="36">
        <f t="shared" si="575"/>
        <v>84000</v>
      </c>
      <c r="J3310" s="36">
        <f t="shared" si="575"/>
        <v>9961016</v>
      </c>
      <c r="K3310" s="36">
        <f t="shared" si="575"/>
        <v>285420</v>
      </c>
      <c r="L3310" s="36">
        <f t="shared" si="575"/>
        <v>667430</v>
      </c>
      <c r="M3310" s="36">
        <f t="shared" si="575"/>
        <v>0</v>
      </c>
      <c r="N3310" s="38">
        <f t="shared" si="575"/>
        <v>39254459</v>
      </c>
    </row>
    <row r="3311" spans="1:14" x14ac:dyDescent="0.2">
      <c r="A3311" s="34" t="s">
        <v>25</v>
      </c>
      <c r="B3311" s="35"/>
      <c r="C3311" s="36"/>
      <c r="D3311" s="37"/>
      <c r="E3311" s="37"/>
      <c r="F3311" s="36"/>
      <c r="G3311" s="36"/>
      <c r="H3311" s="36"/>
      <c r="I3311" s="36"/>
      <c r="J3311" s="36"/>
      <c r="K3311" s="36"/>
      <c r="L3311" s="36"/>
      <c r="M3311" s="36"/>
      <c r="N3311" s="38"/>
    </row>
    <row r="3312" spans="1:14" x14ac:dyDescent="0.2">
      <c r="A3312" s="39" t="s">
        <v>69</v>
      </c>
      <c r="B3312" s="40"/>
      <c r="C3312" s="41">
        <v>495</v>
      </c>
      <c r="D3312" s="42">
        <v>0</v>
      </c>
      <c r="E3312" s="42">
        <v>7.0083000000000002</v>
      </c>
      <c r="F3312" s="41">
        <v>0</v>
      </c>
      <c r="G3312" s="41">
        <v>2154548</v>
      </c>
      <c r="H3312" s="41">
        <v>2154548</v>
      </c>
      <c r="I3312" s="41">
        <v>0</v>
      </c>
      <c r="J3312" s="41">
        <v>749782</v>
      </c>
      <c r="K3312" s="41">
        <v>21545</v>
      </c>
      <c r="L3312" s="41">
        <v>30195</v>
      </c>
      <c r="M3312" s="41">
        <v>0</v>
      </c>
      <c r="N3312" s="43">
        <v>2934525</v>
      </c>
    </row>
    <row r="3313" spans="1:14" x14ac:dyDescent="0.2">
      <c r="A3313" s="34" t="s">
        <v>24</v>
      </c>
      <c r="B3313" s="35"/>
      <c r="C3313" s="36">
        <f t="shared" ref="C3313:N3313" si="576">SUM(C3312:C3312)</f>
        <v>495</v>
      </c>
      <c r="D3313" s="37">
        <f t="shared" si="576"/>
        <v>0</v>
      </c>
      <c r="E3313" s="37">
        <f t="shared" si="576"/>
        <v>7.0083000000000002</v>
      </c>
      <c r="F3313" s="36">
        <f t="shared" si="576"/>
        <v>0</v>
      </c>
      <c r="G3313" s="36">
        <f t="shared" si="576"/>
        <v>2154548</v>
      </c>
      <c r="H3313" s="36">
        <f t="shared" si="576"/>
        <v>2154548</v>
      </c>
      <c r="I3313" s="36">
        <f t="shared" si="576"/>
        <v>0</v>
      </c>
      <c r="J3313" s="36">
        <f t="shared" si="576"/>
        <v>749782</v>
      </c>
      <c r="K3313" s="36">
        <f t="shared" si="576"/>
        <v>21545</v>
      </c>
      <c r="L3313" s="36">
        <f t="shared" si="576"/>
        <v>30195</v>
      </c>
      <c r="M3313" s="36">
        <f t="shared" si="576"/>
        <v>0</v>
      </c>
      <c r="N3313" s="38">
        <f t="shared" si="576"/>
        <v>2934525</v>
      </c>
    </row>
    <row r="3314" spans="1:14" x14ac:dyDescent="0.2">
      <c r="A3314" s="34" t="s">
        <v>1483</v>
      </c>
      <c r="B3314" s="35"/>
      <c r="C3314" s="36"/>
      <c r="D3314" s="37"/>
      <c r="E3314" s="37"/>
      <c r="F3314" s="36"/>
      <c r="G3314" s="36"/>
      <c r="H3314" s="36"/>
      <c r="I3314" s="36"/>
      <c r="J3314" s="36"/>
      <c r="K3314" s="36"/>
      <c r="L3314" s="36"/>
      <c r="M3314" s="36"/>
      <c r="N3314" s="38"/>
    </row>
    <row r="3315" spans="1:14" x14ac:dyDescent="0.2">
      <c r="A3315" s="39" t="s">
        <v>1484</v>
      </c>
      <c r="B3315" s="40"/>
      <c r="C3315" s="41">
        <v>119</v>
      </c>
      <c r="D3315" s="42">
        <v>0</v>
      </c>
      <c r="E3315" s="42">
        <v>0.19520000000000001</v>
      </c>
      <c r="F3315" s="41">
        <v>0</v>
      </c>
      <c r="G3315" s="41">
        <v>52901</v>
      </c>
      <c r="H3315" s="41">
        <v>52901</v>
      </c>
      <c r="I3315" s="41">
        <v>0</v>
      </c>
      <c r="J3315" s="41">
        <v>18409</v>
      </c>
      <c r="K3315" s="41">
        <v>529</v>
      </c>
      <c r="L3315" s="41">
        <v>0</v>
      </c>
      <c r="M3315" s="41">
        <v>0</v>
      </c>
      <c r="N3315" s="43">
        <v>71310</v>
      </c>
    </row>
    <row r="3316" spans="1:14" x14ac:dyDescent="0.2">
      <c r="A3316" s="39" t="s">
        <v>1510</v>
      </c>
      <c r="B3316" s="40"/>
      <c r="C3316" s="41">
        <v>26</v>
      </c>
      <c r="D3316" s="42">
        <v>0.76459999999999995</v>
      </c>
      <c r="E3316" s="42">
        <v>0</v>
      </c>
      <c r="F3316" s="41">
        <v>374770</v>
      </c>
      <c r="G3316" s="41">
        <v>0</v>
      </c>
      <c r="H3316" s="41">
        <v>374770</v>
      </c>
      <c r="I3316" s="41">
        <v>0</v>
      </c>
      <c r="J3316" s="41">
        <v>130420</v>
      </c>
      <c r="K3316" s="41">
        <v>3748</v>
      </c>
      <c r="L3316" s="41">
        <v>1170</v>
      </c>
      <c r="M3316" s="41">
        <v>0</v>
      </c>
      <c r="N3316" s="43">
        <v>506360</v>
      </c>
    </row>
    <row r="3317" spans="1:14" x14ac:dyDescent="0.2">
      <c r="A3317" s="39" t="s">
        <v>1497</v>
      </c>
      <c r="B3317" s="40"/>
      <c r="C3317" s="41">
        <v>3</v>
      </c>
      <c r="D3317" s="42">
        <v>0.1283</v>
      </c>
      <c r="E3317" s="42">
        <v>0</v>
      </c>
      <c r="F3317" s="41">
        <v>62887</v>
      </c>
      <c r="G3317" s="41">
        <v>0</v>
      </c>
      <c r="H3317" s="41">
        <v>62887</v>
      </c>
      <c r="I3317" s="41">
        <v>0</v>
      </c>
      <c r="J3317" s="41">
        <v>21885</v>
      </c>
      <c r="K3317" s="41">
        <v>629</v>
      </c>
      <c r="L3317" s="41">
        <v>72</v>
      </c>
      <c r="M3317" s="41">
        <v>0</v>
      </c>
      <c r="N3317" s="43">
        <v>84844</v>
      </c>
    </row>
    <row r="3318" spans="1:14" x14ac:dyDescent="0.2">
      <c r="A3318" s="39" t="s">
        <v>1485</v>
      </c>
      <c r="B3318" s="40"/>
      <c r="C3318" s="41">
        <v>0</v>
      </c>
      <c r="D3318" s="42">
        <v>3.4821</v>
      </c>
      <c r="E3318" s="42">
        <v>0</v>
      </c>
      <c r="F3318" s="41">
        <v>1767997</v>
      </c>
      <c r="G3318" s="41">
        <v>0</v>
      </c>
      <c r="H3318" s="41">
        <v>1767997</v>
      </c>
      <c r="I3318" s="41">
        <v>0</v>
      </c>
      <c r="J3318" s="41">
        <v>615263</v>
      </c>
      <c r="K3318" s="41">
        <v>17680</v>
      </c>
      <c r="L3318" s="41">
        <v>0</v>
      </c>
      <c r="M3318" s="41">
        <v>0</v>
      </c>
      <c r="N3318" s="43">
        <v>2383260</v>
      </c>
    </row>
    <row r="3319" spans="1:14" x14ac:dyDescent="0.2">
      <c r="A3319" s="34" t="s">
        <v>24</v>
      </c>
      <c r="B3319" s="35"/>
      <c r="C3319" s="36">
        <f t="shared" ref="C3319:N3319" si="577">SUM(C3315:C3318)</f>
        <v>148</v>
      </c>
      <c r="D3319" s="37">
        <f t="shared" si="577"/>
        <v>4.375</v>
      </c>
      <c r="E3319" s="37">
        <f t="shared" si="577"/>
        <v>0.19520000000000001</v>
      </c>
      <c r="F3319" s="36">
        <f t="shared" si="577"/>
        <v>2205654</v>
      </c>
      <c r="G3319" s="36">
        <f t="shared" si="577"/>
        <v>52901</v>
      </c>
      <c r="H3319" s="36">
        <f t="shared" si="577"/>
        <v>2258555</v>
      </c>
      <c r="I3319" s="36">
        <f t="shared" si="577"/>
        <v>0</v>
      </c>
      <c r="J3319" s="36">
        <f t="shared" si="577"/>
        <v>785977</v>
      </c>
      <c r="K3319" s="36">
        <f t="shared" si="577"/>
        <v>22586</v>
      </c>
      <c r="L3319" s="36">
        <f t="shared" si="577"/>
        <v>1242</v>
      </c>
      <c r="M3319" s="36">
        <f t="shared" si="577"/>
        <v>0</v>
      </c>
      <c r="N3319" s="38">
        <f t="shared" si="577"/>
        <v>3045774</v>
      </c>
    </row>
    <row r="3320" spans="1:14" x14ac:dyDescent="0.2">
      <c r="A3320" s="29" t="s">
        <v>1927</v>
      </c>
      <c r="B3320" s="30"/>
      <c r="C3320" s="31">
        <f t="shared" ref="C3320:N3320" si="578">C3310+C3313+C3319</f>
        <v>643</v>
      </c>
      <c r="D3320" s="32">
        <f t="shared" si="578"/>
        <v>46.625599999999999</v>
      </c>
      <c r="E3320" s="32">
        <f t="shared" si="578"/>
        <v>15.063499999999999</v>
      </c>
      <c r="F3320" s="31">
        <f t="shared" si="578"/>
        <v>28245985</v>
      </c>
      <c r="G3320" s="31">
        <f t="shared" si="578"/>
        <v>4709131</v>
      </c>
      <c r="H3320" s="31">
        <f t="shared" si="578"/>
        <v>32955116</v>
      </c>
      <c r="I3320" s="31">
        <f t="shared" si="578"/>
        <v>84000</v>
      </c>
      <c r="J3320" s="31">
        <f t="shared" si="578"/>
        <v>11496775</v>
      </c>
      <c r="K3320" s="31">
        <f t="shared" si="578"/>
        <v>329551</v>
      </c>
      <c r="L3320" s="31">
        <f t="shared" si="578"/>
        <v>698867</v>
      </c>
      <c r="M3320" s="31">
        <f t="shared" si="578"/>
        <v>0</v>
      </c>
      <c r="N3320" s="33">
        <f t="shared" si="578"/>
        <v>45234758</v>
      </c>
    </row>
    <row r="3321" spans="1:14" x14ac:dyDescent="0.2">
      <c r="A3321" s="39"/>
      <c r="B3321" s="40"/>
      <c r="C3321" s="41"/>
      <c r="D3321" s="42"/>
      <c r="E3321" s="42"/>
      <c r="F3321" s="41"/>
      <c r="G3321" s="41"/>
      <c r="H3321" s="41"/>
      <c r="I3321" s="41"/>
      <c r="J3321" s="41"/>
      <c r="K3321" s="41"/>
      <c r="L3321" s="41"/>
      <c r="M3321" s="41"/>
      <c r="N3321" s="43"/>
    </row>
    <row r="3322" spans="1:14" x14ac:dyDescent="0.2">
      <c r="A3322" s="29" t="s">
        <v>1928</v>
      </c>
      <c r="B3322" s="30"/>
      <c r="C3322" s="31"/>
      <c r="D3322" s="32"/>
      <c r="E3322" s="32"/>
      <c r="F3322" s="31"/>
      <c r="G3322" s="31"/>
      <c r="H3322" s="31"/>
      <c r="I3322" s="31"/>
      <c r="J3322" s="31"/>
      <c r="K3322" s="31"/>
      <c r="L3322" s="31"/>
      <c r="M3322" s="31"/>
      <c r="N3322" s="33"/>
    </row>
    <row r="3323" spans="1:14" x14ac:dyDescent="0.2">
      <c r="A3323" s="29" t="s">
        <v>1929</v>
      </c>
      <c r="B3323" s="30" t="s">
        <v>6</v>
      </c>
      <c r="C3323" s="31" t="s">
        <v>7</v>
      </c>
      <c r="D3323" s="32" t="s">
        <v>8</v>
      </c>
      <c r="E3323" s="32" t="s">
        <v>9</v>
      </c>
      <c r="F3323" s="31" t="s">
        <v>10</v>
      </c>
      <c r="G3323" s="31" t="s">
        <v>11</v>
      </c>
      <c r="H3323" s="31" t="s">
        <v>12</v>
      </c>
      <c r="I3323" s="31" t="s">
        <v>13</v>
      </c>
      <c r="J3323" s="31" t="s">
        <v>14</v>
      </c>
      <c r="K3323" s="31" t="s">
        <v>15</v>
      </c>
      <c r="L3323" s="31" t="s">
        <v>16</v>
      </c>
      <c r="M3323" s="31" t="s">
        <v>17</v>
      </c>
      <c r="N3323" s="33" t="s">
        <v>18</v>
      </c>
    </row>
    <row r="3324" spans="1:14" x14ac:dyDescent="0.2">
      <c r="A3324" s="34" t="s">
        <v>1476</v>
      </c>
      <c r="B3324" s="35"/>
      <c r="C3324" s="36"/>
      <c r="D3324" s="37"/>
      <c r="E3324" s="37"/>
      <c r="F3324" s="36"/>
      <c r="G3324" s="36"/>
      <c r="H3324" s="36"/>
      <c r="I3324" s="36"/>
      <c r="J3324" s="36"/>
      <c r="K3324" s="36"/>
      <c r="L3324" s="36"/>
      <c r="M3324" s="36"/>
      <c r="N3324" s="38"/>
    </row>
    <row r="3325" spans="1:14" x14ac:dyDescent="0.2">
      <c r="A3325" s="39" t="s">
        <v>162</v>
      </c>
      <c r="B3325" s="40"/>
      <c r="C3325" s="41">
        <v>0</v>
      </c>
      <c r="D3325" s="42">
        <v>4.6889000000000003</v>
      </c>
      <c r="E3325" s="42">
        <v>0</v>
      </c>
      <c r="F3325" s="41">
        <v>1659334</v>
      </c>
      <c r="G3325" s="41">
        <v>0</v>
      </c>
      <c r="H3325" s="41">
        <v>1659334</v>
      </c>
      <c r="I3325" s="41">
        <v>0</v>
      </c>
      <c r="J3325" s="41">
        <v>577448</v>
      </c>
      <c r="K3325" s="41">
        <v>16593</v>
      </c>
      <c r="L3325" s="41">
        <v>0</v>
      </c>
      <c r="M3325" s="41">
        <v>0</v>
      </c>
      <c r="N3325" s="43">
        <v>2236782</v>
      </c>
    </row>
    <row r="3326" spans="1:14" x14ac:dyDescent="0.2">
      <c r="A3326" s="39" t="s">
        <v>40</v>
      </c>
      <c r="B3326" s="40"/>
      <c r="C3326" s="41">
        <v>0</v>
      </c>
      <c r="D3326" s="42">
        <v>-0.33600000000000002</v>
      </c>
      <c r="E3326" s="42">
        <v>0</v>
      </c>
      <c r="F3326" s="41">
        <v>-168000</v>
      </c>
      <c r="G3326" s="41">
        <v>0</v>
      </c>
      <c r="H3326" s="41">
        <v>-168000</v>
      </c>
      <c r="I3326" s="41">
        <v>0</v>
      </c>
      <c r="J3326" s="41">
        <v>-58464</v>
      </c>
      <c r="K3326" s="41">
        <v>-1680</v>
      </c>
      <c r="L3326" s="41">
        <v>0</v>
      </c>
      <c r="M3326" s="41">
        <v>0</v>
      </c>
      <c r="N3326" s="43">
        <v>-226464</v>
      </c>
    </row>
    <row r="3327" spans="1:14" x14ac:dyDescent="0.2">
      <c r="A3327" s="39" t="s">
        <v>584</v>
      </c>
      <c r="B3327" s="40"/>
      <c r="C3327" s="41">
        <v>0</v>
      </c>
      <c r="D3327" s="42">
        <v>4.58E-2</v>
      </c>
      <c r="E3327" s="42">
        <v>0</v>
      </c>
      <c r="F3327" s="41">
        <v>21208</v>
      </c>
      <c r="G3327" s="41">
        <v>0</v>
      </c>
      <c r="H3327" s="41">
        <v>21208</v>
      </c>
      <c r="I3327" s="41">
        <v>0</v>
      </c>
      <c r="J3327" s="41">
        <v>7381</v>
      </c>
      <c r="K3327" s="41">
        <v>212</v>
      </c>
      <c r="L3327" s="41">
        <v>0</v>
      </c>
      <c r="M3327" s="41">
        <v>0</v>
      </c>
      <c r="N3327" s="43">
        <v>28589</v>
      </c>
    </row>
    <row r="3328" spans="1:14" x14ac:dyDescent="0.2">
      <c r="A3328" s="39" t="s">
        <v>41</v>
      </c>
      <c r="B3328" s="40"/>
      <c r="C3328" s="41">
        <v>0</v>
      </c>
      <c r="D3328" s="42">
        <v>0</v>
      </c>
      <c r="E3328" s="42">
        <v>0</v>
      </c>
      <c r="F3328" s="41">
        <v>0</v>
      </c>
      <c r="G3328" s="41">
        <v>0</v>
      </c>
      <c r="H3328" s="41">
        <v>0</v>
      </c>
      <c r="I3328" s="41">
        <v>168000</v>
      </c>
      <c r="J3328" s="41">
        <v>56784</v>
      </c>
      <c r="K3328" s="41">
        <v>0</v>
      </c>
      <c r="L3328" s="41">
        <v>0</v>
      </c>
      <c r="M3328" s="41">
        <v>0</v>
      </c>
      <c r="N3328" s="43">
        <v>224784</v>
      </c>
    </row>
    <row r="3329" spans="1:14" x14ac:dyDescent="0.2">
      <c r="A3329" s="39" t="s">
        <v>163</v>
      </c>
      <c r="B3329" s="40"/>
      <c r="C3329" s="41">
        <v>0</v>
      </c>
      <c r="D3329" s="42">
        <v>0</v>
      </c>
      <c r="E3329" s="42">
        <v>0</v>
      </c>
      <c r="F3329" s="41">
        <v>0</v>
      </c>
      <c r="G3329" s="41">
        <v>0</v>
      </c>
      <c r="H3329" s="41">
        <v>0</v>
      </c>
      <c r="I3329" s="41">
        <v>0</v>
      </c>
      <c r="J3329" s="41">
        <v>7</v>
      </c>
      <c r="K3329" s="41">
        <v>0</v>
      </c>
      <c r="L3329" s="41">
        <v>0</v>
      </c>
      <c r="M3329" s="41">
        <v>0</v>
      </c>
      <c r="N3329" s="43">
        <v>7</v>
      </c>
    </row>
    <row r="3330" spans="1:14" x14ac:dyDescent="0.2">
      <c r="A3330" s="39" t="s">
        <v>1000</v>
      </c>
      <c r="B3330" s="40"/>
      <c r="C3330" s="41">
        <v>0</v>
      </c>
      <c r="D3330" s="42">
        <v>0</v>
      </c>
      <c r="E3330" s="42">
        <v>0</v>
      </c>
      <c r="F3330" s="41">
        <v>0</v>
      </c>
      <c r="G3330" s="41">
        <v>0</v>
      </c>
      <c r="H3330" s="41">
        <v>0</v>
      </c>
      <c r="I3330" s="41">
        <v>0</v>
      </c>
      <c r="J3330" s="41">
        <v>0</v>
      </c>
      <c r="K3330" s="41">
        <v>0</v>
      </c>
      <c r="L3330" s="41">
        <v>2500</v>
      </c>
      <c r="M3330" s="41">
        <v>0</v>
      </c>
      <c r="N3330" s="43">
        <v>2500</v>
      </c>
    </row>
    <row r="3331" spans="1:14" x14ac:dyDescent="0.2">
      <c r="A3331" s="39" t="s">
        <v>23</v>
      </c>
      <c r="B3331" s="40"/>
      <c r="C3331" s="41">
        <v>0</v>
      </c>
      <c r="D3331" s="42">
        <v>0</v>
      </c>
      <c r="E3331" s="42">
        <v>3.45</v>
      </c>
      <c r="F3331" s="41">
        <v>0</v>
      </c>
      <c r="G3331" s="41">
        <v>1348232</v>
      </c>
      <c r="H3331" s="41">
        <v>1348232</v>
      </c>
      <c r="I3331" s="41">
        <v>0</v>
      </c>
      <c r="J3331" s="41">
        <v>469184</v>
      </c>
      <c r="K3331" s="41">
        <v>13482</v>
      </c>
      <c r="L3331" s="41">
        <v>0</v>
      </c>
      <c r="M3331" s="41">
        <v>0</v>
      </c>
      <c r="N3331" s="43">
        <v>1817416</v>
      </c>
    </row>
    <row r="3332" spans="1:14" x14ac:dyDescent="0.2">
      <c r="A3332" s="39" t="s">
        <v>1481</v>
      </c>
      <c r="B3332" s="40"/>
      <c r="C3332" s="41">
        <v>0</v>
      </c>
      <c r="D3332" s="42">
        <v>30.908000000000001</v>
      </c>
      <c r="E3332" s="42">
        <v>4.2</v>
      </c>
      <c r="F3332" s="41">
        <v>21430321</v>
      </c>
      <c r="G3332" s="41">
        <v>1054620</v>
      </c>
      <c r="H3332" s="41">
        <v>22484941</v>
      </c>
      <c r="I3332" s="41">
        <v>0</v>
      </c>
      <c r="J3332" s="41">
        <v>7824760</v>
      </c>
      <c r="K3332" s="41">
        <v>224850</v>
      </c>
      <c r="L3332" s="41">
        <v>666650</v>
      </c>
      <c r="M3332" s="41">
        <v>0</v>
      </c>
      <c r="N3332" s="43">
        <v>30976351</v>
      </c>
    </row>
    <row r="3333" spans="1:14" x14ac:dyDescent="0.2">
      <c r="A3333" s="39" t="s">
        <v>1482</v>
      </c>
      <c r="B3333" s="40"/>
      <c r="C3333" s="41">
        <v>0</v>
      </c>
      <c r="D3333" s="42">
        <v>0</v>
      </c>
      <c r="E3333" s="42">
        <v>0</v>
      </c>
      <c r="F3333" s="41">
        <v>48000</v>
      </c>
      <c r="G3333" s="41">
        <v>0</v>
      </c>
      <c r="H3333" s="41">
        <v>48000</v>
      </c>
      <c r="I3333" s="41">
        <v>0</v>
      </c>
      <c r="J3333" s="41">
        <v>16704</v>
      </c>
      <c r="K3333" s="41">
        <v>480</v>
      </c>
      <c r="L3333" s="41">
        <v>4500</v>
      </c>
      <c r="M3333" s="41">
        <v>0</v>
      </c>
      <c r="N3333" s="43">
        <v>69204</v>
      </c>
    </row>
    <row r="3334" spans="1:14" x14ac:dyDescent="0.2">
      <c r="A3334" s="34" t="s">
        <v>24</v>
      </c>
      <c r="B3334" s="35"/>
      <c r="C3334" s="36">
        <f t="shared" ref="C3334:N3334" si="579">SUM(C3325:C3333)</f>
        <v>0</v>
      </c>
      <c r="D3334" s="37">
        <f t="shared" si="579"/>
        <v>35.306699999999999</v>
      </c>
      <c r="E3334" s="37">
        <f t="shared" si="579"/>
        <v>7.65</v>
      </c>
      <c r="F3334" s="36">
        <f t="shared" si="579"/>
        <v>22990863</v>
      </c>
      <c r="G3334" s="36">
        <f t="shared" si="579"/>
        <v>2402852</v>
      </c>
      <c r="H3334" s="36">
        <f t="shared" si="579"/>
        <v>25393715</v>
      </c>
      <c r="I3334" s="36">
        <f t="shared" si="579"/>
        <v>168000</v>
      </c>
      <c r="J3334" s="36">
        <f t="shared" si="579"/>
        <v>8893804</v>
      </c>
      <c r="K3334" s="36">
        <f t="shared" si="579"/>
        <v>253937</v>
      </c>
      <c r="L3334" s="36">
        <f t="shared" si="579"/>
        <v>673650</v>
      </c>
      <c r="M3334" s="36">
        <f t="shared" si="579"/>
        <v>0</v>
      </c>
      <c r="N3334" s="38">
        <f t="shared" si="579"/>
        <v>35129169</v>
      </c>
    </row>
    <row r="3335" spans="1:14" x14ac:dyDescent="0.2">
      <c r="A3335" s="34" t="s">
        <v>25</v>
      </c>
      <c r="B3335" s="35"/>
      <c r="C3335" s="36"/>
      <c r="D3335" s="37"/>
      <c r="E3335" s="37"/>
      <c r="F3335" s="36"/>
      <c r="G3335" s="36"/>
      <c r="H3335" s="36"/>
      <c r="I3335" s="36"/>
      <c r="J3335" s="36"/>
      <c r="K3335" s="36"/>
      <c r="L3335" s="36"/>
      <c r="M3335" s="36"/>
      <c r="N3335" s="38"/>
    </row>
    <row r="3336" spans="1:14" x14ac:dyDescent="0.2">
      <c r="A3336" s="39" t="s">
        <v>69</v>
      </c>
      <c r="B3336" s="40"/>
      <c r="C3336" s="41">
        <v>513</v>
      </c>
      <c r="D3336" s="42">
        <v>0</v>
      </c>
      <c r="E3336" s="42">
        <v>7.2061999999999999</v>
      </c>
      <c r="F3336" s="41">
        <v>0</v>
      </c>
      <c r="G3336" s="41">
        <v>2215388</v>
      </c>
      <c r="H3336" s="41">
        <v>2215388</v>
      </c>
      <c r="I3336" s="41">
        <v>0</v>
      </c>
      <c r="J3336" s="41">
        <v>770955</v>
      </c>
      <c r="K3336" s="41">
        <v>22154</v>
      </c>
      <c r="L3336" s="41">
        <v>31293</v>
      </c>
      <c r="M3336" s="41">
        <v>0</v>
      </c>
      <c r="N3336" s="43">
        <v>3017636</v>
      </c>
    </row>
    <row r="3337" spans="1:14" x14ac:dyDescent="0.2">
      <c r="A3337" s="34" t="s">
        <v>24</v>
      </c>
      <c r="B3337" s="35"/>
      <c r="C3337" s="36">
        <f t="shared" ref="C3337:N3337" si="580">SUM(C3336:C3336)</f>
        <v>513</v>
      </c>
      <c r="D3337" s="37">
        <f t="shared" si="580"/>
        <v>0</v>
      </c>
      <c r="E3337" s="37">
        <f t="shared" si="580"/>
        <v>7.2061999999999999</v>
      </c>
      <c r="F3337" s="36">
        <f t="shared" si="580"/>
        <v>0</v>
      </c>
      <c r="G3337" s="36">
        <f t="shared" si="580"/>
        <v>2215388</v>
      </c>
      <c r="H3337" s="36">
        <f t="shared" si="580"/>
        <v>2215388</v>
      </c>
      <c r="I3337" s="36">
        <f t="shared" si="580"/>
        <v>0</v>
      </c>
      <c r="J3337" s="36">
        <f t="shared" si="580"/>
        <v>770955</v>
      </c>
      <c r="K3337" s="36">
        <f t="shared" si="580"/>
        <v>22154</v>
      </c>
      <c r="L3337" s="36">
        <f t="shared" si="580"/>
        <v>31293</v>
      </c>
      <c r="M3337" s="36">
        <f t="shared" si="580"/>
        <v>0</v>
      </c>
      <c r="N3337" s="38">
        <f t="shared" si="580"/>
        <v>3017636</v>
      </c>
    </row>
    <row r="3338" spans="1:14" x14ac:dyDescent="0.2">
      <c r="A3338" s="34" t="s">
        <v>1483</v>
      </c>
      <c r="B3338" s="35"/>
      <c r="C3338" s="36"/>
      <c r="D3338" s="37"/>
      <c r="E3338" s="37"/>
      <c r="F3338" s="36"/>
      <c r="G3338" s="36"/>
      <c r="H3338" s="36"/>
      <c r="I3338" s="36"/>
      <c r="J3338" s="36"/>
      <c r="K3338" s="36"/>
      <c r="L3338" s="36"/>
      <c r="M3338" s="36"/>
      <c r="N3338" s="38"/>
    </row>
    <row r="3339" spans="1:14" x14ac:dyDescent="0.2">
      <c r="A3339" s="39" t="s">
        <v>1484</v>
      </c>
      <c r="B3339" s="40"/>
      <c r="C3339" s="41">
        <v>144</v>
      </c>
      <c r="D3339" s="42">
        <v>0</v>
      </c>
      <c r="E3339" s="42">
        <v>0.23380000000000001</v>
      </c>
      <c r="F3339" s="41">
        <v>0</v>
      </c>
      <c r="G3339" s="41">
        <v>63362</v>
      </c>
      <c r="H3339" s="41">
        <v>63362</v>
      </c>
      <c r="I3339" s="41">
        <v>0</v>
      </c>
      <c r="J3339" s="41">
        <v>22051</v>
      </c>
      <c r="K3339" s="41">
        <v>634</v>
      </c>
      <c r="L3339" s="41">
        <v>0</v>
      </c>
      <c r="M3339" s="41">
        <v>0</v>
      </c>
      <c r="N3339" s="43">
        <v>85413</v>
      </c>
    </row>
    <row r="3340" spans="1:14" x14ac:dyDescent="0.2">
      <c r="A3340" s="39" t="s">
        <v>1485</v>
      </c>
      <c r="B3340" s="40"/>
      <c r="C3340" s="41">
        <v>0</v>
      </c>
      <c r="D3340" s="42">
        <v>4.8148</v>
      </c>
      <c r="E3340" s="42">
        <v>0</v>
      </c>
      <c r="F3340" s="41">
        <v>2442014</v>
      </c>
      <c r="G3340" s="41">
        <v>0</v>
      </c>
      <c r="H3340" s="41">
        <v>2442014</v>
      </c>
      <c r="I3340" s="41">
        <v>0</v>
      </c>
      <c r="J3340" s="41">
        <v>849821</v>
      </c>
      <c r="K3340" s="41">
        <v>24420</v>
      </c>
      <c r="L3340" s="41">
        <v>0</v>
      </c>
      <c r="M3340" s="41">
        <v>0</v>
      </c>
      <c r="N3340" s="43">
        <v>3291835</v>
      </c>
    </row>
    <row r="3341" spans="1:14" x14ac:dyDescent="0.2">
      <c r="A3341" s="34" t="s">
        <v>24</v>
      </c>
      <c r="B3341" s="35"/>
      <c r="C3341" s="36">
        <f t="shared" ref="C3341:N3341" si="581">SUM(C3339:C3340)</f>
        <v>144</v>
      </c>
      <c r="D3341" s="37">
        <f t="shared" si="581"/>
        <v>4.8148</v>
      </c>
      <c r="E3341" s="37">
        <f t="shared" si="581"/>
        <v>0.23380000000000001</v>
      </c>
      <c r="F3341" s="36">
        <f t="shared" si="581"/>
        <v>2442014</v>
      </c>
      <c r="G3341" s="36">
        <f t="shared" si="581"/>
        <v>63362</v>
      </c>
      <c r="H3341" s="36">
        <f t="shared" si="581"/>
        <v>2505376</v>
      </c>
      <c r="I3341" s="36">
        <f t="shared" si="581"/>
        <v>0</v>
      </c>
      <c r="J3341" s="36">
        <f t="shared" si="581"/>
        <v>871872</v>
      </c>
      <c r="K3341" s="36">
        <f t="shared" si="581"/>
        <v>25054</v>
      </c>
      <c r="L3341" s="36">
        <f t="shared" si="581"/>
        <v>0</v>
      </c>
      <c r="M3341" s="36">
        <f t="shared" si="581"/>
        <v>0</v>
      </c>
      <c r="N3341" s="38">
        <f t="shared" si="581"/>
        <v>3377248</v>
      </c>
    </row>
    <row r="3342" spans="1:14" x14ac:dyDescent="0.2">
      <c r="A3342" s="29" t="s">
        <v>1930</v>
      </c>
      <c r="B3342" s="30"/>
      <c r="C3342" s="31">
        <f t="shared" ref="C3342:N3342" si="582">C3334+C3337+C3341</f>
        <v>657</v>
      </c>
      <c r="D3342" s="32">
        <f t="shared" si="582"/>
        <v>40.121499999999997</v>
      </c>
      <c r="E3342" s="32">
        <f t="shared" si="582"/>
        <v>15.090000000000002</v>
      </c>
      <c r="F3342" s="31">
        <f t="shared" si="582"/>
        <v>25432877</v>
      </c>
      <c r="G3342" s="31">
        <f t="shared" si="582"/>
        <v>4681602</v>
      </c>
      <c r="H3342" s="31">
        <f t="shared" si="582"/>
        <v>30114479</v>
      </c>
      <c r="I3342" s="31">
        <f t="shared" si="582"/>
        <v>168000</v>
      </c>
      <c r="J3342" s="31">
        <f t="shared" si="582"/>
        <v>10536631</v>
      </c>
      <c r="K3342" s="31">
        <f t="shared" si="582"/>
        <v>301145</v>
      </c>
      <c r="L3342" s="31">
        <f t="shared" si="582"/>
        <v>704943</v>
      </c>
      <c r="M3342" s="31">
        <f t="shared" si="582"/>
        <v>0</v>
      </c>
      <c r="N3342" s="33">
        <f t="shared" si="582"/>
        <v>41524053</v>
      </c>
    </row>
    <row r="3343" spans="1:14" x14ac:dyDescent="0.2">
      <c r="A3343" s="39"/>
      <c r="B3343" s="40"/>
      <c r="C3343" s="41"/>
      <c r="D3343" s="42"/>
      <c r="E3343" s="42"/>
      <c r="F3343" s="41"/>
      <c r="G3343" s="41"/>
      <c r="H3343" s="41"/>
      <c r="I3343" s="41"/>
      <c r="J3343" s="41"/>
      <c r="K3343" s="41"/>
      <c r="L3343" s="41"/>
      <c r="M3343" s="41"/>
      <c r="N3343" s="43"/>
    </row>
    <row r="3344" spans="1:14" x14ac:dyDescent="0.2">
      <c r="A3344" s="29" t="s">
        <v>1931</v>
      </c>
      <c r="B3344" s="30"/>
      <c r="C3344" s="31"/>
      <c r="D3344" s="32"/>
      <c r="E3344" s="32"/>
      <c r="F3344" s="31"/>
      <c r="G3344" s="31"/>
      <c r="H3344" s="31"/>
      <c r="I3344" s="31"/>
      <c r="J3344" s="31"/>
      <c r="K3344" s="31"/>
      <c r="L3344" s="31"/>
      <c r="M3344" s="31"/>
      <c r="N3344" s="33"/>
    </row>
    <row r="3345" spans="1:14" x14ac:dyDescent="0.2">
      <c r="A3345" s="29" t="s">
        <v>1932</v>
      </c>
      <c r="B3345" s="30" t="s">
        <v>6</v>
      </c>
      <c r="C3345" s="31" t="s">
        <v>7</v>
      </c>
      <c r="D3345" s="32" t="s">
        <v>8</v>
      </c>
      <c r="E3345" s="32" t="s">
        <v>9</v>
      </c>
      <c r="F3345" s="31" t="s">
        <v>10</v>
      </c>
      <c r="G3345" s="31" t="s">
        <v>11</v>
      </c>
      <c r="H3345" s="31" t="s">
        <v>12</v>
      </c>
      <c r="I3345" s="31" t="s">
        <v>13</v>
      </c>
      <c r="J3345" s="31" t="s">
        <v>14</v>
      </c>
      <c r="K3345" s="31" t="s">
        <v>15</v>
      </c>
      <c r="L3345" s="31" t="s">
        <v>16</v>
      </c>
      <c r="M3345" s="31" t="s">
        <v>17</v>
      </c>
      <c r="N3345" s="33" t="s">
        <v>18</v>
      </c>
    </row>
    <row r="3346" spans="1:14" x14ac:dyDescent="0.2">
      <c r="A3346" s="34" t="s">
        <v>19</v>
      </c>
      <c r="B3346" s="35"/>
      <c r="C3346" s="36"/>
      <c r="D3346" s="37"/>
      <c r="E3346" s="37"/>
      <c r="F3346" s="36"/>
      <c r="G3346" s="36"/>
      <c r="H3346" s="36"/>
      <c r="I3346" s="36"/>
      <c r="J3346" s="36"/>
      <c r="K3346" s="36"/>
      <c r="L3346" s="36"/>
      <c r="M3346" s="36"/>
      <c r="N3346" s="38"/>
    </row>
    <row r="3347" spans="1:14" x14ac:dyDescent="0.2">
      <c r="A3347" s="39" t="s">
        <v>22</v>
      </c>
      <c r="B3347" s="40"/>
      <c r="C3347" s="41">
        <v>0</v>
      </c>
      <c r="D3347" s="42">
        <v>2</v>
      </c>
      <c r="E3347" s="42">
        <v>0.4</v>
      </c>
      <c r="F3347" s="41">
        <v>1111075</v>
      </c>
      <c r="G3347" s="41">
        <v>94997</v>
      </c>
      <c r="H3347" s="41">
        <v>1206072</v>
      </c>
      <c r="I3347" s="41">
        <v>0</v>
      </c>
      <c r="J3347" s="41">
        <v>419713</v>
      </c>
      <c r="K3347" s="41">
        <v>12061</v>
      </c>
      <c r="L3347" s="41">
        <v>11200</v>
      </c>
      <c r="M3347" s="41">
        <v>0</v>
      </c>
      <c r="N3347" s="43">
        <v>1636985</v>
      </c>
    </row>
    <row r="3348" spans="1:14" x14ac:dyDescent="0.2">
      <c r="A3348" s="34" t="s">
        <v>24</v>
      </c>
      <c r="B3348" s="35"/>
      <c r="C3348" s="36">
        <f t="shared" ref="C3348:N3348" si="583">SUM(C3347:C3347)</f>
        <v>0</v>
      </c>
      <c r="D3348" s="37">
        <f t="shared" si="583"/>
        <v>2</v>
      </c>
      <c r="E3348" s="37">
        <f t="shared" si="583"/>
        <v>0.4</v>
      </c>
      <c r="F3348" s="36">
        <f t="shared" si="583"/>
        <v>1111075</v>
      </c>
      <c r="G3348" s="36">
        <f t="shared" si="583"/>
        <v>94997</v>
      </c>
      <c r="H3348" s="36">
        <f t="shared" si="583"/>
        <v>1206072</v>
      </c>
      <c r="I3348" s="36">
        <f t="shared" si="583"/>
        <v>0</v>
      </c>
      <c r="J3348" s="36">
        <f t="shared" si="583"/>
        <v>419713</v>
      </c>
      <c r="K3348" s="36">
        <f t="shared" si="583"/>
        <v>12061</v>
      </c>
      <c r="L3348" s="36">
        <f t="shared" si="583"/>
        <v>11200</v>
      </c>
      <c r="M3348" s="36">
        <f t="shared" si="583"/>
        <v>0</v>
      </c>
      <c r="N3348" s="38">
        <f t="shared" si="583"/>
        <v>1636985</v>
      </c>
    </row>
    <row r="3349" spans="1:14" x14ac:dyDescent="0.2">
      <c r="A3349" s="34" t="s">
        <v>1476</v>
      </c>
      <c r="B3349" s="35"/>
      <c r="C3349" s="36"/>
      <c r="D3349" s="37"/>
      <c r="E3349" s="37"/>
      <c r="F3349" s="36"/>
      <c r="G3349" s="36"/>
      <c r="H3349" s="36"/>
      <c r="I3349" s="36"/>
      <c r="J3349" s="36"/>
      <c r="K3349" s="36"/>
      <c r="L3349" s="36"/>
      <c r="M3349" s="36"/>
      <c r="N3349" s="38"/>
    </row>
    <row r="3350" spans="1:14" x14ac:dyDescent="0.2">
      <c r="A3350" s="39" t="s">
        <v>162</v>
      </c>
      <c r="B3350" s="40"/>
      <c r="C3350" s="41">
        <v>0</v>
      </c>
      <c r="D3350" s="42">
        <v>1.25</v>
      </c>
      <c r="E3350" s="42">
        <v>0</v>
      </c>
      <c r="F3350" s="41">
        <v>433058</v>
      </c>
      <c r="G3350" s="41">
        <v>0</v>
      </c>
      <c r="H3350" s="41">
        <v>433058</v>
      </c>
      <c r="I3350" s="41">
        <v>0</v>
      </c>
      <c r="J3350" s="41">
        <v>150704</v>
      </c>
      <c r="K3350" s="41">
        <v>4331</v>
      </c>
      <c r="L3350" s="41">
        <v>0</v>
      </c>
      <c r="M3350" s="41">
        <v>0</v>
      </c>
      <c r="N3350" s="43">
        <v>583762</v>
      </c>
    </row>
    <row r="3351" spans="1:14" x14ac:dyDescent="0.2">
      <c r="A3351" s="39" t="s">
        <v>1584</v>
      </c>
      <c r="B3351" s="40"/>
      <c r="C3351" s="41">
        <v>0</v>
      </c>
      <c r="D3351" s="42">
        <v>0.09</v>
      </c>
      <c r="E3351" s="42">
        <v>0</v>
      </c>
      <c r="F3351" s="41">
        <v>24031</v>
      </c>
      <c r="G3351" s="41">
        <v>0</v>
      </c>
      <c r="H3351" s="41">
        <v>24031</v>
      </c>
      <c r="I3351" s="41">
        <v>0</v>
      </c>
      <c r="J3351" s="41">
        <v>8363</v>
      </c>
      <c r="K3351" s="41">
        <v>240</v>
      </c>
      <c r="L3351" s="41">
        <v>0</v>
      </c>
      <c r="M3351" s="41">
        <v>0</v>
      </c>
      <c r="N3351" s="43">
        <v>32394</v>
      </c>
    </row>
    <row r="3352" spans="1:14" x14ac:dyDescent="0.2">
      <c r="A3352" s="39" t="s">
        <v>163</v>
      </c>
      <c r="B3352" s="40"/>
      <c r="C3352" s="41">
        <v>0</v>
      </c>
      <c r="D3352" s="42">
        <v>0</v>
      </c>
      <c r="E3352" s="42">
        <v>0</v>
      </c>
      <c r="F3352" s="41">
        <v>0</v>
      </c>
      <c r="G3352" s="41">
        <v>0</v>
      </c>
      <c r="H3352" s="41">
        <v>0</v>
      </c>
      <c r="I3352" s="41">
        <v>0</v>
      </c>
      <c r="J3352" s="41">
        <v>1</v>
      </c>
      <c r="K3352" s="41">
        <v>0</v>
      </c>
      <c r="L3352" s="41">
        <v>0</v>
      </c>
      <c r="M3352" s="41">
        <v>0</v>
      </c>
      <c r="N3352" s="43">
        <v>1</v>
      </c>
    </row>
    <row r="3353" spans="1:14" x14ac:dyDescent="0.2">
      <c r="A3353" s="39" t="s">
        <v>501</v>
      </c>
      <c r="B3353" s="40"/>
      <c r="C3353" s="41">
        <v>0</v>
      </c>
      <c r="D3353" s="42">
        <v>0</v>
      </c>
      <c r="E3353" s="42">
        <v>0</v>
      </c>
      <c r="F3353" s="41">
        <v>0</v>
      </c>
      <c r="G3353" s="41">
        <v>0</v>
      </c>
      <c r="H3353" s="41">
        <v>0</v>
      </c>
      <c r="I3353" s="41">
        <v>0</v>
      </c>
      <c r="J3353" s="41">
        <v>0</v>
      </c>
      <c r="K3353" s="41">
        <v>0</v>
      </c>
      <c r="L3353" s="41">
        <v>1250</v>
      </c>
      <c r="M3353" s="41">
        <v>0</v>
      </c>
      <c r="N3353" s="43">
        <v>1250</v>
      </c>
    </row>
    <row r="3354" spans="1:14" x14ac:dyDescent="0.2">
      <c r="A3354" s="39" t="s">
        <v>23</v>
      </c>
      <c r="B3354" s="40"/>
      <c r="C3354" s="41">
        <v>0</v>
      </c>
      <c r="D3354" s="42">
        <v>0</v>
      </c>
      <c r="E3354" s="42">
        <v>3.31</v>
      </c>
      <c r="F3354" s="41">
        <v>0</v>
      </c>
      <c r="G3354" s="41">
        <v>1292458</v>
      </c>
      <c r="H3354" s="41">
        <v>1292458</v>
      </c>
      <c r="I3354" s="41">
        <v>0</v>
      </c>
      <c r="J3354" s="41">
        <v>449776</v>
      </c>
      <c r="K3354" s="41">
        <v>12925</v>
      </c>
      <c r="L3354" s="41">
        <v>0</v>
      </c>
      <c r="M3354" s="41">
        <v>0</v>
      </c>
      <c r="N3354" s="43">
        <v>1742234</v>
      </c>
    </row>
    <row r="3355" spans="1:14" x14ac:dyDescent="0.2">
      <c r="A3355" s="39" t="s">
        <v>1481</v>
      </c>
      <c r="B3355" s="40"/>
      <c r="C3355" s="41">
        <v>0</v>
      </c>
      <c r="D3355" s="42">
        <v>25.909199999999998</v>
      </c>
      <c r="E3355" s="42">
        <v>3.06</v>
      </c>
      <c r="F3355" s="41">
        <v>17051101</v>
      </c>
      <c r="G3355" s="41">
        <v>768366</v>
      </c>
      <c r="H3355" s="41">
        <v>17819467</v>
      </c>
      <c r="I3355" s="41">
        <v>0</v>
      </c>
      <c r="J3355" s="41">
        <v>6201174</v>
      </c>
      <c r="K3355" s="41">
        <v>178194</v>
      </c>
      <c r="L3355" s="41">
        <v>490625</v>
      </c>
      <c r="M3355" s="41">
        <v>0</v>
      </c>
      <c r="N3355" s="43">
        <v>24511266</v>
      </c>
    </row>
    <row r="3356" spans="1:14" x14ac:dyDescent="0.2">
      <c r="A3356" s="34" t="s">
        <v>24</v>
      </c>
      <c r="B3356" s="35"/>
      <c r="C3356" s="36">
        <f t="shared" ref="C3356:N3356" si="584">SUM(C3350:C3355)</f>
        <v>0</v>
      </c>
      <c r="D3356" s="37">
        <f t="shared" si="584"/>
        <v>27.249199999999998</v>
      </c>
      <c r="E3356" s="37">
        <f t="shared" si="584"/>
        <v>6.37</v>
      </c>
      <c r="F3356" s="36">
        <f t="shared" si="584"/>
        <v>17508190</v>
      </c>
      <c r="G3356" s="36">
        <f t="shared" si="584"/>
        <v>2060824</v>
      </c>
      <c r="H3356" s="36">
        <f t="shared" si="584"/>
        <v>19569014</v>
      </c>
      <c r="I3356" s="36">
        <f t="shared" si="584"/>
        <v>0</v>
      </c>
      <c r="J3356" s="36">
        <f t="shared" si="584"/>
        <v>6810018</v>
      </c>
      <c r="K3356" s="36">
        <f t="shared" si="584"/>
        <v>195690</v>
      </c>
      <c r="L3356" s="36">
        <f t="shared" si="584"/>
        <v>491875</v>
      </c>
      <c r="M3356" s="36">
        <f t="shared" si="584"/>
        <v>0</v>
      </c>
      <c r="N3356" s="38">
        <f t="shared" si="584"/>
        <v>26870907</v>
      </c>
    </row>
    <row r="3357" spans="1:14" x14ac:dyDescent="0.2">
      <c r="A3357" s="34" t="s">
        <v>25</v>
      </c>
      <c r="B3357" s="35"/>
      <c r="C3357" s="36"/>
      <c r="D3357" s="37"/>
      <c r="E3357" s="37"/>
      <c r="F3357" s="36"/>
      <c r="G3357" s="36"/>
      <c r="H3357" s="36"/>
      <c r="I3357" s="36"/>
      <c r="J3357" s="36"/>
      <c r="K3357" s="36"/>
      <c r="L3357" s="36"/>
      <c r="M3357" s="36"/>
      <c r="N3357" s="38"/>
    </row>
    <row r="3358" spans="1:14" x14ac:dyDescent="0.2">
      <c r="A3358" s="39" t="s">
        <v>76</v>
      </c>
      <c r="B3358" s="40"/>
      <c r="C3358" s="41">
        <v>39</v>
      </c>
      <c r="D3358" s="42">
        <v>0</v>
      </c>
      <c r="E3358" s="42">
        <v>0.91459999999999997</v>
      </c>
      <c r="F3358" s="41">
        <v>0</v>
      </c>
      <c r="G3358" s="41">
        <v>281174</v>
      </c>
      <c r="H3358" s="41">
        <v>281174</v>
      </c>
      <c r="I3358" s="41">
        <v>0</v>
      </c>
      <c r="J3358" s="41">
        <v>97849</v>
      </c>
      <c r="K3358" s="41">
        <v>2812</v>
      </c>
      <c r="L3358" s="41">
        <v>2340</v>
      </c>
      <c r="M3358" s="41">
        <v>0</v>
      </c>
      <c r="N3358" s="43">
        <v>381363</v>
      </c>
    </row>
    <row r="3359" spans="1:14" x14ac:dyDescent="0.2">
      <c r="A3359" s="39" t="s">
        <v>56</v>
      </c>
      <c r="B3359" s="40"/>
      <c r="C3359" s="41">
        <v>28</v>
      </c>
      <c r="D3359" s="42">
        <v>0</v>
      </c>
      <c r="E3359" s="42">
        <v>0.35639999999999999</v>
      </c>
      <c r="F3359" s="41">
        <v>0</v>
      </c>
      <c r="G3359" s="41">
        <v>109567</v>
      </c>
      <c r="H3359" s="41">
        <v>109567</v>
      </c>
      <c r="I3359" s="41">
        <v>0</v>
      </c>
      <c r="J3359" s="41">
        <v>38130</v>
      </c>
      <c r="K3359" s="41">
        <v>1096</v>
      </c>
      <c r="L3359" s="41">
        <v>700</v>
      </c>
      <c r="M3359" s="41">
        <v>0</v>
      </c>
      <c r="N3359" s="43">
        <v>148397</v>
      </c>
    </row>
    <row r="3360" spans="1:14" x14ac:dyDescent="0.2">
      <c r="A3360" s="39" t="s">
        <v>69</v>
      </c>
      <c r="B3360" s="40"/>
      <c r="C3360" s="41">
        <v>334</v>
      </c>
      <c r="D3360" s="42">
        <v>0</v>
      </c>
      <c r="E3360" s="42">
        <v>5.1492000000000004</v>
      </c>
      <c r="F3360" s="41">
        <v>0</v>
      </c>
      <c r="G3360" s="41">
        <v>1583008</v>
      </c>
      <c r="H3360" s="41">
        <v>1583008</v>
      </c>
      <c r="I3360" s="41">
        <v>0</v>
      </c>
      <c r="J3360" s="41">
        <v>550887</v>
      </c>
      <c r="K3360" s="41">
        <v>15830</v>
      </c>
      <c r="L3360" s="41">
        <v>20374</v>
      </c>
      <c r="M3360" s="41">
        <v>0</v>
      </c>
      <c r="N3360" s="43">
        <v>2154269</v>
      </c>
    </row>
    <row r="3361" spans="1:14" x14ac:dyDescent="0.2">
      <c r="A3361" s="34" t="s">
        <v>24</v>
      </c>
      <c r="B3361" s="35"/>
      <c r="C3361" s="36">
        <f t="shared" ref="C3361:N3361" si="585">SUM(C3358:C3360)</f>
        <v>401</v>
      </c>
      <c r="D3361" s="37">
        <f t="shared" si="585"/>
        <v>0</v>
      </c>
      <c r="E3361" s="37">
        <f t="shared" si="585"/>
        <v>6.4202000000000004</v>
      </c>
      <c r="F3361" s="36">
        <f t="shared" si="585"/>
        <v>0</v>
      </c>
      <c r="G3361" s="36">
        <f t="shared" si="585"/>
        <v>1973749</v>
      </c>
      <c r="H3361" s="36">
        <f t="shared" si="585"/>
        <v>1973749</v>
      </c>
      <c r="I3361" s="36">
        <f t="shared" si="585"/>
        <v>0</v>
      </c>
      <c r="J3361" s="36">
        <f t="shared" si="585"/>
        <v>686866</v>
      </c>
      <c r="K3361" s="36">
        <f t="shared" si="585"/>
        <v>19738</v>
      </c>
      <c r="L3361" s="36">
        <f t="shared" si="585"/>
        <v>23414</v>
      </c>
      <c r="M3361" s="36">
        <f t="shared" si="585"/>
        <v>0</v>
      </c>
      <c r="N3361" s="38">
        <f t="shared" si="585"/>
        <v>2684029</v>
      </c>
    </row>
    <row r="3362" spans="1:14" x14ac:dyDescent="0.2">
      <c r="A3362" s="34" t="s">
        <v>1483</v>
      </c>
      <c r="B3362" s="35"/>
      <c r="C3362" s="36"/>
      <c r="D3362" s="37"/>
      <c r="E3362" s="37"/>
      <c r="F3362" s="36"/>
      <c r="G3362" s="36"/>
      <c r="H3362" s="36"/>
      <c r="I3362" s="36"/>
      <c r="J3362" s="36"/>
      <c r="K3362" s="36"/>
      <c r="L3362" s="36"/>
      <c r="M3362" s="36"/>
      <c r="N3362" s="38"/>
    </row>
    <row r="3363" spans="1:14" x14ac:dyDescent="0.2">
      <c r="A3363" s="39" t="s">
        <v>1484</v>
      </c>
      <c r="B3363" s="40"/>
      <c r="C3363" s="41">
        <v>90</v>
      </c>
      <c r="D3363" s="42">
        <v>0</v>
      </c>
      <c r="E3363" s="42">
        <v>0.15029999999999999</v>
      </c>
      <c r="F3363" s="41">
        <v>0</v>
      </c>
      <c r="G3363" s="41">
        <v>40733</v>
      </c>
      <c r="H3363" s="41">
        <v>40733</v>
      </c>
      <c r="I3363" s="41">
        <v>0</v>
      </c>
      <c r="J3363" s="41">
        <v>14175</v>
      </c>
      <c r="K3363" s="41">
        <v>407</v>
      </c>
      <c r="L3363" s="41">
        <v>0</v>
      </c>
      <c r="M3363" s="41">
        <v>0</v>
      </c>
      <c r="N3363" s="43">
        <v>54908</v>
      </c>
    </row>
    <row r="3364" spans="1:14" x14ac:dyDescent="0.2">
      <c r="A3364" s="39" t="s">
        <v>1485</v>
      </c>
      <c r="B3364" s="40"/>
      <c r="C3364" s="41">
        <v>0</v>
      </c>
      <c r="D3364" s="42">
        <v>1.7667999999999999</v>
      </c>
      <c r="E3364" s="42">
        <v>0</v>
      </c>
      <c r="F3364" s="41">
        <v>799228</v>
      </c>
      <c r="G3364" s="41">
        <v>0</v>
      </c>
      <c r="H3364" s="41">
        <v>799228</v>
      </c>
      <c r="I3364" s="41">
        <v>0</v>
      </c>
      <c r="J3364" s="41">
        <v>278131</v>
      </c>
      <c r="K3364" s="41">
        <v>7992</v>
      </c>
      <c r="L3364" s="41">
        <v>0</v>
      </c>
      <c r="M3364" s="41">
        <v>0</v>
      </c>
      <c r="N3364" s="43">
        <v>1077359</v>
      </c>
    </row>
    <row r="3365" spans="1:14" x14ac:dyDescent="0.2">
      <c r="A3365" s="34" t="s">
        <v>24</v>
      </c>
      <c r="B3365" s="35"/>
      <c r="C3365" s="36">
        <f t="shared" ref="C3365:N3365" si="586">SUM(C3363:C3364)</f>
        <v>90</v>
      </c>
      <c r="D3365" s="37">
        <f t="shared" si="586"/>
        <v>1.7667999999999999</v>
      </c>
      <c r="E3365" s="37">
        <f t="shared" si="586"/>
        <v>0.15029999999999999</v>
      </c>
      <c r="F3365" s="36">
        <f t="shared" si="586"/>
        <v>799228</v>
      </c>
      <c r="G3365" s="36">
        <f t="shared" si="586"/>
        <v>40733</v>
      </c>
      <c r="H3365" s="36">
        <f t="shared" si="586"/>
        <v>839961</v>
      </c>
      <c r="I3365" s="36">
        <f t="shared" si="586"/>
        <v>0</v>
      </c>
      <c r="J3365" s="36">
        <f t="shared" si="586"/>
        <v>292306</v>
      </c>
      <c r="K3365" s="36">
        <f t="shared" si="586"/>
        <v>8399</v>
      </c>
      <c r="L3365" s="36">
        <f t="shared" si="586"/>
        <v>0</v>
      </c>
      <c r="M3365" s="36">
        <f t="shared" si="586"/>
        <v>0</v>
      </c>
      <c r="N3365" s="38">
        <f t="shared" si="586"/>
        <v>1132267</v>
      </c>
    </row>
    <row r="3366" spans="1:14" x14ac:dyDescent="0.2">
      <c r="A3366" s="29" t="s">
        <v>1933</v>
      </c>
      <c r="B3366" s="30"/>
      <c r="C3366" s="31">
        <f t="shared" ref="C3366:N3366" si="587">C3348+C3356+C3361+C3365</f>
        <v>491</v>
      </c>
      <c r="D3366" s="32">
        <f t="shared" si="587"/>
        <v>31.015999999999998</v>
      </c>
      <c r="E3366" s="32">
        <f t="shared" si="587"/>
        <v>13.3405</v>
      </c>
      <c r="F3366" s="31">
        <f t="shared" si="587"/>
        <v>19418493</v>
      </c>
      <c r="G3366" s="31">
        <f t="shared" si="587"/>
        <v>4170303</v>
      </c>
      <c r="H3366" s="31">
        <f t="shared" si="587"/>
        <v>23588796</v>
      </c>
      <c r="I3366" s="31">
        <f t="shared" si="587"/>
        <v>0</v>
      </c>
      <c r="J3366" s="31">
        <f t="shared" si="587"/>
        <v>8208903</v>
      </c>
      <c r="K3366" s="31">
        <f t="shared" si="587"/>
        <v>235888</v>
      </c>
      <c r="L3366" s="31">
        <f t="shared" si="587"/>
        <v>526489</v>
      </c>
      <c r="M3366" s="31">
        <f t="shared" si="587"/>
        <v>0</v>
      </c>
      <c r="N3366" s="33">
        <f t="shared" si="587"/>
        <v>32324188</v>
      </c>
    </row>
    <row r="3367" spans="1:14" x14ac:dyDescent="0.2">
      <c r="A3367" s="39"/>
      <c r="B3367" s="40"/>
      <c r="C3367" s="41"/>
      <c r="D3367" s="42"/>
      <c r="E3367" s="42"/>
      <c r="F3367" s="41"/>
      <c r="G3367" s="41"/>
      <c r="H3367" s="41"/>
      <c r="I3367" s="41"/>
      <c r="J3367" s="41"/>
      <c r="K3367" s="41"/>
      <c r="L3367" s="41"/>
      <c r="M3367" s="41"/>
      <c r="N3367" s="43"/>
    </row>
    <row r="3368" spans="1:14" x14ac:dyDescent="0.2">
      <c r="A3368" s="29" t="s">
        <v>1934</v>
      </c>
      <c r="B3368" s="30"/>
      <c r="C3368" s="31"/>
      <c r="D3368" s="32"/>
      <c r="E3368" s="32"/>
      <c r="F3368" s="31"/>
      <c r="G3368" s="31"/>
      <c r="H3368" s="31"/>
      <c r="I3368" s="31"/>
      <c r="J3368" s="31"/>
      <c r="K3368" s="31"/>
      <c r="L3368" s="31"/>
      <c r="M3368" s="31"/>
      <c r="N3368" s="33"/>
    </row>
    <row r="3369" spans="1:14" x14ac:dyDescent="0.2">
      <c r="A3369" s="29" t="s">
        <v>1935</v>
      </c>
      <c r="B3369" s="30" t="s">
        <v>6</v>
      </c>
      <c r="C3369" s="31" t="s">
        <v>7</v>
      </c>
      <c r="D3369" s="32" t="s">
        <v>8</v>
      </c>
      <c r="E3369" s="32" t="s">
        <v>9</v>
      </c>
      <c r="F3369" s="31" t="s">
        <v>10</v>
      </c>
      <c r="G3369" s="31" t="s">
        <v>11</v>
      </c>
      <c r="H3369" s="31" t="s">
        <v>12</v>
      </c>
      <c r="I3369" s="31" t="s">
        <v>13</v>
      </c>
      <c r="J3369" s="31" t="s">
        <v>14</v>
      </c>
      <c r="K3369" s="31" t="s">
        <v>15</v>
      </c>
      <c r="L3369" s="31" t="s">
        <v>16</v>
      </c>
      <c r="M3369" s="31" t="s">
        <v>17</v>
      </c>
      <c r="N3369" s="33" t="s">
        <v>18</v>
      </c>
    </row>
    <row r="3370" spans="1:14" x14ac:dyDescent="0.2">
      <c r="A3370" s="34" t="s">
        <v>1476</v>
      </c>
      <c r="B3370" s="35"/>
      <c r="C3370" s="36"/>
      <c r="D3370" s="37"/>
      <c r="E3370" s="37"/>
      <c r="F3370" s="36"/>
      <c r="G3370" s="36"/>
      <c r="H3370" s="36"/>
      <c r="I3370" s="36"/>
      <c r="J3370" s="36"/>
      <c r="K3370" s="36"/>
      <c r="L3370" s="36"/>
      <c r="M3370" s="36"/>
      <c r="N3370" s="38"/>
    </row>
    <row r="3371" spans="1:14" x14ac:dyDescent="0.2">
      <c r="A3371" s="39" t="s">
        <v>162</v>
      </c>
      <c r="B3371" s="40"/>
      <c r="C3371" s="41">
        <v>0</v>
      </c>
      <c r="D3371" s="42">
        <v>13.2667</v>
      </c>
      <c r="E3371" s="42">
        <v>0</v>
      </c>
      <c r="F3371" s="41">
        <v>4695037</v>
      </c>
      <c r="G3371" s="41">
        <v>0</v>
      </c>
      <c r="H3371" s="41">
        <v>4695037</v>
      </c>
      <c r="I3371" s="41">
        <v>0</v>
      </c>
      <c r="J3371" s="41">
        <v>1633872</v>
      </c>
      <c r="K3371" s="41">
        <v>46950</v>
      </c>
      <c r="L3371" s="41">
        <v>0</v>
      </c>
      <c r="M3371" s="41">
        <v>0</v>
      </c>
      <c r="N3371" s="43">
        <v>6328909</v>
      </c>
    </row>
    <row r="3372" spans="1:14" x14ac:dyDescent="0.2">
      <c r="A3372" s="39" t="s">
        <v>40</v>
      </c>
      <c r="B3372" s="40"/>
      <c r="C3372" s="41">
        <v>0</v>
      </c>
      <c r="D3372" s="42">
        <v>0</v>
      </c>
      <c r="E3372" s="42">
        <v>0</v>
      </c>
      <c r="F3372" s="41">
        <v>-84000</v>
      </c>
      <c r="G3372" s="41">
        <v>0</v>
      </c>
      <c r="H3372" s="41">
        <v>-84000</v>
      </c>
      <c r="I3372" s="41">
        <v>0</v>
      </c>
      <c r="J3372" s="41">
        <v>-29232</v>
      </c>
      <c r="K3372" s="41">
        <v>-840</v>
      </c>
      <c r="L3372" s="41">
        <v>0</v>
      </c>
      <c r="M3372" s="41">
        <v>0</v>
      </c>
      <c r="N3372" s="43">
        <v>-113232</v>
      </c>
    </row>
    <row r="3373" spans="1:14" x14ac:dyDescent="0.2">
      <c r="A3373" s="39" t="s">
        <v>41</v>
      </c>
      <c r="B3373" s="40"/>
      <c r="C3373" s="41">
        <v>0</v>
      </c>
      <c r="D3373" s="42">
        <v>0</v>
      </c>
      <c r="E3373" s="42">
        <v>0</v>
      </c>
      <c r="F3373" s="41">
        <v>0</v>
      </c>
      <c r="G3373" s="41">
        <v>0</v>
      </c>
      <c r="H3373" s="41">
        <v>0</v>
      </c>
      <c r="I3373" s="41">
        <v>84000</v>
      </c>
      <c r="J3373" s="41">
        <v>28392</v>
      </c>
      <c r="K3373" s="41">
        <v>0</v>
      </c>
      <c r="L3373" s="41">
        <v>0</v>
      </c>
      <c r="M3373" s="41">
        <v>0</v>
      </c>
      <c r="N3373" s="43">
        <v>112392</v>
      </c>
    </row>
    <row r="3374" spans="1:14" x14ac:dyDescent="0.2">
      <c r="A3374" s="39" t="s">
        <v>163</v>
      </c>
      <c r="B3374" s="40"/>
      <c r="C3374" s="41">
        <v>0</v>
      </c>
      <c r="D3374" s="42">
        <v>0</v>
      </c>
      <c r="E3374" s="42">
        <v>0</v>
      </c>
      <c r="F3374" s="41">
        <v>0</v>
      </c>
      <c r="G3374" s="41">
        <v>0</v>
      </c>
      <c r="H3374" s="41">
        <v>0</v>
      </c>
      <c r="I3374" s="41">
        <v>0</v>
      </c>
      <c r="J3374" s="41">
        <v>14</v>
      </c>
      <c r="K3374" s="41">
        <v>0</v>
      </c>
      <c r="L3374" s="41">
        <v>0</v>
      </c>
      <c r="M3374" s="41">
        <v>0</v>
      </c>
      <c r="N3374" s="43">
        <v>14</v>
      </c>
    </row>
    <row r="3375" spans="1:14" x14ac:dyDescent="0.2">
      <c r="A3375" s="39" t="s">
        <v>23</v>
      </c>
      <c r="B3375" s="40"/>
      <c r="C3375" s="41">
        <v>0</v>
      </c>
      <c r="D3375" s="42">
        <v>0</v>
      </c>
      <c r="E3375" s="42">
        <v>3.7</v>
      </c>
      <c r="F3375" s="41">
        <v>0</v>
      </c>
      <c r="G3375" s="41">
        <v>1445930</v>
      </c>
      <c r="H3375" s="41">
        <v>1445930</v>
      </c>
      <c r="I3375" s="41">
        <v>0</v>
      </c>
      <c r="J3375" s="41">
        <v>503183</v>
      </c>
      <c r="K3375" s="41">
        <v>14459</v>
      </c>
      <c r="L3375" s="41">
        <v>0</v>
      </c>
      <c r="M3375" s="41">
        <v>0</v>
      </c>
      <c r="N3375" s="43">
        <v>1949113</v>
      </c>
    </row>
    <row r="3376" spans="1:14" x14ac:dyDescent="0.2">
      <c r="A3376" s="39" t="s">
        <v>1481</v>
      </c>
      <c r="B3376" s="40"/>
      <c r="C3376" s="41">
        <v>0</v>
      </c>
      <c r="D3376" s="42">
        <v>33.637099999999997</v>
      </c>
      <c r="E3376" s="42">
        <v>3.91</v>
      </c>
      <c r="F3376" s="41">
        <v>22709487</v>
      </c>
      <c r="G3376" s="41">
        <v>981801</v>
      </c>
      <c r="H3376" s="41">
        <v>23691288</v>
      </c>
      <c r="I3376" s="41">
        <v>0</v>
      </c>
      <c r="J3376" s="41">
        <v>8244569</v>
      </c>
      <c r="K3376" s="41">
        <v>236913</v>
      </c>
      <c r="L3376" s="41">
        <v>655075</v>
      </c>
      <c r="M3376" s="41">
        <v>0</v>
      </c>
      <c r="N3376" s="43">
        <v>32590932</v>
      </c>
    </row>
    <row r="3377" spans="1:14" x14ac:dyDescent="0.2">
      <c r="A3377" s="39" t="s">
        <v>1482</v>
      </c>
      <c r="B3377" s="40"/>
      <c r="C3377" s="41">
        <v>0</v>
      </c>
      <c r="D3377" s="42">
        <v>0</v>
      </c>
      <c r="E3377" s="42">
        <v>0</v>
      </c>
      <c r="F3377" s="41">
        <v>24000</v>
      </c>
      <c r="G3377" s="41">
        <v>0</v>
      </c>
      <c r="H3377" s="41">
        <v>24000</v>
      </c>
      <c r="I3377" s="41">
        <v>0</v>
      </c>
      <c r="J3377" s="41">
        <v>8352</v>
      </c>
      <c r="K3377" s="41">
        <v>240</v>
      </c>
      <c r="L3377" s="41">
        <v>4500</v>
      </c>
      <c r="M3377" s="41">
        <v>0</v>
      </c>
      <c r="N3377" s="43">
        <v>36852</v>
      </c>
    </row>
    <row r="3378" spans="1:14" x14ac:dyDescent="0.2">
      <c r="A3378" s="34" t="s">
        <v>24</v>
      </c>
      <c r="B3378" s="35"/>
      <c r="C3378" s="36">
        <f t="shared" ref="C3378:N3378" si="588">SUM(C3371:C3377)</f>
        <v>0</v>
      </c>
      <c r="D3378" s="37">
        <f t="shared" si="588"/>
        <v>46.903799999999997</v>
      </c>
      <c r="E3378" s="37">
        <f t="shared" si="588"/>
        <v>7.61</v>
      </c>
      <c r="F3378" s="36">
        <f t="shared" si="588"/>
        <v>27344524</v>
      </c>
      <c r="G3378" s="36">
        <f t="shared" si="588"/>
        <v>2427731</v>
      </c>
      <c r="H3378" s="36">
        <f t="shared" si="588"/>
        <v>29772255</v>
      </c>
      <c r="I3378" s="36">
        <f t="shared" si="588"/>
        <v>84000</v>
      </c>
      <c r="J3378" s="36">
        <f t="shared" si="588"/>
        <v>10389150</v>
      </c>
      <c r="K3378" s="36">
        <f t="shared" si="588"/>
        <v>297722</v>
      </c>
      <c r="L3378" s="36">
        <f t="shared" si="588"/>
        <v>659575</v>
      </c>
      <c r="M3378" s="36">
        <f t="shared" si="588"/>
        <v>0</v>
      </c>
      <c r="N3378" s="38">
        <f t="shared" si="588"/>
        <v>40904980</v>
      </c>
    </row>
    <row r="3379" spans="1:14" x14ac:dyDescent="0.2">
      <c r="A3379" s="34" t="s">
        <v>25</v>
      </c>
      <c r="B3379" s="35"/>
      <c r="C3379" s="36"/>
      <c r="D3379" s="37"/>
      <c r="E3379" s="37"/>
      <c r="F3379" s="36"/>
      <c r="G3379" s="36"/>
      <c r="H3379" s="36"/>
      <c r="I3379" s="36"/>
      <c r="J3379" s="36"/>
      <c r="K3379" s="36"/>
      <c r="L3379" s="36"/>
      <c r="M3379" s="36"/>
      <c r="N3379" s="38"/>
    </row>
    <row r="3380" spans="1:14" x14ac:dyDescent="0.2">
      <c r="A3380" s="39" t="s">
        <v>76</v>
      </c>
      <c r="B3380" s="40"/>
      <c r="C3380" s="41">
        <v>124</v>
      </c>
      <c r="D3380" s="42">
        <v>0</v>
      </c>
      <c r="E3380" s="42">
        <v>2.0209999999999999</v>
      </c>
      <c r="F3380" s="41">
        <v>0</v>
      </c>
      <c r="G3380" s="41">
        <v>621312</v>
      </c>
      <c r="H3380" s="41">
        <v>621312</v>
      </c>
      <c r="I3380" s="41">
        <v>0</v>
      </c>
      <c r="J3380" s="41">
        <v>216216</v>
      </c>
      <c r="K3380" s="41">
        <v>6213</v>
      </c>
      <c r="L3380" s="41">
        <v>7440</v>
      </c>
      <c r="M3380" s="41">
        <v>0</v>
      </c>
      <c r="N3380" s="43">
        <v>844968</v>
      </c>
    </row>
    <row r="3381" spans="1:14" x14ac:dyDescent="0.2">
      <c r="A3381" s="39" t="s">
        <v>69</v>
      </c>
      <c r="B3381" s="40"/>
      <c r="C3381" s="41">
        <v>481</v>
      </c>
      <c r="D3381" s="42">
        <v>0</v>
      </c>
      <c r="E3381" s="42">
        <v>6.8531000000000004</v>
      </c>
      <c r="F3381" s="41">
        <v>0</v>
      </c>
      <c r="G3381" s="41">
        <v>2106835</v>
      </c>
      <c r="H3381" s="41">
        <v>2106835</v>
      </c>
      <c r="I3381" s="41">
        <v>0</v>
      </c>
      <c r="J3381" s="41">
        <v>733178</v>
      </c>
      <c r="K3381" s="41">
        <v>21068</v>
      </c>
      <c r="L3381" s="41">
        <v>29341</v>
      </c>
      <c r="M3381" s="41">
        <v>0</v>
      </c>
      <c r="N3381" s="43">
        <v>2869354</v>
      </c>
    </row>
    <row r="3382" spans="1:14" x14ac:dyDescent="0.2">
      <c r="A3382" s="34" t="s">
        <v>24</v>
      </c>
      <c r="B3382" s="35"/>
      <c r="C3382" s="36">
        <f t="shared" ref="C3382:N3382" si="589">SUM(C3380:C3381)</f>
        <v>605</v>
      </c>
      <c r="D3382" s="37">
        <f t="shared" si="589"/>
        <v>0</v>
      </c>
      <c r="E3382" s="37">
        <f t="shared" si="589"/>
        <v>8.8741000000000003</v>
      </c>
      <c r="F3382" s="36">
        <f t="shared" si="589"/>
        <v>0</v>
      </c>
      <c r="G3382" s="36">
        <f t="shared" si="589"/>
        <v>2728147</v>
      </c>
      <c r="H3382" s="36">
        <f t="shared" si="589"/>
        <v>2728147</v>
      </c>
      <c r="I3382" s="36">
        <f t="shared" si="589"/>
        <v>0</v>
      </c>
      <c r="J3382" s="36">
        <f t="shared" si="589"/>
        <v>949394</v>
      </c>
      <c r="K3382" s="36">
        <f t="shared" si="589"/>
        <v>27281</v>
      </c>
      <c r="L3382" s="36">
        <f t="shared" si="589"/>
        <v>36781</v>
      </c>
      <c r="M3382" s="36">
        <f t="shared" si="589"/>
        <v>0</v>
      </c>
      <c r="N3382" s="38">
        <f t="shared" si="589"/>
        <v>3714322</v>
      </c>
    </row>
    <row r="3383" spans="1:14" x14ac:dyDescent="0.2">
      <c r="A3383" s="34" t="s">
        <v>1483</v>
      </c>
      <c r="B3383" s="35"/>
      <c r="C3383" s="36"/>
      <c r="D3383" s="37"/>
      <c r="E3383" s="37"/>
      <c r="F3383" s="36"/>
      <c r="G3383" s="36"/>
      <c r="H3383" s="36"/>
      <c r="I3383" s="36"/>
      <c r="J3383" s="36"/>
      <c r="K3383" s="36"/>
      <c r="L3383" s="36"/>
      <c r="M3383" s="36"/>
      <c r="N3383" s="38"/>
    </row>
    <row r="3384" spans="1:14" x14ac:dyDescent="0.2">
      <c r="A3384" s="39" t="s">
        <v>1492</v>
      </c>
      <c r="B3384" s="40"/>
      <c r="C3384" s="41">
        <v>25</v>
      </c>
      <c r="D3384" s="42">
        <v>0</v>
      </c>
      <c r="E3384" s="42">
        <v>4.7600000000000003E-2</v>
      </c>
      <c r="F3384" s="41">
        <v>0</v>
      </c>
      <c r="G3384" s="41">
        <v>12900</v>
      </c>
      <c r="H3384" s="41">
        <v>12900</v>
      </c>
      <c r="I3384" s="41">
        <v>0</v>
      </c>
      <c r="J3384" s="41">
        <v>4489</v>
      </c>
      <c r="K3384" s="41">
        <v>129</v>
      </c>
      <c r="L3384" s="41">
        <v>0</v>
      </c>
      <c r="M3384" s="41">
        <v>0</v>
      </c>
      <c r="N3384" s="43">
        <v>17389</v>
      </c>
    </row>
    <row r="3385" spans="1:14" x14ac:dyDescent="0.2">
      <c r="A3385" s="39" t="s">
        <v>1492</v>
      </c>
      <c r="B3385" s="40"/>
      <c r="C3385" s="41">
        <v>25</v>
      </c>
      <c r="D3385" s="42">
        <v>0</v>
      </c>
      <c r="E3385" s="42">
        <v>4.7600000000000003E-2</v>
      </c>
      <c r="F3385" s="41">
        <v>0</v>
      </c>
      <c r="G3385" s="41">
        <v>12900</v>
      </c>
      <c r="H3385" s="41">
        <v>12900</v>
      </c>
      <c r="I3385" s="41">
        <v>0</v>
      </c>
      <c r="J3385" s="41">
        <v>4489</v>
      </c>
      <c r="K3385" s="41">
        <v>129</v>
      </c>
      <c r="L3385" s="41">
        <v>0</v>
      </c>
      <c r="M3385" s="41">
        <v>0</v>
      </c>
      <c r="N3385" s="43">
        <v>17389</v>
      </c>
    </row>
    <row r="3386" spans="1:14" x14ac:dyDescent="0.2">
      <c r="A3386" s="39" t="s">
        <v>1484</v>
      </c>
      <c r="B3386" s="40"/>
      <c r="C3386" s="41">
        <v>120</v>
      </c>
      <c r="D3386" s="42">
        <v>0</v>
      </c>
      <c r="E3386" s="42">
        <v>0.19670000000000001</v>
      </c>
      <c r="F3386" s="41">
        <v>0</v>
      </c>
      <c r="G3386" s="41">
        <v>53307</v>
      </c>
      <c r="H3386" s="41">
        <v>53307</v>
      </c>
      <c r="I3386" s="41">
        <v>0</v>
      </c>
      <c r="J3386" s="41">
        <v>18551</v>
      </c>
      <c r="K3386" s="41">
        <v>533</v>
      </c>
      <c r="L3386" s="41">
        <v>0</v>
      </c>
      <c r="M3386" s="41">
        <v>0</v>
      </c>
      <c r="N3386" s="43">
        <v>71858</v>
      </c>
    </row>
    <row r="3387" spans="1:14" x14ac:dyDescent="0.2">
      <c r="A3387" s="39" t="s">
        <v>1510</v>
      </c>
      <c r="B3387" s="40"/>
      <c r="C3387" s="41">
        <v>8</v>
      </c>
      <c r="D3387" s="42">
        <v>0.46060000000000001</v>
      </c>
      <c r="E3387" s="42">
        <v>0</v>
      </c>
      <c r="F3387" s="41">
        <v>225764</v>
      </c>
      <c r="G3387" s="41">
        <v>0</v>
      </c>
      <c r="H3387" s="41">
        <v>225764</v>
      </c>
      <c r="I3387" s="41">
        <v>0</v>
      </c>
      <c r="J3387" s="41">
        <v>78566</v>
      </c>
      <c r="K3387" s="41">
        <v>2258</v>
      </c>
      <c r="L3387" s="41">
        <v>360</v>
      </c>
      <c r="M3387" s="41">
        <v>0</v>
      </c>
      <c r="N3387" s="43">
        <v>304690</v>
      </c>
    </row>
    <row r="3388" spans="1:14" x14ac:dyDescent="0.2">
      <c r="A3388" s="39" t="s">
        <v>1497</v>
      </c>
      <c r="B3388" s="40"/>
      <c r="C3388" s="41">
        <v>278</v>
      </c>
      <c r="D3388" s="42">
        <v>1.5069999999999999</v>
      </c>
      <c r="E3388" s="42">
        <v>0</v>
      </c>
      <c r="F3388" s="41">
        <v>738659</v>
      </c>
      <c r="G3388" s="41">
        <v>0</v>
      </c>
      <c r="H3388" s="41">
        <v>738659</v>
      </c>
      <c r="I3388" s="41">
        <v>0</v>
      </c>
      <c r="J3388" s="41">
        <v>257053</v>
      </c>
      <c r="K3388" s="41">
        <v>7387</v>
      </c>
      <c r="L3388" s="41">
        <v>6672</v>
      </c>
      <c r="M3388" s="41">
        <v>0</v>
      </c>
      <c r="N3388" s="43">
        <v>1002384</v>
      </c>
    </row>
    <row r="3389" spans="1:14" x14ac:dyDescent="0.2">
      <c r="A3389" s="39" t="s">
        <v>1485</v>
      </c>
      <c r="B3389" s="40"/>
      <c r="C3389" s="41">
        <v>0</v>
      </c>
      <c r="D3389" s="42">
        <v>5.3928000000000003</v>
      </c>
      <c r="E3389" s="42">
        <v>0</v>
      </c>
      <c r="F3389" s="41">
        <v>2647651</v>
      </c>
      <c r="G3389" s="41">
        <v>0</v>
      </c>
      <c r="H3389" s="41">
        <v>2647651</v>
      </c>
      <c r="I3389" s="41">
        <v>0</v>
      </c>
      <c r="J3389" s="41">
        <v>921383</v>
      </c>
      <c r="K3389" s="41">
        <v>26477</v>
      </c>
      <c r="L3389" s="41">
        <v>0</v>
      </c>
      <c r="M3389" s="41">
        <v>0</v>
      </c>
      <c r="N3389" s="43">
        <v>3569034</v>
      </c>
    </row>
    <row r="3390" spans="1:14" x14ac:dyDescent="0.2">
      <c r="A3390" s="34" t="s">
        <v>24</v>
      </c>
      <c r="B3390" s="35"/>
      <c r="C3390" s="36">
        <f t="shared" ref="C3390:N3390" si="590">SUM(C3384:C3389)</f>
        <v>456</v>
      </c>
      <c r="D3390" s="37">
        <f t="shared" si="590"/>
        <v>7.3604000000000003</v>
      </c>
      <c r="E3390" s="37">
        <f t="shared" si="590"/>
        <v>0.29190000000000005</v>
      </c>
      <c r="F3390" s="36">
        <f t="shared" si="590"/>
        <v>3612074</v>
      </c>
      <c r="G3390" s="36">
        <f t="shared" si="590"/>
        <v>79107</v>
      </c>
      <c r="H3390" s="36">
        <f t="shared" si="590"/>
        <v>3691181</v>
      </c>
      <c r="I3390" s="36">
        <f t="shared" si="590"/>
        <v>0</v>
      </c>
      <c r="J3390" s="36">
        <f t="shared" si="590"/>
        <v>1284531</v>
      </c>
      <c r="K3390" s="36">
        <f t="shared" si="590"/>
        <v>36913</v>
      </c>
      <c r="L3390" s="36">
        <f t="shared" si="590"/>
        <v>7032</v>
      </c>
      <c r="M3390" s="36">
        <f t="shared" si="590"/>
        <v>0</v>
      </c>
      <c r="N3390" s="38">
        <f t="shared" si="590"/>
        <v>4982744</v>
      </c>
    </row>
    <row r="3391" spans="1:14" x14ac:dyDescent="0.2">
      <c r="A3391" s="29" t="s">
        <v>1936</v>
      </c>
      <c r="B3391" s="30"/>
      <c r="C3391" s="31">
        <f t="shared" ref="C3391:N3391" si="591">C3378+C3382+C3390</f>
        <v>1061</v>
      </c>
      <c r="D3391" s="32">
        <f t="shared" si="591"/>
        <v>54.264199999999995</v>
      </c>
      <c r="E3391" s="32">
        <f t="shared" si="591"/>
        <v>16.776000000000003</v>
      </c>
      <c r="F3391" s="31">
        <f t="shared" si="591"/>
        <v>30956598</v>
      </c>
      <c r="G3391" s="31">
        <f t="shared" si="591"/>
        <v>5234985</v>
      </c>
      <c r="H3391" s="31">
        <f t="shared" si="591"/>
        <v>36191583</v>
      </c>
      <c r="I3391" s="31">
        <f t="shared" si="591"/>
        <v>84000</v>
      </c>
      <c r="J3391" s="31">
        <f t="shared" si="591"/>
        <v>12623075</v>
      </c>
      <c r="K3391" s="31">
        <f t="shared" si="591"/>
        <v>361916</v>
      </c>
      <c r="L3391" s="31">
        <f t="shared" si="591"/>
        <v>703388</v>
      </c>
      <c r="M3391" s="31">
        <f t="shared" si="591"/>
        <v>0</v>
      </c>
      <c r="N3391" s="33">
        <f t="shared" si="591"/>
        <v>49602046</v>
      </c>
    </row>
    <row r="3392" spans="1:14" x14ac:dyDescent="0.2">
      <c r="A3392" s="39"/>
      <c r="B3392" s="40"/>
      <c r="C3392" s="41"/>
      <c r="D3392" s="42"/>
      <c r="E3392" s="42"/>
      <c r="F3392" s="41"/>
      <c r="G3392" s="41"/>
      <c r="H3392" s="41"/>
      <c r="I3392" s="41"/>
      <c r="J3392" s="41"/>
      <c r="K3392" s="41"/>
      <c r="L3392" s="41"/>
      <c r="M3392" s="41"/>
      <c r="N3392" s="43"/>
    </row>
    <row r="3393" spans="1:14" x14ac:dyDescent="0.2">
      <c r="A3393" s="29" t="s">
        <v>1937</v>
      </c>
      <c r="B3393" s="30"/>
      <c r="C3393" s="31"/>
      <c r="D3393" s="32"/>
      <c r="E3393" s="32"/>
      <c r="F3393" s="31"/>
      <c r="G3393" s="31"/>
      <c r="H3393" s="31"/>
      <c r="I3393" s="31"/>
      <c r="J3393" s="31"/>
      <c r="K3393" s="31"/>
      <c r="L3393" s="31"/>
      <c r="M3393" s="31"/>
      <c r="N3393" s="33"/>
    </row>
    <row r="3394" spans="1:14" x14ac:dyDescent="0.2">
      <c r="A3394" s="29" t="s">
        <v>1938</v>
      </c>
      <c r="B3394" s="30" t="s">
        <v>6</v>
      </c>
      <c r="C3394" s="31" t="s">
        <v>7</v>
      </c>
      <c r="D3394" s="32" t="s">
        <v>8</v>
      </c>
      <c r="E3394" s="32" t="s">
        <v>9</v>
      </c>
      <c r="F3394" s="31" t="s">
        <v>10</v>
      </c>
      <c r="G3394" s="31" t="s">
        <v>11</v>
      </c>
      <c r="H3394" s="31" t="s">
        <v>12</v>
      </c>
      <c r="I3394" s="31" t="s">
        <v>13</v>
      </c>
      <c r="J3394" s="31" t="s">
        <v>14</v>
      </c>
      <c r="K3394" s="31" t="s">
        <v>15</v>
      </c>
      <c r="L3394" s="31" t="s">
        <v>16</v>
      </c>
      <c r="M3394" s="31" t="s">
        <v>17</v>
      </c>
      <c r="N3394" s="33" t="s">
        <v>18</v>
      </c>
    </row>
    <row r="3395" spans="1:14" x14ac:dyDescent="0.2">
      <c r="A3395" s="34" t="s">
        <v>19</v>
      </c>
      <c r="B3395" s="35"/>
      <c r="C3395" s="36"/>
      <c r="D3395" s="37"/>
      <c r="E3395" s="37"/>
      <c r="F3395" s="36"/>
      <c r="G3395" s="36"/>
      <c r="H3395" s="36"/>
      <c r="I3395" s="36"/>
      <c r="J3395" s="36"/>
      <c r="K3395" s="36"/>
      <c r="L3395" s="36"/>
      <c r="M3395" s="36"/>
      <c r="N3395" s="38"/>
    </row>
    <row r="3396" spans="1:14" x14ac:dyDescent="0.2">
      <c r="A3396" s="39" t="s">
        <v>22</v>
      </c>
      <c r="B3396" s="40"/>
      <c r="C3396" s="41">
        <v>0</v>
      </c>
      <c r="D3396" s="42">
        <v>2</v>
      </c>
      <c r="E3396" s="42">
        <v>0.4</v>
      </c>
      <c r="F3396" s="41">
        <v>1074899</v>
      </c>
      <c r="G3396" s="41">
        <v>94997</v>
      </c>
      <c r="H3396" s="41">
        <v>1169896</v>
      </c>
      <c r="I3396" s="41">
        <v>0</v>
      </c>
      <c r="J3396" s="41">
        <v>407124</v>
      </c>
      <c r="K3396" s="41">
        <v>11699</v>
      </c>
      <c r="L3396" s="41">
        <v>11200</v>
      </c>
      <c r="M3396" s="41">
        <v>0</v>
      </c>
      <c r="N3396" s="43">
        <v>1588220</v>
      </c>
    </row>
    <row r="3397" spans="1:14" x14ac:dyDescent="0.2">
      <c r="A3397" s="34" t="s">
        <v>24</v>
      </c>
      <c r="B3397" s="35"/>
      <c r="C3397" s="36">
        <f t="shared" ref="C3397:N3397" si="592">SUM(C3396:C3396)</f>
        <v>0</v>
      </c>
      <c r="D3397" s="37">
        <f t="shared" si="592"/>
        <v>2</v>
      </c>
      <c r="E3397" s="37">
        <f t="shared" si="592"/>
        <v>0.4</v>
      </c>
      <c r="F3397" s="36">
        <f t="shared" si="592"/>
        <v>1074899</v>
      </c>
      <c r="G3397" s="36">
        <f t="shared" si="592"/>
        <v>94997</v>
      </c>
      <c r="H3397" s="36">
        <f t="shared" si="592"/>
        <v>1169896</v>
      </c>
      <c r="I3397" s="36">
        <f t="shared" si="592"/>
        <v>0</v>
      </c>
      <c r="J3397" s="36">
        <f t="shared" si="592"/>
        <v>407124</v>
      </c>
      <c r="K3397" s="36">
        <f t="shared" si="592"/>
        <v>11699</v>
      </c>
      <c r="L3397" s="36">
        <f t="shared" si="592"/>
        <v>11200</v>
      </c>
      <c r="M3397" s="36">
        <f t="shared" si="592"/>
        <v>0</v>
      </c>
      <c r="N3397" s="38">
        <f t="shared" si="592"/>
        <v>1588220</v>
      </c>
    </row>
    <row r="3398" spans="1:14" x14ac:dyDescent="0.2">
      <c r="A3398" s="34" t="s">
        <v>1476</v>
      </c>
      <c r="B3398" s="35"/>
      <c r="C3398" s="36"/>
      <c r="D3398" s="37"/>
      <c r="E3398" s="37"/>
      <c r="F3398" s="36"/>
      <c r="G3398" s="36"/>
      <c r="H3398" s="36"/>
      <c r="I3398" s="36"/>
      <c r="J3398" s="36"/>
      <c r="K3398" s="36"/>
      <c r="L3398" s="36"/>
      <c r="M3398" s="36"/>
      <c r="N3398" s="38"/>
    </row>
    <row r="3399" spans="1:14" x14ac:dyDescent="0.2">
      <c r="A3399" s="39" t="s">
        <v>20</v>
      </c>
      <c r="B3399" s="40"/>
      <c r="C3399" s="41">
        <v>0</v>
      </c>
      <c r="D3399" s="42">
        <v>4.8666999999999998</v>
      </c>
      <c r="E3399" s="42">
        <v>0</v>
      </c>
      <c r="F3399" s="41">
        <v>1737475</v>
      </c>
      <c r="G3399" s="41">
        <v>0</v>
      </c>
      <c r="H3399" s="41">
        <v>1737475</v>
      </c>
      <c r="I3399" s="41">
        <v>0</v>
      </c>
      <c r="J3399" s="41">
        <v>604642</v>
      </c>
      <c r="K3399" s="41">
        <v>17375</v>
      </c>
      <c r="L3399" s="41">
        <v>0</v>
      </c>
      <c r="M3399" s="41">
        <v>0</v>
      </c>
      <c r="N3399" s="43">
        <v>2342117</v>
      </c>
    </row>
    <row r="3400" spans="1:14" x14ac:dyDescent="0.2">
      <c r="A3400" s="39" t="s">
        <v>40</v>
      </c>
      <c r="B3400" s="40"/>
      <c r="C3400" s="41">
        <v>0</v>
      </c>
      <c r="D3400" s="42">
        <v>-7.1900000000000006E-2</v>
      </c>
      <c r="E3400" s="42">
        <v>0</v>
      </c>
      <c r="F3400" s="41">
        <v>-35952</v>
      </c>
      <c r="G3400" s="41">
        <v>0</v>
      </c>
      <c r="H3400" s="41">
        <v>-35952</v>
      </c>
      <c r="I3400" s="41">
        <v>0</v>
      </c>
      <c r="J3400" s="41">
        <v>-12512</v>
      </c>
      <c r="K3400" s="41">
        <v>-360</v>
      </c>
      <c r="L3400" s="41">
        <v>0</v>
      </c>
      <c r="M3400" s="41">
        <v>0</v>
      </c>
      <c r="N3400" s="43">
        <v>-48464</v>
      </c>
    </row>
    <row r="3401" spans="1:14" x14ac:dyDescent="0.2">
      <c r="A3401" s="39" t="s">
        <v>41</v>
      </c>
      <c r="B3401" s="40"/>
      <c r="C3401" s="41">
        <v>0</v>
      </c>
      <c r="D3401" s="42">
        <v>0</v>
      </c>
      <c r="E3401" s="42">
        <v>0</v>
      </c>
      <c r="F3401" s="41">
        <v>0</v>
      </c>
      <c r="G3401" s="41">
        <v>0</v>
      </c>
      <c r="H3401" s="41">
        <v>0</v>
      </c>
      <c r="I3401" s="41">
        <v>35952</v>
      </c>
      <c r="J3401" s="41">
        <v>12152</v>
      </c>
      <c r="K3401" s="41">
        <v>0</v>
      </c>
      <c r="L3401" s="41">
        <v>0</v>
      </c>
      <c r="M3401" s="41">
        <v>0</v>
      </c>
      <c r="N3401" s="43">
        <v>48104</v>
      </c>
    </row>
    <row r="3402" spans="1:14" x14ac:dyDescent="0.2">
      <c r="A3402" s="39" t="s">
        <v>21</v>
      </c>
      <c r="B3402" s="40"/>
      <c r="C3402" s="41">
        <v>0</v>
      </c>
      <c r="D3402" s="42">
        <v>0</v>
      </c>
      <c r="E3402" s="42">
        <v>0</v>
      </c>
      <c r="F3402" s="41">
        <v>0</v>
      </c>
      <c r="G3402" s="41">
        <v>0</v>
      </c>
      <c r="H3402" s="41">
        <v>0</v>
      </c>
      <c r="I3402" s="41">
        <v>0</v>
      </c>
      <c r="J3402" s="41">
        <v>9</v>
      </c>
      <c r="K3402" s="41">
        <v>0</v>
      </c>
      <c r="L3402" s="41">
        <v>0</v>
      </c>
      <c r="M3402" s="41">
        <v>0</v>
      </c>
      <c r="N3402" s="43">
        <v>9</v>
      </c>
    </row>
    <row r="3403" spans="1:14" x14ac:dyDescent="0.2">
      <c r="A3403" s="39" t="s">
        <v>23</v>
      </c>
      <c r="B3403" s="40"/>
      <c r="C3403" s="41">
        <v>0</v>
      </c>
      <c r="D3403" s="42">
        <v>0</v>
      </c>
      <c r="E3403" s="42">
        <v>2.2599999999999998</v>
      </c>
      <c r="F3403" s="41">
        <v>0</v>
      </c>
      <c r="G3403" s="41">
        <v>881062</v>
      </c>
      <c r="H3403" s="41">
        <v>881062</v>
      </c>
      <c r="I3403" s="41">
        <v>0</v>
      </c>
      <c r="J3403" s="41">
        <v>306610</v>
      </c>
      <c r="K3403" s="41">
        <v>8811</v>
      </c>
      <c r="L3403" s="41">
        <v>0</v>
      </c>
      <c r="M3403" s="41">
        <v>0</v>
      </c>
      <c r="N3403" s="43">
        <v>1187672</v>
      </c>
    </row>
    <row r="3404" spans="1:14" x14ac:dyDescent="0.2">
      <c r="A3404" s="39" t="s">
        <v>1481</v>
      </c>
      <c r="B3404" s="40"/>
      <c r="C3404" s="41">
        <v>0</v>
      </c>
      <c r="D3404" s="42">
        <v>11.7273</v>
      </c>
      <c r="E3404" s="42">
        <v>0.9</v>
      </c>
      <c r="F3404" s="41">
        <v>7183414</v>
      </c>
      <c r="G3404" s="41">
        <v>225990</v>
      </c>
      <c r="H3404" s="41">
        <v>7409404</v>
      </c>
      <c r="I3404" s="41">
        <v>0</v>
      </c>
      <c r="J3404" s="41">
        <v>2578472</v>
      </c>
      <c r="K3404" s="41">
        <v>74094</v>
      </c>
      <c r="L3404" s="41">
        <v>179825</v>
      </c>
      <c r="M3404" s="41">
        <v>0</v>
      </c>
      <c r="N3404" s="43">
        <v>10167701</v>
      </c>
    </row>
    <row r="3405" spans="1:14" x14ac:dyDescent="0.2">
      <c r="A3405" s="34" t="s">
        <v>24</v>
      </c>
      <c r="B3405" s="35"/>
      <c r="C3405" s="36">
        <f t="shared" ref="C3405:N3405" si="593">SUM(C3399:C3404)</f>
        <v>0</v>
      </c>
      <c r="D3405" s="37">
        <f t="shared" si="593"/>
        <v>16.522099999999998</v>
      </c>
      <c r="E3405" s="37">
        <f t="shared" si="593"/>
        <v>3.1599999999999997</v>
      </c>
      <c r="F3405" s="36">
        <f t="shared" si="593"/>
        <v>8884937</v>
      </c>
      <c r="G3405" s="36">
        <f t="shared" si="593"/>
        <v>1107052</v>
      </c>
      <c r="H3405" s="36">
        <f t="shared" si="593"/>
        <v>9991989</v>
      </c>
      <c r="I3405" s="36">
        <f t="shared" si="593"/>
        <v>35952</v>
      </c>
      <c r="J3405" s="36">
        <f t="shared" si="593"/>
        <v>3489373</v>
      </c>
      <c r="K3405" s="36">
        <f t="shared" si="593"/>
        <v>99920</v>
      </c>
      <c r="L3405" s="36">
        <f t="shared" si="593"/>
        <v>179825</v>
      </c>
      <c r="M3405" s="36">
        <f t="shared" si="593"/>
        <v>0</v>
      </c>
      <c r="N3405" s="38">
        <f t="shared" si="593"/>
        <v>13697139</v>
      </c>
    </row>
    <row r="3406" spans="1:14" x14ac:dyDescent="0.2">
      <c r="A3406" s="34" t="s">
        <v>25</v>
      </c>
      <c r="B3406" s="35"/>
      <c r="C3406" s="36"/>
      <c r="D3406" s="37"/>
      <c r="E3406" s="37"/>
      <c r="F3406" s="36"/>
      <c r="G3406" s="36"/>
      <c r="H3406" s="36"/>
      <c r="I3406" s="36"/>
      <c r="J3406" s="36"/>
      <c r="K3406" s="36"/>
      <c r="L3406" s="36"/>
      <c r="M3406" s="36"/>
      <c r="N3406" s="38"/>
    </row>
    <row r="3407" spans="1:14" x14ac:dyDescent="0.2">
      <c r="A3407" s="39" t="s">
        <v>26</v>
      </c>
      <c r="B3407" s="40"/>
      <c r="C3407" s="41">
        <v>29</v>
      </c>
      <c r="D3407" s="42">
        <v>0</v>
      </c>
      <c r="E3407" s="42">
        <v>1.1077999999999999</v>
      </c>
      <c r="F3407" s="41">
        <v>0</v>
      </c>
      <c r="G3407" s="41">
        <v>340569</v>
      </c>
      <c r="H3407" s="41">
        <v>340569</v>
      </c>
      <c r="I3407" s="41">
        <v>0</v>
      </c>
      <c r="J3407" s="41">
        <v>118518</v>
      </c>
      <c r="K3407" s="41">
        <v>3406</v>
      </c>
      <c r="L3407" s="41">
        <v>2465</v>
      </c>
      <c r="M3407" s="41">
        <v>0</v>
      </c>
      <c r="N3407" s="43">
        <v>461552</v>
      </c>
    </row>
    <row r="3408" spans="1:14" x14ac:dyDescent="0.2">
      <c r="A3408" s="39" t="s">
        <v>69</v>
      </c>
      <c r="B3408" s="40"/>
      <c r="C3408" s="41">
        <v>140</v>
      </c>
      <c r="D3408" s="42">
        <v>0</v>
      </c>
      <c r="E3408" s="42">
        <v>2.6040999999999999</v>
      </c>
      <c r="F3408" s="41">
        <v>0</v>
      </c>
      <c r="G3408" s="41">
        <v>800573</v>
      </c>
      <c r="H3408" s="41">
        <v>800573</v>
      </c>
      <c r="I3408" s="41">
        <v>0</v>
      </c>
      <c r="J3408" s="41">
        <v>278600</v>
      </c>
      <c r="K3408" s="41">
        <v>8006</v>
      </c>
      <c r="L3408" s="41">
        <v>8540</v>
      </c>
      <c r="M3408" s="41">
        <v>0</v>
      </c>
      <c r="N3408" s="43">
        <v>1087713</v>
      </c>
    </row>
    <row r="3409" spans="1:14" x14ac:dyDescent="0.2">
      <c r="A3409" s="34" t="s">
        <v>24</v>
      </c>
      <c r="B3409" s="35"/>
      <c r="C3409" s="36">
        <f t="shared" ref="C3409:N3409" si="594">SUM(C3407:C3408)</f>
        <v>169</v>
      </c>
      <c r="D3409" s="37">
        <f t="shared" si="594"/>
        <v>0</v>
      </c>
      <c r="E3409" s="37">
        <f t="shared" si="594"/>
        <v>3.7119</v>
      </c>
      <c r="F3409" s="36">
        <f t="shared" si="594"/>
        <v>0</v>
      </c>
      <c r="G3409" s="36">
        <f t="shared" si="594"/>
        <v>1141142</v>
      </c>
      <c r="H3409" s="36">
        <f t="shared" si="594"/>
        <v>1141142</v>
      </c>
      <c r="I3409" s="36">
        <f t="shared" si="594"/>
        <v>0</v>
      </c>
      <c r="J3409" s="36">
        <f t="shared" si="594"/>
        <v>397118</v>
      </c>
      <c r="K3409" s="36">
        <f t="shared" si="594"/>
        <v>11412</v>
      </c>
      <c r="L3409" s="36">
        <f t="shared" si="594"/>
        <v>11005</v>
      </c>
      <c r="M3409" s="36">
        <f t="shared" si="594"/>
        <v>0</v>
      </c>
      <c r="N3409" s="38">
        <f t="shared" si="594"/>
        <v>1549265</v>
      </c>
    </row>
    <row r="3410" spans="1:14" x14ac:dyDescent="0.2">
      <c r="A3410" s="34" t="s">
        <v>1483</v>
      </c>
      <c r="B3410" s="35"/>
      <c r="C3410" s="36"/>
      <c r="D3410" s="37"/>
      <c r="E3410" s="37"/>
      <c r="F3410" s="36"/>
      <c r="G3410" s="36"/>
      <c r="H3410" s="36"/>
      <c r="I3410" s="36"/>
      <c r="J3410" s="36"/>
      <c r="K3410" s="36"/>
      <c r="L3410" s="36"/>
      <c r="M3410" s="36"/>
      <c r="N3410" s="38"/>
    </row>
    <row r="3411" spans="1:14" x14ac:dyDescent="0.2">
      <c r="A3411" s="39" t="s">
        <v>1492</v>
      </c>
      <c r="B3411" s="40"/>
      <c r="C3411" s="41">
        <v>50</v>
      </c>
      <c r="D3411" s="42">
        <v>0</v>
      </c>
      <c r="E3411" s="42">
        <v>9.5200000000000007E-2</v>
      </c>
      <c r="F3411" s="41">
        <v>0</v>
      </c>
      <c r="G3411" s="41">
        <v>25800</v>
      </c>
      <c r="H3411" s="41">
        <v>25800</v>
      </c>
      <c r="I3411" s="41">
        <v>0</v>
      </c>
      <c r="J3411" s="41">
        <v>8978</v>
      </c>
      <c r="K3411" s="41">
        <v>258</v>
      </c>
      <c r="L3411" s="41">
        <v>0</v>
      </c>
      <c r="M3411" s="41">
        <v>0</v>
      </c>
      <c r="N3411" s="43">
        <v>34778</v>
      </c>
    </row>
    <row r="3412" spans="1:14" x14ac:dyDescent="0.2">
      <c r="A3412" s="39" t="s">
        <v>1485</v>
      </c>
      <c r="B3412" s="40"/>
      <c r="C3412" s="41">
        <v>0</v>
      </c>
      <c r="D3412" s="42">
        <v>1.357</v>
      </c>
      <c r="E3412" s="42">
        <v>0</v>
      </c>
      <c r="F3412" s="41">
        <v>650141</v>
      </c>
      <c r="G3412" s="41">
        <v>0</v>
      </c>
      <c r="H3412" s="41">
        <v>650141</v>
      </c>
      <c r="I3412" s="41">
        <v>0</v>
      </c>
      <c r="J3412" s="41">
        <v>226249</v>
      </c>
      <c r="K3412" s="41">
        <v>6501</v>
      </c>
      <c r="L3412" s="41">
        <v>0</v>
      </c>
      <c r="M3412" s="41">
        <v>0</v>
      </c>
      <c r="N3412" s="43">
        <v>876390</v>
      </c>
    </row>
    <row r="3413" spans="1:14" x14ac:dyDescent="0.2">
      <c r="A3413" s="34" t="s">
        <v>24</v>
      </c>
      <c r="B3413" s="35"/>
      <c r="C3413" s="36">
        <f t="shared" ref="C3413:N3413" si="595">SUM(C3411:C3412)</f>
        <v>50</v>
      </c>
      <c r="D3413" s="37">
        <f t="shared" si="595"/>
        <v>1.357</v>
      </c>
      <c r="E3413" s="37">
        <f t="shared" si="595"/>
        <v>9.5200000000000007E-2</v>
      </c>
      <c r="F3413" s="36">
        <f t="shared" si="595"/>
        <v>650141</v>
      </c>
      <c r="G3413" s="36">
        <f t="shared" si="595"/>
        <v>25800</v>
      </c>
      <c r="H3413" s="36">
        <f t="shared" si="595"/>
        <v>675941</v>
      </c>
      <c r="I3413" s="36">
        <f t="shared" si="595"/>
        <v>0</v>
      </c>
      <c r="J3413" s="36">
        <f t="shared" si="595"/>
        <v>235227</v>
      </c>
      <c r="K3413" s="36">
        <f t="shared" si="595"/>
        <v>6759</v>
      </c>
      <c r="L3413" s="36">
        <f t="shared" si="595"/>
        <v>0</v>
      </c>
      <c r="M3413" s="36">
        <f t="shared" si="595"/>
        <v>0</v>
      </c>
      <c r="N3413" s="38">
        <f t="shared" si="595"/>
        <v>911168</v>
      </c>
    </row>
    <row r="3414" spans="1:14" x14ac:dyDescent="0.2">
      <c r="A3414" s="29" t="s">
        <v>1939</v>
      </c>
      <c r="B3414" s="30"/>
      <c r="C3414" s="31">
        <f t="shared" ref="C3414:N3414" si="596">C3397+C3405+C3409+C3413</f>
        <v>219</v>
      </c>
      <c r="D3414" s="32">
        <f t="shared" si="596"/>
        <v>19.879099999999998</v>
      </c>
      <c r="E3414" s="32">
        <f t="shared" si="596"/>
        <v>7.3670999999999998</v>
      </c>
      <c r="F3414" s="31">
        <f t="shared" si="596"/>
        <v>10609977</v>
      </c>
      <c r="G3414" s="31">
        <f t="shared" si="596"/>
        <v>2368991</v>
      </c>
      <c r="H3414" s="31">
        <f t="shared" si="596"/>
        <v>12978968</v>
      </c>
      <c r="I3414" s="31">
        <f t="shared" si="596"/>
        <v>35952</v>
      </c>
      <c r="J3414" s="31">
        <f t="shared" si="596"/>
        <v>4528842</v>
      </c>
      <c r="K3414" s="31">
        <f t="shared" si="596"/>
        <v>129790</v>
      </c>
      <c r="L3414" s="31">
        <f t="shared" si="596"/>
        <v>202030</v>
      </c>
      <c r="M3414" s="31">
        <f t="shared" si="596"/>
        <v>0</v>
      </c>
      <c r="N3414" s="33">
        <f t="shared" si="596"/>
        <v>17745792</v>
      </c>
    </row>
    <row r="3415" spans="1:14" x14ac:dyDescent="0.2">
      <c r="A3415" s="39"/>
      <c r="B3415" s="40"/>
      <c r="C3415" s="41"/>
      <c r="D3415" s="42"/>
      <c r="E3415" s="42"/>
      <c r="F3415" s="41"/>
      <c r="G3415" s="41"/>
      <c r="H3415" s="41"/>
      <c r="I3415" s="41"/>
      <c r="J3415" s="41"/>
      <c r="K3415" s="41"/>
      <c r="L3415" s="41"/>
      <c r="M3415" s="41"/>
      <c r="N3415" s="43"/>
    </row>
    <row r="3416" spans="1:14" x14ac:dyDescent="0.2">
      <c r="A3416" s="29" t="s">
        <v>1940</v>
      </c>
      <c r="B3416" s="30"/>
      <c r="C3416" s="31"/>
      <c r="D3416" s="32"/>
      <c r="E3416" s="32"/>
      <c r="F3416" s="31"/>
      <c r="G3416" s="31"/>
      <c r="H3416" s="31"/>
      <c r="I3416" s="31"/>
      <c r="J3416" s="31"/>
      <c r="K3416" s="31"/>
      <c r="L3416" s="31"/>
      <c r="M3416" s="31"/>
      <c r="N3416" s="33"/>
    </row>
    <row r="3417" spans="1:14" x14ac:dyDescent="0.2">
      <c r="A3417" s="29" t="s">
        <v>1941</v>
      </c>
      <c r="B3417" s="30" t="s">
        <v>6</v>
      </c>
      <c r="C3417" s="31" t="s">
        <v>7</v>
      </c>
      <c r="D3417" s="32" t="s">
        <v>8</v>
      </c>
      <c r="E3417" s="32" t="s">
        <v>9</v>
      </c>
      <c r="F3417" s="31" t="s">
        <v>10</v>
      </c>
      <c r="G3417" s="31" t="s">
        <v>11</v>
      </c>
      <c r="H3417" s="31" t="s">
        <v>12</v>
      </c>
      <c r="I3417" s="31" t="s">
        <v>13</v>
      </c>
      <c r="J3417" s="31" t="s">
        <v>14</v>
      </c>
      <c r="K3417" s="31" t="s">
        <v>15</v>
      </c>
      <c r="L3417" s="31" t="s">
        <v>16</v>
      </c>
      <c r="M3417" s="31" t="s">
        <v>17</v>
      </c>
      <c r="N3417" s="33" t="s">
        <v>18</v>
      </c>
    </row>
    <row r="3418" spans="1:14" x14ac:dyDescent="0.2">
      <c r="A3418" s="34" t="s">
        <v>1476</v>
      </c>
      <c r="B3418" s="35"/>
      <c r="C3418" s="36"/>
      <c r="D3418" s="37"/>
      <c r="E3418" s="37"/>
      <c r="F3418" s="36"/>
      <c r="G3418" s="36"/>
      <c r="H3418" s="36"/>
      <c r="I3418" s="36"/>
      <c r="J3418" s="36"/>
      <c r="K3418" s="36"/>
      <c r="L3418" s="36"/>
      <c r="M3418" s="36"/>
      <c r="N3418" s="38"/>
    </row>
    <row r="3419" spans="1:14" x14ac:dyDescent="0.2">
      <c r="A3419" s="39" t="s">
        <v>20</v>
      </c>
      <c r="B3419" s="40"/>
      <c r="C3419" s="41">
        <v>0</v>
      </c>
      <c r="D3419" s="42">
        <v>12.7056</v>
      </c>
      <c r="E3419" s="42">
        <v>0</v>
      </c>
      <c r="F3419" s="41">
        <v>4448322</v>
      </c>
      <c r="G3419" s="41">
        <v>0</v>
      </c>
      <c r="H3419" s="41">
        <v>4448322</v>
      </c>
      <c r="I3419" s="41">
        <v>0</v>
      </c>
      <c r="J3419" s="41">
        <v>1548016</v>
      </c>
      <c r="K3419" s="41">
        <v>44483</v>
      </c>
      <c r="L3419" s="41">
        <v>0</v>
      </c>
      <c r="M3419" s="41">
        <v>0</v>
      </c>
      <c r="N3419" s="43">
        <v>5996338</v>
      </c>
    </row>
    <row r="3420" spans="1:14" x14ac:dyDescent="0.2">
      <c r="A3420" s="39" t="s">
        <v>40</v>
      </c>
      <c r="B3420" s="40"/>
      <c r="C3420" s="41">
        <v>0</v>
      </c>
      <c r="D3420" s="42">
        <v>-6.59E-2</v>
      </c>
      <c r="E3420" s="42">
        <v>0</v>
      </c>
      <c r="F3420" s="41">
        <v>-32928</v>
      </c>
      <c r="G3420" s="41">
        <v>0</v>
      </c>
      <c r="H3420" s="41">
        <v>-32928</v>
      </c>
      <c r="I3420" s="41">
        <v>0</v>
      </c>
      <c r="J3420" s="41">
        <v>-11459</v>
      </c>
      <c r="K3420" s="41">
        <v>-329</v>
      </c>
      <c r="L3420" s="41">
        <v>0</v>
      </c>
      <c r="M3420" s="41">
        <v>0</v>
      </c>
      <c r="N3420" s="43">
        <v>-44387</v>
      </c>
    </row>
    <row r="3421" spans="1:14" x14ac:dyDescent="0.2">
      <c r="A3421" s="39" t="s">
        <v>41</v>
      </c>
      <c r="B3421" s="40"/>
      <c r="C3421" s="41">
        <v>0</v>
      </c>
      <c r="D3421" s="42">
        <v>0</v>
      </c>
      <c r="E3421" s="42">
        <v>0</v>
      </c>
      <c r="F3421" s="41">
        <v>0</v>
      </c>
      <c r="G3421" s="41">
        <v>0</v>
      </c>
      <c r="H3421" s="41">
        <v>0</v>
      </c>
      <c r="I3421" s="41">
        <v>32928</v>
      </c>
      <c r="J3421" s="41">
        <v>11130</v>
      </c>
      <c r="K3421" s="41">
        <v>0</v>
      </c>
      <c r="L3421" s="41">
        <v>0</v>
      </c>
      <c r="M3421" s="41">
        <v>0</v>
      </c>
      <c r="N3421" s="43">
        <v>44058</v>
      </c>
    </row>
    <row r="3422" spans="1:14" x14ac:dyDescent="0.2">
      <c r="A3422" s="39" t="s">
        <v>21</v>
      </c>
      <c r="B3422" s="40"/>
      <c r="C3422" s="41">
        <v>0</v>
      </c>
      <c r="D3422" s="42">
        <v>0</v>
      </c>
      <c r="E3422" s="42">
        <v>0</v>
      </c>
      <c r="F3422" s="41">
        <v>0</v>
      </c>
      <c r="G3422" s="41">
        <v>0</v>
      </c>
      <c r="H3422" s="41">
        <v>0</v>
      </c>
      <c r="I3422" s="41">
        <v>0</v>
      </c>
      <c r="J3422" s="41">
        <v>8</v>
      </c>
      <c r="K3422" s="41">
        <v>0</v>
      </c>
      <c r="L3422" s="41">
        <v>0</v>
      </c>
      <c r="M3422" s="41">
        <v>0</v>
      </c>
      <c r="N3422" s="43">
        <v>8</v>
      </c>
    </row>
    <row r="3423" spans="1:14" x14ac:dyDescent="0.2">
      <c r="A3423" s="39" t="s">
        <v>23</v>
      </c>
      <c r="B3423" s="40"/>
      <c r="C3423" s="41">
        <v>0</v>
      </c>
      <c r="D3423" s="42">
        <v>0</v>
      </c>
      <c r="E3423" s="42">
        <v>3.85</v>
      </c>
      <c r="F3423" s="41">
        <v>0</v>
      </c>
      <c r="G3423" s="41">
        <v>1504549</v>
      </c>
      <c r="H3423" s="41">
        <v>1504549</v>
      </c>
      <c r="I3423" s="41">
        <v>0</v>
      </c>
      <c r="J3423" s="41">
        <v>523583</v>
      </c>
      <c r="K3423" s="41">
        <v>15045</v>
      </c>
      <c r="L3423" s="41">
        <v>0</v>
      </c>
      <c r="M3423" s="41">
        <v>0</v>
      </c>
      <c r="N3423" s="43">
        <v>2028132</v>
      </c>
    </row>
    <row r="3424" spans="1:14" x14ac:dyDescent="0.2">
      <c r="A3424" s="39" t="s">
        <v>1481</v>
      </c>
      <c r="B3424" s="40"/>
      <c r="C3424" s="41">
        <v>0</v>
      </c>
      <c r="D3424" s="42">
        <v>34.818199999999997</v>
      </c>
      <c r="E3424" s="42">
        <v>5.25</v>
      </c>
      <c r="F3424" s="41">
        <v>24026818</v>
      </c>
      <c r="G3424" s="41">
        <v>1318275</v>
      </c>
      <c r="H3424" s="41">
        <v>25345093</v>
      </c>
      <c r="I3424" s="41">
        <v>0</v>
      </c>
      <c r="J3424" s="41">
        <v>8820093</v>
      </c>
      <c r="K3424" s="41">
        <v>253452</v>
      </c>
      <c r="L3424" s="41">
        <v>770730</v>
      </c>
      <c r="M3424" s="41">
        <v>0</v>
      </c>
      <c r="N3424" s="43">
        <v>34935916</v>
      </c>
    </row>
    <row r="3425" spans="1:14" x14ac:dyDescent="0.2">
      <c r="A3425" s="39" t="s">
        <v>1482</v>
      </c>
      <c r="B3425" s="40"/>
      <c r="C3425" s="41">
        <v>0</v>
      </c>
      <c r="D3425" s="42">
        <v>0</v>
      </c>
      <c r="E3425" s="42">
        <v>0</v>
      </c>
      <c r="F3425" s="41">
        <v>120000</v>
      </c>
      <c r="G3425" s="41">
        <v>0</v>
      </c>
      <c r="H3425" s="41">
        <v>120000</v>
      </c>
      <c r="I3425" s="41">
        <v>0</v>
      </c>
      <c r="J3425" s="41">
        <v>41760</v>
      </c>
      <c r="K3425" s="41">
        <v>1200</v>
      </c>
      <c r="L3425" s="41">
        <v>18000</v>
      </c>
      <c r="M3425" s="41">
        <v>0</v>
      </c>
      <c r="N3425" s="43">
        <v>179760</v>
      </c>
    </row>
    <row r="3426" spans="1:14" x14ac:dyDescent="0.2">
      <c r="A3426" s="34" t="s">
        <v>24</v>
      </c>
      <c r="B3426" s="35"/>
      <c r="C3426" s="36">
        <f t="shared" ref="C3426:N3426" si="597">SUM(C3419:C3425)</f>
        <v>0</v>
      </c>
      <c r="D3426" s="37">
        <f t="shared" si="597"/>
        <v>47.457899999999995</v>
      </c>
      <c r="E3426" s="37">
        <f t="shared" si="597"/>
        <v>9.1</v>
      </c>
      <c r="F3426" s="36">
        <f t="shared" si="597"/>
        <v>28562212</v>
      </c>
      <c r="G3426" s="36">
        <f t="shared" si="597"/>
        <v>2822824</v>
      </c>
      <c r="H3426" s="36">
        <f t="shared" si="597"/>
        <v>31385036</v>
      </c>
      <c r="I3426" s="36">
        <f t="shared" si="597"/>
        <v>32928</v>
      </c>
      <c r="J3426" s="36">
        <f t="shared" si="597"/>
        <v>10933131</v>
      </c>
      <c r="K3426" s="36">
        <f t="shared" si="597"/>
        <v>313851</v>
      </c>
      <c r="L3426" s="36">
        <f t="shared" si="597"/>
        <v>788730</v>
      </c>
      <c r="M3426" s="36">
        <f t="shared" si="597"/>
        <v>0</v>
      </c>
      <c r="N3426" s="38">
        <f t="shared" si="597"/>
        <v>43139825</v>
      </c>
    </row>
    <row r="3427" spans="1:14" x14ac:dyDescent="0.2">
      <c r="A3427" s="34" t="s">
        <v>1483</v>
      </c>
      <c r="B3427" s="35"/>
      <c r="C3427" s="36"/>
      <c r="D3427" s="37"/>
      <c r="E3427" s="37"/>
      <c r="F3427" s="36"/>
      <c r="G3427" s="36"/>
      <c r="H3427" s="36"/>
      <c r="I3427" s="36"/>
      <c r="J3427" s="36"/>
      <c r="K3427" s="36"/>
      <c r="L3427" s="36"/>
      <c r="M3427" s="36"/>
      <c r="N3427" s="38"/>
    </row>
    <row r="3428" spans="1:14" x14ac:dyDescent="0.2">
      <c r="A3428" s="39" t="s">
        <v>1484</v>
      </c>
      <c r="B3428" s="40"/>
      <c r="C3428" s="41">
        <v>209</v>
      </c>
      <c r="D3428" s="42">
        <v>0</v>
      </c>
      <c r="E3428" s="42">
        <v>0.3337</v>
      </c>
      <c r="F3428" s="41">
        <v>0</v>
      </c>
      <c r="G3428" s="41">
        <v>90435</v>
      </c>
      <c r="H3428" s="41">
        <v>90435</v>
      </c>
      <c r="I3428" s="41">
        <v>0</v>
      </c>
      <c r="J3428" s="41">
        <v>31471</v>
      </c>
      <c r="K3428" s="41">
        <v>904</v>
      </c>
      <c r="L3428" s="41">
        <v>0</v>
      </c>
      <c r="M3428" s="41">
        <v>0</v>
      </c>
      <c r="N3428" s="43">
        <v>121906</v>
      </c>
    </row>
    <row r="3429" spans="1:14" x14ac:dyDescent="0.2">
      <c r="A3429" s="39" t="s">
        <v>1485</v>
      </c>
      <c r="B3429" s="40"/>
      <c r="C3429" s="41">
        <v>0</v>
      </c>
      <c r="D3429" s="42">
        <v>6.0713999999999997</v>
      </c>
      <c r="E3429" s="42">
        <v>0</v>
      </c>
      <c r="F3429" s="41">
        <v>3029933</v>
      </c>
      <c r="G3429" s="41">
        <v>0</v>
      </c>
      <c r="H3429" s="41">
        <v>3029933</v>
      </c>
      <c r="I3429" s="41">
        <v>0</v>
      </c>
      <c r="J3429" s="41">
        <v>1054416</v>
      </c>
      <c r="K3429" s="41">
        <v>30299</v>
      </c>
      <c r="L3429" s="41">
        <v>0</v>
      </c>
      <c r="M3429" s="41">
        <v>0</v>
      </c>
      <c r="N3429" s="43">
        <v>4084349</v>
      </c>
    </row>
    <row r="3430" spans="1:14" x14ac:dyDescent="0.2">
      <c r="A3430" s="34" t="s">
        <v>24</v>
      </c>
      <c r="B3430" s="35"/>
      <c r="C3430" s="36">
        <f t="shared" ref="C3430:N3430" si="598">SUM(C3428:C3429)</f>
        <v>209</v>
      </c>
      <c r="D3430" s="37">
        <f t="shared" si="598"/>
        <v>6.0713999999999997</v>
      </c>
      <c r="E3430" s="37">
        <f t="shared" si="598"/>
        <v>0.3337</v>
      </c>
      <c r="F3430" s="36">
        <f t="shared" si="598"/>
        <v>3029933</v>
      </c>
      <c r="G3430" s="36">
        <f t="shared" si="598"/>
        <v>90435</v>
      </c>
      <c r="H3430" s="36">
        <f t="shared" si="598"/>
        <v>3120368</v>
      </c>
      <c r="I3430" s="36">
        <f t="shared" si="598"/>
        <v>0</v>
      </c>
      <c r="J3430" s="36">
        <f t="shared" si="598"/>
        <v>1085887</v>
      </c>
      <c r="K3430" s="36">
        <f t="shared" si="598"/>
        <v>31203</v>
      </c>
      <c r="L3430" s="36">
        <f t="shared" si="598"/>
        <v>0</v>
      </c>
      <c r="M3430" s="36">
        <f t="shared" si="598"/>
        <v>0</v>
      </c>
      <c r="N3430" s="38">
        <f t="shared" si="598"/>
        <v>4206255</v>
      </c>
    </row>
    <row r="3431" spans="1:14" x14ac:dyDescent="0.2">
      <c r="A3431" s="29" t="s">
        <v>1942</v>
      </c>
      <c r="B3431" s="30"/>
      <c r="C3431" s="31">
        <f t="shared" ref="C3431:N3431" si="599">C3426+C3430</f>
        <v>209</v>
      </c>
      <c r="D3431" s="32">
        <f t="shared" si="599"/>
        <v>53.529299999999992</v>
      </c>
      <c r="E3431" s="32">
        <f t="shared" si="599"/>
        <v>9.4337</v>
      </c>
      <c r="F3431" s="31">
        <f t="shared" si="599"/>
        <v>31592145</v>
      </c>
      <c r="G3431" s="31">
        <f t="shared" si="599"/>
        <v>2913259</v>
      </c>
      <c r="H3431" s="31">
        <f t="shared" si="599"/>
        <v>34505404</v>
      </c>
      <c r="I3431" s="31">
        <f t="shared" si="599"/>
        <v>32928</v>
      </c>
      <c r="J3431" s="31">
        <f t="shared" si="599"/>
        <v>12019018</v>
      </c>
      <c r="K3431" s="31">
        <f t="shared" si="599"/>
        <v>345054</v>
      </c>
      <c r="L3431" s="31">
        <f t="shared" si="599"/>
        <v>788730</v>
      </c>
      <c r="M3431" s="31">
        <f t="shared" si="599"/>
        <v>0</v>
      </c>
      <c r="N3431" s="33">
        <f t="shared" si="599"/>
        <v>47346080</v>
      </c>
    </row>
    <row r="3432" spans="1:14" x14ac:dyDescent="0.2">
      <c r="A3432" s="39"/>
      <c r="B3432" s="40"/>
      <c r="C3432" s="41"/>
      <c r="D3432" s="42"/>
      <c r="E3432" s="42"/>
      <c r="F3432" s="41"/>
      <c r="G3432" s="41"/>
      <c r="H3432" s="41"/>
      <c r="I3432" s="41"/>
      <c r="J3432" s="41"/>
      <c r="K3432" s="41"/>
      <c r="L3432" s="41"/>
      <c r="M3432" s="41"/>
      <c r="N3432" s="43"/>
    </row>
    <row r="3433" spans="1:14" x14ac:dyDescent="0.2">
      <c r="A3433" s="29" t="s">
        <v>1943</v>
      </c>
      <c r="B3433" s="30"/>
      <c r="C3433" s="31"/>
      <c r="D3433" s="32"/>
      <c r="E3433" s="32"/>
      <c r="F3433" s="31"/>
      <c r="G3433" s="31"/>
      <c r="H3433" s="31"/>
      <c r="I3433" s="31"/>
      <c r="J3433" s="31"/>
      <c r="K3433" s="31"/>
      <c r="L3433" s="31"/>
      <c r="M3433" s="31"/>
      <c r="N3433" s="33"/>
    </row>
    <row r="3434" spans="1:14" x14ac:dyDescent="0.2">
      <c r="A3434" s="29" t="s">
        <v>1944</v>
      </c>
      <c r="B3434" s="30" t="s">
        <v>6</v>
      </c>
      <c r="C3434" s="31" t="s">
        <v>7</v>
      </c>
      <c r="D3434" s="32" t="s">
        <v>8</v>
      </c>
      <c r="E3434" s="32" t="s">
        <v>9</v>
      </c>
      <c r="F3434" s="31" t="s">
        <v>10</v>
      </c>
      <c r="G3434" s="31" t="s">
        <v>11</v>
      </c>
      <c r="H3434" s="31" t="s">
        <v>12</v>
      </c>
      <c r="I3434" s="31" t="s">
        <v>13</v>
      </c>
      <c r="J3434" s="31" t="s">
        <v>14</v>
      </c>
      <c r="K3434" s="31" t="s">
        <v>15</v>
      </c>
      <c r="L3434" s="31" t="s">
        <v>16</v>
      </c>
      <c r="M3434" s="31" t="s">
        <v>17</v>
      </c>
      <c r="N3434" s="33" t="s">
        <v>18</v>
      </c>
    </row>
    <row r="3435" spans="1:14" x14ac:dyDescent="0.2">
      <c r="A3435" s="34" t="s">
        <v>1476</v>
      </c>
      <c r="B3435" s="35"/>
      <c r="C3435" s="36"/>
      <c r="D3435" s="37"/>
      <c r="E3435" s="37"/>
      <c r="F3435" s="36"/>
      <c r="G3435" s="36"/>
      <c r="H3435" s="36"/>
      <c r="I3435" s="36"/>
      <c r="J3435" s="36"/>
      <c r="K3435" s="36"/>
      <c r="L3435" s="36"/>
      <c r="M3435" s="36"/>
      <c r="N3435" s="38"/>
    </row>
    <row r="3436" spans="1:14" x14ac:dyDescent="0.2">
      <c r="A3436" s="39" t="s">
        <v>20</v>
      </c>
      <c r="B3436" s="40"/>
      <c r="C3436" s="41">
        <v>0</v>
      </c>
      <c r="D3436" s="42">
        <v>5.45</v>
      </c>
      <c r="E3436" s="42">
        <v>0</v>
      </c>
      <c r="F3436" s="41">
        <v>1940458</v>
      </c>
      <c r="G3436" s="41">
        <v>0</v>
      </c>
      <c r="H3436" s="41">
        <v>1940458</v>
      </c>
      <c r="I3436" s="41">
        <v>0</v>
      </c>
      <c r="J3436" s="41">
        <v>675280</v>
      </c>
      <c r="K3436" s="41">
        <v>19405</v>
      </c>
      <c r="L3436" s="41">
        <v>0</v>
      </c>
      <c r="M3436" s="41">
        <v>0</v>
      </c>
      <c r="N3436" s="43">
        <v>2615738</v>
      </c>
    </row>
    <row r="3437" spans="1:14" x14ac:dyDescent="0.2">
      <c r="A3437" s="39" t="s">
        <v>45</v>
      </c>
      <c r="B3437" s="40"/>
      <c r="C3437" s="41">
        <v>0</v>
      </c>
      <c r="D3437" s="42">
        <v>0.32079999999999997</v>
      </c>
      <c r="E3437" s="42">
        <v>0</v>
      </c>
      <c r="F3437" s="41">
        <v>95163</v>
      </c>
      <c r="G3437" s="41">
        <v>0</v>
      </c>
      <c r="H3437" s="41">
        <v>95163</v>
      </c>
      <c r="I3437" s="41">
        <v>0</v>
      </c>
      <c r="J3437" s="41">
        <v>33117</v>
      </c>
      <c r="K3437" s="41">
        <v>952</v>
      </c>
      <c r="L3437" s="41">
        <v>0</v>
      </c>
      <c r="M3437" s="41">
        <v>0</v>
      </c>
      <c r="N3437" s="43">
        <v>128280</v>
      </c>
    </row>
    <row r="3438" spans="1:14" x14ac:dyDescent="0.2">
      <c r="A3438" s="39" t="s">
        <v>40</v>
      </c>
      <c r="B3438" s="40"/>
      <c r="C3438" s="41">
        <v>0</v>
      </c>
      <c r="D3438" s="42">
        <v>-0.49390000000000001</v>
      </c>
      <c r="E3438" s="42">
        <v>0</v>
      </c>
      <c r="F3438" s="41">
        <v>-246960</v>
      </c>
      <c r="G3438" s="41">
        <v>0</v>
      </c>
      <c r="H3438" s="41">
        <v>-246960</v>
      </c>
      <c r="I3438" s="41">
        <v>0</v>
      </c>
      <c r="J3438" s="41">
        <v>-85942</v>
      </c>
      <c r="K3438" s="41">
        <v>-2470</v>
      </c>
      <c r="L3438" s="41">
        <v>0</v>
      </c>
      <c r="M3438" s="41">
        <v>0</v>
      </c>
      <c r="N3438" s="43">
        <v>-332902</v>
      </c>
    </row>
    <row r="3439" spans="1:14" x14ac:dyDescent="0.2">
      <c r="A3439" s="39" t="s">
        <v>30</v>
      </c>
      <c r="B3439" s="40"/>
      <c r="C3439" s="41">
        <v>0</v>
      </c>
      <c r="D3439" s="42">
        <v>0.54169999999999996</v>
      </c>
      <c r="E3439" s="42">
        <v>0</v>
      </c>
      <c r="F3439" s="41">
        <v>250642</v>
      </c>
      <c r="G3439" s="41">
        <v>0</v>
      </c>
      <c r="H3439" s="41">
        <v>250642</v>
      </c>
      <c r="I3439" s="41">
        <v>0</v>
      </c>
      <c r="J3439" s="41">
        <v>87223</v>
      </c>
      <c r="K3439" s="41">
        <v>2506</v>
      </c>
      <c r="L3439" s="41">
        <v>0</v>
      </c>
      <c r="M3439" s="41">
        <v>0</v>
      </c>
      <c r="N3439" s="43">
        <v>337865</v>
      </c>
    </row>
    <row r="3440" spans="1:14" x14ac:dyDescent="0.2">
      <c r="A3440" s="39" t="s">
        <v>41</v>
      </c>
      <c r="B3440" s="40"/>
      <c r="C3440" s="41">
        <v>0</v>
      </c>
      <c r="D3440" s="42">
        <v>0</v>
      </c>
      <c r="E3440" s="42">
        <v>0</v>
      </c>
      <c r="F3440" s="41">
        <v>0</v>
      </c>
      <c r="G3440" s="41">
        <v>0</v>
      </c>
      <c r="H3440" s="41">
        <v>0</v>
      </c>
      <c r="I3440" s="41">
        <v>246960</v>
      </c>
      <c r="J3440" s="41">
        <v>83472</v>
      </c>
      <c r="K3440" s="41">
        <v>0</v>
      </c>
      <c r="L3440" s="41">
        <v>0</v>
      </c>
      <c r="M3440" s="41">
        <v>0</v>
      </c>
      <c r="N3440" s="43">
        <v>330432</v>
      </c>
    </row>
    <row r="3441" spans="1:14" x14ac:dyDescent="0.2">
      <c r="A3441" s="39" t="s">
        <v>21</v>
      </c>
      <c r="B3441" s="40"/>
      <c r="C3441" s="41">
        <v>0</v>
      </c>
      <c r="D3441" s="42">
        <v>0</v>
      </c>
      <c r="E3441" s="42">
        <v>0</v>
      </c>
      <c r="F3441" s="41">
        <v>0</v>
      </c>
      <c r="G3441" s="41">
        <v>0</v>
      </c>
      <c r="H3441" s="41">
        <v>0</v>
      </c>
      <c r="I3441" s="41">
        <v>0</v>
      </c>
      <c r="J3441" s="41">
        <v>1</v>
      </c>
      <c r="K3441" s="41">
        <v>0</v>
      </c>
      <c r="L3441" s="41">
        <v>0</v>
      </c>
      <c r="M3441" s="41">
        <v>0</v>
      </c>
      <c r="N3441" s="43">
        <v>1</v>
      </c>
    </row>
    <row r="3442" spans="1:14" x14ac:dyDescent="0.2">
      <c r="A3442" s="39" t="s">
        <v>23</v>
      </c>
      <c r="B3442" s="40"/>
      <c r="C3442" s="41">
        <v>0</v>
      </c>
      <c r="D3442" s="42">
        <v>0</v>
      </c>
      <c r="E3442" s="42">
        <v>3.62</v>
      </c>
      <c r="F3442" s="41">
        <v>0</v>
      </c>
      <c r="G3442" s="41">
        <v>1414667</v>
      </c>
      <c r="H3442" s="41">
        <v>1414667</v>
      </c>
      <c r="I3442" s="41">
        <v>0</v>
      </c>
      <c r="J3442" s="41">
        <v>492304</v>
      </c>
      <c r="K3442" s="41">
        <v>14147</v>
      </c>
      <c r="L3442" s="41">
        <v>0</v>
      </c>
      <c r="M3442" s="41">
        <v>0</v>
      </c>
      <c r="N3442" s="43">
        <v>1906971</v>
      </c>
    </row>
    <row r="3443" spans="1:14" x14ac:dyDescent="0.2">
      <c r="A3443" s="39" t="s">
        <v>1481</v>
      </c>
      <c r="B3443" s="40"/>
      <c r="C3443" s="41">
        <v>0</v>
      </c>
      <c r="D3443" s="42">
        <v>31.590900000000001</v>
      </c>
      <c r="E3443" s="42">
        <v>4.62</v>
      </c>
      <c r="F3443" s="41">
        <v>21001526</v>
      </c>
      <c r="G3443" s="41">
        <v>1160082</v>
      </c>
      <c r="H3443" s="41">
        <v>22161608</v>
      </c>
      <c r="I3443" s="41">
        <v>0</v>
      </c>
      <c r="J3443" s="41">
        <v>7712240</v>
      </c>
      <c r="K3443" s="41">
        <v>221616</v>
      </c>
      <c r="L3443" s="41">
        <v>652290</v>
      </c>
      <c r="M3443" s="41">
        <v>0</v>
      </c>
      <c r="N3443" s="43">
        <v>30526138</v>
      </c>
    </row>
    <row r="3444" spans="1:14" x14ac:dyDescent="0.2">
      <c r="A3444" s="39" t="s">
        <v>1482</v>
      </c>
      <c r="B3444" s="40"/>
      <c r="C3444" s="41">
        <v>0</v>
      </c>
      <c r="D3444" s="42">
        <v>0</v>
      </c>
      <c r="E3444" s="42">
        <v>0</v>
      </c>
      <c r="F3444" s="41">
        <v>72000</v>
      </c>
      <c r="G3444" s="41">
        <v>0</v>
      </c>
      <c r="H3444" s="41">
        <v>72000</v>
      </c>
      <c r="I3444" s="41">
        <v>0</v>
      </c>
      <c r="J3444" s="41">
        <v>25056</v>
      </c>
      <c r="K3444" s="41">
        <v>720</v>
      </c>
      <c r="L3444" s="41">
        <v>9000</v>
      </c>
      <c r="M3444" s="41">
        <v>0</v>
      </c>
      <c r="N3444" s="43">
        <v>106056</v>
      </c>
    </row>
    <row r="3445" spans="1:14" x14ac:dyDescent="0.2">
      <c r="A3445" s="34" t="s">
        <v>24</v>
      </c>
      <c r="B3445" s="35"/>
      <c r="C3445" s="36">
        <f t="shared" ref="C3445:N3445" si="600">SUM(C3436:C3444)</f>
        <v>0</v>
      </c>
      <c r="D3445" s="37">
        <f t="shared" si="600"/>
        <v>37.409500000000001</v>
      </c>
      <c r="E3445" s="37">
        <f t="shared" si="600"/>
        <v>8.24</v>
      </c>
      <c r="F3445" s="36">
        <f t="shared" si="600"/>
        <v>23112829</v>
      </c>
      <c r="G3445" s="36">
        <f t="shared" si="600"/>
        <v>2574749</v>
      </c>
      <c r="H3445" s="36">
        <f t="shared" si="600"/>
        <v>25687578</v>
      </c>
      <c r="I3445" s="36">
        <f t="shared" si="600"/>
        <v>246960</v>
      </c>
      <c r="J3445" s="36">
        <f t="shared" si="600"/>
        <v>9022751</v>
      </c>
      <c r="K3445" s="36">
        <f t="shared" si="600"/>
        <v>256876</v>
      </c>
      <c r="L3445" s="36">
        <f t="shared" si="600"/>
        <v>661290</v>
      </c>
      <c r="M3445" s="36">
        <f t="shared" si="600"/>
        <v>0</v>
      </c>
      <c r="N3445" s="38">
        <f t="shared" si="600"/>
        <v>35618579</v>
      </c>
    </row>
    <row r="3446" spans="1:14" x14ac:dyDescent="0.2">
      <c r="A3446" s="34" t="s">
        <v>1483</v>
      </c>
      <c r="B3446" s="35"/>
      <c r="C3446" s="36"/>
      <c r="D3446" s="37"/>
      <c r="E3446" s="37"/>
      <c r="F3446" s="36"/>
      <c r="G3446" s="36"/>
      <c r="H3446" s="36"/>
      <c r="I3446" s="36"/>
      <c r="J3446" s="36"/>
      <c r="K3446" s="36"/>
      <c r="L3446" s="36"/>
      <c r="M3446" s="36"/>
      <c r="N3446" s="38"/>
    </row>
    <row r="3447" spans="1:14" x14ac:dyDescent="0.2">
      <c r="A3447" s="39" t="s">
        <v>1484</v>
      </c>
      <c r="B3447" s="40"/>
      <c r="C3447" s="41">
        <v>198</v>
      </c>
      <c r="D3447" s="42">
        <v>0</v>
      </c>
      <c r="E3447" s="42">
        <v>0.31680000000000003</v>
      </c>
      <c r="F3447" s="41">
        <v>0</v>
      </c>
      <c r="G3447" s="41">
        <v>85855</v>
      </c>
      <c r="H3447" s="41">
        <v>85855</v>
      </c>
      <c r="I3447" s="41">
        <v>0</v>
      </c>
      <c r="J3447" s="41">
        <v>29878</v>
      </c>
      <c r="K3447" s="41">
        <v>859</v>
      </c>
      <c r="L3447" s="41">
        <v>0</v>
      </c>
      <c r="M3447" s="41">
        <v>0</v>
      </c>
      <c r="N3447" s="43">
        <v>115733</v>
      </c>
    </row>
    <row r="3448" spans="1:14" x14ac:dyDescent="0.2">
      <c r="A3448" s="39" t="s">
        <v>1485</v>
      </c>
      <c r="B3448" s="40"/>
      <c r="C3448" s="41">
        <v>0</v>
      </c>
      <c r="D3448" s="42">
        <v>5.7332999999999998</v>
      </c>
      <c r="E3448" s="42">
        <v>0</v>
      </c>
      <c r="F3448" s="41">
        <v>2885406</v>
      </c>
      <c r="G3448" s="41">
        <v>0</v>
      </c>
      <c r="H3448" s="41">
        <v>2885406</v>
      </c>
      <c r="I3448" s="41">
        <v>0</v>
      </c>
      <c r="J3448" s="41">
        <v>1004121</v>
      </c>
      <c r="K3448" s="41">
        <v>28854</v>
      </c>
      <c r="L3448" s="41">
        <v>0</v>
      </c>
      <c r="M3448" s="41">
        <v>0</v>
      </c>
      <c r="N3448" s="43">
        <v>3889527</v>
      </c>
    </row>
    <row r="3449" spans="1:14" x14ac:dyDescent="0.2">
      <c r="A3449" s="34" t="s">
        <v>24</v>
      </c>
      <c r="B3449" s="35"/>
      <c r="C3449" s="36">
        <f t="shared" ref="C3449:N3449" si="601">SUM(C3447:C3448)</f>
        <v>198</v>
      </c>
      <c r="D3449" s="37">
        <f t="shared" si="601"/>
        <v>5.7332999999999998</v>
      </c>
      <c r="E3449" s="37">
        <f t="shared" si="601"/>
        <v>0.31680000000000003</v>
      </c>
      <c r="F3449" s="36">
        <f t="shared" si="601"/>
        <v>2885406</v>
      </c>
      <c r="G3449" s="36">
        <f t="shared" si="601"/>
        <v>85855</v>
      </c>
      <c r="H3449" s="36">
        <f t="shared" si="601"/>
        <v>2971261</v>
      </c>
      <c r="I3449" s="36">
        <f t="shared" si="601"/>
        <v>0</v>
      </c>
      <c r="J3449" s="36">
        <f t="shared" si="601"/>
        <v>1033999</v>
      </c>
      <c r="K3449" s="36">
        <f t="shared" si="601"/>
        <v>29713</v>
      </c>
      <c r="L3449" s="36">
        <f t="shared" si="601"/>
        <v>0</v>
      </c>
      <c r="M3449" s="36">
        <f t="shared" si="601"/>
        <v>0</v>
      </c>
      <c r="N3449" s="38">
        <f t="shared" si="601"/>
        <v>4005260</v>
      </c>
    </row>
    <row r="3450" spans="1:14" x14ac:dyDescent="0.2">
      <c r="A3450" s="29" t="s">
        <v>1945</v>
      </c>
      <c r="B3450" s="30"/>
      <c r="C3450" s="31">
        <f t="shared" ref="C3450:N3450" si="602">C3445+C3449</f>
        <v>198</v>
      </c>
      <c r="D3450" s="32">
        <f t="shared" si="602"/>
        <v>43.142800000000001</v>
      </c>
      <c r="E3450" s="32">
        <f t="shared" si="602"/>
        <v>8.5568000000000008</v>
      </c>
      <c r="F3450" s="31">
        <f t="shared" si="602"/>
        <v>25998235</v>
      </c>
      <c r="G3450" s="31">
        <f t="shared" si="602"/>
        <v>2660604</v>
      </c>
      <c r="H3450" s="31">
        <f t="shared" si="602"/>
        <v>28658839</v>
      </c>
      <c r="I3450" s="31">
        <f t="shared" si="602"/>
        <v>246960</v>
      </c>
      <c r="J3450" s="31">
        <f t="shared" si="602"/>
        <v>10056750</v>
      </c>
      <c r="K3450" s="31">
        <f t="shared" si="602"/>
        <v>286589</v>
      </c>
      <c r="L3450" s="31">
        <f t="shared" si="602"/>
        <v>661290</v>
      </c>
      <c r="M3450" s="31">
        <f t="shared" si="602"/>
        <v>0</v>
      </c>
      <c r="N3450" s="33">
        <f t="shared" si="602"/>
        <v>39623839</v>
      </c>
    </row>
    <row r="3451" spans="1:14" x14ac:dyDescent="0.2">
      <c r="A3451" s="39"/>
      <c r="B3451" s="40"/>
      <c r="C3451" s="41"/>
      <c r="D3451" s="42"/>
      <c r="E3451" s="42"/>
      <c r="F3451" s="41"/>
      <c r="G3451" s="41"/>
      <c r="H3451" s="41"/>
      <c r="I3451" s="41"/>
      <c r="J3451" s="41"/>
      <c r="K3451" s="41"/>
      <c r="L3451" s="41"/>
      <c r="M3451" s="41"/>
      <c r="N3451" s="43"/>
    </row>
    <row r="3452" spans="1:14" x14ac:dyDescent="0.2">
      <c r="A3452" s="29" t="s">
        <v>1946</v>
      </c>
      <c r="B3452" s="30"/>
      <c r="C3452" s="31"/>
      <c r="D3452" s="32"/>
      <c r="E3452" s="32"/>
      <c r="F3452" s="31"/>
      <c r="G3452" s="31"/>
      <c r="H3452" s="31"/>
      <c r="I3452" s="31"/>
      <c r="J3452" s="31"/>
      <c r="K3452" s="31"/>
      <c r="L3452" s="31"/>
      <c r="M3452" s="31"/>
      <c r="N3452" s="33"/>
    </row>
    <row r="3453" spans="1:14" x14ac:dyDescent="0.2">
      <c r="A3453" s="29" t="s">
        <v>1947</v>
      </c>
      <c r="B3453" s="30" t="s">
        <v>6</v>
      </c>
      <c r="C3453" s="31" t="s">
        <v>7</v>
      </c>
      <c r="D3453" s="32" t="s">
        <v>8</v>
      </c>
      <c r="E3453" s="32" t="s">
        <v>9</v>
      </c>
      <c r="F3453" s="31" t="s">
        <v>10</v>
      </c>
      <c r="G3453" s="31" t="s">
        <v>11</v>
      </c>
      <c r="H3453" s="31" t="s">
        <v>12</v>
      </c>
      <c r="I3453" s="31" t="s">
        <v>13</v>
      </c>
      <c r="J3453" s="31" t="s">
        <v>14</v>
      </c>
      <c r="K3453" s="31" t="s">
        <v>15</v>
      </c>
      <c r="L3453" s="31" t="s">
        <v>16</v>
      </c>
      <c r="M3453" s="31" t="s">
        <v>17</v>
      </c>
      <c r="N3453" s="33" t="s">
        <v>18</v>
      </c>
    </row>
    <row r="3454" spans="1:14" x14ac:dyDescent="0.2">
      <c r="A3454" s="34" t="s">
        <v>1476</v>
      </c>
      <c r="B3454" s="35"/>
      <c r="C3454" s="36"/>
      <c r="D3454" s="37"/>
      <c r="E3454" s="37"/>
      <c r="F3454" s="36"/>
      <c r="G3454" s="36"/>
      <c r="H3454" s="36"/>
      <c r="I3454" s="36"/>
      <c r="J3454" s="36"/>
      <c r="K3454" s="36"/>
      <c r="L3454" s="36"/>
      <c r="M3454" s="36"/>
      <c r="N3454" s="38"/>
    </row>
    <row r="3455" spans="1:14" x14ac:dyDescent="0.2">
      <c r="A3455" s="39" t="s">
        <v>20</v>
      </c>
      <c r="B3455" s="40"/>
      <c r="C3455" s="41">
        <v>0</v>
      </c>
      <c r="D3455" s="42">
        <v>11.5167</v>
      </c>
      <c r="E3455" s="42">
        <v>0</v>
      </c>
      <c r="F3455" s="41">
        <v>4271780</v>
      </c>
      <c r="G3455" s="41">
        <v>0</v>
      </c>
      <c r="H3455" s="41">
        <v>4271780</v>
      </c>
      <c r="I3455" s="41">
        <v>0</v>
      </c>
      <c r="J3455" s="41">
        <v>1486579</v>
      </c>
      <c r="K3455" s="41">
        <v>42718</v>
      </c>
      <c r="L3455" s="41">
        <v>0</v>
      </c>
      <c r="M3455" s="41">
        <v>0</v>
      </c>
      <c r="N3455" s="43">
        <v>5758359</v>
      </c>
    </row>
    <row r="3456" spans="1:14" x14ac:dyDescent="0.2">
      <c r="A3456" s="39" t="s">
        <v>40</v>
      </c>
      <c r="B3456" s="40"/>
      <c r="C3456" s="41">
        <v>0</v>
      </c>
      <c r="D3456" s="42">
        <v>-3.1199999999999999E-2</v>
      </c>
      <c r="E3456" s="42">
        <v>0</v>
      </c>
      <c r="F3456" s="41">
        <v>-15624</v>
      </c>
      <c r="G3456" s="41">
        <v>0</v>
      </c>
      <c r="H3456" s="41">
        <v>-15624</v>
      </c>
      <c r="I3456" s="41">
        <v>0</v>
      </c>
      <c r="J3456" s="41">
        <v>-5437</v>
      </c>
      <c r="K3456" s="41">
        <v>-156</v>
      </c>
      <c r="L3456" s="41">
        <v>0</v>
      </c>
      <c r="M3456" s="41">
        <v>0</v>
      </c>
      <c r="N3456" s="43">
        <v>-21061</v>
      </c>
    </row>
    <row r="3457" spans="1:14" x14ac:dyDescent="0.2">
      <c r="A3457" s="39" t="s">
        <v>41</v>
      </c>
      <c r="B3457" s="40"/>
      <c r="C3457" s="41">
        <v>0</v>
      </c>
      <c r="D3457" s="42">
        <v>0</v>
      </c>
      <c r="E3457" s="42">
        <v>0</v>
      </c>
      <c r="F3457" s="41">
        <v>0</v>
      </c>
      <c r="G3457" s="41">
        <v>0</v>
      </c>
      <c r="H3457" s="41">
        <v>0</v>
      </c>
      <c r="I3457" s="41">
        <v>15624</v>
      </c>
      <c r="J3457" s="41">
        <v>5281</v>
      </c>
      <c r="K3457" s="41">
        <v>0</v>
      </c>
      <c r="L3457" s="41">
        <v>0</v>
      </c>
      <c r="M3457" s="41">
        <v>0</v>
      </c>
      <c r="N3457" s="43">
        <v>20905</v>
      </c>
    </row>
    <row r="3458" spans="1:14" x14ac:dyDescent="0.2">
      <c r="A3458" s="39" t="s">
        <v>21</v>
      </c>
      <c r="B3458" s="40"/>
      <c r="C3458" s="41">
        <v>0</v>
      </c>
      <c r="D3458" s="42">
        <v>0</v>
      </c>
      <c r="E3458" s="42">
        <v>0</v>
      </c>
      <c r="F3458" s="41">
        <v>0</v>
      </c>
      <c r="G3458" s="41">
        <v>0</v>
      </c>
      <c r="H3458" s="41">
        <v>0</v>
      </c>
      <c r="I3458" s="41">
        <v>0</v>
      </c>
      <c r="J3458" s="41">
        <v>4</v>
      </c>
      <c r="K3458" s="41">
        <v>0</v>
      </c>
      <c r="L3458" s="41">
        <v>0</v>
      </c>
      <c r="M3458" s="41">
        <v>0</v>
      </c>
      <c r="N3458" s="43">
        <v>4</v>
      </c>
    </row>
    <row r="3459" spans="1:14" x14ac:dyDescent="0.2">
      <c r="A3459" s="39" t="s">
        <v>23</v>
      </c>
      <c r="B3459" s="40"/>
      <c r="C3459" s="41">
        <v>0</v>
      </c>
      <c r="D3459" s="42">
        <v>0</v>
      </c>
      <c r="E3459" s="42">
        <v>2.74</v>
      </c>
      <c r="F3459" s="41">
        <v>0</v>
      </c>
      <c r="G3459" s="41">
        <v>1070770</v>
      </c>
      <c r="H3459" s="41">
        <v>1070770</v>
      </c>
      <c r="I3459" s="41">
        <v>0</v>
      </c>
      <c r="J3459" s="41">
        <v>372628</v>
      </c>
      <c r="K3459" s="41">
        <v>10708</v>
      </c>
      <c r="L3459" s="41">
        <v>0</v>
      </c>
      <c r="M3459" s="41">
        <v>0</v>
      </c>
      <c r="N3459" s="43">
        <v>1443398</v>
      </c>
    </row>
    <row r="3460" spans="1:14" x14ac:dyDescent="0.2">
      <c r="A3460" s="39" t="s">
        <v>1481</v>
      </c>
      <c r="B3460" s="40"/>
      <c r="C3460" s="41">
        <v>0</v>
      </c>
      <c r="D3460" s="42">
        <v>17.636399999999998</v>
      </c>
      <c r="E3460" s="42">
        <v>2.21</v>
      </c>
      <c r="F3460" s="41">
        <v>11021858</v>
      </c>
      <c r="G3460" s="41">
        <v>554931</v>
      </c>
      <c r="H3460" s="41">
        <v>11576789</v>
      </c>
      <c r="I3460" s="41">
        <v>0</v>
      </c>
      <c r="J3460" s="41">
        <v>4028721</v>
      </c>
      <c r="K3460" s="41">
        <v>115767</v>
      </c>
      <c r="L3460" s="41">
        <v>310935</v>
      </c>
      <c r="M3460" s="41">
        <v>0</v>
      </c>
      <c r="N3460" s="43">
        <v>15916445</v>
      </c>
    </row>
    <row r="3461" spans="1:14" x14ac:dyDescent="0.2">
      <c r="A3461" s="39" t="s">
        <v>1482</v>
      </c>
      <c r="B3461" s="40"/>
      <c r="C3461" s="41">
        <v>0</v>
      </c>
      <c r="D3461" s="42">
        <v>0</v>
      </c>
      <c r="E3461" s="42">
        <v>0</v>
      </c>
      <c r="F3461" s="41">
        <v>156000</v>
      </c>
      <c r="G3461" s="41">
        <v>0</v>
      </c>
      <c r="H3461" s="41">
        <v>156000</v>
      </c>
      <c r="I3461" s="41">
        <v>0</v>
      </c>
      <c r="J3461" s="41">
        <v>54288</v>
      </c>
      <c r="K3461" s="41">
        <v>1560</v>
      </c>
      <c r="L3461" s="41">
        <v>27000</v>
      </c>
      <c r="M3461" s="41">
        <v>0</v>
      </c>
      <c r="N3461" s="43">
        <v>237288</v>
      </c>
    </row>
    <row r="3462" spans="1:14" x14ac:dyDescent="0.2">
      <c r="A3462" s="34" t="s">
        <v>24</v>
      </c>
      <c r="B3462" s="35"/>
      <c r="C3462" s="36">
        <f t="shared" ref="C3462:N3462" si="603">SUM(C3455:C3461)</f>
        <v>0</v>
      </c>
      <c r="D3462" s="37">
        <f t="shared" si="603"/>
        <v>29.121899999999997</v>
      </c>
      <c r="E3462" s="37">
        <f t="shared" si="603"/>
        <v>4.95</v>
      </c>
      <c r="F3462" s="36">
        <f t="shared" si="603"/>
        <v>15434014</v>
      </c>
      <c r="G3462" s="36">
        <f t="shared" si="603"/>
        <v>1625701</v>
      </c>
      <c r="H3462" s="36">
        <f t="shared" si="603"/>
        <v>17059715</v>
      </c>
      <c r="I3462" s="36">
        <f t="shared" si="603"/>
        <v>15624</v>
      </c>
      <c r="J3462" s="36">
        <f t="shared" si="603"/>
        <v>5942064</v>
      </c>
      <c r="K3462" s="36">
        <f t="shared" si="603"/>
        <v>170597</v>
      </c>
      <c r="L3462" s="36">
        <f t="shared" si="603"/>
        <v>337935</v>
      </c>
      <c r="M3462" s="36">
        <f t="shared" si="603"/>
        <v>0</v>
      </c>
      <c r="N3462" s="38">
        <f t="shared" si="603"/>
        <v>23355338</v>
      </c>
    </row>
    <row r="3463" spans="1:14" x14ac:dyDescent="0.2">
      <c r="A3463" s="34" t="s">
        <v>1483</v>
      </c>
      <c r="B3463" s="35"/>
      <c r="C3463" s="36"/>
      <c r="D3463" s="37"/>
      <c r="E3463" s="37"/>
      <c r="F3463" s="36"/>
      <c r="G3463" s="36"/>
      <c r="H3463" s="36"/>
      <c r="I3463" s="36"/>
      <c r="J3463" s="36"/>
      <c r="K3463" s="36"/>
      <c r="L3463" s="36"/>
      <c r="M3463" s="36"/>
      <c r="N3463" s="38"/>
    </row>
    <row r="3464" spans="1:14" x14ac:dyDescent="0.2">
      <c r="A3464" s="39" t="s">
        <v>1484</v>
      </c>
      <c r="B3464" s="40"/>
      <c r="C3464" s="41">
        <v>94</v>
      </c>
      <c r="D3464" s="42">
        <v>0</v>
      </c>
      <c r="E3464" s="42">
        <v>0.1565</v>
      </c>
      <c r="F3464" s="41">
        <v>0</v>
      </c>
      <c r="G3464" s="41">
        <v>42413</v>
      </c>
      <c r="H3464" s="41">
        <v>42413</v>
      </c>
      <c r="I3464" s="41">
        <v>0</v>
      </c>
      <c r="J3464" s="41">
        <v>14759</v>
      </c>
      <c r="K3464" s="41">
        <v>424</v>
      </c>
      <c r="L3464" s="41">
        <v>0</v>
      </c>
      <c r="M3464" s="41">
        <v>0</v>
      </c>
      <c r="N3464" s="43">
        <v>57172</v>
      </c>
    </row>
    <row r="3465" spans="1:14" x14ac:dyDescent="0.2">
      <c r="A3465" s="39" t="s">
        <v>1485</v>
      </c>
      <c r="B3465" s="40"/>
      <c r="C3465" s="41">
        <v>0</v>
      </c>
      <c r="D3465" s="42">
        <v>3.5213000000000001</v>
      </c>
      <c r="E3465" s="42">
        <v>0</v>
      </c>
      <c r="F3465" s="41">
        <v>1652256</v>
      </c>
      <c r="G3465" s="41">
        <v>0</v>
      </c>
      <c r="H3465" s="41">
        <v>1652256</v>
      </c>
      <c r="I3465" s="41">
        <v>0</v>
      </c>
      <c r="J3465" s="41">
        <v>574986</v>
      </c>
      <c r="K3465" s="41">
        <v>16523</v>
      </c>
      <c r="L3465" s="41">
        <v>0</v>
      </c>
      <c r="M3465" s="41">
        <v>0</v>
      </c>
      <c r="N3465" s="43">
        <v>2227242</v>
      </c>
    </row>
    <row r="3466" spans="1:14" x14ac:dyDescent="0.2">
      <c r="A3466" s="34" t="s">
        <v>24</v>
      </c>
      <c r="B3466" s="35"/>
      <c r="C3466" s="36">
        <f t="shared" ref="C3466:N3466" si="604">SUM(C3464:C3465)</f>
        <v>94</v>
      </c>
      <c r="D3466" s="37">
        <f t="shared" si="604"/>
        <v>3.5213000000000001</v>
      </c>
      <c r="E3466" s="37">
        <f t="shared" si="604"/>
        <v>0.1565</v>
      </c>
      <c r="F3466" s="36">
        <f t="shared" si="604"/>
        <v>1652256</v>
      </c>
      <c r="G3466" s="36">
        <f t="shared" si="604"/>
        <v>42413</v>
      </c>
      <c r="H3466" s="36">
        <f t="shared" si="604"/>
        <v>1694669</v>
      </c>
      <c r="I3466" s="36">
        <f t="shared" si="604"/>
        <v>0</v>
      </c>
      <c r="J3466" s="36">
        <f t="shared" si="604"/>
        <v>589745</v>
      </c>
      <c r="K3466" s="36">
        <f t="shared" si="604"/>
        <v>16947</v>
      </c>
      <c r="L3466" s="36">
        <f t="shared" si="604"/>
        <v>0</v>
      </c>
      <c r="M3466" s="36">
        <f t="shared" si="604"/>
        <v>0</v>
      </c>
      <c r="N3466" s="38">
        <f t="shared" si="604"/>
        <v>2284414</v>
      </c>
    </row>
    <row r="3467" spans="1:14" x14ac:dyDescent="0.2">
      <c r="A3467" s="29" t="s">
        <v>1948</v>
      </c>
      <c r="B3467" s="30"/>
      <c r="C3467" s="31">
        <f t="shared" ref="C3467:N3467" si="605">C3462+C3466</f>
        <v>94</v>
      </c>
      <c r="D3467" s="32">
        <f t="shared" si="605"/>
        <v>32.643199999999993</v>
      </c>
      <c r="E3467" s="32">
        <f t="shared" si="605"/>
        <v>5.1065000000000005</v>
      </c>
      <c r="F3467" s="31">
        <f t="shared" si="605"/>
        <v>17086270</v>
      </c>
      <c r="G3467" s="31">
        <f t="shared" si="605"/>
        <v>1668114</v>
      </c>
      <c r="H3467" s="31">
        <f t="shared" si="605"/>
        <v>18754384</v>
      </c>
      <c r="I3467" s="31">
        <f t="shared" si="605"/>
        <v>15624</v>
      </c>
      <c r="J3467" s="31">
        <f t="shared" si="605"/>
        <v>6531809</v>
      </c>
      <c r="K3467" s="31">
        <f t="shared" si="605"/>
        <v>187544</v>
      </c>
      <c r="L3467" s="31">
        <f t="shared" si="605"/>
        <v>337935</v>
      </c>
      <c r="M3467" s="31">
        <f t="shared" si="605"/>
        <v>0</v>
      </c>
      <c r="N3467" s="33">
        <f t="shared" si="605"/>
        <v>25639752</v>
      </c>
    </row>
    <row r="3468" spans="1:14" x14ac:dyDescent="0.2">
      <c r="A3468" s="39"/>
      <c r="B3468" s="40"/>
      <c r="C3468" s="41"/>
      <c r="D3468" s="42"/>
      <c r="E3468" s="42"/>
      <c r="F3468" s="41"/>
      <c r="G3468" s="41"/>
      <c r="H3468" s="41"/>
      <c r="I3468" s="41"/>
      <c r="J3468" s="41"/>
      <c r="K3468" s="41"/>
      <c r="L3468" s="41"/>
      <c r="M3468" s="41"/>
      <c r="N3468" s="43"/>
    </row>
    <row r="3469" spans="1:14" x14ac:dyDescent="0.2">
      <c r="A3469" s="29" t="s">
        <v>1949</v>
      </c>
      <c r="B3469" s="30"/>
      <c r="C3469" s="31"/>
      <c r="D3469" s="32"/>
      <c r="E3469" s="32"/>
      <c r="F3469" s="31"/>
      <c r="G3469" s="31"/>
      <c r="H3469" s="31"/>
      <c r="I3469" s="31"/>
      <c r="J3469" s="31"/>
      <c r="K3469" s="31"/>
      <c r="L3469" s="31"/>
      <c r="M3469" s="31"/>
      <c r="N3469" s="33"/>
    </row>
    <row r="3470" spans="1:14" x14ac:dyDescent="0.2">
      <c r="A3470" s="29" t="s">
        <v>1950</v>
      </c>
      <c r="B3470" s="30" t="s">
        <v>6</v>
      </c>
      <c r="C3470" s="31" t="s">
        <v>7</v>
      </c>
      <c r="D3470" s="32" t="s">
        <v>8</v>
      </c>
      <c r="E3470" s="32" t="s">
        <v>9</v>
      </c>
      <c r="F3470" s="31" t="s">
        <v>10</v>
      </c>
      <c r="G3470" s="31" t="s">
        <v>11</v>
      </c>
      <c r="H3470" s="31" t="s">
        <v>12</v>
      </c>
      <c r="I3470" s="31" t="s">
        <v>13</v>
      </c>
      <c r="J3470" s="31" t="s">
        <v>14</v>
      </c>
      <c r="K3470" s="31" t="s">
        <v>15</v>
      </c>
      <c r="L3470" s="31" t="s">
        <v>16</v>
      </c>
      <c r="M3470" s="31" t="s">
        <v>17</v>
      </c>
      <c r="N3470" s="33" t="s">
        <v>18</v>
      </c>
    </row>
    <row r="3471" spans="1:14" x14ac:dyDescent="0.2">
      <c r="A3471" s="34" t="s">
        <v>1476</v>
      </c>
      <c r="B3471" s="35"/>
      <c r="C3471" s="36"/>
      <c r="D3471" s="37"/>
      <c r="E3471" s="37"/>
      <c r="F3471" s="36"/>
      <c r="G3471" s="36"/>
      <c r="H3471" s="36"/>
      <c r="I3471" s="36"/>
      <c r="J3471" s="36"/>
      <c r="K3471" s="36"/>
      <c r="L3471" s="36"/>
      <c r="M3471" s="36"/>
      <c r="N3471" s="38"/>
    </row>
    <row r="3472" spans="1:14" x14ac:dyDescent="0.2">
      <c r="A3472" s="39" t="s">
        <v>20</v>
      </c>
      <c r="B3472" s="40"/>
      <c r="C3472" s="41">
        <v>0</v>
      </c>
      <c r="D3472" s="42">
        <v>12.9778</v>
      </c>
      <c r="E3472" s="42">
        <v>0</v>
      </c>
      <c r="F3472" s="41">
        <v>4876805</v>
      </c>
      <c r="G3472" s="41">
        <v>0</v>
      </c>
      <c r="H3472" s="41">
        <v>4876805</v>
      </c>
      <c r="I3472" s="41">
        <v>0</v>
      </c>
      <c r="J3472" s="41">
        <v>1697128</v>
      </c>
      <c r="K3472" s="41">
        <v>48768</v>
      </c>
      <c r="L3472" s="41">
        <v>0</v>
      </c>
      <c r="M3472" s="41">
        <v>0</v>
      </c>
      <c r="N3472" s="43">
        <v>6573933</v>
      </c>
    </row>
    <row r="3473" spans="1:14" x14ac:dyDescent="0.2">
      <c r="A3473" s="39" t="s">
        <v>45</v>
      </c>
      <c r="B3473" s="40"/>
      <c r="C3473" s="41">
        <v>0</v>
      </c>
      <c r="D3473" s="42">
        <v>0.6875</v>
      </c>
      <c r="E3473" s="42">
        <v>0</v>
      </c>
      <c r="F3473" s="41">
        <v>238182</v>
      </c>
      <c r="G3473" s="41">
        <v>0</v>
      </c>
      <c r="H3473" s="41">
        <v>238182</v>
      </c>
      <c r="I3473" s="41">
        <v>0</v>
      </c>
      <c r="J3473" s="41">
        <v>82887</v>
      </c>
      <c r="K3473" s="41">
        <v>2382</v>
      </c>
      <c r="L3473" s="41">
        <v>0</v>
      </c>
      <c r="M3473" s="41">
        <v>0</v>
      </c>
      <c r="N3473" s="43">
        <v>321069</v>
      </c>
    </row>
    <row r="3474" spans="1:14" x14ac:dyDescent="0.2">
      <c r="A3474" s="39" t="s">
        <v>40</v>
      </c>
      <c r="B3474" s="40"/>
      <c r="C3474" s="41">
        <v>0</v>
      </c>
      <c r="D3474" s="42">
        <v>-0.19350000000000001</v>
      </c>
      <c r="E3474" s="42">
        <v>0</v>
      </c>
      <c r="F3474" s="41">
        <v>-96768</v>
      </c>
      <c r="G3474" s="41">
        <v>0</v>
      </c>
      <c r="H3474" s="41">
        <v>-96768</v>
      </c>
      <c r="I3474" s="41">
        <v>0</v>
      </c>
      <c r="J3474" s="41">
        <v>-33675</v>
      </c>
      <c r="K3474" s="41">
        <v>-968</v>
      </c>
      <c r="L3474" s="41">
        <v>0</v>
      </c>
      <c r="M3474" s="41">
        <v>0</v>
      </c>
      <c r="N3474" s="43">
        <v>-130443</v>
      </c>
    </row>
    <row r="3475" spans="1:14" x14ac:dyDescent="0.2">
      <c r="A3475" s="39" t="s">
        <v>30</v>
      </c>
      <c r="B3475" s="40"/>
      <c r="C3475" s="41">
        <v>0</v>
      </c>
      <c r="D3475" s="42">
        <v>0.3241</v>
      </c>
      <c r="E3475" s="42">
        <v>0</v>
      </c>
      <c r="F3475" s="41">
        <v>112278</v>
      </c>
      <c r="G3475" s="41">
        <v>0</v>
      </c>
      <c r="H3475" s="41">
        <v>112278</v>
      </c>
      <c r="I3475" s="41">
        <v>0</v>
      </c>
      <c r="J3475" s="41">
        <v>39073</v>
      </c>
      <c r="K3475" s="41">
        <v>1123</v>
      </c>
      <c r="L3475" s="41">
        <v>0</v>
      </c>
      <c r="M3475" s="41">
        <v>0</v>
      </c>
      <c r="N3475" s="43">
        <v>151351</v>
      </c>
    </row>
    <row r="3476" spans="1:14" x14ac:dyDescent="0.2">
      <c r="A3476" s="39" t="s">
        <v>41</v>
      </c>
      <c r="B3476" s="40"/>
      <c r="C3476" s="41">
        <v>0</v>
      </c>
      <c r="D3476" s="42">
        <v>0</v>
      </c>
      <c r="E3476" s="42">
        <v>0</v>
      </c>
      <c r="F3476" s="41">
        <v>0</v>
      </c>
      <c r="G3476" s="41">
        <v>0</v>
      </c>
      <c r="H3476" s="41">
        <v>0</v>
      </c>
      <c r="I3476" s="41">
        <v>96768</v>
      </c>
      <c r="J3476" s="41">
        <v>32707</v>
      </c>
      <c r="K3476" s="41">
        <v>0</v>
      </c>
      <c r="L3476" s="41">
        <v>0</v>
      </c>
      <c r="M3476" s="41">
        <v>0</v>
      </c>
      <c r="N3476" s="43">
        <v>129475</v>
      </c>
    </row>
    <row r="3477" spans="1:14" x14ac:dyDescent="0.2">
      <c r="A3477" s="39" t="s">
        <v>1478</v>
      </c>
      <c r="B3477" s="40"/>
      <c r="C3477" s="41">
        <v>0</v>
      </c>
      <c r="D3477" s="42">
        <v>0</v>
      </c>
      <c r="E3477" s="42">
        <v>0</v>
      </c>
      <c r="F3477" s="41">
        <v>0</v>
      </c>
      <c r="G3477" s="41">
        <v>0</v>
      </c>
      <c r="H3477" s="41">
        <v>0</v>
      </c>
      <c r="I3477" s="41">
        <v>40200</v>
      </c>
      <c r="J3477" s="41">
        <v>13588</v>
      </c>
      <c r="K3477" s="41">
        <v>0</v>
      </c>
      <c r="L3477" s="41">
        <v>0</v>
      </c>
      <c r="M3477" s="41">
        <v>0</v>
      </c>
      <c r="N3477" s="43">
        <v>53788</v>
      </c>
    </row>
    <row r="3478" spans="1:14" x14ac:dyDescent="0.2">
      <c r="A3478" s="39" t="s">
        <v>21</v>
      </c>
      <c r="B3478" s="40"/>
      <c r="C3478" s="41">
        <v>0</v>
      </c>
      <c r="D3478" s="42">
        <v>0</v>
      </c>
      <c r="E3478" s="42">
        <v>0</v>
      </c>
      <c r="F3478" s="41">
        <v>0</v>
      </c>
      <c r="G3478" s="41">
        <v>0</v>
      </c>
      <c r="H3478" s="41">
        <v>0</v>
      </c>
      <c r="I3478" s="41">
        <v>0</v>
      </c>
      <c r="J3478" s="41">
        <v>8</v>
      </c>
      <c r="K3478" s="41">
        <v>0</v>
      </c>
      <c r="L3478" s="41">
        <v>0</v>
      </c>
      <c r="M3478" s="41">
        <v>0</v>
      </c>
      <c r="N3478" s="43">
        <v>8</v>
      </c>
    </row>
    <row r="3479" spans="1:14" x14ac:dyDescent="0.2">
      <c r="A3479" s="39" t="s">
        <v>1479</v>
      </c>
      <c r="B3479" s="40"/>
      <c r="C3479" s="41">
        <v>0</v>
      </c>
      <c r="D3479" s="42">
        <v>0</v>
      </c>
      <c r="E3479" s="42">
        <v>0</v>
      </c>
      <c r="F3479" s="41">
        <v>0</v>
      </c>
      <c r="G3479" s="41">
        <v>0</v>
      </c>
      <c r="H3479" s="41">
        <v>0</v>
      </c>
      <c r="I3479" s="41">
        <v>0</v>
      </c>
      <c r="J3479" s="41">
        <v>-9970</v>
      </c>
      <c r="K3479" s="41">
        <v>0</v>
      </c>
      <c r="L3479" s="41">
        <v>0</v>
      </c>
      <c r="M3479" s="41">
        <v>0</v>
      </c>
      <c r="N3479" s="43">
        <v>-9970</v>
      </c>
    </row>
    <row r="3480" spans="1:14" x14ac:dyDescent="0.2">
      <c r="A3480" s="39" t="s">
        <v>1480</v>
      </c>
      <c r="B3480" s="40"/>
      <c r="C3480" s="41">
        <v>0</v>
      </c>
      <c r="D3480" s="42">
        <v>0</v>
      </c>
      <c r="E3480" s="42">
        <v>0</v>
      </c>
      <c r="F3480" s="41">
        <v>0</v>
      </c>
      <c r="G3480" s="41">
        <v>0</v>
      </c>
      <c r="H3480" s="41">
        <v>0</v>
      </c>
      <c r="I3480" s="41">
        <v>0</v>
      </c>
      <c r="J3480" s="41">
        <v>-3618</v>
      </c>
      <c r="K3480" s="41">
        <v>0</v>
      </c>
      <c r="L3480" s="41">
        <v>0</v>
      </c>
      <c r="M3480" s="41">
        <v>0</v>
      </c>
      <c r="N3480" s="43">
        <v>-3618</v>
      </c>
    </row>
    <row r="3481" spans="1:14" x14ac:dyDescent="0.2">
      <c r="A3481" s="39" t="s">
        <v>23</v>
      </c>
      <c r="B3481" s="40"/>
      <c r="C3481" s="41">
        <v>0</v>
      </c>
      <c r="D3481" s="42">
        <v>0</v>
      </c>
      <c r="E3481" s="42">
        <v>4.26</v>
      </c>
      <c r="F3481" s="41">
        <v>0</v>
      </c>
      <c r="G3481" s="41">
        <v>1664774</v>
      </c>
      <c r="H3481" s="41">
        <v>1664774</v>
      </c>
      <c r="I3481" s="41">
        <v>0</v>
      </c>
      <c r="J3481" s="41">
        <v>579342</v>
      </c>
      <c r="K3481" s="41">
        <v>16648</v>
      </c>
      <c r="L3481" s="41">
        <v>0</v>
      </c>
      <c r="M3481" s="41">
        <v>0</v>
      </c>
      <c r="N3481" s="43">
        <v>2244116</v>
      </c>
    </row>
    <row r="3482" spans="1:14" x14ac:dyDescent="0.2">
      <c r="A3482" s="39" t="s">
        <v>1481</v>
      </c>
      <c r="B3482" s="40"/>
      <c r="C3482" s="41">
        <v>0</v>
      </c>
      <c r="D3482" s="42">
        <v>45.136899999999997</v>
      </c>
      <c r="E3482" s="42">
        <v>6.51</v>
      </c>
      <c r="F3482" s="41">
        <v>30188450</v>
      </c>
      <c r="G3482" s="41">
        <v>1634661</v>
      </c>
      <c r="H3482" s="41">
        <v>31823111</v>
      </c>
      <c r="I3482" s="41">
        <v>0</v>
      </c>
      <c r="J3482" s="41">
        <v>11074441</v>
      </c>
      <c r="K3482" s="41">
        <v>318230</v>
      </c>
      <c r="L3482" s="41">
        <v>937475</v>
      </c>
      <c r="M3482" s="41">
        <v>0</v>
      </c>
      <c r="N3482" s="43">
        <v>43835027</v>
      </c>
    </row>
    <row r="3483" spans="1:14" x14ac:dyDescent="0.2">
      <c r="A3483" s="39" t="s">
        <v>1482</v>
      </c>
      <c r="B3483" s="40"/>
      <c r="C3483" s="41">
        <v>0</v>
      </c>
      <c r="D3483" s="42">
        <v>0</v>
      </c>
      <c r="E3483" s="42">
        <v>0</v>
      </c>
      <c r="F3483" s="41">
        <v>132000</v>
      </c>
      <c r="G3483" s="41">
        <v>0</v>
      </c>
      <c r="H3483" s="41">
        <v>132000</v>
      </c>
      <c r="I3483" s="41">
        <v>0</v>
      </c>
      <c r="J3483" s="41">
        <v>45936</v>
      </c>
      <c r="K3483" s="41">
        <v>1320</v>
      </c>
      <c r="L3483" s="41">
        <v>13500</v>
      </c>
      <c r="M3483" s="41">
        <v>0</v>
      </c>
      <c r="N3483" s="43">
        <v>191436</v>
      </c>
    </row>
    <row r="3484" spans="1:14" x14ac:dyDescent="0.2">
      <c r="A3484" s="34" t="s">
        <v>24</v>
      </c>
      <c r="B3484" s="35"/>
      <c r="C3484" s="36">
        <f t="shared" ref="C3484:N3484" si="606">SUM(C3472:C3483)</f>
        <v>0</v>
      </c>
      <c r="D3484" s="37">
        <f t="shared" si="606"/>
        <v>58.9328</v>
      </c>
      <c r="E3484" s="37">
        <f t="shared" si="606"/>
        <v>10.77</v>
      </c>
      <c r="F3484" s="36">
        <f t="shared" si="606"/>
        <v>35450947</v>
      </c>
      <c r="G3484" s="36">
        <f t="shared" si="606"/>
        <v>3299435</v>
      </c>
      <c r="H3484" s="36">
        <f t="shared" si="606"/>
        <v>38750382</v>
      </c>
      <c r="I3484" s="36">
        <f t="shared" si="606"/>
        <v>136968</v>
      </c>
      <c r="J3484" s="36">
        <f t="shared" si="606"/>
        <v>13517847</v>
      </c>
      <c r="K3484" s="36">
        <f t="shared" si="606"/>
        <v>387503</v>
      </c>
      <c r="L3484" s="36">
        <f t="shared" si="606"/>
        <v>950975</v>
      </c>
      <c r="M3484" s="36">
        <f t="shared" si="606"/>
        <v>0</v>
      </c>
      <c r="N3484" s="38">
        <f t="shared" si="606"/>
        <v>53356172</v>
      </c>
    </row>
    <row r="3485" spans="1:14" x14ac:dyDescent="0.2">
      <c r="A3485" s="34" t="s">
        <v>1483</v>
      </c>
      <c r="B3485" s="35"/>
      <c r="C3485" s="36"/>
      <c r="D3485" s="37"/>
      <c r="E3485" s="37"/>
      <c r="F3485" s="36"/>
      <c r="G3485" s="36"/>
      <c r="H3485" s="36"/>
      <c r="I3485" s="36"/>
      <c r="J3485" s="36"/>
      <c r="K3485" s="36"/>
      <c r="L3485" s="36"/>
      <c r="M3485" s="36"/>
      <c r="N3485" s="38"/>
    </row>
    <row r="3486" spans="1:14" x14ac:dyDescent="0.2">
      <c r="A3486" s="39" t="s">
        <v>1484</v>
      </c>
      <c r="B3486" s="40"/>
      <c r="C3486" s="41">
        <v>289</v>
      </c>
      <c r="D3486" s="42">
        <v>0</v>
      </c>
      <c r="E3486" s="42">
        <v>0.45550000000000002</v>
      </c>
      <c r="F3486" s="41">
        <v>0</v>
      </c>
      <c r="G3486" s="41">
        <v>123444</v>
      </c>
      <c r="H3486" s="41">
        <v>123444</v>
      </c>
      <c r="I3486" s="41">
        <v>0</v>
      </c>
      <c r="J3486" s="41">
        <v>42958</v>
      </c>
      <c r="K3486" s="41">
        <v>1234</v>
      </c>
      <c r="L3486" s="41">
        <v>0</v>
      </c>
      <c r="M3486" s="41">
        <v>0</v>
      </c>
      <c r="N3486" s="43">
        <v>166402</v>
      </c>
    </row>
    <row r="3487" spans="1:14" x14ac:dyDescent="0.2">
      <c r="A3487" s="39" t="s">
        <v>1485</v>
      </c>
      <c r="B3487" s="40"/>
      <c r="C3487" s="41">
        <v>0</v>
      </c>
      <c r="D3487" s="42">
        <v>9.1069999999999993</v>
      </c>
      <c r="E3487" s="42">
        <v>0</v>
      </c>
      <c r="F3487" s="41">
        <v>4536458</v>
      </c>
      <c r="G3487" s="41">
        <v>0</v>
      </c>
      <c r="H3487" s="41">
        <v>4536458</v>
      </c>
      <c r="I3487" s="41">
        <v>0</v>
      </c>
      <c r="J3487" s="41">
        <v>1578688</v>
      </c>
      <c r="K3487" s="41">
        <v>45365</v>
      </c>
      <c r="L3487" s="41">
        <v>0</v>
      </c>
      <c r="M3487" s="41">
        <v>0</v>
      </c>
      <c r="N3487" s="43">
        <v>6115146</v>
      </c>
    </row>
    <row r="3488" spans="1:14" x14ac:dyDescent="0.2">
      <c r="A3488" s="34" t="s">
        <v>24</v>
      </c>
      <c r="B3488" s="35"/>
      <c r="C3488" s="36">
        <f t="shared" ref="C3488:N3488" si="607">SUM(C3486:C3487)</f>
        <v>289</v>
      </c>
      <c r="D3488" s="37">
        <f t="shared" si="607"/>
        <v>9.1069999999999993</v>
      </c>
      <c r="E3488" s="37">
        <f t="shared" si="607"/>
        <v>0.45550000000000002</v>
      </c>
      <c r="F3488" s="36">
        <f t="shared" si="607"/>
        <v>4536458</v>
      </c>
      <c r="G3488" s="36">
        <f t="shared" si="607"/>
        <v>123444</v>
      </c>
      <c r="H3488" s="36">
        <f t="shared" si="607"/>
        <v>4659902</v>
      </c>
      <c r="I3488" s="36">
        <f t="shared" si="607"/>
        <v>0</v>
      </c>
      <c r="J3488" s="36">
        <f t="shared" si="607"/>
        <v>1621646</v>
      </c>
      <c r="K3488" s="36">
        <f t="shared" si="607"/>
        <v>46599</v>
      </c>
      <c r="L3488" s="36">
        <f t="shared" si="607"/>
        <v>0</v>
      </c>
      <c r="M3488" s="36">
        <f t="shared" si="607"/>
        <v>0</v>
      </c>
      <c r="N3488" s="38">
        <f t="shared" si="607"/>
        <v>6281548</v>
      </c>
    </row>
    <row r="3489" spans="1:14" x14ac:dyDescent="0.2">
      <c r="A3489" s="29" t="s">
        <v>1951</v>
      </c>
      <c r="B3489" s="30"/>
      <c r="C3489" s="31">
        <f t="shared" ref="C3489:N3489" si="608">C3484+C3488</f>
        <v>289</v>
      </c>
      <c r="D3489" s="32">
        <f t="shared" si="608"/>
        <v>68.0398</v>
      </c>
      <c r="E3489" s="32">
        <f t="shared" si="608"/>
        <v>11.2255</v>
      </c>
      <c r="F3489" s="31">
        <f t="shared" si="608"/>
        <v>39987405</v>
      </c>
      <c r="G3489" s="31">
        <f t="shared" si="608"/>
        <v>3422879</v>
      </c>
      <c r="H3489" s="31">
        <f t="shared" si="608"/>
        <v>43410284</v>
      </c>
      <c r="I3489" s="31">
        <f t="shared" si="608"/>
        <v>136968</v>
      </c>
      <c r="J3489" s="31">
        <f t="shared" si="608"/>
        <v>15139493</v>
      </c>
      <c r="K3489" s="31">
        <f t="shared" si="608"/>
        <v>434102</v>
      </c>
      <c r="L3489" s="31">
        <f t="shared" si="608"/>
        <v>950975</v>
      </c>
      <c r="M3489" s="31">
        <f t="shared" si="608"/>
        <v>0</v>
      </c>
      <c r="N3489" s="33">
        <f t="shared" si="608"/>
        <v>59637720</v>
      </c>
    </row>
    <row r="3490" spans="1:14" x14ac:dyDescent="0.2">
      <c r="A3490" s="39"/>
      <c r="B3490" s="40"/>
      <c r="C3490" s="41"/>
      <c r="D3490" s="42"/>
      <c r="E3490" s="42"/>
      <c r="F3490" s="41"/>
      <c r="G3490" s="41"/>
      <c r="H3490" s="41"/>
      <c r="I3490" s="41"/>
      <c r="J3490" s="41"/>
      <c r="K3490" s="41"/>
      <c r="L3490" s="41"/>
      <c r="M3490" s="41"/>
      <c r="N3490" s="43"/>
    </row>
    <row r="3491" spans="1:14" x14ac:dyDescent="0.2">
      <c r="A3491" s="29" t="s">
        <v>1952</v>
      </c>
      <c r="B3491" s="30"/>
      <c r="C3491" s="31"/>
      <c r="D3491" s="32"/>
      <c r="E3491" s="32"/>
      <c r="F3491" s="31"/>
      <c r="G3491" s="31"/>
      <c r="H3491" s="31"/>
      <c r="I3491" s="31"/>
      <c r="J3491" s="31"/>
      <c r="K3491" s="31"/>
      <c r="L3491" s="31"/>
      <c r="M3491" s="31"/>
      <c r="N3491" s="33"/>
    </row>
    <row r="3492" spans="1:14" x14ac:dyDescent="0.2">
      <c r="A3492" s="29" t="s">
        <v>1953</v>
      </c>
      <c r="B3492" s="30" t="s">
        <v>6</v>
      </c>
      <c r="C3492" s="31" t="s">
        <v>7</v>
      </c>
      <c r="D3492" s="32" t="s">
        <v>8</v>
      </c>
      <c r="E3492" s="32" t="s">
        <v>9</v>
      </c>
      <c r="F3492" s="31" t="s">
        <v>10</v>
      </c>
      <c r="G3492" s="31" t="s">
        <v>11</v>
      </c>
      <c r="H3492" s="31" t="s">
        <v>12</v>
      </c>
      <c r="I3492" s="31" t="s">
        <v>13</v>
      </c>
      <c r="J3492" s="31" t="s">
        <v>14</v>
      </c>
      <c r="K3492" s="31" t="s">
        <v>15</v>
      </c>
      <c r="L3492" s="31" t="s">
        <v>16</v>
      </c>
      <c r="M3492" s="31" t="s">
        <v>17</v>
      </c>
      <c r="N3492" s="33" t="s">
        <v>18</v>
      </c>
    </row>
    <row r="3493" spans="1:14" x14ac:dyDescent="0.2">
      <c r="A3493" s="34" t="s">
        <v>19</v>
      </c>
      <c r="B3493" s="35"/>
      <c r="C3493" s="36"/>
      <c r="D3493" s="37"/>
      <c r="E3493" s="37"/>
      <c r="F3493" s="36"/>
      <c r="G3493" s="36"/>
      <c r="H3493" s="36"/>
      <c r="I3493" s="36"/>
      <c r="J3493" s="36"/>
      <c r="K3493" s="36"/>
      <c r="L3493" s="36"/>
      <c r="M3493" s="36"/>
      <c r="N3493" s="38"/>
    </row>
    <row r="3494" spans="1:14" x14ac:dyDescent="0.2">
      <c r="A3494" s="39" t="s">
        <v>22</v>
      </c>
      <c r="B3494" s="40"/>
      <c r="C3494" s="41">
        <v>0</v>
      </c>
      <c r="D3494" s="42">
        <v>4</v>
      </c>
      <c r="E3494" s="42">
        <v>0.8</v>
      </c>
      <c r="F3494" s="41">
        <v>2152480</v>
      </c>
      <c r="G3494" s="41">
        <v>189994</v>
      </c>
      <c r="H3494" s="41">
        <v>2342474</v>
      </c>
      <c r="I3494" s="41">
        <v>0</v>
      </c>
      <c r="J3494" s="41">
        <v>815181</v>
      </c>
      <c r="K3494" s="41">
        <v>23425</v>
      </c>
      <c r="L3494" s="41">
        <v>18000</v>
      </c>
      <c r="M3494" s="41">
        <v>0</v>
      </c>
      <c r="N3494" s="43">
        <v>3175655</v>
      </c>
    </row>
    <row r="3495" spans="1:14" x14ac:dyDescent="0.2">
      <c r="A3495" s="34" t="s">
        <v>24</v>
      </c>
      <c r="B3495" s="35"/>
      <c r="C3495" s="36">
        <f t="shared" ref="C3495:N3495" si="609">SUM(C3494:C3494)</f>
        <v>0</v>
      </c>
      <c r="D3495" s="37">
        <f t="shared" si="609"/>
        <v>4</v>
      </c>
      <c r="E3495" s="37">
        <f t="shared" si="609"/>
        <v>0.8</v>
      </c>
      <c r="F3495" s="36">
        <f t="shared" si="609"/>
        <v>2152480</v>
      </c>
      <c r="G3495" s="36">
        <f t="shared" si="609"/>
        <v>189994</v>
      </c>
      <c r="H3495" s="36">
        <f t="shared" si="609"/>
        <v>2342474</v>
      </c>
      <c r="I3495" s="36">
        <f t="shared" si="609"/>
        <v>0</v>
      </c>
      <c r="J3495" s="36">
        <f t="shared" si="609"/>
        <v>815181</v>
      </c>
      <c r="K3495" s="36">
        <f t="shared" si="609"/>
        <v>23425</v>
      </c>
      <c r="L3495" s="36">
        <f t="shared" si="609"/>
        <v>18000</v>
      </c>
      <c r="M3495" s="36">
        <f t="shared" si="609"/>
        <v>0</v>
      </c>
      <c r="N3495" s="38">
        <f t="shared" si="609"/>
        <v>3175655</v>
      </c>
    </row>
    <row r="3496" spans="1:14" x14ac:dyDescent="0.2">
      <c r="A3496" s="34" t="s">
        <v>1476</v>
      </c>
      <c r="B3496" s="35"/>
      <c r="C3496" s="36"/>
      <c r="D3496" s="37"/>
      <c r="E3496" s="37"/>
      <c r="F3496" s="36"/>
      <c r="G3496" s="36"/>
      <c r="H3496" s="36"/>
      <c r="I3496" s="36"/>
      <c r="J3496" s="36"/>
      <c r="K3496" s="36"/>
      <c r="L3496" s="36"/>
      <c r="M3496" s="36"/>
      <c r="N3496" s="38"/>
    </row>
    <row r="3497" spans="1:14" x14ac:dyDescent="0.2">
      <c r="A3497" s="39" t="s">
        <v>20</v>
      </c>
      <c r="B3497" s="40"/>
      <c r="C3497" s="41">
        <v>0</v>
      </c>
      <c r="D3497" s="42">
        <v>5.15</v>
      </c>
      <c r="E3497" s="42">
        <v>0</v>
      </c>
      <c r="F3497" s="41">
        <v>1801640</v>
      </c>
      <c r="G3497" s="41">
        <v>0</v>
      </c>
      <c r="H3497" s="41">
        <v>1801640</v>
      </c>
      <c r="I3497" s="41">
        <v>0</v>
      </c>
      <c r="J3497" s="41">
        <v>626971</v>
      </c>
      <c r="K3497" s="41">
        <v>18016</v>
      </c>
      <c r="L3497" s="41">
        <v>0</v>
      </c>
      <c r="M3497" s="41">
        <v>0</v>
      </c>
      <c r="N3497" s="43">
        <v>2428611</v>
      </c>
    </row>
    <row r="3498" spans="1:14" x14ac:dyDescent="0.2">
      <c r="A3498" s="39" t="s">
        <v>40</v>
      </c>
      <c r="B3498" s="40"/>
      <c r="C3498" s="41">
        <v>0</v>
      </c>
      <c r="D3498" s="42">
        <v>-4.41E-2</v>
      </c>
      <c r="E3498" s="42">
        <v>0</v>
      </c>
      <c r="F3498" s="41">
        <v>-22050</v>
      </c>
      <c r="G3498" s="41">
        <v>0</v>
      </c>
      <c r="H3498" s="41">
        <v>-22050</v>
      </c>
      <c r="I3498" s="41">
        <v>0</v>
      </c>
      <c r="J3498" s="41">
        <v>-7674</v>
      </c>
      <c r="K3498" s="41">
        <v>-221</v>
      </c>
      <c r="L3498" s="41">
        <v>0</v>
      </c>
      <c r="M3498" s="41">
        <v>0</v>
      </c>
      <c r="N3498" s="43">
        <v>-29724</v>
      </c>
    </row>
    <row r="3499" spans="1:14" x14ac:dyDescent="0.2">
      <c r="A3499" s="39" t="s">
        <v>41</v>
      </c>
      <c r="B3499" s="40"/>
      <c r="C3499" s="41">
        <v>0</v>
      </c>
      <c r="D3499" s="42">
        <v>0</v>
      </c>
      <c r="E3499" s="42">
        <v>0</v>
      </c>
      <c r="F3499" s="41">
        <v>0</v>
      </c>
      <c r="G3499" s="41">
        <v>0</v>
      </c>
      <c r="H3499" s="41">
        <v>0</v>
      </c>
      <c r="I3499" s="41">
        <v>22050</v>
      </c>
      <c r="J3499" s="41">
        <v>7453</v>
      </c>
      <c r="K3499" s="41">
        <v>0</v>
      </c>
      <c r="L3499" s="41">
        <v>0</v>
      </c>
      <c r="M3499" s="41">
        <v>0</v>
      </c>
      <c r="N3499" s="43">
        <v>29503</v>
      </c>
    </row>
    <row r="3500" spans="1:14" x14ac:dyDescent="0.2">
      <c r="A3500" s="39" t="s">
        <v>21</v>
      </c>
      <c r="B3500" s="40"/>
      <c r="C3500" s="41">
        <v>0</v>
      </c>
      <c r="D3500" s="42">
        <v>0</v>
      </c>
      <c r="E3500" s="42">
        <v>0</v>
      </c>
      <c r="F3500" s="41">
        <v>0</v>
      </c>
      <c r="G3500" s="41">
        <v>0</v>
      </c>
      <c r="H3500" s="41">
        <v>0</v>
      </c>
      <c r="I3500" s="41">
        <v>0</v>
      </c>
      <c r="J3500" s="41">
        <v>4</v>
      </c>
      <c r="K3500" s="41">
        <v>0</v>
      </c>
      <c r="L3500" s="41">
        <v>0</v>
      </c>
      <c r="M3500" s="41">
        <v>0</v>
      </c>
      <c r="N3500" s="43">
        <v>4</v>
      </c>
    </row>
    <row r="3501" spans="1:14" x14ac:dyDescent="0.2">
      <c r="A3501" s="39" t="s">
        <v>32</v>
      </c>
      <c r="B3501" s="40"/>
      <c r="C3501" s="41">
        <v>0</v>
      </c>
      <c r="D3501" s="42">
        <v>0</v>
      </c>
      <c r="E3501" s="42">
        <v>0.4</v>
      </c>
      <c r="F3501" s="41">
        <v>0</v>
      </c>
      <c r="G3501" s="41">
        <v>105883</v>
      </c>
      <c r="H3501" s="41">
        <v>105883</v>
      </c>
      <c r="I3501" s="41">
        <v>0</v>
      </c>
      <c r="J3501" s="41">
        <v>36847</v>
      </c>
      <c r="K3501" s="41">
        <v>1059</v>
      </c>
      <c r="L3501" s="41">
        <v>0</v>
      </c>
      <c r="M3501" s="41">
        <v>0</v>
      </c>
      <c r="N3501" s="43">
        <v>142730</v>
      </c>
    </row>
    <row r="3502" spans="1:14" x14ac:dyDescent="0.2">
      <c r="A3502" s="39" t="s">
        <v>23</v>
      </c>
      <c r="B3502" s="40"/>
      <c r="C3502" s="41">
        <v>0</v>
      </c>
      <c r="D3502" s="42">
        <v>0</v>
      </c>
      <c r="E3502" s="42">
        <v>2.33</v>
      </c>
      <c r="F3502" s="41">
        <v>0</v>
      </c>
      <c r="G3502" s="41">
        <v>906555</v>
      </c>
      <c r="H3502" s="41">
        <v>906555</v>
      </c>
      <c r="I3502" s="41">
        <v>0</v>
      </c>
      <c r="J3502" s="41">
        <v>315482</v>
      </c>
      <c r="K3502" s="41">
        <v>9066</v>
      </c>
      <c r="L3502" s="41">
        <v>0</v>
      </c>
      <c r="M3502" s="41">
        <v>0</v>
      </c>
      <c r="N3502" s="43">
        <v>1222037</v>
      </c>
    </row>
    <row r="3503" spans="1:14" x14ac:dyDescent="0.2">
      <c r="A3503" s="39" t="s">
        <v>1481</v>
      </c>
      <c r="B3503" s="40"/>
      <c r="C3503" s="41">
        <v>0</v>
      </c>
      <c r="D3503" s="42">
        <v>13.3635</v>
      </c>
      <c r="E3503" s="42">
        <v>1.53</v>
      </c>
      <c r="F3503" s="41">
        <v>8750122</v>
      </c>
      <c r="G3503" s="41">
        <v>384183</v>
      </c>
      <c r="H3503" s="41">
        <v>9134305</v>
      </c>
      <c r="I3503" s="41">
        <v>0</v>
      </c>
      <c r="J3503" s="41">
        <v>3178738</v>
      </c>
      <c r="K3503" s="41">
        <v>91343</v>
      </c>
      <c r="L3503" s="41">
        <v>239070</v>
      </c>
      <c r="M3503" s="41">
        <v>0</v>
      </c>
      <c r="N3503" s="43">
        <v>12552113</v>
      </c>
    </row>
    <row r="3504" spans="1:14" x14ac:dyDescent="0.2">
      <c r="A3504" s="34" t="s">
        <v>24</v>
      </c>
      <c r="B3504" s="35"/>
      <c r="C3504" s="36">
        <f t="shared" ref="C3504:N3504" si="610">SUM(C3497:C3503)</f>
        <v>0</v>
      </c>
      <c r="D3504" s="37">
        <f t="shared" si="610"/>
        <v>18.4694</v>
      </c>
      <c r="E3504" s="37">
        <f t="shared" si="610"/>
        <v>4.26</v>
      </c>
      <c r="F3504" s="36">
        <f t="shared" si="610"/>
        <v>10529712</v>
      </c>
      <c r="G3504" s="36">
        <f t="shared" si="610"/>
        <v>1396621</v>
      </c>
      <c r="H3504" s="36">
        <f t="shared" si="610"/>
        <v>11926333</v>
      </c>
      <c r="I3504" s="36">
        <f t="shared" si="610"/>
        <v>22050</v>
      </c>
      <c r="J3504" s="36">
        <f t="shared" si="610"/>
        <v>4157821</v>
      </c>
      <c r="K3504" s="36">
        <f t="shared" si="610"/>
        <v>119263</v>
      </c>
      <c r="L3504" s="36">
        <f t="shared" si="610"/>
        <v>239070</v>
      </c>
      <c r="M3504" s="36">
        <f t="shared" si="610"/>
        <v>0</v>
      </c>
      <c r="N3504" s="38">
        <f t="shared" si="610"/>
        <v>16345274</v>
      </c>
    </row>
    <row r="3505" spans="1:14" x14ac:dyDescent="0.2">
      <c r="A3505" s="34" t="s">
        <v>25</v>
      </c>
      <c r="B3505" s="35"/>
      <c r="C3505" s="36"/>
      <c r="D3505" s="37"/>
      <c r="E3505" s="37"/>
      <c r="F3505" s="36"/>
      <c r="G3505" s="36"/>
      <c r="H3505" s="36"/>
      <c r="I3505" s="36"/>
      <c r="J3505" s="36"/>
      <c r="K3505" s="36"/>
      <c r="L3505" s="36"/>
      <c r="M3505" s="36"/>
      <c r="N3505" s="38"/>
    </row>
    <row r="3506" spans="1:14" x14ac:dyDescent="0.2">
      <c r="A3506" s="39" t="s">
        <v>26</v>
      </c>
      <c r="B3506" s="40"/>
      <c r="C3506" s="41">
        <v>46</v>
      </c>
      <c r="D3506" s="42">
        <v>0</v>
      </c>
      <c r="E3506" s="42">
        <v>1.5267999999999999</v>
      </c>
      <c r="F3506" s="41">
        <v>0</v>
      </c>
      <c r="G3506" s="41">
        <v>469381</v>
      </c>
      <c r="H3506" s="41">
        <v>469381</v>
      </c>
      <c r="I3506" s="41">
        <v>0</v>
      </c>
      <c r="J3506" s="41">
        <v>163344</v>
      </c>
      <c r="K3506" s="41">
        <v>4694</v>
      </c>
      <c r="L3506" s="41">
        <v>3910</v>
      </c>
      <c r="M3506" s="41">
        <v>0</v>
      </c>
      <c r="N3506" s="43">
        <v>636635</v>
      </c>
    </row>
    <row r="3507" spans="1:14" x14ac:dyDescent="0.2">
      <c r="A3507" s="39" t="s">
        <v>76</v>
      </c>
      <c r="B3507" s="40"/>
      <c r="C3507" s="41">
        <v>37</v>
      </c>
      <c r="D3507" s="42">
        <v>0</v>
      </c>
      <c r="E3507" s="42">
        <v>0.88200000000000001</v>
      </c>
      <c r="F3507" s="41">
        <v>0</v>
      </c>
      <c r="G3507" s="41">
        <v>271151</v>
      </c>
      <c r="H3507" s="41">
        <v>271151</v>
      </c>
      <c r="I3507" s="41">
        <v>0</v>
      </c>
      <c r="J3507" s="41">
        <v>94361</v>
      </c>
      <c r="K3507" s="41">
        <v>2712</v>
      </c>
      <c r="L3507" s="41">
        <v>2220</v>
      </c>
      <c r="M3507" s="41">
        <v>0</v>
      </c>
      <c r="N3507" s="43">
        <v>367732</v>
      </c>
    </row>
    <row r="3508" spans="1:14" x14ac:dyDescent="0.2">
      <c r="A3508" s="39" t="s">
        <v>69</v>
      </c>
      <c r="B3508" s="40"/>
      <c r="C3508" s="41">
        <v>171</v>
      </c>
      <c r="D3508" s="42">
        <v>0</v>
      </c>
      <c r="E3508" s="42">
        <v>3.044</v>
      </c>
      <c r="F3508" s="41">
        <v>0</v>
      </c>
      <c r="G3508" s="41">
        <v>935811</v>
      </c>
      <c r="H3508" s="41">
        <v>935811</v>
      </c>
      <c r="I3508" s="41">
        <v>0</v>
      </c>
      <c r="J3508" s="41">
        <v>325662</v>
      </c>
      <c r="K3508" s="41">
        <v>9358</v>
      </c>
      <c r="L3508" s="41">
        <v>10431</v>
      </c>
      <c r="M3508" s="41">
        <v>0</v>
      </c>
      <c r="N3508" s="43">
        <v>1271904</v>
      </c>
    </row>
    <row r="3509" spans="1:14" x14ac:dyDescent="0.2">
      <c r="A3509" s="39" t="s">
        <v>90</v>
      </c>
      <c r="B3509" s="40"/>
      <c r="C3509" s="41">
        <v>46</v>
      </c>
      <c r="D3509" s="42">
        <v>0</v>
      </c>
      <c r="E3509" s="42">
        <v>0.74960000000000004</v>
      </c>
      <c r="F3509" s="41">
        <v>0</v>
      </c>
      <c r="G3509" s="41">
        <v>230448</v>
      </c>
      <c r="H3509" s="41">
        <v>230448</v>
      </c>
      <c r="I3509" s="41">
        <v>0</v>
      </c>
      <c r="J3509" s="41">
        <v>80195</v>
      </c>
      <c r="K3509" s="41">
        <v>2304</v>
      </c>
      <c r="L3509" s="41">
        <v>1886</v>
      </c>
      <c r="M3509" s="41">
        <v>0</v>
      </c>
      <c r="N3509" s="43">
        <v>312529</v>
      </c>
    </row>
    <row r="3510" spans="1:14" x14ac:dyDescent="0.2">
      <c r="A3510" s="34" t="s">
        <v>24</v>
      </c>
      <c r="B3510" s="35"/>
      <c r="C3510" s="36">
        <f t="shared" ref="C3510:N3510" si="611">SUM(C3506:C3509)</f>
        <v>300</v>
      </c>
      <c r="D3510" s="37">
        <f t="shared" si="611"/>
        <v>0</v>
      </c>
      <c r="E3510" s="37">
        <f t="shared" si="611"/>
        <v>6.2023999999999999</v>
      </c>
      <c r="F3510" s="36">
        <f t="shared" si="611"/>
        <v>0</v>
      </c>
      <c r="G3510" s="36">
        <f t="shared" si="611"/>
        <v>1906791</v>
      </c>
      <c r="H3510" s="36">
        <f t="shared" si="611"/>
        <v>1906791</v>
      </c>
      <c r="I3510" s="36">
        <f t="shared" si="611"/>
        <v>0</v>
      </c>
      <c r="J3510" s="36">
        <f t="shared" si="611"/>
        <v>663562</v>
      </c>
      <c r="K3510" s="36">
        <f t="shared" si="611"/>
        <v>19068</v>
      </c>
      <c r="L3510" s="36">
        <f t="shared" si="611"/>
        <v>18447</v>
      </c>
      <c r="M3510" s="36">
        <f t="shared" si="611"/>
        <v>0</v>
      </c>
      <c r="N3510" s="38">
        <f t="shared" si="611"/>
        <v>2588800</v>
      </c>
    </row>
    <row r="3511" spans="1:14" x14ac:dyDescent="0.2">
      <c r="A3511" s="34" t="s">
        <v>1483</v>
      </c>
      <c r="B3511" s="35"/>
      <c r="C3511" s="36"/>
      <c r="D3511" s="37"/>
      <c r="E3511" s="37"/>
      <c r="F3511" s="36"/>
      <c r="G3511" s="36"/>
      <c r="H3511" s="36"/>
      <c r="I3511" s="36"/>
      <c r="J3511" s="36"/>
      <c r="K3511" s="36"/>
      <c r="L3511" s="36"/>
      <c r="M3511" s="36"/>
      <c r="N3511" s="38"/>
    </row>
    <row r="3512" spans="1:14" x14ac:dyDescent="0.2">
      <c r="A3512" s="39" t="s">
        <v>1492</v>
      </c>
      <c r="B3512" s="40"/>
      <c r="C3512" s="41">
        <v>50</v>
      </c>
      <c r="D3512" s="42">
        <v>0</v>
      </c>
      <c r="E3512" s="42">
        <v>9.5200000000000007E-2</v>
      </c>
      <c r="F3512" s="41">
        <v>0</v>
      </c>
      <c r="G3512" s="41">
        <v>25800</v>
      </c>
      <c r="H3512" s="41">
        <v>25800</v>
      </c>
      <c r="I3512" s="41">
        <v>0</v>
      </c>
      <c r="J3512" s="41">
        <v>8978</v>
      </c>
      <c r="K3512" s="41">
        <v>258</v>
      </c>
      <c r="L3512" s="41">
        <v>0</v>
      </c>
      <c r="M3512" s="41">
        <v>0</v>
      </c>
      <c r="N3512" s="43">
        <v>34778</v>
      </c>
    </row>
    <row r="3513" spans="1:14" x14ac:dyDescent="0.2">
      <c r="A3513" s="39" t="s">
        <v>1485</v>
      </c>
      <c r="B3513" s="40"/>
      <c r="C3513" s="41">
        <v>0</v>
      </c>
      <c r="D3513" s="42">
        <v>1.714</v>
      </c>
      <c r="E3513" s="42">
        <v>0</v>
      </c>
      <c r="F3513" s="41">
        <v>805133</v>
      </c>
      <c r="G3513" s="41">
        <v>0</v>
      </c>
      <c r="H3513" s="41">
        <v>805133</v>
      </c>
      <c r="I3513" s="41">
        <v>0</v>
      </c>
      <c r="J3513" s="41">
        <v>280186</v>
      </c>
      <c r="K3513" s="41">
        <v>8051</v>
      </c>
      <c r="L3513" s="41">
        <v>0</v>
      </c>
      <c r="M3513" s="41">
        <v>0</v>
      </c>
      <c r="N3513" s="43">
        <v>1085319</v>
      </c>
    </row>
    <row r="3514" spans="1:14" x14ac:dyDescent="0.2">
      <c r="A3514" s="34" t="s">
        <v>24</v>
      </c>
      <c r="B3514" s="35"/>
      <c r="C3514" s="36">
        <f t="shared" ref="C3514:N3514" si="612">SUM(C3512:C3513)</f>
        <v>50</v>
      </c>
      <c r="D3514" s="37">
        <f t="shared" si="612"/>
        <v>1.714</v>
      </c>
      <c r="E3514" s="37">
        <f t="shared" si="612"/>
        <v>9.5200000000000007E-2</v>
      </c>
      <c r="F3514" s="36">
        <f t="shared" si="612"/>
        <v>805133</v>
      </c>
      <c r="G3514" s="36">
        <f t="shared" si="612"/>
        <v>25800</v>
      </c>
      <c r="H3514" s="36">
        <f t="shared" si="612"/>
        <v>830933</v>
      </c>
      <c r="I3514" s="36">
        <f t="shared" si="612"/>
        <v>0</v>
      </c>
      <c r="J3514" s="36">
        <f t="shared" si="612"/>
        <v>289164</v>
      </c>
      <c r="K3514" s="36">
        <f t="shared" si="612"/>
        <v>8309</v>
      </c>
      <c r="L3514" s="36">
        <f t="shared" si="612"/>
        <v>0</v>
      </c>
      <c r="M3514" s="36">
        <f t="shared" si="612"/>
        <v>0</v>
      </c>
      <c r="N3514" s="38">
        <f t="shared" si="612"/>
        <v>1120097</v>
      </c>
    </row>
    <row r="3515" spans="1:14" x14ac:dyDescent="0.2">
      <c r="A3515" s="29" t="s">
        <v>1954</v>
      </c>
      <c r="B3515" s="30"/>
      <c r="C3515" s="31">
        <f t="shared" ref="C3515:N3515" si="613">C3495+C3504+C3510+C3514</f>
        <v>350</v>
      </c>
      <c r="D3515" s="32">
        <f t="shared" si="613"/>
        <v>24.183399999999999</v>
      </c>
      <c r="E3515" s="32">
        <f t="shared" si="613"/>
        <v>11.3576</v>
      </c>
      <c r="F3515" s="31">
        <f t="shared" si="613"/>
        <v>13487325</v>
      </c>
      <c r="G3515" s="31">
        <f t="shared" si="613"/>
        <v>3519206</v>
      </c>
      <c r="H3515" s="31">
        <f t="shared" si="613"/>
        <v>17006531</v>
      </c>
      <c r="I3515" s="31">
        <f t="shared" si="613"/>
        <v>22050</v>
      </c>
      <c r="J3515" s="31">
        <f t="shared" si="613"/>
        <v>5925728</v>
      </c>
      <c r="K3515" s="31">
        <f t="shared" si="613"/>
        <v>170065</v>
      </c>
      <c r="L3515" s="31">
        <f t="shared" si="613"/>
        <v>275517</v>
      </c>
      <c r="M3515" s="31">
        <f t="shared" si="613"/>
        <v>0</v>
      </c>
      <c r="N3515" s="33">
        <f t="shared" si="613"/>
        <v>23229826</v>
      </c>
    </row>
    <row r="3516" spans="1:14" x14ac:dyDescent="0.2">
      <c r="A3516" s="39"/>
      <c r="B3516" s="40"/>
      <c r="C3516" s="41"/>
      <c r="D3516" s="42"/>
      <c r="E3516" s="42"/>
      <c r="F3516" s="41"/>
      <c r="G3516" s="41"/>
      <c r="H3516" s="41"/>
      <c r="I3516" s="41"/>
      <c r="J3516" s="41"/>
      <c r="K3516" s="41"/>
      <c r="L3516" s="41"/>
      <c r="M3516" s="41"/>
      <c r="N3516" s="43"/>
    </row>
    <row r="3517" spans="1:14" x14ac:dyDescent="0.2">
      <c r="A3517" s="29" t="s">
        <v>1955</v>
      </c>
      <c r="B3517" s="30"/>
      <c r="C3517" s="31"/>
      <c r="D3517" s="32"/>
      <c r="E3517" s="32"/>
      <c r="F3517" s="31"/>
      <c r="G3517" s="31"/>
      <c r="H3517" s="31"/>
      <c r="I3517" s="31"/>
      <c r="J3517" s="31"/>
      <c r="K3517" s="31"/>
      <c r="L3517" s="31"/>
      <c r="M3517" s="31"/>
      <c r="N3517" s="33"/>
    </row>
    <row r="3518" spans="1:14" x14ac:dyDescent="0.2">
      <c r="A3518" s="29" t="s">
        <v>1956</v>
      </c>
      <c r="B3518" s="30" t="s">
        <v>6</v>
      </c>
      <c r="C3518" s="31" t="s">
        <v>7</v>
      </c>
      <c r="D3518" s="32" t="s">
        <v>8</v>
      </c>
      <c r="E3518" s="32" t="s">
        <v>9</v>
      </c>
      <c r="F3518" s="31" t="s">
        <v>10</v>
      </c>
      <c r="G3518" s="31" t="s">
        <v>11</v>
      </c>
      <c r="H3518" s="31" t="s">
        <v>12</v>
      </c>
      <c r="I3518" s="31" t="s">
        <v>13</v>
      </c>
      <c r="J3518" s="31" t="s">
        <v>14</v>
      </c>
      <c r="K3518" s="31" t="s">
        <v>15</v>
      </c>
      <c r="L3518" s="31" t="s">
        <v>16</v>
      </c>
      <c r="M3518" s="31" t="s">
        <v>17</v>
      </c>
      <c r="N3518" s="33" t="s">
        <v>18</v>
      </c>
    </row>
    <row r="3519" spans="1:14" x14ac:dyDescent="0.2">
      <c r="A3519" s="34" t="s">
        <v>19</v>
      </c>
      <c r="B3519" s="35"/>
      <c r="C3519" s="36"/>
      <c r="D3519" s="37"/>
      <c r="E3519" s="37"/>
      <c r="F3519" s="36"/>
      <c r="G3519" s="36"/>
      <c r="H3519" s="36"/>
      <c r="I3519" s="36"/>
      <c r="J3519" s="36"/>
      <c r="K3519" s="36"/>
      <c r="L3519" s="36"/>
      <c r="M3519" s="36"/>
      <c r="N3519" s="38"/>
    </row>
    <row r="3520" spans="1:14" x14ac:dyDescent="0.2">
      <c r="A3520" s="39" t="s">
        <v>22</v>
      </c>
      <c r="B3520" s="40"/>
      <c r="C3520" s="41">
        <v>0</v>
      </c>
      <c r="D3520" s="42">
        <v>2</v>
      </c>
      <c r="E3520" s="42">
        <v>0.4</v>
      </c>
      <c r="F3520" s="41">
        <v>1134710</v>
      </c>
      <c r="G3520" s="41">
        <v>94997</v>
      </c>
      <c r="H3520" s="41">
        <v>1229707</v>
      </c>
      <c r="I3520" s="41">
        <v>0</v>
      </c>
      <c r="J3520" s="41">
        <v>427938</v>
      </c>
      <c r="K3520" s="41">
        <v>12297</v>
      </c>
      <c r="L3520" s="41">
        <v>10000</v>
      </c>
      <c r="M3520" s="41">
        <v>0</v>
      </c>
      <c r="N3520" s="43">
        <v>1667645</v>
      </c>
    </row>
    <row r="3521" spans="1:14" x14ac:dyDescent="0.2">
      <c r="A3521" s="34" t="s">
        <v>24</v>
      </c>
      <c r="B3521" s="35"/>
      <c r="C3521" s="36">
        <f t="shared" ref="C3521:N3521" si="614">SUM(C3520:C3520)</f>
        <v>0</v>
      </c>
      <c r="D3521" s="37">
        <f t="shared" si="614"/>
        <v>2</v>
      </c>
      <c r="E3521" s="37">
        <f t="shared" si="614"/>
        <v>0.4</v>
      </c>
      <c r="F3521" s="36">
        <f t="shared" si="614"/>
        <v>1134710</v>
      </c>
      <c r="G3521" s="36">
        <f t="shared" si="614"/>
        <v>94997</v>
      </c>
      <c r="H3521" s="36">
        <f t="shared" si="614"/>
        <v>1229707</v>
      </c>
      <c r="I3521" s="36">
        <f t="shared" si="614"/>
        <v>0</v>
      </c>
      <c r="J3521" s="36">
        <f t="shared" si="614"/>
        <v>427938</v>
      </c>
      <c r="K3521" s="36">
        <f t="shared" si="614"/>
        <v>12297</v>
      </c>
      <c r="L3521" s="36">
        <f t="shared" si="614"/>
        <v>10000</v>
      </c>
      <c r="M3521" s="36">
        <f t="shared" si="614"/>
        <v>0</v>
      </c>
      <c r="N3521" s="38">
        <f t="shared" si="614"/>
        <v>1667645</v>
      </c>
    </row>
    <row r="3522" spans="1:14" x14ac:dyDescent="0.2">
      <c r="A3522" s="34" t="s">
        <v>1476</v>
      </c>
      <c r="B3522" s="35"/>
      <c r="C3522" s="36"/>
      <c r="D3522" s="37"/>
      <c r="E3522" s="37"/>
      <c r="F3522" s="36"/>
      <c r="G3522" s="36"/>
      <c r="H3522" s="36"/>
      <c r="I3522" s="36"/>
      <c r="J3522" s="36"/>
      <c r="K3522" s="36"/>
      <c r="L3522" s="36"/>
      <c r="M3522" s="36"/>
      <c r="N3522" s="38"/>
    </row>
    <row r="3523" spans="1:14" x14ac:dyDescent="0.2">
      <c r="A3523" s="39" t="s">
        <v>20</v>
      </c>
      <c r="B3523" s="40"/>
      <c r="C3523" s="41">
        <v>0</v>
      </c>
      <c r="D3523" s="42">
        <v>3</v>
      </c>
      <c r="E3523" s="42">
        <v>0</v>
      </c>
      <c r="F3523" s="41">
        <v>1068408</v>
      </c>
      <c r="G3523" s="41">
        <v>0</v>
      </c>
      <c r="H3523" s="41">
        <v>1068408</v>
      </c>
      <c r="I3523" s="41">
        <v>0</v>
      </c>
      <c r="J3523" s="41">
        <v>371806</v>
      </c>
      <c r="K3523" s="41">
        <v>10684</v>
      </c>
      <c r="L3523" s="41">
        <v>0</v>
      </c>
      <c r="M3523" s="41">
        <v>0</v>
      </c>
      <c r="N3523" s="43">
        <v>1440214</v>
      </c>
    </row>
    <row r="3524" spans="1:14" x14ac:dyDescent="0.2">
      <c r="A3524" s="39" t="s">
        <v>45</v>
      </c>
      <c r="B3524" s="40"/>
      <c r="C3524" s="41">
        <v>0</v>
      </c>
      <c r="D3524" s="42">
        <v>4.58E-2</v>
      </c>
      <c r="E3524" s="42">
        <v>0</v>
      </c>
      <c r="F3524" s="41">
        <v>21208</v>
      </c>
      <c r="G3524" s="41">
        <v>0</v>
      </c>
      <c r="H3524" s="41">
        <v>21208</v>
      </c>
      <c r="I3524" s="41">
        <v>0</v>
      </c>
      <c r="J3524" s="41">
        <v>7381</v>
      </c>
      <c r="K3524" s="41">
        <v>212</v>
      </c>
      <c r="L3524" s="41">
        <v>0</v>
      </c>
      <c r="M3524" s="41">
        <v>0</v>
      </c>
      <c r="N3524" s="43">
        <v>28589</v>
      </c>
    </row>
    <row r="3525" spans="1:14" x14ac:dyDescent="0.2">
      <c r="A3525" s="39" t="s">
        <v>40</v>
      </c>
      <c r="B3525" s="40"/>
      <c r="C3525" s="41">
        <v>0</v>
      </c>
      <c r="D3525" s="42">
        <v>-0.13439999999999999</v>
      </c>
      <c r="E3525" s="42">
        <v>0</v>
      </c>
      <c r="F3525" s="41">
        <v>-67200</v>
      </c>
      <c r="G3525" s="41">
        <v>0</v>
      </c>
      <c r="H3525" s="41">
        <v>-67200</v>
      </c>
      <c r="I3525" s="41">
        <v>0</v>
      </c>
      <c r="J3525" s="41">
        <v>-23386</v>
      </c>
      <c r="K3525" s="41">
        <v>-672</v>
      </c>
      <c r="L3525" s="41">
        <v>0</v>
      </c>
      <c r="M3525" s="41">
        <v>0</v>
      </c>
      <c r="N3525" s="43">
        <v>-90586</v>
      </c>
    </row>
    <row r="3526" spans="1:14" x14ac:dyDescent="0.2">
      <c r="A3526" s="39" t="s">
        <v>41</v>
      </c>
      <c r="B3526" s="40"/>
      <c r="C3526" s="41">
        <v>0</v>
      </c>
      <c r="D3526" s="42">
        <v>0</v>
      </c>
      <c r="E3526" s="42">
        <v>0</v>
      </c>
      <c r="F3526" s="41">
        <v>0</v>
      </c>
      <c r="G3526" s="41">
        <v>0</v>
      </c>
      <c r="H3526" s="41">
        <v>0</v>
      </c>
      <c r="I3526" s="41">
        <v>67200</v>
      </c>
      <c r="J3526" s="41">
        <v>22714</v>
      </c>
      <c r="K3526" s="41">
        <v>0</v>
      </c>
      <c r="L3526" s="41">
        <v>0</v>
      </c>
      <c r="M3526" s="41">
        <v>0</v>
      </c>
      <c r="N3526" s="43">
        <v>89914</v>
      </c>
    </row>
    <row r="3527" spans="1:14" x14ac:dyDescent="0.2">
      <c r="A3527" s="39" t="s">
        <v>21</v>
      </c>
      <c r="B3527" s="40"/>
      <c r="C3527" s="41">
        <v>0</v>
      </c>
      <c r="D3527" s="42">
        <v>0</v>
      </c>
      <c r="E3527" s="42">
        <v>0</v>
      </c>
      <c r="F3527" s="41">
        <v>0</v>
      </c>
      <c r="G3527" s="41">
        <v>0</v>
      </c>
      <c r="H3527" s="41">
        <v>0</v>
      </c>
      <c r="I3527" s="41">
        <v>0</v>
      </c>
      <c r="J3527" s="41">
        <v>3</v>
      </c>
      <c r="K3527" s="41">
        <v>0</v>
      </c>
      <c r="L3527" s="41">
        <v>0</v>
      </c>
      <c r="M3527" s="41">
        <v>0</v>
      </c>
      <c r="N3527" s="43">
        <v>3</v>
      </c>
    </row>
    <row r="3528" spans="1:14" x14ac:dyDescent="0.2">
      <c r="A3528" s="39" t="s">
        <v>32</v>
      </c>
      <c r="B3528" s="40"/>
      <c r="C3528" s="41">
        <v>0</v>
      </c>
      <c r="D3528" s="42">
        <v>0</v>
      </c>
      <c r="E3528" s="42">
        <v>0.4</v>
      </c>
      <c r="F3528" s="41">
        <v>0</v>
      </c>
      <c r="G3528" s="41">
        <v>105883</v>
      </c>
      <c r="H3528" s="41">
        <v>105883</v>
      </c>
      <c r="I3528" s="41">
        <v>0</v>
      </c>
      <c r="J3528" s="41">
        <v>36847</v>
      </c>
      <c r="K3528" s="41">
        <v>1059</v>
      </c>
      <c r="L3528" s="41">
        <v>0</v>
      </c>
      <c r="M3528" s="41">
        <v>0</v>
      </c>
      <c r="N3528" s="43">
        <v>142730</v>
      </c>
    </row>
    <row r="3529" spans="1:14" x14ac:dyDescent="0.2">
      <c r="A3529" s="39" t="s">
        <v>23</v>
      </c>
      <c r="B3529" s="40"/>
      <c r="C3529" s="41">
        <v>0</v>
      </c>
      <c r="D3529" s="42">
        <v>0</v>
      </c>
      <c r="E3529" s="42">
        <v>2.8</v>
      </c>
      <c r="F3529" s="41">
        <v>0</v>
      </c>
      <c r="G3529" s="41">
        <v>1092622</v>
      </c>
      <c r="H3529" s="41">
        <v>1092622</v>
      </c>
      <c r="I3529" s="41">
        <v>0</v>
      </c>
      <c r="J3529" s="41">
        <v>380232</v>
      </c>
      <c r="K3529" s="41">
        <v>10926</v>
      </c>
      <c r="L3529" s="41">
        <v>0</v>
      </c>
      <c r="M3529" s="41">
        <v>0</v>
      </c>
      <c r="N3529" s="43">
        <v>1472854</v>
      </c>
    </row>
    <row r="3530" spans="1:14" x14ac:dyDescent="0.2">
      <c r="A3530" s="39" t="s">
        <v>1481</v>
      </c>
      <c r="B3530" s="40"/>
      <c r="C3530" s="41">
        <v>0</v>
      </c>
      <c r="D3530" s="42">
        <v>17.408899999999999</v>
      </c>
      <c r="E3530" s="42">
        <v>2.21</v>
      </c>
      <c r="F3530" s="41">
        <v>10858590</v>
      </c>
      <c r="G3530" s="41">
        <v>554931</v>
      </c>
      <c r="H3530" s="41">
        <v>11413521</v>
      </c>
      <c r="I3530" s="41">
        <v>0</v>
      </c>
      <c r="J3530" s="41">
        <v>3971906</v>
      </c>
      <c r="K3530" s="41">
        <v>114136</v>
      </c>
      <c r="L3530" s="41">
        <v>276180</v>
      </c>
      <c r="M3530" s="41">
        <v>0</v>
      </c>
      <c r="N3530" s="43">
        <v>15661607</v>
      </c>
    </row>
    <row r="3531" spans="1:14" x14ac:dyDescent="0.2">
      <c r="A3531" s="34" t="s">
        <v>24</v>
      </c>
      <c r="B3531" s="35"/>
      <c r="C3531" s="36">
        <f t="shared" ref="C3531:N3531" si="615">SUM(C3523:C3530)</f>
        <v>0</v>
      </c>
      <c r="D3531" s="37">
        <f t="shared" si="615"/>
        <v>20.3203</v>
      </c>
      <c r="E3531" s="37">
        <f t="shared" si="615"/>
        <v>5.41</v>
      </c>
      <c r="F3531" s="36">
        <f t="shared" si="615"/>
        <v>11881006</v>
      </c>
      <c r="G3531" s="36">
        <f t="shared" si="615"/>
        <v>1753436</v>
      </c>
      <c r="H3531" s="36">
        <f t="shared" si="615"/>
        <v>13634442</v>
      </c>
      <c r="I3531" s="36">
        <f t="shared" si="615"/>
        <v>67200</v>
      </c>
      <c r="J3531" s="36">
        <f t="shared" si="615"/>
        <v>4767503</v>
      </c>
      <c r="K3531" s="36">
        <f t="shared" si="615"/>
        <v>136345</v>
      </c>
      <c r="L3531" s="36">
        <f t="shared" si="615"/>
        <v>276180</v>
      </c>
      <c r="M3531" s="36">
        <f t="shared" si="615"/>
        <v>0</v>
      </c>
      <c r="N3531" s="38">
        <f t="shared" si="615"/>
        <v>18745325</v>
      </c>
    </row>
    <row r="3532" spans="1:14" x14ac:dyDescent="0.2">
      <c r="A3532" s="34" t="s">
        <v>25</v>
      </c>
      <c r="B3532" s="35"/>
      <c r="C3532" s="36"/>
      <c r="D3532" s="37"/>
      <c r="E3532" s="37"/>
      <c r="F3532" s="36"/>
      <c r="G3532" s="36"/>
      <c r="H3532" s="36"/>
      <c r="I3532" s="36"/>
      <c r="J3532" s="36"/>
      <c r="K3532" s="36"/>
      <c r="L3532" s="36"/>
      <c r="M3532" s="36"/>
      <c r="N3532" s="38"/>
    </row>
    <row r="3533" spans="1:14" x14ac:dyDescent="0.2">
      <c r="A3533" s="39" t="s">
        <v>26</v>
      </c>
      <c r="B3533" s="40"/>
      <c r="C3533" s="41">
        <v>25</v>
      </c>
      <c r="D3533" s="42">
        <v>0</v>
      </c>
      <c r="E3533" s="42">
        <v>0.99329999999999996</v>
      </c>
      <c r="F3533" s="41">
        <v>0</v>
      </c>
      <c r="G3533" s="41">
        <v>305368</v>
      </c>
      <c r="H3533" s="41">
        <v>305368</v>
      </c>
      <c r="I3533" s="41">
        <v>0</v>
      </c>
      <c r="J3533" s="41">
        <v>106268</v>
      </c>
      <c r="K3533" s="41">
        <v>3054</v>
      </c>
      <c r="L3533" s="41">
        <v>2125</v>
      </c>
      <c r="M3533" s="41">
        <v>0</v>
      </c>
      <c r="N3533" s="43">
        <v>413761</v>
      </c>
    </row>
    <row r="3534" spans="1:14" x14ac:dyDescent="0.2">
      <c r="A3534" s="39" t="s">
        <v>76</v>
      </c>
      <c r="B3534" s="40"/>
      <c r="C3534" s="41">
        <v>46</v>
      </c>
      <c r="D3534" s="42">
        <v>0</v>
      </c>
      <c r="E3534" s="42">
        <v>1.0229999999999999</v>
      </c>
      <c r="F3534" s="41">
        <v>0</v>
      </c>
      <c r="G3534" s="41">
        <v>314499</v>
      </c>
      <c r="H3534" s="41">
        <v>314499</v>
      </c>
      <c r="I3534" s="41">
        <v>0</v>
      </c>
      <c r="J3534" s="41">
        <v>109446</v>
      </c>
      <c r="K3534" s="41">
        <v>3145</v>
      </c>
      <c r="L3534" s="41">
        <v>2760</v>
      </c>
      <c r="M3534" s="41">
        <v>0</v>
      </c>
      <c r="N3534" s="43">
        <v>426705</v>
      </c>
    </row>
    <row r="3535" spans="1:14" x14ac:dyDescent="0.2">
      <c r="A3535" s="39" t="s">
        <v>69</v>
      </c>
      <c r="B3535" s="40"/>
      <c r="C3535" s="41">
        <v>193</v>
      </c>
      <c r="D3535" s="42">
        <v>0</v>
      </c>
      <c r="E3535" s="42">
        <v>3.3466</v>
      </c>
      <c r="F3535" s="41">
        <v>0</v>
      </c>
      <c r="G3535" s="41">
        <v>1028839</v>
      </c>
      <c r="H3535" s="41">
        <v>1028839</v>
      </c>
      <c r="I3535" s="41">
        <v>0</v>
      </c>
      <c r="J3535" s="41">
        <v>358036</v>
      </c>
      <c r="K3535" s="41">
        <v>10288</v>
      </c>
      <c r="L3535" s="41">
        <v>11773</v>
      </c>
      <c r="M3535" s="41">
        <v>0</v>
      </c>
      <c r="N3535" s="43">
        <v>1398648</v>
      </c>
    </row>
    <row r="3536" spans="1:14" x14ac:dyDescent="0.2">
      <c r="A3536" s="34" t="s">
        <v>24</v>
      </c>
      <c r="B3536" s="35"/>
      <c r="C3536" s="36">
        <f t="shared" ref="C3536:N3536" si="616">SUM(C3533:C3535)</f>
        <v>264</v>
      </c>
      <c r="D3536" s="37">
        <f t="shared" si="616"/>
        <v>0</v>
      </c>
      <c r="E3536" s="37">
        <f t="shared" si="616"/>
        <v>5.3628999999999998</v>
      </c>
      <c r="F3536" s="36">
        <f t="shared" si="616"/>
        <v>0</v>
      </c>
      <c r="G3536" s="36">
        <f t="shared" si="616"/>
        <v>1648706</v>
      </c>
      <c r="H3536" s="36">
        <f t="shared" si="616"/>
        <v>1648706</v>
      </c>
      <c r="I3536" s="36">
        <f t="shared" si="616"/>
        <v>0</v>
      </c>
      <c r="J3536" s="36">
        <f t="shared" si="616"/>
        <v>573750</v>
      </c>
      <c r="K3536" s="36">
        <f t="shared" si="616"/>
        <v>16487</v>
      </c>
      <c r="L3536" s="36">
        <f t="shared" si="616"/>
        <v>16658</v>
      </c>
      <c r="M3536" s="36">
        <f t="shared" si="616"/>
        <v>0</v>
      </c>
      <c r="N3536" s="38">
        <f t="shared" si="616"/>
        <v>2239114</v>
      </c>
    </row>
    <row r="3537" spans="1:14" x14ac:dyDescent="0.2">
      <c r="A3537" s="34" t="s">
        <v>1483</v>
      </c>
      <c r="B3537" s="35"/>
      <c r="C3537" s="36"/>
      <c r="D3537" s="37"/>
      <c r="E3537" s="37"/>
      <c r="F3537" s="36"/>
      <c r="G3537" s="36"/>
      <c r="H3537" s="36"/>
      <c r="I3537" s="36"/>
      <c r="J3537" s="36"/>
      <c r="K3537" s="36"/>
      <c r="L3537" s="36"/>
      <c r="M3537" s="36"/>
      <c r="N3537" s="38"/>
    </row>
    <row r="3538" spans="1:14" x14ac:dyDescent="0.2">
      <c r="A3538" s="39" t="s">
        <v>1484</v>
      </c>
      <c r="B3538" s="40"/>
      <c r="C3538" s="41">
        <v>63</v>
      </c>
      <c r="D3538" s="42">
        <v>0</v>
      </c>
      <c r="E3538" s="42">
        <v>0.10929999999999999</v>
      </c>
      <c r="F3538" s="41">
        <v>0</v>
      </c>
      <c r="G3538" s="41">
        <v>29621</v>
      </c>
      <c r="H3538" s="41">
        <v>29621</v>
      </c>
      <c r="I3538" s="41">
        <v>0</v>
      </c>
      <c r="J3538" s="41">
        <v>10308</v>
      </c>
      <c r="K3538" s="41">
        <v>296</v>
      </c>
      <c r="L3538" s="41">
        <v>0</v>
      </c>
      <c r="M3538" s="41">
        <v>0</v>
      </c>
      <c r="N3538" s="43">
        <v>39929</v>
      </c>
    </row>
    <row r="3539" spans="1:14" x14ac:dyDescent="0.2">
      <c r="A3539" s="39" t="s">
        <v>1510</v>
      </c>
      <c r="B3539" s="40"/>
      <c r="C3539" s="41">
        <v>32</v>
      </c>
      <c r="D3539" s="42">
        <v>0.84870000000000001</v>
      </c>
      <c r="E3539" s="42">
        <v>0</v>
      </c>
      <c r="F3539" s="41">
        <v>415992</v>
      </c>
      <c r="G3539" s="41">
        <v>0</v>
      </c>
      <c r="H3539" s="41">
        <v>415992</v>
      </c>
      <c r="I3539" s="41">
        <v>0</v>
      </c>
      <c r="J3539" s="41">
        <v>144765</v>
      </c>
      <c r="K3539" s="41">
        <v>4160</v>
      </c>
      <c r="L3539" s="41">
        <v>1440</v>
      </c>
      <c r="M3539" s="41">
        <v>0</v>
      </c>
      <c r="N3539" s="43">
        <v>562197</v>
      </c>
    </row>
    <row r="3540" spans="1:14" x14ac:dyDescent="0.2">
      <c r="A3540" s="39" t="s">
        <v>1497</v>
      </c>
      <c r="B3540" s="40"/>
      <c r="C3540" s="41">
        <v>35</v>
      </c>
      <c r="D3540" s="42">
        <v>0.39800000000000002</v>
      </c>
      <c r="E3540" s="42">
        <v>0</v>
      </c>
      <c r="F3540" s="41">
        <v>195080</v>
      </c>
      <c r="G3540" s="41">
        <v>0</v>
      </c>
      <c r="H3540" s="41">
        <v>195080</v>
      </c>
      <c r="I3540" s="41">
        <v>0</v>
      </c>
      <c r="J3540" s="41">
        <v>67888</v>
      </c>
      <c r="K3540" s="41">
        <v>1951</v>
      </c>
      <c r="L3540" s="41">
        <v>840</v>
      </c>
      <c r="M3540" s="41">
        <v>0</v>
      </c>
      <c r="N3540" s="43">
        <v>263808</v>
      </c>
    </row>
    <row r="3541" spans="1:14" x14ac:dyDescent="0.2">
      <c r="A3541" s="39" t="s">
        <v>1485</v>
      </c>
      <c r="B3541" s="40"/>
      <c r="C3541" s="41">
        <v>0</v>
      </c>
      <c r="D3541" s="42">
        <v>1.7013</v>
      </c>
      <c r="E3541" s="42">
        <v>0</v>
      </c>
      <c r="F3541" s="41">
        <v>815943</v>
      </c>
      <c r="G3541" s="41">
        <v>0</v>
      </c>
      <c r="H3541" s="41">
        <v>815943</v>
      </c>
      <c r="I3541" s="41">
        <v>0</v>
      </c>
      <c r="J3541" s="41">
        <v>283948</v>
      </c>
      <c r="K3541" s="41">
        <v>8159</v>
      </c>
      <c r="L3541" s="41">
        <v>0</v>
      </c>
      <c r="M3541" s="41">
        <v>0</v>
      </c>
      <c r="N3541" s="43">
        <v>1099891</v>
      </c>
    </row>
    <row r="3542" spans="1:14" x14ac:dyDescent="0.2">
      <c r="A3542" s="34" t="s">
        <v>24</v>
      </c>
      <c r="B3542" s="35"/>
      <c r="C3542" s="36">
        <f t="shared" ref="C3542:N3542" si="617">SUM(C3538:C3541)</f>
        <v>130</v>
      </c>
      <c r="D3542" s="37">
        <f t="shared" si="617"/>
        <v>2.9480000000000004</v>
      </c>
      <c r="E3542" s="37">
        <f t="shared" si="617"/>
        <v>0.10929999999999999</v>
      </c>
      <c r="F3542" s="36">
        <f t="shared" si="617"/>
        <v>1427015</v>
      </c>
      <c r="G3542" s="36">
        <f t="shared" si="617"/>
        <v>29621</v>
      </c>
      <c r="H3542" s="36">
        <f t="shared" si="617"/>
        <v>1456636</v>
      </c>
      <c r="I3542" s="36">
        <f t="shared" si="617"/>
        <v>0</v>
      </c>
      <c r="J3542" s="36">
        <f t="shared" si="617"/>
        <v>506909</v>
      </c>
      <c r="K3542" s="36">
        <f t="shared" si="617"/>
        <v>14566</v>
      </c>
      <c r="L3542" s="36">
        <f t="shared" si="617"/>
        <v>2280</v>
      </c>
      <c r="M3542" s="36">
        <f t="shared" si="617"/>
        <v>0</v>
      </c>
      <c r="N3542" s="38">
        <f t="shared" si="617"/>
        <v>1965825</v>
      </c>
    </row>
    <row r="3543" spans="1:14" x14ac:dyDescent="0.2">
      <c r="A3543" s="29" t="s">
        <v>1957</v>
      </c>
      <c r="B3543" s="30"/>
      <c r="C3543" s="31">
        <f t="shared" ref="C3543:N3543" si="618">C3521+C3531+C3536+C3542</f>
        <v>394</v>
      </c>
      <c r="D3543" s="32">
        <f t="shared" si="618"/>
        <v>25.2683</v>
      </c>
      <c r="E3543" s="32">
        <f t="shared" si="618"/>
        <v>11.2822</v>
      </c>
      <c r="F3543" s="31">
        <f t="shared" si="618"/>
        <v>14442731</v>
      </c>
      <c r="G3543" s="31">
        <f t="shared" si="618"/>
        <v>3526760</v>
      </c>
      <c r="H3543" s="31">
        <f t="shared" si="618"/>
        <v>17969491</v>
      </c>
      <c r="I3543" s="31">
        <f t="shared" si="618"/>
        <v>67200</v>
      </c>
      <c r="J3543" s="31">
        <f t="shared" si="618"/>
        <v>6276100</v>
      </c>
      <c r="K3543" s="31">
        <f t="shared" si="618"/>
        <v>179695</v>
      </c>
      <c r="L3543" s="31">
        <f t="shared" si="618"/>
        <v>305118</v>
      </c>
      <c r="M3543" s="31">
        <f t="shared" si="618"/>
        <v>0</v>
      </c>
      <c r="N3543" s="33">
        <f t="shared" si="618"/>
        <v>24617909</v>
      </c>
    </row>
    <row r="3544" spans="1:14" x14ac:dyDescent="0.2">
      <c r="A3544" s="39"/>
      <c r="B3544" s="40"/>
      <c r="C3544" s="41"/>
      <c r="D3544" s="42"/>
      <c r="E3544" s="42"/>
      <c r="F3544" s="41"/>
      <c r="G3544" s="41"/>
      <c r="H3544" s="41"/>
      <c r="I3544" s="41"/>
      <c r="J3544" s="41"/>
      <c r="K3544" s="41"/>
      <c r="L3544" s="41"/>
      <c r="M3544" s="41"/>
      <c r="N3544" s="43"/>
    </row>
    <row r="3545" spans="1:14" x14ac:dyDescent="0.2">
      <c r="A3545" s="29" t="s">
        <v>1958</v>
      </c>
      <c r="B3545" s="30"/>
      <c r="C3545" s="31"/>
      <c r="D3545" s="32"/>
      <c r="E3545" s="32"/>
      <c r="F3545" s="31"/>
      <c r="G3545" s="31"/>
      <c r="H3545" s="31"/>
      <c r="I3545" s="31"/>
      <c r="J3545" s="31"/>
      <c r="K3545" s="31"/>
      <c r="L3545" s="31"/>
      <c r="M3545" s="31"/>
      <c r="N3545" s="33"/>
    </row>
    <row r="3546" spans="1:14" x14ac:dyDescent="0.2">
      <c r="A3546" s="29" t="s">
        <v>1959</v>
      </c>
      <c r="B3546" s="30" t="s">
        <v>6</v>
      </c>
      <c r="C3546" s="31" t="s">
        <v>7</v>
      </c>
      <c r="D3546" s="32" t="s">
        <v>8</v>
      </c>
      <c r="E3546" s="32" t="s">
        <v>9</v>
      </c>
      <c r="F3546" s="31" t="s">
        <v>10</v>
      </c>
      <c r="G3546" s="31" t="s">
        <v>11</v>
      </c>
      <c r="H3546" s="31" t="s">
        <v>12</v>
      </c>
      <c r="I3546" s="31" t="s">
        <v>13</v>
      </c>
      <c r="J3546" s="31" t="s">
        <v>14</v>
      </c>
      <c r="K3546" s="31" t="s">
        <v>15</v>
      </c>
      <c r="L3546" s="31" t="s">
        <v>16</v>
      </c>
      <c r="M3546" s="31" t="s">
        <v>17</v>
      </c>
      <c r="N3546" s="33" t="s">
        <v>18</v>
      </c>
    </row>
    <row r="3547" spans="1:14" x14ac:dyDescent="0.2">
      <c r="A3547" s="34" t="s">
        <v>19</v>
      </c>
      <c r="B3547" s="35"/>
      <c r="C3547" s="36"/>
      <c r="D3547" s="37"/>
      <c r="E3547" s="37"/>
      <c r="F3547" s="36"/>
      <c r="G3547" s="36"/>
      <c r="H3547" s="36"/>
      <c r="I3547" s="36"/>
      <c r="J3547" s="36"/>
      <c r="K3547" s="36"/>
      <c r="L3547" s="36"/>
      <c r="M3547" s="36"/>
      <c r="N3547" s="38"/>
    </row>
    <row r="3548" spans="1:14" x14ac:dyDescent="0.2">
      <c r="A3548" s="39" t="s">
        <v>22</v>
      </c>
      <c r="B3548" s="40"/>
      <c r="C3548" s="41">
        <v>0</v>
      </c>
      <c r="D3548" s="42">
        <v>1.9355</v>
      </c>
      <c r="E3548" s="42">
        <v>0.4</v>
      </c>
      <c r="F3548" s="41">
        <v>1127376</v>
      </c>
      <c r="G3548" s="41">
        <v>94997</v>
      </c>
      <c r="H3548" s="41">
        <v>1222373</v>
      </c>
      <c r="I3548" s="41">
        <v>0</v>
      </c>
      <c r="J3548" s="41">
        <v>425386</v>
      </c>
      <c r="K3548" s="41">
        <v>12224</v>
      </c>
      <c r="L3548" s="41">
        <v>11200</v>
      </c>
      <c r="M3548" s="41">
        <v>0</v>
      </c>
      <c r="N3548" s="43">
        <v>1658959</v>
      </c>
    </row>
    <row r="3549" spans="1:14" x14ac:dyDescent="0.2">
      <c r="A3549" s="34" t="s">
        <v>24</v>
      </c>
      <c r="B3549" s="35"/>
      <c r="C3549" s="36">
        <f t="shared" ref="C3549:N3549" si="619">SUM(C3548:C3548)</f>
        <v>0</v>
      </c>
      <c r="D3549" s="37">
        <f t="shared" si="619"/>
        <v>1.9355</v>
      </c>
      <c r="E3549" s="37">
        <f t="shared" si="619"/>
        <v>0.4</v>
      </c>
      <c r="F3549" s="36">
        <f t="shared" si="619"/>
        <v>1127376</v>
      </c>
      <c r="G3549" s="36">
        <f t="shared" si="619"/>
        <v>94997</v>
      </c>
      <c r="H3549" s="36">
        <f t="shared" si="619"/>
        <v>1222373</v>
      </c>
      <c r="I3549" s="36">
        <f t="shared" si="619"/>
        <v>0</v>
      </c>
      <c r="J3549" s="36">
        <f t="shared" si="619"/>
        <v>425386</v>
      </c>
      <c r="K3549" s="36">
        <f t="shared" si="619"/>
        <v>12224</v>
      </c>
      <c r="L3549" s="36">
        <f t="shared" si="619"/>
        <v>11200</v>
      </c>
      <c r="M3549" s="36">
        <f t="shared" si="619"/>
        <v>0</v>
      </c>
      <c r="N3549" s="38">
        <f t="shared" si="619"/>
        <v>1658959</v>
      </c>
    </row>
    <row r="3550" spans="1:14" x14ac:dyDescent="0.2">
      <c r="A3550" s="34" t="s">
        <v>1476</v>
      </c>
      <c r="B3550" s="35"/>
      <c r="C3550" s="36"/>
      <c r="D3550" s="37"/>
      <c r="E3550" s="37"/>
      <c r="F3550" s="36"/>
      <c r="G3550" s="36"/>
      <c r="H3550" s="36"/>
      <c r="I3550" s="36"/>
      <c r="J3550" s="36"/>
      <c r="K3550" s="36"/>
      <c r="L3550" s="36"/>
      <c r="M3550" s="36"/>
      <c r="N3550" s="38"/>
    </row>
    <row r="3551" spans="1:14" x14ac:dyDescent="0.2">
      <c r="A3551" s="39" t="s">
        <v>20</v>
      </c>
      <c r="B3551" s="40"/>
      <c r="C3551" s="41">
        <v>0</v>
      </c>
      <c r="D3551" s="42">
        <v>5.85</v>
      </c>
      <c r="E3551" s="42">
        <v>0</v>
      </c>
      <c r="F3551" s="41">
        <v>2125545</v>
      </c>
      <c r="G3551" s="41">
        <v>0</v>
      </c>
      <c r="H3551" s="41">
        <v>2125545</v>
      </c>
      <c r="I3551" s="41">
        <v>0</v>
      </c>
      <c r="J3551" s="41">
        <v>739689</v>
      </c>
      <c r="K3551" s="41">
        <v>21255</v>
      </c>
      <c r="L3551" s="41">
        <v>0</v>
      </c>
      <c r="M3551" s="41">
        <v>0</v>
      </c>
      <c r="N3551" s="43">
        <v>2865234</v>
      </c>
    </row>
    <row r="3552" spans="1:14" x14ac:dyDescent="0.2">
      <c r="A3552" s="39" t="s">
        <v>45</v>
      </c>
      <c r="B3552" s="40"/>
      <c r="C3552" s="41">
        <v>0</v>
      </c>
      <c r="D3552" s="42">
        <v>4.58E-2</v>
      </c>
      <c r="E3552" s="42">
        <v>0</v>
      </c>
      <c r="F3552" s="41">
        <v>21208</v>
      </c>
      <c r="G3552" s="41">
        <v>0</v>
      </c>
      <c r="H3552" s="41">
        <v>21208</v>
      </c>
      <c r="I3552" s="41">
        <v>0</v>
      </c>
      <c r="J3552" s="41">
        <v>7381</v>
      </c>
      <c r="K3552" s="41">
        <v>212</v>
      </c>
      <c r="L3552" s="41">
        <v>0</v>
      </c>
      <c r="M3552" s="41">
        <v>0</v>
      </c>
      <c r="N3552" s="43">
        <v>28589</v>
      </c>
    </row>
    <row r="3553" spans="1:14" x14ac:dyDescent="0.2">
      <c r="A3553" s="39" t="s">
        <v>40</v>
      </c>
      <c r="B3553" s="40"/>
      <c r="C3553" s="41">
        <v>0</v>
      </c>
      <c r="D3553" s="42">
        <v>-0.63839999999999997</v>
      </c>
      <c r="E3553" s="42">
        <v>0</v>
      </c>
      <c r="F3553" s="41">
        <v>-319200</v>
      </c>
      <c r="G3553" s="41">
        <v>0</v>
      </c>
      <c r="H3553" s="41">
        <v>-319200</v>
      </c>
      <c r="I3553" s="41">
        <v>0</v>
      </c>
      <c r="J3553" s="41">
        <v>-111082</v>
      </c>
      <c r="K3553" s="41">
        <v>-3192</v>
      </c>
      <c r="L3553" s="41">
        <v>0</v>
      </c>
      <c r="M3553" s="41">
        <v>0</v>
      </c>
      <c r="N3553" s="43">
        <v>-430282</v>
      </c>
    </row>
    <row r="3554" spans="1:14" x14ac:dyDescent="0.2">
      <c r="A3554" s="39" t="s">
        <v>129</v>
      </c>
      <c r="B3554" s="40"/>
      <c r="C3554" s="41">
        <v>0</v>
      </c>
      <c r="D3554" s="42">
        <v>0</v>
      </c>
      <c r="E3554" s="42">
        <v>0</v>
      </c>
      <c r="F3554" s="41">
        <v>0</v>
      </c>
      <c r="G3554" s="41">
        <v>0</v>
      </c>
      <c r="H3554" s="41">
        <v>0</v>
      </c>
      <c r="I3554" s="41">
        <v>11250</v>
      </c>
      <c r="J3554" s="41">
        <v>3803</v>
      </c>
      <c r="K3554" s="41">
        <v>0</v>
      </c>
      <c r="L3554" s="41">
        <v>0</v>
      </c>
      <c r="M3554" s="41">
        <v>0</v>
      </c>
      <c r="N3554" s="43">
        <v>15053</v>
      </c>
    </row>
    <row r="3555" spans="1:14" x14ac:dyDescent="0.2">
      <c r="A3555" s="39" t="s">
        <v>41</v>
      </c>
      <c r="B3555" s="40"/>
      <c r="C3555" s="41">
        <v>0</v>
      </c>
      <c r="D3555" s="42">
        <v>0</v>
      </c>
      <c r="E3555" s="42">
        <v>0</v>
      </c>
      <c r="F3555" s="41">
        <v>0</v>
      </c>
      <c r="G3555" s="41">
        <v>0</v>
      </c>
      <c r="H3555" s="41">
        <v>0</v>
      </c>
      <c r="I3555" s="41">
        <v>319200</v>
      </c>
      <c r="J3555" s="41">
        <v>107890</v>
      </c>
      <c r="K3555" s="41">
        <v>0</v>
      </c>
      <c r="L3555" s="41">
        <v>0</v>
      </c>
      <c r="M3555" s="41">
        <v>0</v>
      </c>
      <c r="N3555" s="43">
        <v>427090</v>
      </c>
    </row>
    <row r="3556" spans="1:14" x14ac:dyDescent="0.2">
      <c r="A3556" s="39" t="s">
        <v>21</v>
      </c>
      <c r="B3556" s="40"/>
      <c r="C3556" s="41">
        <v>0</v>
      </c>
      <c r="D3556" s="42">
        <v>0</v>
      </c>
      <c r="E3556" s="42">
        <v>0</v>
      </c>
      <c r="F3556" s="41">
        <v>0</v>
      </c>
      <c r="G3556" s="41">
        <v>0</v>
      </c>
      <c r="H3556" s="41">
        <v>0</v>
      </c>
      <c r="I3556" s="41">
        <v>0</v>
      </c>
      <c r="J3556" s="41">
        <v>12</v>
      </c>
      <c r="K3556" s="41">
        <v>0</v>
      </c>
      <c r="L3556" s="41">
        <v>0</v>
      </c>
      <c r="M3556" s="41">
        <v>0</v>
      </c>
      <c r="N3556" s="43">
        <v>12</v>
      </c>
    </row>
    <row r="3557" spans="1:14" x14ac:dyDescent="0.2">
      <c r="A3557" s="39" t="s">
        <v>23</v>
      </c>
      <c r="B3557" s="40"/>
      <c r="C3557" s="41">
        <v>0</v>
      </c>
      <c r="D3557" s="42">
        <v>0</v>
      </c>
      <c r="E3557" s="42">
        <v>2.2599999999999998</v>
      </c>
      <c r="F3557" s="41">
        <v>0</v>
      </c>
      <c r="G3557" s="41">
        <v>881062</v>
      </c>
      <c r="H3557" s="41">
        <v>881062</v>
      </c>
      <c r="I3557" s="41">
        <v>0</v>
      </c>
      <c r="J3557" s="41">
        <v>306610</v>
      </c>
      <c r="K3557" s="41">
        <v>8811</v>
      </c>
      <c r="L3557" s="41">
        <v>0</v>
      </c>
      <c r="M3557" s="41">
        <v>0</v>
      </c>
      <c r="N3557" s="43">
        <v>1187672</v>
      </c>
    </row>
    <row r="3558" spans="1:14" x14ac:dyDescent="0.2">
      <c r="A3558" s="39" t="s">
        <v>1481</v>
      </c>
      <c r="B3558" s="40"/>
      <c r="C3558" s="41">
        <v>0</v>
      </c>
      <c r="D3558" s="42">
        <v>12.318300000000001</v>
      </c>
      <c r="E3558" s="42">
        <v>1.53</v>
      </c>
      <c r="F3558" s="41">
        <v>7778391</v>
      </c>
      <c r="G3558" s="41">
        <v>384183</v>
      </c>
      <c r="H3558" s="41">
        <v>8162574</v>
      </c>
      <c r="I3558" s="41">
        <v>0</v>
      </c>
      <c r="J3558" s="41">
        <v>2840575</v>
      </c>
      <c r="K3558" s="41">
        <v>81625</v>
      </c>
      <c r="L3558" s="41">
        <v>207030</v>
      </c>
      <c r="M3558" s="41">
        <v>0</v>
      </c>
      <c r="N3558" s="43">
        <v>11210179</v>
      </c>
    </row>
    <row r="3559" spans="1:14" x14ac:dyDescent="0.2">
      <c r="A3559" s="34" t="s">
        <v>24</v>
      </c>
      <c r="B3559" s="35"/>
      <c r="C3559" s="36">
        <f t="shared" ref="C3559:N3559" si="620">SUM(C3551:C3558)</f>
        <v>0</v>
      </c>
      <c r="D3559" s="37">
        <f t="shared" si="620"/>
        <v>17.575700000000001</v>
      </c>
      <c r="E3559" s="37">
        <f t="shared" si="620"/>
        <v>3.79</v>
      </c>
      <c r="F3559" s="36">
        <f t="shared" si="620"/>
        <v>9605944</v>
      </c>
      <c r="G3559" s="36">
        <f t="shared" si="620"/>
        <v>1265245</v>
      </c>
      <c r="H3559" s="36">
        <f t="shared" si="620"/>
        <v>10871189</v>
      </c>
      <c r="I3559" s="36">
        <f t="shared" si="620"/>
        <v>330450</v>
      </c>
      <c r="J3559" s="36">
        <f t="shared" si="620"/>
        <v>3894878</v>
      </c>
      <c r="K3559" s="36">
        <f t="shared" si="620"/>
        <v>108711</v>
      </c>
      <c r="L3559" s="36">
        <f t="shared" si="620"/>
        <v>207030</v>
      </c>
      <c r="M3559" s="36">
        <f t="shared" si="620"/>
        <v>0</v>
      </c>
      <c r="N3559" s="38">
        <f t="shared" si="620"/>
        <v>15303547</v>
      </c>
    </row>
    <row r="3560" spans="1:14" x14ac:dyDescent="0.2">
      <c r="A3560" s="34" t="s">
        <v>25</v>
      </c>
      <c r="B3560" s="35"/>
      <c r="C3560" s="36"/>
      <c r="D3560" s="37"/>
      <c r="E3560" s="37"/>
      <c r="F3560" s="36"/>
      <c r="G3560" s="36"/>
      <c r="H3560" s="36"/>
      <c r="I3560" s="36"/>
      <c r="J3560" s="36"/>
      <c r="K3560" s="36"/>
      <c r="L3560" s="36"/>
      <c r="M3560" s="36"/>
      <c r="N3560" s="38"/>
    </row>
    <row r="3561" spans="1:14" x14ac:dyDescent="0.2">
      <c r="A3561" s="39" t="s">
        <v>76</v>
      </c>
      <c r="B3561" s="40"/>
      <c r="C3561" s="41">
        <v>28</v>
      </c>
      <c r="D3561" s="42">
        <v>0</v>
      </c>
      <c r="E3561" s="42">
        <v>0.72350000000000003</v>
      </c>
      <c r="F3561" s="41">
        <v>0</v>
      </c>
      <c r="G3561" s="41">
        <v>222424</v>
      </c>
      <c r="H3561" s="41">
        <v>222424</v>
      </c>
      <c r="I3561" s="41">
        <v>0</v>
      </c>
      <c r="J3561" s="41">
        <v>77403</v>
      </c>
      <c r="K3561" s="41">
        <v>2224</v>
      </c>
      <c r="L3561" s="41">
        <v>1680</v>
      </c>
      <c r="M3561" s="41">
        <v>0</v>
      </c>
      <c r="N3561" s="43">
        <v>301507</v>
      </c>
    </row>
    <row r="3562" spans="1:14" x14ac:dyDescent="0.2">
      <c r="A3562" s="39" t="s">
        <v>56</v>
      </c>
      <c r="B3562" s="40"/>
      <c r="C3562" s="41">
        <v>28</v>
      </c>
      <c r="D3562" s="42">
        <v>0</v>
      </c>
      <c r="E3562" s="42">
        <v>0.35639999999999999</v>
      </c>
      <c r="F3562" s="41">
        <v>0</v>
      </c>
      <c r="G3562" s="41">
        <v>109567</v>
      </c>
      <c r="H3562" s="41">
        <v>109567</v>
      </c>
      <c r="I3562" s="41">
        <v>0</v>
      </c>
      <c r="J3562" s="41">
        <v>38130</v>
      </c>
      <c r="K3562" s="41">
        <v>1096</v>
      </c>
      <c r="L3562" s="41">
        <v>700</v>
      </c>
      <c r="M3562" s="41">
        <v>0</v>
      </c>
      <c r="N3562" s="43">
        <v>148397</v>
      </c>
    </row>
    <row r="3563" spans="1:14" x14ac:dyDescent="0.2">
      <c r="A3563" s="39" t="s">
        <v>69</v>
      </c>
      <c r="B3563" s="40"/>
      <c r="C3563" s="41">
        <v>142</v>
      </c>
      <c r="D3563" s="42">
        <v>0</v>
      </c>
      <c r="E3563" s="42">
        <v>2.6331000000000002</v>
      </c>
      <c r="F3563" s="41">
        <v>0</v>
      </c>
      <c r="G3563" s="41">
        <v>809489</v>
      </c>
      <c r="H3563" s="41">
        <v>809489</v>
      </c>
      <c r="I3563" s="41">
        <v>0</v>
      </c>
      <c r="J3563" s="41">
        <v>281702</v>
      </c>
      <c r="K3563" s="41">
        <v>8095</v>
      </c>
      <c r="L3563" s="41">
        <v>8662</v>
      </c>
      <c r="M3563" s="41">
        <v>0</v>
      </c>
      <c r="N3563" s="43">
        <v>1099853</v>
      </c>
    </row>
    <row r="3564" spans="1:14" x14ac:dyDescent="0.2">
      <c r="A3564" s="34" t="s">
        <v>24</v>
      </c>
      <c r="B3564" s="35"/>
      <c r="C3564" s="36">
        <f t="shared" ref="C3564:N3564" si="621">SUM(C3561:C3563)</f>
        <v>198</v>
      </c>
      <c r="D3564" s="37">
        <f t="shared" si="621"/>
        <v>0</v>
      </c>
      <c r="E3564" s="37">
        <f t="shared" si="621"/>
        <v>3.7130000000000001</v>
      </c>
      <c r="F3564" s="36">
        <f t="shared" si="621"/>
        <v>0</v>
      </c>
      <c r="G3564" s="36">
        <f t="shared" si="621"/>
        <v>1141480</v>
      </c>
      <c r="H3564" s="36">
        <f t="shared" si="621"/>
        <v>1141480</v>
      </c>
      <c r="I3564" s="36">
        <f t="shared" si="621"/>
        <v>0</v>
      </c>
      <c r="J3564" s="36">
        <f t="shared" si="621"/>
        <v>397235</v>
      </c>
      <c r="K3564" s="36">
        <f t="shared" si="621"/>
        <v>11415</v>
      </c>
      <c r="L3564" s="36">
        <f t="shared" si="621"/>
        <v>11042</v>
      </c>
      <c r="M3564" s="36">
        <f t="shared" si="621"/>
        <v>0</v>
      </c>
      <c r="N3564" s="38">
        <f t="shared" si="621"/>
        <v>1549757</v>
      </c>
    </row>
    <row r="3565" spans="1:14" x14ac:dyDescent="0.2">
      <c r="A3565" s="34" t="s">
        <v>1483</v>
      </c>
      <c r="B3565" s="35"/>
      <c r="C3565" s="36"/>
      <c r="D3565" s="37"/>
      <c r="E3565" s="37"/>
      <c r="F3565" s="36"/>
      <c r="G3565" s="36"/>
      <c r="H3565" s="36"/>
      <c r="I3565" s="36"/>
      <c r="J3565" s="36"/>
      <c r="K3565" s="36"/>
      <c r="L3565" s="36"/>
      <c r="M3565" s="36"/>
      <c r="N3565" s="38"/>
    </row>
    <row r="3566" spans="1:14" x14ac:dyDescent="0.2">
      <c r="A3566" s="39" t="s">
        <v>1484</v>
      </c>
      <c r="B3566" s="40"/>
      <c r="C3566" s="41">
        <v>58</v>
      </c>
      <c r="D3566" s="42">
        <v>0</v>
      </c>
      <c r="E3566" s="42">
        <v>0.1024</v>
      </c>
      <c r="F3566" s="41">
        <v>0</v>
      </c>
      <c r="G3566" s="41">
        <v>27751</v>
      </c>
      <c r="H3566" s="41">
        <v>27751</v>
      </c>
      <c r="I3566" s="41">
        <v>0</v>
      </c>
      <c r="J3566" s="41">
        <v>9658</v>
      </c>
      <c r="K3566" s="41">
        <v>278</v>
      </c>
      <c r="L3566" s="41">
        <v>0</v>
      </c>
      <c r="M3566" s="41">
        <v>0</v>
      </c>
      <c r="N3566" s="43">
        <v>37409</v>
      </c>
    </row>
    <row r="3567" spans="1:14" x14ac:dyDescent="0.2">
      <c r="A3567" s="39" t="s">
        <v>1485</v>
      </c>
      <c r="B3567" s="40"/>
      <c r="C3567" s="41">
        <v>0</v>
      </c>
      <c r="D3567" s="42">
        <v>2</v>
      </c>
      <c r="E3567" s="42">
        <v>0</v>
      </c>
      <c r="F3567" s="41">
        <v>886916</v>
      </c>
      <c r="G3567" s="41">
        <v>0</v>
      </c>
      <c r="H3567" s="41">
        <v>886916</v>
      </c>
      <c r="I3567" s="41">
        <v>0</v>
      </c>
      <c r="J3567" s="41">
        <v>308647</v>
      </c>
      <c r="K3567" s="41">
        <v>8869</v>
      </c>
      <c r="L3567" s="41">
        <v>0</v>
      </c>
      <c r="M3567" s="41">
        <v>0</v>
      </c>
      <c r="N3567" s="43">
        <v>1195563</v>
      </c>
    </row>
    <row r="3568" spans="1:14" x14ac:dyDescent="0.2">
      <c r="A3568" s="34" t="s">
        <v>24</v>
      </c>
      <c r="B3568" s="35"/>
      <c r="C3568" s="36">
        <f t="shared" ref="C3568:N3568" si="622">SUM(C3566:C3567)</f>
        <v>58</v>
      </c>
      <c r="D3568" s="37">
        <f t="shared" si="622"/>
        <v>2</v>
      </c>
      <c r="E3568" s="37">
        <f t="shared" si="622"/>
        <v>0.1024</v>
      </c>
      <c r="F3568" s="36">
        <f t="shared" si="622"/>
        <v>886916</v>
      </c>
      <c r="G3568" s="36">
        <f t="shared" si="622"/>
        <v>27751</v>
      </c>
      <c r="H3568" s="36">
        <f t="shared" si="622"/>
        <v>914667</v>
      </c>
      <c r="I3568" s="36">
        <f t="shared" si="622"/>
        <v>0</v>
      </c>
      <c r="J3568" s="36">
        <f t="shared" si="622"/>
        <v>318305</v>
      </c>
      <c r="K3568" s="36">
        <f t="shared" si="622"/>
        <v>9147</v>
      </c>
      <c r="L3568" s="36">
        <f t="shared" si="622"/>
        <v>0</v>
      </c>
      <c r="M3568" s="36">
        <f t="shared" si="622"/>
        <v>0</v>
      </c>
      <c r="N3568" s="38">
        <f t="shared" si="622"/>
        <v>1232972</v>
      </c>
    </row>
    <row r="3569" spans="1:14" x14ac:dyDescent="0.2">
      <c r="A3569" s="29" t="s">
        <v>1960</v>
      </c>
      <c r="B3569" s="30"/>
      <c r="C3569" s="31">
        <f t="shared" ref="C3569:N3569" si="623">C3549+C3559+C3564+C3568</f>
        <v>256</v>
      </c>
      <c r="D3569" s="32">
        <f t="shared" si="623"/>
        <v>21.511200000000002</v>
      </c>
      <c r="E3569" s="32">
        <f t="shared" si="623"/>
        <v>8.0053999999999998</v>
      </c>
      <c r="F3569" s="31">
        <f t="shared" si="623"/>
        <v>11620236</v>
      </c>
      <c r="G3569" s="31">
        <f t="shared" si="623"/>
        <v>2529473</v>
      </c>
      <c r="H3569" s="31">
        <f t="shared" si="623"/>
        <v>14149709</v>
      </c>
      <c r="I3569" s="31">
        <f t="shared" si="623"/>
        <v>330450</v>
      </c>
      <c r="J3569" s="31">
        <f t="shared" si="623"/>
        <v>5035804</v>
      </c>
      <c r="K3569" s="31">
        <f t="shared" si="623"/>
        <v>141497</v>
      </c>
      <c r="L3569" s="31">
        <f t="shared" si="623"/>
        <v>229272</v>
      </c>
      <c r="M3569" s="31">
        <f t="shared" si="623"/>
        <v>0</v>
      </c>
      <c r="N3569" s="33">
        <f t="shared" si="623"/>
        <v>19745235</v>
      </c>
    </row>
    <row r="3570" spans="1:14" x14ac:dyDescent="0.2">
      <c r="A3570" s="39"/>
      <c r="B3570" s="40"/>
      <c r="C3570" s="41"/>
      <c r="D3570" s="42"/>
      <c r="E3570" s="42"/>
      <c r="F3570" s="41"/>
      <c r="G3570" s="41"/>
      <c r="H3570" s="41"/>
      <c r="I3570" s="41"/>
      <c r="J3570" s="41"/>
      <c r="K3570" s="41"/>
      <c r="L3570" s="41"/>
      <c r="M3570" s="41"/>
      <c r="N3570" s="43"/>
    </row>
    <row r="3571" spans="1:14" x14ac:dyDescent="0.2">
      <c r="A3571" s="29" t="s">
        <v>1961</v>
      </c>
      <c r="B3571" s="30"/>
      <c r="C3571" s="31"/>
      <c r="D3571" s="32"/>
      <c r="E3571" s="32"/>
      <c r="F3571" s="31"/>
      <c r="G3571" s="31"/>
      <c r="H3571" s="31"/>
      <c r="I3571" s="31"/>
      <c r="J3571" s="31"/>
      <c r="K3571" s="31"/>
      <c r="L3571" s="31"/>
      <c r="M3571" s="31"/>
      <c r="N3571" s="33"/>
    </row>
    <row r="3572" spans="1:14" x14ac:dyDescent="0.2">
      <c r="A3572" s="29" t="s">
        <v>1962</v>
      </c>
      <c r="B3572" s="30" t="s">
        <v>6</v>
      </c>
      <c r="C3572" s="31" t="s">
        <v>7</v>
      </c>
      <c r="D3572" s="32" t="s">
        <v>8</v>
      </c>
      <c r="E3572" s="32" t="s">
        <v>9</v>
      </c>
      <c r="F3572" s="31" t="s">
        <v>10</v>
      </c>
      <c r="G3572" s="31" t="s">
        <v>11</v>
      </c>
      <c r="H3572" s="31" t="s">
        <v>12</v>
      </c>
      <c r="I3572" s="31" t="s">
        <v>13</v>
      </c>
      <c r="J3572" s="31" t="s">
        <v>14</v>
      </c>
      <c r="K3572" s="31" t="s">
        <v>15</v>
      </c>
      <c r="L3572" s="31" t="s">
        <v>16</v>
      </c>
      <c r="M3572" s="31" t="s">
        <v>17</v>
      </c>
      <c r="N3572" s="33" t="s">
        <v>18</v>
      </c>
    </row>
    <row r="3573" spans="1:14" x14ac:dyDescent="0.2">
      <c r="A3573" s="34" t="s">
        <v>1476</v>
      </c>
      <c r="B3573" s="35"/>
      <c r="C3573" s="36"/>
      <c r="D3573" s="37"/>
      <c r="E3573" s="37"/>
      <c r="F3573" s="36"/>
      <c r="G3573" s="36"/>
      <c r="H3573" s="36"/>
      <c r="I3573" s="36"/>
      <c r="J3573" s="36"/>
      <c r="K3573" s="36"/>
      <c r="L3573" s="36"/>
      <c r="M3573" s="36"/>
      <c r="N3573" s="38"/>
    </row>
    <row r="3574" spans="1:14" x14ac:dyDescent="0.2">
      <c r="A3574" s="39" t="s">
        <v>20</v>
      </c>
      <c r="B3574" s="40"/>
      <c r="C3574" s="41">
        <v>0</v>
      </c>
      <c r="D3574" s="42">
        <v>10.4445</v>
      </c>
      <c r="E3574" s="42">
        <v>0</v>
      </c>
      <c r="F3574" s="41">
        <v>3792874</v>
      </c>
      <c r="G3574" s="41">
        <v>0</v>
      </c>
      <c r="H3574" s="41">
        <v>3792874</v>
      </c>
      <c r="I3574" s="41">
        <v>0</v>
      </c>
      <c r="J3574" s="41">
        <v>1319921</v>
      </c>
      <c r="K3574" s="41">
        <v>37929</v>
      </c>
      <c r="L3574" s="41">
        <v>0</v>
      </c>
      <c r="M3574" s="41">
        <v>0</v>
      </c>
      <c r="N3574" s="43">
        <v>5112795</v>
      </c>
    </row>
    <row r="3575" spans="1:14" x14ac:dyDescent="0.2">
      <c r="A3575" s="39" t="s">
        <v>45</v>
      </c>
      <c r="B3575" s="40"/>
      <c r="C3575" s="41">
        <v>0</v>
      </c>
      <c r="D3575" s="42">
        <v>0.45829999999999999</v>
      </c>
      <c r="E3575" s="42">
        <v>0</v>
      </c>
      <c r="F3575" s="41">
        <v>158788</v>
      </c>
      <c r="G3575" s="41">
        <v>0</v>
      </c>
      <c r="H3575" s="41">
        <v>158788</v>
      </c>
      <c r="I3575" s="41">
        <v>0</v>
      </c>
      <c r="J3575" s="41">
        <v>55258</v>
      </c>
      <c r="K3575" s="41">
        <v>1588</v>
      </c>
      <c r="L3575" s="41">
        <v>0</v>
      </c>
      <c r="M3575" s="41">
        <v>0</v>
      </c>
      <c r="N3575" s="43">
        <v>214046</v>
      </c>
    </row>
    <row r="3576" spans="1:14" x14ac:dyDescent="0.2">
      <c r="A3576" s="39" t="s">
        <v>40</v>
      </c>
      <c r="B3576" s="40"/>
      <c r="C3576" s="41">
        <v>0</v>
      </c>
      <c r="D3576" s="42">
        <v>-0.1109</v>
      </c>
      <c r="E3576" s="42">
        <v>0</v>
      </c>
      <c r="F3576" s="41">
        <v>-109200</v>
      </c>
      <c r="G3576" s="41">
        <v>0</v>
      </c>
      <c r="H3576" s="41">
        <v>-109200</v>
      </c>
      <c r="I3576" s="41">
        <v>0</v>
      </c>
      <c r="J3576" s="41">
        <v>-38002</v>
      </c>
      <c r="K3576" s="41">
        <v>-1092</v>
      </c>
      <c r="L3576" s="41">
        <v>0</v>
      </c>
      <c r="M3576" s="41">
        <v>0</v>
      </c>
      <c r="N3576" s="43">
        <v>-147202</v>
      </c>
    </row>
    <row r="3577" spans="1:14" x14ac:dyDescent="0.2">
      <c r="A3577" s="39" t="s">
        <v>41</v>
      </c>
      <c r="B3577" s="40"/>
      <c r="C3577" s="41">
        <v>0</v>
      </c>
      <c r="D3577" s="42">
        <v>0</v>
      </c>
      <c r="E3577" s="42">
        <v>0</v>
      </c>
      <c r="F3577" s="41">
        <v>0</v>
      </c>
      <c r="G3577" s="41">
        <v>0</v>
      </c>
      <c r="H3577" s="41">
        <v>0</v>
      </c>
      <c r="I3577" s="41">
        <v>109200</v>
      </c>
      <c r="J3577" s="41">
        <v>36910</v>
      </c>
      <c r="K3577" s="41">
        <v>0</v>
      </c>
      <c r="L3577" s="41">
        <v>0</v>
      </c>
      <c r="M3577" s="41">
        <v>0</v>
      </c>
      <c r="N3577" s="43">
        <v>146110</v>
      </c>
    </row>
    <row r="3578" spans="1:14" x14ac:dyDescent="0.2">
      <c r="A3578" s="39" t="s">
        <v>21</v>
      </c>
      <c r="B3578" s="40"/>
      <c r="C3578" s="41">
        <v>0</v>
      </c>
      <c r="D3578" s="42">
        <v>0</v>
      </c>
      <c r="E3578" s="42">
        <v>0</v>
      </c>
      <c r="F3578" s="41">
        <v>0</v>
      </c>
      <c r="G3578" s="41">
        <v>0</v>
      </c>
      <c r="H3578" s="41">
        <v>0</v>
      </c>
      <c r="I3578" s="41">
        <v>0</v>
      </c>
      <c r="J3578" s="41">
        <v>16</v>
      </c>
      <c r="K3578" s="41">
        <v>0</v>
      </c>
      <c r="L3578" s="41">
        <v>0</v>
      </c>
      <c r="M3578" s="41">
        <v>0</v>
      </c>
      <c r="N3578" s="43">
        <v>16</v>
      </c>
    </row>
    <row r="3579" spans="1:14" x14ac:dyDescent="0.2">
      <c r="A3579" s="39" t="s">
        <v>891</v>
      </c>
      <c r="B3579" s="40"/>
      <c r="C3579" s="41">
        <v>0</v>
      </c>
      <c r="D3579" s="42">
        <v>0</v>
      </c>
      <c r="E3579" s="42">
        <v>0</v>
      </c>
      <c r="F3579" s="41">
        <v>0</v>
      </c>
      <c r="G3579" s="41">
        <v>0</v>
      </c>
      <c r="H3579" s="41">
        <v>0</v>
      </c>
      <c r="I3579" s="41">
        <v>0</v>
      </c>
      <c r="J3579" s="41">
        <v>0</v>
      </c>
      <c r="K3579" s="41">
        <v>0</v>
      </c>
      <c r="L3579" s="41">
        <v>5750</v>
      </c>
      <c r="M3579" s="41">
        <v>0</v>
      </c>
      <c r="N3579" s="43">
        <v>5750</v>
      </c>
    </row>
    <row r="3580" spans="1:14" x14ac:dyDescent="0.2">
      <c r="A3580" s="39" t="s">
        <v>1496</v>
      </c>
      <c r="B3580" s="40"/>
      <c r="C3580" s="41">
        <v>0</v>
      </c>
      <c r="D3580" s="42">
        <v>0</v>
      </c>
      <c r="E3580" s="42">
        <v>0</v>
      </c>
      <c r="F3580" s="41">
        <v>0</v>
      </c>
      <c r="G3580" s="41">
        <v>0</v>
      </c>
      <c r="H3580" s="41">
        <v>0</v>
      </c>
      <c r="I3580" s="41">
        <v>0</v>
      </c>
      <c r="J3580" s="41">
        <v>0</v>
      </c>
      <c r="K3580" s="41">
        <v>0</v>
      </c>
      <c r="L3580" s="41">
        <v>2500</v>
      </c>
      <c r="M3580" s="41">
        <v>0</v>
      </c>
      <c r="N3580" s="43">
        <v>2500</v>
      </c>
    </row>
    <row r="3581" spans="1:14" x14ac:dyDescent="0.2">
      <c r="A3581" s="39" t="s">
        <v>32</v>
      </c>
      <c r="B3581" s="40"/>
      <c r="C3581" s="41">
        <v>0</v>
      </c>
      <c r="D3581" s="42">
        <v>0</v>
      </c>
      <c r="E3581" s="42">
        <v>0.8</v>
      </c>
      <c r="F3581" s="41">
        <v>0</v>
      </c>
      <c r="G3581" s="41">
        <v>211766</v>
      </c>
      <c r="H3581" s="41">
        <v>211766</v>
      </c>
      <c r="I3581" s="41">
        <v>0</v>
      </c>
      <c r="J3581" s="41">
        <v>73695</v>
      </c>
      <c r="K3581" s="41">
        <v>2118</v>
      </c>
      <c r="L3581" s="41">
        <v>0</v>
      </c>
      <c r="M3581" s="41">
        <v>0</v>
      </c>
      <c r="N3581" s="43">
        <v>285461</v>
      </c>
    </row>
    <row r="3582" spans="1:14" x14ac:dyDescent="0.2">
      <c r="A3582" s="39" t="s">
        <v>23</v>
      </c>
      <c r="B3582" s="40"/>
      <c r="C3582" s="41">
        <v>0</v>
      </c>
      <c r="D3582" s="42">
        <v>0</v>
      </c>
      <c r="E3582" s="42">
        <v>4.13</v>
      </c>
      <c r="F3582" s="41">
        <v>0</v>
      </c>
      <c r="G3582" s="41">
        <v>1613971</v>
      </c>
      <c r="H3582" s="41">
        <v>1613971</v>
      </c>
      <c r="I3582" s="41">
        <v>0</v>
      </c>
      <c r="J3582" s="41">
        <v>561662</v>
      </c>
      <c r="K3582" s="41">
        <v>16140</v>
      </c>
      <c r="L3582" s="41">
        <v>0</v>
      </c>
      <c r="M3582" s="41">
        <v>0</v>
      </c>
      <c r="N3582" s="43">
        <v>2175633</v>
      </c>
    </row>
    <row r="3583" spans="1:14" x14ac:dyDescent="0.2">
      <c r="A3583" s="39" t="s">
        <v>1481</v>
      </c>
      <c r="B3583" s="40"/>
      <c r="C3583" s="41">
        <v>0</v>
      </c>
      <c r="D3583" s="42">
        <v>44.135899999999999</v>
      </c>
      <c r="E3583" s="42">
        <v>4.93</v>
      </c>
      <c r="F3583" s="41">
        <v>28704055</v>
      </c>
      <c r="G3583" s="41">
        <v>1237923</v>
      </c>
      <c r="H3583" s="41">
        <v>29941978</v>
      </c>
      <c r="I3583" s="41">
        <v>0</v>
      </c>
      <c r="J3583" s="41">
        <v>10419809</v>
      </c>
      <c r="K3583" s="41">
        <v>299420</v>
      </c>
      <c r="L3583" s="41">
        <v>810360</v>
      </c>
      <c r="M3583" s="41">
        <v>0</v>
      </c>
      <c r="N3583" s="43">
        <v>41172147</v>
      </c>
    </row>
    <row r="3584" spans="1:14" x14ac:dyDescent="0.2">
      <c r="A3584" s="39" t="s">
        <v>1482</v>
      </c>
      <c r="B3584" s="40"/>
      <c r="C3584" s="41">
        <v>0</v>
      </c>
      <c r="D3584" s="42">
        <v>0</v>
      </c>
      <c r="E3584" s="42">
        <v>0</v>
      </c>
      <c r="F3584" s="41">
        <v>96000</v>
      </c>
      <c r="G3584" s="41">
        <v>0</v>
      </c>
      <c r="H3584" s="41">
        <v>96000</v>
      </c>
      <c r="I3584" s="41">
        <v>0</v>
      </c>
      <c r="J3584" s="41">
        <v>33408</v>
      </c>
      <c r="K3584" s="41">
        <v>960</v>
      </c>
      <c r="L3584" s="41">
        <v>9000</v>
      </c>
      <c r="M3584" s="41">
        <v>0</v>
      </c>
      <c r="N3584" s="43">
        <v>138408</v>
      </c>
    </row>
    <row r="3585" spans="1:14" x14ac:dyDescent="0.2">
      <c r="A3585" s="34" t="s">
        <v>24</v>
      </c>
      <c r="B3585" s="35"/>
      <c r="C3585" s="36">
        <f t="shared" ref="C3585:N3585" si="624">SUM(C3574:C3584)</f>
        <v>0</v>
      </c>
      <c r="D3585" s="37">
        <f t="shared" si="624"/>
        <v>54.927799999999998</v>
      </c>
      <c r="E3585" s="37">
        <f t="shared" si="624"/>
        <v>9.86</v>
      </c>
      <c r="F3585" s="36">
        <f t="shared" si="624"/>
        <v>32642517</v>
      </c>
      <c r="G3585" s="36">
        <f t="shared" si="624"/>
        <v>3063660</v>
      </c>
      <c r="H3585" s="36">
        <f t="shared" si="624"/>
        <v>35706177</v>
      </c>
      <c r="I3585" s="36">
        <f t="shared" si="624"/>
        <v>109200</v>
      </c>
      <c r="J3585" s="36">
        <f t="shared" si="624"/>
        <v>12462677</v>
      </c>
      <c r="K3585" s="36">
        <f t="shared" si="624"/>
        <v>357063</v>
      </c>
      <c r="L3585" s="36">
        <f t="shared" si="624"/>
        <v>827610</v>
      </c>
      <c r="M3585" s="36">
        <f t="shared" si="624"/>
        <v>0</v>
      </c>
      <c r="N3585" s="38">
        <f t="shared" si="624"/>
        <v>49105664</v>
      </c>
    </row>
    <row r="3586" spans="1:14" x14ac:dyDescent="0.2">
      <c r="A3586" s="34" t="s">
        <v>25</v>
      </c>
      <c r="B3586" s="35"/>
      <c r="C3586" s="36"/>
      <c r="D3586" s="37"/>
      <c r="E3586" s="37"/>
      <c r="F3586" s="36"/>
      <c r="G3586" s="36"/>
      <c r="H3586" s="36"/>
      <c r="I3586" s="36"/>
      <c r="J3586" s="36"/>
      <c r="K3586" s="36"/>
      <c r="L3586" s="36"/>
      <c r="M3586" s="36"/>
      <c r="N3586" s="38"/>
    </row>
    <row r="3587" spans="1:14" x14ac:dyDescent="0.2">
      <c r="A3587" s="39" t="s">
        <v>635</v>
      </c>
      <c r="B3587" s="40"/>
      <c r="C3587" s="41">
        <v>14</v>
      </c>
      <c r="D3587" s="42">
        <v>0</v>
      </c>
      <c r="E3587" s="42">
        <v>0.52480000000000004</v>
      </c>
      <c r="F3587" s="41">
        <v>0</v>
      </c>
      <c r="G3587" s="41">
        <v>161338</v>
      </c>
      <c r="H3587" s="41">
        <v>161338</v>
      </c>
      <c r="I3587" s="41">
        <v>0</v>
      </c>
      <c r="J3587" s="41">
        <v>56145</v>
      </c>
      <c r="K3587" s="41">
        <v>1613</v>
      </c>
      <c r="L3587" s="41">
        <v>1190</v>
      </c>
      <c r="M3587" s="41">
        <v>0</v>
      </c>
      <c r="N3587" s="43">
        <v>218673</v>
      </c>
    </row>
    <row r="3588" spans="1:14" x14ac:dyDescent="0.2">
      <c r="A3588" s="39" t="s">
        <v>76</v>
      </c>
      <c r="B3588" s="40"/>
      <c r="C3588" s="41">
        <v>134</v>
      </c>
      <c r="D3588" s="42">
        <v>0</v>
      </c>
      <c r="E3588" s="42">
        <v>2.1545999999999998</v>
      </c>
      <c r="F3588" s="41">
        <v>0</v>
      </c>
      <c r="G3588" s="41">
        <v>662384</v>
      </c>
      <c r="H3588" s="41">
        <v>662384</v>
      </c>
      <c r="I3588" s="41">
        <v>0</v>
      </c>
      <c r="J3588" s="41">
        <v>230510</v>
      </c>
      <c r="K3588" s="41">
        <v>6624</v>
      </c>
      <c r="L3588" s="41">
        <v>8040</v>
      </c>
      <c r="M3588" s="41">
        <v>0</v>
      </c>
      <c r="N3588" s="43">
        <v>900934</v>
      </c>
    </row>
    <row r="3589" spans="1:14" x14ac:dyDescent="0.2">
      <c r="A3589" s="39" t="s">
        <v>69</v>
      </c>
      <c r="B3589" s="40"/>
      <c r="C3589" s="41">
        <v>625</v>
      </c>
      <c r="D3589" s="42">
        <v>0</v>
      </c>
      <c r="E3589" s="42">
        <v>8.4004999999999992</v>
      </c>
      <c r="F3589" s="41">
        <v>0</v>
      </c>
      <c r="G3589" s="41">
        <v>2582549</v>
      </c>
      <c r="H3589" s="41">
        <v>2582549</v>
      </c>
      <c r="I3589" s="41">
        <v>0</v>
      </c>
      <c r="J3589" s="41">
        <v>898726</v>
      </c>
      <c r="K3589" s="41">
        <v>25825</v>
      </c>
      <c r="L3589" s="41">
        <v>38125</v>
      </c>
      <c r="M3589" s="41">
        <v>0</v>
      </c>
      <c r="N3589" s="43">
        <v>3519400</v>
      </c>
    </row>
    <row r="3590" spans="1:14" x14ac:dyDescent="0.2">
      <c r="A3590" s="34" t="s">
        <v>24</v>
      </c>
      <c r="B3590" s="35"/>
      <c r="C3590" s="36">
        <f t="shared" ref="C3590:N3590" si="625">SUM(C3587:C3589)</f>
        <v>773</v>
      </c>
      <c r="D3590" s="37">
        <f t="shared" si="625"/>
        <v>0</v>
      </c>
      <c r="E3590" s="37">
        <f t="shared" si="625"/>
        <v>11.079899999999999</v>
      </c>
      <c r="F3590" s="36">
        <f t="shared" si="625"/>
        <v>0</v>
      </c>
      <c r="G3590" s="36">
        <f t="shared" si="625"/>
        <v>3406271</v>
      </c>
      <c r="H3590" s="36">
        <f t="shared" si="625"/>
        <v>3406271</v>
      </c>
      <c r="I3590" s="36">
        <f t="shared" si="625"/>
        <v>0</v>
      </c>
      <c r="J3590" s="36">
        <f t="shared" si="625"/>
        <v>1185381</v>
      </c>
      <c r="K3590" s="36">
        <f t="shared" si="625"/>
        <v>34062</v>
      </c>
      <c r="L3590" s="36">
        <f t="shared" si="625"/>
        <v>47355</v>
      </c>
      <c r="M3590" s="36">
        <f t="shared" si="625"/>
        <v>0</v>
      </c>
      <c r="N3590" s="38">
        <f t="shared" si="625"/>
        <v>4639007</v>
      </c>
    </row>
    <row r="3591" spans="1:14" x14ac:dyDescent="0.2">
      <c r="A3591" s="34" t="s">
        <v>1483</v>
      </c>
      <c r="B3591" s="35"/>
      <c r="C3591" s="36"/>
      <c r="D3591" s="37"/>
      <c r="E3591" s="37"/>
      <c r="F3591" s="36"/>
      <c r="G3591" s="36"/>
      <c r="H3591" s="36"/>
      <c r="I3591" s="36"/>
      <c r="J3591" s="36"/>
      <c r="K3591" s="36"/>
      <c r="L3591" s="36"/>
      <c r="M3591" s="36"/>
      <c r="N3591" s="38"/>
    </row>
    <row r="3592" spans="1:14" x14ac:dyDescent="0.2">
      <c r="A3592" s="39" t="s">
        <v>1484</v>
      </c>
      <c r="B3592" s="40"/>
      <c r="C3592" s="41">
        <v>57</v>
      </c>
      <c r="D3592" s="42">
        <v>0</v>
      </c>
      <c r="E3592" s="42">
        <v>0.1011</v>
      </c>
      <c r="F3592" s="41">
        <v>0</v>
      </c>
      <c r="G3592" s="41">
        <v>27399</v>
      </c>
      <c r="H3592" s="41">
        <v>27399</v>
      </c>
      <c r="I3592" s="41">
        <v>0</v>
      </c>
      <c r="J3592" s="41">
        <v>9535</v>
      </c>
      <c r="K3592" s="41">
        <v>274</v>
      </c>
      <c r="L3592" s="41">
        <v>0</v>
      </c>
      <c r="M3592" s="41">
        <v>0</v>
      </c>
      <c r="N3592" s="43">
        <v>36934</v>
      </c>
    </row>
    <row r="3593" spans="1:14" x14ac:dyDescent="0.2">
      <c r="A3593" s="39" t="s">
        <v>1484</v>
      </c>
      <c r="B3593" s="40"/>
      <c r="C3593" s="41">
        <v>83</v>
      </c>
      <c r="D3593" s="42">
        <v>0</v>
      </c>
      <c r="E3593" s="42">
        <v>0.13950000000000001</v>
      </c>
      <c r="F3593" s="41">
        <v>0</v>
      </c>
      <c r="G3593" s="41">
        <v>37806</v>
      </c>
      <c r="H3593" s="41">
        <v>37806</v>
      </c>
      <c r="I3593" s="41">
        <v>0</v>
      </c>
      <c r="J3593" s="41">
        <v>13157</v>
      </c>
      <c r="K3593" s="41">
        <v>378</v>
      </c>
      <c r="L3593" s="41">
        <v>0</v>
      </c>
      <c r="M3593" s="41">
        <v>0</v>
      </c>
      <c r="N3593" s="43">
        <v>50963</v>
      </c>
    </row>
    <row r="3594" spans="1:14" x14ac:dyDescent="0.2">
      <c r="A3594" s="39" t="s">
        <v>1485</v>
      </c>
      <c r="B3594" s="40"/>
      <c r="C3594" s="41">
        <v>0</v>
      </c>
      <c r="D3594" s="42">
        <v>4.5529999999999999</v>
      </c>
      <c r="E3594" s="42">
        <v>0</v>
      </c>
      <c r="F3594" s="41">
        <v>2274942</v>
      </c>
      <c r="G3594" s="41">
        <v>0</v>
      </c>
      <c r="H3594" s="41">
        <v>2274942</v>
      </c>
      <c r="I3594" s="41">
        <v>0</v>
      </c>
      <c r="J3594" s="41">
        <v>791679</v>
      </c>
      <c r="K3594" s="41">
        <v>22749</v>
      </c>
      <c r="L3594" s="41">
        <v>0</v>
      </c>
      <c r="M3594" s="41">
        <v>0</v>
      </c>
      <c r="N3594" s="43">
        <v>3066621</v>
      </c>
    </row>
    <row r="3595" spans="1:14" x14ac:dyDescent="0.2">
      <c r="A3595" s="34" t="s">
        <v>24</v>
      </c>
      <c r="B3595" s="35"/>
      <c r="C3595" s="36">
        <f t="shared" ref="C3595:N3595" si="626">SUM(C3592:C3594)</f>
        <v>140</v>
      </c>
      <c r="D3595" s="37">
        <f t="shared" si="626"/>
        <v>4.5529999999999999</v>
      </c>
      <c r="E3595" s="37">
        <f t="shared" si="626"/>
        <v>0.24060000000000001</v>
      </c>
      <c r="F3595" s="36">
        <f t="shared" si="626"/>
        <v>2274942</v>
      </c>
      <c r="G3595" s="36">
        <f t="shared" si="626"/>
        <v>65205</v>
      </c>
      <c r="H3595" s="36">
        <f t="shared" si="626"/>
        <v>2340147</v>
      </c>
      <c r="I3595" s="36">
        <f t="shared" si="626"/>
        <v>0</v>
      </c>
      <c r="J3595" s="36">
        <f t="shared" si="626"/>
        <v>814371</v>
      </c>
      <c r="K3595" s="36">
        <f t="shared" si="626"/>
        <v>23401</v>
      </c>
      <c r="L3595" s="36">
        <f t="shared" si="626"/>
        <v>0</v>
      </c>
      <c r="M3595" s="36">
        <f t="shared" si="626"/>
        <v>0</v>
      </c>
      <c r="N3595" s="38">
        <f t="shared" si="626"/>
        <v>3154518</v>
      </c>
    </row>
    <row r="3596" spans="1:14" x14ac:dyDescent="0.2">
      <c r="A3596" s="29" t="s">
        <v>1963</v>
      </c>
      <c r="B3596" s="30"/>
      <c r="C3596" s="31">
        <f t="shared" ref="C3596:N3596" si="627">C3585+C3590+C3595</f>
        <v>913</v>
      </c>
      <c r="D3596" s="32">
        <f t="shared" si="627"/>
        <v>59.480799999999995</v>
      </c>
      <c r="E3596" s="32">
        <f t="shared" si="627"/>
        <v>21.180499999999999</v>
      </c>
      <c r="F3596" s="31">
        <f t="shared" si="627"/>
        <v>34917459</v>
      </c>
      <c r="G3596" s="31">
        <f t="shared" si="627"/>
        <v>6535136</v>
      </c>
      <c r="H3596" s="31">
        <f t="shared" si="627"/>
        <v>41452595</v>
      </c>
      <c r="I3596" s="31">
        <f t="shared" si="627"/>
        <v>109200</v>
      </c>
      <c r="J3596" s="31">
        <f t="shared" si="627"/>
        <v>14462429</v>
      </c>
      <c r="K3596" s="31">
        <f t="shared" si="627"/>
        <v>414526</v>
      </c>
      <c r="L3596" s="31">
        <f t="shared" si="627"/>
        <v>874965</v>
      </c>
      <c r="M3596" s="31">
        <f t="shared" si="627"/>
        <v>0</v>
      </c>
      <c r="N3596" s="33">
        <f t="shared" si="627"/>
        <v>56899189</v>
      </c>
    </row>
    <row r="3597" spans="1:14" x14ac:dyDescent="0.2">
      <c r="A3597" s="39"/>
      <c r="B3597" s="40"/>
      <c r="C3597" s="41"/>
      <c r="D3597" s="42"/>
      <c r="E3597" s="42"/>
      <c r="F3597" s="41"/>
      <c r="G3597" s="41"/>
      <c r="H3597" s="41"/>
      <c r="I3597" s="41"/>
      <c r="J3597" s="41"/>
      <c r="K3597" s="41"/>
      <c r="L3597" s="41"/>
      <c r="M3597" s="41"/>
      <c r="N3597" s="43"/>
    </row>
    <row r="3598" spans="1:14" x14ac:dyDescent="0.2">
      <c r="A3598" s="29" t="s">
        <v>1964</v>
      </c>
      <c r="B3598" s="30"/>
      <c r="C3598" s="31"/>
      <c r="D3598" s="32"/>
      <c r="E3598" s="32"/>
      <c r="F3598" s="31"/>
      <c r="G3598" s="31"/>
      <c r="H3598" s="31"/>
      <c r="I3598" s="31"/>
      <c r="J3598" s="31"/>
      <c r="K3598" s="31"/>
      <c r="L3598" s="31"/>
      <c r="M3598" s="31"/>
      <c r="N3598" s="33"/>
    </row>
    <row r="3599" spans="1:14" x14ac:dyDescent="0.2">
      <c r="A3599" s="29" t="s">
        <v>1965</v>
      </c>
      <c r="B3599" s="30" t="s">
        <v>6</v>
      </c>
      <c r="C3599" s="31" t="s">
        <v>7</v>
      </c>
      <c r="D3599" s="32" t="s">
        <v>8</v>
      </c>
      <c r="E3599" s="32" t="s">
        <v>9</v>
      </c>
      <c r="F3599" s="31" t="s">
        <v>10</v>
      </c>
      <c r="G3599" s="31" t="s">
        <v>11</v>
      </c>
      <c r="H3599" s="31" t="s">
        <v>12</v>
      </c>
      <c r="I3599" s="31" t="s">
        <v>13</v>
      </c>
      <c r="J3599" s="31" t="s">
        <v>14</v>
      </c>
      <c r="K3599" s="31" t="s">
        <v>15</v>
      </c>
      <c r="L3599" s="31" t="s">
        <v>16</v>
      </c>
      <c r="M3599" s="31" t="s">
        <v>17</v>
      </c>
      <c r="N3599" s="33" t="s">
        <v>18</v>
      </c>
    </row>
    <row r="3600" spans="1:14" x14ac:dyDescent="0.2">
      <c r="A3600" s="34" t="s">
        <v>1476</v>
      </c>
      <c r="B3600" s="35"/>
      <c r="C3600" s="36"/>
      <c r="D3600" s="37"/>
      <c r="E3600" s="37"/>
      <c r="F3600" s="36"/>
      <c r="G3600" s="36"/>
      <c r="H3600" s="36"/>
      <c r="I3600" s="36"/>
      <c r="J3600" s="36"/>
      <c r="K3600" s="36"/>
      <c r="L3600" s="36"/>
      <c r="M3600" s="36"/>
      <c r="N3600" s="38"/>
    </row>
    <row r="3601" spans="1:14" x14ac:dyDescent="0.2">
      <c r="A3601" s="39" t="s">
        <v>20</v>
      </c>
      <c r="B3601" s="40"/>
      <c r="C3601" s="41">
        <v>0</v>
      </c>
      <c r="D3601" s="42">
        <v>4.25</v>
      </c>
      <c r="E3601" s="42">
        <v>0</v>
      </c>
      <c r="F3601" s="41">
        <v>1501466</v>
      </c>
      <c r="G3601" s="41">
        <v>0</v>
      </c>
      <c r="H3601" s="41">
        <v>1501466</v>
      </c>
      <c r="I3601" s="41">
        <v>0</v>
      </c>
      <c r="J3601" s="41">
        <v>522511</v>
      </c>
      <c r="K3601" s="41">
        <v>15015</v>
      </c>
      <c r="L3601" s="41">
        <v>0</v>
      </c>
      <c r="M3601" s="41">
        <v>0</v>
      </c>
      <c r="N3601" s="43">
        <v>2023977</v>
      </c>
    </row>
    <row r="3602" spans="1:14" x14ac:dyDescent="0.2">
      <c r="A3602" s="39" t="s">
        <v>40</v>
      </c>
      <c r="B3602" s="40"/>
      <c r="C3602" s="41">
        <v>0</v>
      </c>
      <c r="D3602" s="42">
        <v>-3.6999999999999998E-2</v>
      </c>
      <c r="E3602" s="42">
        <v>0</v>
      </c>
      <c r="F3602" s="41">
        <v>-18480</v>
      </c>
      <c r="G3602" s="41">
        <v>0</v>
      </c>
      <c r="H3602" s="41">
        <v>-18480</v>
      </c>
      <c r="I3602" s="41">
        <v>0</v>
      </c>
      <c r="J3602" s="41">
        <v>-6431</v>
      </c>
      <c r="K3602" s="41">
        <v>-185</v>
      </c>
      <c r="L3602" s="41">
        <v>0</v>
      </c>
      <c r="M3602" s="41">
        <v>0</v>
      </c>
      <c r="N3602" s="43">
        <v>-24911</v>
      </c>
    </row>
    <row r="3603" spans="1:14" x14ac:dyDescent="0.2">
      <c r="A3603" s="39" t="s">
        <v>41</v>
      </c>
      <c r="B3603" s="40"/>
      <c r="C3603" s="41">
        <v>0</v>
      </c>
      <c r="D3603" s="42">
        <v>0</v>
      </c>
      <c r="E3603" s="42">
        <v>0</v>
      </c>
      <c r="F3603" s="41">
        <v>0</v>
      </c>
      <c r="G3603" s="41">
        <v>0</v>
      </c>
      <c r="H3603" s="41">
        <v>0</v>
      </c>
      <c r="I3603" s="41">
        <v>18480</v>
      </c>
      <c r="J3603" s="41">
        <v>6246</v>
      </c>
      <c r="K3603" s="41">
        <v>0</v>
      </c>
      <c r="L3603" s="41">
        <v>0</v>
      </c>
      <c r="M3603" s="41">
        <v>0</v>
      </c>
      <c r="N3603" s="43">
        <v>24726</v>
      </c>
    </row>
    <row r="3604" spans="1:14" x14ac:dyDescent="0.2">
      <c r="A3604" s="39" t="s">
        <v>21</v>
      </c>
      <c r="B3604" s="40"/>
      <c r="C3604" s="41">
        <v>0</v>
      </c>
      <c r="D3604" s="42">
        <v>0</v>
      </c>
      <c r="E3604" s="42">
        <v>0</v>
      </c>
      <c r="F3604" s="41">
        <v>0</v>
      </c>
      <c r="G3604" s="41">
        <v>0</v>
      </c>
      <c r="H3604" s="41">
        <v>0</v>
      </c>
      <c r="I3604" s="41">
        <v>0</v>
      </c>
      <c r="J3604" s="41">
        <v>5</v>
      </c>
      <c r="K3604" s="41">
        <v>0</v>
      </c>
      <c r="L3604" s="41">
        <v>0</v>
      </c>
      <c r="M3604" s="41">
        <v>0</v>
      </c>
      <c r="N3604" s="43">
        <v>5</v>
      </c>
    </row>
    <row r="3605" spans="1:14" x14ac:dyDescent="0.2">
      <c r="A3605" s="39" t="s">
        <v>23</v>
      </c>
      <c r="B3605" s="40"/>
      <c r="C3605" s="41">
        <v>0</v>
      </c>
      <c r="D3605" s="42">
        <v>0</v>
      </c>
      <c r="E3605" s="42">
        <v>2.62</v>
      </c>
      <c r="F3605" s="41">
        <v>0</v>
      </c>
      <c r="G3605" s="41">
        <v>1023875</v>
      </c>
      <c r="H3605" s="41">
        <v>1023875</v>
      </c>
      <c r="I3605" s="41">
        <v>0</v>
      </c>
      <c r="J3605" s="41">
        <v>356309</v>
      </c>
      <c r="K3605" s="41">
        <v>10239</v>
      </c>
      <c r="L3605" s="41">
        <v>0</v>
      </c>
      <c r="M3605" s="41">
        <v>0</v>
      </c>
      <c r="N3605" s="43">
        <v>1380184</v>
      </c>
    </row>
    <row r="3606" spans="1:14" x14ac:dyDescent="0.2">
      <c r="A3606" s="39" t="s">
        <v>1481</v>
      </c>
      <c r="B3606" s="40"/>
      <c r="C3606" s="41">
        <v>0</v>
      </c>
      <c r="D3606" s="42">
        <v>17.328600000000002</v>
      </c>
      <c r="E3606" s="42">
        <v>2.04</v>
      </c>
      <c r="F3606" s="41">
        <v>10802126</v>
      </c>
      <c r="G3606" s="41">
        <v>512244</v>
      </c>
      <c r="H3606" s="41">
        <v>11314370</v>
      </c>
      <c r="I3606" s="41">
        <v>0</v>
      </c>
      <c r="J3606" s="41">
        <v>3937401</v>
      </c>
      <c r="K3606" s="41">
        <v>113144</v>
      </c>
      <c r="L3606" s="41">
        <v>280605</v>
      </c>
      <c r="M3606" s="41">
        <v>0</v>
      </c>
      <c r="N3606" s="43">
        <v>15532376</v>
      </c>
    </row>
    <row r="3607" spans="1:14" x14ac:dyDescent="0.2">
      <c r="A3607" s="34" t="s">
        <v>24</v>
      </c>
      <c r="B3607" s="35"/>
      <c r="C3607" s="36">
        <f t="shared" ref="C3607:N3607" si="628">SUM(C3601:C3606)</f>
        <v>0</v>
      </c>
      <c r="D3607" s="37">
        <f t="shared" si="628"/>
        <v>21.541600000000003</v>
      </c>
      <c r="E3607" s="37">
        <f t="shared" si="628"/>
        <v>4.66</v>
      </c>
      <c r="F3607" s="36">
        <f t="shared" si="628"/>
        <v>12285112</v>
      </c>
      <c r="G3607" s="36">
        <f t="shared" si="628"/>
        <v>1536119</v>
      </c>
      <c r="H3607" s="36">
        <f t="shared" si="628"/>
        <v>13821231</v>
      </c>
      <c r="I3607" s="36">
        <f t="shared" si="628"/>
        <v>18480</v>
      </c>
      <c r="J3607" s="36">
        <f t="shared" si="628"/>
        <v>4816041</v>
      </c>
      <c r="K3607" s="36">
        <f t="shared" si="628"/>
        <v>138213</v>
      </c>
      <c r="L3607" s="36">
        <f t="shared" si="628"/>
        <v>280605</v>
      </c>
      <c r="M3607" s="36">
        <f t="shared" si="628"/>
        <v>0</v>
      </c>
      <c r="N3607" s="38">
        <f t="shared" si="628"/>
        <v>18936357</v>
      </c>
    </row>
    <row r="3608" spans="1:14" x14ac:dyDescent="0.2">
      <c r="A3608" s="34" t="s">
        <v>25</v>
      </c>
      <c r="B3608" s="35"/>
      <c r="C3608" s="36"/>
      <c r="D3608" s="37"/>
      <c r="E3608" s="37"/>
      <c r="F3608" s="36"/>
      <c r="G3608" s="36"/>
      <c r="H3608" s="36"/>
      <c r="I3608" s="36"/>
      <c r="J3608" s="36"/>
      <c r="K3608" s="36"/>
      <c r="L3608" s="36"/>
      <c r="M3608" s="36"/>
      <c r="N3608" s="38"/>
    </row>
    <row r="3609" spans="1:14" x14ac:dyDescent="0.2">
      <c r="A3609" s="39" t="s">
        <v>69</v>
      </c>
      <c r="B3609" s="40"/>
      <c r="C3609" s="41">
        <v>173</v>
      </c>
      <c r="D3609" s="42">
        <v>0</v>
      </c>
      <c r="E3609" s="42">
        <v>3.0718000000000001</v>
      </c>
      <c r="F3609" s="41">
        <v>0</v>
      </c>
      <c r="G3609" s="41">
        <v>944357</v>
      </c>
      <c r="H3609" s="41">
        <v>944357</v>
      </c>
      <c r="I3609" s="41">
        <v>0</v>
      </c>
      <c r="J3609" s="41">
        <v>328637</v>
      </c>
      <c r="K3609" s="41">
        <v>9444</v>
      </c>
      <c r="L3609" s="41">
        <v>10553</v>
      </c>
      <c r="M3609" s="41">
        <v>0</v>
      </c>
      <c r="N3609" s="43">
        <v>1283547</v>
      </c>
    </row>
    <row r="3610" spans="1:14" x14ac:dyDescent="0.2">
      <c r="A3610" s="34" t="s">
        <v>24</v>
      </c>
      <c r="B3610" s="35"/>
      <c r="C3610" s="36">
        <f t="shared" ref="C3610:N3610" si="629">SUM(C3609:C3609)</f>
        <v>173</v>
      </c>
      <c r="D3610" s="37">
        <f t="shared" si="629"/>
        <v>0</v>
      </c>
      <c r="E3610" s="37">
        <f t="shared" si="629"/>
        <v>3.0718000000000001</v>
      </c>
      <c r="F3610" s="36">
        <f t="shared" si="629"/>
        <v>0</v>
      </c>
      <c r="G3610" s="36">
        <f t="shared" si="629"/>
        <v>944357</v>
      </c>
      <c r="H3610" s="36">
        <f t="shared" si="629"/>
        <v>944357</v>
      </c>
      <c r="I3610" s="36">
        <f t="shared" si="629"/>
        <v>0</v>
      </c>
      <c r="J3610" s="36">
        <f t="shared" si="629"/>
        <v>328637</v>
      </c>
      <c r="K3610" s="36">
        <f t="shared" si="629"/>
        <v>9444</v>
      </c>
      <c r="L3610" s="36">
        <f t="shared" si="629"/>
        <v>10553</v>
      </c>
      <c r="M3610" s="36">
        <f t="shared" si="629"/>
        <v>0</v>
      </c>
      <c r="N3610" s="38">
        <f t="shared" si="629"/>
        <v>1283547</v>
      </c>
    </row>
    <row r="3611" spans="1:14" x14ac:dyDescent="0.2">
      <c r="A3611" s="34" t="s">
        <v>1483</v>
      </c>
      <c r="B3611" s="35"/>
      <c r="C3611" s="36"/>
      <c r="D3611" s="37"/>
      <c r="E3611" s="37"/>
      <c r="F3611" s="36"/>
      <c r="G3611" s="36"/>
      <c r="H3611" s="36"/>
      <c r="I3611" s="36"/>
      <c r="J3611" s="36"/>
      <c r="K3611" s="36"/>
      <c r="L3611" s="36"/>
      <c r="M3611" s="36"/>
      <c r="N3611" s="38"/>
    </row>
    <row r="3612" spans="1:14" x14ac:dyDescent="0.2">
      <c r="A3612" s="39" t="s">
        <v>1484</v>
      </c>
      <c r="B3612" s="40"/>
      <c r="C3612" s="41">
        <v>60</v>
      </c>
      <c r="D3612" s="42">
        <v>0</v>
      </c>
      <c r="E3612" s="42">
        <v>0.1051</v>
      </c>
      <c r="F3612" s="41">
        <v>0</v>
      </c>
      <c r="G3612" s="41">
        <v>28483</v>
      </c>
      <c r="H3612" s="41">
        <v>28483</v>
      </c>
      <c r="I3612" s="41">
        <v>0</v>
      </c>
      <c r="J3612" s="41">
        <v>9912</v>
      </c>
      <c r="K3612" s="41">
        <v>285</v>
      </c>
      <c r="L3612" s="41">
        <v>0</v>
      </c>
      <c r="M3612" s="41">
        <v>0</v>
      </c>
      <c r="N3612" s="43">
        <v>38395</v>
      </c>
    </row>
    <row r="3613" spans="1:14" x14ac:dyDescent="0.2">
      <c r="A3613" s="39" t="s">
        <v>1485</v>
      </c>
      <c r="B3613" s="40"/>
      <c r="C3613" s="41">
        <v>0</v>
      </c>
      <c r="D3613" s="42">
        <v>1.9</v>
      </c>
      <c r="E3613" s="42">
        <v>0</v>
      </c>
      <c r="F3613" s="41">
        <v>1006622</v>
      </c>
      <c r="G3613" s="41">
        <v>0</v>
      </c>
      <c r="H3613" s="41">
        <v>1006622</v>
      </c>
      <c r="I3613" s="41">
        <v>0</v>
      </c>
      <c r="J3613" s="41">
        <v>350304</v>
      </c>
      <c r="K3613" s="41">
        <v>10066</v>
      </c>
      <c r="L3613" s="41">
        <v>0</v>
      </c>
      <c r="M3613" s="41">
        <v>0</v>
      </c>
      <c r="N3613" s="43">
        <v>1356926</v>
      </c>
    </row>
    <row r="3614" spans="1:14" x14ac:dyDescent="0.2">
      <c r="A3614" s="34" t="s">
        <v>24</v>
      </c>
      <c r="B3614" s="35"/>
      <c r="C3614" s="36">
        <f t="shared" ref="C3614:N3614" si="630">SUM(C3612:C3613)</f>
        <v>60</v>
      </c>
      <c r="D3614" s="37">
        <f t="shared" si="630"/>
        <v>1.9</v>
      </c>
      <c r="E3614" s="37">
        <f t="shared" si="630"/>
        <v>0.1051</v>
      </c>
      <c r="F3614" s="36">
        <f t="shared" si="630"/>
        <v>1006622</v>
      </c>
      <c r="G3614" s="36">
        <f t="shared" si="630"/>
        <v>28483</v>
      </c>
      <c r="H3614" s="36">
        <f t="shared" si="630"/>
        <v>1035105</v>
      </c>
      <c r="I3614" s="36">
        <f t="shared" si="630"/>
        <v>0</v>
      </c>
      <c r="J3614" s="36">
        <f t="shared" si="630"/>
        <v>360216</v>
      </c>
      <c r="K3614" s="36">
        <f t="shared" si="630"/>
        <v>10351</v>
      </c>
      <c r="L3614" s="36">
        <f t="shared" si="630"/>
        <v>0</v>
      </c>
      <c r="M3614" s="36">
        <f t="shared" si="630"/>
        <v>0</v>
      </c>
      <c r="N3614" s="38">
        <f t="shared" si="630"/>
        <v>1395321</v>
      </c>
    </row>
    <row r="3615" spans="1:14" x14ac:dyDescent="0.2">
      <c r="A3615" s="29" t="s">
        <v>1966</v>
      </c>
      <c r="B3615" s="30"/>
      <c r="C3615" s="31">
        <f t="shared" ref="C3615:N3615" si="631">C3607+C3610+C3614</f>
        <v>233</v>
      </c>
      <c r="D3615" s="32">
        <f t="shared" si="631"/>
        <v>23.441600000000001</v>
      </c>
      <c r="E3615" s="32">
        <f t="shared" si="631"/>
        <v>7.8369</v>
      </c>
      <c r="F3615" s="31">
        <f t="shared" si="631"/>
        <v>13291734</v>
      </c>
      <c r="G3615" s="31">
        <f t="shared" si="631"/>
        <v>2508959</v>
      </c>
      <c r="H3615" s="31">
        <f t="shared" si="631"/>
        <v>15800693</v>
      </c>
      <c r="I3615" s="31">
        <f t="shared" si="631"/>
        <v>18480</v>
      </c>
      <c r="J3615" s="31">
        <f t="shared" si="631"/>
        <v>5504894</v>
      </c>
      <c r="K3615" s="31">
        <f t="shared" si="631"/>
        <v>158008</v>
      </c>
      <c r="L3615" s="31">
        <f t="shared" si="631"/>
        <v>291158</v>
      </c>
      <c r="M3615" s="31">
        <f t="shared" si="631"/>
        <v>0</v>
      </c>
      <c r="N3615" s="33">
        <f t="shared" si="631"/>
        <v>21615225</v>
      </c>
    </row>
    <row r="3616" spans="1:14" x14ac:dyDescent="0.2">
      <c r="A3616" s="39"/>
      <c r="B3616" s="40"/>
      <c r="C3616" s="41"/>
      <c r="D3616" s="42"/>
      <c r="E3616" s="42"/>
      <c r="F3616" s="41"/>
      <c r="G3616" s="41"/>
      <c r="H3616" s="41"/>
      <c r="I3616" s="41"/>
      <c r="J3616" s="41"/>
      <c r="K3616" s="41"/>
      <c r="L3616" s="41"/>
      <c r="M3616" s="41"/>
      <c r="N3616" s="43"/>
    </row>
    <row r="3617" spans="1:14" x14ac:dyDescent="0.2">
      <c r="A3617" s="29" t="s">
        <v>1967</v>
      </c>
      <c r="B3617" s="30"/>
      <c r="C3617" s="31"/>
      <c r="D3617" s="32"/>
      <c r="E3617" s="32"/>
      <c r="F3617" s="31"/>
      <c r="G3617" s="31"/>
      <c r="H3617" s="31"/>
      <c r="I3617" s="31"/>
      <c r="J3617" s="31"/>
      <c r="K3617" s="31"/>
      <c r="L3617" s="31"/>
      <c r="M3617" s="31"/>
      <c r="N3617" s="33"/>
    </row>
    <row r="3618" spans="1:14" x14ac:dyDescent="0.2">
      <c r="A3618" s="29" t="s">
        <v>1968</v>
      </c>
      <c r="B3618" s="30" t="s">
        <v>6</v>
      </c>
      <c r="C3618" s="31" t="s">
        <v>7</v>
      </c>
      <c r="D3618" s="32" t="s">
        <v>8</v>
      </c>
      <c r="E3618" s="32" t="s">
        <v>9</v>
      </c>
      <c r="F3618" s="31" t="s">
        <v>10</v>
      </c>
      <c r="G3618" s="31" t="s">
        <v>11</v>
      </c>
      <c r="H3618" s="31" t="s">
        <v>12</v>
      </c>
      <c r="I3618" s="31" t="s">
        <v>13</v>
      </c>
      <c r="J3618" s="31" t="s">
        <v>14</v>
      </c>
      <c r="K3618" s="31" t="s">
        <v>15</v>
      </c>
      <c r="L3618" s="31" t="s">
        <v>16</v>
      </c>
      <c r="M3618" s="31" t="s">
        <v>17</v>
      </c>
      <c r="N3618" s="33" t="s">
        <v>18</v>
      </c>
    </row>
    <row r="3619" spans="1:14" x14ac:dyDescent="0.2">
      <c r="A3619" s="34" t="s">
        <v>1476</v>
      </c>
      <c r="B3619" s="35"/>
      <c r="C3619" s="36"/>
      <c r="D3619" s="37"/>
      <c r="E3619" s="37"/>
      <c r="F3619" s="36"/>
      <c r="G3619" s="36"/>
      <c r="H3619" s="36"/>
      <c r="I3619" s="36"/>
      <c r="J3619" s="36"/>
      <c r="K3619" s="36"/>
      <c r="L3619" s="36"/>
      <c r="M3619" s="36"/>
      <c r="N3619" s="38"/>
    </row>
    <row r="3620" spans="1:14" x14ac:dyDescent="0.2">
      <c r="A3620" s="39" t="s">
        <v>20</v>
      </c>
      <c r="B3620" s="40"/>
      <c r="C3620" s="41">
        <v>0</v>
      </c>
      <c r="D3620" s="42">
        <v>11.6167</v>
      </c>
      <c r="E3620" s="42">
        <v>0</v>
      </c>
      <c r="F3620" s="41">
        <v>4134127</v>
      </c>
      <c r="G3620" s="41">
        <v>0</v>
      </c>
      <c r="H3620" s="41">
        <v>4134127</v>
      </c>
      <c r="I3620" s="41">
        <v>0</v>
      </c>
      <c r="J3620" s="41">
        <v>1438675</v>
      </c>
      <c r="K3620" s="41">
        <v>41341</v>
      </c>
      <c r="L3620" s="41">
        <v>0</v>
      </c>
      <c r="M3620" s="41">
        <v>0</v>
      </c>
      <c r="N3620" s="43">
        <v>5572802</v>
      </c>
    </row>
    <row r="3621" spans="1:14" x14ac:dyDescent="0.2">
      <c r="A3621" s="39" t="s">
        <v>45</v>
      </c>
      <c r="B3621" s="40"/>
      <c r="C3621" s="41">
        <v>0</v>
      </c>
      <c r="D3621" s="42">
        <v>4.58E-2</v>
      </c>
      <c r="E3621" s="42">
        <v>0</v>
      </c>
      <c r="F3621" s="41">
        <v>21208</v>
      </c>
      <c r="G3621" s="41">
        <v>0</v>
      </c>
      <c r="H3621" s="41">
        <v>21208</v>
      </c>
      <c r="I3621" s="41">
        <v>0</v>
      </c>
      <c r="J3621" s="41">
        <v>7381</v>
      </c>
      <c r="K3621" s="41">
        <v>212</v>
      </c>
      <c r="L3621" s="41">
        <v>0</v>
      </c>
      <c r="M3621" s="41">
        <v>0</v>
      </c>
      <c r="N3621" s="43">
        <v>28589</v>
      </c>
    </row>
    <row r="3622" spans="1:14" x14ac:dyDescent="0.2">
      <c r="A3622" s="39" t="s">
        <v>40</v>
      </c>
      <c r="B3622" s="40"/>
      <c r="C3622" s="41">
        <v>0</v>
      </c>
      <c r="D3622" s="42">
        <v>-4.0000000000000001E-3</v>
      </c>
      <c r="E3622" s="42">
        <v>0</v>
      </c>
      <c r="F3622" s="41">
        <v>-1999</v>
      </c>
      <c r="G3622" s="41">
        <v>0</v>
      </c>
      <c r="H3622" s="41">
        <v>-1999</v>
      </c>
      <c r="I3622" s="41">
        <v>0</v>
      </c>
      <c r="J3622" s="41">
        <v>-696</v>
      </c>
      <c r="K3622" s="41">
        <v>-20</v>
      </c>
      <c r="L3622" s="41">
        <v>0</v>
      </c>
      <c r="M3622" s="41">
        <v>0</v>
      </c>
      <c r="N3622" s="43">
        <v>-2695</v>
      </c>
    </row>
    <row r="3623" spans="1:14" x14ac:dyDescent="0.2">
      <c r="A3623" s="39" t="s">
        <v>41</v>
      </c>
      <c r="B3623" s="40"/>
      <c r="C3623" s="41">
        <v>0</v>
      </c>
      <c r="D3623" s="42">
        <v>0</v>
      </c>
      <c r="E3623" s="42">
        <v>0</v>
      </c>
      <c r="F3623" s="41">
        <v>0</v>
      </c>
      <c r="G3623" s="41">
        <v>0</v>
      </c>
      <c r="H3623" s="41">
        <v>0</v>
      </c>
      <c r="I3623" s="41">
        <v>1999</v>
      </c>
      <c r="J3623" s="41">
        <v>676</v>
      </c>
      <c r="K3623" s="41">
        <v>0</v>
      </c>
      <c r="L3623" s="41">
        <v>0</v>
      </c>
      <c r="M3623" s="41">
        <v>0</v>
      </c>
      <c r="N3623" s="43">
        <v>2675</v>
      </c>
    </row>
    <row r="3624" spans="1:14" x14ac:dyDescent="0.2">
      <c r="A3624" s="39" t="s">
        <v>21</v>
      </c>
      <c r="B3624" s="40"/>
      <c r="C3624" s="41">
        <v>0</v>
      </c>
      <c r="D3624" s="42">
        <v>0</v>
      </c>
      <c r="E3624" s="42">
        <v>0</v>
      </c>
      <c r="F3624" s="41">
        <v>0</v>
      </c>
      <c r="G3624" s="41">
        <v>0</v>
      </c>
      <c r="H3624" s="41">
        <v>0</v>
      </c>
      <c r="I3624" s="41">
        <v>0</v>
      </c>
      <c r="J3624" s="41">
        <v>15</v>
      </c>
      <c r="K3624" s="41">
        <v>0</v>
      </c>
      <c r="L3624" s="41">
        <v>0</v>
      </c>
      <c r="M3624" s="41">
        <v>0</v>
      </c>
      <c r="N3624" s="43">
        <v>15</v>
      </c>
    </row>
    <row r="3625" spans="1:14" x14ac:dyDescent="0.2">
      <c r="A3625" s="39" t="s">
        <v>891</v>
      </c>
      <c r="B3625" s="40"/>
      <c r="C3625" s="41">
        <v>0</v>
      </c>
      <c r="D3625" s="42">
        <v>0</v>
      </c>
      <c r="E3625" s="42">
        <v>0</v>
      </c>
      <c r="F3625" s="41">
        <v>0</v>
      </c>
      <c r="G3625" s="41">
        <v>0</v>
      </c>
      <c r="H3625" s="41">
        <v>0</v>
      </c>
      <c r="I3625" s="41">
        <v>0</v>
      </c>
      <c r="J3625" s="41">
        <v>0</v>
      </c>
      <c r="K3625" s="41">
        <v>0</v>
      </c>
      <c r="L3625" s="41">
        <v>500</v>
      </c>
      <c r="M3625" s="41">
        <v>0</v>
      </c>
      <c r="N3625" s="43">
        <v>500</v>
      </c>
    </row>
    <row r="3626" spans="1:14" x14ac:dyDescent="0.2">
      <c r="A3626" s="39" t="s">
        <v>318</v>
      </c>
      <c r="B3626" s="40"/>
      <c r="C3626" s="41">
        <v>0</v>
      </c>
      <c r="D3626" s="42">
        <v>0</v>
      </c>
      <c r="E3626" s="42">
        <v>0</v>
      </c>
      <c r="F3626" s="41">
        <v>0</v>
      </c>
      <c r="G3626" s="41">
        <v>0</v>
      </c>
      <c r="H3626" s="41">
        <v>0</v>
      </c>
      <c r="I3626" s="41">
        <v>0</v>
      </c>
      <c r="J3626" s="41">
        <v>0</v>
      </c>
      <c r="K3626" s="41">
        <v>0</v>
      </c>
      <c r="L3626" s="41">
        <v>500</v>
      </c>
      <c r="M3626" s="41">
        <v>0</v>
      </c>
      <c r="N3626" s="43">
        <v>500</v>
      </c>
    </row>
    <row r="3627" spans="1:14" x14ac:dyDescent="0.2">
      <c r="A3627" s="39" t="s">
        <v>23</v>
      </c>
      <c r="B3627" s="40"/>
      <c r="C3627" s="41">
        <v>0</v>
      </c>
      <c r="D3627" s="42">
        <v>0</v>
      </c>
      <c r="E3627" s="42">
        <v>3.54</v>
      </c>
      <c r="F3627" s="41">
        <v>0</v>
      </c>
      <c r="G3627" s="41">
        <v>1383404</v>
      </c>
      <c r="H3627" s="41">
        <v>1383404</v>
      </c>
      <c r="I3627" s="41">
        <v>0</v>
      </c>
      <c r="J3627" s="41">
        <v>481425</v>
      </c>
      <c r="K3627" s="41">
        <v>13834</v>
      </c>
      <c r="L3627" s="41">
        <v>0</v>
      </c>
      <c r="M3627" s="41">
        <v>0</v>
      </c>
      <c r="N3627" s="43">
        <v>1864829</v>
      </c>
    </row>
    <row r="3628" spans="1:14" x14ac:dyDescent="0.2">
      <c r="A3628" s="39" t="s">
        <v>1481</v>
      </c>
      <c r="B3628" s="40"/>
      <c r="C3628" s="41">
        <v>0</v>
      </c>
      <c r="D3628" s="42">
        <v>33.465200000000003</v>
      </c>
      <c r="E3628" s="42">
        <v>3.57</v>
      </c>
      <c r="F3628" s="41">
        <v>21058459</v>
      </c>
      <c r="G3628" s="41">
        <v>896427</v>
      </c>
      <c r="H3628" s="41">
        <v>21954886</v>
      </c>
      <c r="I3628" s="41">
        <v>0</v>
      </c>
      <c r="J3628" s="41">
        <v>7640300</v>
      </c>
      <c r="K3628" s="41">
        <v>219549</v>
      </c>
      <c r="L3628" s="41">
        <v>645340</v>
      </c>
      <c r="M3628" s="41">
        <v>0</v>
      </c>
      <c r="N3628" s="43">
        <v>30240526</v>
      </c>
    </row>
    <row r="3629" spans="1:14" x14ac:dyDescent="0.2">
      <c r="A3629" s="39" t="s">
        <v>1482</v>
      </c>
      <c r="B3629" s="40"/>
      <c r="C3629" s="41">
        <v>0</v>
      </c>
      <c r="D3629" s="42">
        <v>0</v>
      </c>
      <c r="E3629" s="42">
        <v>0</v>
      </c>
      <c r="F3629" s="41">
        <v>216000</v>
      </c>
      <c r="G3629" s="41">
        <v>0</v>
      </c>
      <c r="H3629" s="41">
        <v>216000</v>
      </c>
      <c r="I3629" s="41">
        <v>0</v>
      </c>
      <c r="J3629" s="41">
        <v>75168</v>
      </c>
      <c r="K3629" s="41">
        <v>2160</v>
      </c>
      <c r="L3629" s="41">
        <v>31500</v>
      </c>
      <c r="M3629" s="41">
        <v>0</v>
      </c>
      <c r="N3629" s="43">
        <v>322668</v>
      </c>
    </row>
    <row r="3630" spans="1:14" x14ac:dyDescent="0.2">
      <c r="A3630" s="34" t="s">
        <v>24</v>
      </c>
      <c r="B3630" s="35"/>
      <c r="C3630" s="36">
        <f t="shared" ref="C3630:N3630" si="632">SUM(C3620:C3629)</f>
        <v>0</v>
      </c>
      <c r="D3630" s="37">
        <f t="shared" si="632"/>
        <v>45.123699999999999</v>
      </c>
      <c r="E3630" s="37">
        <f t="shared" si="632"/>
        <v>7.1099999999999994</v>
      </c>
      <c r="F3630" s="36">
        <f t="shared" si="632"/>
        <v>25427795</v>
      </c>
      <c r="G3630" s="36">
        <f t="shared" si="632"/>
        <v>2279831</v>
      </c>
      <c r="H3630" s="36">
        <f t="shared" si="632"/>
        <v>27707626</v>
      </c>
      <c r="I3630" s="36">
        <f t="shared" si="632"/>
        <v>1999</v>
      </c>
      <c r="J3630" s="36">
        <f t="shared" si="632"/>
        <v>9642944</v>
      </c>
      <c r="K3630" s="36">
        <f t="shared" si="632"/>
        <v>277076</v>
      </c>
      <c r="L3630" s="36">
        <f t="shared" si="632"/>
        <v>677840</v>
      </c>
      <c r="M3630" s="36">
        <f t="shared" si="632"/>
        <v>0</v>
      </c>
      <c r="N3630" s="38">
        <f t="shared" si="632"/>
        <v>38030409</v>
      </c>
    </row>
    <row r="3631" spans="1:14" x14ac:dyDescent="0.2">
      <c r="A3631" s="34" t="s">
        <v>25</v>
      </c>
      <c r="B3631" s="35"/>
      <c r="C3631" s="36"/>
      <c r="D3631" s="37"/>
      <c r="E3631" s="37"/>
      <c r="F3631" s="36"/>
      <c r="G3631" s="36"/>
      <c r="H3631" s="36"/>
      <c r="I3631" s="36"/>
      <c r="J3631" s="36"/>
      <c r="K3631" s="36"/>
      <c r="L3631" s="36"/>
      <c r="M3631" s="36"/>
      <c r="N3631" s="38"/>
    </row>
    <row r="3632" spans="1:14" x14ac:dyDescent="0.2">
      <c r="A3632" s="39" t="s">
        <v>635</v>
      </c>
      <c r="B3632" s="40"/>
      <c r="C3632" s="41">
        <v>13</v>
      </c>
      <c r="D3632" s="42">
        <v>0</v>
      </c>
      <c r="E3632" s="42">
        <v>0.49349999999999999</v>
      </c>
      <c r="F3632" s="41">
        <v>0</v>
      </c>
      <c r="G3632" s="41">
        <v>151716</v>
      </c>
      <c r="H3632" s="41">
        <v>151716</v>
      </c>
      <c r="I3632" s="41">
        <v>0</v>
      </c>
      <c r="J3632" s="41">
        <v>52797</v>
      </c>
      <c r="K3632" s="41">
        <v>1517</v>
      </c>
      <c r="L3632" s="41">
        <v>1105</v>
      </c>
      <c r="M3632" s="41">
        <v>0</v>
      </c>
      <c r="N3632" s="43">
        <v>205618</v>
      </c>
    </row>
    <row r="3633" spans="1:14" x14ac:dyDescent="0.2">
      <c r="A3633" s="39" t="s">
        <v>69</v>
      </c>
      <c r="B3633" s="40"/>
      <c r="C3633" s="41">
        <v>407</v>
      </c>
      <c r="D3633" s="42">
        <v>0</v>
      </c>
      <c r="E3633" s="42">
        <v>6.0134999999999996</v>
      </c>
      <c r="F3633" s="41">
        <v>0</v>
      </c>
      <c r="G3633" s="41">
        <v>1848718</v>
      </c>
      <c r="H3633" s="41">
        <v>1848718</v>
      </c>
      <c r="I3633" s="41">
        <v>0</v>
      </c>
      <c r="J3633" s="41">
        <v>643354</v>
      </c>
      <c r="K3633" s="41">
        <v>18487</v>
      </c>
      <c r="L3633" s="41">
        <v>24827</v>
      </c>
      <c r="M3633" s="41">
        <v>0</v>
      </c>
      <c r="N3633" s="43">
        <v>2516899</v>
      </c>
    </row>
    <row r="3634" spans="1:14" x14ac:dyDescent="0.2">
      <c r="A3634" s="34" t="s">
        <v>24</v>
      </c>
      <c r="B3634" s="35"/>
      <c r="C3634" s="36">
        <f t="shared" ref="C3634:N3634" si="633">SUM(C3632:C3633)</f>
        <v>420</v>
      </c>
      <c r="D3634" s="37">
        <f t="shared" si="633"/>
        <v>0</v>
      </c>
      <c r="E3634" s="37">
        <f t="shared" si="633"/>
        <v>6.5069999999999997</v>
      </c>
      <c r="F3634" s="36">
        <f t="shared" si="633"/>
        <v>0</v>
      </c>
      <c r="G3634" s="36">
        <f t="shared" si="633"/>
        <v>2000434</v>
      </c>
      <c r="H3634" s="36">
        <f t="shared" si="633"/>
        <v>2000434</v>
      </c>
      <c r="I3634" s="36">
        <f t="shared" si="633"/>
        <v>0</v>
      </c>
      <c r="J3634" s="36">
        <f t="shared" si="633"/>
        <v>696151</v>
      </c>
      <c r="K3634" s="36">
        <f t="shared" si="633"/>
        <v>20004</v>
      </c>
      <c r="L3634" s="36">
        <f t="shared" si="633"/>
        <v>25932</v>
      </c>
      <c r="M3634" s="36">
        <f t="shared" si="633"/>
        <v>0</v>
      </c>
      <c r="N3634" s="38">
        <f t="shared" si="633"/>
        <v>2722517</v>
      </c>
    </row>
    <row r="3635" spans="1:14" x14ac:dyDescent="0.2">
      <c r="A3635" s="34" t="s">
        <v>1483</v>
      </c>
      <c r="B3635" s="35"/>
      <c r="C3635" s="36"/>
      <c r="D3635" s="37"/>
      <c r="E3635" s="37"/>
      <c r="F3635" s="36"/>
      <c r="G3635" s="36"/>
      <c r="H3635" s="36"/>
      <c r="I3635" s="36"/>
      <c r="J3635" s="36"/>
      <c r="K3635" s="36"/>
      <c r="L3635" s="36"/>
      <c r="M3635" s="36"/>
      <c r="N3635" s="38"/>
    </row>
    <row r="3636" spans="1:14" x14ac:dyDescent="0.2">
      <c r="A3636" s="39" t="s">
        <v>1484</v>
      </c>
      <c r="B3636" s="40"/>
      <c r="C3636" s="41">
        <v>176</v>
      </c>
      <c r="D3636" s="42">
        <v>0</v>
      </c>
      <c r="E3636" s="42">
        <v>0.28310000000000002</v>
      </c>
      <c r="F3636" s="41">
        <v>0</v>
      </c>
      <c r="G3636" s="41">
        <v>76722</v>
      </c>
      <c r="H3636" s="41">
        <v>76722</v>
      </c>
      <c r="I3636" s="41">
        <v>0</v>
      </c>
      <c r="J3636" s="41">
        <v>26699</v>
      </c>
      <c r="K3636" s="41">
        <v>767</v>
      </c>
      <c r="L3636" s="41">
        <v>0</v>
      </c>
      <c r="M3636" s="41">
        <v>0</v>
      </c>
      <c r="N3636" s="43">
        <v>103421</v>
      </c>
    </row>
    <row r="3637" spans="1:14" x14ac:dyDescent="0.2">
      <c r="A3637" s="39" t="s">
        <v>1485</v>
      </c>
      <c r="B3637" s="40"/>
      <c r="C3637" s="41">
        <v>0</v>
      </c>
      <c r="D3637" s="42">
        <v>3.9460000000000002</v>
      </c>
      <c r="E3637" s="42">
        <v>0</v>
      </c>
      <c r="F3637" s="41">
        <v>1935280</v>
      </c>
      <c r="G3637" s="41">
        <v>0</v>
      </c>
      <c r="H3637" s="41">
        <v>1935280</v>
      </c>
      <c r="I3637" s="41">
        <v>0</v>
      </c>
      <c r="J3637" s="41">
        <v>673478</v>
      </c>
      <c r="K3637" s="41">
        <v>19353</v>
      </c>
      <c r="L3637" s="41">
        <v>0</v>
      </c>
      <c r="M3637" s="41">
        <v>0</v>
      </c>
      <c r="N3637" s="43">
        <v>2608758</v>
      </c>
    </row>
    <row r="3638" spans="1:14" x14ac:dyDescent="0.2">
      <c r="A3638" s="34" t="s">
        <v>24</v>
      </c>
      <c r="B3638" s="35"/>
      <c r="C3638" s="36">
        <f t="shared" ref="C3638:N3638" si="634">SUM(C3636:C3637)</f>
        <v>176</v>
      </c>
      <c r="D3638" s="37">
        <f t="shared" si="634"/>
        <v>3.9460000000000002</v>
      </c>
      <c r="E3638" s="37">
        <f t="shared" si="634"/>
        <v>0.28310000000000002</v>
      </c>
      <c r="F3638" s="36">
        <f t="shared" si="634"/>
        <v>1935280</v>
      </c>
      <c r="G3638" s="36">
        <f t="shared" si="634"/>
        <v>76722</v>
      </c>
      <c r="H3638" s="36">
        <f t="shared" si="634"/>
        <v>2012002</v>
      </c>
      <c r="I3638" s="36">
        <f t="shared" si="634"/>
        <v>0</v>
      </c>
      <c r="J3638" s="36">
        <f t="shared" si="634"/>
        <v>700177</v>
      </c>
      <c r="K3638" s="36">
        <f t="shared" si="634"/>
        <v>20120</v>
      </c>
      <c r="L3638" s="36">
        <f t="shared" si="634"/>
        <v>0</v>
      </c>
      <c r="M3638" s="36">
        <f t="shared" si="634"/>
        <v>0</v>
      </c>
      <c r="N3638" s="38">
        <f t="shared" si="634"/>
        <v>2712179</v>
      </c>
    </row>
    <row r="3639" spans="1:14" x14ac:dyDescent="0.2">
      <c r="A3639" s="29" t="s">
        <v>1969</v>
      </c>
      <c r="B3639" s="30"/>
      <c r="C3639" s="31">
        <f t="shared" ref="C3639:N3639" si="635">C3630+C3634+C3638</f>
        <v>596</v>
      </c>
      <c r="D3639" s="32">
        <f t="shared" si="635"/>
        <v>49.069699999999997</v>
      </c>
      <c r="E3639" s="32">
        <f t="shared" si="635"/>
        <v>13.900099999999998</v>
      </c>
      <c r="F3639" s="31">
        <f t="shared" si="635"/>
        <v>27363075</v>
      </c>
      <c r="G3639" s="31">
        <f t="shared" si="635"/>
        <v>4356987</v>
      </c>
      <c r="H3639" s="31">
        <f t="shared" si="635"/>
        <v>31720062</v>
      </c>
      <c r="I3639" s="31">
        <f t="shared" si="635"/>
        <v>1999</v>
      </c>
      <c r="J3639" s="31">
        <f t="shared" si="635"/>
        <v>11039272</v>
      </c>
      <c r="K3639" s="31">
        <f t="shared" si="635"/>
        <v>317200</v>
      </c>
      <c r="L3639" s="31">
        <f t="shared" si="635"/>
        <v>703772</v>
      </c>
      <c r="M3639" s="31">
        <f t="shared" si="635"/>
        <v>0</v>
      </c>
      <c r="N3639" s="33">
        <f t="shared" si="635"/>
        <v>43465105</v>
      </c>
    </row>
    <row r="3640" spans="1:14" x14ac:dyDescent="0.2">
      <c r="A3640" s="39"/>
      <c r="B3640" s="40"/>
      <c r="C3640" s="41"/>
      <c r="D3640" s="42"/>
      <c r="E3640" s="42"/>
      <c r="F3640" s="41"/>
      <c r="G3640" s="41"/>
      <c r="H3640" s="41"/>
      <c r="I3640" s="41"/>
      <c r="J3640" s="41"/>
      <c r="K3640" s="41"/>
      <c r="L3640" s="41"/>
      <c r="M3640" s="41"/>
      <c r="N3640" s="43"/>
    </row>
    <row r="3641" spans="1:14" x14ac:dyDescent="0.2">
      <c r="A3641" s="29" t="s">
        <v>1970</v>
      </c>
      <c r="B3641" s="30"/>
      <c r="C3641" s="31"/>
      <c r="D3641" s="32"/>
      <c r="E3641" s="32"/>
      <c r="F3641" s="31"/>
      <c r="G3641" s="31"/>
      <c r="H3641" s="31"/>
      <c r="I3641" s="31"/>
      <c r="J3641" s="31"/>
      <c r="K3641" s="31"/>
      <c r="L3641" s="31"/>
      <c r="M3641" s="31"/>
      <c r="N3641" s="33"/>
    </row>
    <row r="3642" spans="1:14" x14ac:dyDescent="0.2">
      <c r="A3642" s="29" t="s">
        <v>1971</v>
      </c>
      <c r="B3642" s="30" t="s">
        <v>6</v>
      </c>
      <c r="C3642" s="31" t="s">
        <v>7</v>
      </c>
      <c r="D3642" s="32" t="s">
        <v>8</v>
      </c>
      <c r="E3642" s="32" t="s">
        <v>9</v>
      </c>
      <c r="F3642" s="31" t="s">
        <v>10</v>
      </c>
      <c r="G3642" s="31" t="s">
        <v>11</v>
      </c>
      <c r="H3642" s="31" t="s">
        <v>12</v>
      </c>
      <c r="I3642" s="31" t="s">
        <v>13</v>
      </c>
      <c r="J3642" s="31" t="s">
        <v>14</v>
      </c>
      <c r="K3642" s="31" t="s">
        <v>15</v>
      </c>
      <c r="L3642" s="31" t="s">
        <v>16</v>
      </c>
      <c r="M3642" s="31" t="s">
        <v>17</v>
      </c>
      <c r="N3642" s="33" t="s">
        <v>18</v>
      </c>
    </row>
    <row r="3643" spans="1:14" x14ac:dyDescent="0.2">
      <c r="A3643" s="34" t="s">
        <v>1476</v>
      </c>
      <c r="B3643" s="35"/>
      <c r="C3643" s="36"/>
      <c r="D3643" s="37"/>
      <c r="E3643" s="37"/>
      <c r="F3643" s="36"/>
      <c r="G3643" s="36"/>
      <c r="H3643" s="36"/>
      <c r="I3643" s="36"/>
      <c r="J3643" s="36"/>
      <c r="K3643" s="36"/>
      <c r="L3643" s="36"/>
      <c r="M3643" s="36"/>
      <c r="N3643" s="38"/>
    </row>
    <row r="3644" spans="1:14" x14ac:dyDescent="0.2">
      <c r="A3644" s="39" t="s">
        <v>162</v>
      </c>
      <c r="B3644" s="40"/>
      <c r="C3644" s="41">
        <v>0</v>
      </c>
      <c r="D3644" s="42">
        <v>15.311199999999999</v>
      </c>
      <c r="E3644" s="42">
        <v>0</v>
      </c>
      <c r="F3644" s="41">
        <v>5481723</v>
      </c>
      <c r="G3644" s="41">
        <v>0</v>
      </c>
      <c r="H3644" s="41">
        <v>5481723</v>
      </c>
      <c r="I3644" s="41">
        <v>0</v>
      </c>
      <c r="J3644" s="41">
        <v>1907639</v>
      </c>
      <c r="K3644" s="41">
        <v>54817</v>
      </c>
      <c r="L3644" s="41">
        <v>0</v>
      </c>
      <c r="M3644" s="41">
        <v>0</v>
      </c>
      <c r="N3644" s="43">
        <v>7389362</v>
      </c>
    </row>
    <row r="3645" spans="1:14" x14ac:dyDescent="0.2">
      <c r="A3645" s="39" t="s">
        <v>40</v>
      </c>
      <c r="B3645" s="40"/>
      <c r="C3645" s="41">
        <v>0</v>
      </c>
      <c r="D3645" s="42">
        <v>0</v>
      </c>
      <c r="E3645" s="42">
        <v>0</v>
      </c>
      <c r="F3645" s="41">
        <v>-25200</v>
      </c>
      <c r="G3645" s="41">
        <v>0</v>
      </c>
      <c r="H3645" s="41">
        <v>-25200</v>
      </c>
      <c r="I3645" s="41">
        <v>0</v>
      </c>
      <c r="J3645" s="41">
        <v>-8770</v>
      </c>
      <c r="K3645" s="41">
        <v>-252</v>
      </c>
      <c r="L3645" s="41">
        <v>0</v>
      </c>
      <c r="M3645" s="41">
        <v>0</v>
      </c>
      <c r="N3645" s="43">
        <v>-33970</v>
      </c>
    </row>
    <row r="3646" spans="1:14" x14ac:dyDescent="0.2">
      <c r="A3646" s="39" t="s">
        <v>41</v>
      </c>
      <c r="B3646" s="40"/>
      <c r="C3646" s="41">
        <v>0</v>
      </c>
      <c r="D3646" s="42">
        <v>0</v>
      </c>
      <c r="E3646" s="42">
        <v>0</v>
      </c>
      <c r="F3646" s="41">
        <v>0</v>
      </c>
      <c r="G3646" s="41">
        <v>0</v>
      </c>
      <c r="H3646" s="41">
        <v>0</v>
      </c>
      <c r="I3646" s="41">
        <v>25200</v>
      </c>
      <c r="J3646" s="41">
        <v>8518</v>
      </c>
      <c r="K3646" s="41">
        <v>0</v>
      </c>
      <c r="L3646" s="41">
        <v>0</v>
      </c>
      <c r="M3646" s="41">
        <v>0</v>
      </c>
      <c r="N3646" s="43">
        <v>33718</v>
      </c>
    </row>
    <row r="3647" spans="1:14" x14ac:dyDescent="0.2">
      <c r="A3647" s="39" t="s">
        <v>163</v>
      </c>
      <c r="B3647" s="40"/>
      <c r="C3647" s="41">
        <v>0</v>
      </c>
      <c r="D3647" s="42">
        <v>0</v>
      </c>
      <c r="E3647" s="42">
        <v>0</v>
      </c>
      <c r="F3647" s="41">
        <v>0</v>
      </c>
      <c r="G3647" s="41">
        <v>0</v>
      </c>
      <c r="H3647" s="41">
        <v>0</v>
      </c>
      <c r="I3647" s="41">
        <v>0</v>
      </c>
      <c r="J3647" s="41">
        <v>4</v>
      </c>
      <c r="K3647" s="41">
        <v>0</v>
      </c>
      <c r="L3647" s="41">
        <v>0</v>
      </c>
      <c r="M3647" s="41">
        <v>0</v>
      </c>
      <c r="N3647" s="43">
        <v>4</v>
      </c>
    </row>
    <row r="3648" spans="1:14" x14ac:dyDescent="0.2">
      <c r="A3648" s="39" t="s">
        <v>23</v>
      </c>
      <c r="B3648" s="40"/>
      <c r="C3648" s="41">
        <v>0</v>
      </c>
      <c r="D3648" s="42">
        <v>0</v>
      </c>
      <c r="E3648" s="42">
        <v>4.0599999999999996</v>
      </c>
      <c r="F3648" s="41">
        <v>0</v>
      </c>
      <c r="G3648" s="41">
        <v>1586616</v>
      </c>
      <c r="H3648" s="41">
        <v>1586616</v>
      </c>
      <c r="I3648" s="41">
        <v>0</v>
      </c>
      <c r="J3648" s="41">
        <v>552142</v>
      </c>
      <c r="K3648" s="41">
        <v>15866</v>
      </c>
      <c r="L3648" s="41">
        <v>0</v>
      </c>
      <c r="M3648" s="41">
        <v>0</v>
      </c>
      <c r="N3648" s="43">
        <v>2138758</v>
      </c>
    </row>
    <row r="3649" spans="1:14" x14ac:dyDescent="0.2">
      <c r="A3649" s="39" t="s">
        <v>1481</v>
      </c>
      <c r="B3649" s="40"/>
      <c r="C3649" s="41">
        <v>0</v>
      </c>
      <c r="D3649" s="42">
        <v>41.844900000000003</v>
      </c>
      <c r="E3649" s="42">
        <v>5.88</v>
      </c>
      <c r="F3649" s="41">
        <v>27460485</v>
      </c>
      <c r="G3649" s="41">
        <v>1476468</v>
      </c>
      <c r="H3649" s="41">
        <v>28936953</v>
      </c>
      <c r="I3649" s="41">
        <v>0</v>
      </c>
      <c r="J3649" s="41">
        <v>10070061</v>
      </c>
      <c r="K3649" s="41">
        <v>289370</v>
      </c>
      <c r="L3649" s="41">
        <v>881375</v>
      </c>
      <c r="M3649" s="41">
        <v>0</v>
      </c>
      <c r="N3649" s="43">
        <v>39888389</v>
      </c>
    </row>
    <row r="3650" spans="1:14" x14ac:dyDescent="0.2">
      <c r="A3650" s="39" t="s">
        <v>1482</v>
      </c>
      <c r="B3650" s="40"/>
      <c r="C3650" s="41">
        <v>0</v>
      </c>
      <c r="D3650" s="42">
        <v>0</v>
      </c>
      <c r="E3650" s="42">
        <v>0</v>
      </c>
      <c r="F3650" s="41">
        <v>324000</v>
      </c>
      <c r="G3650" s="41">
        <v>0</v>
      </c>
      <c r="H3650" s="41">
        <v>324000</v>
      </c>
      <c r="I3650" s="41">
        <v>0</v>
      </c>
      <c r="J3650" s="41">
        <v>112752</v>
      </c>
      <c r="K3650" s="41">
        <v>3240</v>
      </c>
      <c r="L3650" s="41">
        <v>45000</v>
      </c>
      <c r="M3650" s="41">
        <v>0</v>
      </c>
      <c r="N3650" s="43">
        <v>481752</v>
      </c>
    </row>
    <row r="3651" spans="1:14" x14ac:dyDescent="0.2">
      <c r="A3651" s="34" t="s">
        <v>24</v>
      </c>
      <c r="B3651" s="35"/>
      <c r="C3651" s="36">
        <f t="shared" ref="C3651:N3651" si="636">SUM(C3644:C3650)</f>
        <v>0</v>
      </c>
      <c r="D3651" s="37">
        <f t="shared" si="636"/>
        <v>57.156100000000002</v>
      </c>
      <c r="E3651" s="37">
        <f t="shared" si="636"/>
        <v>9.94</v>
      </c>
      <c r="F3651" s="36">
        <f t="shared" si="636"/>
        <v>33241008</v>
      </c>
      <c r="G3651" s="36">
        <f t="shared" si="636"/>
        <v>3063084</v>
      </c>
      <c r="H3651" s="36">
        <f t="shared" si="636"/>
        <v>36304092</v>
      </c>
      <c r="I3651" s="36">
        <f t="shared" si="636"/>
        <v>25200</v>
      </c>
      <c r="J3651" s="36">
        <f t="shared" si="636"/>
        <v>12642346</v>
      </c>
      <c r="K3651" s="36">
        <f t="shared" si="636"/>
        <v>363041</v>
      </c>
      <c r="L3651" s="36">
        <f t="shared" si="636"/>
        <v>926375</v>
      </c>
      <c r="M3651" s="36">
        <f t="shared" si="636"/>
        <v>0</v>
      </c>
      <c r="N3651" s="38">
        <f t="shared" si="636"/>
        <v>49898013</v>
      </c>
    </row>
    <row r="3652" spans="1:14" x14ac:dyDescent="0.2">
      <c r="A3652" s="34" t="s">
        <v>1483</v>
      </c>
      <c r="B3652" s="35"/>
      <c r="C3652" s="36"/>
      <c r="D3652" s="37"/>
      <c r="E3652" s="37"/>
      <c r="F3652" s="36"/>
      <c r="G3652" s="36"/>
      <c r="H3652" s="36"/>
      <c r="I3652" s="36"/>
      <c r="J3652" s="36"/>
      <c r="K3652" s="36"/>
      <c r="L3652" s="36"/>
      <c r="M3652" s="36"/>
      <c r="N3652" s="38"/>
    </row>
    <row r="3653" spans="1:14" x14ac:dyDescent="0.2">
      <c r="A3653" s="39" t="s">
        <v>1484</v>
      </c>
      <c r="B3653" s="40"/>
      <c r="C3653" s="41">
        <v>251</v>
      </c>
      <c r="D3653" s="42">
        <v>0</v>
      </c>
      <c r="E3653" s="42">
        <v>0.3977</v>
      </c>
      <c r="F3653" s="41">
        <v>0</v>
      </c>
      <c r="G3653" s="41">
        <v>107780</v>
      </c>
      <c r="H3653" s="41">
        <v>107780</v>
      </c>
      <c r="I3653" s="41">
        <v>0</v>
      </c>
      <c r="J3653" s="41">
        <v>37507</v>
      </c>
      <c r="K3653" s="41">
        <v>1078</v>
      </c>
      <c r="L3653" s="41">
        <v>0</v>
      </c>
      <c r="M3653" s="41">
        <v>0</v>
      </c>
      <c r="N3653" s="43">
        <v>145287</v>
      </c>
    </row>
    <row r="3654" spans="1:14" x14ac:dyDescent="0.2">
      <c r="A3654" s="39" t="s">
        <v>1510</v>
      </c>
      <c r="B3654" s="40"/>
      <c r="C3654" s="41">
        <v>38</v>
      </c>
      <c r="D3654" s="42">
        <v>0.92889999999999995</v>
      </c>
      <c r="E3654" s="42">
        <v>0</v>
      </c>
      <c r="F3654" s="41">
        <v>455302</v>
      </c>
      <c r="G3654" s="41">
        <v>0</v>
      </c>
      <c r="H3654" s="41">
        <v>455302</v>
      </c>
      <c r="I3654" s="41">
        <v>0</v>
      </c>
      <c r="J3654" s="41">
        <v>158445</v>
      </c>
      <c r="K3654" s="41">
        <v>4553</v>
      </c>
      <c r="L3654" s="41">
        <v>1710</v>
      </c>
      <c r="M3654" s="41">
        <v>0</v>
      </c>
      <c r="N3654" s="43">
        <v>615457</v>
      </c>
    </row>
    <row r="3655" spans="1:14" x14ac:dyDescent="0.2">
      <c r="A3655" s="39" t="s">
        <v>1497</v>
      </c>
      <c r="B3655" s="40"/>
      <c r="C3655" s="41">
        <v>12</v>
      </c>
      <c r="D3655" s="42">
        <v>0.23649999999999999</v>
      </c>
      <c r="E3655" s="42">
        <v>0</v>
      </c>
      <c r="F3655" s="41">
        <v>115921</v>
      </c>
      <c r="G3655" s="41">
        <v>0</v>
      </c>
      <c r="H3655" s="41">
        <v>115921</v>
      </c>
      <c r="I3655" s="41">
        <v>0</v>
      </c>
      <c r="J3655" s="41">
        <v>40340</v>
      </c>
      <c r="K3655" s="41">
        <v>1159</v>
      </c>
      <c r="L3655" s="41">
        <v>288</v>
      </c>
      <c r="M3655" s="41">
        <v>0</v>
      </c>
      <c r="N3655" s="43">
        <v>156549</v>
      </c>
    </row>
    <row r="3656" spans="1:14" x14ac:dyDescent="0.2">
      <c r="A3656" s="39" t="s">
        <v>1485</v>
      </c>
      <c r="B3656" s="40"/>
      <c r="C3656" s="41">
        <v>0</v>
      </c>
      <c r="D3656" s="42">
        <v>7.9282000000000004</v>
      </c>
      <c r="E3656" s="42">
        <v>0</v>
      </c>
      <c r="F3656" s="41">
        <v>3862232</v>
      </c>
      <c r="G3656" s="41">
        <v>0</v>
      </c>
      <c r="H3656" s="41">
        <v>3862232</v>
      </c>
      <c r="I3656" s="41">
        <v>0</v>
      </c>
      <c r="J3656" s="41">
        <v>1344056</v>
      </c>
      <c r="K3656" s="41">
        <v>38622</v>
      </c>
      <c r="L3656" s="41">
        <v>0</v>
      </c>
      <c r="M3656" s="41">
        <v>0</v>
      </c>
      <c r="N3656" s="43">
        <v>5206288</v>
      </c>
    </row>
    <row r="3657" spans="1:14" x14ac:dyDescent="0.2">
      <c r="A3657" s="34" t="s">
        <v>24</v>
      </c>
      <c r="B3657" s="35"/>
      <c r="C3657" s="36">
        <f t="shared" ref="C3657:N3657" si="637">SUM(C3653:C3656)</f>
        <v>301</v>
      </c>
      <c r="D3657" s="37">
        <f t="shared" si="637"/>
        <v>9.0936000000000003</v>
      </c>
      <c r="E3657" s="37">
        <f t="shared" si="637"/>
        <v>0.3977</v>
      </c>
      <c r="F3657" s="36">
        <f t="shared" si="637"/>
        <v>4433455</v>
      </c>
      <c r="G3657" s="36">
        <f t="shared" si="637"/>
        <v>107780</v>
      </c>
      <c r="H3657" s="36">
        <f t="shared" si="637"/>
        <v>4541235</v>
      </c>
      <c r="I3657" s="36">
        <f t="shared" si="637"/>
        <v>0</v>
      </c>
      <c r="J3657" s="36">
        <f t="shared" si="637"/>
        <v>1580348</v>
      </c>
      <c r="K3657" s="36">
        <f t="shared" si="637"/>
        <v>45412</v>
      </c>
      <c r="L3657" s="36">
        <f t="shared" si="637"/>
        <v>1998</v>
      </c>
      <c r="M3657" s="36">
        <f t="shared" si="637"/>
        <v>0</v>
      </c>
      <c r="N3657" s="38">
        <f t="shared" si="637"/>
        <v>6123581</v>
      </c>
    </row>
    <row r="3658" spans="1:14" x14ac:dyDescent="0.2">
      <c r="A3658" s="29" t="s">
        <v>1972</v>
      </c>
      <c r="B3658" s="30"/>
      <c r="C3658" s="31">
        <f t="shared" ref="C3658:N3658" si="638">C3651+C3657</f>
        <v>301</v>
      </c>
      <c r="D3658" s="32">
        <f t="shared" si="638"/>
        <v>66.249700000000004</v>
      </c>
      <c r="E3658" s="32">
        <f t="shared" si="638"/>
        <v>10.3377</v>
      </c>
      <c r="F3658" s="31">
        <f t="shared" si="638"/>
        <v>37674463</v>
      </c>
      <c r="G3658" s="31">
        <f t="shared" si="638"/>
        <v>3170864</v>
      </c>
      <c r="H3658" s="31">
        <f t="shared" si="638"/>
        <v>40845327</v>
      </c>
      <c r="I3658" s="31">
        <f t="shared" si="638"/>
        <v>25200</v>
      </c>
      <c r="J3658" s="31">
        <f t="shared" si="638"/>
        <v>14222694</v>
      </c>
      <c r="K3658" s="31">
        <f t="shared" si="638"/>
        <v>408453</v>
      </c>
      <c r="L3658" s="31">
        <f t="shared" si="638"/>
        <v>928373</v>
      </c>
      <c r="M3658" s="31">
        <f t="shared" si="638"/>
        <v>0</v>
      </c>
      <c r="N3658" s="33">
        <f t="shared" si="638"/>
        <v>56021594</v>
      </c>
    </row>
    <row r="3659" spans="1:14" x14ac:dyDescent="0.2">
      <c r="A3659" s="39"/>
      <c r="B3659" s="40"/>
      <c r="C3659" s="41"/>
      <c r="D3659" s="42"/>
      <c r="E3659" s="42"/>
      <c r="F3659" s="41"/>
      <c r="G3659" s="41"/>
      <c r="H3659" s="41"/>
      <c r="I3659" s="41"/>
      <c r="J3659" s="41"/>
      <c r="K3659" s="41"/>
      <c r="L3659" s="41"/>
      <c r="M3659" s="41"/>
      <c r="N3659" s="43"/>
    </row>
    <row r="3660" spans="1:14" x14ac:dyDescent="0.2">
      <c r="A3660" s="29" t="s">
        <v>1973</v>
      </c>
      <c r="B3660" s="30"/>
      <c r="C3660" s="31"/>
      <c r="D3660" s="32"/>
      <c r="E3660" s="32"/>
      <c r="F3660" s="31"/>
      <c r="G3660" s="31"/>
      <c r="H3660" s="31"/>
      <c r="I3660" s="31"/>
      <c r="J3660" s="31"/>
      <c r="K3660" s="31"/>
      <c r="L3660" s="31"/>
      <c r="M3660" s="31"/>
      <c r="N3660" s="33"/>
    </row>
    <row r="3661" spans="1:14" x14ac:dyDescent="0.2">
      <c r="A3661" s="29" t="s">
        <v>1974</v>
      </c>
      <c r="B3661" s="30" t="s">
        <v>6</v>
      </c>
      <c r="C3661" s="31" t="s">
        <v>7</v>
      </c>
      <c r="D3661" s="32" t="s">
        <v>8</v>
      </c>
      <c r="E3661" s="32" t="s">
        <v>9</v>
      </c>
      <c r="F3661" s="31" t="s">
        <v>10</v>
      </c>
      <c r="G3661" s="31" t="s">
        <v>11</v>
      </c>
      <c r="H3661" s="31" t="s">
        <v>12</v>
      </c>
      <c r="I3661" s="31" t="s">
        <v>13</v>
      </c>
      <c r="J3661" s="31" t="s">
        <v>14</v>
      </c>
      <c r="K3661" s="31" t="s">
        <v>15</v>
      </c>
      <c r="L3661" s="31" t="s">
        <v>16</v>
      </c>
      <c r="M3661" s="31" t="s">
        <v>17</v>
      </c>
      <c r="N3661" s="33" t="s">
        <v>18</v>
      </c>
    </row>
    <row r="3662" spans="1:14" x14ac:dyDescent="0.2">
      <c r="A3662" s="34" t="s">
        <v>1476</v>
      </c>
      <c r="B3662" s="35"/>
      <c r="C3662" s="36"/>
      <c r="D3662" s="37"/>
      <c r="E3662" s="37"/>
      <c r="F3662" s="36"/>
      <c r="G3662" s="36"/>
      <c r="H3662" s="36"/>
      <c r="I3662" s="36"/>
      <c r="J3662" s="36"/>
      <c r="K3662" s="36"/>
      <c r="L3662" s="36"/>
      <c r="M3662" s="36"/>
      <c r="N3662" s="38"/>
    </row>
    <row r="3663" spans="1:14" x14ac:dyDescent="0.2">
      <c r="A3663" s="39" t="s">
        <v>162</v>
      </c>
      <c r="B3663" s="40"/>
      <c r="C3663" s="41">
        <v>0</v>
      </c>
      <c r="D3663" s="42">
        <v>10.144500000000001</v>
      </c>
      <c r="E3663" s="42">
        <v>0</v>
      </c>
      <c r="F3663" s="41">
        <v>3672897</v>
      </c>
      <c r="G3663" s="41">
        <v>0</v>
      </c>
      <c r="H3663" s="41">
        <v>3672897</v>
      </c>
      <c r="I3663" s="41">
        <v>0</v>
      </c>
      <c r="J3663" s="41">
        <v>1278168</v>
      </c>
      <c r="K3663" s="41">
        <v>36729</v>
      </c>
      <c r="L3663" s="41">
        <v>0</v>
      </c>
      <c r="M3663" s="41">
        <v>0</v>
      </c>
      <c r="N3663" s="43">
        <v>4951065</v>
      </c>
    </row>
    <row r="3664" spans="1:14" x14ac:dyDescent="0.2">
      <c r="A3664" s="39" t="s">
        <v>40</v>
      </c>
      <c r="B3664" s="40"/>
      <c r="C3664" s="41">
        <v>0</v>
      </c>
      <c r="D3664" s="42">
        <v>-0.21840000000000001</v>
      </c>
      <c r="E3664" s="42">
        <v>0</v>
      </c>
      <c r="F3664" s="41">
        <v>-134400</v>
      </c>
      <c r="G3664" s="41">
        <v>0</v>
      </c>
      <c r="H3664" s="41">
        <v>-134400</v>
      </c>
      <c r="I3664" s="41">
        <v>0</v>
      </c>
      <c r="J3664" s="41">
        <v>-46771</v>
      </c>
      <c r="K3664" s="41">
        <v>-1344</v>
      </c>
      <c r="L3664" s="41">
        <v>0</v>
      </c>
      <c r="M3664" s="41">
        <v>0</v>
      </c>
      <c r="N3664" s="43">
        <v>-181171</v>
      </c>
    </row>
    <row r="3665" spans="1:14" x14ac:dyDescent="0.2">
      <c r="A3665" s="39" t="s">
        <v>1654</v>
      </c>
      <c r="B3665" s="40"/>
      <c r="C3665" s="41">
        <v>0</v>
      </c>
      <c r="D3665" s="42">
        <v>0</v>
      </c>
      <c r="E3665" s="42">
        <v>0</v>
      </c>
      <c r="F3665" s="41">
        <v>0</v>
      </c>
      <c r="G3665" s="41">
        <v>0</v>
      </c>
      <c r="H3665" s="41">
        <v>0</v>
      </c>
      <c r="I3665" s="41">
        <v>12000</v>
      </c>
      <c r="J3665" s="41">
        <v>4056</v>
      </c>
      <c r="K3665" s="41">
        <v>0</v>
      </c>
      <c r="L3665" s="41">
        <v>0</v>
      </c>
      <c r="M3665" s="41">
        <v>0</v>
      </c>
      <c r="N3665" s="43">
        <v>16056</v>
      </c>
    </row>
    <row r="3666" spans="1:14" x14ac:dyDescent="0.2">
      <c r="A3666" s="39" t="s">
        <v>41</v>
      </c>
      <c r="B3666" s="40"/>
      <c r="C3666" s="41">
        <v>0</v>
      </c>
      <c r="D3666" s="42">
        <v>0</v>
      </c>
      <c r="E3666" s="42">
        <v>0</v>
      </c>
      <c r="F3666" s="41">
        <v>0</v>
      </c>
      <c r="G3666" s="41">
        <v>0</v>
      </c>
      <c r="H3666" s="41">
        <v>0</v>
      </c>
      <c r="I3666" s="41">
        <v>134400</v>
      </c>
      <c r="J3666" s="41">
        <v>45427</v>
      </c>
      <c r="K3666" s="41">
        <v>0</v>
      </c>
      <c r="L3666" s="41">
        <v>0</v>
      </c>
      <c r="M3666" s="41">
        <v>0</v>
      </c>
      <c r="N3666" s="43">
        <v>179827</v>
      </c>
    </row>
    <row r="3667" spans="1:14" x14ac:dyDescent="0.2">
      <c r="A3667" s="39" t="s">
        <v>163</v>
      </c>
      <c r="B3667" s="40"/>
      <c r="C3667" s="41">
        <v>0</v>
      </c>
      <c r="D3667" s="42">
        <v>0</v>
      </c>
      <c r="E3667" s="42">
        <v>0</v>
      </c>
      <c r="F3667" s="41">
        <v>0</v>
      </c>
      <c r="G3667" s="41">
        <v>0</v>
      </c>
      <c r="H3667" s="41">
        <v>0</v>
      </c>
      <c r="I3667" s="41">
        <v>0</v>
      </c>
      <c r="J3667" s="41">
        <v>9</v>
      </c>
      <c r="K3667" s="41">
        <v>0</v>
      </c>
      <c r="L3667" s="41">
        <v>0</v>
      </c>
      <c r="M3667" s="41">
        <v>0</v>
      </c>
      <c r="N3667" s="43">
        <v>9</v>
      </c>
    </row>
    <row r="3668" spans="1:14" x14ac:dyDescent="0.2">
      <c r="A3668" s="39" t="s">
        <v>1655</v>
      </c>
      <c r="B3668" s="40"/>
      <c r="C3668" s="41">
        <v>0</v>
      </c>
      <c r="D3668" s="42">
        <v>0</v>
      </c>
      <c r="E3668" s="42">
        <v>0</v>
      </c>
      <c r="F3668" s="41">
        <v>0</v>
      </c>
      <c r="G3668" s="41">
        <v>0</v>
      </c>
      <c r="H3668" s="41">
        <v>0</v>
      </c>
      <c r="I3668" s="41">
        <v>0</v>
      </c>
      <c r="J3668" s="41">
        <v>-4056</v>
      </c>
      <c r="K3668" s="41">
        <v>0</v>
      </c>
      <c r="L3668" s="41">
        <v>0</v>
      </c>
      <c r="M3668" s="41">
        <v>0</v>
      </c>
      <c r="N3668" s="43">
        <v>-4056</v>
      </c>
    </row>
    <row r="3669" spans="1:14" x14ac:dyDescent="0.2">
      <c r="A3669" s="39" t="s">
        <v>1496</v>
      </c>
      <c r="B3669" s="40"/>
      <c r="C3669" s="41">
        <v>0</v>
      </c>
      <c r="D3669" s="42">
        <v>0</v>
      </c>
      <c r="E3669" s="42">
        <v>0</v>
      </c>
      <c r="F3669" s="41">
        <v>0</v>
      </c>
      <c r="G3669" s="41">
        <v>0</v>
      </c>
      <c r="H3669" s="41">
        <v>0</v>
      </c>
      <c r="I3669" s="41">
        <v>0</v>
      </c>
      <c r="J3669" s="41">
        <v>0</v>
      </c>
      <c r="K3669" s="41">
        <v>0</v>
      </c>
      <c r="L3669" s="41">
        <v>3000</v>
      </c>
      <c r="M3669" s="41">
        <v>0</v>
      </c>
      <c r="N3669" s="43">
        <v>3000</v>
      </c>
    </row>
    <row r="3670" spans="1:14" x14ac:dyDescent="0.2">
      <c r="A3670" s="39" t="s">
        <v>32</v>
      </c>
      <c r="B3670" s="40"/>
      <c r="C3670" s="41">
        <v>0</v>
      </c>
      <c r="D3670" s="42">
        <v>0</v>
      </c>
      <c r="E3670" s="42">
        <v>0.4</v>
      </c>
      <c r="F3670" s="41">
        <v>0</v>
      </c>
      <c r="G3670" s="41">
        <v>105883</v>
      </c>
      <c r="H3670" s="41">
        <v>105883</v>
      </c>
      <c r="I3670" s="41">
        <v>0</v>
      </c>
      <c r="J3670" s="41">
        <v>36847</v>
      </c>
      <c r="K3670" s="41">
        <v>1059</v>
      </c>
      <c r="L3670" s="41">
        <v>0</v>
      </c>
      <c r="M3670" s="41">
        <v>0</v>
      </c>
      <c r="N3670" s="43">
        <v>142730</v>
      </c>
    </row>
    <row r="3671" spans="1:14" x14ac:dyDescent="0.2">
      <c r="A3671" s="39" t="s">
        <v>23</v>
      </c>
      <c r="B3671" s="40"/>
      <c r="C3671" s="41">
        <v>0</v>
      </c>
      <c r="D3671" s="42">
        <v>0</v>
      </c>
      <c r="E3671" s="42">
        <v>3.62</v>
      </c>
      <c r="F3671" s="41">
        <v>0</v>
      </c>
      <c r="G3671" s="41">
        <v>1414667</v>
      </c>
      <c r="H3671" s="41">
        <v>1414667</v>
      </c>
      <c r="I3671" s="41">
        <v>0</v>
      </c>
      <c r="J3671" s="41">
        <v>492304</v>
      </c>
      <c r="K3671" s="41">
        <v>14147</v>
      </c>
      <c r="L3671" s="41">
        <v>0</v>
      </c>
      <c r="M3671" s="41">
        <v>0</v>
      </c>
      <c r="N3671" s="43">
        <v>1906971</v>
      </c>
    </row>
    <row r="3672" spans="1:14" x14ac:dyDescent="0.2">
      <c r="A3672" s="39" t="s">
        <v>1481</v>
      </c>
      <c r="B3672" s="40"/>
      <c r="C3672" s="41">
        <v>0</v>
      </c>
      <c r="D3672" s="42">
        <v>36.5002</v>
      </c>
      <c r="E3672" s="42">
        <v>3.74</v>
      </c>
      <c r="F3672" s="41">
        <v>24066674</v>
      </c>
      <c r="G3672" s="41">
        <v>939114</v>
      </c>
      <c r="H3672" s="41">
        <v>25005788</v>
      </c>
      <c r="I3672" s="41">
        <v>0</v>
      </c>
      <c r="J3672" s="41">
        <v>8702014</v>
      </c>
      <c r="K3672" s="41">
        <v>250057</v>
      </c>
      <c r="L3672" s="41">
        <v>610395</v>
      </c>
      <c r="M3672" s="41">
        <v>0</v>
      </c>
      <c r="N3672" s="43">
        <v>34318197</v>
      </c>
    </row>
    <row r="3673" spans="1:14" x14ac:dyDescent="0.2">
      <c r="A3673" s="39" t="s">
        <v>1482</v>
      </c>
      <c r="B3673" s="40"/>
      <c r="C3673" s="41">
        <v>0</v>
      </c>
      <c r="D3673" s="42">
        <v>0</v>
      </c>
      <c r="E3673" s="42">
        <v>0</v>
      </c>
      <c r="F3673" s="41">
        <v>132000</v>
      </c>
      <c r="G3673" s="41">
        <v>0</v>
      </c>
      <c r="H3673" s="41">
        <v>132000</v>
      </c>
      <c r="I3673" s="41">
        <v>0</v>
      </c>
      <c r="J3673" s="41">
        <v>45936</v>
      </c>
      <c r="K3673" s="41">
        <v>1320</v>
      </c>
      <c r="L3673" s="41">
        <v>18000</v>
      </c>
      <c r="M3673" s="41">
        <v>0</v>
      </c>
      <c r="N3673" s="43">
        <v>195936</v>
      </c>
    </row>
    <row r="3674" spans="1:14" x14ac:dyDescent="0.2">
      <c r="A3674" s="34" t="s">
        <v>24</v>
      </c>
      <c r="B3674" s="35"/>
      <c r="C3674" s="36">
        <f t="shared" ref="C3674:N3674" si="639">SUM(C3663:C3673)</f>
        <v>0</v>
      </c>
      <c r="D3674" s="37">
        <f t="shared" si="639"/>
        <v>46.426299999999998</v>
      </c>
      <c r="E3674" s="37">
        <f t="shared" si="639"/>
        <v>7.7600000000000007</v>
      </c>
      <c r="F3674" s="36">
        <f t="shared" si="639"/>
        <v>27737171</v>
      </c>
      <c r="G3674" s="36">
        <f t="shared" si="639"/>
        <v>2459664</v>
      </c>
      <c r="H3674" s="36">
        <f t="shared" si="639"/>
        <v>30196835</v>
      </c>
      <c r="I3674" s="36">
        <f t="shared" si="639"/>
        <v>146400</v>
      </c>
      <c r="J3674" s="36">
        <f t="shared" si="639"/>
        <v>10553934</v>
      </c>
      <c r="K3674" s="36">
        <f t="shared" si="639"/>
        <v>301968</v>
      </c>
      <c r="L3674" s="36">
        <f t="shared" si="639"/>
        <v>631395</v>
      </c>
      <c r="M3674" s="36">
        <f t="shared" si="639"/>
        <v>0</v>
      </c>
      <c r="N3674" s="38">
        <f t="shared" si="639"/>
        <v>41528564</v>
      </c>
    </row>
    <row r="3675" spans="1:14" x14ac:dyDescent="0.2">
      <c r="A3675" s="34" t="s">
        <v>1483</v>
      </c>
      <c r="B3675" s="35"/>
      <c r="C3675" s="36"/>
      <c r="D3675" s="37"/>
      <c r="E3675" s="37"/>
      <c r="F3675" s="36"/>
      <c r="G3675" s="36"/>
      <c r="H3675" s="36"/>
      <c r="I3675" s="36"/>
      <c r="J3675" s="36"/>
      <c r="K3675" s="36"/>
      <c r="L3675" s="36"/>
      <c r="M3675" s="36"/>
      <c r="N3675" s="38"/>
    </row>
    <row r="3676" spans="1:14" x14ac:dyDescent="0.2">
      <c r="A3676" s="39" t="s">
        <v>1484</v>
      </c>
      <c r="B3676" s="40"/>
      <c r="C3676" s="41">
        <v>159</v>
      </c>
      <c r="D3676" s="42">
        <v>0</v>
      </c>
      <c r="E3676" s="42">
        <v>0.25690000000000002</v>
      </c>
      <c r="F3676" s="41">
        <v>0</v>
      </c>
      <c r="G3676" s="41">
        <v>69622</v>
      </c>
      <c r="H3676" s="41">
        <v>69622</v>
      </c>
      <c r="I3676" s="41">
        <v>0</v>
      </c>
      <c r="J3676" s="41">
        <v>24228</v>
      </c>
      <c r="K3676" s="41">
        <v>696</v>
      </c>
      <c r="L3676" s="41">
        <v>0</v>
      </c>
      <c r="M3676" s="41">
        <v>0</v>
      </c>
      <c r="N3676" s="43">
        <v>93850</v>
      </c>
    </row>
    <row r="3677" spans="1:14" x14ac:dyDescent="0.2">
      <c r="A3677" s="39" t="s">
        <v>1485</v>
      </c>
      <c r="B3677" s="40"/>
      <c r="C3677" s="41">
        <v>0</v>
      </c>
      <c r="D3677" s="42">
        <v>5.2499000000000002</v>
      </c>
      <c r="E3677" s="42">
        <v>0</v>
      </c>
      <c r="F3677" s="41">
        <v>2527156</v>
      </c>
      <c r="G3677" s="41">
        <v>0</v>
      </c>
      <c r="H3677" s="41">
        <v>2527156</v>
      </c>
      <c r="I3677" s="41">
        <v>0</v>
      </c>
      <c r="J3677" s="41">
        <v>879451</v>
      </c>
      <c r="K3677" s="41">
        <v>25272</v>
      </c>
      <c r="L3677" s="41">
        <v>0</v>
      </c>
      <c r="M3677" s="41">
        <v>0</v>
      </c>
      <c r="N3677" s="43">
        <v>3406607</v>
      </c>
    </row>
    <row r="3678" spans="1:14" x14ac:dyDescent="0.2">
      <c r="A3678" s="34" t="s">
        <v>24</v>
      </c>
      <c r="B3678" s="35"/>
      <c r="C3678" s="36">
        <f t="shared" ref="C3678:N3678" si="640">SUM(C3676:C3677)</f>
        <v>159</v>
      </c>
      <c r="D3678" s="37">
        <f t="shared" si="640"/>
        <v>5.2499000000000002</v>
      </c>
      <c r="E3678" s="37">
        <f t="shared" si="640"/>
        <v>0.25690000000000002</v>
      </c>
      <c r="F3678" s="36">
        <f t="shared" si="640"/>
        <v>2527156</v>
      </c>
      <c r="G3678" s="36">
        <f t="shared" si="640"/>
        <v>69622</v>
      </c>
      <c r="H3678" s="36">
        <f t="shared" si="640"/>
        <v>2596778</v>
      </c>
      <c r="I3678" s="36">
        <f t="shared" si="640"/>
        <v>0</v>
      </c>
      <c r="J3678" s="36">
        <f t="shared" si="640"/>
        <v>903679</v>
      </c>
      <c r="K3678" s="36">
        <f t="shared" si="640"/>
        <v>25968</v>
      </c>
      <c r="L3678" s="36">
        <f t="shared" si="640"/>
        <v>0</v>
      </c>
      <c r="M3678" s="36">
        <f t="shared" si="640"/>
        <v>0</v>
      </c>
      <c r="N3678" s="38">
        <f t="shared" si="640"/>
        <v>3500457</v>
      </c>
    </row>
    <row r="3679" spans="1:14" x14ac:dyDescent="0.2">
      <c r="A3679" s="29" t="s">
        <v>1975</v>
      </c>
      <c r="B3679" s="30"/>
      <c r="C3679" s="31">
        <f t="shared" ref="C3679:N3679" si="641">C3674+C3678</f>
        <v>159</v>
      </c>
      <c r="D3679" s="32">
        <f t="shared" si="641"/>
        <v>51.676199999999994</v>
      </c>
      <c r="E3679" s="32">
        <f t="shared" si="641"/>
        <v>8.0169000000000015</v>
      </c>
      <c r="F3679" s="31">
        <f t="shared" si="641"/>
        <v>30264327</v>
      </c>
      <c r="G3679" s="31">
        <f t="shared" si="641"/>
        <v>2529286</v>
      </c>
      <c r="H3679" s="31">
        <f t="shared" si="641"/>
        <v>32793613</v>
      </c>
      <c r="I3679" s="31">
        <f t="shared" si="641"/>
        <v>146400</v>
      </c>
      <c r="J3679" s="31">
        <f t="shared" si="641"/>
        <v>11457613</v>
      </c>
      <c r="K3679" s="31">
        <f t="shared" si="641"/>
        <v>327936</v>
      </c>
      <c r="L3679" s="31">
        <f t="shared" si="641"/>
        <v>631395</v>
      </c>
      <c r="M3679" s="31">
        <f t="shared" si="641"/>
        <v>0</v>
      </c>
      <c r="N3679" s="33">
        <f t="shared" si="641"/>
        <v>45029021</v>
      </c>
    </row>
    <row r="3680" spans="1:14" x14ac:dyDescent="0.2">
      <c r="A3680" s="39"/>
      <c r="B3680" s="40"/>
      <c r="C3680" s="41"/>
      <c r="D3680" s="42"/>
      <c r="E3680" s="42"/>
      <c r="F3680" s="41"/>
      <c r="G3680" s="41"/>
      <c r="H3680" s="41"/>
      <c r="I3680" s="41"/>
      <c r="J3680" s="41"/>
      <c r="K3680" s="41"/>
      <c r="L3680" s="41"/>
      <c r="M3680" s="41"/>
      <c r="N3680" s="43"/>
    </row>
    <row r="3681" spans="1:14" x14ac:dyDescent="0.2">
      <c r="A3681" s="29" t="s">
        <v>1976</v>
      </c>
      <c r="B3681" s="30"/>
      <c r="C3681" s="31"/>
      <c r="D3681" s="32"/>
      <c r="E3681" s="32"/>
      <c r="F3681" s="31"/>
      <c r="G3681" s="31"/>
      <c r="H3681" s="31"/>
      <c r="I3681" s="31"/>
      <c r="J3681" s="31"/>
      <c r="K3681" s="31"/>
      <c r="L3681" s="31"/>
      <c r="M3681" s="31"/>
      <c r="N3681" s="33"/>
    </row>
    <row r="3682" spans="1:14" x14ac:dyDescent="0.2">
      <c r="A3682" s="29" t="s">
        <v>1977</v>
      </c>
      <c r="B3682" s="30" t="s">
        <v>6</v>
      </c>
      <c r="C3682" s="31" t="s">
        <v>7</v>
      </c>
      <c r="D3682" s="32" t="s">
        <v>8</v>
      </c>
      <c r="E3682" s="32" t="s">
        <v>9</v>
      </c>
      <c r="F3682" s="31" t="s">
        <v>10</v>
      </c>
      <c r="G3682" s="31" t="s">
        <v>11</v>
      </c>
      <c r="H3682" s="31" t="s">
        <v>12</v>
      </c>
      <c r="I3682" s="31" t="s">
        <v>13</v>
      </c>
      <c r="J3682" s="31" t="s">
        <v>14</v>
      </c>
      <c r="K3682" s="31" t="s">
        <v>15</v>
      </c>
      <c r="L3682" s="31" t="s">
        <v>16</v>
      </c>
      <c r="M3682" s="31" t="s">
        <v>17</v>
      </c>
      <c r="N3682" s="33" t="s">
        <v>18</v>
      </c>
    </row>
    <row r="3683" spans="1:14" x14ac:dyDescent="0.2">
      <c r="A3683" s="34" t="s">
        <v>1476</v>
      </c>
      <c r="B3683" s="35"/>
      <c r="C3683" s="36"/>
      <c r="D3683" s="37"/>
      <c r="E3683" s="37"/>
      <c r="F3683" s="36"/>
      <c r="G3683" s="36"/>
      <c r="H3683" s="36"/>
      <c r="I3683" s="36"/>
      <c r="J3683" s="36"/>
      <c r="K3683" s="36"/>
      <c r="L3683" s="36"/>
      <c r="M3683" s="36"/>
      <c r="N3683" s="38"/>
    </row>
    <row r="3684" spans="1:14" x14ac:dyDescent="0.2">
      <c r="A3684" s="39" t="s">
        <v>162</v>
      </c>
      <c r="B3684" s="40"/>
      <c r="C3684" s="41">
        <v>0</v>
      </c>
      <c r="D3684" s="42">
        <v>17.850100000000001</v>
      </c>
      <c r="E3684" s="42">
        <v>0</v>
      </c>
      <c r="F3684" s="41">
        <v>6341076</v>
      </c>
      <c r="G3684" s="41">
        <v>0</v>
      </c>
      <c r="H3684" s="41">
        <v>6341076</v>
      </c>
      <c r="I3684" s="41">
        <v>0</v>
      </c>
      <c r="J3684" s="41">
        <v>2206695</v>
      </c>
      <c r="K3684" s="41">
        <v>63411</v>
      </c>
      <c r="L3684" s="41">
        <v>0</v>
      </c>
      <c r="M3684" s="41">
        <v>0</v>
      </c>
      <c r="N3684" s="43">
        <v>8547771</v>
      </c>
    </row>
    <row r="3685" spans="1:14" x14ac:dyDescent="0.2">
      <c r="A3685" s="39" t="s">
        <v>45</v>
      </c>
      <c r="B3685" s="40"/>
      <c r="C3685" s="41">
        <v>0</v>
      </c>
      <c r="D3685" s="42">
        <v>0.22919999999999999</v>
      </c>
      <c r="E3685" s="42">
        <v>0</v>
      </c>
      <c r="F3685" s="41">
        <v>79395</v>
      </c>
      <c r="G3685" s="41">
        <v>0</v>
      </c>
      <c r="H3685" s="41">
        <v>79395</v>
      </c>
      <c r="I3685" s="41">
        <v>0</v>
      </c>
      <c r="J3685" s="41">
        <v>27630</v>
      </c>
      <c r="K3685" s="41">
        <v>794</v>
      </c>
      <c r="L3685" s="41">
        <v>0</v>
      </c>
      <c r="M3685" s="41">
        <v>0</v>
      </c>
      <c r="N3685" s="43">
        <v>107025</v>
      </c>
    </row>
    <row r="3686" spans="1:14" x14ac:dyDescent="0.2">
      <c r="A3686" s="39" t="s">
        <v>30</v>
      </c>
      <c r="B3686" s="40"/>
      <c r="C3686" s="41">
        <v>0</v>
      </c>
      <c r="D3686" s="42">
        <v>4.1700000000000001E-2</v>
      </c>
      <c r="E3686" s="42">
        <v>0</v>
      </c>
      <c r="F3686" s="41">
        <v>19280</v>
      </c>
      <c r="G3686" s="41">
        <v>0</v>
      </c>
      <c r="H3686" s="41">
        <v>19280</v>
      </c>
      <c r="I3686" s="41">
        <v>0</v>
      </c>
      <c r="J3686" s="41">
        <v>6709</v>
      </c>
      <c r="K3686" s="41">
        <v>193</v>
      </c>
      <c r="L3686" s="41">
        <v>0</v>
      </c>
      <c r="M3686" s="41">
        <v>0</v>
      </c>
      <c r="N3686" s="43">
        <v>25989</v>
      </c>
    </row>
    <row r="3687" spans="1:14" x14ac:dyDescent="0.2">
      <c r="A3687" s="39" t="s">
        <v>1654</v>
      </c>
      <c r="B3687" s="40"/>
      <c r="C3687" s="41">
        <v>0</v>
      </c>
      <c r="D3687" s="42">
        <v>0</v>
      </c>
      <c r="E3687" s="42">
        <v>0</v>
      </c>
      <c r="F3687" s="41">
        <v>0</v>
      </c>
      <c r="G3687" s="41">
        <v>0</v>
      </c>
      <c r="H3687" s="41">
        <v>0</v>
      </c>
      <c r="I3687" s="41">
        <v>72000</v>
      </c>
      <c r="J3687" s="41">
        <v>24336</v>
      </c>
      <c r="K3687" s="41">
        <v>0</v>
      </c>
      <c r="L3687" s="41">
        <v>0</v>
      </c>
      <c r="M3687" s="41">
        <v>0</v>
      </c>
      <c r="N3687" s="43">
        <v>96336</v>
      </c>
    </row>
    <row r="3688" spans="1:14" x14ac:dyDescent="0.2">
      <c r="A3688" s="39" t="s">
        <v>163</v>
      </c>
      <c r="B3688" s="40"/>
      <c r="C3688" s="41">
        <v>0</v>
      </c>
      <c r="D3688" s="42">
        <v>0</v>
      </c>
      <c r="E3688" s="42">
        <v>0</v>
      </c>
      <c r="F3688" s="41">
        <v>0</v>
      </c>
      <c r="G3688" s="41">
        <v>0</v>
      </c>
      <c r="H3688" s="41">
        <v>0</v>
      </c>
      <c r="I3688" s="41">
        <v>0</v>
      </c>
      <c r="J3688" s="41">
        <v>14</v>
      </c>
      <c r="K3688" s="41">
        <v>0</v>
      </c>
      <c r="L3688" s="41">
        <v>0</v>
      </c>
      <c r="M3688" s="41">
        <v>0</v>
      </c>
      <c r="N3688" s="43">
        <v>14</v>
      </c>
    </row>
    <row r="3689" spans="1:14" x14ac:dyDescent="0.2">
      <c r="A3689" s="39" t="s">
        <v>1655</v>
      </c>
      <c r="B3689" s="40"/>
      <c r="C3689" s="41">
        <v>0</v>
      </c>
      <c r="D3689" s="42">
        <v>0</v>
      </c>
      <c r="E3689" s="42">
        <v>0</v>
      </c>
      <c r="F3689" s="41">
        <v>0</v>
      </c>
      <c r="G3689" s="41">
        <v>0</v>
      </c>
      <c r="H3689" s="41">
        <v>0</v>
      </c>
      <c r="I3689" s="41">
        <v>0</v>
      </c>
      <c r="J3689" s="41">
        <v>-24336</v>
      </c>
      <c r="K3689" s="41">
        <v>0</v>
      </c>
      <c r="L3689" s="41">
        <v>0</v>
      </c>
      <c r="M3689" s="41">
        <v>0</v>
      </c>
      <c r="N3689" s="43">
        <v>-24336</v>
      </c>
    </row>
    <row r="3690" spans="1:14" x14ac:dyDescent="0.2">
      <c r="A3690" s="39" t="s">
        <v>32</v>
      </c>
      <c r="B3690" s="40"/>
      <c r="C3690" s="41">
        <v>0</v>
      </c>
      <c r="D3690" s="42">
        <v>0</v>
      </c>
      <c r="E3690" s="42">
        <v>0.4</v>
      </c>
      <c r="F3690" s="41">
        <v>0</v>
      </c>
      <c r="G3690" s="41">
        <v>105883</v>
      </c>
      <c r="H3690" s="41">
        <v>105883</v>
      </c>
      <c r="I3690" s="41">
        <v>0</v>
      </c>
      <c r="J3690" s="41">
        <v>36847</v>
      </c>
      <c r="K3690" s="41">
        <v>1059</v>
      </c>
      <c r="L3690" s="41">
        <v>0</v>
      </c>
      <c r="M3690" s="41">
        <v>0</v>
      </c>
      <c r="N3690" s="43">
        <v>142730</v>
      </c>
    </row>
    <row r="3691" spans="1:14" x14ac:dyDescent="0.2">
      <c r="A3691" s="39" t="s">
        <v>23</v>
      </c>
      <c r="B3691" s="40"/>
      <c r="C3691" s="41">
        <v>0</v>
      </c>
      <c r="D3691" s="42">
        <v>0</v>
      </c>
      <c r="E3691" s="42">
        <v>3.99</v>
      </c>
      <c r="F3691" s="41">
        <v>0</v>
      </c>
      <c r="G3691" s="41">
        <v>1559260</v>
      </c>
      <c r="H3691" s="41">
        <v>1559260</v>
      </c>
      <c r="I3691" s="41">
        <v>0</v>
      </c>
      <c r="J3691" s="41">
        <v>542623</v>
      </c>
      <c r="K3691" s="41">
        <v>15593</v>
      </c>
      <c r="L3691" s="41">
        <v>0</v>
      </c>
      <c r="M3691" s="41">
        <v>0</v>
      </c>
      <c r="N3691" s="43">
        <v>2101883</v>
      </c>
    </row>
    <row r="3692" spans="1:14" x14ac:dyDescent="0.2">
      <c r="A3692" s="39" t="s">
        <v>1481</v>
      </c>
      <c r="B3692" s="40"/>
      <c r="C3692" s="41">
        <v>0</v>
      </c>
      <c r="D3692" s="42">
        <v>46.747999999999998</v>
      </c>
      <c r="E3692" s="42">
        <v>5.67</v>
      </c>
      <c r="F3692" s="41">
        <v>31351002</v>
      </c>
      <c r="G3692" s="41">
        <v>1423737</v>
      </c>
      <c r="H3692" s="41">
        <v>32774739</v>
      </c>
      <c r="I3692" s="41">
        <v>0</v>
      </c>
      <c r="J3692" s="41">
        <v>11405608</v>
      </c>
      <c r="K3692" s="41">
        <v>327746</v>
      </c>
      <c r="L3692" s="41">
        <v>847540</v>
      </c>
      <c r="M3692" s="41">
        <v>0</v>
      </c>
      <c r="N3692" s="43">
        <v>45027887</v>
      </c>
    </row>
    <row r="3693" spans="1:14" x14ac:dyDescent="0.2">
      <c r="A3693" s="39" t="s">
        <v>1482</v>
      </c>
      <c r="B3693" s="40"/>
      <c r="C3693" s="41">
        <v>0</v>
      </c>
      <c r="D3693" s="42">
        <v>0</v>
      </c>
      <c r="E3693" s="42">
        <v>0</v>
      </c>
      <c r="F3693" s="41">
        <v>96000</v>
      </c>
      <c r="G3693" s="41">
        <v>0</v>
      </c>
      <c r="H3693" s="41">
        <v>96000</v>
      </c>
      <c r="I3693" s="41">
        <v>0</v>
      </c>
      <c r="J3693" s="41">
        <v>33408</v>
      </c>
      <c r="K3693" s="41">
        <v>960</v>
      </c>
      <c r="L3693" s="41">
        <v>0</v>
      </c>
      <c r="M3693" s="41">
        <v>0</v>
      </c>
      <c r="N3693" s="43">
        <v>129408</v>
      </c>
    </row>
    <row r="3694" spans="1:14" x14ac:dyDescent="0.2">
      <c r="A3694" s="34" t="s">
        <v>24</v>
      </c>
      <c r="B3694" s="35"/>
      <c r="C3694" s="36">
        <f t="shared" ref="C3694:N3694" si="642">SUM(C3684:C3693)</f>
        <v>0</v>
      </c>
      <c r="D3694" s="37">
        <f t="shared" si="642"/>
        <v>64.869</v>
      </c>
      <c r="E3694" s="37">
        <f t="shared" si="642"/>
        <v>10.06</v>
      </c>
      <c r="F3694" s="36">
        <f t="shared" si="642"/>
        <v>37886753</v>
      </c>
      <c r="G3694" s="36">
        <f t="shared" si="642"/>
        <v>3088880</v>
      </c>
      <c r="H3694" s="36">
        <f t="shared" si="642"/>
        <v>40975633</v>
      </c>
      <c r="I3694" s="36">
        <f t="shared" si="642"/>
        <v>72000</v>
      </c>
      <c r="J3694" s="36">
        <f t="shared" si="642"/>
        <v>14259534</v>
      </c>
      <c r="K3694" s="36">
        <f t="shared" si="642"/>
        <v>409756</v>
      </c>
      <c r="L3694" s="36">
        <f t="shared" si="642"/>
        <v>847540</v>
      </c>
      <c r="M3694" s="36">
        <f t="shared" si="642"/>
        <v>0</v>
      </c>
      <c r="N3694" s="38">
        <f t="shared" si="642"/>
        <v>56154707</v>
      </c>
    </row>
    <row r="3695" spans="1:14" x14ac:dyDescent="0.2">
      <c r="A3695" s="34" t="s">
        <v>1483</v>
      </c>
      <c r="B3695" s="35"/>
      <c r="C3695" s="36"/>
      <c r="D3695" s="37"/>
      <c r="E3695" s="37"/>
      <c r="F3695" s="36"/>
      <c r="G3695" s="36"/>
      <c r="H3695" s="36"/>
      <c r="I3695" s="36"/>
      <c r="J3695" s="36"/>
      <c r="K3695" s="36"/>
      <c r="L3695" s="36"/>
      <c r="M3695" s="36"/>
      <c r="N3695" s="38"/>
    </row>
    <row r="3696" spans="1:14" x14ac:dyDescent="0.2">
      <c r="A3696" s="39" t="s">
        <v>1484</v>
      </c>
      <c r="B3696" s="40"/>
      <c r="C3696" s="41">
        <v>176</v>
      </c>
      <c r="D3696" s="42">
        <v>0</v>
      </c>
      <c r="E3696" s="42">
        <v>0.28310000000000002</v>
      </c>
      <c r="F3696" s="41">
        <v>0</v>
      </c>
      <c r="G3696" s="41">
        <v>76722</v>
      </c>
      <c r="H3696" s="41">
        <v>76722</v>
      </c>
      <c r="I3696" s="41">
        <v>0</v>
      </c>
      <c r="J3696" s="41">
        <v>26699</v>
      </c>
      <c r="K3696" s="41">
        <v>767</v>
      </c>
      <c r="L3696" s="41">
        <v>0</v>
      </c>
      <c r="M3696" s="41">
        <v>0</v>
      </c>
      <c r="N3696" s="43">
        <v>103421</v>
      </c>
    </row>
    <row r="3697" spans="1:14" x14ac:dyDescent="0.2">
      <c r="A3697" s="39" t="s">
        <v>1510</v>
      </c>
      <c r="B3697" s="40"/>
      <c r="C3697" s="41">
        <v>24</v>
      </c>
      <c r="D3697" s="42">
        <v>0.73550000000000004</v>
      </c>
      <c r="E3697" s="42">
        <v>0</v>
      </c>
      <c r="F3697" s="41">
        <v>360507</v>
      </c>
      <c r="G3697" s="41">
        <v>0</v>
      </c>
      <c r="H3697" s="41">
        <v>360507</v>
      </c>
      <c r="I3697" s="41">
        <v>0</v>
      </c>
      <c r="J3697" s="41">
        <v>125457</v>
      </c>
      <c r="K3697" s="41">
        <v>3605</v>
      </c>
      <c r="L3697" s="41">
        <v>1080</v>
      </c>
      <c r="M3697" s="41">
        <v>0</v>
      </c>
      <c r="N3697" s="43">
        <v>487044</v>
      </c>
    </row>
    <row r="3698" spans="1:14" x14ac:dyDescent="0.2">
      <c r="A3698" s="39" t="s">
        <v>1485</v>
      </c>
      <c r="B3698" s="40"/>
      <c r="C3698" s="41">
        <v>0</v>
      </c>
      <c r="D3698" s="42">
        <v>5.7847999999999997</v>
      </c>
      <c r="E3698" s="42">
        <v>0</v>
      </c>
      <c r="F3698" s="41">
        <v>2821560</v>
      </c>
      <c r="G3698" s="41">
        <v>0</v>
      </c>
      <c r="H3698" s="41">
        <v>2821560</v>
      </c>
      <c r="I3698" s="41">
        <v>0</v>
      </c>
      <c r="J3698" s="41">
        <v>981903</v>
      </c>
      <c r="K3698" s="41">
        <v>28216</v>
      </c>
      <c r="L3698" s="41">
        <v>0</v>
      </c>
      <c r="M3698" s="41">
        <v>0</v>
      </c>
      <c r="N3698" s="43">
        <v>3803463</v>
      </c>
    </row>
    <row r="3699" spans="1:14" x14ac:dyDescent="0.2">
      <c r="A3699" s="34" t="s">
        <v>24</v>
      </c>
      <c r="B3699" s="35"/>
      <c r="C3699" s="36">
        <f t="shared" ref="C3699:N3699" si="643">SUM(C3696:C3698)</f>
        <v>200</v>
      </c>
      <c r="D3699" s="37">
        <f t="shared" si="643"/>
        <v>6.5202999999999998</v>
      </c>
      <c r="E3699" s="37">
        <f t="shared" si="643"/>
        <v>0.28310000000000002</v>
      </c>
      <c r="F3699" s="36">
        <f t="shared" si="643"/>
        <v>3182067</v>
      </c>
      <c r="G3699" s="36">
        <f t="shared" si="643"/>
        <v>76722</v>
      </c>
      <c r="H3699" s="36">
        <f t="shared" si="643"/>
        <v>3258789</v>
      </c>
      <c r="I3699" s="36">
        <f t="shared" si="643"/>
        <v>0</v>
      </c>
      <c r="J3699" s="36">
        <f t="shared" si="643"/>
        <v>1134059</v>
      </c>
      <c r="K3699" s="36">
        <f t="shared" si="643"/>
        <v>32588</v>
      </c>
      <c r="L3699" s="36">
        <f t="shared" si="643"/>
        <v>1080</v>
      </c>
      <c r="M3699" s="36">
        <f t="shared" si="643"/>
        <v>0</v>
      </c>
      <c r="N3699" s="38">
        <f t="shared" si="643"/>
        <v>4393928</v>
      </c>
    </row>
    <row r="3700" spans="1:14" x14ac:dyDescent="0.2">
      <c r="A3700" s="29" t="s">
        <v>1978</v>
      </c>
      <c r="B3700" s="30"/>
      <c r="C3700" s="31">
        <f t="shared" ref="C3700:N3700" si="644">C3694+C3699</f>
        <v>200</v>
      </c>
      <c r="D3700" s="32">
        <f t="shared" si="644"/>
        <v>71.389300000000006</v>
      </c>
      <c r="E3700" s="32">
        <f t="shared" si="644"/>
        <v>10.3431</v>
      </c>
      <c r="F3700" s="31">
        <f t="shared" si="644"/>
        <v>41068820</v>
      </c>
      <c r="G3700" s="31">
        <f t="shared" si="644"/>
        <v>3165602</v>
      </c>
      <c r="H3700" s="31">
        <f t="shared" si="644"/>
        <v>44234422</v>
      </c>
      <c r="I3700" s="31">
        <f t="shared" si="644"/>
        <v>72000</v>
      </c>
      <c r="J3700" s="31">
        <f t="shared" si="644"/>
        <v>15393593</v>
      </c>
      <c r="K3700" s="31">
        <f t="shared" si="644"/>
        <v>442344</v>
      </c>
      <c r="L3700" s="31">
        <f t="shared" si="644"/>
        <v>848620</v>
      </c>
      <c r="M3700" s="31">
        <f t="shared" si="644"/>
        <v>0</v>
      </c>
      <c r="N3700" s="33">
        <f t="shared" si="644"/>
        <v>60548635</v>
      </c>
    </row>
    <row r="3701" spans="1:14" x14ac:dyDescent="0.2">
      <c r="A3701" s="39"/>
      <c r="B3701" s="40"/>
      <c r="C3701" s="41"/>
      <c r="D3701" s="42"/>
      <c r="E3701" s="42"/>
      <c r="F3701" s="41"/>
      <c r="G3701" s="41"/>
      <c r="H3701" s="41"/>
      <c r="I3701" s="41"/>
      <c r="J3701" s="41"/>
      <c r="K3701" s="41"/>
      <c r="L3701" s="41"/>
      <c r="M3701" s="41"/>
      <c r="N3701" s="43"/>
    </row>
    <row r="3702" spans="1:14" x14ac:dyDescent="0.2">
      <c r="A3702" s="29" t="s">
        <v>1979</v>
      </c>
      <c r="B3702" s="30"/>
      <c r="C3702" s="31"/>
      <c r="D3702" s="32"/>
      <c r="E3702" s="32"/>
      <c r="F3702" s="31"/>
      <c r="G3702" s="31"/>
      <c r="H3702" s="31"/>
      <c r="I3702" s="31"/>
      <c r="J3702" s="31"/>
      <c r="K3702" s="31"/>
      <c r="L3702" s="31"/>
      <c r="M3702" s="31"/>
      <c r="N3702" s="33"/>
    </row>
    <row r="3703" spans="1:14" x14ac:dyDescent="0.2">
      <c r="A3703" s="29" t="s">
        <v>1980</v>
      </c>
      <c r="B3703" s="30" t="s">
        <v>6</v>
      </c>
      <c r="C3703" s="31" t="s">
        <v>7</v>
      </c>
      <c r="D3703" s="32" t="s">
        <v>8</v>
      </c>
      <c r="E3703" s="32" t="s">
        <v>9</v>
      </c>
      <c r="F3703" s="31" t="s">
        <v>10</v>
      </c>
      <c r="G3703" s="31" t="s">
        <v>11</v>
      </c>
      <c r="H3703" s="31" t="s">
        <v>12</v>
      </c>
      <c r="I3703" s="31" t="s">
        <v>13</v>
      </c>
      <c r="J3703" s="31" t="s">
        <v>14</v>
      </c>
      <c r="K3703" s="31" t="s">
        <v>15</v>
      </c>
      <c r="L3703" s="31" t="s">
        <v>16</v>
      </c>
      <c r="M3703" s="31" t="s">
        <v>17</v>
      </c>
      <c r="N3703" s="33" t="s">
        <v>18</v>
      </c>
    </row>
    <row r="3704" spans="1:14" x14ac:dyDescent="0.2">
      <c r="A3704" s="34" t="s">
        <v>1476</v>
      </c>
      <c r="B3704" s="35"/>
      <c r="C3704" s="36"/>
      <c r="D3704" s="37"/>
      <c r="E3704" s="37"/>
      <c r="F3704" s="36"/>
      <c r="G3704" s="36"/>
      <c r="H3704" s="36"/>
      <c r="I3704" s="36"/>
      <c r="J3704" s="36"/>
      <c r="K3704" s="36"/>
      <c r="L3704" s="36"/>
      <c r="M3704" s="36"/>
      <c r="N3704" s="38"/>
    </row>
    <row r="3705" spans="1:14" x14ac:dyDescent="0.2">
      <c r="A3705" s="39" t="s">
        <v>162</v>
      </c>
      <c r="B3705" s="40"/>
      <c r="C3705" s="41">
        <v>0</v>
      </c>
      <c r="D3705" s="42">
        <v>3.85</v>
      </c>
      <c r="E3705" s="42">
        <v>0</v>
      </c>
      <c r="F3705" s="41">
        <v>1305213</v>
      </c>
      <c r="G3705" s="41">
        <v>0</v>
      </c>
      <c r="H3705" s="41">
        <v>1305213</v>
      </c>
      <c r="I3705" s="41">
        <v>0</v>
      </c>
      <c r="J3705" s="41">
        <v>454214</v>
      </c>
      <c r="K3705" s="41">
        <v>13052</v>
      </c>
      <c r="L3705" s="41">
        <v>0</v>
      </c>
      <c r="M3705" s="41">
        <v>0</v>
      </c>
      <c r="N3705" s="43">
        <v>1759427</v>
      </c>
    </row>
    <row r="3706" spans="1:14" x14ac:dyDescent="0.2">
      <c r="A3706" s="39" t="s">
        <v>163</v>
      </c>
      <c r="B3706" s="40"/>
      <c r="C3706" s="41">
        <v>0</v>
      </c>
      <c r="D3706" s="42">
        <v>0</v>
      </c>
      <c r="E3706" s="42">
        <v>0</v>
      </c>
      <c r="F3706" s="41">
        <v>0</v>
      </c>
      <c r="G3706" s="41">
        <v>0</v>
      </c>
      <c r="H3706" s="41">
        <v>0</v>
      </c>
      <c r="I3706" s="41">
        <v>0</v>
      </c>
      <c r="J3706" s="41">
        <v>5</v>
      </c>
      <c r="K3706" s="41">
        <v>0</v>
      </c>
      <c r="L3706" s="41">
        <v>0</v>
      </c>
      <c r="M3706" s="41">
        <v>0</v>
      </c>
      <c r="N3706" s="43">
        <v>5</v>
      </c>
    </row>
    <row r="3707" spans="1:14" x14ac:dyDescent="0.2">
      <c r="A3707" s="39" t="s">
        <v>23</v>
      </c>
      <c r="B3707" s="40"/>
      <c r="C3707" s="41">
        <v>0</v>
      </c>
      <c r="D3707" s="42">
        <v>0</v>
      </c>
      <c r="E3707" s="42">
        <v>2.34</v>
      </c>
      <c r="F3707" s="41">
        <v>0</v>
      </c>
      <c r="G3707" s="41">
        <v>914453</v>
      </c>
      <c r="H3707" s="41">
        <v>914453</v>
      </c>
      <c r="I3707" s="41">
        <v>0</v>
      </c>
      <c r="J3707" s="41">
        <v>318230</v>
      </c>
      <c r="K3707" s="41">
        <v>9145</v>
      </c>
      <c r="L3707" s="41">
        <v>0</v>
      </c>
      <c r="M3707" s="41">
        <v>0</v>
      </c>
      <c r="N3707" s="43">
        <v>1232683</v>
      </c>
    </row>
    <row r="3708" spans="1:14" x14ac:dyDescent="0.2">
      <c r="A3708" s="39" t="s">
        <v>1481</v>
      </c>
      <c r="B3708" s="40"/>
      <c r="C3708" s="41">
        <v>0</v>
      </c>
      <c r="D3708" s="42">
        <v>15.72</v>
      </c>
      <c r="E3708" s="42">
        <v>2.1</v>
      </c>
      <c r="F3708" s="41">
        <v>10635863</v>
      </c>
      <c r="G3708" s="41">
        <v>527310</v>
      </c>
      <c r="H3708" s="41">
        <v>11163173</v>
      </c>
      <c r="I3708" s="41">
        <v>0</v>
      </c>
      <c r="J3708" s="41">
        <v>3884784</v>
      </c>
      <c r="K3708" s="41">
        <v>111631</v>
      </c>
      <c r="L3708" s="41">
        <v>296860</v>
      </c>
      <c r="M3708" s="41">
        <v>0</v>
      </c>
      <c r="N3708" s="43">
        <v>15344817</v>
      </c>
    </row>
    <row r="3709" spans="1:14" x14ac:dyDescent="0.2">
      <c r="A3709" s="39" t="s">
        <v>1482</v>
      </c>
      <c r="B3709" s="40"/>
      <c r="C3709" s="41">
        <v>0</v>
      </c>
      <c r="D3709" s="42">
        <v>0</v>
      </c>
      <c r="E3709" s="42">
        <v>0</v>
      </c>
      <c r="F3709" s="41">
        <v>12000</v>
      </c>
      <c r="G3709" s="41">
        <v>0</v>
      </c>
      <c r="H3709" s="41">
        <v>12000</v>
      </c>
      <c r="I3709" s="41">
        <v>0</v>
      </c>
      <c r="J3709" s="41">
        <v>4176</v>
      </c>
      <c r="K3709" s="41">
        <v>120</v>
      </c>
      <c r="L3709" s="41">
        <v>0</v>
      </c>
      <c r="M3709" s="41">
        <v>0</v>
      </c>
      <c r="N3709" s="43">
        <v>16176</v>
      </c>
    </row>
    <row r="3710" spans="1:14" x14ac:dyDescent="0.2">
      <c r="A3710" s="34" t="s">
        <v>24</v>
      </c>
      <c r="B3710" s="35"/>
      <c r="C3710" s="36">
        <f t="shared" ref="C3710:N3710" si="645">SUM(C3705:C3709)</f>
        <v>0</v>
      </c>
      <c r="D3710" s="37">
        <f t="shared" si="645"/>
        <v>19.57</v>
      </c>
      <c r="E3710" s="37">
        <f t="shared" si="645"/>
        <v>4.4399999999999995</v>
      </c>
      <c r="F3710" s="36">
        <f t="shared" si="645"/>
        <v>11953076</v>
      </c>
      <c r="G3710" s="36">
        <f t="shared" si="645"/>
        <v>1441763</v>
      </c>
      <c r="H3710" s="36">
        <f t="shared" si="645"/>
        <v>13394839</v>
      </c>
      <c r="I3710" s="36">
        <f t="shared" si="645"/>
        <v>0</v>
      </c>
      <c r="J3710" s="36">
        <f t="shared" si="645"/>
        <v>4661409</v>
      </c>
      <c r="K3710" s="36">
        <f t="shared" si="645"/>
        <v>133948</v>
      </c>
      <c r="L3710" s="36">
        <f t="shared" si="645"/>
        <v>296860</v>
      </c>
      <c r="M3710" s="36">
        <f t="shared" si="645"/>
        <v>0</v>
      </c>
      <c r="N3710" s="38">
        <f t="shared" si="645"/>
        <v>18353108</v>
      </c>
    </row>
    <row r="3711" spans="1:14" x14ac:dyDescent="0.2">
      <c r="A3711" s="34" t="s">
        <v>25</v>
      </c>
      <c r="B3711" s="35"/>
      <c r="C3711" s="36"/>
      <c r="D3711" s="37"/>
      <c r="E3711" s="37"/>
      <c r="F3711" s="36"/>
      <c r="G3711" s="36"/>
      <c r="H3711" s="36"/>
      <c r="I3711" s="36"/>
      <c r="J3711" s="36"/>
      <c r="K3711" s="36"/>
      <c r="L3711" s="36"/>
      <c r="M3711" s="36"/>
      <c r="N3711" s="38"/>
    </row>
    <row r="3712" spans="1:14" x14ac:dyDescent="0.2">
      <c r="A3712" s="39" t="s">
        <v>225</v>
      </c>
      <c r="B3712" s="40"/>
      <c r="C3712" s="41">
        <v>29</v>
      </c>
      <c r="D3712" s="42">
        <v>0</v>
      </c>
      <c r="E3712" s="42">
        <v>0.61850000000000005</v>
      </c>
      <c r="F3712" s="41">
        <v>0</v>
      </c>
      <c r="G3712" s="41">
        <v>190144</v>
      </c>
      <c r="H3712" s="41">
        <v>190144</v>
      </c>
      <c r="I3712" s="41">
        <v>0</v>
      </c>
      <c r="J3712" s="41">
        <v>66170</v>
      </c>
      <c r="K3712" s="41">
        <v>1901</v>
      </c>
      <c r="L3712" s="41">
        <v>1740</v>
      </c>
      <c r="M3712" s="41">
        <v>0</v>
      </c>
      <c r="N3712" s="43">
        <v>258054</v>
      </c>
    </row>
    <row r="3713" spans="1:14" x14ac:dyDescent="0.2">
      <c r="A3713" s="39" t="s">
        <v>76</v>
      </c>
      <c r="B3713" s="40"/>
      <c r="C3713" s="41">
        <v>61</v>
      </c>
      <c r="D3713" s="42">
        <v>0</v>
      </c>
      <c r="E3713" s="42">
        <v>1.2327999999999999</v>
      </c>
      <c r="F3713" s="41">
        <v>0</v>
      </c>
      <c r="G3713" s="41">
        <v>378997</v>
      </c>
      <c r="H3713" s="41">
        <v>378997</v>
      </c>
      <c r="I3713" s="41">
        <v>0</v>
      </c>
      <c r="J3713" s="41">
        <v>131891</v>
      </c>
      <c r="K3713" s="41">
        <v>3790</v>
      </c>
      <c r="L3713" s="41">
        <v>3660</v>
      </c>
      <c r="M3713" s="41">
        <v>0</v>
      </c>
      <c r="N3713" s="43">
        <v>514548</v>
      </c>
    </row>
    <row r="3714" spans="1:14" x14ac:dyDescent="0.2">
      <c r="A3714" s="39" t="s">
        <v>69</v>
      </c>
      <c r="B3714" s="40"/>
      <c r="C3714" s="41">
        <v>228</v>
      </c>
      <c r="D3714" s="42">
        <v>0</v>
      </c>
      <c r="E3714" s="42">
        <v>3.8142</v>
      </c>
      <c r="F3714" s="41">
        <v>0</v>
      </c>
      <c r="G3714" s="41">
        <v>1172592</v>
      </c>
      <c r="H3714" s="41">
        <v>1172592</v>
      </c>
      <c r="I3714" s="41">
        <v>0</v>
      </c>
      <c r="J3714" s="41">
        <v>408062</v>
      </c>
      <c r="K3714" s="41">
        <v>11726</v>
      </c>
      <c r="L3714" s="41">
        <v>13908</v>
      </c>
      <c r="M3714" s="41">
        <v>0</v>
      </c>
      <c r="N3714" s="43">
        <v>1594562</v>
      </c>
    </row>
    <row r="3715" spans="1:14" x14ac:dyDescent="0.2">
      <c r="A3715" s="39" t="s">
        <v>90</v>
      </c>
      <c r="B3715" s="40"/>
      <c r="C3715" s="41">
        <v>42</v>
      </c>
      <c r="D3715" s="42">
        <v>0</v>
      </c>
      <c r="E3715" s="42">
        <v>0.70140000000000002</v>
      </c>
      <c r="F3715" s="41">
        <v>0</v>
      </c>
      <c r="G3715" s="41">
        <v>215630</v>
      </c>
      <c r="H3715" s="41">
        <v>215630</v>
      </c>
      <c r="I3715" s="41">
        <v>0</v>
      </c>
      <c r="J3715" s="41">
        <v>75039</v>
      </c>
      <c r="K3715" s="41">
        <v>2156</v>
      </c>
      <c r="L3715" s="41">
        <v>1722</v>
      </c>
      <c r="M3715" s="41">
        <v>0</v>
      </c>
      <c r="N3715" s="43">
        <v>292391</v>
      </c>
    </row>
    <row r="3716" spans="1:14" x14ac:dyDescent="0.2">
      <c r="A3716" s="34" t="s">
        <v>24</v>
      </c>
      <c r="B3716" s="35"/>
      <c r="C3716" s="36">
        <f t="shared" ref="C3716:N3716" si="646">SUM(C3712:C3715)</f>
        <v>360</v>
      </c>
      <c r="D3716" s="37">
        <f t="shared" si="646"/>
        <v>0</v>
      </c>
      <c r="E3716" s="37">
        <f t="shared" si="646"/>
        <v>6.3668999999999993</v>
      </c>
      <c r="F3716" s="36">
        <f t="shared" si="646"/>
        <v>0</v>
      </c>
      <c r="G3716" s="36">
        <f t="shared" si="646"/>
        <v>1957363</v>
      </c>
      <c r="H3716" s="36">
        <f t="shared" si="646"/>
        <v>1957363</v>
      </c>
      <c r="I3716" s="36">
        <f t="shared" si="646"/>
        <v>0</v>
      </c>
      <c r="J3716" s="36">
        <f t="shared" si="646"/>
        <v>681162</v>
      </c>
      <c r="K3716" s="36">
        <f t="shared" si="646"/>
        <v>19573</v>
      </c>
      <c r="L3716" s="36">
        <f t="shared" si="646"/>
        <v>21030</v>
      </c>
      <c r="M3716" s="36">
        <f t="shared" si="646"/>
        <v>0</v>
      </c>
      <c r="N3716" s="38">
        <f t="shared" si="646"/>
        <v>2659555</v>
      </c>
    </row>
    <row r="3717" spans="1:14" x14ac:dyDescent="0.2">
      <c r="A3717" s="34" t="s">
        <v>1483</v>
      </c>
      <c r="B3717" s="35"/>
      <c r="C3717" s="36"/>
      <c r="D3717" s="37"/>
      <c r="E3717" s="37"/>
      <c r="F3717" s="36"/>
      <c r="G3717" s="36"/>
      <c r="H3717" s="36"/>
      <c r="I3717" s="36"/>
      <c r="J3717" s="36"/>
      <c r="K3717" s="36"/>
      <c r="L3717" s="36"/>
      <c r="M3717" s="36"/>
      <c r="N3717" s="38"/>
    </row>
    <row r="3718" spans="1:14" x14ac:dyDescent="0.2">
      <c r="A3718" s="39" t="s">
        <v>1484</v>
      </c>
      <c r="B3718" s="40"/>
      <c r="C3718" s="41">
        <v>70</v>
      </c>
      <c r="D3718" s="42">
        <v>0</v>
      </c>
      <c r="E3718" s="42">
        <v>0.1197</v>
      </c>
      <c r="F3718" s="41">
        <v>0</v>
      </c>
      <c r="G3718" s="41">
        <v>32440</v>
      </c>
      <c r="H3718" s="41">
        <v>32440</v>
      </c>
      <c r="I3718" s="41">
        <v>0</v>
      </c>
      <c r="J3718" s="41">
        <v>11289</v>
      </c>
      <c r="K3718" s="41">
        <v>324</v>
      </c>
      <c r="L3718" s="41">
        <v>0</v>
      </c>
      <c r="M3718" s="41">
        <v>0</v>
      </c>
      <c r="N3718" s="43">
        <v>43729</v>
      </c>
    </row>
    <row r="3719" spans="1:14" x14ac:dyDescent="0.2">
      <c r="A3719" s="39" t="s">
        <v>1510</v>
      </c>
      <c r="B3719" s="40"/>
      <c r="C3719" s="41">
        <v>36</v>
      </c>
      <c r="D3719" s="42">
        <v>0.90249999999999997</v>
      </c>
      <c r="E3719" s="42">
        <v>0</v>
      </c>
      <c r="F3719" s="41">
        <v>442362</v>
      </c>
      <c r="G3719" s="41">
        <v>0</v>
      </c>
      <c r="H3719" s="41">
        <v>442362</v>
      </c>
      <c r="I3719" s="41">
        <v>0</v>
      </c>
      <c r="J3719" s="41">
        <v>153943</v>
      </c>
      <c r="K3719" s="41">
        <v>4424</v>
      </c>
      <c r="L3719" s="41">
        <v>1620</v>
      </c>
      <c r="M3719" s="41">
        <v>0</v>
      </c>
      <c r="N3719" s="43">
        <v>597925</v>
      </c>
    </row>
    <row r="3720" spans="1:14" x14ac:dyDescent="0.2">
      <c r="A3720" s="39" t="s">
        <v>1497</v>
      </c>
      <c r="B3720" s="40"/>
      <c r="C3720" s="41">
        <v>17</v>
      </c>
      <c r="D3720" s="42">
        <v>0.27689999999999998</v>
      </c>
      <c r="E3720" s="42">
        <v>0</v>
      </c>
      <c r="F3720" s="41">
        <v>135723</v>
      </c>
      <c r="G3720" s="41">
        <v>0</v>
      </c>
      <c r="H3720" s="41">
        <v>135723</v>
      </c>
      <c r="I3720" s="41">
        <v>0</v>
      </c>
      <c r="J3720" s="41">
        <v>47231</v>
      </c>
      <c r="K3720" s="41">
        <v>1357</v>
      </c>
      <c r="L3720" s="41">
        <v>408</v>
      </c>
      <c r="M3720" s="41">
        <v>0</v>
      </c>
      <c r="N3720" s="43">
        <v>183362</v>
      </c>
    </row>
    <row r="3721" spans="1:14" x14ac:dyDescent="0.2">
      <c r="A3721" s="39" t="s">
        <v>1485</v>
      </c>
      <c r="B3721" s="40"/>
      <c r="C3721" s="41">
        <v>0</v>
      </c>
      <c r="D3721" s="42">
        <v>2.58</v>
      </c>
      <c r="E3721" s="42">
        <v>0</v>
      </c>
      <c r="F3721" s="41">
        <v>1227906</v>
      </c>
      <c r="G3721" s="41">
        <v>0</v>
      </c>
      <c r="H3721" s="41">
        <v>1227906</v>
      </c>
      <c r="I3721" s="41">
        <v>0</v>
      </c>
      <c r="J3721" s="41">
        <v>427311</v>
      </c>
      <c r="K3721" s="41">
        <v>12279</v>
      </c>
      <c r="L3721" s="41">
        <v>0</v>
      </c>
      <c r="M3721" s="41">
        <v>0</v>
      </c>
      <c r="N3721" s="43">
        <v>1655217</v>
      </c>
    </row>
    <row r="3722" spans="1:14" x14ac:dyDescent="0.2">
      <c r="A3722" s="34" t="s">
        <v>24</v>
      </c>
      <c r="B3722" s="35"/>
      <c r="C3722" s="36">
        <f t="shared" ref="C3722:N3722" si="647">SUM(C3718:C3721)</f>
        <v>123</v>
      </c>
      <c r="D3722" s="37">
        <f t="shared" si="647"/>
        <v>3.7594000000000003</v>
      </c>
      <c r="E3722" s="37">
        <f t="shared" si="647"/>
        <v>0.1197</v>
      </c>
      <c r="F3722" s="36">
        <f t="shared" si="647"/>
        <v>1805991</v>
      </c>
      <c r="G3722" s="36">
        <f t="shared" si="647"/>
        <v>32440</v>
      </c>
      <c r="H3722" s="36">
        <f t="shared" si="647"/>
        <v>1838431</v>
      </c>
      <c r="I3722" s="36">
        <f t="shared" si="647"/>
        <v>0</v>
      </c>
      <c r="J3722" s="36">
        <f t="shared" si="647"/>
        <v>639774</v>
      </c>
      <c r="K3722" s="36">
        <f t="shared" si="647"/>
        <v>18384</v>
      </c>
      <c r="L3722" s="36">
        <f t="shared" si="647"/>
        <v>2028</v>
      </c>
      <c r="M3722" s="36">
        <f t="shared" si="647"/>
        <v>0</v>
      </c>
      <c r="N3722" s="38">
        <f t="shared" si="647"/>
        <v>2480233</v>
      </c>
    </row>
    <row r="3723" spans="1:14" x14ac:dyDescent="0.2">
      <c r="A3723" s="29" t="s">
        <v>1981</v>
      </c>
      <c r="B3723" s="30"/>
      <c r="C3723" s="31">
        <f t="shared" ref="C3723:N3723" si="648">C3710+C3716+C3722</f>
        <v>483</v>
      </c>
      <c r="D3723" s="32">
        <f t="shared" si="648"/>
        <v>23.3294</v>
      </c>
      <c r="E3723" s="32">
        <f t="shared" si="648"/>
        <v>10.926599999999999</v>
      </c>
      <c r="F3723" s="31">
        <f t="shared" si="648"/>
        <v>13759067</v>
      </c>
      <c r="G3723" s="31">
        <f t="shared" si="648"/>
        <v>3431566</v>
      </c>
      <c r="H3723" s="31">
        <f t="shared" si="648"/>
        <v>17190633</v>
      </c>
      <c r="I3723" s="31">
        <f t="shared" si="648"/>
        <v>0</v>
      </c>
      <c r="J3723" s="31">
        <f t="shared" si="648"/>
        <v>5982345</v>
      </c>
      <c r="K3723" s="31">
        <f t="shared" si="648"/>
        <v>171905</v>
      </c>
      <c r="L3723" s="31">
        <f t="shared" si="648"/>
        <v>319918</v>
      </c>
      <c r="M3723" s="31">
        <f t="shared" si="648"/>
        <v>0</v>
      </c>
      <c r="N3723" s="33">
        <f t="shared" si="648"/>
        <v>23492896</v>
      </c>
    </row>
    <row r="3724" spans="1:14" x14ac:dyDescent="0.2">
      <c r="A3724" s="39"/>
      <c r="B3724" s="40"/>
      <c r="C3724" s="41"/>
      <c r="D3724" s="42"/>
      <c r="E3724" s="42"/>
      <c r="F3724" s="41"/>
      <c r="G3724" s="41"/>
      <c r="H3724" s="41"/>
      <c r="I3724" s="41"/>
      <c r="J3724" s="41"/>
      <c r="K3724" s="41"/>
      <c r="L3724" s="41"/>
      <c r="M3724" s="41"/>
      <c r="N3724" s="43"/>
    </row>
    <row r="3725" spans="1:14" x14ac:dyDescent="0.2">
      <c r="A3725" s="29" t="s">
        <v>1982</v>
      </c>
      <c r="B3725" s="30"/>
      <c r="C3725" s="31"/>
      <c r="D3725" s="32"/>
      <c r="E3725" s="32"/>
      <c r="F3725" s="31"/>
      <c r="G3725" s="31"/>
      <c r="H3725" s="31"/>
      <c r="I3725" s="31"/>
      <c r="J3725" s="31"/>
      <c r="K3725" s="31"/>
      <c r="L3725" s="31"/>
      <c r="M3725" s="31"/>
      <c r="N3725" s="33"/>
    </row>
    <row r="3726" spans="1:14" x14ac:dyDescent="0.2">
      <c r="A3726" s="29" t="s">
        <v>1983</v>
      </c>
      <c r="B3726" s="30" t="s">
        <v>6</v>
      </c>
      <c r="C3726" s="31" t="s">
        <v>7</v>
      </c>
      <c r="D3726" s="32" t="s">
        <v>8</v>
      </c>
      <c r="E3726" s="32" t="s">
        <v>9</v>
      </c>
      <c r="F3726" s="31" t="s">
        <v>10</v>
      </c>
      <c r="G3726" s="31" t="s">
        <v>11</v>
      </c>
      <c r="H3726" s="31" t="s">
        <v>12</v>
      </c>
      <c r="I3726" s="31" t="s">
        <v>13</v>
      </c>
      <c r="J3726" s="31" t="s">
        <v>14</v>
      </c>
      <c r="K3726" s="31" t="s">
        <v>15</v>
      </c>
      <c r="L3726" s="31" t="s">
        <v>16</v>
      </c>
      <c r="M3726" s="31" t="s">
        <v>17</v>
      </c>
      <c r="N3726" s="33" t="s">
        <v>18</v>
      </c>
    </row>
    <row r="3727" spans="1:14" x14ac:dyDescent="0.2">
      <c r="A3727" s="34" t="s">
        <v>19</v>
      </c>
      <c r="B3727" s="35"/>
      <c r="C3727" s="36"/>
      <c r="D3727" s="37"/>
      <c r="E3727" s="37"/>
      <c r="F3727" s="36"/>
      <c r="G3727" s="36"/>
      <c r="H3727" s="36"/>
      <c r="I3727" s="36"/>
      <c r="J3727" s="36"/>
      <c r="K3727" s="36"/>
      <c r="L3727" s="36"/>
      <c r="M3727" s="36"/>
      <c r="N3727" s="38"/>
    </row>
    <row r="3728" spans="1:14" x14ac:dyDescent="0.2">
      <c r="A3728" s="39" t="s">
        <v>22</v>
      </c>
      <c r="B3728" s="40"/>
      <c r="C3728" s="41">
        <v>0</v>
      </c>
      <c r="D3728" s="42">
        <v>5.694</v>
      </c>
      <c r="E3728" s="42">
        <v>1.08</v>
      </c>
      <c r="F3728" s="41">
        <v>2884579</v>
      </c>
      <c r="G3728" s="41">
        <v>256491</v>
      </c>
      <c r="H3728" s="41">
        <v>3141070</v>
      </c>
      <c r="I3728" s="41">
        <v>0</v>
      </c>
      <c r="J3728" s="41">
        <v>1093093</v>
      </c>
      <c r="K3728" s="41">
        <v>31411</v>
      </c>
      <c r="L3728" s="41">
        <v>21600</v>
      </c>
      <c r="M3728" s="41">
        <v>0</v>
      </c>
      <c r="N3728" s="43">
        <v>4255763</v>
      </c>
    </row>
    <row r="3729" spans="1:14" x14ac:dyDescent="0.2">
      <c r="A3729" s="34" t="s">
        <v>24</v>
      </c>
      <c r="B3729" s="35"/>
      <c r="C3729" s="36">
        <f t="shared" ref="C3729:N3729" si="649">SUM(C3728:C3728)</f>
        <v>0</v>
      </c>
      <c r="D3729" s="37">
        <f t="shared" si="649"/>
        <v>5.694</v>
      </c>
      <c r="E3729" s="37">
        <f t="shared" si="649"/>
        <v>1.08</v>
      </c>
      <c r="F3729" s="36">
        <f t="shared" si="649"/>
        <v>2884579</v>
      </c>
      <c r="G3729" s="36">
        <f t="shared" si="649"/>
        <v>256491</v>
      </c>
      <c r="H3729" s="36">
        <f t="shared" si="649"/>
        <v>3141070</v>
      </c>
      <c r="I3729" s="36">
        <f t="shared" si="649"/>
        <v>0</v>
      </c>
      <c r="J3729" s="36">
        <f t="shared" si="649"/>
        <v>1093093</v>
      </c>
      <c r="K3729" s="36">
        <f t="shared" si="649"/>
        <v>31411</v>
      </c>
      <c r="L3729" s="36">
        <f t="shared" si="649"/>
        <v>21600</v>
      </c>
      <c r="M3729" s="36">
        <f t="shared" si="649"/>
        <v>0</v>
      </c>
      <c r="N3729" s="38">
        <f t="shared" si="649"/>
        <v>4255763</v>
      </c>
    </row>
    <row r="3730" spans="1:14" x14ac:dyDescent="0.2">
      <c r="A3730" s="34" t="s">
        <v>1476</v>
      </c>
      <c r="B3730" s="35"/>
      <c r="C3730" s="36"/>
      <c r="D3730" s="37"/>
      <c r="E3730" s="37"/>
      <c r="F3730" s="36"/>
      <c r="G3730" s="36"/>
      <c r="H3730" s="36"/>
      <c r="I3730" s="36"/>
      <c r="J3730" s="36"/>
      <c r="K3730" s="36"/>
      <c r="L3730" s="36"/>
      <c r="M3730" s="36"/>
      <c r="N3730" s="38"/>
    </row>
    <row r="3731" spans="1:14" x14ac:dyDescent="0.2">
      <c r="A3731" s="39" t="s">
        <v>162</v>
      </c>
      <c r="B3731" s="40"/>
      <c r="C3731" s="41">
        <v>0</v>
      </c>
      <c r="D3731" s="42">
        <v>5.1666999999999996</v>
      </c>
      <c r="E3731" s="42">
        <v>0</v>
      </c>
      <c r="F3731" s="41">
        <v>1778822</v>
      </c>
      <c r="G3731" s="41">
        <v>0</v>
      </c>
      <c r="H3731" s="41">
        <v>1778822</v>
      </c>
      <c r="I3731" s="41">
        <v>0</v>
      </c>
      <c r="J3731" s="41">
        <v>619030</v>
      </c>
      <c r="K3731" s="41">
        <v>17788</v>
      </c>
      <c r="L3731" s="41">
        <v>0</v>
      </c>
      <c r="M3731" s="41">
        <v>0</v>
      </c>
      <c r="N3731" s="43">
        <v>2397852</v>
      </c>
    </row>
    <row r="3732" spans="1:14" x14ac:dyDescent="0.2">
      <c r="A3732" s="39" t="s">
        <v>40</v>
      </c>
      <c r="B3732" s="40"/>
      <c r="C3732" s="41">
        <v>0</v>
      </c>
      <c r="D3732" s="42">
        <v>-0.16800000000000001</v>
      </c>
      <c r="E3732" s="42">
        <v>0</v>
      </c>
      <c r="F3732" s="41">
        <v>-84000</v>
      </c>
      <c r="G3732" s="41">
        <v>0</v>
      </c>
      <c r="H3732" s="41">
        <v>-84000</v>
      </c>
      <c r="I3732" s="41">
        <v>0</v>
      </c>
      <c r="J3732" s="41">
        <v>-29232</v>
      </c>
      <c r="K3732" s="41">
        <v>-840</v>
      </c>
      <c r="L3732" s="41">
        <v>0</v>
      </c>
      <c r="M3732" s="41">
        <v>0</v>
      </c>
      <c r="N3732" s="43">
        <v>-113232</v>
      </c>
    </row>
    <row r="3733" spans="1:14" x14ac:dyDescent="0.2">
      <c r="A3733" s="39" t="s">
        <v>30</v>
      </c>
      <c r="B3733" s="40"/>
      <c r="C3733" s="41">
        <v>0</v>
      </c>
      <c r="D3733" s="42">
        <v>0.57410000000000005</v>
      </c>
      <c r="E3733" s="42">
        <v>0</v>
      </c>
      <c r="F3733" s="41">
        <v>203734</v>
      </c>
      <c r="G3733" s="41">
        <v>0</v>
      </c>
      <c r="H3733" s="41">
        <v>203734</v>
      </c>
      <c r="I3733" s="41">
        <v>0</v>
      </c>
      <c r="J3733" s="41">
        <v>70899</v>
      </c>
      <c r="K3733" s="41">
        <v>2037</v>
      </c>
      <c r="L3733" s="41">
        <v>0</v>
      </c>
      <c r="M3733" s="41">
        <v>0</v>
      </c>
      <c r="N3733" s="43">
        <v>274633</v>
      </c>
    </row>
    <row r="3734" spans="1:14" x14ac:dyDescent="0.2">
      <c r="A3734" s="39" t="s">
        <v>1654</v>
      </c>
      <c r="B3734" s="40"/>
      <c r="C3734" s="41">
        <v>0</v>
      </c>
      <c r="D3734" s="42">
        <v>0</v>
      </c>
      <c r="E3734" s="42">
        <v>0</v>
      </c>
      <c r="F3734" s="41">
        <v>0</v>
      </c>
      <c r="G3734" s="41">
        <v>0</v>
      </c>
      <c r="H3734" s="41">
        <v>0</v>
      </c>
      <c r="I3734" s="41">
        <v>18000</v>
      </c>
      <c r="J3734" s="41">
        <v>6084</v>
      </c>
      <c r="K3734" s="41">
        <v>0</v>
      </c>
      <c r="L3734" s="41">
        <v>0</v>
      </c>
      <c r="M3734" s="41">
        <v>0</v>
      </c>
      <c r="N3734" s="43">
        <v>24084</v>
      </c>
    </row>
    <row r="3735" spans="1:14" x14ac:dyDescent="0.2">
      <c r="A3735" s="39" t="s">
        <v>41</v>
      </c>
      <c r="B3735" s="40"/>
      <c r="C3735" s="41">
        <v>0</v>
      </c>
      <c r="D3735" s="42">
        <v>0</v>
      </c>
      <c r="E3735" s="42">
        <v>0</v>
      </c>
      <c r="F3735" s="41">
        <v>0</v>
      </c>
      <c r="G3735" s="41">
        <v>0</v>
      </c>
      <c r="H3735" s="41">
        <v>0</v>
      </c>
      <c r="I3735" s="41">
        <v>84000</v>
      </c>
      <c r="J3735" s="41">
        <v>28392</v>
      </c>
      <c r="K3735" s="41">
        <v>0</v>
      </c>
      <c r="L3735" s="41">
        <v>0</v>
      </c>
      <c r="M3735" s="41">
        <v>0</v>
      </c>
      <c r="N3735" s="43">
        <v>112392</v>
      </c>
    </row>
    <row r="3736" spans="1:14" x14ac:dyDescent="0.2">
      <c r="A3736" s="39" t="s">
        <v>163</v>
      </c>
      <c r="B3736" s="40"/>
      <c r="C3736" s="41">
        <v>0</v>
      </c>
      <c r="D3736" s="42">
        <v>0</v>
      </c>
      <c r="E3736" s="42">
        <v>0</v>
      </c>
      <c r="F3736" s="41">
        <v>0</v>
      </c>
      <c r="G3736" s="41">
        <v>0</v>
      </c>
      <c r="H3736" s="41">
        <v>0</v>
      </c>
      <c r="I3736" s="41">
        <v>0</v>
      </c>
      <c r="J3736" s="41">
        <v>5</v>
      </c>
      <c r="K3736" s="41">
        <v>0</v>
      </c>
      <c r="L3736" s="41">
        <v>0</v>
      </c>
      <c r="M3736" s="41">
        <v>0</v>
      </c>
      <c r="N3736" s="43">
        <v>5</v>
      </c>
    </row>
    <row r="3737" spans="1:14" x14ac:dyDescent="0.2">
      <c r="A3737" s="39" t="s">
        <v>1655</v>
      </c>
      <c r="B3737" s="40"/>
      <c r="C3737" s="41">
        <v>0</v>
      </c>
      <c r="D3737" s="42">
        <v>0</v>
      </c>
      <c r="E3737" s="42">
        <v>0</v>
      </c>
      <c r="F3737" s="41">
        <v>0</v>
      </c>
      <c r="G3737" s="41">
        <v>0</v>
      </c>
      <c r="H3737" s="41">
        <v>0</v>
      </c>
      <c r="I3737" s="41">
        <v>0</v>
      </c>
      <c r="J3737" s="41">
        <v>-6084</v>
      </c>
      <c r="K3737" s="41">
        <v>0</v>
      </c>
      <c r="L3737" s="41">
        <v>0</v>
      </c>
      <c r="M3737" s="41">
        <v>0</v>
      </c>
      <c r="N3737" s="43">
        <v>-6084</v>
      </c>
    </row>
    <row r="3738" spans="1:14" x14ac:dyDescent="0.2">
      <c r="A3738" s="39" t="s">
        <v>23</v>
      </c>
      <c r="B3738" s="40"/>
      <c r="C3738" s="41">
        <v>0</v>
      </c>
      <c r="D3738" s="42">
        <v>0</v>
      </c>
      <c r="E3738" s="42">
        <v>2.4</v>
      </c>
      <c r="F3738" s="41">
        <v>0</v>
      </c>
      <c r="G3738" s="41">
        <v>932048</v>
      </c>
      <c r="H3738" s="41">
        <v>932048</v>
      </c>
      <c r="I3738" s="41">
        <v>0</v>
      </c>
      <c r="J3738" s="41">
        <v>324352</v>
      </c>
      <c r="K3738" s="41">
        <v>9320</v>
      </c>
      <c r="L3738" s="41">
        <v>0</v>
      </c>
      <c r="M3738" s="41">
        <v>0</v>
      </c>
      <c r="N3738" s="43">
        <v>1256400</v>
      </c>
    </row>
    <row r="3739" spans="1:14" x14ac:dyDescent="0.2">
      <c r="A3739" s="39" t="s">
        <v>1481</v>
      </c>
      <c r="B3739" s="40"/>
      <c r="C3739" s="41">
        <v>0</v>
      </c>
      <c r="D3739" s="42">
        <v>12.686999999999999</v>
      </c>
      <c r="E3739" s="42">
        <v>1.53</v>
      </c>
      <c r="F3739" s="41">
        <v>7624269</v>
      </c>
      <c r="G3739" s="41">
        <v>384183</v>
      </c>
      <c r="H3739" s="41">
        <v>8008452</v>
      </c>
      <c r="I3739" s="41">
        <v>0</v>
      </c>
      <c r="J3739" s="41">
        <v>2786941</v>
      </c>
      <c r="K3739" s="41">
        <v>80084</v>
      </c>
      <c r="L3739" s="41">
        <v>201325</v>
      </c>
      <c r="M3739" s="41">
        <v>0</v>
      </c>
      <c r="N3739" s="43">
        <v>10996718</v>
      </c>
    </row>
    <row r="3740" spans="1:14" x14ac:dyDescent="0.2">
      <c r="A3740" s="39" t="s">
        <v>1482</v>
      </c>
      <c r="B3740" s="40"/>
      <c r="C3740" s="41">
        <v>0</v>
      </c>
      <c r="D3740" s="42">
        <v>0</v>
      </c>
      <c r="E3740" s="42">
        <v>0</v>
      </c>
      <c r="F3740" s="41">
        <v>12000</v>
      </c>
      <c r="G3740" s="41">
        <v>0</v>
      </c>
      <c r="H3740" s="41">
        <v>12000</v>
      </c>
      <c r="I3740" s="41">
        <v>0</v>
      </c>
      <c r="J3740" s="41">
        <v>4176</v>
      </c>
      <c r="K3740" s="41">
        <v>120</v>
      </c>
      <c r="L3740" s="41">
        <v>0</v>
      </c>
      <c r="M3740" s="41">
        <v>0</v>
      </c>
      <c r="N3740" s="43">
        <v>16176</v>
      </c>
    </row>
    <row r="3741" spans="1:14" x14ac:dyDescent="0.2">
      <c r="A3741" s="34" t="s">
        <v>24</v>
      </c>
      <c r="B3741" s="35"/>
      <c r="C3741" s="36">
        <f t="shared" ref="C3741:N3741" si="650">SUM(C3731:C3740)</f>
        <v>0</v>
      </c>
      <c r="D3741" s="37">
        <f t="shared" si="650"/>
        <v>18.259799999999998</v>
      </c>
      <c r="E3741" s="37">
        <f t="shared" si="650"/>
        <v>3.9299999999999997</v>
      </c>
      <c r="F3741" s="36">
        <f t="shared" si="650"/>
        <v>9534825</v>
      </c>
      <c r="G3741" s="36">
        <f t="shared" si="650"/>
        <v>1316231</v>
      </c>
      <c r="H3741" s="36">
        <f t="shared" si="650"/>
        <v>10851056</v>
      </c>
      <c r="I3741" s="36">
        <f t="shared" si="650"/>
        <v>102000</v>
      </c>
      <c r="J3741" s="36">
        <f t="shared" si="650"/>
        <v>3804563</v>
      </c>
      <c r="K3741" s="36">
        <f t="shared" si="650"/>
        <v>108509</v>
      </c>
      <c r="L3741" s="36">
        <f t="shared" si="650"/>
        <v>201325</v>
      </c>
      <c r="M3741" s="36">
        <f t="shared" si="650"/>
        <v>0</v>
      </c>
      <c r="N3741" s="38">
        <f t="shared" si="650"/>
        <v>14958944</v>
      </c>
    </row>
    <row r="3742" spans="1:14" x14ac:dyDescent="0.2">
      <c r="A3742" s="34" t="s">
        <v>1483</v>
      </c>
      <c r="B3742" s="35"/>
      <c r="C3742" s="36"/>
      <c r="D3742" s="37"/>
      <c r="E3742" s="37"/>
      <c r="F3742" s="36"/>
      <c r="G3742" s="36"/>
      <c r="H3742" s="36"/>
      <c r="I3742" s="36"/>
      <c r="J3742" s="36"/>
      <c r="K3742" s="36"/>
      <c r="L3742" s="36"/>
      <c r="M3742" s="36"/>
      <c r="N3742" s="38"/>
    </row>
    <row r="3743" spans="1:14" x14ac:dyDescent="0.2">
      <c r="A3743" s="39" t="s">
        <v>1484</v>
      </c>
      <c r="B3743" s="40"/>
      <c r="C3743" s="41">
        <v>73</v>
      </c>
      <c r="D3743" s="42">
        <v>0</v>
      </c>
      <c r="E3743" s="42">
        <v>0.1242</v>
      </c>
      <c r="F3743" s="41">
        <v>0</v>
      </c>
      <c r="G3743" s="41">
        <v>33659</v>
      </c>
      <c r="H3743" s="41">
        <v>33659</v>
      </c>
      <c r="I3743" s="41">
        <v>0</v>
      </c>
      <c r="J3743" s="41">
        <v>11713</v>
      </c>
      <c r="K3743" s="41">
        <v>337</v>
      </c>
      <c r="L3743" s="41">
        <v>0</v>
      </c>
      <c r="M3743" s="41">
        <v>0</v>
      </c>
      <c r="N3743" s="43">
        <v>45372</v>
      </c>
    </row>
    <row r="3744" spans="1:14" x14ac:dyDescent="0.2">
      <c r="A3744" s="39" t="s">
        <v>1485</v>
      </c>
      <c r="B3744" s="40"/>
      <c r="C3744" s="41">
        <v>0</v>
      </c>
      <c r="D3744" s="42">
        <v>2.3199999999999998</v>
      </c>
      <c r="E3744" s="42">
        <v>0</v>
      </c>
      <c r="F3744" s="41">
        <v>1113559</v>
      </c>
      <c r="G3744" s="41">
        <v>0</v>
      </c>
      <c r="H3744" s="41">
        <v>1113559</v>
      </c>
      <c r="I3744" s="41">
        <v>0</v>
      </c>
      <c r="J3744" s="41">
        <v>387519</v>
      </c>
      <c r="K3744" s="41">
        <v>11136</v>
      </c>
      <c r="L3744" s="41">
        <v>0</v>
      </c>
      <c r="M3744" s="41">
        <v>0</v>
      </c>
      <c r="N3744" s="43">
        <v>1501078</v>
      </c>
    </row>
    <row r="3745" spans="1:14" x14ac:dyDescent="0.2">
      <c r="A3745" s="34" t="s">
        <v>24</v>
      </c>
      <c r="B3745" s="35"/>
      <c r="C3745" s="36">
        <f t="shared" ref="C3745:N3745" si="651">SUM(C3743:C3744)</f>
        <v>73</v>
      </c>
      <c r="D3745" s="37">
        <f t="shared" si="651"/>
        <v>2.3199999999999998</v>
      </c>
      <c r="E3745" s="37">
        <f t="shared" si="651"/>
        <v>0.1242</v>
      </c>
      <c r="F3745" s="36">
        <f t="shared" si="651"/>
        <v>1113559</v>
      </c>
      <c r="G3745" s="36">
        <f t="shared" si="651"/>
        <v>33659</v>
      </c>
      <c r="H3745" s="36">
        <f t="shared" si="651"/>
        <v>1147218</v>
      </c>
      <c r="I3745" s="36">
        <f t="shared" si="651"/>
        <v>0</v>
      </c>
      <c r="J3745" s="36">
        <f t="shared" si="651"/>
        <v>399232</v>
      </c>
      <c r="K3745" s="36">
        <f t="shared" si="651"/>
        <v>11473</v>
      </c>
      <c r="L3745" s="36">
        <f t="shared" si="651"/>
        <v>0</v>
      </c>
      <c r="M3745" s="36">
        <f t="shared" si="651"/>
        <v>0</v>
      </c>
      <c r="N3745" s="38">
        <f t="shared" si="651"/>
        <v>1546450</v>
      </c>
    </row>
    <row r="3746" spans="1:14" x14ac:dyDescent="0.2">
      <c r="A3746" s="29" t="s">
        <v>1984</v>
      </c>
      <c r="B3746" s="30"/>
      <c r="C3746" s="31">
        <f t="shared" ref="C3746:N3746" si="652">C3729+C3741+C3745</f>
        <v>73</v>
      </c>
      <c r="D3746" s="32">
        <f t="shared" si="652"/>
        <v>26.273799999999998</v>
      </c>
      <c r="E3746" s="32">
        <f t="shared" si="652"/>
        <v>5.1341999999999999</v>
      </c>
      <c r="F3746" s="31">
        <f t="shared" si="652"/>
        <v>13532963</v>
      </c>
      <c r="G3746" s="31">
        <f t="shared" si="652"/>
        <v>1606381</v>
      </c>
      <c r="H3746" s="31">
        <f t="shared" si="652"/>
        <v>15139344</v>
      </c>
      <c r="I3746" s="31">
        <f t="shared" si="652"/>
        <v>102000</v>
      </c>
      <c r="J3746" s="31">
        <f t="shared" si="652"/>
        <v>5296888</v>
      </c>
      <c r="K3746" s="31">
        <f t="shared" si="652"/>
        <v>151393</v>
      </c>
      <c r="L3746" s="31">
        <f t="shared" si="652"/>
        <v>222925</v>
      </c>
      <c r="M3746" s="31">
        <f t="shared" si="652"/>
        <v>0</v>
      </c>
      <c r="N3746" s="33">
        <f t="shared" si="652"/>
        <v>20761157</v>
      </c>
    </row>
    <row r="3747" spans="1:14" x14ac:dyDescent="0.2">
      <c r="A3747" s="39"/>
      <c r="B3747" s="40"/>
      <c r="C3747" s="41"/>
      <c r="D3747" s="42"/>
      <c r="E3747" s="42"/>
      <c r="F3747" s="41"/>
      <c r="G3747" s="41"/>
      <c r="H3747" s="41"/>
      <c r="I3747" s="41"/>
      <c r="J3747" s="41"/>
      <c r="K3747" s="41"/>
      <c r="L3747" s="41"/>
      <c r="M3747" s="41"/>
      <c r="N3747" s="43"/>
    </row>
    <row r="3748" spans="1:14" x14ac:dyDescent="0.2">
      <c r="A3748" s="29" t="s">
        <v>1985</v>
      </c>
      <c r="B3748" s="30"/>
      <c r="C3748" s="31"/>
      <c r="D3748" s="32"/>
      <c r="E3748" s="32"/>
      <c r="F3748" s="31"/>
      <c r="G3748" s="31"/>
      <c r="H3748" s="31"/>
      <c r="I3748" s="31"/>
      <c r="J3748" s="31"/>
      <c r="K3748" s="31"/>
      <c r="L3748" s="31"/>
      <c r="M3748" s="31"/>
      <c r="N3748" s="33"/>
    </row>
    <row r="3749" spans="1:14" x14ac:dyDescent="0.2">
      <c r="A3749" s="29" t="s">
        <v>1986</v>
      </c>
      <c r="B3749" s="30" t="s">
        <v>6</v>
      </c>
      <c r="C3749" s="31" t="s">
        <v>7</v>
      </c>
      <c r="D3749" s="32" t="s">
        <v>8</v>
      </c>
      <c r="E3749" s="32" t="s">
        <v>9</v>
      </c>
      <c r="F3749" s="31" t="s">
        <v>10</v>
      </c>
      <c r="G3749" s="31" t="s">
        <v>11</v>
      </c>
      <c r="H3749" s="31" t="s">
        <v>12</v>
      </c>
      <c r="I3749" s="31" t="s">
        <v>13</v>
      </c>
      <c r="J3749" s="31" t="s">
        <v>14</v>
      </c>
      <c r="K3749" s="31" t="s">
        <v>15</v>
      </c>
      <c r="L3749" s="31" t="s">
        <v>16</v>
      </c>
      <c r="M3749" s="31" t="s">
        <v>17</v>
      </c>
      <c r="N3749" s="33" t="s">
        <v>18</v>
      </c>
    </row>
    <row r="3750" spans="1:14" x14ac:dyDescent="0.2">
      <c r="A3750" s="34" t="s">
        <v>1476</v>
      </c>
      <c r="B3750" s="35"/>
      <c r="C3750" s="36"/>
      <c r="D3750" s="37"/>
      <c r="E3750" s="37"/>
      <c r="F3750" s="36"/>
      <c r="G3750" s="36"/>
      <c r="H3750" s="36"/>
      <c r="I3750" s="36"/>
      <c r="J3750" s="36"/>
      <c r="K3750" s="36"/>
      <c r="L3750" s="36"/>
      <c r="M3750" s="36"/>
      <c r="N3750" s="38"/>
    </row>
    <row r="3751" spans="1:14" x14ac:dyDescent="0.2">
      <c r="A3751" s="39" t="s">
        <v>162</v>
      </c>
      <c r="B3751" s="40"/>
      <c r="C3751" s="41">
        <v>0</v>
      </c>
      <c r="D3751" s="42">
        <v>13.8</v>
      </c>
      <c r="E3751" s="42">
        <v>0</v>
      </c>
      <c r="F3751" s="41">
        <v>4891881</v>
      </c>
      <c r="G3751" s="41">
        <v>0</v>
      </c>
      <c r="H3751" s="41">
        <v>4891881</v>
      </c>
      <c r="I3751" s="41">
        <v>0</v>
      </c>
      <c r="J3751" s="41">
        <v>1702374</v>
      </c>
      <c r="K3751" s="41">
        <v>48919</v>
      </c>
      <c r="L3751" s="41">
        <v>0</v>
      </c>
      <c r="M3751" s="41">
        <v>0</v>
      </c>
      <c r="N3751" s="43">
        <v>6594255</v>
      </c>
    </row>
    <row r="3752" spans="1:14" x14ac:dyDescent="0.2">
      <c r="A3752" s="39" t="s">
        <v>40</v>
      </c>
      <c r="B3752" s="40"/>
      <c r="C3752" s="41">
        <v>0</v>
      </c>
      <c r="D3752" s="42">
        <v>-0.2016</v>
      </c>
      <c r="E3752" s="42">
        <v>0</v>
      </c>
      <c r="F3752" s="41">
        <v>-100800</v>
      </c>
      <c r="G3752" s="41">
        <v>0</v>
      </c>
      <c r="H3752" s="41">
        <v>-100800</v>
      </c>
      <c r="I3752" s="41">
        <v>0</v>
      </c>
      <c r="J3752" s="41">
        <v>-35078</v>
      </c>
      <c r="K3752" s="41">
        <v>-1008</v>
      </c>
      <c r="L3752" s="41">
        <v>0</v>
      </c>
      <c r="M3752" s="41">
        <v>0</v>
      </c>
      <c r="N3752" s="43">
        <v>-135878</v>
      </c>
    </row>
    <row r="3753" spans="1:14" x14ac:dyDescent="0.2">
      <c r="A3753" s="39" t="s">
        <v>1654</v>
      </c>
      <c r="B3753" s="40"/>
      <c r="C3753" s="41">
        <v>0</v>
      </c>
      <c r="D3753" s="42">
        <v>0</v>
      </c>
      <c r="E3753" s="42">
        <v>0</v>
      </c>
      <c r="F3753" s="41">
        <v>0</v>
      </c>
      <c r="G3753" s="41">
        <v>0</v>
      </c>
      <c r="H3753" s="41">
        <v>0</v>
      </c>
      <c r="I3753" s="41">
        <v>17400</v>
      </c>
      <c r="J3753" s="41">
        <v>5881</v>
      </c>
      <c r="K3753" s="41">
        <v>0</v>
      </c>
      <c r="L3753" s="41">
        <v>0</v>
      </c>
      <c r="M3753" s="41">
        <v>0</v>
      </c>
      <c r="N3753" s="43">
        <v>23281</v>
      </c>
    </row>
    <row r="3754" spans="1:14" x14ac:dyDescent="0.2">
      <c r="A3754" s="39" t="s">
        <v>41</v>
      </c>
      <c r="B3754" s="40"/>
      <c r="C3754" s="41">
        <v>0</v>
      </c>
      <c r="D3754" s="42">
        <v>0</v>
      </c>
      <c r="E3754" s="42">
        <v>0</v>
      </c>
      <c r="F3754" s="41">
        <v>0</v>
      </c>
      <c r="G3754" s="41">
        <v>0</v>
      </c>
      <c r="H3754" s="41">
        <v>0</v>
      </c>
      <c r="I3754" s="41">
        <v>100800</v>
      </c>
      <c r="J3754" s="41">
        <v>34070</v>
      </c>
      <c r="K3754" s="41">
        <v>0</v>
      </c>
      <c r="L3754" s="41">
        <v>0</v>
      </c>
      <c r="M3754" s="41">
        <v>0</v>
      </c>
      <c r="N3754" s="43">
        <v>134870</v>
      </c>
    </row>
    <row r="3755" spans="1:14" x14ac:dyDescent="0.2">
      <c r="A3755" s="39" t="s">
        <v>163</v>
      </c>
      <c r="B3755" s="40"/>
      <c r="C3755" s="41">
        <v>0</v>
      </c>
      <c r="D3755" s="42">
        <v>0</v>
      </c>
      <c r="E3755" s="42">
        <v>0</v>
      </c>
      <c r="F3755" s="41">
        <v>0</v>
      </c>
      <c r="G3755" s="41">
        <v>0</v>
      </c>
      <c r="H3755" s="41">
        <v>0</v>
      </c>
      <c r="I3755" s="41">
        <v>0</v>
      </c>
      <c r="J3755" s="41">
        <v>27</v>
      </c>
      <c r="K3755" s="41">
        <v>0</v>
      </c>
      <c r="L3755" s="41">
        <v>0</v>
      </c>
      <c r="M3755" s="41">
        <v>0</v>
      </c>
      <c r="N3755" s="43">
        <v>27</v>
      </c>
    </row>
    <row r="3756" spans="1:14" x14ac:dyDescent="0.2">
      <c r="A3756" s="39" t="s">
        <v>1655</v>
      </c>
      <c r="B3756" s="40"/>
      <c r="C3756" s="41">
        <v>0</v>
      </c>
      <c r="D3756" s="42">
        <v>0</v>
      </c>
      <c r="E3756" s="42">
        <v>0</v>
      </c>
      <c r="F3756" s="41">
        <v>0</v>
      </c>
      <c r="G3756" s="41">
        <v>0</v>
      </c>
      <c r="H3756" s="41">
        <v>0</v>
      </c>
      <c r="I3756" s="41">
        <v>0</v>
      </c>
      <c r="J3756" s="41">
        <v>-5881</v>
      </c>
      <c r="K3756" s="41">
        <v>0</v>
      </c>
      <c r="L3756" s="41">
        <v>0</v>
      </c>
      <c r="M3756" s="41">
        <v>0</v>
      </c>
      <c r="N3756" s="43">
        <v>-5881</v>
      </c>
    </row>
    <row r="3757" spans="1:14" x14ac:dyDescent="0.2">
      <c r="A3757" s="39" t="s">
        <v>23</v>
      </c>
      <c r="B3757" s="40"/>
      <c r="C3757" s="41">
        <v>0</v>
      </c>
      <c r="D3757" s="42">
        <v>0</v>
      </c>
      <c r="E3757" s="42">
        <v>5.15</v>
      </c>
      <c r="F3757" s="41">
        <v>0</v>
      </c>
      <c r="G3757" s="41">
        <v>2012579</v>
      </c>
      <c r="H3757" s="41">
        <v>2012579</v>
      </c>
      <c r="I3757" s="41">
        <v>0</v>
      </c>
      <c r="J3757" s="41">
        <v>700378</v>
      </c>
      <c r="K3757" s="41">
        <v>20126</v>
      </c>
      <c r="L3757" s="41">
        <v>0</v>
      </c>
      <c r="M3757" s="41">
        <v>0</v>
      </c>
      <c r="N3757" s="43">
        <v>2712957</v>
      </c>
    </row>
    <row r="3758" spans="1:14" x14ac:dyDescent="0.2">
      <c r="A3758" s="39" t="s">
        <v>1481</v>
      </c>
      <c r="B3758" s="40"/>
      <c r="C3758" s="41">
        <v>0</v>
      </c>
      <c r="D3758" s="42">
        <v>67.181700000000006</v>
      </c>
      <c r="E3758" s="42">
        <v>9.7899999999999991</v>
      </c>
      <c r="F3758" s="41">
        <v>45713534</v>
      </c>
      <c r="G3758" s="41">
        <v>2458269</v>
      </c>
      <c r="H3758" s="41">
        <v>48171803</v>
      </c>
      <c r="I3758" s="41">
        <v>0</v>
      </c>
      <c r="J3758" s="41">
        <v>16763787</v>
      </c>
      <c r="K3758" s="41">
        <v>481718</v>
      </c>
      <c r="L3758" s="41">
        <v>1449615</v>
      </c>
      <c r="M3758" s="41">
        <v>0</v>
      </c>
      <c r="N3758" s="43">
        <v>66385205</v>
      </c>
    </row>
    <row r="3759" spans="1:14" x14ac:dyDescent="0.2">
      <c r="A3759" s="39" t="s">
        <v>1482</v>
      </c>
      <c r="B3759" s="40"/>
      <c r="C3759" s="41">
        <v>0</v>
      </c>
      <c r="D3759" s="42">
        <v>0</v>
      </c>
      <c r="E3759" s="42">
        <v>0</v>
      </c>
      <c r="F3759" s="41">
        <v>144000</v>
      </c>
      <c r="G3759" s="41">
        <v>0</v>
      </c>
      <c r="H3759" s="41">
        <v>144000</v>
      </c>
      <c r="I3759" s="41">
        <v>0</v>
      </c>
      <c r="J3759" s="41">
        <v>50112</v>
      </c>
      <c r="K3759" s="41">
        <v>1440</v>
      </c>
      <c r="L3759" s="41">
        <v>18000</v>
      </c>
      <c r="M3759" s="41">
        <v>0</v>
      </c>
      <c r="N3759" s="43">
        <v>212112</v>
      </c>
    </row>
    <row r="3760" spans="1:14" x14ac:dyDescent="0.2">
      <c r="A3760" s="34" t="s">
        <v>24</v>
      </c>
      <c r="B3760" s="35"/>
      <c r="C3760" s="36">
        <f t="shared" ref="C3760:N3760" si="653">SUM(C3751:C3759)</f>
        <v>0</v>
      </c>
      <c r="D3760" s="37">
        <f t="shared" si="653"/>
        <v>80.780100000000004</v>
      </c>
      <c r="E3760" s="37">
        <f t="shared" si="653"/>
        <v>14.94</v>
      </c>
      <c r="F3760" s="36">
        <f t="shared" si="653"/>
        <v>50648615</v>
      </c>
      <c r="G3760" s="36">
        <f t="shared" si="653"/>
        <v>4470848</v>
      </c>
      <c r="H3760" s="36">
        <f t="shared" si="653"/>
        <v>55119463</v>
      </c>
      <c r="I3760" s="36">
        <f t="shared" si="653"/>
        <v>118200</v>
      </c>
      <c r="J3760" s="36">
        <f t="shared" si="653"/>
        <v>19215670</v>
      </c>
      <c r="K3760" s="36">
        <f t="shared" si="653"/>
        <v>551195</v>
      </c>
      <c r="L3760" s="36">
        <f t="shared" si="653"/>
        <v>1467615</v>
      </c>
      <c r="M3760" s="36">
        <f t="shared" si="653"/>
        <v>0</v>
      </c>
      <c r="N3760" s="38">
        <f t="shared" si="653"/>
        <v>75920948</v>
      </c>
    </row>
    <row r="3761" spans="1:14" x14ac:dyDescent="0.2">
      <c r="A3761" s="34" t="s">
        <v>1483</v>
      </c>
      <c r="B3761" s="35"/>
      <c r="C3761" s="36"/>
      <c r="D3761" s="37"/>
      <c r="E3761" s="37"/>
      <c r="F3761" s="36"/>
      <c r="G3761" s="36"/>
      <c r="H3761" s="36"/>
      <c r="I3761" s="36"/>
      <c r="J3761" s="36"/>
      <c r="K3761" s="36"/>
      <c r="L3761" s="36"/>
      <c r="M3761" s="36"/>
      <c r="N3761" s="38"/>
    </row>
    <row r="3762" spans="1:14" x14ac:dyDescent="0.2">
      <c r="A3762" s="39" t="s">
        <v>1484</v>
      </c>
      <c r="B3762" s="40"/>
      <c r="C3762" s="41">
        <v>300</v>
      </c>
      <c r="D3762" s="42">
        <v>0</v>
      </c>
      <c r="E3762" s="42">
        <v>0.47210000000000002</v>
      </c>
      <c r="F3762" s="41">
        <v>0</v>
      </c>
      <c r="G3762" s="41">
        <v>127943</v>
      </c>
      <c r="H3762" s="41">
        <v>127943</v>
      </c>
      <c r="I3762" s="41">
        <v>0</v>
      </c>
      <c r="J3762" s="41">
        <v>44524</v>
      </c>
      <c r="K3762" s="41">
        <v>1279</v>
      </c>
      <c r="L3762" s="41">
        <v>0</v>
      </c>
      <c r="M3762" s="41">
        <v>0</v>
      </c>
      <c r="N3762" s="43">
        <v>172467</v>
      </c>
    </row>
    <row r="3763" spans="1:14" x14ac:dyDescent="0.2">
      <c r="A3763" s="39" t="s">
        <v>1485</v>
      </c>
      <c r="B3763" s="40"/>
      <c r="C3763" s="41">
        <v>0</v>
      </c>
      <c r="D3763" s="42">
        <v>8.9738000000000007</v>
      </c>
      <c r="E3763" s="42">
        <v>0</v>
      </c>
      <c r="F3763" s="41">
        <v>4452694</v>
      </c>
      <c r="G3763" s="41">
        <v>0</v>
      </c>
      <c r="H3763" s="41">
        <v>4452694</v>
      </c>
      <c r="I3763" s="41">
        <v>0</v>
      </c>
      <c r="J3763" s="41">
        <v>1549538</v>
      </c>
      <c r="K3763" s="41">
        <v>44527</v>
      </c>
      <c r="L3763" s="41">
        <v>0</v>
      </c>
      <c r="M3763" s="41">
        <v>0</v>
      </c>
      <c r="N3763" s="43">
        <v>6002232</v>
      </c>
    </row>
    <row r="3764" spans="1:14" x14ac:dyDescent="0.2">
      <c r="A3764" s="34" t="s">
        <v>24</v>
      </c>
      <c r="B3764" s="35"/>
      <c r="C3764" s="36">
        <f t="shared" ref="C3764:N3764" si="654">SUM(C3762:C3763)</f>
        <v>300</v>
      </c>
      <c r="D3764" s="37">
        <f t="shared" si="654"/>
        <v>8.9738000000000007</v>
      </c>
      <c r="E3764" s="37">
        <f t="shared" si="654"/>
        <v>0.47210000000000002</v>
      </c>
      <c r="F3764" s="36">
        <f t="shared" si="654"/>
        <v>4452694</v>
      </c>
      <c r="G3764" s="36">
        <f t="shared" si="654"/>
        <v>127943</v>
      </c>
      <c r="H3764" s="36">
        <f t="shared" si="654"/>
        <v>4580637</v>
      </c>
      <c r="I3764" s="36">
        <f t="shared" si="654"/>
        <v>0</v>
      </c>
      <c r="J3764" s="36">
        <f t="shared" si="654"/>
        <v>1594062</v>
      </c>
      <c r="K3764" s="36">
        <f t="shared" si="654"/>
        <v>45806</v>
      </c>
      <c r="L3764" s="36">
        <f t="shared" si="654"/>
        <v>0</v>
      </c>
      <c r="M3764" s="36">
        <f t="shared" si="654"/>
        <v>0</v>
      </c>
      <c r="N3764" s="38">
        <f t="shared" si="654"/>
        <v>6174699</v>
      </c>
    </row>
    <row r="3765" spans="1:14" x14ac:dyDescent="0.2">
      <c r="A3765" s="29" t="s">
        <v>1987</v>
      </c>
      <c r="B3765" s="30"/>
      <c r="C3765" s="31">
        <f t="shared" ref="C3765:N3765" si="655">C3760+C3764</f>
        <v>300</v>
      </c>
      <c r="D3765" s="32">
        <f t="shared" si="655"/>
        <v>89.753900000000002</v>
      </c>
      <c r="E3765" s="32">
        <f t="shared" si="655"/>
        <v>15.412099999999999</v>
      </c>
      <c r="F3765" s="31">
        <f t="shared" si="655"/>
        <v>55101309</v>
      </c>
      <c r="G3765" s="31">
        <f t="shared" si="655"/>
        <v>4598791</v>
      </c>
      <c r="H3765" s="31">
        <f t="shared" si="655"/>
        <v>59700100</v>
      </c>
      <c r="I3765" s="31">
        <f t="shared" si="655"/>
        <v>118200</v>
      </c>
      <c r="J3765" s="31">
        <f t="shared" si="655"/>
        <v>20809732</v>
      </c>
      <c r="K3765" s="31">
        <f t="shared" si="655"/>
        <v>597001</v>
      </c>
      <c r="L3765" s="31">
        <f t="shared" si="655"/>
        <v>1467615</v>
      </c>
      <c r="M3765" s="31">
        <f t="shared" si="655"/>
        <v>0</v>
      </c>
      <c r="N3765" s="33">
        <f t="shared" si="655"/>
        <v>82095647</v>
      </c>
    </row>
    <row r="3766" spans="1:14" x14ac:dyDescent="0.2">
      <c r="A3766" s="39"/>
      <c r="B3766" s="40"/>
      <c r="C3766" s="41"/>
      <c r="D3766" s="42"/>
      <c r="E3766" s="42"/>
      <c r="F3766" s="41"/>
      <c r="G3766" s="41"/>
      <c r="H3766" s="41"/>
      <c r="I3766" s="41"/>
      <c r="J3766" s="41"/>
      <c r="K3766" s="41"/>
      <c r="L3766" s="41"/>
      <c r="M3766" s="41"/>
      <c r="N3766" s="43"/>
    </row>
    <row r="3767" spans="1:14" x14ac:dyDescent="0.2">
      <c r="A3767" s="29" t="s">
        <v>1988</v>
      </c>
      <c r="B3767" s="30"/>
      <c r="C3767" s="31"/>
      <c r="D3767" s="32"/>
      <c r="E3767" s="32"/>
      <c r="F3767" s="31"/>
      <c r="G3767" s="31"/>
      <c r="H3767" s="31"/>
      <c r="I3767" s="31"/>
      <c r="J3767" s="31"/>
      <c r="K3767" s="31"/>
      <c r="L3767" s="31"/>
      <c r="M3767" s="31"/>
      <c r="N3767" s="33"/>
    </row>
    <row r="3768" spans="1:14" x14ac:dyDescent="0.2">
      <c r="A3768" s="29" t="s">
        <v>1989</v>
      </c>
      <c r="B3768" s="30" t="s">
        <v>6</v>
      </c>
      <c r="C3768" s="31" t="s">
        <v>7</v>
      </c>
      <c r="D3768" s="32" t="s">
        <v>8</v>
      </c>
      <c r="E3768" s="32" t="s">
        <v>9</v>
      </c>
      <c r="F3768" s="31" t="s">
        <v>10</v>
      </c>
      <c r="G3768" s="31" t="s">
        <v>11</v>
      </c>
      <c r="H3768" s="31" t="s">
        <v>12</v>
      </c>
      <c r="I3768" s="31" t="s">
        <v>13</v>
      </c>
      <c r="J3768" s="31" t="s">
        <v>14</v>
      </c>
      <c r="K3768" s="31" t="s">
        <v>15</v>
      </c>
      <c r="L3768" s="31" t="s">
        <v>16</v>
      </c>
      <c r="M3768" s="31" t="s">
        <v>17</v>
      </c>
      <c r="N3768" s="33" t="s">
        <v>18</v>
      </c>
    </row>
    <row r="3769" spans="1:14" x14ac:dyDescent="0.2">
      <c r="A3769" s="34" t="s">
        <v>1476</v>
      </c>
      <c r="B3769" s="35"/>
      <c r="C3769" s="36"/>
      <c r="D3769" s="37"/>
      <c r="E3769" s="37"/>
      <c r="F3769" s="36"/>
      <c r="G3769" s="36"/>
      <c r="H3769" s="36"/>
      <c r="I3769" s="36"/>
      <c r="J3769" s="36"/>
      <c r="K3769" s="36"/>
      <c r="L3769" s="36"/>
      <c r="M3769" s="36"/>
      <c r="N3769" s="38"/>
    </row>
    <row r="3770" spans="1:14" x14ac:dyDescent="0.2">
      <c r="A3770" s="39" t="s">
        <v>162</v>
      </c>
      <c r="B3770" s="40"/>
      <c r="C3770" s="41">
        <v>0</v>
      </c>
      <c r="D3770" s="42">
        <v>5</v>
      </c>
      <c r="E3770" s="42">
        <v>0</v>
      </c>
      <c r="F3770" s="41">
        <v>1761300</v>
      </c>
      <c r="G3770" s="41">
        <v>0</v>
      </c>
      <c r="H3770" s="41">
        <v>1761300</v>
      </c>
      <c r="I3770" s="41">
        <v>0</v>
      </c>
      <c r="J3770" s="41">
        <v>612932</v>
      </c>
      <c r="K3770" s="41">
        <v>17613</v>
      </c>
      <c r="L3770" s="41">
        <v>0</v>
      </c>
      <c r="M3770" s="41">
        <v>0</v>
      </c>
      <c r="N3770" s="43">
        <v>2374232</v>
      </c>
    </row>
    <row r="3771" spans="1:14" x14ac:dyDescent="0.2">
      <c r="A3771" s="39" t="s">
        <v>40</v>
      </c>
      <c r="B3771" s="40"/>
      <c r="C3771" s="41">
        <v>0</v>
      </c>
      <c r="D3771" s="42">
        <v>-0.75600000000000001</v>
      </c>
      <c r="E3771" s="42">
        <v>0</v>
      </c>
      <c r="F3771" s="41">
        <v>-378000</v>
      </c>
      <c r="G3771" s="41">
        <v>0</v>
      </c>
      <c r="H3771" s="41">
        <v>-378000</v>
      </c>
      <c r="I3771" s="41">
        <v>0</v>
      </c>
      <c r="J3771" s="41">
        <v>-131544</v>
      </c>
      <c r="K3771" s="41">
        <v>-3780</v>
      </c>
      <c r="L3771" s="41">
        <v>0</v>
      </c>
      <c r="M3771" s="41">
        <v>0</v>
      </c>
      <c r="N3771" s="43">
        <v>-509544</v>
      </c>
    </row>
    <row r="3772" spans="1:14" x14ac:dyDescent="0.2">
      <c r="A3772" s="39" t="s">
        <v>41</v>
      </c>
      <c r="B3772" s="40"/>
      <c r="C3772" s="41">
        <v>0</v>
      </c>
      <c r="D3772" s="42">
        <v>0</v>
      </c>
      <c r="E3772" s="42">
        <v>0</v>
      </c>
      <c r="F3772" s="41">
        <v>0</v>
      </c>
      <c r="G3772" s="41">
        <v>0</v>
      </c>
      <c r="H3772" s="41">
        <v>0</v>
      </c>
      <c r="I3772" s="41">
        <v>378000</v>
      </c>
      <c r="J3772" s="41">
        <v>127764</v>
      </c>
      <c r="K3772" s="41">
        <v>0</v>
      </c>
      <c r="L3772" s="41">
        <v>0</v>
      </c>
      <c r="M3772" s="41">
        <v>0</v>
      </c>
      <c r="N3772" s="43">
        <v>505764</v>
      </c>
    </row>
    <row r="3773" spans="1:14" x14ac:dyDescent="0.2">
      <c r="A3773" s="39" t="s">
        <v>163</v>
      </c>
      <c r="B3773" s="40"/>
      <c r="C3773" s="41">
        <v>0</v>
      </c>
      <c r="D3773" s="42">
        <v>0</v>
      </c>
      <c r="E3773" s="42">
        <v>0</v>
      </c>
      <c r="F3773" s="41">
        <v>0</v>
      </c>
      <c r="G3773" s="41">
        <v>0</v>
      </c>
      <c r="H3773" s="41">
        <v>0</v>
      </c>
      <c r="I3773" s="41">
        <v>0</v>
      </c>
      <c r="J3773" s="41">
        <v>5</v>
      </c>
      <c r="K3773" s="41">
        <v>0</v>
      </c>
      <c r="L3773" s="41">
        <v>0</v>
      </c>
      <c r="M3773" s="41">
        <v>0</v>
      </c>
      <c r="N3773" s="43">
        <v>5</v>
      </c>
    </row>
    <row r="3774" spans="1:14" x14ac:dyDescent="0.2">
      <c r="A3774" s="39" t="s">
        <v>23</v>
      </c>
      <c r="B3774" s="40"/>
      <c r="C3774" s="41">
        <v>0</v>
      </c>
      <c r="D3774" s="42">
        <v>0</v>
      </c>
      <c r="E3774" s="42">
        <v>2.97</v>
      </c>
      <c r="F3774" s="41">
        <v>0</v>
      </c>
      <c r="G3774" s="41">
        <v>1160652</v>
      </c>
      <c r="H3774" s="41">
        <v>1160652</v>
      </c>
      <c r="I3774" s="41">
        <v>0</v>
      </c>
      <c r="J3774" s="41">
        <v>403907</v>
      </c>
      <c r="K3774" s="41">
        <v>11607</v>
      </c>
      <c r="L3774" s="41">
        <v>0</v>
      </c>
      <c r="M3774" s="41">
        <v>0</v>
      </c>
      <c r="N3774" s="43">
        <v>1564559</v>
      </c>
    </row>
    <row r="3775" spans="1:14" x14ac:dyDescent="0.2">
      <c r="A3775" s="39" t="s">
        <v>1481</v>
      </c>
      <c r="B3775" s="40"/>
      <c r="C3775" s="41">
        <v>0</v>
      </c>
      <c r="D3775" s="42">
        <v>20.268000000000001</v>
      </c>
      <c r="E3775" s="42">
        <v>2.5499999999999998</v>
      </c>
      <c r="F3775" s="41">
        <v>13292997</v>
      </c>
      <c r="G3775" s="41">
        <v>640305</v>
      </c>
      <c r="H3775" s="41">
        <v>13933302</v>
      </c>
      <c r="I3775" s="41">
        <v>0</v>
      </c>
      <c r="J3775" s="41">
        <v>4848788</v>
      </c>
      <c r="K3775" s="41">
        <v>139332</v>
      </c>
      <c r="L3775" s="41">
        <v>399505</v>
      </c>
      <c r="M3775" s="41">
        <v>0</v>
      </c>
      <c r="N3775" s="43">
        <v>19181595</v>
      </c>
    </row>
    <row r="3776" spans="1:14" x14ac:dyDescent="0.2">
      <c r="A3776" s="34" t="s">
        <v>24</v>
      </c>
      <c r="B3776" s="35"/>
      <c r="C3776" s="36">
        <f t="shared" ref="C3776:N3776" si="656">SUM(C3770:C3775)</f>
        <v>0</v>
      </c>
      <c r="D3776" s="37">
        <f t="shared" si="656"/>
        <v>24.512</v>
      </c>
      <c r="E3776" s="37">
        <f t="shared" si="656"/>
        <v>5.52</v>
      </c>
      <c r="F3776" s="36">
        <f t="shared" si="656"/>
        <v>14676297</v>
      </c>
      <c r="G3776" s="36">
        <f t="shared" si="656"/>
        <v>1800957</v>
      </c>
      <c r="H3776" s="36">
        <f t="shared" si="656"/>
        <v>16477254</v>
      </c>
      <c r="I3776" s="36">
        <f t="shared" si="656"/>
        <v>378000</v>
      </c>
      <c r="J3776" s="36">
        <f t="shared" si="656"/>
        <v>5861852</v>
      </c>
      <c r="K3776" s="36">
        <f t="shared" si="656"/>
        <v>164772</v>
      </c>
      <c r="L3776" s="36">
        <f t="shared" si="656"/>
        <v>399505</v>
      </c>
      <c r="M3776" s="36">
        <f t="shared" si="656"/>
        <v>0</v>
      </c>
      <c r="N3776" s="38">
        <f t="shared" si="656"/>
        <v>23116611</v>
      </c>
    </row>
    <row r="3777" spans="1:14" x14ac:dyDescent="0.2">
      <c r="A3777" s="34" t="s">
        <v>25</v>
      </c>
      <c r="B3777" s="35"/>
      <c r="C3777" s="36"/>
      <c r="D3777" s="37"/>
      <c r="E3777" s="37"/>
      <c r="F3777" s="36"/>
      <c r="G3777" s="36"/>
      <c r="H3777" s="36"/>
      <c r="I3777" s="36"/>
      <c r="J3777" s="36"/>
      <c r="K3777" s="36"/>
      <c r="L3777" s="36"/>
      <c r="M3777" s="36"/>
      <c r="N3777" s="38"/>
    </row>
    <row r="3778" spans="1:14" x14ac:dyDescent="0.2">
      <c r="A3778" s="39" t="s">
        <v>76</v>
      </c>
      <c r="B3778" s="40"/>
      <c r="C3778" s="41">
        <v>80</v>
      </c>
      <c r="D3778" s="42">
        <v>0</v>
      </c>
      <c r="E3778" s="42">
        <v>1.4742</v>
      </c>
      <c r="F3778" s="41">
        <v>0</v>
      </c>
      <c r="G3778" s="41">
        <v>453210</v>
      </c>
      <c r="H3778" s="41">
        <v>453210</v>
      </c>
      <c r="I3778" s="41">
        <v>0</v>
      </c>
      <c r="J3778" s="41">
        <v>157717</v>
      </c>
      <c r="K3778" s="41">
        <v>4532</v>
      </c>
      <c r="L3778" s="41">
        <v>4800</v>
      </c>
      <c r="M3778" s="41">
        <v>0</v>
      </c>
      <c r="N3778" s="43">
        <v>615727</v>
      </c>
    </row>
    <row r="3779" spans="1:14" x14ac:dyDescent="0.2">
      <c r="A3779" s="39" t="s">
        <v>69</v>
      </c>
      <c r="B3779" s="40"/>
      <c r="C3779" s="41">
        <v>282</v>
      </c>
      <c r="D3779" s="42">
        <v>0</v>
      </c>
      <c r="E3779" s="42">
        <v>4.5077999999999996</v>
      </c>
      <c r="F3779" s="41">
        <v>0</v>
      </c>
      <c r="G3779" s="41">
        <v>1385824</v>
      </c>
      <c r="H3779" s="41">
        <v>1385824</v>
      </c>
      <c r="I3779" s="41">
        <v>0</v>
      </c>
      <c r="J3779" s="41">
        <v>482266</v>
      </c>
      <c r="K3779" s="41">
        <v>13858</v>
      </c>
      <c r="L3779" s="41">
        <v>17202</v>
      </c>
      <c r="M3779" s="41">
        <v>0</v>
      </c>
      <c r="N3779" s="43">
        <v>1885292</v>
      </c>
    </row>
    <row r="3780" spans="1:14" x14ac:dyDescent="0.2">
      <c r="A3780" s="34" t="s">
        <v>24</v>
      </c>
      <c r="B3780" s="35"/>
      <c r="C3780" s="36">
        <f t="shared" ref="C3780:N3780" si="657">SUM(C3778:C3779)</f>
        <v>362</v>
      </c>
      <c r="D3780" s="37">
        <f t="shared" si="657"/>
        <v>0</v>
      </c>
      <c r="E3780" s="37">
        <f t="shared" si="657"/>
        <v>5.9819999999999993</v>
      </c>
      <c r="F3780" s="36">
        <f t="shared" si="657"/>
        <v>0</v>
      </c>
      <c r="G3780" s="36">
        <f t="shared" si="657"/>
        <v>1839034</v>
      </c>
      <c r="H3780" s="36">
        <f t="shared" si="657"/>
        <v>1839034</v>
      </c>
      <c r="I3780" s="36">
        <f t="shared" si="657"/>
        <v>0</v>
      </c>
      <c r="J3780" s="36">
        <f t="shared" si="657"/>
        <v>639983</v>
      </c>
      <c r="K3780" s="36">
        <f t="shared" si="657"/>
        <v>18390</v>
      </c>
      <c r="L3780" s="36">
        <f t="shared" si="657"/>
        <v>22002</v>
      </c>
      <c r="M3780" s="36">
        <f t="shared" si="657"/>
        <v>0</v>
      </c>
      <c r="N3780" s="38">
        <f t="shared" si="657"/>
        <v>2501019</v>
      </c>
    </row>
    <row r="3781" spans="1:14" x14ac:dyDescent="0.2">
      <c r="A3781" s="34" t="s">
        <v>1483</v>
      </c>
      <c r="B3781" s="35"/>
      <c r="C3781" s="36"/>
      <c r="D3781" s="37"/>
      <c r="E3781" s="37"/>
      <c r="F3781" s="36"/>
      <c r="G3781" s="36"/>
      <c r="H3781" s="36"/>
      <c r="I3781" s="36"/>
      <c r="J3781" s="36"/>
      <c r="K3781" s="36"/>
      <c r="L3781" s="36"/>
      <c r="M3781" s="36"/>
      <c r="N3781" s="38"/>
    </row>
    <row r="3782" spans="1:14" x14ac:dyDescent="0.2">
      <c r="A3782" s="39" t="s">
        <v>1484</v>
      </c>
      <c r="B3782" s="40"/>
      <c r="C3782" s="41">
        <v>100</v>
      </c>
      <c r="D3782" s="42">
        <v>0</v>
      </c>
      <c r="E3782" s="42">
        <v>0.1658</v>
      </c>
      <c r="F3782" s="41">
        <v>0</v>
      </c>
      <c r="G3782" s="41">
        <v>44933</v>
      </c>
      <c r="H3782" s="41">
        <v>44933</v>
      </c>
      <c r="I3782" s="41">
        <v>0</v>
      </c>
      <c r="J3782" s="41">
        <v>15636</v>
      </c>
      <c r="K3782" s="41">
        <v>449</v>
      </c>
      <c r="L3782" s="41">
        <v>0</v>
      </c>
      <c r="M3782" s="41">
        <v>0</v>
      </c>
      <c r="N3782" s="43">
        <v>60569</v>
      </c>
    </row>
    <row r="3783" spans="1:14" x14ac:dyDescent="0.2">
      <c r="A3783" s="39" t="s">
        <v>1485</v>
      </c>
      <c r="B3783" s="40"/>
      <c r="C3783" s="41">
        <v>0</v>
      </c>
      <c r="D3783" s="42">
        <v>2.6212</v>
      </c>
      <c r="E3783" s="42">
        <v>0</v>
      </c>
      <c r="F3783" s="41">
        <v>1231988</v>
      </c>
      <c r="G3783" s="41">
        <v>0</v>
      </c>
      <c r="H3783" s="41">
        <v>1231988</v>
      </c>
      <c r="I3783" s="41">
        <v>0</v>
      </c>
      <c r="J3783" s="41">
        <v>428732</v>
      </c>
      <c r="K3783" s="41">
        <v>12320</v>
      </c>
      <c r="L3783" s="41">
        <v>0</v>
      </c>
      <c r="M3783" s="41">
        <v>0</v>
      </c>
      <c r="N3783" s="43">
        <v>1660720</v>
      </c>
    </row>
    <row r="3784" spans="1:14" x14ac:dyDescent="0.2">
      <c r="A3784" s="34" t="s">
        <v>24</v>
      </c>
      <c r="B3784" s="35"/>
      <c r="C3784" s="36">
        <f t="shared" ref="C3784:N3784" si="658">SUM(C3782:C3783)</f>
        <v>100</v>
      </c>
      <c r="D3784" s="37">
        <f t="shared" si="658"/>
        <v>2.6212</v>
      </c>
      <c r="E3784" s="37">
        <f t="shared" si="658"/>
        <v>0.1658</v>
      </c>
      <c r="F3784" s="36">
        <f t="shared" si="658"/>
        <v>1231988</v>
      </c>
      <c r="G3784" s="36">
        <f t="shared" si="658"/>
        <v>44933</v>
      </c>
      <c r="H3784" s="36">
        <f t="shared" si="658"/>
        <v>1276921</v>
      </c>
      <c r="I3784" s="36">
        <f t="shared" si="658"/>
        <v>0</v>
      </c>
      <c r="J3784" s="36">
        <f t="shared" si="658"/>
        <v>444368</v>
      </c>
      <c r="K3784" s="36">
        <f t="shared" si="658"/>
        <v>12769</v>
      </c>
      <c r="L3784" s="36">
        <f t="shared" si="658"/>
        <v>0</v>
      </c>
      <c r="M3784" s="36">
        <f t="shared" si="658"/>
        <v>0</v>
      </c>
      <c r="N3784" s="38">
        <f t="shared" si="658"/>
        <v>1721289</v>
      </c>
    </row>
    <row r="3785" spans="1:14" x14ac:dyDescent="0.2">
      <c r="A3785" s="29" t="s">
        <v>1990</v>
      </c>
      <c r="B3785" s="30"/>
      <c r="C3785" s="31">
        <f t="shared" ref="C3785:N3785" si="659">C3776+C3780+C3784</f>
        <v>462</v>
      </c>
      <c r="D3785" s="32">
        <f t="shared" si="659"/>
        <v>27.133200000000002</v>
      </c>
      <c r="E3785" s="32">
        <f t="shared" si="659"/>
        <v>11.6678</v>
      </c>
      <c r="F3785" s="31">
        <f t="shared" si="659"/>
        <v>15908285</v>
      </c>
      <c r="G3785" s="31">
        <f t="shared" si="659"/>
        <v>3684924</v>
      </c>
      <c r="H3785" s="31">
        <f t="shared" si="659"/>
        <v>19593209</v>
      </c>
      <c r="I3785" s="31">
        <f t="shared" si="659"/>
        <v>378000</v>
      </c>
      <c r="J3785" s="31">
        <f t="shared" si="659"/>
        <v>6946203</v>
      </c>
      <c r="K3785" s="31">
        <f t="shared" si="659"/>
        <v>195931</v>
      </c>
      <c r="L3785" s="31">
        <f t="shared" si="659"/>
        <v>421507</v>
      </c>
      <c r="M3785" s="31">
        <f t="shared" si="659"/>
        <v>0</v>
      </c>
      <c r="N3785" s="33">
        <f t="shared" si="659"/>
        <v>27338919</v>
      </c>
    </row>
    <row r="3786" spans="1:14" x14ac:dyDescent="0.2">
      <c r="A3786" s="39"/>
      <c r="B3786" s="40"/>
      <c r="C3786" s="41"/>
      <c r="D3786" s="42"/>
      <c r="E3786" s="42"/>
      <c r="F3786" s="41"/>
      <c r="G3786" s="41"/>
      <c r="H3786" s="41"/>
      <c r="I3786" s="41"/>
      <c r="J3786" s="41"/>
      <c r="K3786" s="41"/>
      <c r="L3786" s="41"/>
      <c r="M3786" s="41"/>
      <c r="N3786" s="43"/>
    </row>
    <row r="3787" spans="1:14" x14ac:dyDescent="0.2">
      <c r="A3787" s="29" t="s">
        <v>1991</v>
      </c>
      <c r="B3787" s="30"/>
      <c r="C3787" s="31"/>
      <c r="D3787" s="32"/>
      <c r="E3787" s="32"/>
      <c r="F3787" s="31"/>
      <c r="G3787" s="31"/>
      <c r="H3787" s="31"/>
      <c r="I3787" s="31"/>
      <c r="J3787" s="31"/>
      <c r="K3787" s="31"/>
      <c r="L3787" s="31"/>
      <c r="M3787" s="31"/>
      <c r="N3787" s="33"/>
    </row>
    <row r="3788" spans="1:14" x14ac:dyDescent="0.2">
      <c r="A3788" s="29" t="s">
        <v>1992</v>
      </c>
      <c r="B3788" s="30" t="s">
        <v>6</v>
      </c>
      <c r="C3788" s="31" t="s">
        <v>7</v>
      </c>
      <c r="D3788" s="32" t="s">
        <v>8</v>
      </c>
      <c r="E3788" s="32" t="s">
        <v>9</v>
      </c>
      <c r="F3788" s="31" t="s">
        <v>10</v>
      </c>
      <c r="G3788" s="31" t="s">
        <v>11</v>
      </c>
      <c r="H3788" s="31" t="s">
        <v>12</v>
      </c>
      <c r="I3788" s="31" t="s">
        <v>13</v>
      </c>
      <c r="J3788" s="31" t="s">
        <v>14</v>
      </c>
      <c r="K3788" s="31" t="s">
        <v>15</v>
      </c>
      <c r="L3788" s="31" t="s">
        <v>16</v>
      </c>
      <c r="M3788" s="31" t="s">
        <v>17</v>
      </c>
      <c r="N3788" s="33" t="s">
        <v>18</v>
      </c>
    </row>
    <row r="3789" spans="1:14" x14ac:dyDescent="0.2">
      <c r="A3789" s="34" t="s">
        <v>19</v>
      </c>
      <c r="B3789" s="35"/>
      <c r="C3789" s="36"/>
      <c r="D3789" s="37"/>
      <c r="E3789" s="37"/>
      <c r="F3789" s="36"/>
      <c r="G3789" s="36"/>
      <c r="H3789" s="36"/>
      <c r="I3789" s="36"/>
      <c r="J3789" s="36"/>
      <c r="K3789" s="36"/>
      <c r="L3789" s="36"/>
      <c r="M3789" s="36"/>
      <c r="N3789" s="38"/>
    </row>
    <row r="3790" spans="1:14" x14ac:dyDescent="0.2">
      <c r="A3790" s="39" t="s">
        <v>22</v>
      </c>
      <c r="B3790" s="40"/>
      <c r="C3790" s="41">
        <v>0</v>
      </c>
      <c r="D3790" s="42">
        <v>5.9195000000000002</v>
      </c>
      <c r="E3790" s="42">
        <v>1.2</v>
      </c>
      <c r="F3790" s="41">
        <v>3283527</v>
      </c>
      <c r="G3790" s="41">
        <v>284991</v>
      </c>
      <c r="H3790" s="41">
        <v>3568518</v>
      </c>
      <c r="I3790" s="41">
        <v>0</v>
      </c>
      <c r="J3790" s="41">
        <v>1241844</v>
      </c>
      <c r="K3790" s="41">
        <v>35685</v>
      </c>
      <c r="L3790" s="41">
        <v>28000</v>
      </c>
      <c r="M3790" s="41">
        <v>0</v>
      </c>
      <c r="N3790" s="43">
        <v>4838362</v>
      </c>
    </row>
    <row r="3791" spans="1:14" x14ac:dyDescent="0.2">
      <c r="A3791" s="34" t="s">
        <v>24</v>
      </c>
      <c r="B3791" s="35"/>
      <c r="C3791" s="36">
        <f t="shared" ref="C3791:N3791" si="660">SUM(C3790:C3790)</f>
        <v>0</v>
      </c>
      <c r="D3791" s="37">
        <f t="shared" si="660"/>
        <v>5.9195000000000002</v>
      </c>
      <c r="E3791" s="37">
        <f t="shared" si="660"/>
        <v>1.2</v>
      </c>
      <c r="F3791" s="36">
        <f t="shared" si="660"/>
        <v>3283527</v>
      </c>
      <c r="G3791" s="36">
        <f t="shared" si="660"/>
        <v>284991</v>
      </c>
      <c r="H3791" s="36">
        <f t="shared" si="660"/>
        <v>3568518</v>
      </c>
      <c r="I3791" s="36">
        <f t="shared" si="660"/>
        <v>0</v>
      </c>
      <c r="J3791" s="36">
        <f t="shared" si="660"/>
        <v>1241844</v>
      </c>
      <c r="K3791" s="36">
        <f t="shared" si="660"/>
        <v>35685</v>
      </c>
      <c r="L3791" s="36">
        <f t="shared" si="660"/>
        <v>28000</v>
      </c>
      <c r="M3791" s="36">
        <f t="shared" si="660"/>
        <v>0</v>
      </c>
      <c r="N3791" s="38">
        <f t="shared" si="660"/>
        <v>4838362</v>
      </c>
    </row>
    <row r="3792" spans="1:14" x14ac:dyDescent="0.2">
      <c r="A3792" s="34" t="s">
        <v>1476</v>
      </c>
      <c r="B3792" s="35"/>
      <c r="C3792" s="36"/>
      <c r="D3792" s="37"/>
      <c r="E3792" s="37"/>
      <c r="F3792" s="36"/>
      <c r="G3792" s="36"/>
      <c r="H3792" s="36"/>
      <c r="I3792" s="36"/>
      <c r="J3792" s="36"/>
      <c r="K3792" s="36"/>
      <c r="L3792" s="36"/>
      <c r="M3792" s="36"/>
      <c r="N3792" s="38"/>
    </row>
    <row r="3793" spans="1:14" x14ac:dyDescent="0.2">
      <c r="A3793" s="39" t="s">
        <v>162</v>
      </c>
      <c r="B3793" s="40"/>
      <c r="C3793" s="41">
        <v>0</v>
      </c>
      <c r="D3793" s="42">
        <v>10.5778</v>
      </c>
      <c r="E3793" s="42">
        <v>0</v>
      </c>
      <c r="F3793" s="41">
        <v>3699522</v>
      </c>
      <c r="G3793" s="41">
        <v>0</v>
      </c>
      <c r="H3793" s="41">
        <v>3699522</v>
      </c>
      <c r="I3793" s="41">
        <v>0</v>
      </c>
      <c r="J3793" s="41">
        <v>1287433</v>
      </c>
      <c r="K3793" s="41">
        <v>36995</v>
      </c>
      <c r="L3793" s="41">
        <v>0</v>
      </c>
      <c r="M3793" s="41">
        <v>0</v>
      </c>
      <c r="N3793" s="43">
        <v>4986955</v>
      </c>
    </row>
    <row r="3794" spans="1:14" x14ac:dyDescent="0.2">
      <c r="A3794" s="39" t="s">
        <v>40</v>
      </c>
      <c r="B3794" s="40"/>
      <c r="C3794" s="41">
        <v>0</v>
      </c>
      <c r="D3794" s="42">
        <v>-0.72240000000000004</v>
      </c>
      <c r="E3794" s="42">
        <v>0</v>
      </c>
      <c r="F3794" s="41">
        <v>-420000</v>
      </c>
      <c r="G3794" s="41">
        <v>0</v>
      </c>
      <c r="H3794" s="41">
        <v>-420000</v>
      </c>
      <c r="I3794" s="41">
        <v>0</v>
      </c>
      <c r="J3794" s="41">
        <v>-146160</v>
      </c>
      <c r="K3794" s="41">
        <v>-4200</v>
      </c>
      <c r="L3794" s="41">
        <v>0</v>
      </c>
      <c r="M3794" s="41">
        <v>0</v>
      </c>
      <c r="N3794" s="43">
        <v>-566160</v>
      </c>
    </row>
    <row r="3795" spans="1:14" x14ac:dyDescent="0.2">
      <c r="A3795" s="39" t="s">
        <v>41</v>
      </c>
      <c r="B3795" s="40"/>
      <c r="C3795" s="41">
        <v>0</v>
      </c>
      <c r="D3795" s="42">
        <v>0</v>
      </c>
      <c r="E3795" s="42">
        <v>0</v>
      </c>
      <c r="F3795" s="41">
        <v>0</v>
      </c>
      <c r="G3795" s="41">
        <v>0</v>
      </c>
      <c r="H3795" s="41">
        <v>0</v>
      </c>
      <c r="I3795" s="41">
        <v>420000</v>
      </c>
      <c r="J3795" s="41">
        <v>141960</v>
      </c>
      <c r="K3795" s="41">
        <v>0</v>
      </c>
      <c r="L3795" s="41">
        <v>0</v>
      </c>
      <c r="M3795" s="41">
        <v>0</v>
      </c>
      <c r="N3795" s="43">
        <v>561960</v>
      </c>
    </row>
    <row r="3796" spans="1:14" x14ac:dyDescent="0.2">
      <c r="A3796" s="39" t="s">
        <v>1571</v>
      </c>
      <c r="B3796" s="40"/>
      <c r="C3796" s="41">
        <v>0</v>
      </c>
      <c r="D3796" s="42">
        <v>0</v>
      </c>
      <c r="E3796" s="42">
        <v>0</v>
      </c>
      <c r="F3796" s="41">
        <v>0</v>
      </c>
      <c r="G3796" s="41">
        <v>0</v>
      </c>
      <c r="H3796" s="41">
        <v>0</v>
      </c>
      <c r="I3796" s="41">
        <v>30000</v>
      </c>
      <c r="J3796" s="41">
        <v>10140</v>
      </c>
      <c r="K3796" s="41">
        <v>0</v>
      </c>
      <c r="L3796" s="41">
        <v>0</v>
      </c>
      <c r="M3796" s="41">
        <v>0</v>
      </c>
      <c r="N3796" s="43">
        <v>40140</v>
      </c>
    </row>
    <row r="3797" spans="1:14" x14ac:dyDescent="0.2">
      <c r="A3797" s="39" t="s">
        <v>163</v>
      </c>
      <c r="B3797" s="40"/>
      <c r="C3797" s="41">
        <v>0</v>
      </c>
      <c r="D3797" s="42">
        <v>0</v>
      </c>
      <c r="E3797" s="42">
        <v>0</v>
      </c>
      <c r="F3797" s="41">
        <v>0</v>
      </c>
      <c r="G3797" s="41">
        <v>0</v>
      </c>
      <c r="H3797" s="41">
        <v>0</v>
      </c>
      <c r="I3797" s="41">
        <v>0</v>
      </c>
      <c r="J3797" s="41">
        <v>11</v>
      </c>
      <c r="K3797" s="41">
        <v>0</v>
      </c>
      <c r="L3797" s="41">
        <v>0</v>
      </c>
      <c r="M3797" s="41">
        <v>0</v>
      </c>
      <c r="N3797" s="43">
        <v>11</v>
      </c>
    </row>
    <row r="3798" spans="1:14" x14ac:dyDescent="0.2">
      <c r="A3798" s="39" t="s">
        <v>1572</v>
      </c>
      <c r="B3798" s="40"/>
      <c r="C3798" s="41">
        <v>0</v>
      </c>
      <c r="D3798" s="42">
        <v>0</v>
      </c>
      <c r="E3798" s="42">
        <v>0</v>
      </c>
      <c r="F3798" s="41">
        <v>0</v>
      </c>
      <c r="G3798" s="41">
        <v>0</v>
      </c>
      <c r="H3798" s="41">
        <v>0</v>
      </c>
      <c r="I3798" s="41">
        <v>0</v>
      </c>
      <c r="J3798" s="41">
        <v>-7440</v>
      </c>
      <c r="K3798" s="41">
        <v>0</v>
      </c>
      <c r="L3798" s="41">
        <v>0</v>
      </c>
      <c r="M3798" s="41">
        <v>0</v>
      </c>
      <c r="N3798" s="43">
        <v>-7440</v>
      </c>
    </row>
    <row r="3799" spans="1:14" x14ac:dyDescent="0.2">
      <c r="A3799" s="39" t="s">
        <v>1573</v>
      </c>
      <c r="B3799" s="40"/>
      <c r="C3799" s="41">
        <v>0</v>
      </c>
      <c r="D3799" s="42">
        <v>0</v>
      </c>
      <c r="E3799" s="42">
        <v>0</v>
      </c>
      <c r="F3799" s="41">
        <v>0</v>
      </c>
      <c r="G3799" s="41">
        <v>0</v>
      </c>
      <c r="H3799" s="41">
        <v>0</v>
      </c>
      <c r="I3799" s="41">
        <v>0</v>
      </c>
      <c r="J3799" s="41">
        <v>-2700</v>
      </c>
      <c r="K3799" s="41">
        <v>0</v>
      </c>
      <c r="L3799" s="41">
        <v>0</v>
      </c>
      <c r="M3799" s="41">
        <v>0</v>
      </c>
      <c r="N3799" s="43">
        <v>-2700</v>
      </c>
    </row>
    <row r="3800" spans="1:14" x14ac:dyDescent="0.2">
      <c r="A3800" s="39" t="s">
        <v>32</v>
      </c>
      <c r="B3800" s="40"/>
      <c r="C3800" s="41">
        <v>0</v>
      </c>
      <c r="D3800" s="42">
        <v>0</v>
      </c>
      <c r="E3800" s="42">
        <v>0.4</v>
      </c>
      <c r="F3800" s="41">
        <v>0</v>
      </c>
      <c r="G3800" s="41">
        <v>105883</v>
      </c>
      <c r="H3800" s="41">
        <v>105883</v>
      </c>
      <c r="I3800" s="41">
        <v>0</v>
      </c>
      <c r="J3800" s="41">
        <v>36847</v>
      </c>
      <c r="K3800" s="41">
        <v>1059</v>
      </c>
      <c r="L3800" s="41">
        <v>0</v>
      </c>
      <c r="M3800" s="41">
        <v>0</v>
      </c>
      <c r="N3800" s="43">
        <v>142730</v>
      </c>
    </row>
    <row r="3801" spans="1:14" x14ac:dyDescent="0.2">
      <c r="A3801" s="39" t="s">
        <v>23</v>
      </c>
      <c r="B3801" s="40"/>
      <c r="C3801" s="41">
        <v>0</v>
      </c>
      <c r="D3801" s="42">
        <v>0</v>
      </c>
      <c r="E3801" s="42">
        <v>3.12</v>
      </c>
      <c r="F3801" s="41">
        <v>0</v>
      </c>
      <c r="G3801" s="41">
        <v>1215280</v>
      </c>
      <c r="H3801" s="41">
        <v>1215280</v>
      </c>
      <c r="I3801" s="41">
        <v>0</v>
      </c>
      <c r="J3801" s="41">
        <v>422918</v>
      </c>
      <c r="K3801" s="41">
        <v>12153</v>
      </c>
      <c r="L3801" s="41">
        <v>0</v>
      </c>
      <c r="M3801" s="41">
        <v>0</v>
      </c>
      <c r="N3801" s="43">
        <v>1638198</v>
      </c>
    </row>
    <row r="3802" spans="1:14" x14ac:dyDescent="0.2">
      <c r="A3802" s="39" t="s">
        <v>1481</v>
      </c>
      <c r="B3802" s="40"/>
      <c r="C3802" s="41">
        <v>0</v>
      </c>
      <c r="D3802" s="42">
        <v>22.818100000000001</v>
      </c>
      <c r="E3802" s="42">
        <v>2.5499999999999998</v>
      </c>
      <c r="F3802" s="41">
        <v>14642157</v>
      </c>
      <c r="G3802" s="41">
        <v>640305</v>
      </c>
      <c r="H3802" s="41">
        <v>15282462</v>
      </c>
      <c r="I3802" s="41">
        <v>0</v>
      </c>
      <c r="J3802" s="41">
        <v>5318297</v>
      </c>
      <c r="K3802" s="41">
        <v>152825</v>
      </c>
      <c r="L3802" s="41">
        <v>374450</v>
      </c>
      <c r="M3802" s="41">
        <v>0</v>
      </c>
      <c r="N3802" s="43">
        <v>20975209</v>
      </c>
    </row>
    <row r="3803" spans="1:14" x14ac:dyDescent="0.2">
      <c r="A3803" s="39" t="s">
        <v>1482</v>
      </c>
      <c r="B3803" s="40"/>
      <c r="C3803" s="41">
        <v>0</v>
      </c>
      <c r="D3803" s="42">
        <v>0</v>
      </c>
      <c r="E3803" s="42">
        <v>0</v>
      </c>
      <c r="F3803" s="41">
        <v>24000</v>
      </c>
      <c r="G3803" s="41">
        <v>0</v>
      </c>
      <c r="H3803" s="41">
        <v>24000</v>
      </c>
      <c r="I3803" s="41">
        <v>0</v>
      </c>
      <c r="J3803" s="41">
        <v>8352</v>
      </c>
      <c r="K3803" s="41">
        <v>240</v>
      </c>
      <c r="L3803" s="41">
        <v>0</v>
      </c>
      <c r="M3803" s="41">
        <v>0</v>
      </c>
      <c r="N3803" s="43">
        <v>32352</v>
      </c>
    </row>
    <row r="3804" spans="1:14" x14ac:dyDescent="0.2">
      <c r="A3804" s="34" t="s">
        <v>24</v>
      </c>
      <c r="B3804" s="35"/>
      <c r="C3804" s="36">
        <f t="shared" ref="C3804:N3804" si="661">SUM(C3793:C3803)</f>
        <v>0</v>
      </c>
      <c r="D3804" s="37">
        <f t="shared" si="661"/>
        <v>32.673500000000004</v>
      </c>
      <c r="E3804" s="37">
        <f t="shared" si="661"/>
        <v>6.07</v>
      </c>
      <c r="F3804" s="36">
        <f t="shared" si="661"/>
        <v>17945679</v>
      </c>
      <c r="G3804" s="36">
        <f t="shared" si="661"/>
        <v>1961468</v>
      </c>
      <c r="H3804" s="36">
        <f t="shared" si="661"/>
        <v>19907147</v>
      </c>
      <c r="I3804" s="36">
        <f t="shared" si="661"/>
        <v>450000</v>
      </c>
      <c r="J3804" s="36">
        <f t="shared" si="661"/>
        <v>7069658</v>
      </c>
      <c r="K3804" s="36">
        <f t="shared" si="661"/>
        <v>199072</v>
      </c>
      <c r="L3804" s="36">
        <f t="shared" si="661"/>
        <v>374450</v>
      </c>
      <c r="M3804" s="36">
        <f t="shared" si="661"/>
        <v>0</v>
      </c>
      <c r="N3804" s="38">
        <f t="shared" si="661"/>
        <v>27801255</v>
      </c>
    </row>
    <row r="3805" spans="1:14" x14ac:dyDescent="0.2">
      <c r="A3805" s="34" t="s">
        <v>25</v>
      </c>
      <c r="B3805" s="35"/>
      <c r="C3805" s="36"/>
      <c r="D3805" s="37"/>
      <c r="E3805" s="37"/>
      <c r="F3805" s="36"/>
      <c r="G3805" s="36"/>
      <c r="H3805" s="36"/>
      <c r="I3805" s="36"/>
      <c r="J3805" s="36"/>
      <c r="K3805" s="36"/>
      <c r="L3805" s="36"/>
      <c r="M3805" s="36"/>
      <c r="N3805" s="38"/>
    </row>
    <row r="3806" spans="1:14" x14ac:dyDescent="0.2">
      <c r="A3806" s="39" t="s">
        <v>26</v>
      </c>
      <c r="B3806" s="40"/>
      <c r="C3806" s="41">
        <v>70</v>
      </c>
      <c r="D3806" s="42">
        <v>0</v>
      </c>
      <c r="E3806" s="42">
        <v>2.0139999999999998</v>
      </c>
      <c r="F3806" s="41">
        <v>0</v>
      </c>
      <c r="G3806" s="41">
        <v>619160</v>
      </c>
      <c r="H3806" s="41">
        <v>619160</v>
      </c>
      <c r="I3806" s="41">
        <v>0</v>
      </c>
      <c r="J3806" s="41">
        <v>215468</v>
      </c>
      <c r="K3806" s="41">
        <v>6192</v>
      </c>
      <c r="L3806" s="41">
        <v>5950</v>
      </c>
      <c r="M3806" s="41">
        <v>0</v>
      </c>
      <c r="N3806" s="43">
        <v>840578</v>
      </c>
    </row>
    <row r="3807" spans="1:14" x14ac:dyDescent="0.2">
      <c r="A3807" s="39" t="s">
        <v>76</v>
      </c>
      <c r="B3807" s="40"/>
      <c r="C3807" s="41">
        <v>21</v>
      </c>
      <c r="D3807" s="42">
        <v>0</v>
      </c>
      <c r="E3807" s="42">
        <v>0.58320000000000005</v>
      </c>
      <c r="F3807" s="41">
        <v>0</v>
      </c>
      <c r="G3807" s="41">
        <v>179292</v>
      </c>
      <c r="H3807" s="41">
        <v>179292</v>
      </c>
      <c r="I3807" s="41">
        <v>0</v>
      </c>
      <c r="J3807" s="41">
        <v>62393</v>
      </c>
      <c r="K3807" s="41">
        <v>1793</v>
      </c>
      <c r="L3807" s="41">
        <v>1260</v>
      </c>
      <c r="M3807" s="41">
        <v>0</v>
      </c>
      <c r="N3807" s="43">
        <v>242945</v>
      </c>
    </row>
    <row r="3808" spans="1:14" x14ac:dyDescent="0.2">
      <c r="A3808" s="39" t="s">
        <v>69</v>
      </c>
      <c r="B3808" s="40"/>
      <c r="C3808" s="41">
        <v>274</v>
      </c>
      <c r="D3808" s="42">
        <v>0</v>
      </c>
      <c r="E3808" s="42">
        <v>4.4069000000000003</v>
      </c>
      <c r="F3808" s="41">
        <v>0</v>
      </c>
      <c r="G3808" s="41">
        <v>1354804</v>
      </c>
      <c r="H3808" s="41">
        <v>1354804</v>
      </c>
      <c r="I3808" s="41">
        <v>0</v>
      </c>
      <c r="J3808" s="41">
        <v>471471</v>
      </c>
      <c r="K3808" s="41">
        <v>13548</v>
      </c>
      <c r="L3808" s="41">
        <v>16714</v>
      </c>
      <c r="M3808" s="41">
        <v>0</v>
      </c>
      <c r="N3808" s="43">
        <v>1842989</v>
      </c>
    </row>
    <row r="3809" spans="1:14" x14ac:dyDescent="0.2">
      <c r="A3809" s="34" t="s">
        <v>24</v>
      </c>
      <c r="B3809" s="35"/>
      <c r="C3809" s="36">
        <f t="shared" ref="C3809:N3809" si="662">SUM(C3806:C3808)</f>
        <v>365</v>
      </c>
      <c r="D3809" s="37">
        <f t="shared" si="662"/>
        <v>0</v>
      </c>
      <c r="E3809" s="37">
        <f t="shared" si="662"/>
        <v>7.0041000000000002</v>
      </c>
      <c r="F3809" s="36">
        <f t="shared" si="662"/>
        <v>0</v>
      </c>
      <c r="G3809" s="36">
        <f t="shared" si="662"/>
        <v>2153256</v>
      </c>
      <c r="H3809" s="36">
        <f t="shared" si="662"/>
        <v>2153256</v>
      </c>
      <c r="I3809" s="36">
        <f t="shared" si="662"/>
        <v>0</v>
      </c>
      <c r="J3809" s="36">
        <f t="shared" si="662"/>
        <v>749332</v>
      </c>
      <c r="K3809" s="36">
        <f t="shared" si="662"/>
        <v>21533</v>
      </c>
      <c r="L3809" s="36">
        <f t="shared" si="662"/>
        <v>23924</v>
      </c>
      <c r="M3809" s="36">
        <f t="shared" si="662"/>
        <v>0</v>
      </c>
      <c r="N3809" s="38">
        <f t="shared" si="662"/>
        <v>2926512</v>
      </c>
    </row>
    <row r="3810" spans="1:14" x14ac:dyDescent="0.2">
      <c r="A3810" s="34" t="s">
        <v>1483</v>
      </c>
      <c r="B3810" s="35"/>
      <c r="C3810" s="36"/>
      <c r="D3810" s="37"/>
      <c r="E3810" s="37"/>
      <c r="F3810" s="36"/>
      <c r="G3810" s="36"/>
      <c r="H3810" s="36"/>
      <c r="I3810" s="36"/>
      <c r="J3810" s="36"/>
      <c r="K3810" s="36"/>
      <c r="L3810" s="36"/>
      <c r="M3810" s="36"/>
      <c r="N3810" s="38"/>
    </row>
    <row r="3811" spans="1:14" x14ac:dyDescent="0.2">
      <c r="A3811" s="39" t="s">
        <v>1484</v>
      </c>
      <c r="B3811" s="40"/>
      <c r="C3811" s="41">
        <v>94</v>
      </c>
      <c r="D3811" s="42">
        <v>0</v>
      </c>
      <c r="E3811" s="42">
        <v>0.1565</v>
      </c>
      <c r="F3811" s="41">
        <v>0</v>
      </c>
      <c r="G3811" s="41">
        <v>42413</v>
      </c>
      <c r="H3811" s="41">
        <v>42413</v>
      </c>
      <c r="I3811" s="41">
        <v>0</v>
      </c>
      <c r="J3811" s="41">
        <v>14759</v>
      </c>
      <c r="K3811" s="41">
        <v>424</v>
      </c>
      <c r="L3811" s="41">
        <v>0</v>
      </c>
      <c r="M3811" s="41">
        <v>0</v>
      </c>
      <c r="N3811" s="43">
        <v>57172</v>
      </c>
    </row>
    <row r="3812" spans="1:14" x14ac:dyDescent="0.2">
      <c r="A3812" s="39" t="s">
        <v>1510</v>
      </c>
      <c r="B3812" s="40"/>
      <c r="C3812" s="41">
        <v>140</v>
      </c>
      <c r="D3812" s="42">
        <v>2.0510999999999999</v>
      </c>
      <c r="E3812" s="42">
        <v>0</v>
      </c>
      <c r="F3812" s="41">
        <v>1005351</v>
      </c>
      <c r="G3812" s="41">
        <v>0</v>
      </c>
      <c r="H3812" s="41">
        <v>1005351</v>
      </c>
      <c r="I3812" s="41">
        <v>0</v>
      </c>
      <c r="J3812" s="41">
        <v>349863</v>
      </c>
      <c r="K3812" s="41">
        <v>10054</v>
      </c>
      <c r="L3812" s="41">
        <v>6300</v>
      </c>
      <c r="M3812" s="41">
        <v>0</v>
      </c>
      <c r="N3812" s="43">
        <v>1361514</v>
      </c>
    </row>
    <row r="3813" spans="1:14" x14ac:dyDescent="0.2">
      <c r="A3813" s="39" t="s">
        <v>1485</v>
      </c>
      <c r="B3813" s="40"/>
      <c r="C3813" s="41">
        <v>0</v>
      </c>
      <c r="D3813" s="42">
        <v>3.4832999999999998</v>
      </c>
      <c r="E3813" s="42">
        <v>0</v>
      </c>
      <c r="F3813" s="41">
        <v>1605130</v>
      </c>
      <c r="G3813" s="41">
        <v>0</v>
      </c>
      <c r="H3813" s="41">
        <v>1605130</v>
      </c>
      <c r="I3813" s="41">
        <v>0</v>
      </c>
      <c r="J3813" s="41">
        <v>558585</v>
      </c>
      <c r="K3813" s="41">
        <v>16051</v>
      </c>
      <c r="L3813" s="41">
        <v>0</v>
      </c>
      <c r="M3813" s="41">
        <v>0</v>
      </c>
      <c r="N3813" s="43">
        <v>2163715</v>
      </c>
    </row>
    <row r="3814" spans="1:14" x14ac:dyDescent="0.2">
      <c r="A3814" s="34" t="s">
        <v>24</v>
      </c>
      <c r="B3814" s="35"/>
      <c r="C3814" s="36">
        <f t="shared" ref="C3814:N3814" si="663">SUM(C3811:C3813)</f>
        <v>234</v>
      </c>
      <c r="D3814" s="37">
        <f t="shared" si="663"/>
        <v>5.5343999999999998</v>
      </c>
      <c r="E3814" s="37">
        <f t="shared" si="663"/>
        <v>0.1565</v>
      </c>
      <c r="F3814" s="36">
        <f t="shared" si="663"/>
        <v>2610481</v>
      </c>
      <c r="G3814" s="36">
        <f t="shared" si="663"/>
        <v>42413</v>
      </c>
      <c r="H3814" s="36">
        <f t="shared" si="663"/>
        <v>2652894</v>
      </c>
      <c r="I3814" s="36">
        <f t="shared" si="663"/>
        <v>0</v>
      </c>
      <c r="J3814" s="36">
        <f t="shared" si="663"/>
        <v>923207</v>
      </c>
      <c r="K3814" s="36">
        <f t="shared" si="663"/>
        <v>26529</v>
      </c>
      <c r="L3814" s="36">
        <f t="shared" si="663"/>
        <v>6300</v>
      </c>
      <c r="M3814" s="36">
        <f t="shared" si="663"/>
        <v>0</v>
      </c>
      <c r="N3814" s="38">
        <f t="shared" si="663"/>
        <v>3582401</v>
      </c>
    </row>
    <row r="3815" spans="1:14" x14ac:dyDescent="0.2">
      <c r="A3815" s="29" t="s">
        <v>1993</v>
      </c>
      <c r="B3815" s="30"/>
      <c r="C3815" s="31">
        <f t="shared" ref="C3815:N3815" si="664">C3791+C3804+C3809+C3814</f>
        <v>599</v>
      </c>
      <c r="D3815" s="32">
        <f t="shared" si="664"/>
        <v>44.127400000000002</v>
      </c>
      <c r="E3815" s="32">
        <f t="shared" si="664"/>
        <v>14.4306</v>
      </c>
      <c r="F3815" s="31">
        <f t="shared" si="664"/>
        <v>23839687</v>
      </c>
      <c r="G3815" s="31">
        <f t="shared" si="664"/>
        <v>4442128</v>
      </c>
      <c r="H3815" s="31">
        <f t="shared" si="664"/>
        <v>28281815</v>
      </c>
      <c r="I3815" s="31">
        <f t="shared" si="664"/>
        <v>450000</v>
      </c>
      <c r="J3815" s="31">
        <f t="shared" si="664"/>
        <v>9984041</v>
      </c>
      <c r="K3815" s="31">
        <f t="shared" si="664"/>
        <v>282819</v>
      </c>
      <c r="L3815" s="31">
        <f t="shared" si="664"/>
        <v>432674</v>
      </c>
      <c r="M3815" s="31">
        <f t="shared" si="664"/>
        <v>0</v>
      </c>
      <c r="N3815" s="33">
        <f t="shared" si="664"/>
        <v>39148530</v>
      </c>
    </row>
    <row r="3816" spans="1:14" x14ac:dyDescent="0.2">
      <c r="A3816" s="39"/>
      <c r="B3816" s="40"/>
      <c r="C3816" s="41"/>
      <c r="D3816" s="42"/>
      <c r="E3816" s="42"/>
      <c r="F3816" s="41"/>
      <c r="G3816" s="41"/>
      <c r="H3816" s="41"/>
      <c r="I3816" s="41"/>
      <c r="J3816" s="41"/>
      <c r="K3816" s="41"/>
      <c r="L3816" s="41"/>
      <c r="M3816" s="41"/>
      <c r="N3816" s="43"/>
    </row>
    <row r="3817" spans="1:14" x14ac:dyDescent="0.2">
      <c r="A3817" s="29" t="s">
        <v>1994</v>
      </c>
      <c r="B3817" s="30"/>
      <c r="C3817" s="31"/>
      <c r="D3817" s="32"/>
      <c r="E3817" s="32"/>
      <c r="F3817" s="31"/>
      <c r="G3817" s="31"/>
      <c r="H3817" s="31"/>
      <c r="I3817" s="31"/>
      <c r="J3817" s="31"/>
      <c r="K3817" s="31"/>
      <c r="L3817" s="31"/>
      <c r="M3817" s="31"/>
      <c r="N3817" s="33"/>
    </row>
    <row r="3818" spans="1:14" x14ac:dyDescent="0.2">
      <c r="A3818" s="29" t="s">
        <v>1995</v>
      </c>
      <c r="B3818" s="30" t="s">
        <v>6</v>
      </c>
      <c r="C3818" s="31" t="s">
        <v>7</v>
      </c>
      <c r="D3818" s="32" t="s">
        <v>8</v>
      </c>
      <c r="E3818" s="32" t="s">
        <v>9</v>
      </c>
      <c r="F3818" s="31" t="s">
        <v>10</v>
      </c>
      <c r="G3818" s="31" t="s">
        <v>11</v>
      </c>
      <c r="H3818" s="31" t="s">
        <v>12</v>
      </c>
      <c r="I3818" s="31" t="s">
        <v>13</v>
      </c>
      <c r="J3818" s="31" t="s">
        <v>14</v>
      </c>
      <c r="K3818" s="31" t="s">
        <v>15</v>
      </c>
      <c r="L3818" s="31" t="s">
        <v>16</v>
      </c>
      <c r="M3818" s="31" t="s">
        <v>17</v>
      </c>
      <c r="N3818" s="33" t="s">
        <v>18</v>
      </c>
    </row>
    <row r="3819" spans="1:14" x14ac:dyDescent="0.2">
      <c r="A3819" s="34" t="s">
        <v>19</v>
      </c>
      <c r="B3819" s="35"/>
      <c r="C3819" s="36"/>
      <c r="D3819" s="37"/>
      <c r="E3819" s="37"/>
      <c r="F3819" s="36"/>
      <c r="G3819" s="36"/>
      <c r="H3819" s="36"/>
      <c r="I3819" s="36"/>
      <c r="J3819" s="36"/>
      <c r="K3819" s="36"/>
      <c r="L3819" s="36"/>
      <c r="M3819" s="36"/>
      <c r="N3819" s="38"/>
    </row>
    <row r="3820" spans="1:14" x14ac:dyDescent="0.2">
      <c r="A3820" s="39" t="s">
        <v>22</v>
      </c>
      <c r="B3820" s="40"/>
      <c r="C3820" s="41">
        <v>0</v>
      </c>
      <c r="D3820" s="42">
        <v>3.871</v>
      </c>
      <c r="E3820" s="42">
        <v>0.8</v>
      </c>
      <c r="F3820" s="41">
        <v>2106077</v>
      </c>
      <c r="G3820" s="41">
        <v>189994</v>
      </c>
      <c r="H3820" s="41">
        <v>2296071</v>
      </c>
      <c r="I3820" s="41">
        <v>0</v>
      </c>
      <c r="J3820" s="41">
        <v>799033</v>
      </c>
      <c r="K3820" s="41">
        <v>22961</v>
      </c>
      <c r="L3820" s="41">
        <v>19200</v>
      </c>
      <c r="M3820" s="41">
        <v>0</v>
      </c>
      <c r="N3820" s="43">
        <v>3114304</v>
      </c>
    </row>
    <row r="3821" spans="1:14" x14ac:dyDescent="0.2">
      <c r="A3821" s="34" t="s">
        <v>24</v>
      </c>
      <c r="B3821" s="35"/>
      <c r="C3821" s="36">
        <f t="shared" ref="C3821:N3821" si="665">SUM(C3820:C3820)</f>
        <v>0</v>
      </c>
      <c r="D3821" s="37">
        <f t="shared" si="665"/>
        <v>3.871</v>
      </c>
      <c r="E3821" s="37">
        <f t="shared" si="665"/>
        <v>0.8</v>
      </c>
      <c r="F3821" s="36">
        <f t="shared" si="665"/>
        <v>2106077</v>
      </c>
      <c r="G3821" s="36">
        <f t="shared" si="665"/>
        <v>189994</v>
      </c>
      <c r="H3821" s="36">
        <f t="shared" si="665"/>
        <v>2296071</v>
      </c>
      <c r="I3821" s="36">
        <f t="shared" si="665"/>
        <v>0</v>
      </c>
      <c r="J3821" s="36">
        <f t="shared" si="665"/>
        <v>799033</v>
      </c>
      <c r="K3821" s="36">
        <f t="shared" si="665"/>
        <v>22961</v>
      </c>
      <c r="L3821" s="36">
        <f t="shared" si="665"/>
        <v>19200</v>
      </c>
      <c r="M3821" s="36">
        <f t="shared" si="665"/>
        <v>0</v>
      </c>
      <c r="N3821" s="38">
        <f t="shared" si="665"/>
        <v>3114304</v>
      </c>
    </row>
    <row r="3822" spans="1:14" x14ac:dyDescent="0.2">
      <c r="A3822" s="34" t="s">
        <v>1476</v>
      </c>
      <c r="B3822" s="35"/>
      <c r="C3822" s="36"/>
      <c r="D3822" s="37"/>
      <c r="E3822" s="37"/>
      <c r="F3822" s="36"/>
      <c r="G3822" s="36"/>
      <c r="H3822" s="36"/>
      <c r="I3822" s="36"/>
      <c r="J3822" s="36"/>
      <c r="K3822" s="36"/>
      <c r="L3822" s="36"/>
      <c r="M3822" s="36"/>
      <c r="N3822" s="38"/>
    </row>
    <row r="3823" spans="1:14" x14ac:dyDescent="0.2">
      <c r="A3823" s="39" t="s">
        <v>162</v>
      </c>
      <c r="B3823" s="40"/>
      <c r="C3823" s="41">
        <v>0</v>
      </c>
      <c r="D3823" s="42">
        <v>7.0278</v>
      </c>
      <c r="E3823" s="42">
        <v>0</v>
      </c>
      <c r="F3823" s="41">
        <v>2434757</v>
      </c>
      <c r="G3823" s="41">
        <v>0</v>
      </c>
      <c r="H3823" s="41">
        <v>2434757</v>
      </c>
      <c r="I3823" s="41">
        <v>0</v>
      </c>
      <c r="J3823" s="41">
        <v>847296</v>
      </c>
      <c r="K3823" s="41">
        <v>24348</v>
      </c>
      <c r="L3823" s="41">
        <v>0</v>
      </c>
      <c r="M3823" s="41">
        <v>0</v>
      </c>
      <c r="N3823" s="43">
        <v>3282053</v>
      </c>
    </row>
    <row r="3824" spans="1:14" x14ac:dyDescent="0.2">
      <c r="A3824" s="39" t="s">
        <v>40</v>
      </c>
      <c r="B3824" s="40"/>
      <c r="C3824" s="41">
        <v>0</v>
      </c>
      <c r="D3824" s="42">
        <v>-0.3024</v>
      </c>
      <c r="E3824" s="42">
        <v>0</v>
      </c>
      <c r="F3824" s="41">
        <v>-168000</v>
      </c>
      <c r="G3824" s="41">
        <v>0</v>
      </c>
      <c r="H3824" s="41">
        <v>-168000</v>
      </c>
      <c r="I3824" s="41">
        <v>0</v>
      </c>
      <c r="J3824" s="41">
        <v>-58464</v>
      </c>
      <c r="K3824" s="41">
        <v>-1680</v>
      </c>
      <c r="L3824" s="41">
        <v>0</v>
      </c>
      <c r="M3824" s="41">
        <v>0</v>
      </c>
      <c r="N3824" s="43">
        <v>-226464</v>
      </c>
    </row>
    <row r="3825" spans="1:14" x14ac:dyDescent="0.2">
      <c r="A3825" s="39" t="s">
        <v>41</v>
      </c>
      <c r="B3825" s="40"/>
      <c r="C3825" s="41">
        <v>0</v>
      </c>
      <c r="D3825" s="42">
        <v>0</v>
      </c>
      <c r="E3825" s="42">
        <v>0</v>
      </c>
      <c r="F3825" s="41">
        <v>0</v>
      </c>
      <c r="G3825" s="41">
        <v>0</v>
      </c>
      <c r="H3825" s="41">
        <v>0</v>
      </c>
      <c r="I3825" s="41">
        <v>168000</v>
      </c>
      <c r="J3825" s="41">
        <v>56784</v>
      </c>
      <c r="K3825" s="41">
        <v>0</v>
      </c>
      <c r="L3825" s="41">
        <v>0</v>
      </c>
      <c r="M3825" s="41">
        <v>0</v>
      </c>
      <c r="N3825" s="43">
        <v>224784</v>
      </c>
    </row>
    <row r="3826" spans="1:14" x14ac:dyDescent="0.2">
      <c r="A3826" s="39" t="s">
        <v>163</v>
      </c>
      <c r="B3826" s="40"/>
      <c r="C3826" s="41">
        <v>0</v>
      </c>
      <c r="D3826" s="42">
        <v>0</v>
      </c>
      <c r="E3826" s="42">
        <v>0</v>
      </c>
      <c r="F3826" s="41">
        <v>0</v>
      </c>
      <c r="G3826" s="41">
        <v>0</v>
      </c>
      <c r="H3826" s="41">
        <v>0</v>
      </c>
      <c r="I3826" s="41">
        <v>0</v>
      </c>
      <c r="J3826" s="41">
        <v>3</v>
      </c>
      <c r="K3826" s="41">
        <v>0</v>
      </c>
      <c r="L3826" s="41">
        <v>0</v>
      </c>
      <c r="M3826" s="41">
        <v>0</v>
      </c>
      <c r="N3826" s="43">
        <v>3</v>
      </c>
    </row>
    <row r="3827" spans="1:14" x14ac:dyDescent="0.2">
      <c r="A3827" s="39" t="s">
        <v>32</v>
      </c>
      <c r="B3827" s="40"/>
      <c r="C3827" s="41">
        <v>0</v>
      </c>
      <c r="D3827" s="42">
        <v>0</v>
      </c>
      <c r="E3827" s="42">
        <v>0.8</v>
      </c>
      <c r="F3827" s="41">
        <v>0</v>
      </c>
      <c r="G3827" s="41">
        <v>211766</v>
      </c>
      <c r="H3827" s="41">
        <v>211766</v>
      </c>
      <c r="I3827" s="41">
        <v>0</v>
      </c>
      <c r="J3827" s="41">
        <v>73695</v>
      </c>
      <c r="K3827" s="41">
        <v>2118</v>
      </c>
      <c r="L3827" s="41">
        <v>0</v>
      </c>
      <c r="M3827" s="41">
        <v>0</v>
      </c>
      <c r="N3827" s="43">
        <v>285461</v>
      </c>
    </row>
    <row r="3828" spans="1:14" x14ac:dyDescent="0.2">
      <c r="A3828" s="39" t="s">
        <v>23</v>
      </c>
      <c r="B3828" s="40"/>
      <c r="C3828" s="41">
        <v>0</v>
      </c>
      <c r="D3828" s="42">
        <v>0</v>
      </c>
      <c r="E3828" s="42">
        <v>2.85</v>
      </c>
      <c r="F3828" s="41">
        <v>0</v>
      </c>
      <c r="G3828" s="41">
        <v>1110831</v>
      </c>
      <c r="H3828" s="41">
        <v>1110831</v>
      </c>
      <c r="I3828" s="41">
        <v>0</v>
      </c>
      <c r="J3828" s="41">
        <v>386569</v>
      </c>
      <c r="K3828" s="41">
        <v>11108</v>
      </c>
      <c r="L3828" s="41">
        <v>0</v>
      </c>
      <c r="M3828" s="41">
        <v>0</v>
      </c>
      <c r="N3828" s="43">
        <v>1497400</v>
      </c>
    </row>
    <row r="3829" spans="1:14" x14ac:dyDescent="0.2">
      <c r="A3829" s="39" t="s">
        <v>1481</v>
      </c>
      <c r="B3829" s="40"/>
      <c r="C3829" s="41">
        <v>0</v>
      </c>
      <c r="D3829" s="42">
        <v>19.318100000000001</v>
      </c>
      <c r="E3829" s="42">
        <v>2.21</v>
      </c>
      <c r="F3829" s="41">
        <v>11673724</v>
      </c>
      <c r="G3829" s="41">
        <v>554931</v>
      </c>
      <c r="H3829" s="41">
        <v>12228655</v>
      </c>
      <c r="I3829" s="41">
        <v>0</v>
      </c>
      <c r="J3829" s="41">
        <v>4255571</v>
      </c>
      <c r="K3829" s="41">
        <v>122286</v>
      </c>
      <c r="L3829" s="41">
        <v>282560</v>
      </c>
      <c r="M3829" s="41">
        <v>0</v>
      </c>
      <c r="N3829" s="43">
        <v>16766786</v>
      </c>
    </row>
    <row r="3830" spans="1:14" x14ac:dyDescent="0.2">
      <c r="A3830" s="34" t="s">
        <v>24</v>
      </c>
      <c r="B3830" s="35"/>
      <c r="C3830" s="36">
        <f t="shared" ref="C3830:N3830" si="666">SUM(C3823:C3829)</f>
        <v>0</v>
      </c>
      <c r="D3830" s="37">
        <f t="shared" si="666"/>
        <v>26.043500000000002</v>
      </c>
      <c r="E3830" s="37">
        <f t="shared" si="666"/>
        <v>5.86</v>
      </c>
      <c r="F3830" s="36">
        <f t="shared" si="666"/>
        <v>13940481</v>
      </c>
      <c r="G3830" s="36">
        <f t="shared" si="666"/>
        <v>1877528</v>
      </c>
      <c r="H3830" s="36">
        <f t="shared" si="666"/>
        <v>15818009</v>
      </c>
      <c r="I3830" s="36">
        <f t="shared" si="666"/>
        <v>168000</v>
      </c>
      <c r="J3830" s="36">
        <f t="shared" si="666"/>
        <v>5561454</v>
      </c>
      <c r="K3830" s="36">
        <f t="shared" si="666"/>
        <v>158180</v>
      </c>
      <c r="L3830" s="36">
        <f t="shared" si="666"/>
        <v>282560</v>
      </c>
      <c r="M3830" s="36">
        <f t="shared" si="666"/>
        <v>0</v>
      </c>
      <c r="N3830" s="38">
        <f t="shared" si="666"/>
        <v>21830023</v>
      </c>
    </row>
    <row r="3831" spans="1:14" x14ac:dyDescent="0.2">
      <c r="A3831" s="34" t="s">
        <v>25</v>
      </c>
      <c r="B3831" s="35"/>
      <c r="C3831" s="36"/>
      <c r="D3831" s="37"/>
      <c r="E3831" s="37"/>
      <c r="F3831" s="36"/>
      <c r="G3831" s="36"/>
      <c r="H3831" s="36"/>
      <c r="I3831" s="36"/>
      <c r="J3831" s="36"/>
      <c r="K3831" s="36"/>
      <c r="L3831" s="36"/>
      <c r="M3831" s="36"/>
      <c r="N3831" s="38"/>
    </row>
    <row r="3832" spans="1:14" x14ac:dyDescent="0.2">
      <c r="A3832" s="39" t="s">
        <v>26</v>
      </c>
      <c r="B3832" s="40"/>
      <c r="C3832" s="41">
        <v>48</v>
      </c>
      <c r="D3832" s="42">
        <v>0</v>
      </c>
      <c r="E3832" s="42">
        <v>1.5709</v>
      </c>
      <c r="F3832" s="41">
        <v>0</v>
      </c>
      <c r="G3832" s="41">
        <v>482939</v>
      </c>
      <c r="H3832" s="41">
        <v>482939</v>
      </c>
      <c r="I3832" s="41">
        <v>0</v>
      </c>
      <c r="J3832" s="41">
        <v>168063</v>
      </c>
      <c r="K3832" s="41">
        <v>4829</v>
      </c>
      <c r="L3832" s="41">
        <v>4080</v>
      </c>
      <c r="M3832" s="41">
        <v>0</v>
      </c>
      <c r="N3832" s="43">
        <v>655082</v>
      </c>
    </row>
    <row r="3833" spans="1:14" x14ac:dyDescent="0.2">
      <c r="A3833" s="39" t="s">
        <v>69</v>
      </c>
      <c r="B3833" s="40"/>
      <c r="C3833" s="41">
        <v>119</v>
      </c>
      <c r="D3833" s="42">
        <v>0</v>
      </c>
      <c r="E3833" s="42">
        <v>2.2955000000000001</v>
      </c>
      <c r="F3833" s="41">
        <v>0</v>
      </c>
      <c r="G3833" s="41">
        <v>705701</v>
      </c>
      <c r="H3833" s="41">
        <v>705701</v>
      </c>
      <c r="I3833" s="41">
        <v>0</v>
      </c>
      <c r="J3833" s="41">
        <v>245584</v>
      </c>
      <c r="K3833" s="41">
        <v>7057</v>
      </c>
      <c r="L3833" s="41">
        <v>7259</v>
      </c>
      <c r="M3833" s="41">
        <v>0</v>
      </c>
      <c r="N3833" s="43">
        <v>958544</v>
      </c>
    </row>
    <row r="3834" spans="1:14" x14ac:dyDescent="0.2">
      <c r="A3834" s="39" t="s">
        <v>90</v>
      </c>
      <c r="B3834" s="40"/>
      <c r="C3834" s="41">
        <v>74</v>
      </c>
      <c r="D3834" s="42">
        <v>0</v>
      </c>
      <c r="E3834" s="42">
        <v>1.0687</v>
      </c>
      <c r="F3834" s="41">
        <v>0</v>
      </c>
      <c r="G3834" s="41">
        <v>328548</v>
      </c>
      <c r="H3834" s="41">
        <v>328548</v>
      </c>
      <c r="I3834" s="41">
        <v>0</v>
      </c>
      <c r="J3834" s="41">
        <v>114334</v>
      </c>
      <c r="K3834" s="41">
        <v>3285</v>
      </c>
      <c r="L3834" s="41">
        <v>3034</v>
      </c>
      <c r="M3834" s="41">
        <v>0</v>
      </c>
      <c r="N3834" s="43">
        <v>445916</v>
      </c>
    </row>
    <row r="3835" spans="1:14" x14ac:dyDescent="0.2">
      <c r="A3835" s="39" t="s">
        <v>130</v>
      </c>
      <c r="B3835" s="40"/>
      <c r="C3835" s="41">
        <v>70</v>
      </c>
      <c r="D3835" s="42">
        <v>0</v>
      </c>
      <c r="E3835" s="42">
        <v>0.50470000000000004</v>
      </c>
      <c r="F3835" s="41">
        <v>0</v>
      </c>
      <c r="G3835" s="41">
        <v>155159</v>
      </c>
      <c r="H3835" s="41">
        <v>155159</v>
      </c>
      <c r="I3835" s="41">
        <v>0</v>
      </c>
      <c r="J3835" s="41">
        <v>53995</v>
      </c>
      <c r="K3835" s="41">
        <v>1552</v>
      </c>
      <c r="L3835" s="41">
        <v>1400</v>
      </c>
      <c r="M3835" s="41">
        <v>0</v>
      </c>
      <c r="N3835" s="43">
        <v>210554</v>
      </c>
    </row>
    <row r="3836" spans="1:14" x14ac:dyDescent="0.2">
      <c r="A3836" s="34" t="s">
        <v>24</v>
      </c>
      <c r="B3836" s="35"/>
      <c r="C3836" s="36">
        <f t="shared" ref="C3836:N3836" si="667">SUM(C3832:C3835)</f>
        <v>311</v>
      </c>
      <c r="D3836" s="37">
        <f t="shared" si="667"/>
        <v>0</v>
      </c>
      <c r="E3836" s="37">
        <f t="shared" si="667"/>
        <v>5.4398</v>
      </c>
      <c r="F3836" s="36">
        <f t="shared" si="667"/>
        <v>0</v>
      </c>
      <c r="G3836" s="36">
        <f t="shared" si="667"/>
        <v>1672347</v>
      </c>
      <c r="H3836" s="36">
        <f t="shared" si="667"/>
        <v>1672347</v>
      </c>
      <c r="I3836" s="36">
        <f t="shared" si="667"/>
        <v>0</v>
      </c>
      <c r="J3836" s="36">
        <f t="shared" si="667"/>
        <v>581976</v>
      </c>
      <c r="K3836" s="36">
        <f t="shared" si="667"/>
        <v>16723</v>
      </c>
      <c r="L3836" s="36">
        <f t="shared" si="667"/>
        <v>15773</v>
      </c>
      <c r="M3836" s="36">
        <f t="shared" si="667"/>
        <v>0</v>
      </c>
      <c r="N3836" s="38">
        <f t="shared" si="667"/>
        <v>2270096</v>
      </c>
    </row>
    <row r="3837" spans="1:14" x14ac:dyDescent="0.2">
      <c r="A3837" s="34" t="s">
        <v>1483</v>
      </c>
      <c r="B3837" s="35"/>
      <c r="C3837" s="36"/>
      <c r="D3837" s="37"/>
      <c r="E3837" s="37"/>
      <c r="F3837" s="36"/>
      <c r="G3837" s="36"/>
      <c r="H3837" s="36"/>
      <c r="I3837" s="36"/>
      <c r="J3837" s="36"/>
      <c r="K3837" s="36"/>
      <c r="L3837" s="36"/>
      <c r="M3837" s="36"/>
      <c r="N3837" s="38"/>
    </row>
    <row r="3838" spans="1:14" x14ac:dyDescent="0.2">
      <c r="A3838" s="39" t="s">
        <v>1484</v>
      </c>
      <c r="B3838" s="40"/>
      <c r="C3838" s="41">
        <v>60</v>
      </c>
      <c r="D3838" s="42">
        <v>0</v>
      </c>
      <c r="E3838" s="42">
        <v>0.1051</v>
      </c>
      <c r="F3838" s="41">
        <v>0</v>
      </c>
      <c r="G3838" s="41">
        <v>28483</v>
      </c>
      <c r="H3838" s="41">
        <v>28483</v>
      </c>
      <c r="I3838" s="41">
        <v>0</v>
      </c>
      <c r="J3838" s="41">
        <v>9912</v>
      </c>
      <c r="K3838" s="41">
        <v>285</v>
      </c>
      <c r="L3838" s="41">
        <v>0</v>
      </c>
      <c r="M3838" s="41">
        <v>0</v>
      </c>
      <c r="N3838" s="43">
        <v>38395</v>
      </c>
    </row>
    <row r="3839" spans="1:14" x14ac:dyDescent="0.2">
      <c r="A3839" s="39" t="s">
        <v>1485</v>
      </c>
      <c r="B3839" s="40"/>
      <c r="C3839" s="41">
        <v>0</v>
      </c>
      <c r="D3839" s="42">
        <v>1.6607000000000001</v>
      </c>
      <c r="E3839" s="42">
        <v>0</v>
      </c>
      <c r="F3839" s="41">
        <v>802967</v>
      </c>
      <c r="G3839" s="41">
        <v>0</v>
      </c>
      <c r="H3839" s="41">
        <v>802967</v>
      </c>
      <c r="I3839" s="41">
        <v>0</v>
      </c>
      <c r="J3839" s="41">
        <v>279433</v>
      </c>
      <c r="K3839" s="41">
        <v>8030</v>
      </c>
      <c r="L3839" s="41">
        <v>0</v>
      </c>
      <c r="M3839" s="41">
        <v>0</v>
      </c>
      <c r="N3839" s="43">
        <v>1082400</v>
      </c>
    </row>
    <row r="3840" spans="1:14" x14ac:dyDescent="0.2">
      <c r="A3840" s="34" t="s">
        <v>24</v>
      </c>
      <c r="B3840" s="35"/>
      <c r="C3840" s="36">
        <f t="shared" ref="C3840:N3840" si="668">SUM(C3838:C3839)</f>
        <v>60</v>
      </c>
      <c r="D3840" s="37">
        <f t="shared" si="668"/>
        <v>1.6607000000000001</v>
      </c>
      <c r="E3840" s="37">
        <f t="shared" si="668"/>
        <v>0.1051</v>
      </c>
      <c r="F3840" s="36">
        <f t="shared" si="668"/>
        <v>802967</v>
      </c>
      <c r="G3840" s="36">
        <f t="shared" si="668"/>
        <v>28483</v>
      </c>
      <c r="H3840" s="36">
        <f t="shared" si="668"/>
        <v>831450</v>
      </c>
      <c r="I3840" s="36">
        <f t="shared" si="668"/>
        <v>0</v>
      </c>
      <c r="J3840" s="36">
        <f t="shared" si="668"/>
        <v>289345</v>
      </c>
      <c r="K3840" s="36">
        <f t="shared" si="668"/>
        <v>8315</v>
      </c>
      <c r="L3840" s="36">
        <f t="shared" si="668"/>
        <v>0</v>
      </c>
      <c r="M3840" s="36">
        <f t="shared" si="668"/>
        <v>0</v>
      </c>
      <c r="N3840" s="38">
        <f t="shared" si="668"/>
        <v>1120795</v>
      </c>
    </row>
    <row r="3841" spans="1:14" x14ac:dyDescent="0.2">
      <c r="A3841" s="29" t="s">
        <v>1996</v>
      </c>
      <c r="B3841" s="30"/>
      <c r="C3841" s="31">
        <f t="shared" ref="C3841:N3841" si="669">C3821+C3830+C3836+C3840</f>
        <v>371</v>
      </c>
      <c r="D3841" s="32">
        <f t="shared" si="669"/>
        <v>31.575199999999999</v>
      </c>
      <c r="E3841" s="32">
        <f t="shared" si="669"/>
        <v>12.2049</v>
      </c>
      <c r="F3841" s="31">
        <f t="shared" si="669"/>
        <v>16849525</v>
      </c>
      <c r="G3841" s="31">
        <f t="shared" si="669"/>
        <v>3768352</v>
      </c>
      <c r="H3841" s="31">
        <f t="shared" si="669"/>
        <v>20617877</v>
      </c>
      <c r="I3841" s="31">
        <f t="shared" si="669"/>
        <v>168000</v>
      </c>
      <c r="J3841" s="31">
        <f t="shared" si="669"/>
        <v>7231808</v>
      </c>
      <c r="K3841" s="31">
        <f t="shared" si="669"/>
        <v>206179</v>
      </c>
      <c r="L3841" s="31">
        <f t="shared" si="669"/>
        <v>317533</v>
      </c>
      <c r="M3841" s="31">
        <f t="shared" si="669"/>
        <v>0</v>
      </c>
      <c r="N3841" s="33">
        <f t="shared" si="669"/>
        <v>28335218</v>
      </c>
    </row>
    <row r="3842" spans="1:14" x14ac:dyDescent="0.2">
      <c r="A3842" s="39"/>
      <c r="B3842" s="40"/>
      <c r="C3842" s="41"/>
      <c r="D3842" s="42"/>
      <c r="E3842" s="42"/>
      <c r="F3842" s="41"/>
      <c r="G3842" s="41"/>
      <c r="H3842" s="41"/>
      <c r="I3842" s="41"/>
      <c r="J3842" s="41"/>
      <c r="K3842" s="41"/>
      <c r="L3842" s="41"/>
      <c r="M3842" s="41"/>
      <c r="N3842" s="43"/>
    </row>
    <row r="3843" spans="1:14" x14ac:dyDescent="0.2">
      <c r="A3843" s="29" t="s">
        <v>1997</v>
      </c>
      <c r="B3843" s="30"/>
      <c r="C3843" s="31"/>
      <c r="D3843" s="32"/>
      <c r="E3843" s="32"/>
      <c r="F3843" s="31"/>
      <c r="G3843" s="31"/>
      <c r="H3843" s="31"/>
      <c r="I3843" s="31"/>
      <c r="J3843" s="31"/>
      <c r="K3843" s="31"/>
      <c r="L3843" s="31"/>
      <c r="M3843" s="31"/>
      <c r="N3843" s="33"/>
    </row>
    <row r="3844" spans="1:14" x14ac:dyDescent="0.2">
      <c r="A3844" s="29" t="s">
        <v>1998</v>
      </c>
      <c r="B3844" s="30" t="s">
        <v>6</v>
      </c>
      <c r="C3844" s="31" t="s">
        <v>7</v>
      </c>
      <c r="D3844" s="32" t="s">
        <v>8</v>
      </c>
      <c r="E3844" s="32" t="s">
        <v>9</v>
      </c>
      <c r="F3844" s="31" t="s">
        <v>10</v>
      </c>
      <c r="G3844" s="31" t="s">
        <v>11</v>
      </c>
      <c r="H3844" s="31" t="s">
        <v>12</v>
      </c>
      <c r="I3844" s="31" t="s">
        <v>13</v>
      </c>
      <c r="J3844" s="31" t="s">
        <v>14</v>
      </c>
      <c r="K3844" s="31" t="s">
        <v>15</v>
      </c>
      <c r="L3844" s="31" t="s">
        <v>16</v>
      </c>
      <c r="M3844" s="31" t="s">
        <v>17</v>
      </c>
      <c r="N3844" s="33" t="s">
        <v>18</v>
      </c>
    </row>
    <row r="3845" spans="1:14" x14ac:dyDescent="0.2">
      <c r="A3845" s="34" t="s">
        <v>1476</v>
      </c>
      <c r="B3845" s="35"/>
      <c r="C3845" s="36"/>
      <c r="D3845" s="37"/>
      <c r="E3845" s="37"/>
      <c r="F3845" s="36"/>
      <c r="G3845" s="36"/>
      <c r="H3845" s="36"/>
      <c r="I3845" s="36"/>
      <c r="J3845" s="36"/>
      <c r="K3845" s="36"/>
      <c r="L3845" s="36"/>
      <c r="M3845" s="36"/>
      <c r="N3845" s="38"/>
    </row>
    <row r="3846" spans="1:14" x14ac:dyDescent="0.2">
      <c r="A3846" s="39" t="s">
        <v>162</v>
      </c>
      <c r="B3846" s="40"/>
      <c r="C3846" s="41">
        <v>0</v>
      </c>
      <c r="D3846" s="42">
        <v>1.6889000000000001</v>
      </c>
      <c r="E3846" s="42">
        <v>0</v>
      </c>
      <c r="F3846" s="41">
        <v>590927</v>
      </c>
      <c r="G3846" s="41">
        <v>0</v>
      </c>
      <c r="H3846" s="41">
        <v>590927</v>
      </c>
      <c r="I3846" s="41">
        <v>0</v>
      </c>
      <c r="J3846" s="41">
        <v>205642</v>
      </c>
      <c r="K3846" s="41">
        <v>5909</v>
      </c>
      <c r="L3846" s="41">
        <v>0</v>
      </c>
      <c r="M3846" s="41">
        <v>0</v>
      </c>
      <c r="N3846" s="43">
        <v>796569</v>
      </c>
    </row>
    <row r="3847" spans="1:14" x14ac:dyDescent="0.2">
      <c r="A3847" s="39" t="s">
        <v>40</v>
      </c>
      <c r="B3847" s="40"/>
      <c r="C3847" s="41">
        <v>0</v>
      </c>
      <c r="D3847" s="42">
        <v>-5.04E-2</v>
      </c>
      <c r="E3847" s="42">
        <v>0</v>
      </c>
      <c r="F3847" s="41">
        <v>-25200</v>
      </c>
      <c r="G3847" s="41">
        <v>0</v>
      </c>
      <c r="H3847" s="41">
        <v>-25200</v>
      </c>
      <c r="I3847" s="41">
        <v>0</v>
      </c>
      <c r="J3847" s="41">
        <v>-8770</v>
      </c>
      <c r="K3847" s="41">
        <v>-252</v>
      </c>
      <c r="L3847" s="41">
        <v>0</v>
      </c>
      <c r="M3847" s="41">
        <v>0</v>
      </c>
      <c r="N3847" s="43">
        <v>-33970</v>
      </c>
    </row>
    <row r="3848" spans="1:14" x14ac:dyDescent="0.2">
      <c r="A3848" s="39" t="s">
        <v>41</v>
      </c>
      <c r="B3848" s="40"/>
      <c r="C3848" s="41">
        <v>0</v>
      </c>
      <c r="D3848" s="42">
        <v>0</v>
      </c>
      <c r="E3848" s="42">
        <v>0</v>
      </c>
      <c r="F3848" s="41">
        <v>0</v>
      </c>
      <c r="G3848" s="41">
        <v>0</v>
      </c>
      <c r="H3848" s="41">
        <v>0</v>
      </c>
      <c r="I3848" s="41">
        <v>25200</v>
      </c>
      <c r="J3848" s="41">
        <v>8518</v>
      </c>
      <c r="K3848" s="41">
        <v>0</v>
      </c>
      <c r="L3848" s="41">
        <v>0</v>
      </c>
      <c r="M3848" s="41">
        <v>0</v>
      </c>
      <c r="N3848" s="43">
        <v>33718</v>
      </c>
    </row>
    <row r="3849" spans="1:14" x14ac:dyDescent="0.2">
      <c r="A3849" s="39" t="s">
        <v>163</v>
      </c>
      <c r="B3849" s="40"/>
      <c r="C3849" s="41">
        <v>0</v>
      </c>
      <c r="D3849" s="42">
        <v>0</v>
      </c>
      <c r="E3849" s="42">
        <v>0</v>
      </c>
      <c r="F3849" s="41">
        <v>0</v>
      </c>
      <c r="G3849" s="41">
        <v>0</v>
      </c>
      <c r="H3849" s="41">
        <v>0</v>
      </c>
      <c r="I3849" s="41">
        <v>0</v>
      </c>
      <c r="J3849" s="41">
        <v>2</v>
      </c>
      <c r="K3849" s="41">
        <v>0</v>
      </c>
      <c r="L3849" s="41">
        <v>0</v>
      </c>
      <c r="M3849" s="41">
        <v>0</v>
      </c>
      <c r="N3849" s="43">
        <v>2</v>
      </c>
    </row>
    <row r="3850" spans="1:14" x14ac:dyDescent="0.2">
      <c r="A3850" s="39" t="s">
        <v>23</v>
      </c>
      <c r="B3850" s="40"/>
      <c r="C3850" s="41">
        <v>0</v>
      </c>
      <c r="D3850" s="42">
        <v>0</v>
      </c>
      <c r="E3850" s="42">
        <v>3.08</v>
      </c>
      <c r="F3850" s="41">
        <v>0</v>
      </c>
      <c r="G3850" s="41">
        <v>1203639</v>
      </c>
      <c r="H3850" s="41">
        <v>1203639</v>
      </c>
      <c r="I3850" s="41">
        <v>0</v>
      </c>
      <c r="J3850" s="41">
        <v>418866</v>
      </c>
      <c r="K3850" s="41">
        <v>12036</v>
      </c>
      <c r="L3850" s="41">
        <v>0</v>
      </c>
      <c r="M3850" s="41">
        <v>0</v>
      </c>
      <c r="N3850" s="43">
        <v>1622505</v>
      </c>
    </row>
    <row r="3851" spans="1:14" x14ac:dyDescent="0.2">
      <c r="A3851" s="39" t="s">
        <v>1481</v>
      </c>
      <c r="B3851" s="40"/>
      <c r="C3851" s="41">
        <v>0</v>
      </c>
      <c r="D3851" s="42">
        <v>20.954499999999999</v>
      </c>
      <c r="E3851" s="42">
        <v>1.6</v>
      </c>
      <c r="F3851" s="41">
        <v>12585653</v>
      </c>
      <c r="G3851" s="41">
        <v>401760</v>
      </c>
      <c r="H3851" s="41">
        <v>12987413</v>
      </c>
      <c r="I3851" s="41">
        <v>0</v>
      </c>
      <c r="J3851" s="41">
        <v>4519620</v>
      </c>
      <c r="K3851" s="41">
        <v>129875</v>
      </c>
      <c r="L3851" s="41">
        <v>328655</v>
      </c>
      <c r="M3851" s="41">
        <v>0</v>
      </c>
      <c r="N3851" s="43">
        <v>17835688</v>
      </c>
    </row>
    <row r="3852" spans="1:14" x14ac:dyDescent="0.2">
      <c r="A3852" s="39" t="s">
        <v>1482</v>
      </c>
      <c r="B3852" s="40"/>
      <c r="C3852" s="41">
        <v>0</v>
      </c>
      <c r="D3852" s="42">
        <v>0</v>
      </c>
      <c r="E3852" s="42">
        <v>0</v>
      </c>
      <c r="F3852" s="41">
        <v>144000</v>
      </c>
      <c r="G3852" s="41">
        <v>0</v>
      </c>
      <c r="H3852" s="41">
        <v>144000</v>
      </c>
      <c r="I3852" s="41">
        <v>0</v>
      </c>
      <c r="J3852" s="41">
        <v>50112</v>
      </c>
      <c r="K3852" s="41">
        <v>1440</v>
      </c>
      <c r="L3852" s="41">
        <v>27000</v>
      </c>
      <c r="M3852" s="41">
        <v>0</v>
      </c>
      <c r="N3852" s="43">
        <v>221112</v>
      </c>
    </row>
    <row r="3853" spans="1:14" x14ac:dyDescent="0.2">
      <c r="A3853" s="34" t="s">
        <v>24</v>
      </c>
      <c r="B3853" s="35"/>
      <c r="C3853" s="36">
        <f t="shared" ref="C3853:N3853" si="670">SUM(C3846:C3852)</f>
        <v>0</v>
      </c>
      <c r="D3853" s="37">
        <f t="shared" si="670"/>
        <v>22.593</v>
      </c>
      <c r="E3853" s="37">
        <f t="shared" si="670"/>
        <v>4.68</v>
      </c>
      <c r="F3853" s="36">
        <f t="shared" si="670"/>
        <v>13295380</v>
      </c>
      <c r="G3853" s="36">
        <f t="shared" si="670"/>
        <v>1605399</v>
      </c>
      <c r="H3853" s="36">
        <f t="shared" si="670"/>
        <v>14900779</v>
      </c>
      <c r="I3853" s="36">
        <f t="shared" si="670"/>
        <v>25200</v>
      </c>
      <c r="J3853" s="36">
        <f t="shared" si="670"/>
        <v>5193990</v>
      </c>
      <c r="K3853" s="36">
        <f t="shared" si="670"/>
        <v>149008</v>
      </c>
      <c r="L3853" s="36">
        <f t="shared" si="670"/>
        <v>355655</v>
      </c>
      <c r="M3853" s="36">
        <f t="shared" si="670"/>
        <v>0</v>
      </c>
      <c r="N3853" s="38">
        <f t="shared" si="670"/>
        <v>20475624</v>
      </c>
    </row>
    <row r="3854" spans="1:14" x14ac:dyDescent="0.2">
      <c r="A3854" s="34" t="s">
        <v>25</v>
      </c>
      <c r="B3854" s="35"/>
      <c r="C3854" s="36"/>
      <c r="D3854" s="37"/>
      <c r="E3854" s="37"/>
      <c r="F3854" s="36"/>
      <c r="G3854" s="36"/>
      <c r="H3854" s="36"/>
      <c r="I3854" s="36"/>
      <c r="J3854" s="36"/>
      <c r="K3854" s="36"/>
      <c r="L3854" s="36"/>
      <c r="M3854" s="36"/>
      <c r="N3854" s="38"/>
    </row>
    <row r="3855" spans="1:14" x14ac:dyDescent="0.2">
      <c r="A3855" s="39" t="s">
        <v>325</v>
      </c>
      <c r="B3855" s="40"/>
      <c r="C3855" s="41">
        <v>1</v>
      </c>
      <c r="D3855" s="42">
        <v>0</v>
      </c>
      <c r="E3855" s="42">
        <v>2.58E-2</v>
      </c>
      <c r="F3855" s="41">
        <v>0</v>
      </c>
      <c r="G3855" s="41">
        <v>7932</v>
      </c>
      <c r="H3855" s="41">
        <v>7932</v>
      </c>
      <c r="I3855" s="41">
        <v>0</v>
      </c>
      <c r="J3855" s="41">
        <v>2760</v>
      </c>
      <c r="K3855" s="41">
        <v>79</v>
      </c>
      <c r="L3855" s="41">
        <v>60</v>
      </c>
      <c r="M3855" s="41">
        <v>0</v>
      </c>
      <c r="N3855" s="43">
        <v>10752</v>
      </c>
    </row>
    <row r="3856" spans="1:14" x14ac:dyDescent="0.2">
      <c r="A3856" s="39" t="s">
        <v>55</v>
      </c>
      <c r="B3856" s="40"/>
      <c r="C3856" s="41">
        <v>1</v>
      </c>
      <c r="D3856" s="42">
        <v>0</v>
      </c>
      <c r="E3856" s="42">
        <v>1.5299999999999999E-2</v>
      </c>
      <c r="F3856" s="41">
        <v>0</v>
      </c>
      <c r="G3856" s="41">
        <v>4704</v>
      </c>
      <c r="H3856" s="41">
        <v>4704</v>
      </c>
      <c r="I3856" s="41">
        <v>0</v>
      </c>
      <c r="J3856" s="41">
        <v>1637</v>
      </c>
      <c r="K3856" s="41">
        <v>47</v>
      </c>
      <c r="L3856" s="41">
        <v>25</v>
      </c>
      <c r="M3856" s="41">
        <v>0</v>
      </c>
      <c r="N3856" s="43">
        <v>6366</v>
      </c>
    </row>
    <row r="3857" spans="1:14" x14ac:dyDescent="0.2">
      <c r="A3857" s="39" t="s">
        <v>76</v>
      </c>
      <c r="B3857" s="40"/>
      <c r="C3857" s="41">
        <v>60</v>
      </c>
      <c r="D3857" s="42">
        <v>0</v>
      </c>
      <c r="E3857" s="42">
        <v>1.2195</v>
      </c>
      <c r="F3857" s="41">
        <v>0</v>
      </c>
      <c r="G3857" s="41">
        <v>374908</v>
      </c>
      <c r="H3857" s="41">
        <v>374908</v>
      </c>
      <c r="I3857" s="41">
        <v>0</v>
      </c>
      <c r="J3857" s="41">
        <v>130468</v>
      </c>
      <c r="K3857" s="41">
        <v>3749</v>
      </c>
      <c r="L3857" s="41">
        <v>3600</v>
      </c>
      <c r="M3857" s="41">
        <v>0</v>
      </c>
      <c r="N3857" s="43">
        <v>508976</v>
      </c>
    </row>
    <row r="3858" spans="1:14" x14ac:dyDescent="0.2">
      <c r="A3858" s="39" t="s">
        <v>56</v>
      </c>
      <c r="B3858" s="40"/>
      <c r="C3858" s="41">
        <v>37</v>
      </c>
      <c r="D3858" s="42">
        <v>0</v>
      </c>
      <c r="E3858" s="42">
        <v>0.43440000000000001</v>
      </c>
      <c r="F3858" s="41">
        <v>0</v>
      </c>
      <c r="G3858" s="41">
        <v>133547</v>
      </c>
      <c r="H3858" s="41">
        <v>133547</v>
      </c>
      <c r="I3858" s="41">
        <v>0</v>
      </c>
      <c r="J3858" s="41">
        <v>46474</v>
      </c>
      <c r="K3858" s="41">
        <v>1335</v>
      </c>
      <c r="L3858" s="41">
        <v>925</v>
      </c>
      <c r="M3858" s="41">
        <v>0</v>
      </c>
      <c r="N3858" s="43">
        <v>180946</v>
      </c>
    </row>
    <row r="3859" spans="1:14" x14ac:dyDescent="0.2">
      <c r="A3859" s="39" t="s">
        <v>56</v>
      </c>
      <c r="B3859" s="40"/>
      <c r="C3859" s="41">
        <v>23</v>
      </c>
      <c r="D3859" s="42">
        <v>0</v>
      </c>
      <c r="E3859" s="42">
        <v>0.30790000000000001</v>
      </c>
      <c r="F3859" s="41">
        <v>0</v>
      </c>
      <c r="G3859" s="41">
        <v>94657</v>
      </c>
      <c r="H3859" s="41">
        <v>94657</v>
      </c>
      <c r="I3859" s="41">
        <v>0</v>
      </c>
      <c r="J3859" s="41">
        <v>32941</v>
      </c>
      <c r="K3859" s="41">
        <v>947</v>
      </c>
      <c r="L3859" s="41">
        <v>575</v>
      </c>
      <c r="M3859" s="41">
        <v>0</v>
      </c>
      <c r="N3859" s="43">
        <v>128173</v>
      </c>
    </row>
    <row r="3860" spans="1:14" x14ac:dyDescent="0.2">
      <c r="A3860" s="39" t="s">
        <v>69</v>
      </c>
      <c r="B3860" s="40"/>
      <c r="C3860" s="41">
        <v>194</v>
      </c>
      <c r="D3860" s="42">
        <v>0</v>
      </c>
      <c r="E3860" s="42">
        <v>3.3601000000000001</v>
      </c>
      <c r="F3860" s="41">
        <v>0</v>
      </c>
      <c r="G3860" s="41">
        <v>1032989</v>
      </c>
      <c r="H3860" s="41">
        <v>1032989</v>
      </c>
      <c r="I3860" s="41">
        <v>0</v>
      </c>
      <c r="J3860" s="41">
        <v>359480</v>
      </c>
      <c r="K3860" s="41">
        <v>10330</v>
      </c>
      <c r="L3860" s="41">
        <v>11834</v>
      </c>
      <c r="M3860" s="41">
        <v>0</v>
      </c>
      <c r="N3860" s="43">
        <v>1404303</v>
      </c>
    </row>
    <row r="3861" spans="1:14" x14ac:dyDescent="0.2">
      <c r="A3861" s="34" t="s">
        <v>24</v>
      </c>
      <c r="B3861" s="35"/>
      <c r="C3861" s="36">
        <f t="shared" ref="C3861:N3861" si="671">SUM(C3855:C3860)</f>
        <v>316</v>
      </c>
      <c r="D3861" s="37">
        <f t="shared" si="671"/>
        <v>0</v>
      </c>
      <c r="E3861" s="37">
        <f t="shared" si="671"/>
        <v>5.3629999999999995</v>
      </c>
      <c r="F3861" s="36">
        <f t="shared" si="671"/>
        <v>0</v>
      </c>
      <c r="G3861" s="36">
        <f t="shared" si="671"/>
        <v>1648737</v>
      </c>
      <c r="H3861" s="36">
        <f t="shared" si="671"/>
        <v>1648737</v>
      </c>
      <c r="I3861" s="36">
        <f t="shared" si="671"/>
        <v>0</v>
      </c>
      <c r="J3861" s="36">
        <f t="shared" si="671"/>
        <v>573760</v>
      </c>
      <c r="K3861" s="36">
        <f t="shared" si="671"/>
        <v>16487</v>
      </c>
      <c r="L3861" s="36">
        <f t="shared" si="671"/>
        <v>17019</v>
      </c>
      <c r="M3861" s="36">
        <f t="shared" si="671"/>
        <v>0</v>
      </c>
      <c r="N3861" s="38">
        <f t="shared" si="671"/>
        <v>2239516</v>
      </c>
    </row>
    <row r="3862" spans="1:14" x14ac:dyDescent="0.2">
      <c r="A3862" s="34" t="s">
        <v>1483</v>
      </c>
      <c r="B3862" s="35"/>
      <c r="C3862" s="36"/>
      <c r="D3862" s="37"/>
      <c r="E3862" s="37"/>
      <c r="F3862" s="36"/>
      <c r="G3862" s="36"/>
      <c r="H3862" s="36"/>
      <c r="I3862" s="36"/>
      <c r="J3862" s="36"/>
      <c r="K3862" s="36"/>
      <c r="L3862" s="36"/>
      <c r="M3862" s="36"/>
      <c r="N3862" s="38"/>
    </row>
    <row r="3863" spans="1:14" x14ac:dyDescent="0.2">
      <c r="A3863" s="39" t="s">
        <v>1484</v>
      </c>
      <c r="B3863" s="40"/>
      <c r="C3863" s="41">
        <v>120</v>
      </c>
      <c r="D3863" s="42">
        <v>0</v>
      </c>
      <c r="E3863" s="42">
        <v>0.19670000000000001</v>
      </c>
      <c r="F3863" s="41">
        <v>0</v>
      </c>
      <c r="G3863" s="41">
        <v>53307</v>
      </c>
      <c r="H3863" s="41">
        <v>53307</v>
      </c>
      <c r="I3863" s="41">
        <v>0</v>
      </c>
      <c r="J3863" s="41">
        <v>18551</v>
      </c>
      <c r="K3863" s="41">
        <v>533</v>
      </c>
      <c r="L3863" s="41">
        <v>0</v>
      </c>
      <c r="M3863" s="41">
        <v>0</v>
      </c>
      <c r="N3863" s="43">
        <v>71858</v>
      </c>
    </row>
    <row r="3864" spans="1:14" x14ac:dyDescent="0.2">
      <c r="A3864" s="39" t="s">
        <v>1510</v>
      </c>
      <c r="B3864" s="40"/>
      <c r="C3864" s="41">
        <v>4</v>
      </c>
      <c r="D3864" s="42">
        <v>0.3528</v>
      </c>
      <c r="E3864" s="42">
        <v>0</v>
      </c>
      <c r="F3864" s="41">
        <v>172926</v>
      </c>
      <c r="G3864" s="41">
        <v>0</v>
      </c>
      <c r="H3864" s="41">
        <v>172926</v>
      </c>
      <c r="I3864" s="41">
        <v>0</v>
      </c>
      <c r="J3864" s="41">
        <v>60178</v>
      </c>
      <c r="K3864" s="41">
        <v>1729</v>
      </c>
      <c r="L3864" s="41">
        <v>180</v>
      </c>
      <c r="M3864" s="41">
        <v>0</v>
      </c>
      <c r="N3864" s="43">
        <v>233284</v>
      </c>
    </row>
    <row r="3865" spans="1:14" x14ac:dyDescent="0.2">
      <c r="A3865" s="39" t="s">
        <v>1485</v>
      </c>
      <c r="B3865" s="40"/>
      <c r="C3865" s="41">
        <v>0</v>
      </c>
      <c r="D3865" s="42">
        <v>3.2667000000000002</v>
      </c>
      <c r="E3865" s="42">
        <v>0</v>
      </c>
      <c r="F3865" s="41">
        <v>1489200</v>
      </c>
      <c r="G3865" s="41">
        <v>0</v>
      </c>
      <c r="H3865" s="41">
        <v>1489200</v>
      </c>
      <c r="I3865" s="41">
        <v>0</v>
      </c>
      <c r="J3865" s="41">
        <v>518242</v>
      </c>
      <c r="K3865" s="41">
        <v>14892</v>
      </c>
      <c r="L3865" s="41">
        <v>0</v>
      </c>
      <c r="M3865" s="41">
        <v>0</v>
      </c>
      <c r="N3865" s="43">
        <v>2007442</v>
      </c>
    </row>
    <row r="3866" spans="1:14" x14ac:dyDescent="0.2">
      <c r="A3866" s="34" t="s">
        <v>24</v>
      </c>
      <c r="B3866" s="35"/>
      <c r="C3866" s="36">
        <f t="shared" ref="C3866:N3866" si="672">SUM(C3863:C3865)</f>
        <v>124</v>
      </c>
      <c r="D3866" s="37">
        <f t="shared" si="672"/>
        <v>3.6195000000000004</v>
      </c>
      <c r="E3866" s="37">
        <f t="shared" si="672"/>
        <v>0.19670000000000001</v>
      </c>
      <c r="F3866" s="36">
        <f t="shared" si="672"/>
        <v>1662126</v>
      </c>
      <c r="G3866" s="36">
        <f t="shared" si="672"/>
        <v>53307</v>
      </c>
      <c r="H3866" s="36">
        <f t="shared" si="672"/>
        <v>1715433</v>
      </c>
      <c r="I3866" s="36">
        <f t="shared" si="672"/>
        <v>0</v>
      </c>
      <c r="J3866" s="36">
        <f t="shared" si="672"/>
        <v>596971</v>
      </c>
      <c r="K3866" s="36">
        <f t="shared" si="672"/>
        <v>17154</v>
      </c>
      <c r="L3866" s="36">
        <f t="shared" si="672"/>
        <v>180</v>
      </c>
      <c r="M3866" s="36">
        <f t="shared" si="672"/>
        <v>0</v>
      </c>
      <c r="N3866" s="38">
        <f t="shared" si="672"/>
        <v>2312584</v>
      </c>
    </row>
    <row r="3867" spans="1:14" x14ac:dyDescent="0.2">
      <c r="A3867" s="29" t="s">
        <v>1999</v>
      </c>
      <c r="B3867" s="30"/>
      <c r="C3867" s="31">
        <f t="shared" ref="C3867:N3867" si="673">C3853+C3861+C3866</f>
        <v>440</v>
      </c>
      <c r="D3867" s="32">
        <f t="shared" si="673"/>
        <v>26.212499999999999</v>
      </c>
      <c r="E3867" s="32">
        <f t="shared" si="673"/>
        <v>10.239699999999999</v>
      </c>
      <c r="F3867" s="31">
        <f t="shared" si="673"/>
        <v>14957506</v>
      </c>
      <c r="G3867" s="31">
        <f t="shared" si="673"/>
        <v>3307443</v>
      </c>
      <c r="H3867" s="31">
        <f t="shared" si="673"/>
        <v>18264949</v>
      </c>
      <c r="I3867" s="31">
        <f t="shared" si="673"/>
        <v>25200</v>
      </c>
      <c r="J3867" s="31">
        <f t="shared" si="673"/>
        <v>6364721</v>
      </c>
      <c r="K3867" s="31">
        <f t="shared" si="673"/>
        <v>182649</v>
      </c>
      <c r="L3867" s="31">
        <f t="shared" si="673"/>
        <v>372854</v>
      </c>
      <c r="M3867" s="31">
        <f t="shared" si="673"/>
        <v>0</v>
      </c>
      <c r="N3867" s="33">
        <f t="shared" si="673"/>
        <v>25027724</v>
      </c>
    </row>
    <row r="3868" spans="1:14" x14ac:dyDescent="0.2">
      <c r="A3868" s="39"/>
      <c r="B3868" s="40"/>
      <c r="C3868" s="41"/>
      <c r="D3868" s="42"/>
      <c r="E3868" s="42"/>
      <c r="F3868" s="41"/>
      <c r="G3868" s="41"/>
      <c r="H3868" s="41"/>
      <c r="I3868" s="41"/>
      <c r="J3868" s="41"/>
      <c r="K3868" s="41"/>
      <c r="L3868" s="41"/>
      <c r="M3868" s="41"/>
      <c r="N3868" s="43"/>
    </row>
    <row r="3869" spans="1:14" x14ac:dyDescent="0.2">
      <c r="A3869" s="29" t="s">
        <v>2000</v>
      </c>
      <c r="B3869" s="30"/>
      <c r="C3869" s="31"/>
      <c r="D3869" s="32"/>
      <c r="E3869" s="32"/>
      <c r="F3869" s="31"/>
      <c r="G3869" s="31"/>
      <c r="H3869" s="31"/>
      <c r="I3869" s="31"/>
      <c r="J3869" s="31"/>
      <c r="K3869" s="31"/>
      <c r="L3869" s="31"/>
      <c r="M3869" s="31"/>
      <c r="N3869" s="33"/>
    </row>
    <row r="3870" spans="1:14" x14ac:dyDescent="0.2">
      <c r="A3870" s="29" t="s">
        <v>2001</v>
      </c>
      <c r="B3870" s="30" t="s">
        <v>6</v>
      </c>
      <c r="C3870" s="31" t="s">
        <v>7</v>
      </c>
      <c r="D3870" s="32" t="s">
        <v>8</v>
      </c>
      <c r="E3870" s="32" t="s">
        <v>9</v>
      </c>
      <c r="F3870" s="31" t="s">
        <v>10</v>
      </c>
      <c r="G3870" s="31" t="s">
        <v>11</v>
      </c>
      <c r="H3870" s="31" t="s">
        <v>12</v>
      </c>
      <c r="I3870" s="31" t="s">
        <v>13</v>
      </c>
      <c r="J3870" s="31" t="s">
        <v>14</v>
      </c>
      <c r="K3870" s="31" t="s">
        <v>15</v>
      </c>
      <c r="L3870" s="31" t="s">
        <v>16</v>
      </c>
      <c r="M3870" s="31" t="s">
        <v>17</v>
      </c>
      <c r="N3870" s="33" t="s">
        <v>18</v>
      </c>
    </row>
    <row r="3871" spans="1:14" x14ac:dyDescent="0.2">
      <c r="A3871" s="34" t="s">
        <v>19</v>
      </c>
      <c r="B3871" s="35"/>
      <c r="C3871" s="36"/>
      <c r="D3871" s="37"/>
      <c r="E3871" s="37"/>
      <c r="F3871" s="36"/>
      <c r="G3871" s="36"/>
      <c r="H3871" s="36"/>
      <c r="I3871" s="36"/>
      <c r="J3871" s="36"/>
      <c r="K3871" s="36"/>
      <c r="L3871" s="36"/>
      <c r="M3871" s="36"/>
      <c r="N3871" s="38"/>
    </row>
    <row r="3872" spans="1:14" x14ac:dyDescent="0.2">
      <c r="A3872" s="39" t="s">
        <v>22</v>
      </c>
      <c r="B3872" s="40"/>
      <c r="C3872" s="41">
        <v>0</v>
      </c>
      <c r="D3872" s="42">
        <v>4</v>
      </c>
      <c r="E3872" s="42">
        <v>0.8</v>
      </c>
      <c r="F3872" s="41">
        <v>2271666</v>
      </c>
      <c r="G3872" s="41">
        <v>189994</v>
      </c>
      <c r="H3872" s="41">
        <v>2461660</v>
      </c>
      <c r="I3872" s="41">
        <v>0</v>
      </c>
      <c r="J3872" s="41">
        <v>856658</v>
      </c>
      <c r="K3872" s="41">
        <v>24617</v>
      </c>
      <c r="L3872" s="41">
        <v>20000</v>
      </c>
      <c r="M3872" s="41">
        <v>0</v>
      </c>
      <c r="N3872" s="43">
        <v>3338318</v>
      </c>
    </row>
    <row r="3873" spans="1:14" x14ac:dyDescent="0.2">
      <c r="A3873" s="34" t="s">
        <v>24</v>
      </c>
      <c r="B3873" s="35"/>
      <c r="C3873" s="36">
        <f t="shared" ref="C3873:N3873" si="674">SUM(C3872:C3872)</f>
        <v>0</v>
      </c>
      <c r="D3873" s="37">
        <f t="shared" si="674"/>
        <v>4</v>
      </c>
      <c r="E3873" s="37">
        <f t="shared" si="674"/>
        <v>0.8</v>
      </c>
      <c r="F3873" s="36">
        <f t="shared" si="674"/>
        <v>2271666</v>
      </c>
      <c r="G3873" s="36">
        <f t="shared" si="674"/>
        <v>189994</v>
      </c>
      <c r="H3873" s="36">
        <f t="shared" si="674"/>
        <v>2461660</v>
      </c>
      <c r="I3873" s="36">
        <f t="shared" si="674"/>
        <v>0</v>
      </c>
      <c r="J3873" s="36">
        <f t="shared" si="674"/>
        <v>856658</v>
      </c>
      <c r="K3873" s="36">
        <f t="shared" si="674"/>
        <v>24617</v>
      </c>
      <c r="L3873" s="36">
        <f t="shared" si="674"/>
        <v>20000</v>
      </c>
      <c r="M3873" s="36">
        <f t="shared" si="674"/>
        <v>0</v>
      </c>
      <c r="N3873" s="38">
        <f t="shared" si="674"/>
        <v>3338318</v>
      </c>
    </row>
    <row r="3874" spans="1:14" x14ac:dyDescent="0.2">
      <c r="A3874" s="34" t="s">
        <v>1476</v>
      </c>
      <c r="B3874" s="35"/>
      <c r="C3874" s="36"/>
      <c r="D3874" s="37"/>
      <c r="E3874" s="37"/>
      <c r="F3874" s="36"/>
      <c r="G3874" s="36"/>
      <c r="H3874" s="36"/>
      <c r="I3874" s="36"/>
      <c r="J3874" s="36"/>
      <c r="K3874" s="36"/>
      <c r="L3874" s="36"/>
      <c r="M3874" s="36"/>
      <c r="N3874" s="38"/>
    </row>
    <row r="3875" spans="1:14" x14ac:dyDescent="0.2">
      <c r="A3875" s="39" t="s">
        <v>162</v>
      </c>
      <c r="B3875" s="40"/>
      <c r="C3875" s="41">
        <v>0</v>
      </c>
      <c r="D3875" s="42">
        <v>4.5</v>
      </c>
      <c r="E3875" s="42">
        <v>0</v>
      </c>
      <c r="F3875" s="41">
        <v>1559008</v>
      </c>
      <c r="G3875" s="41">
        <v>0</v>
      </c>
      <c r="H3875" s="41">
        <v>1559008</v>
      </c>
      <c r="I3875" s="41">
        <v>0</v>
      </c>
      <c r="J3875" s="41">
        <v>542535</v>
      </c>
      <c r="K3875" s="41">
        <v>15590</v>
      </c>
      <c r="L3875" s="41">
        <v>0</v>
      </c>
      <c r="M3875" s="41">
        <v>0</v>
      </c>
      <c r="N3875" s="43">
        <v>2101543</v>
      </c>
    </row>
    <row r="3876" spans="1:14" x14ac:dyDescent="0.2">
      <c r="A3876" s="39" t="s">
        <v>40</v>
      </c>
      <c r="B3876" s="40"/>
      <c r="C3876" s="41">
        <v>0</v>
      </c>
      <c r="D3876" s="42">
        <v>0</v>
      </c>
      <c r="E3876" s="42">
        <v>0</v>
      </c>
      <c r="F3876" s="41">
        <v>-16800</v>
      </c>
      <c r="G3876" s="41">
        <v>0</v>
      </c>
      <c r="H3876" s="41">
        <v>-16800</v>
      </c>
      <c r="I3876" s="41">
        <v>0</v>
      </c>
      <c r="J3876" s="41">
        <v>-5846</v>
      </c>
      <c r="K3876" s="41">
        <v>-168</v>
      </c>
      <c r="L3876" s="41">
        <v>0</v>
      </c>
      <c r="M3876" s="41">
        <v>0</v>
      </c>
      <c r="N3876" s="43">
        <v>-22646</v>
      </c>
    </row>
    <row r="3877" spans="1:14" x14ac:dyDescent="0.2">
      <c r="A3877" s="39" t="s">
        <v>41</v>
      </c>
      <c r="B3877" s="40"/>
      <c r="C3877" s="41">
        <v>0</v>
      </c>
      <c r="D3877" s="42">
        <v>0</v>
      </c>
      <c r="E3877" s="42">
        <v>0</v>
      </c>
      <c r="F3877" s="41">
        <v>0</v>
      </c>
      <c r="G3877" s="41">
        <v>0</v>
      </c>
      <c r="H3877" s="41">
        <v>0</v>
      </c>
      <c r="I3877" s="41">
        <v>16800</v>
      </c>
      <c r="J3877" s="41">
        <v>5678</v>
      </c>
      <c r="K3877" s="41">
        <v>0</v>
      </c>
      <c r="L3877" s="41">
        <v>0</v>
      </c>
      <c r="M3877" s="41">
        <v>0</v>
      </c>
      <c r="N3877" s="43">
        <v>22478</v>
      </c>
    </row>
    <row r="3878" spans="1:14" x14ac:dyDescent="0.2">
      <c r="A3878" s="39" t="s">
        <v>163</v>
      </c>
      <c r="B3878" s="40"/>
      <c r="C3878" s="41">
        <v>0</v>
      </c>
      <c r="D3878" s="42">
        <v>0</v>
      </c>
      <c r="E3878" s="42">
        <v>0</v>
      </c>
      <c r="F3878" s="41">
        <v>0</v>
      </c>
      <c r="G3878" s="41">
        <v>0</v>
      </c>
      <c r="H3878" s="41">
        <v>0</v>
      </c>
      <c r="I3878" s="41">
        <v>0</v>
      </c>
      <c r="J3878" s="41">
        <v>3</v>
      </c>
      <c r="K3878" s="41">
        <v>0</v>
      </c>
      <c r="L3878" s="41">
        <v>0</v>
      </c>
      <c r="M3878" s="41">
        <v>0</v>
      </c>
      <c r="N3878" s="43">
        <v>3</v>
      </c>
    </row>
    <row r="3879" spans="1:14" x14ac:dyDescent="0.2">
      <c r="A3879" s="39" t="s">
        <v>23</v>
      </c>
      <c r="B3879" s="40"/>
      <c r="C3879" s="41">
        <v>0</v>
      </c>
      <c r="D3879" s="42">
        <v>0</v>
      </c>
      <c r="E3879" s="42">
        <v>2.33</v>
      </c>
      <c r="F3879" s="41">
        <v>0</v>
      </c>
      <c r="G3879" s="41">
        <v>906555</v>
      </c>
      <c r="H3879" s="41">
        <v>906555</v>
      </c>
      <c r="I3879" s="41">
        <v>0</v>
      </c>
      <c r="J3879" s="41">
        <v>315482</v>
      </c>
      <c r="K3879" s="41">
        <v>9066</v>
      </c>
      <c r="L3879" s="41">
        <v>0</v>
      </c>
      <c r="M3879" s="41">
        <v>0</v>
      </c>
      <c r="N3879" s="43">
        <v>1222037</v>
      </c>
    </row>
    <row r="3880" spans="1:14" x14ac:dyDescent="0.2">
      <c r="A3880" s="39" t="s">
        <v>1481</v>
      </c>
      <c r="B3880" s="40"/>
      <c r="C3880" s="41">
        <v>0</v>
      </c>
      <c r="D3880" s="42">
        <v>12.1363</v>
      </c>
      <c r="E3880" s="42">
        <v>0.9</v>
      </c>
      <c r="F3880" s="41">
        <v>7200933</v>
      </c>
      <c r="G3880" s="41">
        <v>225990</v>
      </c>
      <c r="H3880" s="41">
        <v>7426923</v>
      </c>
      <c r="I3880" s="41">
        <v>0</v>
      </c>
      <c r="J3880" s="41">
        <v>2584568</v>
      </c>
      <c r="K3880" s="41">
        <v>74268</v>
      </c>
      <c r="L3880" s="41">
        <v>175205</v>
      </c>
      <c r="M3880" s="41">
        <v>0</v>
      </c>
      <c r="N3880" s="43">
        <v>10186696</v>
      </c>
    </row>
    <row r="3881" spans="1:14" x14ac:dyDescent="0.2">
      <c r="A3881" s="39" t="s">
        <v>1482</v>
      </c>
      <c r="B3881" s="40"/>
      <c r="C3881" s="41">
        <v>0</v>
      </c>
      <c r="D3881" s="42">
        <v>0</v>
      </c>
      <c r="E3881" s="42">
        <v>0</v>
      </c>
      <c r="F3881" s="41">
        <v>96000</v>
      </c>
      <c r="G3881" s="41">
        <v>0</v>
      </c>
      <c r="H3881" s="41">
        <v>96000</v>
      </c>
      <c r="I3881" s="41">
        <v>0</v>
      </c>
      <c r="J3881" s="41">
        <v>33408</v>
      </c>
      <c r="K3881" s="41">
        <v>960</v>
      </c>
      <c r="L3881" s="41">
        <v>9000</v>
      </c>
      <c r="M3881" s="41">
        <v>0</v>
      </c>
      <c r="N3881" s="43">
        <v>138408</v>
      </c>
    </row>
    <row r="3882" spans="1:14" x14ac:dyDescent="0.2">
      <c r="A3882" s="34" t="s">
        <v>24</v>
      </c>
      <c r="B3882" s="35"/>
      <c r="C3882" s="36">
        <f t="shared" ref="C3882:N3882" si="675">SUM(C3875:C3881)</f>
        <v>0</v>
      </c>
      <c r="D3882" s="37">
        <f t="shared" si="675"/>
        <v>16.636299999999999</v>
      </c>
      <c r="E3882" s="37">
        <f t="shared" si="675"/>
        <v>3.23</v>
      </c>
      <c r="F3882" s="36">
        <f t="shared" si="675"/>
        <v>8839141</v>
      </c>
      <c r="G3882" s="36">
        <f t="shared" si="675"/>
        <v>1132545</v>
      </c>
      <c r="H3882" s="36">
        <f t="shared" si="675"/>
        <v>9971686</v>
      </c>
      <c r="I3882" s="36">
        <f t="shared" si="675"/>
        <v>16800</v>
      </c>
      <c r="J3882" s="36">
        <f t="shared" si="675"/>
        <v>3475828</v>
      </c>
      <c r="K3882" s="36">
        <f t="shared" si="675"/>
        <v>99716</v>
      </c>
      <c r="L3882" s="36">
        <f t="shared" si="675"/>
        <v>184205</v>
      </c>
      <c r="M3882" s="36">
        <f t="shared" si="675"/>
        <v>0</v>
      </c>
      <c r="N3882" s="38">
        <f t="shared" si="675"/>
        <v>13648519</v>
      </c>
    </row>
    <row r="3883" spans="1:14" x14ac:dyDescent="0.2">
      <c r="A3883" s="34" t="s">
        <v>25</v>
      </c>
      <c r="B3883" s="35"/>
      <c r="C3883" s="36"/>
      <c r="D3883" s="37"/>
      <c r="E3883" s="37"/>
      <c r="F3883" s="36"/>
      <c r="G3883" s="36"/>
      <c r="H3883" s="36"/>
      <c r="I3883" s="36"/>
      <c r="J3883" s="36"/>
      <c r="K3883" s="36"/>
      <c r="L3883" s="36"/>
      <c r="M3883" s="36"/>
      <c r="N3883" s="38"/>
    </row>
    <row r="3884" spans="1:14" x14ac:dyDescent="0.2">
      <c r="A3884" s="39" t="s">
        <v>26</v>
      </c>
      <c r="B3884" s="40"/>
      <c r="C3884" s="41">
        <v>50</v>
      </c>
      <c r="D3884" s="42">
        <v>0</v>
      </c>
      <c r="E3884" s="42">
        <v>1.6141000000000001</v>
      </c>
      <c r="F3884" s="41">
        <v>0</v>
      </c>
      <c r="G3884" s="41">
        <v>496220</v>
      </c>
      <c r="H3884" s="41">
        <v>496220</v>
      </c>
      <c r="I3884" s="41">
        <v>0</v>
      </c>
      <c r="J3884" s="41">
        <v>172685</v>
      </c>
      <c r="K3884" s="41">
        <v>4962</v>
      </c>
      <c r="L3884" s="41">
        <v>4250</v>
      </c>
      <c r="M3884" s="41">
        <v>0</v>
      </c>
      <c r="N3884" s="43">
        <v>673155</v>
      </c>
    </row>
    <row r="3885" spans="1:14" x14ac:dyDescent="0.2">
      <c r="A3885" s="39" t="s">
        <v>69</v>
      </c>
      <c r="B3885" s="40"/>
      <c r="C3885" s="41">
        <v>103</v>
      </c>
      <c r="D3885" s="42">
        <v>0</v>
      </c>
      <c r="E3885" s="42">
        <v>2.0533999999999999</v>
      </c>
      <c r="F3885" s="41">
        <v>0</v>
      </c>
      <c r="G3885" s="41">
        <v>631273</v>
      </c>
      <c r="H3885" s="41">
        <v>631273</v>
      </c>
      <c r="I3885" s="41">
        <v>0</v>
      </c>
      <c r="J3885" s="41">
        <v>219684</v>
      </c>
      <c r="K3885" s="41">
        <v>6313</v>
      </c>
      <c r="L3885" s="41">
        <v>6283</v>
      </c>
      <c r="M3885" s="41">
        <v>0</v>
      </c>
      <c r="N3885" s="43">
        <v>857240</v>
      </c>
    </row>
    <row r="3886" spans="1:14" x14ac:dyDescent="0.2">
      <c r="A3886" s="34" t="s">
        <v>24</v>
      </c>
      <c r="B3886" s="35"/>
      <c r="C3886" s="36">
        <f t="shared" ref="C3886:N3886" si="676">SUM(C3884:C3885)</f>
        <v>153</v>
      </c>
      <c r="D3886" s="37">
        <f t="shared" si="676"/>
        <v>0</v>
      </c>
      <c r="E3886" s="37">
        <f t="shared" si="676"/>
        <v>3.6675</v>
      </c>
      <c r="F3886" s="36">
        <f t="shared" si="676"/>
        <v>0</v>
      </c>
      <c r="G3886" s="36">
        <f t="shared" si="676"/>
        <v>1127493</v>
      </c>
      <c r="H3886" s="36">
        <f t="shared" si="676"/>
        <v>1127493</v>
      </c>
      <c r="I3886" s="36">
        <f t="shared" si="676"/>
        <v>0</v>
      </c>
      <c r="J3886" s="36">
        <f t="shared" si="676"/>
        <v>392369</v>
      </c>
      <c r="K3886" s="36">
        <f t="shared" si="676"/>
        <v>11275</v>
      </c>
      <c r="L3886" s="36">
        <f t="shared" si="676"/>
        <v>10533</v>
      </c>
      <c r="M3886" s="36">
        <f t="shared" si="676"/>
        <v>0</v>
      </c>
      <c r="N3886" s="38">
        <f t="shared" si="676"/>
        <v>1530395</v>
      </c>
    </row>
    <row r="3887" spans="1:14" x14ac:dyDescent="0.2">
      <c r="A3887" s="34" t="s">
        <v>1483</v>
      </c>
      <c r="B3887" s="35"/>
      <c r="C3887" s="36"/>
      <c r="D3887" s="37"/>
      <c r="E3887" s="37"/>
      <c r="F3887" s="36"/>
      <c r="G3887" s="36"/>
      <c r="H3887" s="36"/>
      <c r="I3887" s="36"/>
      <c r="J3887" s="36"/>
      <c r="K3887" s="36"/>
      <c r="L3887" s="36"/>
      <c r="M3887" s="36"/>
      <c r="N3887" s="38"/>
    </row>
    <row r="3888" spans="1:14" x14ac:dyDescent="0.2">
      <c r="A3888" s="39" t="s">
        <v>1484</v>
      </c>
      <c r="B3888" s="40"/>
      <c r="C3888" s="41">
        <v>52</v>
      </c>
      <c r="D3888" s="42">
        <v>0</v>
      </c>
      <c r="E3888" s="42">
        <v>9.6500000000000002E-2</v>
      </c>
      <c r="F3888" s="41">
        <v>0</v>
      </c>
      <c r="G3888" s="41">
        <v>26152</v>
      </c>
      <c r="H3888" s="41">
        <v>26152</v>
      </c>
      <c r="I3888" s="41">
        <v>0</v>
      </c>
      <c r="J3888" s="41">
        <v>9102</v>
      </c>
      <c r="K3888" s="41">
        <v>262</v>
      </c>
      <c r="L3888" s="41">
        <v>0</v>
      </c>
      <c r="M3888" s="41">
        <v>0</v>
      </c>
      <c r="N3888" s="43">
        <v>35254</v>
      </c>
    </row>
    <row r="3889" spans="1:14" x14ac:dyDescent="0.2">
      <c r="A3889" s="39" t="s">
        <v>1485</v>
      </c>
      <c r="B3889" s="40"/>
      <c r="C3889" s="41">
        <v>0</v>
      </c>
      <c r="D3889" s="42">
        <v>1.7165999999999999</v>
      </c>
      <c r="E3889" s="42">
        <v>0</v>
      </c>
      <c r="F3889" s="41">
        <v>814963</v>
      </c>
      <c r="G3889" s="41">
        <v>0</v>
      </c>
      <c r="H3889" s="41">
        <v>814963</v>
      </c>
      <c r="I3889" s="41">
        <v>0</v>
      </c>
      <c r="J3889" s="41">
        <v>283607</v>
      </c>
      <c r="K3889" s="41">
        <v>8150</v>
      </c>
      <c r="L3889" s="41">
        <v>0</v>
      </c>
      <c r="M3889" s="41">
        <v>0</v>
      </c>
      <c r="N3889" s="43">
        <v>1098570</v>
      </c>
    </row>
    <row r="3890" spans="1:14" x14ac:dyDescent="0.2">
      <c r="A3890" s="34" t="s">
        <v>24</v>
      </c>
      <c r="B3890" s="35"/>
      <c r="C3890" s="36">
        <f t="shared" ref="C3890:N3890" si="677">SUM(C3888:C3889)</f>
        <v>52</v>
      </c>
      <c r="D3890" s="37">
        <f t="shared" si="677"/>
        <v>1.7165999999999999</v>
      </c>
      <c r="E3890" s="37">
        <f t="shared" si="677"/>
        <v>9.6500000000000002E-2</v>
      </c>
      <c r="F3890" s="36">
        <f t="shared" si="677"/>
        <v>814963</v>
      </c>
      <c r="G3890" s="36">
        <f t="shared" si="677"/>
        <v>26152</v>
      </c>
      <c r="H3890" s="36">
        <f t="shared" si="677"/>
        <v>841115</v>
      </c>
      <c r="I3890" s="36">
        <f t="shared" si="677"/>
        <v>0</v>
      </c>
      <c r="J3890" s="36">
        <f t="shared" si="677"/>
        <v>292709</v>
      </c>
      <c r="K3890" s="36">
        <f t="shared" si="677"/>
        <v>8412</v>
      </c>
      <c r="L3890" s="36">
        <f t="shared" si="677"/>
        <v>0</v>
      </c>
      <c r="M3890" s="36">
        <f t="shared" si="677"/>
        <v>0</v>
      </c>
      <c r="N3890" s="38">
        <f t="shared" si="677"/>
        <v>1133824</v>
      </c>
    </row>
    <row r="3891" spans="1:14" x14ac:dyDescent="0.2">
      <c r="A3891" s="29" t="s">
        <v>2002</v>
      </c>
      <c r="B3891" s="30"/>
      <c r="C3891" s="31">
        <f t="shared" ref="C3891:N3891" si="678">C3873+C3882+C3886+C3890</f>
        <v>205</v>
      </c>
      <c r="D3891" s="32">
        <f t="shared" si="678"/>
        <v>22.352899999999998</v>
      </c>
      <c r="E3891" s="32">
        <f t="shared" si="678"/>
        <v>7.7939999999999996</v>
      </c>
      <c r="F3891" s="31">
        <f t="shared" si="678"/>
        <v>11925770</v>
      </c>
      <c r="G3891" s="31">
        <f t="shared" si="678"/>
        <v>2476184</v>
      </c>
      <c r="H3891" s="31">
        <f t="shared" si="678"/>
        <v>14401954</v>
      </c>
      <c r="I3891" s="31">
        <f t="shared" si="678"/>
        <v>16800</v>
      </c>
      <c r="J3891" s="31">
        <f t="shared" si="678"/>
        <v>5017564</v>
      </c>
      <c r="K3891" s="31">
        <f t="shared" si="678"/>
        <v>144020</v>
      </c>
      <c r="L3891" s="31">
        <f t="shared" si="678"/>
        <v>214738</v>
      </c>
      <c r="M3891" s="31">
        <f t="shared" si="678"/>
        <v>0</v>
      </c>
      <c r="N3891" s="33">
        <f t="shared" si="678"/>
        <v>19651056</v>
      </c>
    </row>
    <row r="3892" spans="1:14" x14ac:dyDescent="0.2">
      <c r="A3892" s="39"/>
      <c r="B3892" s="40"/>
      <c r="C3892" s="41"/>
      <c r="D3892" s="42"/>
      <c r="E3892" s="42"/>
      <c r="F3892" s="41"/>
      <c r="G3892" s="41"/>
      <c r="H3892" s="41"/>
      <c r="I3892" s="41"/>
      <c r="J3892" s="41"/>
      <c r="K3892" s="41"/>
      <c r="L3892" s="41"/>
      <c r="M3892" s="41"/>
      <c r="N3892" s="43"/>
    </row>
    <row r="3893" spans="1:14" x14ac:dyDescent="0.2">
      <c r="A3893" s="29" t="s">
        <v>2003</v>
      </c>
      <c r="B3893" s="30"/>
      <c r="C3893" s="31"/>
      <c r="D3893" s="32"/>
      <c r="E3893" s="32"/>
      <c r="F3893" s="31"/>
      <c r="G3893" s="31"/>
      <c r="H3893" s="31"/>
      <c r="I3893" s="31"/>
      <c r="J3893" s="31"/>
      <c r="K3893" s="31"/>
      <c r="L3893" s="31"/>
      <c r="M3893" s="31"/>
      <c r="N3893" s="33"/>
    </row>
    <row r="3894" spans="1:14" x14ac:dyDescent="0.2">
      <c r="A3894" s="29" t="s">
        <v>2004</v>
      </c>
      <c r="B3894" s="30" t="s">
        <v>6</v>
      </c>
      <c r="C3894" s="31" t="s">
        <v>7</v>
      </c>
      <c r="D3894" s="32" t="s">
        <v>8</v>
      </c>
      <c r="E3894" s="32" t="s">
        <v>9</v>
      </c>
      <c r="F3894" s="31" t="s">
        <v>10</v>
      </c>
      <c r="G3894" s="31" t="s">
        <v>11</v>
      </c>
      <c r="H3894" s="31" t="s">
        <v>12</v>
      </c>
      <c r="I3894" s="31" t="s">
        <v>13</v>
      </c>
      <c r="J3894" s="31" t="s">
        <v>14</v>
      </c>
      <c r="K3894" s="31" t="s">
        <v>15</v>
      </c>
      <c r="L3894" s="31" t="s">
        <v>16</v>
      </c>
      <c r="M3894" s="31" t="s">
        <v>17</v>
      </c>
      <c r="N3894" s="33" t="s">
        <v>18</v>
      </c>
    </row>
    <row r="3895" spans="1:14" x14ac:dyDescent="0.2">
      <c r="A3895" s="34" t="s">
        <v>1476</v>
      </c>
      <c r="B3895" s="35"/>
      <c r="C3895" s="36"/>
      <c r="D3895" s="37"/>
      <c r="E3895" s="37"/>
      <c r="F3895" s="36"/>
      <c r="G3895" s="36"/>
      <c r="H3895" s="36"/>
      <c r="I3895" s="36"/>
      <c r="J3895" s="36"/>
      <c r="K3895" s="36"/>
      <c r="L3895" s="36"/>
      <c r="M3895" s="36"/>
      <c r="N3895" s="38"/>
    </row>
    <row r="3896" spans="1:14" x14ac:dyDescent="0.2">
      <c r="A3896" s="39" t="s">
        <v>162</v>
      </c>
      <c r="B3896" s="40"/>
      <c r="C3896" s="41">
        <v>0</v>
      </c>
      <c r="D3896" s="42">
        <v>5.7667000000000002</v>
      </c>
      <c r="E3896" s="42">
        <v>0</v>
      </c>
      <c r="F3896" s="41">
        <v>2009480</v>
      </c>
      <c r="G3896" s="41">
        <v>0</v>
      </c>
      <c r="H3896" s="41">
        <v>2009480</v>
      </c>
      <c r="I3896" s="41">
        <v>0</v>
      </c>
      <c r="J3896" s="41">
        <v>699299</v>
      </c>
      <c r="K3896" s="41">
        <v>20095</v>
      </c>
      <c r="L3896" s="41">
        <v>0</v>
      </c>
      <c r="M3896" s="41">
        <v>0</v>
      </c>
      <c r="N3896" s="43">
        <v>2708779</v>
      </c>
    </row>
    <row r="3897" spans="1:14" x14ac:dyDescent="0.2">
      <c r="A3897" s="39" t="s">
        <v>45</v>
      </c>
      <c r="B3897" s="40"/>
      <c r="C3897" s="41">
        <v>0</v>
      </c>
      <c r="D3897" s="42">
        <v>-0.1273</v>
      </c>
      <c r="E3897" s="42">
        <v>0</v>
      </c>
      <c r="F3897" s="41">
        <v>-44111</v>
      </c>
      <c r="G3897" s="41">
        <v>0</v>
      </c>
      <c r="H3897" s="41">
        <v>-44111</v>
      </c>
      <c r="I3897" s="41">
        <v>0</v>
      </c>
      <c r="J3897" s="41">
        <v>-15351</v>
      </c>
      <c r="K3897" s="41">
        <v>-441</v>
      </c>
      <c r="L3897" s="41">
        <v>0</v>
      </c>
      <c r="M3897" s="41">
        <v>0</v>
      </c>
      <c r="N3897" s="43">
        <v>-59462</v>
      </c>
    </row>
    <row r="3898" spans="1:14" x14ac:dyDescent="0.2">
      <c r="A3898" s="39" t="s">
        <v>40</v>
      </c>
      <c r="B3898" s="40"/>
      <c r="C3898" s="41">
        <v>0</v>
      </c>
      <c r="D3898" s="42">
        <v>-0.13439999999999999</v>
      </c>
      <c r="E3898" s="42">
        <v>0</v>
      </c>
      <c r="F3898" s="41">
        <v>-84000</v>
      </c>
      <c r="G3898" s="41">
        <v>0</v>
      </c>
      <c r="H3898" s="41">
        <v>-84000</v>
      </c>
      <c r="I3898" s="41">
        <v>0</v>
      </c>
      <c r="J3898" s="41">
        <v>-29232</v>
      </c>
      <c r="K3898" s="41">
        <v>-840</v>
      </c>
      <c r="L3898" s="41">
        <v>0</v>
      </c>
      <c r="M3898" s="41">
        <v>0</v>
      </c>
      <c r="N3898" s="43">
        <v>-113232</v>
      </c>
    </row>
    <row r="3899" spans="1:14" x14ac:dyDescent="0.2">
      <c r="A3899" s="39" t="s">
        <v>1584</v>
      </c>
      <c r="B3899" s="40"/>
      <c r="C3899" s="41">
        <v>0</v>
      </c>
      <c r="D3899" s="42">
        <v>0.18179999999999999</v>
      </c>
      <c r="E3899" s="42">
        <v>0</v>
      </c>
      <c r="F3899" s="41">
        <v>48000</v>
      </c>
      <c r="G3899" s="41">
        <v>0</v>
      </c>
      <c r="H3899" s="41">
        <v>48000</v>
      </c>
      <c r="I3899" s="41">
        <v>0</v>
      </c>
      <c r="J3899" s="41">
        <v>16704</v>
      </c>
      <c r="K3899" s="41">
        <v>480</v>
      </c>
      <c r="L3899" s="41">
        <v>0</v>
      </c>
      <c r="M3899" s="41">
        <v>0</v>
      </c>
      <c r="N3899" s="43">
        <v>64704</v>
      </c>
    </row>
    <row r="3900" spans="1:14" x14ac:dyDescent="0.2">
      <c r="A3900" s="39" t="s">
        <v>41</v>
      </c>
      <c r="B3900" s="40"/>
      <c r="C3900" s="41">
        <v>0</v>
      </c>
      <c r="D3900" s="42">
        <v>0</v>
      </c>
      <c r="E3900" s="42">
        <v>0</v>
      </c>
      <c r="F3900" s="41">
        <v>0</v>
      </c>
      <c r="G3900" s="41">
        <v>0</v>
      </c>
      <c r="H3900" s="41">
        <v>0</v>
      </c>
      <c r="I3900" s="41">
        <v>84000</v>
      </c>
      <c r="J3900" s="41">
        <v>28392</v>
      </c>
      <c r="K3900" s="41">
        <v>0</v>
      </c>
      <c r="L3900" s="41">
        <v>0</v>
      </c>
      <c r="M3900" s="41">
        <v>0</v>
      </c>
      <c r="N3900" s="43">
        <v>112392</v>
      </c>
    </row>
    <row r="3901" spans="1:14" x14ac:dyDescent="0.2">
      <c r="A3901" s="39" t="s">
        <v>163</v>
      </c>
      <c r="B3901" s="40"/>
      <c r="C3901" s="41">
        <v>0</v>
      </c>
      <c r="D3901" s="42">
        <v>0</v>
      </c>
      <c r="E3901" s="42">
        <v>0</v>
      </c>
      <c r="F3901" s="41">
        <v>0</v>
      </c>
      <c r="G3901" s="41">
        <v>0</v>
      </c>
      <c r="H3901" s="41">
        <v>0</v>
      </c>
      <c r="I3901" s="41">
        <v>0</v>
      </c>
      <c r="J3901" s="41">
        <v>4</v>
      </c>
      <c r="K3901" s="41">
        <v>0</v>
      </c>
      <c r="L3901" s="41">
        <v>0</v>
      </c>
      <c r="M3901" s="41">
        <v>0</v>
      </c>
      <c r="N3901" s="43">
        <v>4</v>
      </c>
    </row>
    <row r="3902" spans="1:14" x14ac:dyDescent="0.2">
      <c r="A3902" s="39" t="s">
        <v>23</v>
      </c>
      <c r="B3902" s="40"/>
      <c r="C3902" s="41">
        <v>0</v>
      </c>
      <c r="D3902" s="42">
        <v>0</v>
      </c>
      <c r="E3902" s="42">
        <v>2.1800000000000002</v>
      </c>
      <c r="F3902" s="41">
        <v>0</v>
      </c>
      <c r="G3902" s="41">
        <v>851927</v>
      </c>
      <c r="H3902" s="41">
        <v>851927</v>
      </c>
      <c r="I3902" s="41">
        <v>0</v>
      </c>
      <c r="J3902" s="41">
        <v>296470</v>
      </c>
      <c r="K3902" s="41">
        <v>8519</v>
      </c>
      <c r="L3902" s="41">
        <v>0</v>
      </c>
      <c r="M3902" s="41">
        <v>0</v>
      </c>
      <c r="N3902" s="43">
        <v>1148397</v>
      </c>
    </row>
    <row r="3903" spans="1:14" x14ac:dyDescent="0.2">
      <c r="A3903" s="39" t="s">
        <v>1481</v>
      </c>
      <c r="B3903" s="40"/>
      <c r="C3903" s="41">
        <v>0</v>
      </c>
      <c r="D3903" s="42">
        <v>15.1363</v>
      </c>
      <c r="E3903" s="42">
        <v>1.53</v>
      </c>
      <c r="F3903" s="41">
        <v>9703996</v>
      </c>
      <c r="G3903" s="41">
        <v>384183</v>
      </c>
      <c r="H3903" s="41">
        <v>10088179</v>
      </c>
      <c r="I3903" s="41">
        <v>0</v>
      </c>
      <c r="J3903" s="41">
        <v>3510686</v>
      </c>
      <c r="K3903" s="41">
        <v>100882</v>
      </c>
      <c r="L3903" s="41">
        <v>250040</v>
      </c>
      <c r="M3903" s="41">
        <v>0</v>
      </c>
      <c r="N3903" s="43">
        <v>13848905</v>
      </c>
    </row>
    <row r="3904" spans="1:14" x14ac:dyDescent="0.2">
      <c r="A3904" s="39" t="s">
        <v>1482</v>
      </c>
      <c r="B3904" s="40"/>
      <c r="C3904" s="41">
        <v>0</v>
      </c>
      <c r="D3904" s="42">
        <v>0</v>
      </c>
      <c r="E3904" s="42">
        <v>0</v>
      </c>
      <c r="F3904" s="41">
        <v>72000</v>
      </c>
      <c r="G3904" s="41">
        <v>0</v>
      </c>
      <c r="H3904" s="41">
        <v>72000</v>
      </c>
      <c r="I3904" s="41">
        <v>0</v>
      </c>
      <c r="J3904" s="41">
        <v>25056</v>
      </c>
      <c r="K3904" s="41">
        <v>720</v>
      </c>
      <c r="L3904" s="41">
        <v>0</v>
      </c>
      <c r="M3904" s="41">
        <v>0</v>
      </c>
      <c r="N3904" s="43">
        <v>97056</v>
      </c>
    </row>
    <row r="3905" spans="1:14" x14ac:dyDescent="0.2">
      <c r="A3905" s="34" t="s">
        <v>24</v>
      </c>
      <c r="B3905" s="35"/>
      <c r="C3905" s="36">
        <f t="shared" ref="C3905:N3905" si="679">SUM(C3896:C3904)</f>
        <v>0</v>
      </c>
      <c r="D3905" s="37">
        <f t="shared" si="679"/>
        <v>20.8231</v>
      </c>
      <c r="E3905" s="37">
        <f t="shared" si="679"/>
        <v>3.71</v>
      </c>
      <c r="F3905" s="36">
        <f t="shared" si="679"/>
        <v>11705365</v>
      </c>
      <c r="G3905" s="36">
        <f t="shared" si="679"/>
        <v>1236110</v>
      </c>
      <c r="H3905" s="36">
        <f t="shared" si="679"/>
        <v>12941475</v>
      </c>
      <c r="I3905" s="36">
        <f t="shared" si="679"/>
        <v>84000</v>
      </c>
      <c r="J3905" s="36">
        <f t="shared" si="679"/>
        <v>4532028</v>
      </c>
      <c r="K3905" s="36">
        <f t="shared" si="679"/>
        <v>129415</v>
      </c>
      <c r="L3905" s="36">
        <f t="shared" si="679"/>
        <v>250040</v>
      </c>
      <c r="M3905" s="36">
        <f t="shared" si="679"/>
        <v>0</v>
      </c>
      <c r="N3905" s="38">
        <f t="shared" si="679"/>
        <v>17807543</v>
      </c>
    </row>
    <row r="3906" spans="1:14" x14ac:dyDescent="0.2">
      <c r="A3906" s="34" t="s">
        <v>25</v>
      </c>
      <c r="B3906" s="35"/>
      <c r="C3906" s="36"/>
      <c r="D3906" s="37"/>
      <c r="E3906" s="37"/>
      <c r="F3906" s="36"/>
      <c r="G3906" s="36"/>
      <c r="H3906" s="36"/>
      <c r="I3906" s="36"/>
      <c r="J3906" s="36"/>
      <c r="K3906" s="36"/>
      <c r="L3906" s="36"/>
      <c r="M3906" s="36"/>
      <c r="N3906" s="38"/>
    </row>
    <row r="3907" spans="1:14" x14ac:dyDescent="0.2">
      <c r="A3907" s="39" t="s">
        <v>130</v>
      </c>
      <c r="B3907" s="40"/>
      <c r="C3907" s="41">
        <v>178</v>
      </c>
      <c r="D3907" s="42">
        <v>0</v>
      </c>
      <c r="E3907" s="42">
        <v>1.0365</v>
      </c>
      <c r="F3907" s="41">
        <v>0</v>
      </c>
      <c r="G3907" s="41">
        <v>318649</v>
      </c>
      <c r="H3907" s="41">
        <v>318649</v>
      </c>
      <c r="I3907" s="41">
        <v>0</v>
      </c>
      <c r="J3907" s="41">
        <v>110889</v>
      </c>
      <c r="K3907" s="41">
        <v>3186</v>
      </c>
      <c r="L3907" s="41">
        <v>3560</v>
      </c>
      <c r="M3907" s="41">
        <v>0</v>
      </c>
      <c r="N3907" s="43">
        <v>433098</v>
      </c>
    </row>
    <row r="3908" spans="1:14" x14ac:dyDescent="0.2">
      <c r="A3908" s="34" t="s">
        <v>24</v>
      </c>
      <c r="B3908" s="35"/>
      <c r="C3908" s="36">
        <f t="shared" ref="C3908:N3908" si="680">SUM(C3907:C3907)</f>
        <v>178</v>
      </c>
      <c r="D3908" s="37">
        <f t="shared" si="680"/>
        <v>0</v>
      </c>
      <c r="E3908" s="37">
        <f t="shared" si="680"/>
        <v>1.0365</v>
      </c>
      <c r="F3908" s="36">
        <f t="shared" si="680"/>
        <v>0</v>
      </c>
      <c r="G3908" s="36">
        <f t="shared" si="680"/>
        <v>318649</v>
      </c>
      <c r="H3908" s="36">
        <f t="shared" si="680"/>
        <v>318649</v>
      </c>
      <c r="I3908" s="36">
        <f t="shared" si="680"/>
        <v>0</v>
      </c>
      <c r="J3908" s="36">
        <f t="shared" si="680"/>
        <v>110889</v>
      </c>
      <c r="K3908" s="36">
        <f t="shared" si="680"/>
        <v>3186</v>
      </c>
      <c r="L3908" s="36">
        <f t="shared" si="680"/>
        <v>3560</v>
      </c>
      <c r="M3908" s="36">
        <f t="shared" si="680"/>
        <v>0</v>
      </c>
      <c r="N3908" s="38">
        <f t="shared" si="680"/>
        <v>433098</v>
      </c>
    </row>
    <row r="3909" spans="1:14" x14ac:dyDescent="0.2">
      <c r="A3909" s="34" t="s">
        <v>1483</v>
      </c>
      <c r="B3909" s="35"/>
      <c r="C3909" s="36"/>
      <c r="D3909" s="37"/>
      <c r="E3909" s="37"/>
      <c r="F3909" s="36"/>
      <c r="G3909" s="36"/>
      <c r="H3909" s="36"/>
      <c r="I3909" s="36"/>
      <c r="J3909" s="36"/>
      <c r="K3909" s="36"/>
      <c r="L3909" s="36"/>
      <c r="M3909" s="36"/>
      <c r="N3909" s="38"/>
    </row>
    <row r="3910" spans="1:14" x14ac:dyDescent="0.2">
      <c r="A3910" s="39" t="s">
        <v>1484</v>
      </c>
      <c r="B3910" s="40"/>
      <c r="C3910" s="41">
        <v>81</v>
      </c>
      <c r="D3910" s="42">
        <v>0</v>
      </c>
      <c r="E3910" s="42">
        <v>0.13639999999999999</v>
      </c>
      <c r="F3910" s="41">
        <v>0</v>
      </c>
      <c r="G3910" s="41">
        <v>36965</v>
      </c>
      <c r="H3910" s="41">
        <v>36965</v>
      </c>
      <c r="I3910" s="41">
        <v>0</v>
      </c>
      <c r="J3910" s="41">
        <v>12864</v>
      </c>
      <c r="K3910" s="41">
        <v>370</v>
      </c>
      <c r="L3910" s="41">
        <v>0</v>
      </c>
      <c r="M3910" s="41">
        <v>0</v>
      </c>
      <c r="N3910" s="43">
        <v>49829</v>
      </c>
    </row>
    <row r="3911" spans="1:14" x14ac:dyDescent="0.2">
      <c r="A3911" s="39" t="s">
        <v>1510</v>
      </c>
      <c r="B3911" s="40"/>
      <c r="C3911" s="41">
        <v>8</v>
      </c>
      <c r="D3911" s="42">
        <v>0.46060000000000001</v>
      </c>
      <c r="E3911" s="42">
        <v>0</v>
      </c>
      <c r="F3911" s="41">
        <v>225764</v>
      </c>
      <c r="G3911" s="41">
        <v>0</v>
      </c>
      <c r="H3911" s="41">
        <v>225764</v>
      </c>
      <c r="I3911" s="41">
        <v>0</v>
      </c>
      <c r="J3911" s="41">
        <v>78566</v>
      </c>
      <c r="K3911" s="41">
        <v>2258</v>
      </c>
      <c r="L3911" s="41">
        <v>360</v>
      </c>
      <c r="M3911" s="41">
        <v>0</v>
      </c>
      <c r="N3911" s="43">
        <v>304690</v>
      </c>
    </row>
    <row r="3912" spans="1:14" x14ac:dyDescent="0.2">
      <c r="A3912" s="39" t="s">
        <v>1497</v>
      </c>
      <c r="B3912" s="40"/>
      <c r="C3912" s="41">
        <v>82</v>
      </c>
      <c r="D3912" s="42">
        <v>0.65529999999999999</v>
      </c>
      <c r="E3912" s="42">
        <v>0</v>
      </c>
      <c r="F3912" s="41">
        <v>321197</v>
      </c>
      <c r="G3912" s="41">
        <v>0</v>
      </c>
      <c r="H3912" s="41">
        <v>321197</v>
      </c>
      <c r="I3912" s="41">
        <v>0</v>
      </c>
      <c r="J3912" s="41">
        <v>111777</v>
      </c>
      <c r="K3912" s="41">
        <v>3212</v>
      </c>
      <c r="L3912" s="41">
        <v>1968</v>
      </c>
      <c r="M3912" s="41">
        <v>0</v>
      </c>
      <c r="N3912" s="43">
        <v>434942</v>
      </c>
    </row>
    <row r="3913" spans="1:14" x14ac:dyDescent="0.2">
      <c r="A3913" s="39" t="s">
        <v>1485</v>
      </c>
      <c r="B3913" s="40"/>
      <c r="C3913" s="41">
        <v>0</v>
      </c>
      <c r="D3913" s="42">
        <v>2.6427999999999998</v>
      </c>
      <c r="E3913" s="42">
        <v>0</v>
      </c>
      <c r="F3913" s="41">
        <v>1250700</v>
      </c>
      <c r="G3913" s="41">
        <v>0</v>
      </c>
      <c r="H3913" s="41">
        <v>1250700</v>
      </c>
      <c r="I3913" s="41">
        <v>0</v>
      </c>
      <c r="J3913" s="41">
        <v>435244</v>
      </c>
      <c r="K3913" s="41">
        <v>12507</v>
      </c>
      <c r="L3913" s="41">
        <v>0</v>
      </c>
      <c r="M3913" s="41">
        <v>0</v>
      </c>
      <c r="N3913" s="43">
        <v>1685944</v>
      </c>
    </row>
    <row r="3914" spans="1:14" x14ac:dyDescent="0.2">
      <c r="A3914" s="34" t="s">
        <v>24</v>
      </c>
      <c r="B3914" s="35"/>
      <c r="C3914" s="36">
        <f t="shared" ref="C3914:N3914" si="681">SUM(C3910:C3913)</f>
        <v>171</v>
      </c>
      <c r="D3914" s="37">
        <f t="shared" si="681"/>
        <v>3.7586999999999997</v>
      </c>
      <c r="E3914" s="37">
        <f t="shared" si="681"/>
        <v>0.13639999999999999</v>
      </c>
      <c r="F3914" s="36">
        <f t="shared" si="681"/>
        <v>1797661</v>
      </c>
      <c r="G3914" s="36">
        <f t="shared" si="681"/>
        <v>36965</v>
      </c>
      <c r="H3914" s="36">
        <f t="shared" si="681"/>
        <v>1834626</v>
      </c>
      <c r="I3914" s="36">
        <f t="shared" si="681"/>
        <v>0</v>
      </c>
      <c r="J3914" s="36">
        <f t="shared" si="681"/>
        <v>638451</v>
      </c>
      <c r="K3914" s="36">
        <f t="shared" si="681"/>
        <v>18347</v>
      </c>
      <c r="L3914" s="36">
        <f t="shared" si="681"/>
        <v>2328</v>
      </c>
      <c r="M3914" s="36">
        <f t="shared" si="681"/>
        <v>0</v>
      </c>
      <c r="N3914" s="38">
        <f t="shared" si="681"/>
        <v>2475405</v>
      </c>
    </row>
    <row r="3915" spans="1:14" x14ac:dyDescent="0.2">
      <c r="A3915" s="29" t="s">
        <v>2005</v>
      </c>
      <c r="B3915" s="30"/>
      <c r="C3915" s="31">
        <f t="shared" ref="C3915:N3915" si="682">C3905+C3908+C3914</f>
        <v>349</v>
      </c>
      <c r="D3915" s="32">
        <f t="shared" si="682"/>
        <v>24.581800000000001</v>
      </c>
      <c r="E3915" s="32">
        <f t="shared" si="682"/>
        <v>4.8829000000000002</v>
      </c>
      <c r="F3915" s="31">
        <f t="shared" si="682"/>
        <v>13503026</v>
      </c>
      <c r="G3915" s="31">
        <f t="shared" si="682"/>
        <v>1591724</v>
      </c>
      <c r="H3915" s="31">
        <f t="shared" si="682"/>
        <v>15094750</v>
      </c>
      <c r="I3915" s="31">
        <f t="shared" si="682"/>
        <v>84000</v>
      </c>
      <c r="J3915" s="31">
        <f t="shared" si="682"/>
        <v>5281368</v>
      </c>
      <c r="K3915" s="31">
        <f t="shared" si="682"/>
        <v>150948</v>
      </c>
      <c r="L3915" s="31">
        <f t="shared" si="682"/>
        <v>255928</v>
      </c>
      <c r="M3915" s="31">
        <f t="shared" si="682"/>
        <v>0</v>
      </c>
      <c r="N3915" s="33">
        <f t="shared" si="682"/>
        <v>20716046</v>
      </c>
    </row>
    <row r="3916" spans="1:14" x14ac:dyDescent="0.2">
      <c r="A3916" s="39"/>
      <c r="B3916" s="40"/>
      <c r="C3916" s="41"/>
      <c r="D3916" s="42"/>
      <c r="E3916" s="42"/>
      <c r="F3916" s="41"/>
      <c r="G3916" s="41"/>
      <c r="H3916" s="41"/>
      <c r="I3916" s="41"/>
      <c r="J3916" s="41"/>
      <c r="K3916" s="41"/>
      <c r="L3916" s="41"/>
      <c r="M3916" s="41"/>
      <c r="N3916" s="43"/>
    </row>
    <row r="3917" spans="1:14" x14ac:dyDescent="0.2">
      <c r="A3917" s="29" t="s">
        <v>2006</v>
      </c>
      <c r="B3917" s="30"/>
      <c r="C3917" s="31"/>
      <c r="D3917" s="32"/>
      <c r="E3917" s="32"/>
      <c r="F3917" s="31"/>
      <c r="G3917" s="31"/>
      <c r="H3917" s="31"/>
      <c r="I3917" s="31"/>
      <c r="J3917" s="31"/>
      <c r="K3917" s="31"/>
      <c r="L3917" s="31"/>
      <c r="M3917" s="31"/>
      <c r="N3917" s="33"/>
    </row>
    <row r="3918" spans="1:14" x14ac:dyDescent="0.2">
      <c r="A3918" s="29" t="s">
        <v>2007</v>
      </c>
      <c r="B3918" s="30" t="s">
        <v>6</v>
      </c>
      <c r="C3918" s="31" t="s">
        <v>7</v>
      </c>
      <c r="D3918" s="32" t="s">
        <v>8</v>
      </c>
      <c r="E3918" s="32" t="s">
        <v>9</v>
      </c>
      <c r="F3918" s="31" t="s">
        <v>10</v>
      </c>
      <c r="G3918" s="31" t="s">
        <v>11</v>
      </c>
      <c r="H3918" s="31" t="s">
        <v>12</v>
      </c>
      <c r="I3918" s="31" t="s">
        <v>13</v>
      </c>
      <c r="J3918" s="31" t="s">
        <v>14</v>
      </c>
      <c r="K3918" s="31" t="s">
        <v>15</v>
      </c>
      <c r="L3918" s="31" t="s">
        <v>16</v>
      </c>
      <c r="M3918" s="31" t="s">
        <v>17</v>
      </c>
      <c r="N3918" s="33" t="s">
        <v>18</v>
      </c>
    </row>
    <row r="3919" spans="1:14" x14ac:dyDescent="0.2">
      <c r="A3919" s="34" t="s">
        <v>1476</v>
      </c>
      <c r="B3919" s="35"/>
      <c r="C3919" s="36"/>
      <c r="D3919" s="37"/>
      <c r="E3919" s="37"/>
      <c r="F3919" s="36"/>
      <c r="G3919" s="36"/>
      <c r="H3919" s="36"/>
      <c r="I3919" s="36"/>
      <c r="J3919" s="36"/>
      <c r="K3919" s="36"/>
      <c r="L3919" s="36"/>
      <c r="M3919" s="36"/>
      <c r="N3919" s="38"/>
    </row>
    <row r="3920" spans="1:14" x14ac:dyDescent="0.2">
      <c r="A3920" s="39" t="s">
        <v>162</v>
      </c>
      <c r="B3920" s="40"/>
      <c r="C3920" s="41">
        <v>0</v>
      </c>
      <c r="D3920" s="42">
        <v>5.5556000000000001</v>
      </c>
      <c r="E3920" s="42">
        <v>0</v>
      </c>
      <c r="F3920" s="41">
        <v>1924720</v>
      </c>
      <c r="G3920" s="41">
        <v>0</v>
      </c>
      <c r="H3920" s="41">
        <v>1924720</v>
      </c>
      <c r="I3920" s="41">
        <v>0</v>
      </c>
      <c r="J3920" s="41">
        <v>669803</v>
      </c>
      <c r="K3920" s="41">
        <v>19247</v>
      </c>
      <c r="L3920" s="41">
        <v>0</v>
      </c>
      <c r="M3920" s="41">
        <v>0</v>
      </c>
      <c r="N3920" s="43">
        <v>2594523</v>
      </c>
    </row>
    <row r="3921" spans="1:14" x14ac:dyDescent="0.2">
      <c r="A3921" s="39" t="s">
        <v>40</v>
      </c>
      <c r="B3921" s="40"/>
      <c r="C3921" s="41">
        <v>0</v>
      </c>
      <c r="D3921" s="42">
        <v>-6.7199999999999996E-2</v>
      </c>
      <c r="E3921" s="42">
        <v>0</v>
      </c>
      <c r="F3921" s="41">
        <v>-33600</v>
      </c>
      <c r="G3921" s="41">
        <v>0</v>
      </c>
      <c r="H3921" s="41">
        <v>-33600</v>
      </c>
      <c r="I3921" s="41">
        <v>0</v>
      </c>
      <c r="J3921" s="41">
        <v>-11693</v>
      </c>
      <c r="K3921" s="41">
        <v>-336</v>
      </c>
      <c r="L3921" s="41">
        <v>0</v>
      </c>
      <c r="M3921" s="41">
        <v>0</v>
      </c>
      <c r="N3921" s="43">
        <v>-45293</v>
      </c>
    </row>
    <row r="3922" spans="1:14" x14ac:dyDescent="0.2">
      <c r="A3922" s="39" t="s">
        <v>41</v>
      </c>
      <c r="B3922" s="40"/>
      <c r="C3922" s="41">
        <v>0</v>
      </c>
      <c r="D3922" s="42">
        <v>0</v>
      </c>
      <c r="E3922" s="42">
        <v>0</v>
      </c>
      <c r="F3922" s="41">
        <v>0</v>
      </c>
      <c r="G3922" s="41">
        <v>0</v>
      </c>
      <c r="H3922" s="41">
        <v>0</v>
      </c>
      <c r="I3922" s="41">
        <v>33600</v>
      </c>
      <c r="J3922" s="41">
        <v>11357</v>
      </c>
      <c r="K3922" s="41">
        <v>0</v>
      </c>
      <c r="L3922" s="41">
        <v>0</v>
      </c>
      <c r="M3922" s="41">
        <v>0</v>
      </c>
      <c r="N3922" s="43">
        <v>44957</v>
      </c>
    </row>
    <row r="3923" spans="1:14" x14ac:dyDescent="0.2">
      <c r="A3923" s="39" t="s">
        <v>1571</v>
      </c>
      <c r="B3923" s="40"/>
      <c r="C3923" s="41">
        <v>0</v>
      </c>
      <c r="D3923" s="42">
        <v>0</v>
      </c>
      <c r="E3923" s="42">
        <v>0</v>
      </c>
      <c r="F3923" s="41">
        <v>0</v>
      </c>
      <c r="G3923" s="41">
        <v>0</v>
      </c>
      <c r="H3923" s="41">
        <v>0</v>
      </c>
      <c r="I3923" s="41">
        <v>25000</v>
      </c>
      <c r="J3923" s="41">
        <v>8450</v>
      </c>
      <c r="K3923" s="41">
        <v>0</v>
      </c>
      <c r="L3923" s="41">
        <v>0</v>
      </c>
      <c r="M3923" s="41">
        <v>0</v>
      </c>
      <c r="N3923" s="43">
        <v>33450</v>
      </c>
    </row>
    <row r="3924" spans="1:14" x14ac:dyDescent="0.2">
      <c r="A3924" s="39" t="s">
        <v>1572</v>
      </c>
      <c r="B3924" s="40"/>
      <c r="C3924" s="41">
        <v>0</v>
      </c>
      <c r="D3924" s="42">
        <v>0</v>
      </c>
      <c r="E3924" s="42">
        <v>0</v>
      </c>
      <c r="F3924" s="41">
        <v>0</v>
      </c>
      <c r="G3924" s="41">
        <v>0</v>
      </c>
      <c r="H3924" s="41">
        <v>0</v>
      </c>
      <c r="I3924" s="41">
        <v>0</v>
      </c>
      <c r="J3924" s="41">
        <v>-6200</v>
      </c>
      <c r="K3924" s="41">
        <v>0</v>
      </c>
      <c r="L3924" s="41">
        <v>0</v>
      </c>
      <c r="M3924" s="41">
        <v>0</v>
      </c>
      <c r="N3924" s="43">
        <v>-6200</v>
      </c>
    </row>
    <row r="3925" spans="1:14" x14ac:dyDescent="0.2">
      <c r="A3925" s="39" t="s">
        <v>1573</v>
      </c>
      <c r="B3925" s="40"/>
      <c r="C3925" s="41">
        <v>0</v>
      </c>
      <c r="D3925" s="42">
        <v>0</v>
      </c>
      <c r="E3925" s="42">
        <v>0</v>
      </c>
      <c r="F3925" s="41">
        <v>0</v>
      </c>
      <c r="G3925" s="41">
        <v>0</v>
      </c>
      <c r="H3925" s="41">
        <v>0</v>
      </c>
      <c r="I3925" s="41">
        <v>0</v>
      </c>
      <c r="J3925" s="41">
        <v>-2250</v>
      </c>
      <c r="K3925" s="41">
        <v>0</v>
      </c>
      <c r="L3925" s="41">
        <v>0</v>
      </c>
      <c r="M3925" s="41">
        <v>0</v>
      </c>
      <c r="N3925" s="43">
        <v>-2250</v>
      </c>
    </row>
    <row r="3926" spans="1:14" x14ac:dyDescent="0.2">
      <c r="A3926" s="39" t="s">
        <v>501</v>
      </c>
      <c r="B3926" s="40"/>
      <c r="C3926" s="41">
        <v>0</v>
      </c>
      <c r="D3926" s="42">
        <v>0</v>
      </c>
      <c r="E3926" s="42">
        <v>0</v>
      </c>
      <c r="F3926" s="41">
        <v>0</v>
      </c>
      <c r="G3926" s="41">
        <v>0</v>
      </c>
      <c r="H3926" s="41">
        <v>0</v>
      </c>
      <c r="I3926" s="41">
        <v>0</v>
      </c>
      <c r="J3926" s="41">
        <v>0</v>
      </c>
      <c r="K3926" s="41">
        <v>0</v>
      </c>
      <c r="L3926" s="41">
        <v>2500</v>
      </c>
      <c r="M3926" s="41">
        <v>0</v>
      </c>
      <c r="N3926" s="43">
        <v>2500</v>
      </c>
    </row>
    <row r="3927" spans="1:14" x14ac:dyDescent="0.2">
      <c r="A3927" s="39" t="s">
        <v>32</v>
      </c>
      <c r="B3927" s="40"/>
      <c r="C3927" s="41">
        <v>0</v>
      </c>
      <c r="D3927" s="42">
        <v>0</v>
      </c>
      <c r="E3927" s="42">
        <v>0.4</v>
      </c>
      <c r="F3927" s="41">
        <v>0</v>
      </c>
      <c r="G3927" s="41">
        <v>105883</v>
      </c>
      <c r="H3927" s="41">
        <v>105883</v>
      </c>
      <c r="I3927" s="41">
        <v>0</v>
      </c>
      <c r="J3927" s="41">
        <v>36847</v>
      </c>
      <c r="K3927" s="41">
        <v>1059</v>
      </c>
      <c r="L3927" s="41">
        <v>0</v>
      </c>
      <c r="M3927" s="41">
        <v>0</v>
      </c>
      <c r="N3927" s="43">
        <v>142730</v>
      </c>
    </row>
    <row r="3928" spans="1:14" x14ac:dyDescent="0.2">
      <c r="A3928" s="39" t="s">
        <v>23</v>
      </c>
      <c r="B3928" s="40"/>
      <c r="C3928" s="41">
        <v>0</v>
      </c>
      <c r="D3928" s="42">
        <v>0</v>
      </c>
      <c r="E3928" s="42">
        <v>2.34</v>
      </c>
      <c r="F3928" s="41">
        <v>0</v>
      </c>
      <c r="G3928" s="41">
        <v>914453</v>
      </c>
      <c r="H3928" s="41">
        <v>914453</v>
      </c>
      <c r="I3928" s="41">
        <v>0</v>
      </c>
      <c r="J3928" s="41">
        <v>318230</v>
      </c>
      <c r="K3928" s="41">
        <v>9145</v>
      </c>
      <c r="L3928" s="41">
        <v>0</v>
      </c>
      <c r="M3928" s="41">
        <v>0</v>
      </c>
      <c r="N3928" s="43">
        <v>1232683</v>
      </c>
    </row>
    <row r="3929" spans="1:14" x14ac:dyDescent="0.2">
      <c r="A3929" s="39" t="s">
        <v>1481</v>
      </c>
      <c r="B3929" s="40"/>
      <c r="C3929" s="41">
        <v>0</v>
      </c>
      <c r="D3929" s="42">
        <v>17.440000000000001</v>
      </c>
      <c r="E3929" s="42">
        <v>2.1</v>
      </c>
      <c r="F3929" s="41">
        <v>11807444</v>
      </c>
      <c r="G3929" s="41">
        <v>527310</v>
      </c>
      <c r="H3929" s="41">
        <v>12334754</v>
      </c>
      <c r="I3929" s="41">
        <v>0</v>
      </c>
      <c r="J3929" s="41">
        <v>4292494</v>
      </c>
      <c r="K3929" s="41">
        <v>123347</v>
      </c>
      <c r="L3929" s="41">
        <v>314580</v>
      </c>
      <c r="M3929" s="41">
        <v>0</v>
      </c>
      <c r="N3929" s="43">
        <v>16941828</v>
      </c>
    </row>
    <row r="3930" spans="1:14" x14ac:dyDescent="0.2">
      <c r="A3930" s="34" t="s">
        <v>24</v>
      </c>
      <c r="B3930" s="35"/>
      <c r="C3930" s="36">
        <f t="shared" ref="C3930:N3930" si="683">SUM(C3920:C3929)</f>
        <v>0</v>
      </c>
      <c r="D3930" s="37">
        <f t="shared" si="683"/>
        <v>22.928400000000003</v>
      </c>
      <c r="E3930" s="37">
        <f t="shared" si="683"/>
        <v>4.84</v>
      </c>
      <c r="F3930" s="36">
        <f t="shared" si="683"/>
        <v>13698564</v>
      </c>
      <c r="G3930" s="36">
        <f t="shared" si="683"/>
        <v>1547646</v>
      </c>
      <c r="H3930" s="36">
        <f t="shared" si="683"/>
        <v>15246210</v>
      </c>
      <c r="I3930" s="36">
        <f t="shared" si="683"/>
        <v>58600</v>
      </c>
      <c r="J3930" s="36">
        <f t="shared" si="683"/>
        <v>5317038</v>
      </c>
      <c r="K3930" s="36">
        <f t="shared" si="683"/>
        <v>152462</v>
      </c>
      <c r="L3930" s="36">
        <f t="shared" si="683"/>
        <v>317080</v>
      </c>
      <c r="M3930" s="36">
        <f t="shared" si="683"/>
        <v>0</v>
      </c>
      <c r="N3930" s="38">
        <f t="shared" si="683"/>
        <v>20938928</v>
      </c>
    </row>
    <row r="3931" spans="1:14" x14ac:dyDescent="0.2">
      <c r="A3931" s="34" t="s">
        <v>1483</v>
      </c>
      <c r="B3931" s="35"/>
      <c r="C3931" s="36"/>
      <c r="D3931" s="37"/>
      <c r="E3931" s="37"/>
      <c r="F3931" s="36"/>
      <c r="G3931" s="36"/>
      <c r="H3931" s="36"/>
      <c r="I3931" s="36"/>
      <c r="J3931" s="36"/>
      <c r="K3931" s="36"/>
      <c r="L3931" s="36"/>
      <c r="M3931" s="36"/>
      <c r="N3931" s="38"/>
    </row>
    <row r="3932" spans="1:14" x14ac:dyDescent="0.2">
      <c r="A3932" s="39" t="s">
        <v>1484</v>
      </c>
      <c r="B3932" s="40"/>
      <c r="C3932" s="41">
        <v>79</v>
      </c>
      <c r="D3932" s="42">
        <v>0</v>
      </c>
      <c r="E3932" s="42">
        <v>0.13339999999999999</v>
      </c>
      <c r="F3932" s="41">
        <v>0</v>
      </c>
      <c r="G3932" s="41">
        <v>36152</v>
      </c>
      <c r="H3932" s="41">
        <v>36152</v>
      </c>
      <c r="I3932" s="41">
        <v>0</v>
      </c>
      <c r="J3932" s="41">
        <v>12582</v>
      </c>
      <c r="K3932" s="41">
        <v>362</v>
      </c>
      <c r="L3932" s="41">
        <v>0</v>
      </c>
      <c r="M3932" s="41">
        <v>0</v>
      </c>
      <c r="N3932" s="43">
        <v>48734</v>
      </c>
    </row>
    <row r="3933" spans="1:14" x14ac:dyDescent="0.2">
      <c r="A3933" s="39" t="s">
        <v>1485</v>
      </c>
      <c r="B3933" s="40"/>
      <c r="C3933" s="41">
        <v>0</v>
      </c>
      <c r="D3933" s="42">
        <v>2.25</v>
      </c>
      <c r="E3933" s="42">
        <v>0</v>
      </c>
      <c r="F3933" s="41">
        <v>1043784</v>
      </c>
      <c r="G3933" s="41">
        <v>0</v>
      </c>
      <c r="H3933" s="41">
        <v>1043784</v>
      </c>
      <c r="I3933" s="41">
        <v>0</v>
      </c>
      <c r="J3933" s="41">
        <v>363237</v>
      </c>
      <c r="K3933" s="41">
        <v>10438</v>
      </c>
      <c r="L3933" s="41">
        <v>0</v>
      </c>
      <c r="M3933" s="41">
        <v>0</v>
      </c>
      <c r="N3933" s="43">
        <v>1407021</v>
      </c>
    </row>
    <row r="3934" spans="1:14" x14ac:dyDescent="0.2">
      <c r="A3934" s="34" t="s">
        <v>24</v>
      </c>
      <c r="B3934" s="35"/>
      <c r="C3934" s="36">
        <f t="shared" ref="C3934:N3934" si="684">SUM(C3932:C3933)</f>
        <v>79</v>
      </c>
      <c r="D3934" s="37">
        <f t="shared" si="684"/>
        <v>2.25</v>
      </c>
      <c r="E3934" s="37">
        <f t="shared" si="684"/>
        <v>0.13339999999999999</v>
      </c>
      <c r="F3934" s="36">
        <f t="shared" si="684"/>
        <v>1043784</v>
      </c>
      <c r="G3934" s="36">
        <f t="shared" si="684"/>
        <v>36152</v>
      </c>
      <c r="H3934" s="36">
        <f t="shared" si="684"/>
        <v>1079936</v>
      </c>
      <c r="I3934" s="36">
        <f t="shared" si="684"/>
        <v>0</v>
      </c>
      <c r="J3934" s="36">
        <f t="shared" si="684"/>
        <v>375819</v>
      </c>
      <c r="K3934" s="36">
        <f t="shared" si="684"/>
        <v>10800</v>
      </c>
      <c r="L3934" s="36">
        <f t="shared" si="684"/>
        <v>0</v>
      </c>
      <c r="M3934" s="36">
        <f t="shared" si="684"/>
        <v>0</v>
      </c>
      <c r="N3934" s="38">
        <f t="shared" si="684"/>
        <v>1455755</v>
      </c>
    </row>
    <row r="3935" spans="1:14" x14ac:dyDescent="0.2">
      <c r="A3935" s="29" t="s">
        <v>2008</v>
      </c>
      <c r="B3935" s="30"/>
      <c r="C3935" s="31">
        <f t="shared" ref="C3935:N3935" si="685">C3930+C3934</f>
        <v>79</v>
      </c>
      <c r="D3935" s="32">
        <f t="shared" si="685"/>
        <v>25.178400000000003</v>
      </c>
      <c r="E3935" s="32">
        <f t="shared" si="685"/>
        <v>4.9733999999999998</v>
      </c>
      <c r="F3935" s="31">
        <f t="shared" si="685"/>
        <v>14742348</v>
      </c>
      <c r="G3935" s="31">
        <f t="shared" si="685"/>
        <v>1583798</v>
      </c>
      <c r="H3935" s="31">
        <f t="shared" si="685"/>
        <v>16326146</v>
      </c>
      <c r="I3935" s="31">
        <f t="shared" si="685"/>
        <v>58600</v>
      </c>
      <c r="J3935" s="31">
        <f t="shared" si="685"/>
        <v>5692857</v>
      </c>
      <c r="K3935" s="31">
        <f t="shared" si="685"/>
        <v>163262</v>
      </c>
      <c r="L3935" s="31">
        <f t="shared" si="685"/>
        <v>317080</v>
      </c>
      <c r="M3935" s="31">
        <f t="shared" si="685"/>
        <v>0</v>
      </c>
      <c r="N3935" s="33">
        <f t="shared" si="685"/>
        <v>22394683</v>
      </c>
    </row>
    <row r="3936" spans="1:14" x14ac:dyDescent="0.2">
      <c r="A3936" s="39"/>
      <c r="B3936" s="40"/>
      <c r="C3936" s="41"/>
      <c r="D3936" s="42"/>
      <c r="E3936" s="42"/>
      <c r="F3936" s="41"/>
      <c r="G3936" s="41"/>
      <c r="H3936" s="41"/>
      <c r="I3936" s="41"/>
      <c r="J3936" s="41"/>
      <c r="K3936" s="41"/>
      <c r="L3936" s="41"/>
      <c r="M3936" s="41"/>
      <c r="N3936" s="43"/>
    </row>
    <row r="3937" spans="1:14" x14ac:dyDescent="0.2">
      <c r="A3937" s="29" t="s">
        <v>2009</v>
      </c>
      <c r="B3937" s="30"/>
      <c r="C3937" s="31"/>
      <c r="D3937" s="32"/>
      <c r="E3937" s="32"/>
      <c r="F3937" s="31"/>
      <c r="G3937" s="31"/>
      <c r="H3937" s="31"/>
      <c r="I3937" s="31"/>
      <c r="J3937" s="31"/>
      <c r="K3937" s="31"/>
      <c r="L3937" s="31"/>
      <c r="M3937" s="31"/>
      <c r="N3937" s="33"/>
    </row>
    <row r="3938" spans="1:14" x14ac:dyDescent="0.2">
      <c r="A3938" s="29" t="s">
        <v>2010</v>
      </c>
      <c r="B3938" s="30" t="s">
        <v>6</v>
      </c>
      <c r="C3938" s="31" t="s">
        <v>7</v>
      </c>
      <c r="D3938" s="32" t="s">
        <v>8</v>
      </c>
      <c r="E3938" s="32" t="s">
        <v>9</v>
      </c>
      <c r="F3938" s="31" t="s">
        <v>10</v>
      </c>
      <c r="G3938" s="31" t="s">
        <v>11</v>
      </c>
      <c r="H3938" s="31" t="s">
        <v>12</v>
      </c>
      <c r="I3938" s="31" t="s">
        <v>13</v>
      </c>
      <c r="J3938" s="31" t="s">
        <v>14</v>
      </c>
      <c r="K3938" s="31" t="s">
        <v>15</v>
      </c>
      <c r="L3938" s="31" t="s">
        <v>16</v>
      </c>
      <c r="M3938" s="31" t="s">
        <v>17</v>
      </c>
      <c r="N3938" s="33" t="s">
        <v>18</v>
      </c>
    </row>
    <row r="3939" spans="1:14" x14ac:dyDescent="0.2">
      <c r="A3939" s="34" t="s">
        <v>1476</v>
      </c>
      <c r="B3939" s="35"/>
      <c r="C3939" s="36"/>
      <c r="D3939" s="37"/>
      <c r="E3939" s="37"/>
      <c r="F3939" s="36"/>
      <c r="G3939" s="36"/>
      <c r="H3939" s="36"/>
      <c r="I3939" s="36"/>
      <c r="J3939" s="36"/>
      <c r="K3939" s="36"/>
      <c r="L3939" s="36"/>
      <c r="M3939" s="36"/>
      <c r="N3939" s="38"/>
    </row>
    <row r="3940" spans="1:14" x14ac:dyDescent="0.2">
      <c r="A3940" s="39" t="s">
        <v>162</v>
      </c>
      <c r="B3940" s="40"/>
      <c r="C3940" s="41">
        <v>0</v>
      </c>
      <c r="D3940" s="42">
        <v>8.4167000000000005</v>
      </c>
      <c r="E3940" s="42">
        <v>0</v>
      </c>
      <c r="F3940" s="41">
        <v>2915935</v>
      </c>
      <c r="G3940" s="41">
        <v>0</v>
      </c>
      <c r="H3940" s="41">
        <v>2915935</v>
      </c>
      <c r="I3940" s="41">
        <v>0</v>
      </c>
      <c r="J3940" s="41">
        <v>1014745</v>
      </c>
      <c r="K3940" s="41">
        <v>29159</v>
      </c>
      <c r="L3940" s="41">
        <v>0</v>
      </c>
      <c r="M3940" s="41">
        <v>0</v>
      </c>
      <c r="N3940" s="43">
        <v>3930680</v>
      </c>
    </row>
    <row r="3941" spans="1:14" x14ac:dyDescent="0.2">
      <c r="A3941" s="39" t="s">
        <v>40</v>
      </c>
      <c r="B3941" s="40"/>
      <c r="C3941" s="41">
        <v>0</v>
      </c>
      <c r="D3941" s="42">
        <v>-0.1176</v>
      </c>
      <c r="E3941" s="42">
        <v>0</v>
      </c>
      <c r="F3941" s="41">
        <v>-58800</v>
      </c>
      <c r="G3941" s="41">
        <v>0</v>
      </c>
      <c r="H3941" s="41">
        <v>-58800</v>
      </c>
      <c r="I3941" s="41">
        <v>0</v>
      </c>
      <c r="J3941" s="41">
        <v>-20462</v>
      </c>
      <c r="K3941" s="41">
        <v>-588</v>
      </c>
      <c r="L3941" s="41">
        <v>0</v>
      </c>
      <c r="M3941" s="41">
        <v>0</v>
      </c>
      <c r="N3941" s="43">
        <v>-79262</v>
      </c>
    </row>
    <row r="3942" spans="1:14" x14ac:dyDescent="0.2">
      <c r="A3942" s="39" t="s">
        <v>41</v>
      </c>
      <c r="B3942" s="40"/>
      <c r="C3942" s="41">
        <v>0</v>
      </c>
      <c r="D3942" s="42">
        <v>0</v>
      </c>
      <c r="E3942" s="42">
        <v>0</v>
      </c>
      <c r="F3942" s="41">
        <v>0</v>
      </c>
      <c r="G3942" s="41">
        <v>0</v>
      </c>
      <c r="H3942" s="41">
        <v>0</v>
      </c>
      <c r="I3942" s="41">
        <v>58800</v>
      </c>
      <c r="J3942" s="41">
        <v>19874</v>
      </c>
      <c r="K3942" s="41">
        <v>0</v>
      </c>
      <c r="L3942" s="41">
        <v>0</v>
      </c>
      <c r="M3942" s="41">
        <v>0</v>
      </c>
      <c r="N3942" s="43">
        <v>78674</v>
      </c>
    </row>
    <row r="3943" spans="1:14" x14ac:dyDescent="0.2">
      <c r="A3943" s="39" t="s">
        <v>163</v>
      </c>
      <c r="B3943" s="40"/>
      <c r="C3943" s="41">
        <v>0</v>
      </c>
      <c r="D3943" s="42">
        <v>0</v>
      </c>
      <c r="E3943" s="42">
        <v>0</v>
      </c>
      <c r="F3943" s="41">
        <v>0</v>
      </c>
      <c r="G3943" s="41">
        <v>0</v>
      </c>
      <c r="H3943" s="41">
        <v>0</v>
      </c>
      <c r="I3943" s="41">
        <v>0</v>
      </c>
      <c r="J3943" s="41">
        <v>5</v>
      </c>
      <c r="K3943" s="41">
        <v>0</v>
      </c>
      <c r="L3943" s="41">
        <v>0</v>
      </c>
      <c r="M3943" s="41">
        <v>0</v>
      </c>
      <c r="N3943" s="43">
        <v>5</v>
      </c>
    </row>
    <row r="3944" spans="1:14" x14ac:dyDescent="0.2">
      <c r="A3944" s="39" t="s">
        <v>23</v>
      </c>
      <c r="B3944" s="40"/>
      <c r="C3944" s="41">
        <v>0</v>
      </c>
      <c r="D3944" s="42">
        <v>0</v>
      </c>
      <c r="E3944" s="42">
        <v>3.85</v>
      </c>
      <c r="F3944" s="41">
        <v>0</v>
      </c>
      <c r="G3944" s="41">
        <v>1504549</v>
      </c>
      <c r="H3944" s="41">
        <v>1504549</v>
      </c>
      <c r="I3944" s="41">
        <v>0</v>
      </c>
      <c r="J3944" s="41">
        <v>523583</v>
      </c>
      <c r="K3944" s="41">
        <v>15045</v>
      </c>
      <c r="L3944" s="41">
        <v>0</v>
      </c>
      <c r="M3944" s="41">
        <v>0</v>
      </c>
      <c r="N3944" s="43">
        <v>2028132</v>
      </c>
    </row>
    <row r="3945" spans="1:14" x14ac:dyDescent="0.2">
      <c r="A3945" s="39" t="s">
        <v>1481</v>
      </c>
      <c r="B3945" s="40"/>
      <c r="C3945" s="41">
        <v>0</v>
      </c>
      <c r="D3945" s="42">
        <v>41.356000000000002</v>
      </c>
      <c r="E3945" s="42">
        <v>5.25</v>
      </c>
      <c r="F3945" s="41">
        <v>28232406</v>
      </c>
      <c r="G3945" s="41">
        <v>1318275</v>
      </c>
      <c r="H3945" s="41">
        <v>29550681</v>
      </c>
      <c r="I3945" s="41">
        <v>0</v>
      </c>
      <c r="J3945" s="41">
        <v>10283636</v>
      </c>
      <c r="K3945" s="41">
        <v>295507</v>
      </c>
      <c r="L3945" s="41">
        <v>767420</v>
      </c>
      <c r="M3945" s="41">
        <v>0</v>
      </c>
      <c r="N3945" s="43">
        <v>40601737</v>
      </c>
    </row>
    <row r="3946" spans="1:14" x14ac:dyDescent="0.2">
      <c r="A3946" s="39" t="s">
        <v>1482</v>
      </c>
      <c r="B3946" s="40"/>
      <c r="C3946" s="41">
        <v>0</v>
      </c>
      <c r="D3946" s="42">
        <v>0</v>
      </c>
      <c r="E3946" s="42">
        <v>0</v>
      </c>
      <c r="F3946" s="41">
        <v>48000</v>
      </c>
      <c r="G3946" s="41">
        <v>0</v>
      </c>
      <c r="H3946" s="41">
        <v>48000</v>
      </c>
      <c r="I3946" s="41">
        <v>0</v>
      </c>
      <c r="J3946" s="41">
        <v>16704</v>
      </c>
      <c r="K3946" s="41">
        <v>480</v>
      </c>
      <c r="L3946" s="41">
        <v>9000</v>
      </c>
      <c r="M3946" s="41">
        <v>0</v>
      </c>
      <c r="N3946" s="43">
        <v>73704</v>
      </c>
    </row>
    <row r="3947" spans="1:14" x14ac:dyDescent="0.2">
      <c r="A3947" s="34" t="s">
        <v>24</v>
      </c>
      <c r="B3947" s="35"/>
      <c r="C3947" s="36">
        <f t="shared" ref="C3947:N3947" si="686">SUM(C3940:C3946)</f>
        <v>0</v>
      </c>
      <c r="D3947" s="37">
        <f t="shared" si="686"/>
        <v>49.655100000000004</v>
      </c>
      <c r="E3947" s="37">
        <f t="shared" si="686"/>
        <v>9.1</v>
      </c>
      <c r="F3947" s="36">
        <f t="shared" si="686"/>
        <v>31137541</v>
      </c>
      <c r="G3947" s="36">
        <f t="shared" si="686"/>
        <v>2822824</v>
      </c>
      <c r="H3947" s="36">
        <f t="shared" si="686"/>
        <v>33960365</v>
      </c>
      <c r="I3947" s="36">
        <f t="shared" si="686"/>
        <v>58800</v>
      </c>
      <c r="J3947" s="36">
        <f t="shared" si="686"/>
        <v>11838085</v>
      </c>
      <c r="K3947" s="36">
        <f t="shared" si="686"/>
        <v>339603</v>
      </c>
      <c r="L3947" s="36">
        <f t="shared" si="686"/>
        <v>776420</v>
      </c>
      <c r="M3947" s="36">
        <f t="shared" si="686"/>
        <v>0</v>
      </c>
      <c r="N3947" s="38">
        <f t="shared" si="686"/>
        <v>46633670</v>
      </c>
    </row>
    <row r="3948" spans="1:14" x14ac:dyDescent="0.2">
      <c r="A3948" s="34" t="s">
        <v>1483</v>
      </c>
      <c r="B3948" s="35"/>
      <c r="C3948" s="36"/>
      <c r="D3948" s="37"/>
      <c r="E3948" s="37"/>
      <c r="F3948" s="36"/>
      <c r="G3948" s="36"/>
      <c r="H3948" s="36"/>
      <c r="I3948" s="36"/>
      <c r="J3948" s="36"/>
      <c r="K3948" s="36"/>
      <c r="L3948" s="36"/>
      <c r="M3948" s="36"/>
      <c r="N3948" s="38"/>
    </row>
    <row r="3949" spans="1:14" x14ac:dyDescent="0.2">
      <c r="A3949" s="39" t="s">
        <v>1484</v>
      </c>
      <c r="B3949" s="40"/>
      <c r="C3949" s="41">
        <v>168</v>
      </c>
      <c r="D3949" s="42">
        <v>0</v>
      </c>
      <c r="E3949" s="42">
        <v>0.27079999999999999</v>
      </c>
      <c r="F3949" s="41">
        <v>0</v>
      </c>
      <c r="G3949" s="41">
        <v>73389</v>
      </c>
      <c r="H3949" s="41">
        <v>73389</v>
      </c>
      <c r="I3949" s="41">
        <v>0</v>
      </c>
      <c r="J3949" s="41">
        <v>25539</v>
      </c>
      <c r="K3949" s="41">
        <v>734</v>
      </c>
      <c r="L3949" s="41">
        <v>0</v>
      </c>
      <c r="M3949" s="41">
        <v>0</v>
      </c>
      <c r="N3949" s="43">
        <v>98928</v>
      </c>
    </row>
    <row r="3950" spans="1:14" x14ac:dyDescent="0.2">
      <c r="A3950" s="39" t="s">
        <v>1497</v>
      </c>
      <c r="B3950" s="40"/>
      <c r="C3950" s="41">
        <v>97</v>
      </c>
      <c r="D3950" s="42">
        <v>0.72940000000000005</v>
      </c>
      <c r="E3950" s="42">
        <v>0</v>
      </c>
      <c r="F3950" s="41">
        <v>357517</v>
      </c>
      <c r="G3950" s="41">
        <v>0</v>
      </c>
      <c r="H3950" s="41">
        <v>357517</v>
      </c>
      <c r="I3950" s="41">
        <v>0</v>
      </c>
      <c r="J3950" s="41">
        <v>124416</v>
      </c>
      <c r="K3950" s="41">
        <v>3575</v>
      </c>
      <c r="L3950" s="41">
        <v>2328</v>
      </c>
      <c r="M3950" s="41">
        <v>0</v>
      </c>
      <c r="N3950" s="43">
        <v>484261</v>
      </c>
    </row>
    <row r="3951" spans="1:14" x14ac:dyDescent="0.2">
      <c r="A3951" s="39" t="s">
        <v>1485</v>
      </c>
      <c r="B3951" s="40"/>
      <c r="C3951" s="41">
        <v>0</v>
      </c>
      <c r="D3951" s="42">
        <v>5.5519999999999996</v>
      </c>
      <c r="E3951" s="42">
        <v>0</v>
      </c>
      <c r="F3951" s="41">
        <v>2760179</v>
      </c>
      <c r="G3951" s="41">
        <v>0</v>
      </c>
      <c r="H3951" s="41">
        <v>2760179</v>
      </c>
      <c r="I3951" s="41">
        <v>0</v>
      </c>
      <c r="J3951" s="41">
        <v>960543</v>
      </c>
      <c r="K3951" s="41">
        <v>27602</v>
      </c>
      <c r="L3951" s="41">
        <v>0</v>
      </c>
      <c r="M3951" s="41">
        <v>0</v>
      </c>
      <c r="N3951" s="43">
        <v>3720722</v>
      </c>
    </row>
    <row r="3952" spans="1:14" x14ac:dyDescent="0.2">
      <c r="A3952" s="34" t="s">
        <v>24</v>
      </c>
      <c r="B3952" s="35"/>
      <c r="C3952" s="36">
        <f t="shared" ref="C3952:N3952" si="687">SUM(C3949:C3951)</f>
        <v>265</v>
      </c>
      <c r="D3952" s="37">
        <f t="shared" si="687"/>
        <v>6.2813999999999997</v>
      </c>
      <c r="E3952" s="37">
        <f t="shared" si="687"/>
        <v>0.27079999999999999</v>
      </c>
      <c r="F3952" s="36">
        <f t="shared" si="687"/>
        <v>3117696</v>
      </c>
      <c r="G3952" s="36">
        <f t="shared" si="687"/>
        <v>73389</v>
      </c>
      <c r="H3952" s="36">
        <f t="shared" si="687"/>
        <v>3191085</v>
      </c>
      <c r="I3952" s="36">
        <f t="shared" si="687"/>
        <v>0</v>
      </c>
      <c r="J3952" s="36">
        <f t="shared" si="687"/>
        <v>1110498</v>
      </c>
      <c r="K3952" s="36">
        <f t="shared" si="687"/>
        <v>31911</v>
      </c>
      <c r="L3952" s="36">
        <f t="shared" si="687"/>
        <v>2328</v>
      </c>
      <c r="M3952" s="36">
        <f t="shared" si="687"/>
        <v>0</v>
      </c>
      <c r="N3952" s="38">
        <f t="shared" si="687"/>
        <v>4303911</v>
      </c>
    </row>
    <row r="3953" spans="1:14" x14ac:dyDescent="0.2">
      <c r="A3953" s="29" t="s">
        <v>2011</v>
      </c>
      <c r="B3953" s="30"/>
      <c r="C3953" s="31">
        <f t="shared" ref="C3953:N3953" si="688">C3947+C3952</f>
        <v>265</v>
      </c>
      <c r="D3953" s="32">
        <f t="shared" si="688"/>
        <v>55.936500000000002</v>
      </c>
      <c r="E3953" s="32">
        <f t="shared" si="688"/>
        <v>9.3707999999999991</v>
      </c>
      <c r="F3953" s="31">
        <f t="shared" si="688"/>
        <v>34255237</v>
      </c>
      <c r="G3953" s="31">
        <f t="shared" si="688"/>
        <v>2896213</v>
      </c>
      <c r="H3953" s="31">
        <f t="shared" si="688"/>
        <v>37151450</v>
      </c>
      <c r="I3953" s="31">
        <f t="shared" si="688"/>
        <v>58800</v>
      </c>
      <c r="J3953" s="31">
        <f t="shared" si="688"/>
        <v>12948583</v>
      </c>
      <c r="K3953" s="31">
        <f t="shared" si="688"/>
        <v>371514</v>
      </c>
      <c r="L3953" s="31">
        <f t="shared" si="688"/>
        <v>778748</v>
      </c>
      <c r="M3953" s="31">
        <f t="shared" si="688"/>
        <v>0</v>
      </c>
      <c r="N3953" s="33">
        <f t="shared" si="688"/>
        <v>50937581</v>
      </c>
    </row>
    <row r="3954" spans="1:14" x14ac:dyDescent="0.2">
      <c r="A3954" s="39"/>
      <c r="B3954" s="40"/>
      <c r="C3954" s="41"/>
      <c r="D3954" s="42"/>
      <c r="E3954" s="42"/>
      <c r="F3954" s="41"/>
      <c r="G3954" s="41"/>
      <c r="H3954" s="41"/>
      <c r="I3954" s="41"/>
      <c r="J3954" s="41"/>
      <c r="K3954" s="41"/>
      <c r="L3954" s="41"/>
      <c r="M3954" s="41"/>
      <c r="N3954" s="43"/>
    </row>
    <row r="3955" spans="1:14" x14ac:dyDescent="0.2">
      <c r="A3955" s="29" t="s">
        <v>2012</v>
      </c>
      <c r="B3955" s="30"/>
      <c r="C3955" s="31"/>
      <c r="D3955" s="32"/>
      <c r="E3955" s="32"/>
      <c r="F3955" s="31"/>
      <c r="G3955" s="31"/>
      <c r="H3955" s="31"/>
      <c r="I3955" s="31"/>
      <c r="J3955" s="31"/>
      <c r="K3955" s="31"/>
      <c r="L3955" s="31"/>
      <c r="M3955" s="31"/>
      <c r="N3955" s="33"/>
    </row>
    <row r="3956" spans="1:14" x14ac:dyDescent="0.2">
      <c r="A3956" s="29" t="s">
        <v>2013</v>
      </c>
      <c r="B3956" s="30" t="s">
        <v>6</v>
      </c>
      <c r="C3956" s="31" t="s">
        <v>7</v>
      </c>
      <c r="D3956" s="32" t="s">
        <v>8</v>
      </c>
      <c r="E3956" s="32" t="s">
        <v>9</v>
      </c>
      <c r="F3956" s="31" t="s">
        <v>10</v>
      </c>
      <c r="G3956" s="31" t="s">
        <v>11</v>
      </c>
      <c r="H3956" s="31" t="s">
        <v>12</v>
      </c>
      <c r="I3956" s="31" t="s">
        <v>13</v>
      </c>
      <c r="J3956" s="31" t="s">
        <v>14</v>
      </c>
      <c r="K3956" s="31" t="s">
        <v>15</v>
      </c>
      <c r="L3956" s="31" t="s">
        <v>16</v>
      </c>
      <c r="M3956" s="31" t="s">
        <v>17</v>
      </c>
      <c r="N3956" s="33" t="s">
        <v>18</v>
      </c>
    </row>
    <row r="3957" spans="1:14" x14ac:dyDescent="0.2">
      <c r="A3957" s="34" t="s">
        <v>1476</v>
      </c>
      <c r="B3957" s="35"/>
      <c r="C3957" s="36"/>
      <c r="D3957" s="37"/>
      <c r="E3957" s="37"/>
      <c r="F3957" s="36"/>
      <c r="G3957" s="36"/>
      <c r="H3957" s="36"/>
      <c r="I3957" s="36"/>
      <c r="J3957" s="36"/>
      <c r="K3957" s="36"/>
      <c r="L3957" s="36"/>
      <c r="M3957" s="36"/>
      <c r="N3957" s="38"/>
    </row>
    <row r="3958" spans="1:14" x14ac:dyDescent="0.2">
      <c r="A3958" s="39" t="s">
        <v>162</v>
      </c>
      <c r="B3958" s="40"/>
      <c r="C3958" s="41">
        <v>0</v>
      </c>
      <c r="D3958" s="42">
        <v>13.588900000000001</v>
      </c>
      <c r="E3958" s="42">
        <v>0</v>
      </c>
      <c r="F3958" s="41">
        <v>4760145</v>
      </c>
      <c r="G3958" s="41">
        <v>0</v>
      </c>
      <c r="H3958" s="41">
        <v>4760145</v>
      </c>
      <c r="I3958" s="41">
        <v>0</v>
      </c>
      <c r="J3958" s="41">
        <v>1656530</v>
      </c>
      <c r="K3958" s="41">
        <v>47601</v>
      </c>
      <c r="L3958" s="41">
        <v>0</v>
      </c>
      <c r="M3958" s="41">
        <v>0</v>
      </c>
      <c r="N3958" s="43">
        <v>6416675</v>
      </c>
    </row>
    <row r="3959" spans="1:14" x14ac:dyDescent="0.2">
      <c r="A3959" s="39" t="s">
        <v>40</v>
      </c>
      <c r="B3959" s="40"/>
      <c r="C3959" s="41">
        <v>0</v>
      </c>
      <c r="D3959" s="42">
        <v>0</v>
      </c>
      <c r="E3959" s="42">
        <v>0</v>
      </c>
      <c r="F3959" s="41">
        <v>-252000</v>
      </c>
      <c r="G3959" s="41">
        <v>0</v>
      </c>
      <c r="H3959" s="41">
        <v>-252000</v>
      </c>
      <c r="I3959" s="41">
        <v>0</v>
      </c>
      <c r="J3959" s="41">
        <v>-87696</v>
      </c>
      <c r="K3959" s="41">
        <v>-2520</v>
      </c>
      <c r="L3959" s="41">
        <v>0</v>
      </c>
      <c r="M3959" s="41">
        <v>0</v>
      </c>
      <c r="N3959" s="43">
        <v>-339696</v>
      </c>
    </row>
    <row r="3960" spans="1:14" x14ac:dyDescent="0.2">
      <c r="A3960" s="39" t="s">
        <v>41</v>
      </c>
      <c r="B3960" s="40"/>
      <c r="C3960" s="41">
        <v>0</v>
      </c>
      <c r="D3960" s="42">
        <v>0</v>
      </c>
      <c r="E3960" s="42">
        <v>0</v>
      </c>
      <c r="F3960" s="41">
        <v>0</v>
      </c>
      <c r="G3960" s="41">
        <v>0</v>
      </c>
      <c r="H3960" s="41">
        <v>0</v>
      </c>
      <c r="I3960" s="41">
        <v>252000</v>
      </c>
      <c r="J3960" s="41">
        <v>85176</v>
      </c>
      <c r="K3960" s="41">
        <v>0</v>
      </c>
      <c r="L3960" s="41">
        <v>0</v>
      </c>
      <c r="M3960" s="41">
        <v>0</v>
      </c>
      <c r="N3960" s="43">
        <v>337176</v>
      </c>
    </row>
    <row r="3961" spans="1:14" x14ac:dyDescent="0.2">
      <c r="A3961" s="39" t="s">
        <v>163</v>
      </c>
      <c r="B3961" s="40"/>
      <c r="C3961" s="41">
        <v>0</v>
      </c>
      <c r="D3961" s="42">
        <v>0</v>
      </c>
      <c r="E3961" s="42">
        <v>0</v>
      </c>
      <c r="F3961" s="41">
        <v>0</v>
      </c>
      <c r="G3961" s="41">
        <v>0</v>
      </c>
      <c r="H3961" s="41">
        <v>0</v>
      </c>
      <c r="I3961" s="41">
        <v>0</v>
      </c>
      <c r="J3961" s="41">
        <v>15</v>
      </c>
      <c r="K3961" s="41">
        <v>0</v>
      </c>
      <c r="L3961" s="41">
        <v>0</v>
      </c>
      <c r="M3961" s="41">
        <v>0</v>
      </c>
      <c r="N3961" s="43">
        <v>15</v>
      </c>
    </row>
    <row r="3962" spans="1:14" x14ac:dyDescent="0.2">
      <c r="A3962" s="39" t="s">
        <v>32</v>
      </c>
      <c r="B3962" s="40"/>
      <c r="C3962" s="41">
        <v>0</v>
      </c>
      <c r="D3962" s="42">
        <v>0</v>
      </c>
      <c r="E3962" s="42">
        <v>0.4</v>
      </c>
      <c r="F3962" s="41">
        <v>0</v>
      </c>
      <c r="G3962" s="41">
        <v>105883</v>
      </c>
      <c r="H3962" s="41">
        <v>105883</v>
      </c>
      <c r="I3962" s="41">
        <v>0</v>
      </c>
      <c r="J3962" s="41">
        <v>36847</v>
      </c>
      <c r="K3962" s="41">
        <v>1059</v>
      </c>
      <c r="L3962" s="41">
        <v>0</v>
      </c>
      <c r="M3962" s="41">
        <v>0</v>
      </c>
      <c r="N3962" s="43">
        <v>142730</v>
      </c>
    </row>
    <row r="3963" spans="1:14" x14ac:dyDescent="0.2">
      <c r="A3963" s="39" t="s">
        <v>23</v>
      </c>
      <c r="B3963" s="40"/>
      <c r="C3963" s="41">
        <v>0</v>
      </c>
      <c r="D3963" s="42">
        <v>0</v>
      </c>
      <c r="E3963" s="42">
        <v>4.4400000000000004</v>
      </c>
      <c r="F3963" s="41">
        <v>0</v>
      </c>
      <c r="G3963" s="41">
        <v>1735116</v>
      </c>
      <c r="H3963" s="41">
        <v>1735116</v>
      </c>
      <c r="I3963" s="41">
        <v>0</v>
      </c>
      <c r="J3963" s="41">
        <v>603820</v>
      </c>
      <c r="K3963" s="41">
        <v>17351</v>
      </c>
      <c r="L3963" s="41">
        <v>0</v>
      </c>
      <c r="M3963" s="41">
        <v>0</v>
      </c>
      <c r="N3963" s="43">
        <v>2338936</v>
      </c>
    </row>
    <row r="3964" spans="1:14" x14ac:dyDescent="0.2">
      <c r="A3964" s="39" t="s">
        <v>1481</v>
      </c>
      <c r="B3964" s="40"/>
      <c r="C3964" s="41">
        <v>0</v>
      </c>
      <c r="D3964" s="42">
        <v>47.904499999999999</v>
      </c>
      <c r="E3964" s="42">
        <v>5.78</v>
      </c>
      <c r="F3964" s="41">
        <v>31778750</v>
      </c>
      <c r="G3964" s="41">
        <v>1451358</v>
      </c>
      <c r="H3964" s="41">
        <v>33230108</v>
      </c>
      <c r="I3964" s="41">
        <v>0</v>
      </c>
      <c r="J3964" s="41">
        <v>11564078</v>
      </c>
      <c r="K3964" s="41">
        <v>332301</v>
      </c>
      <c r="L3964" s="41">
        <v>948205</v>
      </c>
      <c r="M3964" s="41">
        <v>0</v>
      </c>
      <c r="N3964" s="43">
        <v>45742391</v>
      </c>
    </row>
    <row r="3965" spans="1:14" x14ac:dyDescent="0.2">
      <c r="A3965" s="39" t="s">
        <v>1482</v>
      </c>
      <c r="B3965" s="40"/>
      <c r="C3965" s="41">
        <v>0</v>
      </c>
      <c r="D3965" s="42">
        <v>0</v>
      </c>
      <c r="E3965" s="42">
        <v>0</v>
      </c>
      <c r="F3965" s="41">
        <v>204000</v>
      </c>
      <c r="G3965" s="41">
        <v>0</v>
      </c>
      <c r="H3965" s="41">
        <v>204000</v>
      </c>
      <c r="I3965" s="41">
        <v>0</v>
      </c>
      <c r="J3965" s="41">
        <v>70992</v>
      </c>
      <c r="K3965" s="41">
        <v>2040</v>
      </c>
      <c r="L3965" s="41">
        <v>13500</v>
      </c>
      <c r="M3965" s="41">
        <v>0</v>
      </c>
      <c r="N3965" s="43">
        <v>288492</v>
      </c>
    </row>
    <row r="3966" spans="1:14" x14ac:dyDescent="0.2">
      <c r="A3966" s="34" t="s">
        <v>24</v>
      </c>
      <c r="B3966" s="35"/>
      <c r="C3966" s="36">
        <f t="shared" ref="C3966:N3966" si="689">SUM(C3958:C3965)</f>
        <v>0</v>
      </c>
      <c r="D3966" s="37">
        <f t="shared" si="689"/>
        <v>61.493400000000001</v>
      </c>
      <c r="E3966" s="37">
        <f t="shared" si="689"/>
        <v>10.620000000000001</v>
      </c>
      <c r="F3966" s="36">
        <f t="shared" si="689"/>
        <v>36490895</v>
      </c>
      <c r="G3966" s="36">
        <f t="shared" si="689"/>
        <v>3292357</v>
      </c>
      <c r="H3966" s="36">
        <f t="shared" si="689"/>
        <v>39783252</v>
      </c>
      <c r="I3966" s="36">
        <f t="shared" si="689"/>
        <v>252000</v>
      </c>
      <c r="J3966" s="36">
        <f t="shared" si="689"/>
        <v>13929762</v>
      </c>
      <c r="K3966" s="36">
        <f t="shared" si="689"/>
        <v>397832</v>
      </c>
      <c r="L3966" s="36">
        <f t="shared" si="689"/>
        <v>961705</v>
      </c>
      <c r="M3966" s="36">
        <f t="shared" si="689"/>
        <v>0</v>
      </c>
      <c r="N3966" s="38">
        <f t="shared" si="689"/>
        <v>54926719</v>
      </c>
    </row>
    <row r="3967" spans="1:14" x14ac:dyDescent="0.2">
      <c r="A3967" s="34" t="s">
        <v>1483</v>
      </c>
      <c r="B3967" s="35"/>
      <c r="C3967" s="36"/>
      <c r="D3967" s="37"/>
      <c r="E3967" s="37"/>
      <c r="F3967" s="36"/>
      <c r="G3967" s="36"/>
      <c r="H3967" s="36"/>
      <c r="I3967" s="36"/>
      <c r="J3967" s="36"/>
      <c r="K3967" s="36"/>
      <c r="L3967" s="36"/>
      <c r="M3967" s="36"/>
      <c r="N3967" s="38"/>
    </row>
    <row r="3968" spans="1:14" x14ac:dyDescent="0.2">
      <c r="A3968" s="39" t="s">
        <v>1484</v>
      </c>
      <c r="B3968" s="40"/>
      <c r="C3968" s="41">
        <v>141</v>
      </c>
      <c r="D3968" s="42">
        <v>0</v>
      </c>
      <c r="E3968" s="42">
        <v>0.22919999999999999</v>
      </c>
      <c r="F3968" s="41">
        <v>0</v>
      </c>
      <c r="G3968" s="41">
        <v>62115</v>
      </c>
      <c r="H3968" s="41">
        <v>62115</v>
      </c>
      <c r="I3968" s="41">
        <v>0</v>
      </c>
      <c r="J3968" s="41">
        <v>21616</v>
      </c>
      <c r="K3968" s="41">
        <v>621</v>
      </c>
      <c r="L3968" s="41">
        <v>0</v>
      </c>
      <c r="M3968" s="41">
        <v>0</v>
      </c>
      <c r="N3968" s="43">
        <v>83731</v>
      </c>
    </row>
    <row r="3969" spans="1:14" x14ac:dyDescent="0.2">
      <c r="A3969" s="39" t="s">
        <v>1484</v>
      </c>
      <c r="B3969" s="40"/>
      <c r="C3969" s="41">
        <v>73</v>
      </c>
      <c r="D3969" s="42">
        <v>0</v>
      </c>
      <c r="E3969" s="42">
        <v>0.1242</v>
      </c>
      <c r="F3969" s="41">
        <v>0</v>
      </c>
      <c r="G3969" s="41">
        <v>33659</v>
      </c>
      <c r="H3969" s="41">
        <v>33659</v>
      </c>
      <c r="I3969" s="41">
        <v>0</v>
      </c>
      <c r="J3969" s="41">
        <v>11713</v>
      </c>
      <c r="K3969" s="41">
        <v>337</v>
      </c>
      <c r="L3969" s="41">
        <v>0</v>
      </c>
      <c r="M3969" s="41">
        <v>0</v>
      </c>
      <c r="N3969" s="43">
        <v>45372</v>
      </c>
    </row>
    <row r="3970" spans="1:14" x14ac:dyDescent="0.2">
      <c r="A3970" s="39" t="s">
        <v>1497</v>
      </c>
      <c r="B3970" s="40"/>
      <c r="C3970" s="41">
        <v>180</v>
      </c>
      <c r="D3970" s="42">
        <v>1.1052999999999999</v>
      </c>
      <c r="E3970" s="42">
        <v>0</v>
      </c>
      <c r="F3970" s="41">
        <v>541765</v>
      </c>
      <c r="G3970" s="41">
        <v>0</v>
      </c>
      <c r="H3970" s="41">
        <v>541765</v>
      </c>
      <c r="I3970" s="41">
        <v>0</v>
      </c>
      <c r="J3970" s="41">
        <v>188535</v>
      </c>
      <c r="K3970" s="41">
        <v>5418</v>
      </c>
      <c r="L3970" s="41">
        <v>4320</v>
      </c>
      <c r="M3970" s="41">
        <v>0</v>
      </c>
      <c r="N3970" s="43">
        <v>734620</v>
      </c>
    </row>
    <row r="3971" spans="1:14" x14ac:dyDescent="0.2">
      <c r="A3971" s="39" t="s">
        <v>1485</v>
      </c>
      <c r="B3971" s="40"/>
      <c r="C3971" s="41">
        <v>0</v>
      </c>
      <c r="D3971" s="42">
        <v>5.6249000000000002</v>
      </c>
      <c r="E3971" s="42">
        <v>0</v>
      </c>
      <c r="F3971" s="41">
        <v>2672890</v>
      </c>
      <c r="G3971" s="41">
        <v>0</v>
      </c>
      <c r="H3971" s="41">
        <v>2672890</v>
      </c>
      <c r="I3971" s="41">
        <v>0</v>
      </c>
      <c r="J3971" s="41">
        <v>930166</v>
      </c>
      <c r="K3971" s="41">
        <v>26729</v>
      </c>
      <c r="L3971" s="41">
        <v>0</v>
      </c>
      <c r="M3971" s="41">
        <v>0</v>
      </c>
      <c r="N3971" s="43">
        <v>3603056</v>
      </c>
    </row>
    <row r="3972" spans="1:14" x14ac:dyDescent="0.2">
      <c r="A3972" s="34" t="s">
        <v>24</v>
      </c>
      <c r="B3972" s="35"/>
      <c r="C3972" s="36">
        <f t="shared" ref="C3972:N3972" si="690">SUM(C3968:C3971)</f>
        <v>394</v>
      </c>
      <c r="D3972" s="37">
        <f t="shared" si="690"/>
        <v>6.7302</v>
      </c>
      <c r="E3972" s="37">
        <f t="shared" si="690"/>
        <v>0.35339999999999999</v>
      </c>
      <c r="F3972" s="36">
        <f t="shared" si="690"/>
        <v>3214655</v>
      </c>
      <c r="G3972" s="36">
        <f t="shared" si="690"/>
        <v>95774</v>
      </c>
      <c r="H3972" s="36">
        <f t="shared" si="690"/>
        <v>3310429</v>
      </c>
      <c r="I3972" s="36">
        <f t="shared" si="690"/>
        <v>0</v>
      </c>
      <c r="J3972" s="36">
        <f t="shared" si="690"/>
        <v>1152030</v>
      </c>
      <c r="K3972" s="36">
        <f t="shared" si="690"/>
        <v>33105</v>
      </c>
      <c r="L3972" s="36">
        <f t="shared" si="690"/>
        <v>4320</v>
      </c>
      <c r="M3972" s="36">
        <f t="shared" si="690"/>
        <v>0</v>
      </c>
      <c r="N3972" s="38">
        <f t="shared" si="690"/>
        <v>4466779</v>
      </c>
    </row>
    <row r="3973" spans="1:14" x14ac:dyDescent="0.2">
      <c r="A3973" s="29" t="s">
        <v>2014</v>
      </c>
      <c r="B3973" s="30"/>
      <c r="C3973" s="31">
        <f t="shared" ref="C3973:N3973" si="691">C3966+C3972</f>
        <v>394</v>
      </c>
      <c r="D3973" s="32">
        <f t="shared" si="691"/>
        <v>68.223600000000005</v>
      </c>
      <c r="E3973" s="32">
        <f t="shared" si="691"/>
        <v>10.973400000000002</v>
      </c>
      <c r="F3973" s="31">
        <f t="shared" si="691"/>
        <v>39705550</v>
      </c>
      <c r="G3973" s="31">
        <f t="shared" si="691"/>
        <v>3388131</v>
      </c>
      <c r="H3973" s="31">
        <f t="shared" si="691"/>
        <v>43093681</v>
      </c>
      <c r="I3973" s="31">
        <f t="shared" si="691"/>
        <v>252000</v>
      </c>
      <c r="J3973" s="31">
        <f t="shared" si="691"/>
        <v>15081792</v>
      </c>
      <c r="K3973" s="31">
        <f t="shared" si="691"/>
        <v>430937</v>
      </c>
      <c r="L3973" s="31">
        <f t="shared" si="691"/>
        <v>966025</v>
      </c>
      <c r="M3973" s="31">
        <f t="shared" si="691"/>
        <v>0</v>
      </c>
      <c r="N3973" s="33">
        <f t="shared" si="691"/>
        <v>59393498</v>
      </c>
    </row>
    <row r="3974" spans="1:14" x14ac:dyDescent="0.2">
      <c r="A3974" s="39"/>
      <c r="B3974" s="40"/>
      <c r="C3974" s="41"/>
      <c r="D3974" s="42"/>
      <c r="E3974" s="42"/>
      <c r="F3974" s="41"/>
      <c r="G3974" s="41"/>
      <c r="H3974" s="41"/>
      <c r="I3974" s="41"/>
      <c r="J3974" s="41"/>
      <c r="K3974" s="41"/>
      <c r="L3974" s="41"/>
      <c r="M3974" s="41"/>
      <c r="N3974" s="43"/>
    </row>
    <row r="3975" spans="1:14" x14ac:dyDescent="0.2">
      <c r="A3975" s="29" t="s">
        <v>2015</v>
      </c>
      <c r="B3975" s="30"/>
      <c r="C3975" s="31"/>
      <c r="D3975" s="32"/>
      <c r="E3975" s="32"/>
      <c r="F3975" s="31"/>
      <c r="G3975" s="31"/>
      <c r="H3975" s="31"/>
      <c r="I3975" s="31"/>
      <c r="J3975" s="31"/>
      <c r="K3975" s="31"/>
      <c r="L3975" s="31"/>
      <c r="M3975" s="31"/>
      <c r="N3975" s="33"/>
    </row>
    <row r="3976" spans="1:14" x14ac:dyDescent="0.2">
      <c r="A3976" s="29" t="s">
        <v>2016</v>
      </c>
      <c r="B3976" s="30" t="s">
        <v>6</v>
      </c>
      <c r="C3976" s="31" t="s">
        <v>7</v>
      </c>
      <c r="D3976" s="32" t="s">
        <v>8</v>
      </c>
      <c r="E3976" s="32" t="s">
        <v>9</v>
      </c>
      <c r="F3976" s="31" t="s">
        <v>10</v>
      </c>
      <c r="G3976" s="31" t="s">
        <v>11</v>
      </c>
      <c r="H3976" s="31" t="s">
        <v>12</v>
      </c>
      <c r="I3976" s="31" t="s">
        <v>13</v>
      </c>
      <c r="J3976" s="31" t="s">
        <v>14</v>
      </c>
      <c r="K3976" s="31" t="s">
        <v>15</v>
      </c>
      <c r="L3976" s="31" t="s">
        <v>16</v>
      </c>
      <c r="M3976" s="31" t="s">
        <v>17</v>
      </c>
      <c r="N3976" s="33" t="s">
        <v>18</v>
      </c>
    </row>
    <row r="3977" spans="1:14" x14ac:dyDescent="0.2">
      <c r="A3977" s="34" t="s">
        <v>1476</v>
      </c>
      <c r="B3977" s="35"/>
      <c r="C3977" s="36"/>
      <c r="D3977" s="37"/>
      <c r="E3977" s="37"/>
      <c r="F3977" s="36"/>
      <c r="G3977" s="36"/>
      <c r="H3977" s="36"/>
      <c r="I3977" s="36"/>
      <c r="J3977" s="36"/>
      <c r="K3977" s="36"/>
      <c r="L3977" s="36"/>
      <c r="M3977" s="36"/>
      <c r="N3977" s="38"/>
    </row>
    <row r="3978" spans="1:14" x14ac:dyDescent="0.2">
      <c r="A3978" s="39" t="s">
        <v>162</v>
      </c>
      <c r="B3978" s="40"/>
      <c r="C3978" s="41">
        <v>0</v>
      </c>
      <c r="D3978" s="42">
        <v>11.4834</v>
      </c>
      <c r="E3978" s="42">
        <v>0</v>
      </c>
      <c r="F3978" s="41">
        <v>4024890</v>
      </c>
      <c r="G3978" s="41">
        <v>0</v>
      </c>
      <c r="H3978" s="41">
        <v>4024890</v>
      </c>
      <c r="I3978" s="41">
        <v>0</v>
      </c>
      <c r="J3978" s="41">
        <v>1400662</v>
      </c>
      <c r="K3978" s="41">
        <v>40249</v>
      </c>
      <c r="L3978" s="41">
        <v>0</v>
      </c>
      <c r="M3978" s="41">
        <v>0</v>
      </c>
      <c r="N3978" s="43">
        <v>5425552</v>
      </c>
    </row>
    <row r="3979" spans="1:14" x14ac:dyDescent="0.2">
      <c r="A3979" s="39" t="s">
        <v>40</v>
      </c>
      <c r="B3979" s="40"/>
      <c r="C3979" s="41">
        <v>0</v>
      </c>
      <c r="D3979" s="42">
        <v>-8.4000000000000005E-2</v>
      </c>
      <c r="E3979" s="42">
        <v>0</v>
      </c>
      <c r="F3979" s="41">
        <v>-42000</v>
      </c>
      <c r="G3979" s="41">
        <v>0</v>
      </c>
      <c r="H3979" s="41">
        <v>-42000</v>
      </c>
      <c r="I3979" s="41">
        <v>0</v>
      </c>
      <c r="J3979" s="41">
        <v>-14616</v>
      </c>
      <c r="K3979" s="41">
        <v>-420</v>
      </c>
      <c r="L3979" s="41">
        <v>0</v>
      </c>
      <c r="M3979" s="41">
        <v>0</v>
      </c>
      <c r="N3979" s="43">
        <v>-56616</v>
      </c>
    </row>
    <row r="3980" spans="1:14" x14ac:dyDescent="0.2">
      <c r="A3980" s="39" t="s">
        <v>30</v>
      </c>
      <c r="B3980" s="40"/>
      <c r="C3980" s="41">
        <v>0</v>
      </c>
      <c r="D3980" s="42">
        <v>4.1700000000000001E-2</v>
      </c>
      <c r="E3980" s="42">
        <v>0</v>
      </c>
      <c r="F3980" s="41">
        <v>19280</v>
      </c>
      <c r="G3980" s="41">
        <v>0</v>
      </c>
      <c r="H3980" s="41">
        <v>19280</v>
      </c>
      <c r="I3980" s="41">
        <v>0</v>
      </c>
      <c r="J3980" s="41">
        <v>6709</v>
      </c>
      <c r="K3980" s="41">
        <v>193</v>
      </c>
      <c r="L3980" s="41">
        <v>0</v>
      </c>
      <c r="M3980" s="41">
        <v>0</v>
      </c>
      <c r="N3980" s="43">
        <v>25989</v>
      </c>
    </row>
    <row r="3981" spans="1:14" x14ac:dyDescent="0.2">
      <c r="A3981" s="39" t="s">
        <v>41</v>
      </c>
      <c r="B3981" s="40"/>
      <c r="C3981" s="41">
        <v>0</v>
      </c>
      <c r="D3981" s="42">
        <v>0</v>
      </c>
      <c r="E3981" s="42">
        <v>0</v>
      </c>
      <c r="F3981" s="41">
        <v>0</v>
      </c>
      <c r="G3981" s="41">
        <v>0</v>
      </c>
      <c r="H3981" s="41">
        <v>0</v>
      </c>
      <c r="I3981" s="41">
        <v>42000</v>
      </c>
      <c r="J3981" s="41">
        <v>14196</v>
      </c>
      <c r="K3981" s="41">
        <v>0</v>
      </c>
      <c r="L3981" s="41">
        <v>0</v>
      </c>
      <c r="M3981" s="41">
        <v>0</v>
      </c>
      <c r="N3981" s="43">
        <v>56196</v>
      </c>
    </row>
    <row r="3982" spans="1:14" x14ac:dyDescent="0.2">
      <c r="A3982" s="39" t="s">
        <v>1571</v>
      </c>
      <c r="B3982" s="40"/>
      <c r="C3982" s="41">
        <v>0</v>
      </c>
      <c r="D3982" s="42">
        <v>0</v>
      </c>
      <c r="E3982" s="42">
        <v>0</v>
      </c>
      <c r="F3982" s="41">
        <v>0</v>
      </c>
      <c r="G3982" s="41">
        <v>0</v>
      </c>
      <c r="H3982" s="41">
        <v>0</v>
      </c>
      <c r="I3982" s="41">
        <v>30000</v>
      </c>
      <c r="J3982" s="41">
        <v>10140</v>
      </c>
      <c r="K3982" s="41">
        <v>0</v>
      </c>
      <c r="L3982" s="41">
        <v>0</v>
      </c>
      <c r="M3982" s="41">
        <v>0</v>
      </c>
      <c r="N3982" s="43">
        <v>40140</v>
      </c>
    </row>
    <row r="3983" spans="1:14" x14ac:dyDescent="0.2">
      <c r="A3983" s="39" t="s">
        <v>163</v>
      </c>
      <c r="B3983" s="40"/>
      <c r="C3983" s="41">
        <v>0</v>
      </c>
      <c r="D3983" s="42">
        <v>0</v>
      </c>
      <c r="E3983" s="42">
        <v>0</v>
      </c>
      <c r="F3983" s="41">
        <v>0</v>
      </c>
      <c r="G3983" s="41">
        <v>0</v>
      </c>
      <c r="H3983" s="41">
        <v>0</v>
      </c>
      <c r="I3983" s="41">
        <v>0</v>
      </c>
      <c r="J3983" s="41">
        <v>11</v>
      </c>
      <c r="K3983" s="41">
        <v>0</v>
      </c>
      <c r="L3983" s="41">
        <v>0</v>
      </c>
      <c r="M3983" s="41">
        <v>0</v>
      </c>
      <c r="N3983" s="43">
        <v>11</v>
      </c>
    </row>
    <row r="3984" spans="1:14" x14ac:dyDescent="0.2">
      <c r="A3984" s="39" t="s">
        <v>1572</v>
      </c>
      <c r="B3984" s="40"/>
      <c r="C3984" s="41">
        <v>0</v>
      </c>
      <c r="D3984" s="42">
        <v>0</v>
      </c>
      <c r="E3984" s="42">
        <v>0</v>
      </c>
      <c r="F3984" s="41">
        <v>0</v>
      </c>
      <c r="G3984" s="41">
        <v>0</v>
      </c>
      <c r="H3984" s="41">
        <v>0</v>
      </c>
      <c r="I3984" s="41">
        <v>0</v>
      </c>
      <c r="J3984" s="41">
        <v>-7440</v>
      </c>
      <c r="K3984" s="41">
        <v>0</v>
      </c>
      <c r="L3984" s="41">
        <v>0</v>
      </c>
      <c r="M3984" s="41">
        <v>0</v>
      </c>
      <c r="N3984" s="43">
        <v>-7440</v>
      </c>
    </row>
    <row r="3985" spans="1:14" x14ac:dyDescent="0.2">
      <c r="A3985" s="39" t="s">
        <v>1573</v>
      </c>
      <c r="B3985" s="40"/>
      <c r="C3985" s="41">
        <v>0</v>
      </c>
      <c r="D3985" s="42">
        <v>0</v>
      </c>
      <c r="E3985" s="42">
        <v>0</v>
      </c>
      <c r="F3985" s="41">
        <v>0</v>
      </c>
      <c r="G3985" s="41">
        <v>0</v>
      </c>
      <c r="H3985" s="41">
        <v>0</v>
      </c>
      <c r="I3985" s="41">
        <v>0</v>
      </c>
      <c r="J3985" s="41">
        <v>-2700</v>
      </c>
      <c r="K3985" s="41">
        <v>0</v>
      </c>
      <c r="L3985" s="41">
        <v>0</v>
      </c>
      <c r="M3985" s="41">
        <v>0</v>
      </c>
      <c r="N3985" s="43">
        <v>-2700</v>
      </c>
    </row>
    <row r="3986" spans="1:14" x14ac:dyDescent="0.2">
      <c r="A3986" s="39" t="s">
        <v>23</v>
      </c>
      <c r="B3986" s="40"/>
      <c r="C3986" s="41">
        <v>0</v>
      </c>
      <c r="D3986" s="42">
        <v>0</v>
      </c>
      <c r="E3986" s="42">
        <v>3.7</v>
      </c>
      <c r="F3986" s="41">
        <v>0</v>
      </c>
      <c r="G3986" s="41">
        <v>1445930</v>
      </c>
      <c r="H3986" s="41">
        <v>1445930</v>
      </c>
      <c r="I3986" s="41">
        <v>0</v>
      </c>
      <c r="J3986" s="41">
        <v>503183</v>
      </c>
      <c r="K3986" s="41">
        <v>14459</v>
      </c>
      <c r="L3986" s="41">
        <v>0</v>
      </c>
      <c r="M3986" s="41">
        <v>0</v>
      </c>
      <c r="N3986" s="43">
        <v>1949113</v>
      </c>
    </row>
    <row r="3987" spans="1:14" x14ac:dyDescent="0.2">
      <c r="A3987" s="39" t="s">
        <v>1481</v>
      </c>
      <c r="B3987" s="40"/>
      <c r="C3987" s="41">
        <v>0</v>
      </c>
      <c r="D3987" s="42">
        <v>33.700000000000003</v>
      </c>
      <c r="E3987" s="42">
        <v>3.91</v>
      </c>
      <c r="F3987" s="41">
        <v>22934753</v>
      </c>
      <c r="G3987" s="41">
        <v>981801</v>
      </c>
      <c r="H3987" s="41">
        <v>23916554</v>
      </c>
      <c r="I3987" s="41">
        <v>0</v>
      </c>
      <c r="J3987" s="41">
        <v>8322962</v>
      </c>
      <c r="K3987" s="41">
        <v>239166</v>
      </c>
      <c r="L3987" s="41">
        <v>580135</v>
      </c>
      <c r="M3987" s="41">
        <v>0</v>
      </c>
      <c r="N3987" s="43">
        <v>32819651</v>
      </c>
    </row>
    <row r="3988" spans="1:14" x14ac:dyDescent="0.2">
      <c r="A3988" s="39" t="s">
        <v>1482</v>
      </c>
      <c r="B3988" s="40"/>
      <c r="C3988" s="41">
        <v>0</v>
      </c>
      <c r="D3988" s="42">
        <v>0</v>
      </c>
      <c r="E3988" s="42">
        <v>0</v>
      </c>
      <c r="F3988" s="41">
        <v>12000</v>
      </c>
      <c r="G3988" s="41">
        <v>0</v>
      </c>
      <c r="H3988" s="41">
        <v>12000</v>
      </c>
      <c r="I3988" s="41">
        <v>0</v>
      </c>
      <c r="J3988" s="41">
        <v>4176</v>
      </c>
      <c r="K3988" s="41">
        <v>120</v>
      </c>
      <c r="L3988" s="41">
        <v>0</v>
      </c>
      <c r="M3988" s="41">
        <v>0</v>
      </c>
      <c r="N3988" s="43">
        <v>16176</v>
      </c>
    </row>
    <row r="3989" spans="1:14" x14ac:dyDescent="0.2">
      <c r="A3989" s="34" t="s">
        <v>24</v>
      </c>
      <c r="B3989" s="35"/>
      <c r="C3989" s="36">
        <f t="shared" ref="C3989:N3989" si="692">SUM(C3978:C3988)</f>
        <v>0</v>
      </c>
      <c r="D3989" s="37">
        <f t="shared" si="692"/>
        <v>45.141100000000002</v>
      </c>
      <c r="E3989" s="37">
        <f t="shared" si="692"/>
        <v>7.61</v>
      </c>
      <c r="F3989" s="36">
        <f t="shared" si="692"/>
        <v>26948923</v>
      </c>
      <c r="G3989" s="36">
        <f t="shared" si="692"/>
        <v>2427731</v>
      </c>
      <c r="H3989" s="36">
        <f t="shared" si="692"/>
        <v>29376654</v>
      </c>
      <c r="I3989" s="36">
        <f t="shared" si="692"/>
        <v>72000</v>
      </c>
      <c r="J3989" s="36">
        <f t="shared" si="692"/>
        <v>10237283</v>
      </c>
      <c r="K3989" s="36">
        <f t="shared" si="692"/>
        <v>293767</v>
      </c>
      <c r="L3989" s="36">
        <f t="shared" si="692"/>
        <v>580135</v>
      </c>
      <c r="M3989" s="36">
        <f t="shared" si="692"/>
        <v>0</v>
      </c>
      <c r="N3989" s="38">
        <f t="shared" si="692"/>
        <v>40266072</v>
      </c>
    </row>
    <row r="3990" spans="1:14" x14ac:dyDescent="0.2">
      <c r="A3990" s="34" t="s">
        <v>25</v>
      </c>
      <c r="B3990" s="35"/>
      <c r="C3990" s="36"/>
      <c r="D3990" s="37"/>
      <c r="E3990" s="37"/>
      <c r="F3990" s="36"/>
      <c r="G3990" s="36"/>
      <c r="H3990" s="36"/>
      <c r="I3990" s="36"/>
      <c r="J3990" s="36"/>
      <c r="K3990" s="36"/>
      <c r="L3990" s="36"/>
      <c r="M3990" s="36"/>
      <c r="N3990" s="38"/>
    </row>
    <row r="3991" spans="1:14" x14ac:dyDescent="0.2">
      <c r="A3991" s="39" t="s">
        <v>56</v>
      </c>
      <c r="B3991" s="40"/>
      <c r="C3991" s="41">
        <v>43</v>
      </c>
      <c r="D3991" s="42">
        <v>0</v>
      </c>
      <c r="E3991" s="42">
        <v>0.48149999999999998</v>
      </c>
      <c r="F3991" s="41">
        <v>0</v>
      </c>
      <c r="G3991" s="41">
        <v>148027</v>
      </c>
      <c r="H3991" s="41">
        <v>148027</v>
      </c>
      <c r="I3991" s="41">
        <v>0</v>
      </c>
      <c r="J3991" s="41">
        <v>51513</v>
      </c>
      <c r="K3991" s="41">
        <v>1480</v>
      </c>
      <c r="L3991" s="41">
        <v>1075</v>
      </c>
      <c r="M3991" s="41">
        <v>0</v>
      </c>
      <c r="N3991" s="43">
        <v>200615</v>
      </c>
    </row>
    <row r="3992" spans="1:14" x14ac:dyDescent="0.2">
      <c r="A3992" s="34" t="s">
        <v>24</v>
      </c>
      <c r="B3992" s="35"/>
      <c r="C3992" s="36">
        <f t="shared" ref="C3992:N3992" si="693">SUM(C3991:C3991)</f>
        <v>43</v>
      </c>
      <c r="D3992" s="37">
        <f t="shared" si="693"/>
        <v>0</v>
      </c>
      <c r="E3992" s="37">
        <f t="shared" si="693"/>
        <v>0.48149999999999998</v>
      </c>
      <c r="F3992" s="36">
        <f t="shared" si="693"/>
        <v>0</v>
      </c>
      <c r="G3992" s="36">
        <f t="shared" si="693"/>
        <v>148027</v>
      </c>
      <c r="H3992" s="36">
        <f t="shared" si="693"/>
        <v>148027</v>
      </c>
      <c r="I3992" s="36">
        <f t="shared" si="693"/>
        <v>0</v>
      </c>
      <c r="J3992" s="36">
        <f t="shared" si="693"/>
        <v>51513</v>
      </c>
      <c r="K3992" s="36">
        <f t="shared" si="693"/>
        <v>1480</v>
      </c>
      <c r="L3992" s="36">
        <f t="shared" si="693"/>
        <v>1075</v>
      </c>
      <c r="M3992" s="36">
        <f t="shared" si="693"/>
        <v>0</v>
      </c>
      <c r="N3992" s="38">
        <f t="shared" si="693"/>
        <v>200615</v>
      </c>
    </row>
    <row r="3993" spans="1:14" x14ac:dyDescent="0.2">
      <c r="A3993" s="34" t="s">
        <v>1483</v>
      </c>
      <c r="B3993" s="35"/>
      <c r="C3993" s="36"/>
      <c r="D3993" s="37"/>
      <c r="E3993" s="37"/>
      <c r="F3993" s="36"/>
      <c r="G3993" s="36"/>
      <c r="H3993" s="36"/>
      <c r="I3993" s="36"/>
      <c r="J3993" s="36"/>
      <c r="K3993" s="36"/>
      <c r="L3993" s="36"/>
      <c r="M3993" s="36"/>
      <c r="N3993" s="38"/>
    </row>
    <row r="3994" spans="1:14" x14ac:dyDescent="0.2">
      <c r="A3994" s="39" t="s">
        <v>1492</v>
      </c>
      <c r="B3994" s="40"/>
      <c r="C3994" s="41">
        <v>39</v>
      </c>
      <c r="D3994" s="42">
        <v>0</v>
      </c>
      <c r="E3994" s="42">
        <v>7.4300000000000005E-2</v>
      </c>
      <c r="F3994" s="41">
        <v>0</v>
      </c>
      <c r="G3994" s="41">
        <v>20136</v>
      </c>
      <c r="H3994" s="41">
        <v>20136</v>
      </c>
      <c r="I3994" s="41">
        <v>0</v>
      </c>
      <c r="J3994" s="41">
        <v>7007</v>
      </c>
      <c r="K3994" s="41">
        <v>201</v>
      </c>
      <c r="L3994" s="41">
        <v>0</v>
      </c>
      <c r="M3994" s="41">
        <v>0</v>
      </c>
      <c r="N3994" s="43">
        <v>27143</v>
      </c>
    </row>
    <row r="3995" spans="1:14" x14ac:dyDescent="0.2">
      <c r="A3995" s="39" t="s">
        <v>1484</v>
      </c>
      <c r="B3995" s="40"/>
      <c r="C3995" s="41">
        <v>146</v>
      </c>
      <c r="D3995" s="42">
        <v>0</v>
      </c>
      <c r="E3995" s="42">
        <v>0.2369</v>
      </c>
      <c r="F3995" s="41">
        <v>0</v>
      </c>
      <c r="G3995" s="41">
        <v>64202</v>
      </c>
      <c r="H3995" s="41">
        <v>64202</v>
      </c>
      <c r="I3995" s="41">
        <v>0</v>
      </c>
      <c r="J3995" s="41">
        <v>22342</v>
      </c>
      <c r="K3995" s="41">
        <v>642</v>
      </c>
      <c r="L3995" s="41">
        <v>0</v>
      </c>
      <c r="M3995" s="41">
        <v>0</v>
      </c>
      <c r="N3995" s="43">
        <v>86544</v>
      </c>
    </row>
    <row r="3996" spans="1:14" x14ac:dyDescent="0.2">
      <c r="A3996" s="39" t="s">
        <v>1497</v>
      </c>
      <c r="B3996" s="40"/>
      <c r="C3996" s="41">
        <v>30</v>
      </c>
      <c r="D3996" s="42">
        <v>0.36670000000000003</v>
      </c>
      <c r="E3996" s="42">
        <v>0</v>
      </c>
      <c r="F3996" s="41">
        <v>179739</v>
      </c>
      <c r="G3996" s="41">
        <v>0</v>
      </c>
      <c r="H3996" s="41">
        <v>179739</v>
      </c>
      <c r="I3996" s="41">
        <v>0</v>
      </c>
      <c r="J3996" s="41">
        <v>62549</v>
      </c>
      <c r="K3996" s="41">
        <v>1797</v>
      </c>
      <c r="L3996" s="41">
        <v>720</v>
      </c>
      <c r="M3996" s="41">
        <v>0</v>
      </c>
      <c r="N3996" s="43">
        <v>243008</v>
      </c>
    </row>
    <row r="3997" spans="1:14" x14ac:dyDescent="0.2">
      <c r="A3997" s="39" t="s">
        <v>1485</v>
      </c>
      <c r="B3997" s="40"/>
      <c r="C3997" s="41">
        <v>0</v>
      </c>
      <c r="D3997" s="42">
        <v>6.4375</v>
      </c>
      <c r="E3997" s="42">
        <v>0</v>
      </c>
      <c r="F3997" s="41">
        <v>2983835</v>
      </c>
      <c r="G3997" s="41">
        <v>0</v>
      </c>
      <c r="H3997" s="41">
        <v>2983835</v>
      </c>
      <c r="I3997" s="41">
        <v>0</v>
      </c>
      <c r="J3997" s="41">
        <v>1038374</v>
      </c>
      <c r="K3997" s="41">
        <v>29838</v>
      </c>
      <c r="L3997" s="41">
        <v>0</v>
      </c>
      <c r="M3997" s="41">
        <v>0</v>
      </c>
      <c r="N3997" s="43">
        <v>4022209</v>
      </c>
    </row>
    <row r="3998" spans="1:14" x14ac:dyDescent="0.2">
      <c r="A3998" s="34" t="s">
        <v>24</v>
      </c>
      <c r="B3998" s="35"/>
      <c r="C3998" s="36">
        <f t="shared" ref="C3998:N3998" si="694">SUM(C3994:C3997)</f>
        <v>215</v>
      </c>
      <c r="D3998" s="37">
        <f t="shared" si="694"/>
        <v>6.8041999999999998</v>
      </c>
      <c r="E3998" s="37">
        <f t="shared" si="694"/>
        <v>0.31120000000000003</v>
      </c>
      <c r="F3998" s="36">
        <f t="shared" si="694"/>
        <v>3163574</v>
      </c>
      <c r="G3998" s="36">
        <f t="shared" si="694"/>
        <v>84338</v>
      </c>
      <c r="H3998" s="36">
        <f t="shared" si="694"/>
        <v>3247912</v>
      </c>
      <c r="I3998" s="36">
        <f t="shared" si="694"/>
        <v>0</v>
      </c>
      <c r="J3998" s="36">
        <f t="shared" si="694"/>
        <v>1130272</v>
      </c>
      <c r="K3998" s="36">
        <f t="shared" si="694"/>
        <v>32478</v>
      </c>
      <c r="L3998" s="36">
        <f t="shared" si="694"/>
        <v>720</v>
      </c>
      <c r="M3998" s="36">
        <f t="shared" si="694"/>
        <v>0</v>
      </c>
      <c r="N3998" s="38">
        <f t="shared" si="694"/>
        <v>4378904</v>
      </c>
    </row>
    <row r="3999" spans="1:14" x14ac:dyDescent="0.2">
      <c r="A3999" s="29" t="s">
        <v>2017</v>
      </c>
      <c r="B3999" s="30"/>
      <c r="C3999" s="31">
        <f t="shared" ref="C3999:N3999" si="695">C3989+C3992+C3998</f>
        <v>258</v>
      </c>
      <c r="D3999" s="32">
        <f t="shared" si="695"/>
        <v>51.945300000000003</v>
      </c>
      <c r="E3999" s="32">
        <f t="shared" si="695"/>
        <v>8.4026999999999994</v>
      </c>
      <c r="F3999" s="31">
        <f t="shared" si="695"/>
        <v>30112497</v>
      </c>
      <c r="G3999" s="31">
        <f t="shared" si="695"/>
        <v>2660096</v>
      </c>
      <c r="H3999" s="31">
        <f t="shared" si="695"/>
        <v>32772593</v>
      </c>
      <c r="I3999" s="31">
        <f t="shared" si="695"/>
        <v>72000</v>
      </c>
      <c r="J3999" s="31">
        <f t="shared" si="695"/>
        <v>11419068</v>
      </c>
      <c r="K3999" s="31">
        <f t="shared" si="695"/>
        <v>327725</v>
      </c>
      <c r="L3999" s="31">
        <f t="shared" si="695"/>
        <v>581930</v>
      </c>
      <c r="M3999" s="31">
        <f t="shared" si="695"/>
        <v>0</v>
      </c>
      <c r="N3999" s="33">
        <f t="shared" si="695"/>
        <v>44845591</v>
      </c>
    </row>
    <row r="4000" spans="1:14" x14ac:dyDescent="0.2">
      <c r="A4000" s="39"/>
      <c r="B4000" s="40"/>
      <c r="C4000" s="41"/>
      <c r="D4000" s="42"/>
      <c r="E4000" s="42"/>
      <c r="F4000" s="41"/>
      <c r="G4000" s="41"/>
      <c r="H4000" s="41"/>
      <c r="I4000" s="41"/>
      <c r="J4000" s="41"/>
      <c r="K4000" s="41"/>
      <c r="L4000" s="41"/>
      <c r="M4000" s="41"/>
      <c r="N4000" s="43"/>
    </row>
    <row r="4001" spans="1:14" x14ac:dyDescent="0.2">
      <c r="A4001" s="29" t="s">
        <v>2018</v>
      </c>
      <c r="B4001" s="30"/>
      <c r="C4001" s="31"/>
      <c r="D4001" s="32"/>
      <c r="E4001" s="32"/>
      <c r="F4001" s="31"/>
      <c r="G4001" s="31"/>
      <c r="H4001" s="31"/>
      <c r="I4001" s="31"/>
      <c r="J4001" s="31"/>
      <c r="K4001" s="31"/>
      <c r="L4001" s="31"/>
      <c r="M4001" s="31"/>
      <c r="N4001" s="33"/>
    </row>
    <row r="4002" spans="1:14" x14ac:dyDescent="0.2">
      <c r="A4002" s="29" t="s">
        <v>2019</v>
      </c>
      <c r="B4002" s="30" t="s">
        <v>6</v>
      </c>
      <c r="C4002" s="31" t="s">
        <v>7</v>
      </c>
      <c r="D4002" s="32" t="s">
        <v>8</v>
      </c>
      <c r="E4002" s="32" t="s">
        <v>9</v>
      </c>
      <c r="F4002" s="31" t="s">
        <v>10</v>
      </c>
      <c r="G4002" s="31" t="s">
        <v>11</v>
      </c>
      <c r="H4002" s="31" t="s">
        <v>12</v>
      </c>
      <c r="I4002" s="31" t="s">
        <v>13</v>
      </c>
      <c r="J4002" s="31" t="s">
        <v>14</v>
      </c>
      <c r="K4002" s="31" t="s">
        <v>15</v>
      </c>
      <c r="L4002" s="31" t="s">
        <v>16</v>
      </c>
      <c r="M4002" s="31" t="s">
        <v>17</v>
      </c>
      <c r="N4002" s="33" t="s">
        <v>18</v>
      </c>
    </row>
    <row r="4003" spans="1:14" x14ac:dyDescent="0.2">
      <c r="A4003" s="34" t="s">
        <v>1476</v>
      </c>
      <c r="B4003" s="35"/>
      <c r="C4003" s="36"/>
      <c r="D4003" s="37"/>
      <c r="E4003" s="37"/>
      <c r="F4003" s="36"/>
      <c r="G4003" s="36"/>
      <c r="H4003" s="36"/>
      <c r="I4003" s="36"/>
      <c r="J4003" s="36"/>
      <c r="K4003" s="36"/>
      <c r="L4003" s="36"/>
      <c r="M4003" s="36"/>
      <c r="N4003" s="38"/>
    </row>
    <row r="4004" spans="1:14" x14ac:dyDescent="0.2">
      <c r="A4004" s="39" t="s">
        <v>162</v>
      </c>
      <c r="B4004" s="40"/>
      <c r="C4004" s="41">
        <v>0</v>
      </c>
      <c r="D4004" s="42">
        <v>1.6389</v>
      </c>
      <c r="E4004" s="42">
        <v>0</v>
      </c>
      <c r="F4004" s="41">
        <v>567791</v>
      </c>
      <c r="G4004" s="41">
        <v>0</v>
      </c>
      <c r="H4004" s="41">
        <v>567791</v>
      </c>
      <c r="I4004" s="41">
        <v>0</v>
      </c>
      <c r="J4004" s="41">
        <v>197591</v>
      </c>
      <c r="K4004" s="41">
        <v>5678</v>
      </c>
      <c r="L4004" s="41">
        <v>0</v>
      </c>
      <c r="M4004" s="41">
        <v>0</v>
      </c>
      <c r="N4004" s="43">
        <v>765382</v>
      </c>
    </row>
    <row r="4005" spans="1:14" x14ac:dyDescent="0.2">
      <c r="A4005" s="39" t="s">
        <v>40</v>
      </c>
      <c r="B4005" s="40"/>
      <c r="C4005" s="41">
        <v>0</v>
      </c>
      <c r="D4005" s="42">
        <v>-1.5100000000000001E-2</v>
      </c>
      <c r="E4005" s="42">
        <v>0</v>
      </c>
      <c r="F4005" s="41">
        <v>-7560</v>
      </c>
      <c r="G4005" s="41">
        <v>0</v>
      </c>
      <c r="H4005" s="41">
        <v>-7560</v>
      </c>
      <c r="I4005" s="41">
        <v>0</v>
      </c>
      <c r="J4005" s="41">
        <v>-2631</v>
      </c>
      <c r="K4005" s="41">
        <v>-76</v>
      </c>
      <c r="L4005" s="41">
        <v>0</v>
      </c>
      <c r="M4005" s="41">
        <v>0</v>
      </c>
      <c r="N4005" s="43">
        <v>-10191</v>
      </c>
    </row>
    <row r="4006" spans="1:14" x14ac:dyDescent="0.2">
      <c r="A4006" s="39" t="s">
        <v>41</v>
      </c>
      <c r="B4006" s="40"/>
      <c r="C4006" s="41">
        <v>0</v>
      </c>
      <c r="D4006" s="42">
        <v>0</v>
      </c>
      <c r="E4006" s="42">
        <v>0</v>
      </c>
      <c r="F4006" s="41">
        <v>0</v>
      </c>
      <c r="G4006" s="41">
        <v>0</v>
      </c>
      <c r="H4006" s="41">
        <v>0</v>
      </c>
      <c r="I4006" s="41">
        <v>7560</v>
      </c>
      <c r="J4006" s="41">
        <v>2555</v>
      </c>
      <c r="K4006" s="41">
        <v>0</v>
      </c>
      <c r="L4006" s="41">
        <v>0</v>
      </c>
      <c r="M4006" s="41">
        <v>0</v>
      </c>
      <c r="N4006" s="43">
        <v>10115</v>
      </c>
    </row>
    <row r="4007" spans="1:14" x14ac:dyDescent="0.2">
      <c r="A4007" s="39" t="s">
        <v>163</v>
      </c>
      <c r="B4007" s="40"/>
      <c r="C4007" s="41">
        <v>0</v>
      </c>
      <c r="D4007" s="42">
        <v>0</v>
      </c>
      <c r="E4007" s="42">
        <v>0</v>
      </c>
      <c r="F4007" s="41">
        <v>0</v>
      </c>
      <c r="G4007" s="41">
        <v>0</v>
      </c>
      <c r="H4007" s="41">
        <v>0</v>
      </c>
      <c r="I4007" s="41">
        <v>0</v>
      </c>
      <c r="J4007" s="41">
        <v>1</v>
      </c>
      <c r="K4007" s="41">
        <v>0</v>
      </c>
      <c r="L4007" s="41">
        <v>0</v>
      </c>
      <c r="M4007" s="41">
        <v>0</v>
      </c>
      <c r="N4007" s="43">
        <v>1</v>
      </c>
    </row>
    <row r="4008" spans="1:14" x14ac:dyDescent="0.2">
      <c r="A4008" s="39" t="s">
        <v>23</v>
      </c>
      <c r="B4008" s="40"/>
      <c r="C4008" s="41">
        <v>0</v>
      </c>
      <c r="D4008" s="42">
        <v>0</v>
      </c>
      <c r="E4008" s="42">
        <v>2.74</v>
      </c>
      <c r="F4008" s="41">
        <v>0</v>
      </c>
      <c r="G4008" s="41">
        <v>1070770</v>
      </c>
      <c r="H4008" s="41">
        <v>1070770</v>
      </c>
      <c r="I4008" s="41">
        <v>0</v>
      </c>
      <c r="J4008" s="41">
        <v>372628</v>
      </c>
      <c r="K4008" s="41">
        <v>10708</v>
      </c>
      <c r="L4008" s="41">
        <v>0</v>
      </c>
      <c r="M4008" s="41">
        <v>0</v>
      </c>
      <c r="N4008" s="43">
        <v>1443398</v>
      </c>
    </row>
    <row r="4009" spans="1:14" x14ac:dyDescent="0.2">
      <c r="A4009" s="39" t="s">
        <v>1481</v>
      </c>
      <c r="B4009" s="40"/>
      <c r="C4009" s="41">
        <v>0</v>
      </c>
      <c r="D4009" s="42">
        <v>22.611799999999999</v>
      </c>
      <c r="E4009" s="42">
        <v>2.3199999999999998</v>
      </c>
      <c r="F4009" s="41">
        <v>12436398</v>
      </c>
      <c r="G4009" s="41">
        <v>582552</v>
      </c>
      <c r="H4009" s="41">
        <v>13018950</v>
      </c>
      <c r="I4009" s="41">
        <v>0</v>
      </c>
      <c r="J4009" s="41">
        <v>4530594</v>
      </c>
      <c r="K4009" s="41">
        <v>130189</v>
      </c>
      <c r="L4009" s="41">
        <v>191840</v>
      </c>
      <c r="M4009" s="41">
        <v>0</v>
      </c>
      <c r="N4009" s="43">
        <v>17741384</v>
      </c>
    </row>
    <row r="4010" spans="1:14" x14ac:dyDescent="0.2">
      <c r="A4010" s="34" t="s">
        <v>24</v>
      </c>
      <c r="B4010" s="35"/>
      <c r="C4010" s="36">
        <f t="shared" ref="C4010:N4010" si="696">SUM(C4004:C4009)</f>
        <v>0</v>
      </c>
      <c r="D4010" s="37">
        <f t="shared" si="696"/>
        <v>24.235599999999998</v>
      </c>
      <c r="E4010" s="37">
        <f t="shared" si="696"/>
        <v>5.0600000000000005</v>
      </c>
      <c r="F4010" s="36">
        <f t="shared" si="696"/>
        <v>12996629</v>
      </c>
      <c r="G4010" s="36">
        <f t="shared" si="696"/>
        <v>1653322</v>
      </c>
      <c r="H4010" s="36">
        <f t="shared" si="696"/>
        <v>14649951</v>
      </c>
      <c r="I4010" s="36">
        <f t="shared" si="696"/>
        <v>7560</v>
      </c>
      <c r="J4010" s="36">
        <f t="shared" si="696"/>
        <v>5100738</v>
      </c>
      <c r="K4010" s="36">
        <f t="shared" si="696"/>
        <v>146499</v>
      </c>
      <c r="L4010" s="36">
        <f t="shared" si="696"/>
        <v>191840</v>
      </c>
      <c r="M4010" s="36">
        <f t="shared" si="696"/>
        <v>0</v>
      </c>
      <c r="N4010" s="38">
        <f t="shared" si="696"/>
        <v>19950089</v>
      </c>
    </row>
    <row r="4011" spans="1:14" x14ac:dyDescent="0.2">
      <c r="A4011" s="34" t="s">
        <v>25</v>
      </c>
      <c r="B4011" s="35"/>
      <c r="C4011" s="36"/>
      <c r="D4011" s="37"/>
      <c r="E4011" s="37"/>
      <c r="F4011" s="36"/>
      <c r="G4011" s="36"/>
      <c r="H4011" s="36"/>
      <c r="I4011" s="36"/>
      <c r="J4011" s="36"/>
      <c r="K4011" s="36"/>
      <c r="L4011" s="36"/>
      <c r="M4011" s="36"/>
      <c r="N4011" s="38"/>
    </row>
    <row r="4012" spans="1:14" x14ac:dyDescent="0.2">
      <c r="A4012" s="39" t="s">
        <v>130</v>
      </c>
      <c r="B4012" s="40"/>
      <c r="C4012" s="41">
        <v>42</v>
      </c>
      <c r="D4012" s="42">
        <v>0</v>
      </c>
      <c r="E4012" s="42">
        <v>0.34549999999999997</v>
      </c>
      <c r="F4012" s="41">
        <v>0</v>
      </c>
      <c r="G4012" s="41">
        <v>106216</v>
      </c>
      <c r="H4012" s="41">
        <v>106216</v>
      </c>
      <c r="I4012" s="41">
        <v>0</v>
      </c>
      <c r="J4012" s="41">
        <v>36963</v>
      </c>
      <c r="K4012" s="41">
        <v>1062</v>
      </c>
      <c r="L4012" s="41">
        <v>840</v>
      </c>
      <c r="M4012" s="41">
        <v>0</v>
      </c>
      <c r="N4012" s="43">
        <v>144019</v>
      </c>
    </row>
    <row r="4013" spans="1:14" x14ac:dyDescent="0.2">
      <c r="A4013" s="34" t="s">
        <v>24</v>
      </c>
      <c r="B4013" s="35"/>
      <c r="C4013" s="36">
        <f t="shared" ref="C4013:N4013" si="697">SUM(C4012:C4012)</f>
        <v>42</v>
      </c>
      <c r="D4013" s="37">
        <f t="shared" si="697"/>
        <v>0</v>
      </c>
      <c r="E4013" s="37">
        <f t="shared" si="697"/>
        <v>0.34549999999999997</v>
      </c>
      <c r="F4013" s="36">
        <f t="shared" si="697"/>
        <v>0</v>
      </c>
      <c r="G4013" s="36">
        <f t="shared" si="697"/>
        <v>106216</v>
      </c>
      <c r="H4013" s="36">
        <f t="shared" si="697"/>
        <v>106216</v>
      </c>
      <c r="I4013" s="36">
        <f t="shared" si="697"/>
        <v>0</v>
      </c>
      <c r="J4013" s="36">
        <f t="shared" si="697"/>
        <v>36963</v>
      </c>
      <c r="K4013" s="36">
        <f t="shared" si="697"/>
        <v>1062</v>
      </c>
      <c r="L4013" s="36">
        <f t="shared" si="697"/>
        <v>840</v>
      </c>
      <c r="M4013" s="36">
        <f t="shared" si="697"/>
        <v>0</v>
      </c>
      <c r="N4013" s="38">
        <f t="shared" si="697"/>
        <v>144019</v>
      </c>
    </row>
    <row r="4014" spans="1:14" x14ac:dyDescent="0.2">
      <c r="A4014" s="34" t="s">
        <v>1483</v>
      </c>
      <c r="B4014" s="35"/>
      <c r="C4014" s="36"/>
      <c r="D4014" s="37"/>
      <c r="E4014" s="37"/>
      <c r="F4014" s="36"/>
      <c r="G4014" s="36"/>
      <c r="H4014" s="36"/>
      <c r="I4014" s="36"/>
      <c r="J4014" s="36"/>
      <c r="K4014" s="36"/>
      <c r="L4014" s="36"/>
      <c r="M4014" s="36"/>
      <c r="N4014" s="38"/>
    </row>
    <row r="4015" spans="1:14" x14ac:dyDescent="0.2">
      <c r="A4015" s="39" t="s">
        <v>1492</v>
      </c>
      <c r="B4015" s="40"/>
      <c r="C4015" s="41">
        <v>34</v>
      </c>
      <c r="D4015" s="42">
        <v>0</v>
      </c>
      <c r="E4015" s="42">
        <v>6.4799999999999996E-2</v>
      </c>
      <c r="F4015" s="41">
        <v>0</v>
      </c>
      <c r="G4015" s="41">
        <v>17561</v>
      </c>
      <c r="H4015" s="41">
        <v>17561</v>
      </c>
      <c r="I4015" s="41">
        <v>0</v>
      </c>
      <c r="J4015" s="41">
        <v>6111</v>
      </c>
      <c r="K4015" s="41">
        <v>176</v>
      </c>
      <c r="L4015" s="41">
        <v>0</v>
      </c>
      <c r="M4015" s="41">
        <v>0</v>
      </c>
      <c r="N4015" s="43">
        <v>23672</v>
      </c>
    </row>
    <row r="4016" spans="1:14" x14ac:dyDescent="0.2">
      <c r="A4016" s="39" t="s">
        <v>1485</v>
      </c>
      <c r="B4016" s="40"/>
      <c r="C4016" s="41">
        <v>0</v>
      </c>
      <c r="D4016" s="42">
        <v>2.4260000000000002</v>
      </c>
      <c r="E4016" s="42">
        <v>0</v>
      </c>
      <c r="F4016" s="41">
        <v>870260</v>
      </c>
      <c r="G4016" s="41">
        <v>0</v>
      </c>
      <c r="H4016" s="41">
        <v>870260</v>
      </c>
      <c r="I4016" s="41">
        <v>0</v>
      </c>
      <c r="J4016" s="41">
        <v>302851</v>
      </c>
      <c r="K4016" s="41">
        <v>8703</v>
      </c>
      <c r="L4016" s="41">
        <v>0</v>
      </c>
      <c r="M4016" s="41">
        <v>0</v>
      </c>
      <c r="N4016" s="43">
        <v>1173111</v>
      </c>
    </row>
    <row r="4017" spans="1:14" x14ac:dyDescent="0.2">
      <c r="A4017" s="34" t="s">
        <v>24</v>
      </c>
      <c r="B4017" s="35"/>
      <c r="C4017" s="36">
        <f t="shared" ref="C4017:N4017" si="698">SUM(C4015:C4016)</f>
        <v>34</v>
      </c>
      <c r="D4017" s="37">
        <f t="shared" si="698"/>
        <v>2.4260000000000002</v>
      </c>
      <c r="E4017" s="37">
        <f t="shared" si="698"/>
        <v>6.4799999999999996E-2</v>
      </c>
      <c r="F4017" s="36">
        <f t="shared" si="698"/>
        <v>870260</v>
      </c>
      <c r="G4017" s="36">
        <f t="shared" si="698"/>
        <v>17561</v>
      </c>
      <c r="H4017" s="36">
        <f t="shared" si="698"/>
        <v>887821</v>
      </c>
      <c r="I4017" s="36">
        <f t="shared" si="698"/>
        <v>0</v>
      </c>
      <c r="J4017" s="36">
        <f t="shared" si="698"/>
        <v>308962</v>
      </c>
      <c r="K4017" s="36">
        <f t="shared" si="698"/>
        <v>8879</v>
      </c>
      <c r="L4017" s="36">
        <f t="shared" si="698"/>
        <v>0</v>
      </c>
      <c r="M4017" s="36">
        <f t="shared" si="698"/>
        <v>0</v>
      </c>
      <c r="N4017" s="38">
        <f t="shared" si="698"/>
        <v>1196783</v>
      </c>
    </row>
    <row r="4018" spans="1:14" x14ac:dyDescent="0.2">
      <c r="A4018" s="29" t="s">
        <v>2020</v>
      </c>
      <c r="B4018" s="30"/>
      <c r="C4018" s="31">
        <f t="shared" ref="C4018:N4018" si="699">C4010+C4013+C4017</f>
        <v>76</v>
      </c>
      <c r="D4018" s="32">
        <f t="shared" si="699"/>
        <v>26.6616</v>
      </c>
      <c r="E4018" s="32">
        <f t="shared" si="699"/>
        <v>5.4703000000000008</v>
      </c>
      <c r="F4018" s="31">
        <f t="shared" si="699"/>
        <v>13866889</v>
      </c>
      <c r="G4018" s="31">
        <f t="shared" si="699"/>
        <v>1777099</v>
      </c>
      <c r="H4018" s="31">
        <f t="shared" si="699"/>
        <v>15643988</v>
      </c>
      <c r="I4018" s="31">
        <f t="shared" si="699"/>
        <v>7560</v>
      </c>
      <c r="J4018" s="31">
        <f t="shared" si="699"/>
        <v>5446663</v>
      </c>
      <c r="K4018" s="31">
        <f t="shared" si="699"/>
        <v>156440</v>
      </c>
      <c r="L4018" s="31">
        <f t="shared" si="699"/>
        <v>192680</v>
      </c>
      <c r="M4018" s="31">
        <f t="shared" si="699"/>
        <v>0</v>
      </c>
      <c r="N4018" s="33">
        <f t="shared" si="699"/>
        <v>21290891</v>
      </c>
    </row>
    <row r="4019" spans="1:14" x14ac:dyDescent="0.2">
      <c r="A4019" s="39"/>
      <c r="B4019" s="40"/>
      <c r="C4019" s="41"/>
      <c r="D4019" s="42"/>
      <c r="E4019" s="42"/>
      <c r="F4019" s="41"/>
      <c r="G4019" s="41"/>
      <c r="H4019" s="41"/>
      <c r="I4019" s="41"/>
      <c r="J4019" s="41"/>
      <c r="K4019" s="41"/>
      <c r="L4019" s="41"/>
      <c r="M4019" s="41"/>
      <c r="N4019" s="43"/>
    </row>
    <row r="4020" spans="1:14" x14ac:dyDescent="0.2">
      <c r="A4020" s="29" t="s">
        <v>2021</v>
      </c>
      <c r="B4020" s="30"/>
      <c r="C4020" s="31"/>
      <c r="D4020" s="32"/>
      <c r="E4020" s="32"/>
      <c r="F4020" s="31"/>
      <c r="G4020" s="31"/>
      <c r="H4020" s="31"/>
      <c r="I4020" s="31"/>
      <c r="J4020" s="31"/>
      <c r="K4020" s="31"/>
      <c r="L4020" s="31"/>
      <c r="M4020" s="31"/>
      <c r="N4020" s="33"/>
    </row>
    <row r="4021" spans="1:14" x14ac:dyDescent="0.2">
      <c r="A4021" s="29" t="s">
        <v>2022</v>
      </c>
      <c r="B4021" s="30" t="s">
        <v>6</v>
      </c>
      <c r="C4021" s="31" t="s">
        <v>7</v>
      </c>
      <c r="D4021" s="32" t="s">
        <v>8</v>
      </c>
      <c r="E4021" s="32" t="s">
        <v>9</v>
      </c>
      <c r="F4021" s="31" t="s">
        <v>10</v>
      </c>
      <c r="G4021" s="31" t="s">
        <v>11</v>
      </c>
      <c r="H4021" s="31" t="s">
        <v>12</v>
      </c>
      <c r="I4021" s="31" t="s">
        <v>13</v>
      </c>
      <c r="J4021" s="31" t="s">
        <v>14</v>
      </c>
      <c r="K4021" s="31" t="s">
        <v>15</v>
      </c>
      <c r="L4021" s="31" t="s">
        <v>16</v>
      </c>
      <c r="M4021" s="31" t="s">
        <v>17</v>
      </c>
      <c r="N4021" s="33" t="s">
        <v>18</v>
      </c>
    </row>
    <row r="4022" spans="1:14" x14ac:dyDescent="0.2">
      <c r="A4022" s="34" t="s">
        <v>1476</v>
      </c>
      <c r="B4022" s="35"/>
      <c r="C4022" s="36"/>
      <c r="D4022" s="37"/>
      <c r="E4022" s="37"/>
      <c r="F4022" s="36"/>
      <c r="G4022" s="36"/>
      <c r="H4022" s="36"/>
      <c r="I4022" s="36"/>
      <c r="J4022" s="36"/>
      <c r="K4022" s="36"/>
      <c r="L4022" s="36"/>
      <c r="M4022" s="36"/>
      <c r="N4022" s="38"/>
    </row>
    <row r="4023" spans="1:14" x14ac:dyDescent="0.2">
      <c r="A4023" s="39" t="s">
        <v>162</v>
      </c>
      <c r="B4023" s="40"/>
      <c r="C4023" s="41">
        <v>0</v>
      </c>
      <c r="D4023" s="42">
        <v>5.25</v>
      </c>
      <c r="E4023" s="42">
        <v>0</v>
      </c>
      <c r="F4023" s="41">
        <v>1818842</v>
      </c>
      <c r="G4023" s="41">
        <v>0</v>
      </c>
      <c r="H4023" s="41">
        <v>1818842</v>
      </c>
      <c r="I4023" s="41">
        <v>0</v>
      </c>
      <c r="J4023" s="41">
        <v>632957</v>
      </c>
      <c r="K4023" s="41">
        <v>18188</v>
      </c>
      <c r="L4023" s="41">
        <v>0</v>
      </c>
      <c r="M4023" s="41">
        <v>0</v>
      </c>
      <c r="N4023" s="43">
        <v>2451799</v>
      </c>
    </row>
    <row r="4024" spans="1:14" x14ac:dyDescent="0.2">
      <c r="A4024" s="39" t="s">
        <v>40</v>
      </c>
      <c r="B4024" s="40"/>
      <c r="C4024" s="41">
        <v>0</v>
      </c>
      <c r="D4024" s="42">
        <v>-0.36959999999999998</v>
      </c>
      <c r="E4024" s="42">
        <v>0</v>
      </c>
      <c r="F4024" s="41">
        <v>-203280</v>
      </c>
      <c r="G4024" s="41">
        <v>0</v>
      </c>
      <c r="H4024" s="41">
        <v>-203280</v>
      </c>
      <c r="I4024" s="41">
        <v>0</v>
      </c>
      <c r="J4024" s="41">
        <v>-70741</v>
      </c>
      <c r="K4024" s="41">
        <v>-2033</v>
      </c>
      <c r="L4024" s="41">
        <v>0</v>
      </c>
      <c r="M4024" s="41">
        <v>0</v>
      </c>
      <c r="N4024" s="43">
        <v>-274021</v>
      </c>
    </row>
    <row r="4025" spans="1:14" x14ac:dyDescent="0.2">
      <c r="A4025" s="39" t="s">
        <v>41</v>
      </c>
      <c r="B4025" s="40"/>
      <c r="C4025" s="41">
        <v>0</v>
      </c>
      <c r="D4025" s="42">
        <v>0</v>
      </c>
      <c r="E4025" s="42">
        <v>0</v>
      </c>
      <c r="F4025" s="41">
        <v>0</v>
      </c>
      <c r="G4025" s="41">
        <v>0</v>
      </c>
      <c r="H4025" s="41">
        <v>0</v>
      </c>
      <c r="I4025" s="41">
        <v>203280</v>
      </c>
      <c r="J4025" s="41">
        <v>68708</v>
      </c>
      <c r="K4025" s="41">
        <v>0</v>
      </c>
      <c r="L4025" s="41">
        <v>0</v>
      </c>
      <c r="M4025" s="41">
        <v>0</v>
      </c>
      <c r="N4025" s="43">
        <v>271988</v>
      </c>
    </row>
    <row r="4026" spans="1:14" x14ac:dyDescent="0.2">
      <c r="A4026" s="39" t="s">
        <v>163</v>
      </c>
      <c r="B4026" s="40"/>
      <c r="C4026" s="41">
        <v>0</v>
      </c>
      <c r="D4026" s="42">
        <v>0</v>
      </c>
      <c r="E4026" s="42">
        <v>0</v>
      </c>
      <c r="F4026" s="41">
        <v>0</v>
      </c>
      <c r="G4026" s="41">
        <v>0</v>
      </c>
      <c r="H4026" s="41">
        <v>0</v>
      </c>
      <c r="I4026" s="41">
        <v>0</v>
      </c>
      <c r="J4026" s="41">
        <v>4</v>
      </c>
      <c r="K4026" s="41">
        <v>0</v>
      </c>
      <c r="L4026" s="41">
        <v>0</v>
      </c>
      <c r="M4026" s="41">
        <v>0</v>
      </c>
      <c r="N4026" s="43">
        <v>4</v>
      </c>
    </row>
    <row r="4027" spans="1:14" x14ac:dyDescent="0.2">
      <c r="A4027" s="39" t="s">
        <v>23</v>
      </c>
      <c r="B4027" s="40"/>
      <c r="C4027" s="41">
        <v>0</v>
      </c>
      <c r="D4027" s="42">
        <v>0</v>
      </c>
      <c r="E4027" s="42">
        <v>3.08</v>
      </c>
      <c r="F4027" s="41">
        <v>0</v>
      </c>
      <c r="G4027" s="41">
        <v>1203639</v>
      </c>
      <c r="H4027" s="41">
        <v>1203639</v>
      </c>
      <c r="I4027" s="41">
        <v>0</v>
      </c>
      <c r="J4027" s="41">
        <v>418866</v>
      </c>
      <c r="K4027" s="41">
        <v>12036</v>
      </c>
      <c r="L4027" s="41">
        <v>0</v>
      </c>
      <c r="M4027" s="41">
        <v>0</v>
      </c>
      <c r="N4027" s="43">
        <v>1622505</v>
      </c>
    </row>
    <row r="4028" spans="1:14" x14ac:dyDescent="0.2">
      <c r="A4028" s="39" t="s">
        <v>1481</v>
      </c>
      <c r="B4028" s="40"/>
      <c r="C4028" s="41">
        <v>0</v>
      </c>
      <c r="D4028" s="42">
        <v>22.456</v>
      </c>
      <c r="E4028" s="42">
        <v>2.72</v>
      </c>
      <c r="F4028" s="41">
        <v>14411671</v>
      </c>
      <c r="G4028" s="41">
        <v>682992</v>
      </c>
      <c r="H4028" s="41">
        <v>15094663</v>
      </c>
      <c r="I4028" s="41">
        <v>0</v>
      </c>
      <c r="J4028" s="41">
        <v>5252943</v>
      </c>
      <c r="K4028" s="41">
        <v>150947</v>
      </c>
      <c r="L4028" s="41">
        <v>399730</v>
      </c>
      <c r="M4028" s="41">
        <v>0</v>
      </c>
      <c r="N4028" s="43">
        <v>20747336</v>
      </c>
    </row>
    <row r="4029" spans="1:14" x14ac:dyDescent="0.2">
      <c r="A4029" s="39" t="s">
        <v>1482</v>
      </c>
      <c r="B4029" s="40"/>
      <c r="C4029" s="41">
        <v>0</v>
      </c>
      <c r="D4029" s="42">
        <v>0</v>
      </c>
      <c r="E4029" s="42">
        <v>0</v>
      </c>
      <c r="F4029" s="41">
        <v>72000</v>
      </c>
      <c r="G4029" s="41">
        <v>0</v>
      </c>
      <c r="H4029" s="41">
        <v>72000</v>
      </c>
      <c r="I4029" s="41">
        <v>0</v>
      </c>
      <c r="J4029" s="41">
        <v>25056</v>
      </c>
      <c r="K4029" s="41">
        <v>720</v>
      </c>
      <c r="L4029" s="41">
        <v>13500</v>
      </c>
      <c r="M4029" s="41">
        <v>0</v>
      </c>
      <c r="N4029" s="43">
        <v>110556</v>
      </c>
    </row>
    <row r="4030" spans="1:14" x14ac:dyDescent="0.2">
      <c r="A4030" s="34" t="s">
        <v>24</v>
      </c>
      <c r="B4030" s="35"/>
      <c r="C4030" s="36">
        <f t="shared" ref="C4030:N4030" si="700">SUM(C4023:C4029)</f>
        <v>0</v>
      </c>
      <c r="D4030" s="37">
        <f t="shared" si="700"/>
        <v>27.336399999999998</v>
      </c>
      <c r="E4030" s="37">
        <f t="shared" si="700"/>
        <v>5.8000000000000007</v>
      </c>
      <c r="F4030" s="36">
        <f t="shared" si="700"/>
        <v>16099233</v>
      </c>
      <c r="G4030" s="36">
        <f t="shared" si="700"/>
        <v>1886631</v>
      </c>
      <c r="H4030" s="36">
        <f t="shared" si="700"/>
        <v>17985864</v>
      </c>
      <c r="I4030" s="36">
        <f t="shared" si="700"/>
        <v>203280</v>
      </c>
      <c r="J4030" s="36">
        <f t="shared" si="700"/>
        <v>6327793</v>
      </c>
      <c r="K4030" s="36">
        <f t="shared" si="700"/>
        <v>179858</v>
      </c>
      <c r="L4030" s="36">
        <f t="shared" si="700"/>
        <v>413230</v>
      </c>
      <c r="M4030" s="36">
        <f t="shared" si="700"/>
        <v>0</v>
      </c>
      <c r="N4030" s="38">
        <f t="shared" si="700"/>
        <v>24930167</v>
      </c>
    </row>
    <row r="4031" spans="1:14" x14ac:dyDescent="0.2">
      <c r="A4031" s="34" t="s">
        <v>25</v>
      </c>
      <c r="B4031" s="35"/>
      <c r="C4031" s="36"/>
      <c r="D4031" s="37"/>
      <c r="E4031" s="37"/>
      <c r="F4031" s="36"/>
      <c r="G4031" s="36"/>
      <c r="H4031" s="36"/>
      <c r="I4031" s="36"/>
      <c r="J4031" s="36"/>
      <c r="K4031" s="36"/>
      <c r="L4031" s="36"/>
      <c r="M4031" s="36"/>
      <c r="N4031" s="38"/>
    </row>
    <row r="4032" spans="1:14" x14ac:dyDescent="0.2">
      <c r="A4032" s="39" t="s">
        <v>69</v>
      </c>
      <c r="B4032" s="40"/>
      <c r="C4032" s="41">
        <v>260</v>
      </c>
      <c r="D4032" s="42">
        <v>0</v>
      </c>
      <c r="E4032" s="42">
        <v>4.2289000000000003</v>
      </c>
      <c r="F4032" s="41">
        <v>0</v>
      </c>
      <c r="G4032" s="41">
        <v>1300082</v>
      </c>
      <c r="H4032" s="41">
        <v>1300082</v>
      </c>
      <c r="I4032" s="41">
        <v>0</v>
      </c>
      <c r="J4032" s="41">
        <v>452428</v>
      </c>
      <c r="K4032" s="41">
        <v>13001</v>
      </c>
      <c r="L4032" s="41">
        <v>15860</v>
      </c>
      <c r="M4032" s="41">
        <v>0</v>
      </c>
      <c r="N4032" s="43">
        <v>1768370</v>
      </c>
    </row>
    <row r="4033" spans="1:14" x14ac:dyDescent="0.2">
      <c r="A4033" s="34" t="s">
        <v>24</v>
      </c>
      <c r="B4033" s="35"/>
      <c r="C4033" s="36">
        <f t="shared" ref="C4033:N4033" si="701">SUM(C4032:C4032)</f>
        <v>260</v>
      </c>
      <c r="D4033" s="37">
        <f t="shared" si="701"/>
        <v>0</v>
      </c>
      <c r="E4033" s="37">
        <f t="shared" si="701"/>
        <v>4.2289000000000003</v>
      </c>
      <c r="F4033" s="36">
        <f t="shared" si="701"/>
        <v>0</v>
      </c>
      <c r="G4033" s="36">
        <f t="shared" si="701"/>
        <v>1300082</v>
      </c>
      <c r="H4033" s="36">
        <f t="shared" si="701"/>
        <v>1300082</v>
      </c>
      <c r="I4033" s="36">
        <f t="shared" si="701"/>
        <v>0</v>
      </c>
      <c r="J4033" s="36">
        <f t="shared" si="701"/>
        <v>452428</v>
      </c>
      <c r="K4033" s="36">
        <f t="shared" si="701"/>
        <v>13001</v>
      </c>
      <c r="L4033" s="36">
        <f t="shared" si="701"/>
        <v>15860</v>
      </c>
      <c r="M4033" s="36">
        <f t="shared" si="701"/>
        <v>0</v>
      </c>
      <c r="N4033" s="38">
        <f t="shared" si="701"/>
        <v>1768370</v>
      </c>
    </row>
    <row r="4034" spans="1:14" x14ac:dyDescent="0.2">
      <c r="A4034" s="34" t="s">
        <v>1483</v>
      </c>
      <c r="B4034" s="35"/>
      <c r="C4034" s="36"/>
      <c r="D4034" s="37"/>
      <c r="E4034" s="37"/>
      <c r="F4034" s="36"/>
      <c r="G4034" s="36"/>
      <c r="H4034" s="36"/>
      <c r="I4034" s="36"/>
      <c r="J4034" s="36"/>
      <c r="K4034" s="36"/>
      <c r="L4034" s="36"/>
      <c r="M4034" s="36"/>
      <c r="N4034" s="38"/>
    </row>
    <row r="4035" spans="1:14" x14ac:dyDescent="0.2">
      <c r="A4035" s="39" t="s">
        <v>1484</v>
      </c>
      <c r="B4035" s="40"/>
      <c r="C4035" s="41">
        <v>119</v>
      </c>
      <c r="D4035" s="42">
        <v>0</v>
      </c>
      <c r="E4035" s="42">
        <v>0.19520000000000001</v>
      </c>
      <c r="F4035" s="41">
        <v>0</v>
      </c>
      <c r="G4035" s="41">
        <v>52901</v>
      </c>
      <c r="H4035" s="41">
        <v>52901</v>
      </c>
      <c r="I4035" s="41">
        <v>0</v>
      </c>
      <c r="J4035" s="41">
        <v>18409</v>
      </c>
      <c r="K4035" s="41">
        <v>529</v>
      </c>
      <c r="L4035" s="41">
        <v>0</v>
      </c>
      <c r="M4035" s="41">
        <v>0</v>
      </c>
      <c r="N4035" s="43">
        <v>71310</v>
      </c>
    </row>
    <row r="4036" spans="1:14" x14ac:dyDescent="0.2">
      <c r="A4036" s="39" t="s">
        <v>1485</v>
      </c>
      <c r="B4036" s="40"/>
      <c r="C4036" s="41">
        <v>0</v>
      </c>
      <c r="D4036" s="42">
        <v>3.0352999999999999</v>
      </c>
      <c r="E4036" s="42">
        <v>0</v>
      </c>
      <c r="F4036" s="41">
        <v>1513916</v>
      </c>
      <c r="G4036" s="41">
        <v>0</v>
      </c>
      <c r="H4036" s="41">
        <v>1513916</v>
      </c>
      <c r="I4036" s="41">
        <v>0</v>
      </c>
      <c r="J4036" s="41">
        <v>526843</v>
      </c>
      <c r="K4036" s="41">
        <v>15139</v>
      </c>
      <c r="L4036" s="41">
        <v>0</v>
      </c>
      <c r="M4036" s="41">
        <v>0</v>
      </c>
      <c r="N4036" s="43">
        <v>2040759</v>
      </c>
    </row>
    <row r="4037" spans="1:14" x14ac:dyDescent="0.2">
      <c r="A4037" s="34" t="s">
        <v>24</v>
      </c>
      <c r="B4037" s="35"/>
      <c r="C4037" s="36">
        <f t="shared" ref="C4037:N4037" si="702">SUM(C4035:C4036)</f>
        <v>119</v>
      </c>
      <c r="D4037" s="37">
        <f t="shared" si="702"/>
        <v>3.0352999999999999</v>
      </c>
      <c r="E4037" s="37">
        <f t="shared" si="702"/>
        <v>0.19520000000000001</v>
      </c>
      <c r="F4037" s="36">
        <f t="shared" si="702"/>
        <v>1513916</v>
      </c>
      <c r="G4037" s="36">
        <f t="shared" si="702"/>
        <v>52901</v>
      </c>
      <c r="H4037" s="36">
        <f t="shared" si="702"/>
        <v>1566817</v>
      </c>
      <c r="I4037" s="36">
        <f t="shared" si="702"/>
        <v>0</v>
      </c>
      <c r="J4037" s="36">
        <f t="shared" si="702"/>
        <v>545252</v>
      </c>
      <c r="K4037" s="36">
        <f t="shared" si="702"/>
        <v>15668</v>
      </c>
      <c r="L4037" s="36">
        <f t="shared" si="702"/>
        <v>0</v>
      </c>
      <c r="M4037" s="36">
        <f t="shared" si="702"/>
        <v>0</v>
      </c>
      <c r="N4037" s="38">
        <f t="shared" si="702"/>
        <v>2112069</v>
      </c>
    </row>
    <row r="4038" spans="1:14" x14ac:dyDescent="0.2">
      <c r="A4038" s="29" t="s">
        <v>2023</v>
      </c>
      <c r="B4038" s="30"/>
      <c r="C4038" s="31">
        <f t="shared" ref="C4038:N4038" si="703">C4030+C4033+C4037</f>
        <v>379</v>
      </c>
      <c r="D4038" s="32">
        <f t="shared" si="703"/>
        <v>30.371699999999997</v>
      </c>
      <c r="E4038" s="32">
        <f t="shared" si="703"/>
        <v>10.2241</v>
      </c>
      <c r="F4038" s="31">
        <f t="shared" si="703"/>
        <v>17613149</v>
      </c>
      <c r="G4038" s="31">
        <f t="shared" si="703"/>
        <v>3239614</v>
      </c>
      <c r="H4038" s="31">
        <f t="shared" si="703"/>
        <v>20852763</v>
      </c>
      <c r="I4038" s="31">
        <f t="shared" si="703"/>
        <v>203280</v>
      </c>
      <c r="J4038" s="31">
        <f t="shared" si="703"/>
        <v>7325473</v>
      </c>
      <c r="K4038" s="31">
        <f t="shared" si="703"/>
        <v>208527</v>
      </c>
      <c r="L4038" s="31">
        <f t="shared" si="703"/>
        <v>429090</v>
      </c>
      <c r="M4038" s="31">
        <f t="shared" si="703"/>
        <v>0</v>
      </c>
      <c r="N4038" s="33">
        <f t="shared" si="703"/>
        <v>28810606</v>
      </c>
    </row>
    <row r="4039" spans="1:14" x14ac:dyDescent="0.2">
      <c r="A4039" s="39"/>
      <c r="B4039" s="40"/>
      <c r="C4039" s="41"/>
      <c r="D4039" s="42"/>
      <c r="E4039" s="42"/>
      <c r="F4039" s="41"/>
      <c r="G4039" s="41"/>
      <c r="H4039" s="41"/>
      <c r="I4039" s="41"/>
      <c r="J4039" s="41"/>
      <c r="K4039" s="41"/>
      <c r="L4039" s="41"/>
      <c r="M4039" s="41"/>
      <c r="N4039" s="43"/>
    </row>
    <row r="4040" spans="1:14" x14ac:dyDescent="0.2">
      <c r="A4040" s="29" t="s">
        <v>2024</v>
      </c>
      <c r="B4040" s="30"/>
      <c r="C4040" s="31"/>
      <c r="D4040" s="32"/>
      <c r="E4040" s="32"/>
      <c r="F4040" s="31"/>
      <c r="G4040" s="31"/>
      <c r="H4040" s="31"/>
      <c r="I4040" s="31"/>
      <c r="J4040" s="31"/>
      <c r="K4040" s="31"/>
      <c r="L4040" s="31"/>
      <c r="M4040" s="31"/>
      <c r="N4040" s="33"/>
    </row>
    <row r="4041" spans="1:14" x14ac:dyDescent="0.2">
      <c r="A4041" s="29" t="s">
        <v>2025</v>
      </c>
      <c r="B4041" s="30" t="s">
        <v>6</v>
      </c>
      <c r="C4041" s="31" t="s">
        <v>7</v>
      </c>
      <c r="D4041" s="32" t="s">
        <v>8</v>
      </c>
      <c r="E4041" s="32" t="s">
        <v>9</v>
      </c>
      <c r="F4041" s="31" t="s">
        <v>10</v>
      </c>
      <c r="G4041" s="31" t="s">
        <v>11</v>
      </c>
      <c r="H4041" s="31" t="s">
        <v>12</v>
      </c>
      <c r="I4041" s="31" t="s">
        <v>13</v>
      </c>
      <c r="J4041" s="31" t="s">
        <v>14</v>
      </c>
      <c r="K4041" s="31" t="s">
        <v>15</v>
      </c>
      <c r="L4041" s="31" t="s">
        <v>16</v>
      </c>
      <c r="M4041" s="31" t="s">
        <v>17</v>
      </c>
      <c r="N4041" s="33" t="s">
        <v>18</v>
      </c>
    </row>
    <row r="4042" spans="1:14" x14ac:dyDescent="0.2">
      <c r="A4042" s="34" t="s">
        <v>19</v>
      </c>
      <c r="B4042" s="35"/>
      <c r="C4042" s="36"/>
      <c r="D4042" s="37"/>
      <c r="E4042" s="37"/>
      <c r="F4042" s="36"/>
      <c r="G4042" s="36"/>
      <c r="H4042" s="36"/>
      <c r="I4042" s="36"/>
      <c r="J4042" s="36"/>
      <c r="K4042" s="36"/>
      <c r="L4042" s="36"/>
      <c r="M4042" s="36"/>
      <c r="N4042" s="38"/>
    </row>
    <row r="4043" spans="1:14" x14ac:dyDescent="0.2">
      <c r="A4043" s="39" t="s">
        <v>22</v>
      </c>
      <c r="B4043" s="40"/>
      <c r="C4043" s="41">
        <v>0</v>
      </c>
      <c r="D4043" s="42">
        <v>6.1219999999999999</v>
      </c>
      <c r="E4043" s="42">
        <v>1.08</v>
      </c>
      <c r="F4043" s="41">
        <v>3114786</v>
      </c>
      <c r="G4043" s="41">
        <v>256491</v>
      </c>
      <c r="H4043" s="41">
        <v>3371277</v>
      </c>
      <c r="I4043" s="41">
        <v>0</v>
      </c>
      <c r="J4043" s="41">
        <v>1173205</v>
      </c>
      <c r="K4043" s="41">
        <v>33713</v>
      </c>
      <c r="L4043" s="41">
        <v>22000</v>
      </c>
      <c r="M4043" s="41">
        <v>0</v>
      </c>
      <c r="N4043" s="43">
        <v>4566482</v>
      </c>
    </row>
    <row r="4044" spans="1:14" x14ac:dyDescent="0.2">
      <c r="A4044" s="34" t="s">
        <v>24</v>
      </c>
      <c r="B4044" s="35"/>
      <c r="C4044" s="36">
        <f t="shared" ref="C4044:N4044" si="704">SUM(C4043:C4043)</f>
        <v>0</v>
      </c>
      <c r="D4044" s="37">
        <f t="shared" si="704"/>
        <v>6.1219999999999999</v>
      </c>
      <c r="E4044" s="37">
        <f t="shared" si="704"/>
        <v>1.08</v>
      </c>
      <c r="F4044" s="36">
        <f t="shared" si="704"/>
        <v>3114786</v>
      </c>
      <c r="G4044" s="36">
        <f t="shared" si="704"/>
        <v>256491</v>
      </c>
      <c r="H4044" s="36">
        <f t="shared" si="704"/>
        <v>3371277</v>
      </c>
      <c r="I4044" s="36">
        <f t="shared" si="704"/>
        <v>0</v>
      </c>
      <c r="J4044" s="36">
        <f t="shared" si="704"/>
        <v>1173205</v>
      </c>
      <c r="K4044" s="36">
        <f t="shared" si="704"/>
        <v>33713</v>
      </c>
      <c r="L4044" s="36">
        <f t="shared" si="704"/>
        <v>22000</v>
      </c>
      <c r="M4044" s="36">
        <f t="shared" si="704"/>
        <v>0</v>
      </c>
      <c r="N4044" s="38">
        <f t="shared" si="704"/>
        <v>4566482</v>
      </c>
    </row>
    <row r="4045" spans="1:14" x14ac:dyDescent="0.2">
      <c r="A4045" s="34" t="s">
        <v>1476</v>
      </c>
      <c r="B4045" s="35"/>
      <c r="C4045" s="36"/>
      <c r="D4045" s="37"/>
      <c r="E4045" s="37"/>
      <c r="F4045" s="36"/>
      <c r="G4045" s="36"/>
      <c r="H4045" s="36"/>
      <c r="I4045" s="36"/>
      <c r="J4045" s="36"/>
      <c r="K4045" s="36"/>
      <c r="L4045" s="36"/>
      <c r="M4045" s="36"/>
      <c r="N4045" s="38"/>
    </row>
    <row r="4046" spans="1:14" x14ac:dyDescent="0.2">
      <c r="A4046" s="39" t="s">
        <v>162</v>
      </c>
      <c r="B4046" s="40"/>
      <c r="C4046" s="41">
        <v>0</v>
      </c>
      <c r="D4046" s="42">
        <v>1.8889</v>
      </c>
      <c r="E4046" s="42">
        <v>0</v>
      </c>
      <c r="F4046" s="41">
        <v>654403</v>
      </c>
      <c r="G4046" s="41">
        <v>0</v>
      </c>
      <c r="H4046" s="41">
        <v>654403</v>
      </c>
      <c r="I4046" s="41">
        <v>0</v>
      </c>
      <c r="J4046" s="41">
        <v>227732</v>
      </c>
      <c r="K4046" s="41">
        <v>6544</v>
      </c>
      <c r="L4046" s="41">
        <v>0</v>
      </c>
      <c r="M4046" s="41">
        <v>0</v>
      </c>
      <c r="N4046" s="43">
        <v>882135</v>
      </c>
    </row>
    <row r="4047" spans="1:14" x14ac:dyDescent="0.2">
      <c r="A4047" s="39" t="s">
        <v>163</v>
      </c>
      <c r="B4047" s="40"/>
      <c r="C4047" s="41">
        <v>0</v>
      </c>
      <c r="D4047" s="42">
        <v>0</v>
      </c>
      <c r="E4047" s="42">
        <v>0</v>
      </c>
      <c r="F4047" s="41">
        <v>0</v>
      </c>
      <c r="G4047" s="41">
        <v>0</v>
      </c>
      <c r="H4047" s="41">
        <v>0</v>
      </c>
      <c r="I4047" s="41">
        <v>0</v>
      </c>
      <c r="J4047" s="41">
        <v>1</v>
      </c>
      <c r="K4047" s="41">
        <v>0</v>
      </c>
      <c r="L4047" s="41">
        <v>0</v>
      </c>
      <c r="M4047" s="41">
        <v>0</v>
      </c>
      <c r="N4047" s="43">
        <v>1</v>
      </c>
    </row>
    <row r="4048" spans="1:14" x14ac:dyDescent="0.2">
      <c r="A4048" s="39" t="s">
        <v>32</v>
      </c>
      <c r="B4048" s="40"/>
      <c r="C4048" s="41">
        <v>0</v>
      </c>
      <c r="D4048" s="42">
        <v>0</v>
      </c>
      <c r="E4048" s="42">
        <v>0.8</v>
      </c>
      <c r="F4048" s="41">
        <v>0</v>
      </c>
      <c r="G4048" s="41">
        <v>211766</v>
      </c>
      <c r="H4048" s="41">
        <v>211766</v>
      </c>
      <c r="I4048" s="41">
        <v>0</v>
      </c>
      <c r="J4048" s="41">
        <v>73695</v>
      </c>
      <c r="K4048" s="41">
        <v>2118</v>
      </c>
      <c r="L4048" s="41">
        <v>0</v>
      </c>
      <c r="M4048" s="41">
        <v>0</v>
      </c>
      <c r="N4048" s="43">
        <v>285461</v>
      </c>
    </row>
    <row r="4049" spans="1:14" x14ac:dyDescent="0.2">
      <c r="A4049" s="39" t="s">
        <v>23</v>
      </c>
      <c r="B4049" s="40"/>
      <c r="C4049" s="41">
        <v>0</v>
      </c>
      <c r="D4049" s="42">
        <v>0</v>
      </c>
      <c r="E4049" s="42">
        <v>2.4</v>
      </c>
      <c r="F4049" s="41">
        <v>0</v>
      </c>
      <c r="G4049" s="41">
        <v>932048</v>
      </c>
      <c r="H4049" s="41">
        <v>932048</v>
      </c>
      <c r="I4049" s="41">
        <v>0</v>
      </c>
      <c r="J4049" s="41">
        <v>324352</v>
      </c>
      <c r="K4049" s="41">
        <v>9320</v>
      </c>
      <c r="L4049" s="41">
        <v>0</v>
      </c>
      <c r="M4049" s="41">
        <v>0</v>
      </c>
      <c r="N4049" s="43">
        <v>1256400</v>
      </c>
    </row>
    <row r="4050" spans="1:14" x14ac:dyDescent="0.2">
      <c r="A4050" s="39" t="s">
        <v>1481</v>
      </c>
      <c r="B4050" s="40"/>
      <c r="C4050" s="41">
        <v>0</v>
      </c>
      <c r="D4050" s="42">
        <v>11.779500000000001</v>
      </c>
      <c r="E4050" s="42">
        <v>0.38</v>
      </c>
      <c r="F4050" s="41">
        <v>6819934</v>
      </c>
      <c r="G4050" s="41">
        <v>95418</v>
      </c>
      <c r="H4050" s="41">
        <v>6915352</v>
      </c>
      <c r="I4050" s="41">
        <v>0</v>
      </c>
      <c r="J4050" s="41">
        <v>2406541</v>
      </c>
      <c r="K4050" s="41">
        <v>69153</v>
      </c>
      <c r="L4050" s="41">
        <v>145050</v>
      </c>
      <c r="M4050" s="41">
        <v>0</v>
      </c>
      <c r="N4050" s="43">
        <v>9466943</v>
      </c>
    </row>
    <row r="4051" spans="1:14" x14ac:dyDescent="0.2">
      <c r="A4051" s="34" t="s">
        <v>24</v>
      </c>
      <c r="B4051" s="35"/>
      <c r="C4051" s="36">
        <f t="shared" ref="C4051:N4051" si="705">SUM(C4046:C4050)</f>
        <v>0</v>
      </c>
      <c r="D4051" s="37">
        <f t="shared" si="705"/>
        <v>13.6684</v>
      </c>
      <c r="E4051" s="37">
        <f t="shared" si="705"/>
        <v>3.58</v>
      </c>
      <c r="F4051" s="36">
        <f t="shared" si="705"/>
        <v>7474337</v>
      </c>
      <c r="G4051" s="36">
        <f t="shared" si="705"/>
        <v>1239232</v>
      </c>
      <c r="H4051" s="36">
        <f t="shared" si="705"/>
        <v>8713569</v>
      </c>
      <c r="I4051" s="36">
        <f t="shared" si="705"/>
        <v>0</v>
      </c>
      <c r="J4051" s="36">
        <f t="shared" si="705"/>
        <v>3032321</v>
      </c>
      <c r="K4051" s="36">
        <f t="shared" si="705"/>
        <v>87135</v>
      </c>
      <c r="L4051" s="36">
        <f t="shared" si="705"/>
        <v>145050</v>
      </c>
      <c r="M4051" s="36">
        <f t="shared" si="705"/>
        <v>0</v>
      </c>
      <c r="N4051" s="38">
        <f t="shared" si="705"/>
        <v>11890940</v>
      </c>
    </row>
    <row r="4052" spans="1:14" x14ac:dyDescent="0.2">
      <c r="A4052" s="34" t="s">
        <v>25</v>
      </c>
      <c r="B4052" s="35"/>
      <c r="C4052" s="36"/>
      <c r="D4052" s="37"/>
      <c r="E4052" s="37"/>
      <c r="F4052" s="36"/>
      <c r="G4052" s="36"/>
      <c r="H4052" s="36"/>
      <c r="I4052" s="36"/>
      <c r="J4052" s="36"/>
      <c r="K4052" s="36"/>
      <c r="L4052" s="36"/>
      <c r="M4052" s="36"/>
      <c r="N4052" s="38"/>
    </row>
    <row r="4053" spans="1:14" x14ac:dyDescent="0.2">
      <c r="A4053" s="39" t="s">
        <v>225</v>
      </c>
      <c r="B4053" s="40"/>
      <c r="C4053" s="41">
        <v>49</v>
      </c>
      <c r="D4053" s="42">
        <v>0</v>
      </c>
      <c r="E4053" s="42">
        <v>0.88919999999999999</v>
      </c>
      <c r="F4053" s="41">
        <v>0</v>
      </c>
      <c r="G4053" s="41">
        <v>273365</v>
      </c>
      <c r="H4053" s="41">
        <v>273365</v>
      </c>
      <c r="I4053" s="41">
        <v>0</v>
      </c>
      <c r="J4053" s="41">
        <v>95132</v>
      </c>
      <c r="K4053" s="41">
        <v>2734</v>
      </c>
      <c r="L4053" s="41">
        <v>2940</v>
      </c>
      <c r="M4053" s="41">
        <v>0</v>
      </c>
      <c r="N4053" s="43">
        <v>371437</v>
      </c>
    </row>
    <row r="4054" spans="1:14" x14ac:dyDescent="0.2">
      <c r="A4054" s="39" t="s">
        <v>56</v>
      </c>
      <c r="B4054" s="40"/>
      <c r="C4054" s="41">
        <v>49</v>
      </c>
      <c r="D4054" s="42">
        <v>0</v>
      </c>
      <c r="E4054" s="42">
        <v>0.52559999999999996</v>
      </c>
      <c r="F4054" s="41">
        <v>0</v>
      </c>
      <c r="G4054" s="41">
        <v>161584</v>
      </c>
      <c r="H4054" s="41">
        <v>161584</v>
      </c>
      <c r="I4054" s="41">
        <v>0</v>
      </c>
      <c r="J4054" s="41">
        <v>56232</v>
      </c>
      <c r="K4054" s="41">
        <v>1616</v>
      </c>
      <c r="L4054" s="41">
        <v>1225</v>
      </c>
      <c r="M4054" s="41">
        <v>0</v>
      </c>
      <c r="N4054" s="43">
        <v>219041</v>
      </c>
    </row>
    <row r="4055" spans="1:14" x14ac:dyDescent="0.2">
      <c r="A4055" s="39" t="s">
        <v>69</v>
      </c>
      <c r="B4055" s="40"/>
      <c r="C4055" s="41">
        <v>101</v>
      </c>
      <c r="D4055" s="42">
        <v>0</v>
      </c>
      <c r="E4055" s="42">
        <v>2.0226999999999999</v>
      </c>
      <c r="F4055" s="41">
        <v>0</v>
      </c>
      <c r="G4055" s="41">
        <v>621835</v>
      </c>
      <c r="H4055" s="41">
        <v>621835</v>
      </c>
      <c r="I4055" s="41">
        <v>0</v>
      </c>
      <c r="J4055" s="41">
        <v>216398</v>
      </c>
      <c r="K4055" s="41">
        <v>6218</v>
      </c>
      <c r="L4055" s="41">
        <v>6161</v>
      </c>
      <c r="M4055" s="41">
        <v>0</v>
      </c>
      <c r="N4055" s="43">
        <v>844394</v>
      </c>
    </row>
    <row r="4056" spans="1:14" x14ac:dyDescent="0.2">
      <c r="A4056" s="34" t="s">
        <v>24</v>
      </c>
      <c r="B4056" s="35"/>
      <c r="C4056" s="36">
        <f t="shared" ref="C4056:N4056" si="706">SUM(C4053:C4055)</f>
        <v>199</v>
      </c>
      <c r="D4056" s="37">
        <f t="shared" si="706"/>
        <v>0</v>
      </c>
      <c r="E4056" s="37">
        <f t="shared" si="706"/>
        <v>3.4375</v>
      </c>
      <c r="F4056" s="36">
        <f t="shared" si="706"/>
        <v>0</v>
      </c>
      <c r="G4056" s="36">
        <f t="shared" si="706"/>
        <v>1056784</v>
      </c>
      <c r="H4056" s="36">
        <f t="shared" si="706"/>
        <v>1056784</v>
      </c>
      <c r="I4056" s="36">
        <f t="shared" si="706"/>
        <v>0</v>
      </c>
      <c r="J4056" s="36">
        <f t="shared" si="706"/>
        <v>367762</v>
      </c>
      <c r="K4056" s="36">
        <f t="shared" si="706"/>
        <v>10568</v>
      </c>
      <c r="L4056" s="36">
        <f t="shared" si="706"/>
        <v>10326</v>
      </c>
      <c r="M4056" s="36">
        <f t="shared" si="706"/>
        <v>0</v>
      </c>
      <c r="N4056" s="38">
        <f t="shared" si="706"/>
        <v>1434872</v>
      </c>
    </row>
    <row r="4057" spans="1:14" x14ac:dyDescent="0.2">
      <c r="A4057" s="34" t="s">
        <v>1483</v>
      </c>
      <c r="B4057" s="35"/>
      <c r="C4057" s="36"/>
      <c r="D4057" s="37"/>
      <c r="E4057" s="37"/>
      <c r="F4057" s="36"/>
      <c r="G4057" s="36"/>
      <c r="H4057" s="36"/>
      <c r="I4057" s="36"/>
      <c r="J4057" s="36"/>
      <c r="K4057" s="36"/>
      <c r="L4057" s="36"/>
      <c r="M4057" s="36"/>
      <c r="N4057" s="38"/>
    </row>
    <row r="4058" spans="1:14" x14ac:dyDescent="0.2">
      <c r="A4058" s="39" t="s">
        <v>1484</v>
      </c>
      <c r="B4058" s="40"/>
      <c r="C4058" s="41">
        <v>55</v>
      </c>
      <c r="D4058" s="42">
        <v>0</v>
      </c>
      <c r="E4058" s="42">
        <v>9.8699999999999996E-2</v>
      </c>
      <c r="F4058" s="41">
        <v>0</v>
      </c>
      <c r="G4058" s="41">
        <v>26748</v>
      </c>
      <c r="H4058" s="41">
        <v>26748</v>
      </c>
      <c r="I4058" s="41">
        <v>0</v>
      </c>
      <c r="J4058" s="41">
        <v>9308</v>
      </c>
      <c r="K4058" s="41">
        <v>267</v>
      </c>
      <c r="L4058" s="41">
        <v>0</v>
      </c>
      <c r="M4058" s="41">
        <v>0</v>
      </c>
      <c r="N4058" s="43">
        <v>36056</v>
      </c>
    </row>
    <row r="4059" spans="1:14" x14ac:dyDescent="0.2">
      <c r="A4059" s="39" t="s">
        <v>1485</v>
      </c>
      <c r="B4059" s="40"/>
      <c r="C4059" s="41">
        <v>0</v>
      </c>
      <c r="D4059" s="42">
        <v>1.8751</v>
      </c>
      <c r="E4059" s="42">
        <v>0</v>
      </c>
      <c r="F4059" s="41">
        <v>852691</v>
      </c>
      <c r="G4059" s="41">
        <v>0</v>
      </c>
      <c r="H4059" s="41">
        <v>852691</v>
      </c>
      <c r="I4059" s="41">
        <v>0</v>
      </c>
      <c r="J4059" s="41">
        <v>296737</v>
      </c>
      <c r="K4059" s="41">
        <v>8527</v>
      </c>
      <c r="L4059" s="41">
        <v>0</v>
      </c>
      <c r="M4059" s="41">
        <v>0</v>
      </c>
      <c r="N4059" s="43">
        <v>1149428</v>
      </c>
    </row>
    <row r="4060" spans="1:14" x14ac:dyDescent="0.2">
      <c r="A4060" s="34" t="s">
        <v>24</v>
      </c>
      <c r="B4060" s="35"/>
      <c r="C4060" s="36">
        <f t="shared" ref="C4060:N4060" si="707">SUM(C4058:C4059)</f>
        <v>55</v>
      </c>
      <c r="D4060" s="37">
        <f t="shared" si="707"/>
        <v>1.8751</v>
      </c>
      <c r="E4060" s="37">
        <f t="shared" si="707"/>
        <v>9.8699999999999996E-2</v>
      </c>
      <c r="F4060" s="36">
        <f t="shared" si="707"/>
        <v>852691</v>
      </c>
      <c r="G4060" s="36">
        <f t="shared" si="707"/>
        <v>26748</v>
      </c>
      <c r="H4060" s="36">
        <f t="shared" si="707"/>
        <v>879439</v>
      </c>
      <c r="I4060" s="36">
        <f t="shared" si="707"/>
        <v>0</v>
      </c>
      <c r="J4060" s="36">
        <f t="shared" si="707"/>
        <v>306045</v>
      </c>
      <c r="K4060" s="36">
        <f t="shared" si="707"/>
        <v>8794</v>
      </c>
      <c r="L4060" s="36">
        <f t="shared" si="707"/>
        <v>0</v>
      </c>
      <c r="M4060" s="36">
        <f t="shared" si="707"/>
        <v>0</v>
      </c>
      <c r="N4060" s="38">
        <f t="shared" si="707"/>
        <v>1185484</v>
      </c>
    </row>
    <row r="4061" spans="1:14" x14ac:dyDescent="0.2">
      <c r="A4061" s="29" t="s">
        <v>2026</v>
      </c>
      <c r="B4061" s="30"/>
      <c r="C4061" s="31">
        <f t="shared" ref="C4061:N4061" si="708">C4044+C4051+C4056+C4060</f>
        <v>254</v>
      </c>
      <c r="D4061" s="32">
        <f t="shared" si="708"/>
        <v>21.665499999999998</v>
      </c>
      <c r="E4061" s="32">
        <f t="shared" si="708"/>
        <v>8.1961999999999993</v>
      </c>
      <c r="F4061" s="31">
        <f t="shared" si="708"/>
        <v>11441814</v>
      </c>
      <c r="G4061" s="31">
        <f t="shared" si="708"/>
        <v>2579255</v>
      </c>
      <c r="H4061" s="31">
        <f t="shared" si="708"/>
        <v>14021069</v>
      </c>
      <c r="I4061" s="31">
        <f t="shared" si="708"/>
        <v>0</v>
      </c>
      <c r="J4061" s="31">
        <f t="shared" si="708"/>
        <v>4879333</v>
      </c>
      <c r="K4061" s="31">
        <f t="shared" si="708"/>
        <v>140210</v>
      </c>
      <c r="L4061" s="31">
        <f t="shared" si="708"/>
        <v>177376</v>
      </c>
      <c r="M4061" s="31">
        <f t="shared" si="708"/>
        <v>0</v>
      </c>
      <c r="N4061" s="33">
        <f t="shared" si="708"/>
        <v>19077778</v>
      </c>
    </row>
    <row r="4062" spans="1:14" x14ac:dyDescent="0.2">
      <c r="A4062" s="39"/>
      <c r="B4062" s="40"/>
      <c r="C4062" s="41"/>
      <c r="D4062" s="42"/>
      <c r="E4062" s="42"/>
      <c r="F4062" s="41"/>
      <c r="G4062" s="41"/>
      <c r="H4062" s="41"/>
      <c r="I4062" s="41"/>
      <c r="J4062" s="41"/>
      <c r="K4062" s="41"/>
      <c r="L4062" s="41"/>
      <c r="M4062" s="41"/>
      <c r="N4062" s="43"/>
    </row>
    <row r="4063" spans="1:14" x14ac:dyDescent="0.2">
      <c r="A4063" s="29" t="s">
        <v>2027</v>
      </c>
      <c r="B4063" s="30"/>
      <c r="C4063" s="31"/>
      <c r="D4063" s="32"/>
      <c r="E4063" s="32"/>
      <c r="F4063" s="31"/>
      <c r="G4063" s="31"/>
      <c r="H4063" s="31"/>
      <c r="I4063" s="31"/>
      <c r="J4063" s="31"/>
      <c r="K4063" s="31"/>
      <c r="L4063" s="31"/>
      <c r="M4063" s="31"/>
      <c r="N4063" s="33"/>
    </row>
    <row r="4064" spans="1:14" x14ac:dyDescent="0.2">
      <c r="A4064" s="29" t="s">
        <v>2028</v>
      </c>
      <c r="B4064" s="30" t="s">
        <v>6</v>
      </c>
      <c r="C4064" s="31" t="s">
        <v>7</v>
      </c>
      <c r="D4064" s="32" t="s">
        <v>8</v>
      </c>
      <c r="E4064" s="32" t="s">
        <v>9</v>
      </c>
      <c r="F4064" s="31" t="s">
        <v>10</v>
      </c>
      <c r="G4064" s="31" t="s">
        <v>11</v>
      </c>
      <c r="H4064" s="31" t="s">
        <v>12</v>
      </c>
      <c r="I4064" s="31" t="s">
        <v>13</v>
      </c>
      <c r="J4064" s="31" t="s">
        <v>14</v>
      </c>
      <c r="K4064" s="31" t="s">
        <v>15</v>
      </c>
      <c r="L4064" s="31" t="s">
        <v>16</v>
      </c>
      <c r="M4064" s="31" t="s">
        <v>17</v>
      </c>
      <c r="N4064" s="33" t="s">
        <v>18</v>
      </c>
    </row>
    <row r="4065" spans="1:14" x14ac:dyDescent="0.2">
      <c r="A4065" s="34" t="s">
        <v>1476</v>
      </c>
      <c r="B4065" s="35"/>
      <c r="C4065" s="36"/>
      <c r="D4065" s="37"/>
      <c r="E4065" s="37"/>
      <c r="F4065" s="36"/>
      <c r="G4065" s="36"/>
      <c r="H4065" s="36"/>
      <c r="I4065" s="36"/>
      <c r="J4065" s="36"/>
      <c r="K4065" s="36"/>
      <c r="L4065" s="36"/>
      <c r="M4065" s="36"/>
      <c r="N4065" s="38"/>
    </row>
    <row r="4066" spans="1:14" x14ac:dyDescent="0.2">
      <c r="A4066" s="39" t="s">
        <v>20</v>
      </c>
      <c r="B4066" s="40"/>
      <c r="C4066" s="41">
        <v>0</v>
      </c>
      <c r="D4066" s="42">
        <v>7.4667000000000003</v>
      </c>
      <c r="E4066" s="42">
        <v>0</v>
      </c>
      <c r="F4066" s="41">
        <v>2570297</v>
      </c>
      <c r="G4066" s="41">
        <v>0</v>
      </c>
      <c r="H4066" s="41">
        <v>2570297</v>
      </c>
      <c r="I4066" s="41">
        <v>0</v>
      </c>
      <c r="J4066" s="41">
        <v>894464</v>
      </c>
      <c r="K4066" s="41">
        <v>25703</v>
      </c>
      <c r="L4066" s="41">
        <v>0</v>
      </c>
      <c r="M4066" s="41">
        <v>0</v>
      </c>
      <c r="N4066" s="43">
        <v>3464761</v>
      </c>
    </row>
    <row r="4067" spans="1:14" x14ac:dyDescent="0.2">
      <c r="A4067" s="39" t="s">
        <v>45</v>
      </c>
      <c r="B4067" s="40"/>
      <c r="C4067" s="41">
        <v>0</v>
      </c>
      <c r="D4067" s="42">
        <v>4.58E-2</v>
      </c>
      <c r="E4067" s="42">
        <v>0</v>
      </c>
      <c r="F4067" s="41">
        <v>21208</v>
      </c>
      <c r="G4067" s="41">
        <v>0</v>
      </c>
      <c r="H4067" s="41">
        <v>21208</v>
      </c>
      <c r="I4067" s="41">
        <v>0</v>
      </c>
      <c r="J4067" s="41">
        <v>7381</v>
      </c>
      <c r="K4067" s="41">
        <v>212</v>
      </c>
      <c r="L4067" s="41">
        <v>0</v>
      </c>
      <c r="M4067" s="41">
        <v>0</v>
      </c>
      <c r="N4067" s="43">
        <v>28589</v>
      </c>
    </row>
    <row r="4068" spans="1:14" x14ac:dyDescent="0.2">
      <c r="A4068" s="39" t="s">
        <v>129</v>
      </c>
      <c r="B4068" s="40"/>
      <c r="C4068" s="41">
        <v>0</v>
      </c>
      <c r="D4068" s="42">
        <v>0</v>
      </c>
      <c r="E4068" s="42">
        <v>0</v>
      </c>
      <c r="F4068" s="41">
        <v>0</v>
      </c>
      <c r="G4068" s="41">
        <v>0</v>
      </c>
      <c r="H4068" s="41">
        <v>0</v>
      </c>
      <c r="I4068" s="41">
        <v>60000</v>
      </c>
      <c r="J4068" s="41">
        <v>20280</v>
      </c>
      <c r="K4068" s="41">
        <v>0</v>
      </c>
      <c r="L4068" s="41">
        <v>0</v>
      </c>
      <c r="M4068" s="41">
        <v>0</v>
      </c>
      <c r="N4068" s="43">
        <v>80280</v>
      </c>
    </row>
    <row r="4069" spans="1:14" x14ac:dyDescent="0.2">
      <c r="A4069" s="39" t="s">
        <v>1478</v>
      </c>
      <c r="B4069" s="40"/>
      <c r="C4069" s="41">
        <v>0</v>
      </c>
      <c r="D4069" s="42">
        <v>0</v>
      </c>
      <c r="E4069" s="42">
        <v>0</v>
      </c>
      <c r="F4069" s="41">
        <v>0</v>
      </c>
      <c r="G4069" s="41">
        <v>0</v>
      </c>
      <c r="H4069" s="41">
        <v>0</v>
      </c>
      <c r="I4069" s="41">
        <v>50000</v>
      </c>
      <c r="J4069" s="41">
        <v>16900</v>
      </c>
      <c r="K4069" s="41">
        <v>0</v>
      </c>
      <c r="L4069" s="41">
        <v>0</v>
      </c>
      <c r="M4069" s="41">
        <v>0</v>
      </c>
      <c r="N4069" s="43">
        <v>66900</v>
      </c>
    </row>
    <row r="4070" spans="1:14" x14ac:dyDescent="0.2">
      <c r="A4070" s="39" t="s">
        <v>21</v>
      </c>
      <c r="B4070" s="40"/>
      <c r="C4070" s="41">
        <v>0</v>
      </c>
      <c r="D4070" s="42">
        <v>0</v>
      </c>
      <c r="E4070" s="42">
        <v>0</v>
      </c>
      <c r="F4070" s="41">
        <v>0</v>
      </c>
      <c r="G4070" s="41">
        <v>0</v>
      </c>
      <c r="H4070" s="41">
        <v>0</v>
      </c>
      <c r="I4070" s="41">
        <v>0</v>
      </c>
      <c r="J4070" s="41">
        <v>12</v>
      </c>
      <c r="K4070" s="41">
        <v>0</v>
      </c>
      <c r="L4070" s="41">
        <v>0</v>
      </c>
      <c r="M4070" s="41">
        <v>0</v>
      </c>
      <c r="N4070" s="43">
        <v>12</v>
      </c>
    </row>
    <row r="4071" spans="1:14" x14ac:dyDescent="0.2">
      <c r="A4071" s="39" t="s">
        <v>1479</v>
      </c>
      <c r="B4071" s="40"/>
      <c r="C4071" s="41">
        <v>0</v>
      </c>
      <c r="D4071" s="42">
        <v>0</v>
      </c>
      <c r="E4071" s="42">
        <v>0</v>
      </c>
      <c r="F4071" s="41">
        <v>0</v>
      </c>
      <c r="G4071" s="41">
        <v>0</v>
      </c>
      <c r="H4071" s="41">
        <v>0</v>
      </c>
      <c r="I4071" s="41">
        <v>0</v>
      </c>
      <c r="J4071" s="41">
        <v>-12400</v>
      </c>
      <c r="K4071" s="41">
        <v>0</v>
      </c>
      <c r="L4071" s="41">
        <v>0</v>
      </c>
      <c r="M4071" s="41">
        <v>0</v>
      </c>
      <c r="N4071" s="43">
        <v>-12400</v>
      </c>
    </row>
    <row r="4072" spans="1:14" x14ac:dyDescent="0.2">
      <c r="A4072" s="39" t="s">
        <v>1480</v>
      </c>
      <c r="B4072" s="40"/>
      <c r="C4072" s="41">
        <v>0</v>
      </c>
      <c r="D4072" s="42">
        <v>0</v>
      </c>
      <c r="E4072" s="42">
        <v>0</v>
      </c>
      <c r="F4072" s="41">
        <v>0</v>
      </c>
      <c r="G4072" s="41">
        <v>0</v>
      </c>
      <c r="H4072" s="41">
        <v>0</v>
      </c>
      <c r="I4072" s="41">
        <v>0</v>
      </c>
      <c r="J4072" s="41">
        <v>-4500</v>
      </c>
      <c r="K4072" s="41">
        <v>0</v>
      </c>
      <c r="L4072" s="41">
        <v>0</v>
      </c>
      <c r="M4072" s="41">
        <v>0</v>
      </c>
      <c r="N4072" s="43">
        <v>-4500</v>
      </c>
    </row>
    <row r="4073" spans="1:14" x14ac:dyDescent="0.2">
      <c r="A4073" s="39" t="s">
        <v>23</v>
      </c>
      <c r="B4073" s="40"/>
      <c r="C4073" s="41">
        <v>0</v>
      </c>
      <c r="D4073" s="42">
        <v>0</v>
      </c>
      <c r="E4073" s="42">
        <v>3.54</v>
      </c>
      <c r="F4073" s="41">
        <v>0</v>
      </c>
      <c r="G4073" s="41">
        <v>1383404</v>
      </c>
      <c r="H4073" s="41">
        <v>1383404</v>
      </c>
      <c r="I4073" s="41">
        <v>0</v>
      </c>
      <c r="J4073" s="41">
        <v>481425</v>
      </c>
      <c r="K4073" s="41">
        <v>13834</v>
      </c>
      <c r="L4073" s="41">
        <v>0</v>
      </c>
      <c r="M4073" s="41">
        <v>0</v>
      </c>
      <c r="N4073" s="43">
        <v>1864829</v>
      </c>
    </row>
    <row r="4074" spans="1:14" x14ac:dyDescent="0.2">
      <c r="A4074" s="39" t="s">
        <v>1481</v>
      </c>
      <c r="B4074" s="40"/>
      <c r="C4074" s="41">
        <v>0</v>
      </c>
      <c r="D4074" s="42">
        <v>29.375299999999999</v>
      </c>
      <c r="E4074" s="42">
        <v>4.37</v>
      </c>
      <c r="F4074" s="41">
        <v>19491307</v>
      </c>
      <c r="G4074" s="41">
        <v>1097307</v>
      </c>
      <c r="H4074" s="41">
        <v>20588614</v>
      </c>
      <c r="I4074" s="41">
        <v>0</v>
      </c>
      <c r="J4074" s="41">
        <v>7164837</v>
      </c>
      <c r="K4074" s="41">
        <v>205886</v>
      </c>
      <c r="L4074" s="41">
        <v>615400</v>
      </c>
      <c r="M4074" s="41">
        <v>0</v>
      </c>
      <c r="N4074" s="43">
        <v>28368851</v>
      </c>
    </row>
    <row r="4075" spans="1:14" x14ac:dyDescent="0.2">
      <c r="A4075" s="39" t="s">
        <v>1482</v>
      </c>
      <c r="B4075" s="40"/>
      <c r="C4075" s="41">
        <v>0</v>
      </c>
      <c r="D4075" s="42">
        <v>0</v>
      </c>
      <c r="E4075" s="42">
        <v>0</v>
      </c>
      <c r="F4075" s="41">
        <v>48000</v>
      </c>
      <c r="G4075" s="41">
        <v>0</v>
      </c>
      <c r="H4075" s="41">
        <v>48000</v>
      </c>
      <c r="I4075" s="41">
        <v>0</v>
      </c>
      <c r="J4075" s="41">
        <v>16704</v>
      </c>
      <c r="K4075" s="41">
        <v>480</v>
      </c>
      <c r="L4075" s="41">
        <v>9000</v>
      </c>
      <c r="M4075" s="41">
        <v>0</v>
      </c>
      <c r="N4075" s="43">
        <v>73704</v>
      </c>
    </row>
    <row r="4076" spans="1:14" x14ac:dyDescent="0.2">
      <c r="A4076" s="34" t="s">
        <v>24</v>
      </c>
      <c r="B4076" s="35"/>
      <c r="C4076" s="36">
        <f t="shared" ref="C4076:N4076" si="709">SUM(C4066:C4075)</f>
        <v>0</v>
      </c>
      <c r="D4076" s="37">
        <f t="shared" si="709"/>
        <v>36.887799999999999</v>
      </c>
      <c r="E4076" s="37">
        <f t="shared" si="709"/>
        <v>7.91</v>
      </c>
      <c r="F4076" s="36">
        <f t="shared" si="709"/>
        <v>22130812</v>
      </c>
      <c r="G4076" s="36">
        <f t="shared" si="709"/>
        <v>2480711</v>
      </c>
      <c r="H4076" s="36">
        <f t="shared" si="709"/>
        <v>24611523</v>
      </c>
      <c r="I4076" s="36">
        <f t="shared" si="709"/>
        <v>110000</v>
      </c>
      <c r="J4076" s="36">
        <f t="shared" si="709"/>
        <v>8585103</v>
      </c>
      <c r="K4076" s="36">
        <f t="shared" si="709"/>
        <v>246115</v>
      </c>
      <c r="L4076" s="36">
        <f t="shared" si="709"/>
        <v>624400</v>
      </c>
      <c r="M4076" s="36">
        <f t="shared" si="709"/>
        <v>0</v>
      </c>
      <c r="N4076" s="38">
        <f t="shared" si="709"/>
        <v>33931026</v>
      </c>
    </row>
    <row r="4077" spans="1:14" x14ac:dyDescent="0.2">
      <c r="A4077" s="34" t="s">
        <v>25</v>
      </c>
      <c r="B4077" s="35"/>
      <c r="C4077" s="36"/>
      <c r="D4077" s="37"/>
      <c r="E4077" s="37"/>
      <c r="F4077" s="36"/>
      <c r="G4077" s="36"/>
      <c r="H4077" s="36"/>
      <c r="I4077" s="36"/>
      <c r="J4077" s="36"/>
      <c r="K4077" s="36"/>
      <c r="L4077" s="36"/>
      <c r="M4077" s="36"/>
      <c r="N4077" s="38"/>
    </row>
    <row r="4078" spans="1:14" x14ac:dyDescent="0.2">
      <c r="A4078" s="39" t="s">
        <v>713</v>
      </c>
      <c r="B4078" s="40"/>
      <c r="C4078" s="41">
        <v>10</v>
      </c>
      <c r="D4078" s="42">
        <v>0</v>
      </c>
      <c r="E4078" s="42">
        <v>0.38579999999999998</v>
      </c>
      <c r="F4078" s="41">
        <v>0</v>
      </c>
      <c r="G4078" s="41">
        <v>118606</v>
      </c>
      <c r="H4078" s="41">
        <v>118606</v>
      </c>
      <c r="I4078" s="41">
        <v>0</v>
      </c>
      <c r="J4078" s="41">
        <v>41275</v>
      </c>
      <c r="K4078" s="41">
        <v>1186</v>
      </c>
      <c r="L4078" s="41">
        <v>850</v>
      </c>
      <c r="M4078" s="41">
        <v>0</v>
      </c>
      <c r="N4078" s="43">
        <v>160731</v>
      </c>
    </row>
    <row r="4079" spans="1:14" x14ac:dyDescent="0.2">
      <c r="A4079" s="39" t="s">
        <v>69</v>
      </c>
      <c r="B4079" s="40"/>
      <c r="C4079" s="41">
        <v>441</v>
      </c>
      <c r="D4079" s="42">
        <v>0</v>
      </c>
      <c r="E4079" s="42">
        <v>6.4034000000000004</v>
      </c>
      <c r="F4079" s="41">
        <v>0</v>
      </c>
      <c r="G4079" s="41">
        <v>1968584</v>
      </c>
      <c r="H4079" s="41">
        <v>1968584</v>
      </c>
      <c r="I4079" s="41">
        <v>0</v>
      </c>
      <c r="J4079" s="41">
        <v>685068</v>
      </c>
      <c r="K4079" s="41">
        <v>19686</v>
      </c>
      <c r="L4079" s="41">
        <v>26901</v>
      </c>
      <c r="M4079" s="41">
        <v>0</v>
      </c>
      <c r="N4079" s="43">
        <v>2680553</v>
      </c>
    </row>
    <row r="4080" spans="1:14" x14ac:dyDescent="0.2">
      <c r="A4080" s="34" t="s">
        <v>24</v>
      </c>
      <c r="B4080" s="35"/>
      <c r="C4080" s="36">
        <f t="shared" ref="C4080:N4080" si="710">SUM(C4078:C4079)</f>
        <v>451</v>
      </c>
      <c r="D4080" s="37">
        <f t="shared" si="710"/>
        <v>0</v>
      </c>
      <c r="E4080" s="37">
        <f t="shared" si="710"/>
        <v>6.7892000000000001</v>
      </c>
      <c r="F4080" s="36">
        <f t="shared" si="710"/>
        <v>0</v>
      </c>
      <c r="G4080" s="36">
        <f t="shared" si="710"/>
        <v>2087190</v>
      </c>
      <c r="H4080" s="36">
        <f t="shared" si="710"/>
        <v>2087190</v>
      </c>
      <c r="I4080" s="36">
        <f t="shared" si="710"/>
        <v>0</v>
      </c>
      <c r="J4080" s="36">
        <f t="shared" si="710"/>
        <v>726343</v>
      </c>
      <c r="K4080" s="36">
        <f t="shared" si="710"/>
        <v>20872</v>
      </c>
      <c r="L4080" s="36">
        <f t="shared" si="710"/>
        <v>27751</v>
      </c>
      <c r="M4080" s="36">
        <f t="shared" si="710"/>
        <v>0</v>
      </c>
      <c r="N4080" s="38">
        <f t="shared" si="710"/>
        <v>2841284</v>
      </c>
    </row>
    <row r="4081" spans="1:14" x14ac:dyDescent="0.2">
      <c r="A4081" s="34" t="s">
        <v>1483</v>
      </c>
      <c r="B4081" s="35"/>
      <c r="C4081" s="36"/>
      <c r="D4081" s="37"/>
      <c r="E4081" s="37"/>
      <c r="F4081" s="36"/>
      <c r="G4081" s="36"/>
      <c r="H4081" s="36"/>
      <c r="I4081" s="36"/>
      <c r="J4081" s="36"/>
      <c r="K4081" s="36"/>
      <c r="L4081" s="36"/>
      <c r="M4081" s="36"/>
      <c r="N4081" s="38"/>
    </row>
    <row r="4082" spans="1:14" x14ac:dyDescent="0.2">
      <c r="A4082" s="39" t="s">
        <v>1492</v>
      </c>
      <c r="B4082" s="40"/>
      <c r="C4082" s="41">
        <v>49</v>
      </c>
      <c r="D4082" s="42">
        <v>0</v>
      </c>
      <c r="E4082" s="42">
        <v>9.3299999999999994E-2</v>
      </c>
      <c r="F4082" s="41">
        <v>0</v>
      </c>
      <c r="G4082" s="41">
        <v>25285</v>
      </c>
      <c r="H4082" s="41">
        <v>25285</v>
      </c>
      <c r="I4082" s="41">
        <v>0</v>
      </c>
      <c r="J4082" s="41">
        <v>8800</v>
      </c>
      <c r="K4082" s="41">
        <v>253</v>
      </c>
      <c r="L4082" s="41">
        <v>0</v>
      </c>
      <c r="M4082" s="41">
        <v>0</v>
      </c>
      <c r="N4082" s="43">
        <v>34085</v>
      </c>
    </row>
    <row r="4083" spans="1:14" x14ac:dyDescent="0.2">
      <c r="A4083" s="39" t="s">
        <v>1484</v>
      </c>
      <c r="B4083" s="40"/>
      <c r="C4083" s="41">
        <v>91</v>
      </c>
      <c r="D4083" s="42">
        <v>0</v>
      </c>
      <c r="E4083" s="42">
        <v>0.15190000000000001</v>
      </c>
      <c r="F4083" s="41">
        <v>0</v>
      </c>
      <c r="G4083" s="41">
        <v>41166</v>
      </c>
      <c r="H4083" s="41">
        <v>41166</v>
      </c>
      <c r="I4083" s="41">
        <v>0</v>
      </c>
      <c r="J4083" s="41">
        <v>14326</v>
      </c>
      <c r="K4083" s="41">
        <v>412</v>
      </c>
      <c r="L4083" s="41">
        <v>0</v>
      </c>
      <c r="M4083" s="41">
        <v>0</v>
      </c>
      <c r="N4083" s="43">
        <v>55492</v>
      </c>
    </row>
    <row r="4084" spans="1:14" x14ac:dyDescent="0.2">
      <c r="A4084" s="39" t="s">
        <v>152</v>
      </c>
      <c r="B4084" s="40"/>
      <c r="C4084" s="41">
        <v>0</v>
      </c>
      <c r="D4084" s="42">
        <v>0.46429999999999999</v>
      </c>
      <c r="E4084" s="42">
        <v>0</v>
      </c>
      <c r="F4084" s="41">
        <v>263149</v>
      </c>
      <c r="G4084" s="41">
        <v>0</v>
      </c>
      <c r="H4084" s="41">
        <v>263149</v>
      </c>
      <c r="I4084" s="41">
        <v>0</v>
      </c>
      <c r="J4084" s="41">
        <v>91575</v>
      </c>
      <c r="K4084" s="41">
        <v>2631</v>
      </c>
      <c r="L4084" s="41">
        <v>0</v>
      </c>
      <c r="M4084" s="41">
        <v>0</v>
      </c>
      <c r="N4084" s="43">
        <v>354724</v>
      </c>
    </row>
    <row r="4085" spans="1:14" x14ac:dyDescent="0.2">
      <c r="A4085" s="39" t="s">
        <v>681</v>
      </c>
      <c r="B4085" s="40"/>
      <c r="C4085" s="41">
        <v>0</v>
      </c>
      <c r="D4085" s="42">
        <v>0</v>
      </c>
      <c r="E4085" s="42">
        <v>2.3199999999999998E-2</v>
      </c>
      <c r="F4085" s="41">
        <v>0</v>
      </c>
      <c r="G4085" s="41">
        <v>6287</v>
      </c>
      <c r="H4085" s="41">
        <v>6287</v>
      </c>
      <c r="I4085" s="41">
        <v>0</v>
      </c>
      <c r="J4085" s="41">
        <v>2188</v>
      </c>
      <c r="K4085" s="41">
        <v>63</v>
      </c>
      <c r="L4085" s="41">
        <v>0</v>
      </c>
      <c r="M4085" s="41">
        <v>0</v>
      </c>
      <c r="N4085" s="43">
        <v>8475</v>
      </c>
    </row>
    <row r="4086" spans="1:14" x14ac:dyDescent="0.2">
      <c r="A4086" s="39" t="s">
        <v>1485</v>
      </c>
      <c r="B4086" s="40"/>
      <c r="C4086" s="41">
        <v>0</v>
      </c>
      <c r="D4086" s="42">
        <v>4.8099999999999996</v>
      </c>
      <c r="E4086" s="42">
        <v>0</v>
      </c>
      <c r="F4086" s="41">
        <v>2191285</v>
      </c>
      <c r="G4086" s="41">
        <v>0</v>
      </c>
      <c r="H4086" s="41">
        <v>2191285</v>
      </c>
      <c r="I4086" s="41">
        <v>0</v>
      </c>
      <c r="J4086" s="41">
        <v>762567</v>
      </c>
      <c r="K4086" s="41">
        <v>21913</v>
      </c>
      <c r="L4086" s="41">
        <v>0</v>
      </c>
      <c r="M4086" s="41">
        <v>0</v>
      </c>
      <c r="N4086" s="43">
        <v>2953852</v>
      </c>
    </row>
    <row r="4087" spans="1:14" x14ac:dyDescent="0.2">
      <c r="A4087" s="34" t="s">
        <v>24</v>
      </c>
      <c r="B4087" s="35"/>
      <c r="C4087" s="36">
        <f t="shared" ref="C4087:N4087" si="711">SUM(C4082:C4086)</f>
        <v>140</v>
      </c>
      <c r="D4087" s="37">
        <f t="shared" si="711"/>
        <v>5.2742999999999993</v>
      </c>
      <c r="E4087" s="37">
        <f t="shared" si="711"/>
        <v>0.26839999999999997</v>
      </c>
      <c r="F4087" s="36">
        <f t="shared" si="711"/>
        <v>2454434</v>
      </c>
      <c r="G4087" s="36">
        <f t="shared" si="711"/>
        <v>72738</v>
      </c>
      <c r="H4087" s="36">
        <f t="shared" si="711"/>
        <v>2527172</v>
      </c>
      <c r="I4087" s="36">
        <f t="shared" si="711"/>
        <v>0</v>
      </c>
      <c r="J4087" s="36">
        <f t="shared" si="711"/>
        <v>879456</v>
      </c>
      <c r="K4087" s="36">
        <f t="shared" si="711"/>
        <v>25272</v>
      </c>
      <c r="L4087" s="36">
        <f t="shared" si="711"/>
        <v>0</v>
      </c>
      <c r="M4087" s="36">
        <f t="shared" si="711"/>
        <v>0</v>
      </c>
      <c r="N4087" s="38">
        <f t="shared" si="711"/>
        <v>3406628</v>
      </c>
    </row>
    <row r="4088" spans="1:14" x14ac:dyDescent="0.2">
      <c r="A4088" s="29" t="s">
        <v>2029</v>
      </c>
      <c r="B4088" s="30"/>
      <c r="C4088" s="31">
        <f t="shared" ref="C4088:N4088" si="712">C4076+C4080+C4087</f>
        <v>591</v>
      </c>
      <c r="D4088" s="32">
        <f t="shared" si="712"/>
        <v>42.162099999999995</v>
      </c>
      <c r="E4088" s="32">
        <f t="shared" si="712"/>
        <v>14.967600000000001</v>
      </c>
      <c r="F4088" s="31">
        <f t="shared" si="712"/>
        <v>24585246</v>
      </c>
      <c r="G4088" s="31">
        <f t="shared" si="712"/>
        <v>4640639</v>
      </c>
      <c r="H4088" s="31">
        <f t="shared" si="712"/>
        <v>29225885</v>
      </c>
      <c r="I4088" s="31">
        <f t="shared" si="712"/>
        <v>110000</v>
      </c>
      <c r="J4088" s="31">
        <f t="shared" si="712"/>
        <v>10190902</v>
      </c>
      <c r="K4088" s="31">
        <f t="shared" si="712"/>
        <v>292259</v>
      </c>
      <c r="L4088" s="31">
        <f t="shared" si="712"/>
        <v>652151</v>
      </c>
      <c r="M4088" s="31">
        <f t="shared" si="712"/>
        <v>0</v>
      </c>
      <c r="N4088" s="33">
        <f t="shared" si="712"/>
        <v>40178938</v>
      </c>
    </row>
    <row r="4089" spans="1:14" x14ac:dyDescent="0.2">
      <c r="A4089" s="39"/>
      <c r="B4089" s="40"/>
      <c r="C4089" s="41"/>
      <c r="D4089" s="42"/>
      <c r="E4089" s="42"/>
      <c r="F4089" s="41"/>
      <c r="G4089" s="41"/>
      <c r="H4089" s="41"/>
      <c r="I4089" s="41"/>
      <c r="J4089" s="41"/>
      <c r="K4089" s="41"/>
      <c r="L4089" s="41"/>
      <c r="M4089" s="41"/>
      <c r="N4089" s="43"/>
    </row>
    <row r="4090" spans="1:14" x14ac:dyDescent="0.2">
      <c r="A4090" s="29" t="s">
        <v>2030</v>
      </c>
      <c r="B4090" s="30"/>
      <c r="C4090" s="31"/>
      <c r="D4090" s="32"/>
      <c r="E4090" s="32"/>
      <c r="F4090" s="31"/>
      <c r="G4090" s="31"/>
      <c r="H4090" s="31"/>
      <c r="I4090" s="31"/>
      <c r="J4090" s="31"/>
      <c r="K4090" s="31"/>
      <c r="L4090" s="31"/>
      <c r="M4090" s="31"/>
      <c r="N4090" s="33"/>
    </row>
    <row r="4091" spans="1:14" x14ac:dyDescent="0.2">
      <c r="A4091" s="29" t="s">
        <v>2031</v>
      </c>
      <c r="B4091" s="30" t="s">
        <v>6</v>
      </c>
      <c r="C4091" s="31" t="s">
        <v>7</v>
      </c>
      <c r="D4091" s="32" t="s">
        <v>8</v>
      </c>
      <c r="E4091" s="32" t="s">
        <v>9</v>
      </c>
      <c r="F4091" s="31" t="s">
        <v>10</v>
      </c>
      <c r="G4091" s="31" t="s">
        <v>11</v>
      </c>
      <c r="H4091" s="31" t="s">
        <v>12</v>
      </c>
      <c r="I4091" s="31" t="s">
        <v>13</v>
      </c>
      <c r="J4091" s="31" t="s">
        <v>14</v>
      </c>
      <c r="K4091" s="31" t="s">
        <v>15</v>
      </c>
      <c r="L4091" s="31" t="s">
        <v>16</v>
      </c>
      <c r="M4091" s="31" t="s">
        <v>17</v>
      </c>
      <c r="N4091" s="33" t="s">
        <v>18</v>
      </c>
    </row>
    <row r="4092" spans="1:14" x14ac:dyDescent="0.2">
      <c r="A4092" s="34" t="s">
        <v>1476</v>
      </c>
      <c r="B4092" s="35"/>
      <c r="C4092" s="36"/>
      <c r="D4092" s="37"/>
      <c r="E4092" s="37"/>
      <c r="F4092" s="36"/>
      <c r="G4092" s="36"/>
      <c r="H4092" s="36"/>
      <c r="I4092" s="36"/>
      <c r="J4092" s="36"/>
      <c r="K4092" s="36"/>
      <c r="L4092" s="36"/>
      <c r="M4092" s="36"/>
      <c r="N4092" s="38"/>
    </row>
    <row r="4093" spans="1:14" x14ac:dyDescent="0.2">
      <c r="A4093" s="39" t="s">
        <v>20</v>
      </c>
      <c r="B4093" s="40"/>
      <c r="C4093" s="41">
        <v>0</v>
      </c>
      <c r="D4093" s="42">
        <v>3.0278</v>
      </c>
      <c r="E4093" s="42">
        <v>0</v>
      </c>
      <c r="F4093" s="41">
        <v>1048972</v>
      </c>
      <c r="G4093" s="41">
        <v>0</v>
      </c>
      <c r="H4093" s="41">
        <v>1048972</v>
      </c>
      <c r="I4093" s="41">
        <v>0</v>
      </c>
      <c r="J4093" s="41">
        <v>365042</v>
      </c>
      <c r="K4093" s="41">
        <v>10490</v>
      </c>
      <c r="L4093" s="41">
        <v>0</v>
      </c>
      <c r="M4093" s="41">
        <v>0</v>
      </c>
      <c r="N4093" s="43">
        <v>1414014</v>
      </c>
    </row>
    <row r="4094" spans="1:14" x14ac:dyDescent="0.2">
      <c r="A4094" s="39" t="s">
        <v>45</v>
      </c>
      <c r="B4094" s="40"/>
      <c r="C4094" s="41">
        <v>0</v>
      </c>
      <c r="D4094" s="42">
        <v>0.5857</v>
      </c>
      <c r="E4094" s="42">
        <v>0</v>
      </c>
      <c r="F4094" s="41">
        <v>202900</v>
      </c>
      <c r="G4094" s="41">
        <v>0</v>
      </c>
      <c r="H4094" s="41">
        <v>202900</v>
      </c>
      <c r="I4094" s="41">
        <v>0</v>
      </c>
      <c r="J4094" s="41">
        <v>70609</v>
      </c>
      <c r="K4094" s="41">
        <v>2029</v>
      </c>
      <c r="L4094" s="41">
        <v>0</v>
      </c>
      <c r="M4094" s="41">
        <v>0</v>
      </c>
      <c r="N4094" s="43">
        <v>273509</v>
      </c>
    </row>
    <row r="4095" spans="1:14" x14ac:dyDescent="0.2">
      <c r="A4095" s="39" t="s">
        <v>40</v>
      </c>
      <c r="B4095" s="40"/>
      <c r="C4095" s="41">
        <v>0</v>
      </c>
      <c r="D4095" s="42">
        <v>-0.2092</v>
      </c>
      <c r="E4095" s="42">
        <v>0</v>
      </c>
      <c r="F4095" s="41">
        <v>-104580</v>
      </c>
      <c r="G4095" s="41">
        <v>0</v>
      </c>
      <c r="H4095" s="41">
        <v>-104580</v>
      </c>
      <c r="I4095" s="41">
        <v>0</v>
      </c>
      <c r="J4095" s="41">
        <v>-36394</v>
      </c>
      <c r="K4095" s="41">
        <v>-1046</v>
      </c>
      <c r="L4095" s="41">
        <v>0</v>
      </c>
      <c r="M4095" s="41">
        <v>0</v>
      </c>
      <c r="N4095" s="43">
        <v>-140974</v>
      </c>
    </row>
    <row r="4096" spans="1:14" x14ac:dyDescent="0.2">
      <c r="A4096" s="39" t="s">
        <v>129</v>
      </c>
      <c r="B4096" s="40"/>
      <c r="C4096" s="41">
        <v>0</v>
      </c>
      <c r="D4096" s="42">
        <v>0</v>
      </c>
      <c r="E4096" s="42">
        <v>0</v>
      </c>
      <c r="F4096" s="41">
        <v>0</v>
      </c>
      <c r="G4096" s="41">
        <v>0</v>
      </c>
      <c r="H4096" s="41">
        <v>0</v>
      </c>
      <c r="I4096" s="41">
        <v>32500</v>
      </c>
      <c r="J4096" s="41">
        <v>10985</v>
      </c>
      <c r="K4096" s="41">
        <v>0</v>
      </c>
      <c r="L4096" s="41">
        <v>0</v>
      </c>
      <c r="M4096" s="41">
        <v>0</v>
      </c>
      <c r="N4096" s="43">
        <v>43485</v>
      </c>
    </row>
    <row r="4097" spans="1:14" x14ac:dyDescent="0.2">
      <c r="A4097" s="39" t="s">
        <v>41</v>
      </c>
      <c r="B4097" s="40"/>
      <c r="C4097" s="41">
        <v>0</v>
      </c>
      <c r="D4097" s="42">
        <v>0</v>
      </c>
      <c r="E4097" s="42">
        <v>0</v>
      </c>
      <c r="F4097" s="41">
        <v>0</v>
      </c>
      <c r="G4097" s="41">
        <v>0</v>
      </c>
      <c r="H4097" s="41">
        <v>0</v>
      </c>
      <c r="I4097" s="41">
        <v>104580</v>
      </c>
      <c r="J4097" s="41">
        <v>35348</v>
      </c>
      <c r="K4097" s="41">
        <v>0</v>
      </c>
      <c r="L4097" s="41">
        <v>0</v>
      </c>
      <c r="M4097" s="41">
        <v>0</v>
      </c>
      <c r="N4097" s="43">
        <v>139928</v>
      </c>
    </row>
    <row r="4098" spans="1:14" x14ac:dyDescent="0.2">
      <c r="A4098" s="39" t="s">
        <v>23</v>
      </c>
      <c r="B4098" s="40"/>
      <c r="C4098" s="41">
        <v>0</v>
      </c>
      <c r="D4098" s="42">
        <v>0</v>
      </c>
      <c r="E4098" s="42">
        <v>3.85</v>
      </c>
      <c r="F4098" s="41">
        <v>0</v>
      </c>
      <c r="G4098" s="41">
        <v>1504549</v>
      </c>
      <c r="H4098" s="41">
        <v>1504549</v>
      </c>
      <c r="I4098" s="41">
        <v>0</v>
      </c>
      <c r="J4098" s="41">
        <v>523583</v>
      </c>
      <c r="K4098" s="41">
        <v>15045</v>
      </c>
      <c r="L4098" s="41">
        <v>0</v>
      </c>
      <c r="M4098" s="41">
        <v>0</v>
      </c>
      <c r="N4098" s="43">
        <v>2028132</v>
      </c>
    </row>
    <row r="4099" spans="1:14" x14ac:dyDescent="0.2">
      <c r="A4099" s="39" t="s">
        <v>1481</v>
      </c>
      <c r="B4099" s="40"/>
      <c r="C4099" s="41">
        <v>0</v>
      </c>
      <c r="D4099" s="42">
        <v>31.178999999999998</v>
      </c>
      <c r="E4099" s="42">
        <v>4.25</v>
      </c>
      <c r="F4099" s="41">
        <v>20886093</v>
      </c>
      <c r="G4099" s="41">
        <v>1067175</v>
      </c>
      <c r="H4099" s="41">
        <v>21953268</v>
      </c>
      <c r="I4099" s="41">
        <v>0</v>
      </c>
      <c r="J4099" s="41">
        <v>7639737</v>
      </c>
      <c r="K4099" s="41">
        <v>219533</v>
      </c>
      <c r="L4099" s="41">
        <v>631435</v>
      </c>
      <c r="M4099" s="41">
        <v>0</v>
      </c>
      <c r="N4099" s="43">
        <v>30224440</v>
      </c>
    </row>
    <row r="4100" spans="1:14" x14ac:dyDescent="0.2">
      <c r="A4100" s="39" t="s">
        <v>1482</v>
      </c>
      <c r="B4100" s="40"/>
      <c r="C4100" s="41">
        <v>0</v>
      </c>
      <c r="D4100" s="42">
        <v>0</v>
      </c>
      <c r="E4100" s="42">
        <v>0</v>
      </c>
      <c r="F4100" s="41">
        <v>108000</v>
      </c>
      <c r="G4100" s="41">
        <v>0</v>
      </c>
      <c r="H4100" s="41">
        <v>108000</v>
      </c>
      <c r="I4100" s="41">
        <v>0</v>
      </c>
      <c r="J4100" s="41">
        <v>37584</v>
      </c>
      <c r="K4100" s="41">
        <v>1080</v>
      </c>
      <c r="L4100" s="41">
        <v>18000</v>
      </c>
      <c r="M4100" s="41">
        <v>0</v>
      </c>
      <c r="N4100" s="43">
        <v>163584</v>
      </c>
    </row>
    <row r="4101" spans="1:14" x14ac:dyDescent="0.2">
      <c r="A4101" s="34" t="s">
        <v>24</v>
      </c>
      <c r="B4101" s="35"/>
      <c r="C4101" s="36">
        <f t="shared" ref="C4101:N4101" si="713">SUM(C4093:C4100)</f>
        <v>0</v>
      </c>
      <c r="D4101" s="37">
        <f t="shared" si="713"/>
        <v>34.583300000000001</v>
      </c>
      <c r="E4101" s="37">
        <f t="shared" si="713"/>
        <v>8.1</v>
      </c>
      <c r="F4101" s="36">
        <f t="shared" si="713"/>
        <v>22141385</v>
      </c>
      <c r="G4101" s="36">
        <f t="shared" si="713"/>
        <v>2571724</v>
      </c>
      <c r="H4101" s="36">
        <f t="shared" si="713"/>
        <v>24713109</v>
      </c>
      <c r="I4101" s="36">
        <f t="shared" si="713"/>
        <v>137080</v>
      </c>
      <c r="J4101" s="36">
        <f t="shared" si="713"/>
        <v>8646494</v>
      </c>
      <c r="K4101" s="36">
        <f t="shared" si="713"/>
        <v>247131</v>
      </c>
      <c r="L4101" s="36">
        <f t="shared" si="713"/>
        <v>649435</v>
      </c>
      <c r="M4101" s="36">
        <f t="shared" si="713"/>
        <v>0</v>
      </c>
      <c r="N4101" s="38">
        <f t="shared" si="713"/>
        <v>34146118</v>
      </c>
    </row>
    <row r="4102" spans="1:14" x14ac:dyDescent="0.2">
      <c r="A4102" s="34" t="s">
        <v>25</v>
      </c>
      <c r="B4102" s="35"/>
      <c r="C4102" s="36"/>
      <c r="D4102" s="37"/>
      <c r="E4102" s="37"/>
      <c r="F4102" s="36"/>
      <c r="G4102" s="36"/>
      <c r="H4102" s="36"/>
      <c r="I4102" s="36"/>
      <c r="J4102" s="36"/>
      <c r="K4102" s="36"/>
      <c r="L4102" s="36"/>
      <c r="M4102" s="36"/>
      <c r="N4102" s="38"/>
    </row>
    <row r="4103" spans="1:14" x14ac:dyDescent="0.2">
      <c r="A4103" s="39" t="s">
        <v>69</v>
      </c>
      <c r="B4103" s="40"/>
      <c r="C4103" s="41">
        <v>389</v>
      </c>
      <c r="D4103" s="42">
        <v>0</v>
      </c>
      <c r="E4103" s="42">
        <v>5.8038999999999996</v>
      </c>
      <c r="F4103" s="41">
        <v>0</v>
      </c>
      <c r="G4103" s="41">
        <v>1784281</v>
      </c>
      <c r="H4103" s="41">
        <v>1784281</v>
      </c>
      <c r="I4103" s="41">
        <v>0</v>
      </c>
      <c r="J4103" s="41">
        <v>620930</v>
      </c>
      <c r="K4103" s="41">
        <v>17843</v>
      </c>
      <c r="L4103" s="41">
        <v>23729</v>
      </c>
      <c r="M4103" s="41">
        <v>0</v>
      </c>
      <c r="N4103" s="43">
        <v>2428940</v>
      </c>
    </row>
    <row r="4104" spans="1:14" x14ac:dyDescent="0.2">
      <c r="A4104" s="34" t="s">
        <v>24</v>
      </c>
      <c r="B4104" s="35"/>
      <c r="C4104" s="36">
        <f t="shared" ref="C4104:N4104" si="714">SUM(C4103:C4103)</f>
        <v>389</v>
      </c>
      <c r="D4104" s="37">
        <f t="shared" si="714"/>
        <v>0</v>
      </c>
      <c r="E4104" s="37">
        <f t="shared" si="714"/>
        <v>5.8038999999999996</v>
      </c>
      <c r="F4104" s="36">
        <f t="shared" si="714"/>
        <v>0</v>
      </c>
      <c r="G4104" s="36">
        <f t="shared" si="714"/>
        <v>1784281</v>
      </c>
      <c r="H4104" s="36">
        <f t="shared" si="714"/>
        <v>1784281</v>
      </c>
      <c r="I4104" s="36">
        <f t="shared" si="714"/>
        <v>0</v>
      </c>
      <c r="J4104" s="36">
        <f t="shared" si="714"/>
        <v>620930</v>
      </c>
      <c r="K4104" s="36">
        <f t="shared" si="714"/>
        <v>17843</v>
      </c>
      <c r="L4104" s="36">
        <f t="shared" si="714"/>
        <v>23729</v>
      </c>
      <c r="M4104" s="36">
        <f t="shared" si="714"/>
        <v>0</v>
      </c>
      <c r="N4104" s="38">
        <f t="shared" si="714"/>
        <v>2428940</v>
      </c>
    </row>
    <row r="4105" spans="1:14" x14ac:dyDescent="0.2">
      <c r="A4105" s="34" t="s">
        <v>1483</v>
      </c>
      <c r="B4105" s="35"/>
      <c r="C4105" s="36"/>
      <c r="D4105" s="37"/>
      <c r="E4105" s="37"/>
      <c r="F4105" s="36"/>
      <c r="G4105" s="36"/>
      <c r="H4105" s="36"/>
      <c r="I4105" s="36"/>
      <c r="J4105" s="36"/>
      <c r="K4105" s="36"/>
      <c r="L4105" s="36"/>
      <c r="M4105" s="36"/>
      <c r="N4105" s="38"/>
    </row>
    <row r="4106" spans="1:14" x14ac:dyDescent="0.2">
      <c r="A4106" s="39" t="s">
        <v>1484</v>
      </c>
      <c r="B4106" s="40"/>
      <c r="C4106" s="41">
        <v>150</v>
      </c>
      <c r="D4106" s="42">
        <v>0</v>
      </c>
      <c r="E4106" s="42">
        <v>0.24310000000000001</v>
      </c>
      <c r="F4106" s="41">
        <v>0</v>
      </c>
      <c r="G4106" s="41">
        <v>65882</v>
      </c>
      <c r="H4106" s="41">
        <v>65882</v>
      </c>
      <c r="I4106" s="41">
        <v>0</v>
      </c>
      <c r="J4106" s="41">
        <v>22927</v>
      </c>
      <c r="K4106" s="41">
        <v>659</v>
      </c>
      <c r="L4106" s="41">
        <v>0</v>
      </c>
      <c r="M4106" s="41">
        <v>0</v>
      </c>
      <c r="N4106" s="43">
        <v>88809</v>
      </c>
    </row>
    <row r="4107" spans="1:14" x14ac:dyDescent="0.2">
      <c r="A4107" s="39" t="s">
        <v>1497</v>
      </c>
      <c r="B4107" s="40"/>
      <c r="C4107" s="41">
        <v>285</v>
      </c>
      <c r="D4107" s="42">
        <v>1.5345</v>
      </c>
      <c r="E4107" s="42">
        <v>0</v>
      </c>
      <c r="F4107" s="41">
        <v>752138</v>
      </c>
      <c r="G4107" s="41">
        <v>0</v>
      </c>
      <c r="H4107" s="41">
        <v>752138</v>
      </c>
      <c r="I4107" s="41">
        <v>0</v>
      </c>
      <c r="J4107" s="41">
        <v>261743</v>
      </c>
      <c r="K4107" s="41">
        <v>7521</v>
      </c>
      <c r="L4107" s="41">
        <v>6840</v>
      </c>
      <c r="M4107" s="41">
        <v>0</v>
      </c>
      <c r="N4107" s="43">
        <v>1020721</v>
      </c>
    </row>
    <row r="4108" spans="1:14" x14ac:dyDescent="0.2">
      <c r="A4108" s="39" t="s">
        <v>1497</v>
      </c>
      <c r="B4108" s="40"/>
      <c r="C4108" s="41">
        <v>65</v>
      </c>
      <c r="D4108" s="42">
        <v>0.56759999999999999</v>
      </c>
      <c r="E4108" s="42">
        <v>0</v>
      </c>
      <c r="F4108" s="41">
        <v>278210</v>
      </c>
      <c r="G4108" s="41">
        <v>0</v>
      </c>
      <c r="H4108" s="41">
        <v>278210</v>
      </c>
      <c r="I4108" s="41">
        <v>0</v>
      </c>
      <c r="J4108" s="41">
        <v>96817</v>
      </c>
      <c r="K4108" s="41">
        <v>2782</v>
      </c>
      <c r="L4108" s="41">
        <v>1560</v>
      </c>
      <c r="M4108" s="41">
        <v>0</v>
      </c>
      <c r="N4108" s="43">
        <v>376587</v>
      </c>
    </row>
    <row r="4109" spans="1:14" x14ac:dyDescent="0.2">
      <c r="A4109" s="39" t="s">
        <v>1485</v>
      </c>
      <c r="B4109" s="40"/>
      <c r="C4109" s="41">
        <v>0</v>
      </c>
      <c r="D4109" s="42">
        <v>4.8202999999999996</v>
      </c>
      <c r="E4109" s="42">
        <v>0</v>
      </c>
      <c r="F4109" s="41">
        <v>2409091</v>
      </c>
      <c r="G4109" s="41">
        <v>0</v>
      </c>
      <c r="H4109" s="41">
        <v>2409091</v>
      </c>
      <c r="I4109" s="41">
        <v>0</v>
      </c>
      <c r="J4109" s="41">
        <v>838364</v>
      </c>
      <c r="K4109" s="41">
        <v>24091</v>
      </c>
      <c r="L4109" s="41">
        <v>0</v>
      </c>
      <c r="M4109" s="41">
        <v>0</v>
      </c>
      <c r="N4109" s="43">
        <v>3247455</v>
      </c>
    </row>
    <row r="4110" spans="1:14" x14ac:dyDescent="0.2">
      <c r="A4110" s="34" t="s">
        <v>24</v>
      </c>
      <c r="B4110" s="35"/>
      <c r="C4110" s="36">
        <f t="shared" ref="C4110:N4110" si="715">SUM(C4106:C4109)</f>
        <v>500</v>
      </c>
      <c r="D4110" s="37">
        <f t="shared" si="715"/>
        <v>6.9223999999999997</v>
      </c>
      <c r="E4110" s="37">
        <f t="shared" si="715"/>
        <v>0.24310000000000001</v>
      </c>
      <c r="F4110" s="36">
        <f t="shared" si="715"/>
        <v>3439439</v>
      </c>
      <c r="G4110" s="36">
        <f t="shared" si="715"/>
        <v>65882</v>
      </c>
      <c r="H4110" s="36">
        <f t="shared" si="715"/>
        <v>3505321</v>
      </c>
      <c r="I4110" s="36">
        <f t="shared" si="715"/>
        <v>0</v>
      </c>
      <c r="J4110" s="36">
        <f t="shared" si="715"/>
        <v>1219851</v>
      </c>
      <c r="K4110" s="36">
        <f t="shared" si="715"/>
        <v>35053</v>
      </c>
      <c r="L4110" s="36">
        <f t="shared" si="715"/>
        <v>8400</v>
      </c>
      <c r="M4110" s="36">
        <f t="shared" si="715"/>
        <v>0</v>
      </c>
      <c r="N4110" s="38">
        <f t="shared" si="715"/>
        <v>4733572</v>
      </c>
    </row>
    <row r="4111" spans="1:14" x14ac:dyDescent="0.2">
      <c r="A4111" s="29" t="s">
        <v>2032</v>
      </c>
      <c r="B4111" s="30"/>
      <c r="C4111" s="31">
        <f t="shared" ref="C4111:N4111" si="716">C4101+C4104+C4110</f>
        <v>889</v>
      </c>
      <c r="D4111" s="32">
        <f t="shared" si="716"/>
        <v>41.505700000000004</v>
      </c>
      <c r="E4111" s="32">
        <f t="shared" si="716"/>
        <v>14.147</v>
      </c>
      <c r="F4111" s="31">
        <f t="shared" si="716"/>
        <v>25580824</v>
      </c>
      <c r="G4111" s="31">
        <f t="shared" si="716"/>
        <v>4421887</v>
      </c>
      <c r="H4111" s="31">
        <f t="shared" si="716"/>
        <v>30002711</v>
      </c>
      <c r="I4111" s="31">
        <f t="shared" si="716"/>
        <v>137080</v>
      </c>
      <c r="J4111" s="31">
        <f t="shared" si="716"/>
        <v>10487275</v>
      </c>
      <c r="K4111" s="31">
        <f t="shared" si="716"/>
        <v>300027</v>
      </c>
      <c r="L4111" s="31">
        <f t="shared" si="716"/>
        <v>681564</v>
      </c>
      <c r="M4111" s="31">
        <f t="shared" si="716"/>
        <v>0</v>
      </c>
      <c r="N4111" s="33">
        <f t="shared" si="716"/>
        <v>41308630</v>
      </c>
    </row>
    <row r="4112" spans="1:14" x14ac:dyDescent="0.2">
      <c r="A4112" s="39"/>
      <c r="B4112" s="40"/>
      <c r="C4112" s="41"/>
      <c r="D4112" s="42"/>
      <c r="E4112" s="42"/>
      <c r="F4112" s="41"/>
      <c r="G4112" s="41"/>
      <c r="H4112" s="41"/>
      <c r="I4112" s="41"/>
      <c r="J4112" s="41"/>
      <c r="K4112" s="41"/>
      <c r="L4112" s="41"/>
      <c r="M4112" s="41"/>
      <c r="N4112" s="43"/>
    </row>
    <row r="4113" spans="1:14" x14ac:dyDescent="0.2">
      <c r="A4113" s="29" t="s">
        <v>2033</v>
      </c>
      <c r="B4113" s="30"/>
      <c r="C4113" s="31"/>
      <c r="D4113" s="32"/>
      <c r="E4113" s="32"/>
      <c r="F4113" s="31"/>
      <c r="G4113" s="31"/>
      <c r="H4113" s="31"/>
      <c r="I4113" s="31"/>
      <c r="J4113" s="31"/>
      <c r="K4113" s="31"/>
      <c r="L4113" s="31"/>
      <c r="M4113" s="31"/>
      <c r="N4113" s="33"/>
    </row>
    <row r="4114" spans="1:14" x14ac:dyDescent="0.2">
      <c r="A4114" s="29" t="s">
        <v>2034</v>
      </c>
      <c r="B4114" s="30" t="s">
        <v>6</v>
      </c>
      <c r="C4114" s="31" t="s">
        <v>7</v>
      </c>
      <c r="D4114" s="32" t="s">
        <v>8</v>
      </c>
      <c r="E4114" s="32" t="s">
        <v>9</v>
      </c>
      <c r="F4114" s="31" t="s">
        <v>10</v>
      </c>
      <c r="G4114" s="31" t="s">
        <v>11</v>
      </c>
      <c r="H4114" s="31" t="s">
        <v>12</v>
      </c>
      <c r="I4114" s="31" t="s">
        <v>13</v>
      </c>
      <c r="J4114" s="31" t="s">
        <v>14</v>
      </c>
      <c r="K4114" s="31" t="s">
        <v>15</v>
      </c>
      <c r="L4114" s="31" t="s">
        <v>16</v>
      </c>
      <c r="M4114" s="31" t="s">
        <v>17</v>
      </c>
      <c r="N4114" s="33" t="s">
        <v>18</v>
      </c>
    </row>
    <row r="4115" spans="1:14" x14ac:dyDescent="0.2">
      <c r="A4115" s="34" t="s">
        <v>1476</v>
      </c>
      <c r="B4115" s="35"/>
      <c r="C4115" s="36"/>
      <c r="D4115" s="37"/>
      <c r="E4115" s="37"/>
      <c r="F4115" s="36"/>
      <c r="G4115" s="36"/>
      <c r="H4115" s="36"/>
      <c r="I4115" s="36"/>
      <c r="J4115" s="36"/>
      <c r="K4115" s="36"/>
      <c r="L4115" s="36"/>
      <c r="M4115" s="36"/>
      <c r="N4115" s="38"/>
    </row>
    <row r="4116" spans="1:14" x14ac:dyDescent="0.2">
      <c r="A4116" s="39" t="s">
        <v>20</v>
      </c>
      <c r="B4116" s="40"/>
      <c r="C4116" s="41">
        <v>0</v>
      </c>
      <c r="D4116" s="42">
        <v>9.2500999999999998</v>
      </c>
      <c r="E4116" s="42">
        <v>0</v>
      </c>
      <c r="F4116" s="41">
        <v>3204666</v>
      </c>
      <c r="G4116" s="41">
        <v>0</v>
      </c>
      <c r="H4116" s="41">
        <v>3204666</v>
      </c>
      <c r="I4116" s="41">
        <v>0</v>
      </c>
      <c r="J4116" s="41">
        <v>1115224</v>
      </c>
      <c r="K4116" s="41">
        <v>32047</v>
      </c>
      <c r="L4116" s="41">
        <v>0</v>
      </c>
      <c r="M4116" s="41">
        <v>0</v>
      </c>
      <c r="N4116" s="43">
        <v>4319890</v>
      </c>
    </row>
    <row r="4117" spans="1:14" x14ac:dyDescent="0.2">
      <c r="A4117" s="39" t="s">
        <v>40</v>
      </c>
      <c r="B4117" s="40"/>
      <c r="C4117" s="41">
        <v>0</v>
      </c>
      <c r="D4117" s="42">
        <v>-0.10920000000000001</v>
      </c>
      <c r="E4117" s="42">
        <v>0</v>
      </c>
      <c r="F4117" s="41">
        <v>-113400</v>
      </c>
      <c r="G4117" s="41">
        <v>0</v>
      </c>
      <c r="H4117" s="41">
        <v>-113400</v>
      </c>
      <c r="I4117" s="41">
        <v>0</v>
      </c>
      <c r="J4117" s="41">
        <v>-39463</v>
      </c>
      <c r="K4117" s="41">
        <v>-1134</v>
      </c>
      <c r="L4117" s="41">
        <v>0</v>
      </c>
      <c r="M4117" s="41">
        <v>0</v>
      </c>
      <c r="N4117" s="43">
        <v>-152863</v>
      </c>
    </row>
    <row r="4118" spans="1:14" x14ac:dyDescent="0.2">
      <c r="A4118" s="39" t="s">
        <v>41</v>
      </c>
      <c r="B4118" s="40"/>
      <c r="C4118" s="41">
        <v>0</v>
      </c>
      <c r="D4118" s="42">
        <v>0</v>
      </c>
      <c r="E4118" s="42">
        <v>0</v>
      </c>
      <c r="F4118" s="41">
        <v>0</v>
      </c>
      <c r="G4118" s="41">
        <v>0</v>
      </c>
      <c r="H4118" s="41">
        <v>0</v>
      </c>
      <c r="I4118" s="41">
        <v>113400</v>
      </c>
      <c r="J4118" s="41">
        <v>38329</v>
      </c>
      <c r="K4118" s="41">
        <v>0</v>
      </c>
      <c r="L4118" s="41">
        <v>0</v>
      </c>
      <c r="M4118" s="41">
        <v>0</v>
      </c>
      <c r="N4118" s="43">
        <v>151729</v>
      </c>
    </row>
    <row r="4119" spans="1:14" x14ac:dyDescent="0.2">
      <c r="A4119" s="39" t="s">
        <v>21</v>
      </c>
      <c r="B4119" s="40"/>
      <c r="C4119" s="41">
        <v>0</v>
      </c>
      <c r="D4119" s="42">
        <v>0</v>
      </c>
      <c r="E4119" s="42">
        <v>0</v>
      </c>
      <c r="F4119" s="41">
        <v>0</v>
      </c>
      <c r="G4119" s="41">
        <v>0</v>
      </c>
      <c r="H4119" s="41">
        <v>0</v>
      </c>
      <c r="I4119" s="41">
        <v>0</v>
      </c>
      <c r="J4119" s="41">
        <v>2</v>
      </c>
      <c r="K4119" s="41">
        <v>0</v>
      </c>
      <c r="L4119" s="41">
        <v>0</v>
      </c>
      <c r="M4119" s="41">
        <v>0</v>
      </c>
      <c r="N4119" s="43">
        <v>2</v>
      </c>
    </row>
    <row r="4120" spans="1:14" x14ac:dyDescent="0.2">
      <c r="A4120" s="39" t="s">
        <v>23</v>
      </c>
      <c r="B4120" s="40"/>
      <c r="C4120" s="41">
        <v>0</v>
      </c>
      <c r="D4120" s="42">
        <v>0</v>
      </c>
      <c r="E4120" s="42">
        <v>3.54</v>
      </c>
      <c r="F4120" s="41">
        <v>0</v>
      </c>
      <c r="G4120" s="41">
        <v>1383404</v>
      </c>
      <c r="H4120" s="41">
        <v>1383404</v>
      </c>
      <c r="I4120" s="41">
        <v>0</v>
      </c>
      <c r="J4120" s="41">
        <v>481425</v>
      </c>
      <c r="K4120" s="41">
        <v>13834</v>
      </c>
      <c r="L4120" s="41">
        <v>0</v>
      </c>
      <c r="M4120" s="41">
        <v>0</v>
      </c>
      <c r="N4120" s="43">
        <v>1864829</v>
      </c>
    </row>
    <row r="4121" spans="1:14" x14ac:dyDescent="0.2">
      <c r="A4121" s="39" t="s">
        <v>1481</v>
      </c>
      <c r="B4121" s="40"/>
      <c r="C4121" s="41">
        <v>0</v>
      </c>
      <c r="D4121" s="42">
        <v>33.407800000000002</v>
      </c>
      <c r="E4121" s="42">
        <v>4.41</v>
      </c>
      <c r="F4121" s="41">
        <v>23202640</v>
      </c>
      <c r="G4121" s="41">
        <v>1107351</v>
      </c>
      <c r="H4121" s="41">
        <v>24309991</v>
      </c>
      <c r="I4121" s="41">
        <v>0</v>
      </c>
      <c r="J4121" s="41">
        <v>8459876</v>
      </c>
      <c r="K4121" s="41">
        <v>243100</v>
      </c>
      <c r="L4121" s="41">
        <v>695915</v>
      </c>
      <c r="M4121" s="41">
        <v>0</v>
      </c>
      <c r="N4121" s="43">
        <v>33465782</v>
      </c>
    </row>
    <row r="4122" spans="1:14" x14ac:dyDescent="0.2">
      <c r="A4122" s="39" t="s">
        <v>1482</v>
      </c>
      <c r="B4122" s="40"/>
      <c r="C4122" s="41">
        <v>0</v>
      </c>
      <c r="D4122" s="42">
        <v>0</v>
      </c>
      <c r="E4122" s="42">
        <v>0</v>
      </c>
      <c r="F4122" s="41">
        <v>192000</v>
      </c>
      <c r="G4122" s="41">
        <v>0</v>
      </c>
      <c r="H4122" s="41">
        <v>192000</v>
      </c>
      <c r="I4122" s="41">
        <v>0</v>
      </c>
      <c r="J4122" s="41">
        <v>66816</v>
      </c>
      <c r="K4122" s="41">
        <v>1920</v>
      </c>
      <c r="L4122" s="41">
        <v>31500</v>
      </c>
      <c r="M4122" s="41">
        <v>0</v>
      </c>
      <c r="N4122" s="43">
        <v>290316</v>
      </c>
    </row>
    <row r="4123" spans="1:14" x14ac:dyDescent="0.2">
      <c r="A4123" s="34" t="s">
        <v>24</v>
      </c>
      <c r="B4123" s="35"/>
      <c r="C4123" s="36">
        <f t="shared" ref="C4123:N4123" si="717">SUM(C4116:C4122)</f>
        <v>0</v>
      </c>
      <c r="D4123" s="37">
        <f t="shared" si="717"/>
        <v>42.548700000000004</v>
      </c>
      <c r="E4123" s="37">
        <f t="shared" si="717"/>
        <v>7.95</v>
      </c>
      <c r="F4123" s="36">
        <f t="shared" si="717"/>
        <v>26485906</v>
      </c>
      <c r="G4123" s="36">
        <f t="shared" si="717"/>
        <v>2490755</v>
      </c>
      <c r="H4123" s="36">
        <f t="shared" si="717"/>
        <v>28976661</v>
      </c>
      <c r="I4123" s="36">
        <f t="shared" si="717"/>
        <v>113400</v>
      </c>
      <c r="J4123" s="36">
        <f t="shared" si="717"/>
        <v>10122209</v>
      </c>
      <c r="K4123" s="36">
        <f t="shared" si="717"/>
        <v>289767</v>
      </c>
      <c r="L4123" s="36">
        <f t="shared" si="717"/>
        <v>727415</v>
      </c>
      <c r="M4123" s="36">
        <f t="shared" si="717"/>
        <v>0</v>
      </c>
      <c r="N4123" s="38">
        <f t="shared" si="717"/>
        <v>39939685</v>
      </c>
    </row>
    <row r="4124" spans="1:14" x14ac:dyDescent="0.2">
      <c r="A4124" s="34" t="s">
        <v>25</v>
      </c>
      <c r="B4124" s="35"/>
      <c r="C4124" s="36"/>
      <c r="D4124" s="37"/>
      <c r="E4124" s="37"/>
      <c r="F4124" s="36"/>
      <c r="G4124" s="36"/>
      <c r="H4124" s="36"/>
      <c r="I4124" s="36"/>
      <c r="J4124" s="36"/>
      <c r="K4124" s="36"/>
      <c r="L4124" s="36"/>
      <c r="M4124" s="36"/>
      <c r="N4124" s="38"/>
    </row>
    <row r="4125" spans="1:14" x14ac:dyDescent="0.2">
      <c r="A4125" s="39" t="s">
        <v>89</v>
      </c>
      <c r="B4125" s="40"/>
      <c r="C4125" s="41">
        <v>17</v>
      </c>
      <c r="D4125" s="42">
        <v>0</v>
      </c>
      <c r="E4125" s="42">
        <v>0.43530000000000002</v>
      </c>
      <c r="F4125" s="41">
        <v>0</v>
      </c>
      <c r="G4125" s="41">
        <v>133823</v>
      </c>
      <c r="H4125" s="41">
        <v>133823</v>
      </c>
      <c r="I4125" s="41">
        <v>0</v>
      </c>
      <c r="J4125" s="41">
        <v>46570</v>
      </c>
      <c r="K4125" s="41">
        <v>1338</v>
      </c>
      <c r="L4125" s="41">
        <v>951</v>
      </c>
      <c r="M4125" s="41">
        <v>0</v>
      </c>
      <c r="N4125" s="43">
        <v>181344</v>
      </c>
    </row>
    <row r="4126" spans="1:14" x14ac:dyDescent="0.2">
      <c r="A4126" s="39" t="s">
        <v>69</v>
      </c>
      <c r="B4126" s="40"/>
      <c r="C4126" s="41">
        <v>440</v>
      </c>
      <c r="D4126" s="42">
        <v>0</v>
      </c>
      <c r="E4126" s="42">
        <v>6.3921000000000001</v>
      </c>
      <c r="F4126" s="41">
        <v>0</v>
      </c>
      <c r="G4126" s="41">
        <v>1965111</v>
      </c>
      <c r="H4126" s="41">
        <v>1965111</v>
      </c>
      <c r="I4126" s="41">
        <v>0</v>
      </c>
      <c r="J4126" s="41">
        <v>683859</v>
      </c>
      <c r="K4126" s="41">
        <v>19651</v>
      </c>
      <c r="L4126" s="41">
        <v>26840</v>
      </c>
      <c r="M4126" s="41">
        <v>0</v>
      </c>
      <c r="N4126" s="43">
        <v>2675810</v>
      </c>
    </row>
    <row r="4127" spans="1:14" x14ac:dyDescent="0.2">
      <c r="A4127" s="34" t="s">
        <v>24</v>
      </c>
      <c r="B4127" s="35"/>
      <c r="C4127" s="36">
        <f t="shared" ref="C4127:N4127" si="718">SUM(C4125:C4126)</f>
        <v>457</v>
      </c>
      <c r="D4127" s="37">
        <f t="shared" si="718"/>
        <v>0</v>
      </c>
      <c r="E4127" s="37">
        <f t="shared" si="718"/>
        <v>6.8273999999999999</v>
      </c>
      <c r="F4127" s="36">
        <f t="shared" si="718"/>
        <v>0</v>
      </c>
      <c r="G4127" s="36">
        <f t="shared" si="718"/>
        <v>2098934</v>
      </c>
      <c r="H4127" s="36">
        <f t="shared" si="718"/>
        <v>2098934</v>
      </c>
      <c r="I4127" s="36">
        <f t="shared" si="718"/>
        <v>0</v>
      </c>
      <c r="J4127" s="36">
        <f t="shared" si="718"/>
        <v>730429</v>
      </c>
      <c r="K4127" s="36">
        <f t="shared" si="718"/>
        <v>20989</v>
      </c>
      <c r="L4127" s="36">
        <f t="shared" si="718"/>
        <v>27791</v>
      </c>
      <c r="M4127" s="36">
        <f t="shared" si="718"/>
        <v>0</v>
      </c>
      <c r="N4127" s="38">
        <f t="shared" si="718"/>
        <v>2857154</v>
      </c>
    </row>
    <row r="4128" spans="1:14" x14ac:dyDescent="0.2">
      <c r="A4128" s="34" t="s">
        <v>1483</v>
      </c>
      <c r="B4128" s="35"/>
      <c r="C4128" s="36"/>
      <c r="D4128" s="37"/>
      <c r="E4128" s="37"/>
      <c r="F4128" s="36"/>
      <c r="G4128" s="36"/>
      <c r="H4128" s="36"/>
      <c r="I4128" s="36"/>
      <c r="J4128" s="36"/>
      <c r="K4128" s="36"/>
      <c r="L4128" s="36"/>
      <c r="M4128" s="36"/>
      <c r="N4128" s="38"/>
    </row>
    <row r="4129" spans="1:14" x14ac:dyDescent="0.2">
      <c r="A4129" s="39" t="s">
        <v>1492</v>
      </c>
      <c r="B4129" s="40"/>
      <c r="C4129" s="41">
        <v>46</v>
      </c>
      <c r="D4129" s="42">
        <v>0</v>
      </c>
      <c r="E4129" s="42">
        <v>8.7599999999999997E-2</v>
      </c>
      <c r="F4129" s="41">
        <v>0</v>
      </c>
      <c r="G4129" s="41">
        <v>23740</v>
      </c>
      <c r="H4129" s="41">
        <v>23740</v>
      </c>
      <c r="I4129" s="41">
        <v>0</v>
      </c>
      <c r="J4129" s="41">
        <v>8262</v>
      </c>
      <c r="K4129" s="41">
        <v>237</v>
      </c>
      <c r="L4129" s="41">
        <v>0</v>
      </c>
      <c r="M4129" s="41">
        <v>0</v>
      </c>
      <c r="N4129" s="43">
        <v>32002</v>
      </c>
    </row>
    <row r="4130" spans="1:14" x14ac:dyDescent="0.2">
      <c r="A4130" s="39" t="s">
        <v>1492</v>
      </c>
      <c r="B4130" s="40"/>
      <c r="C4130" s="41">
        <v>26</v>
      </c>
      <c r="D4130" s="42">
        <v>0</v>
      </c>
      <c r="E4130" s="42">
        <v>4.9500000000000002E-2</v>
      </c>
      <c r="F4130" s="41">
        <v>0</v>
      </c>
      <c r="G4130" s="41">
        <v>13415</v>
      </c>
      <c r="H4130" s="41">
        <v>13415</v>
      </c>
      <c r="I4130" s="41">
        <v>0</v>
      </c>
      <c r="J4130" s="41">
        <v>4668</v>
      </c>
      <c r="K4130" s="41">
        <v>134</v>
      </c>
      <c r="L4130" s="41">
        <v>0</v>
      </c>
      <c r="M4130" s="41">
        <v>0</v>
      </c>
      <c r="N4130" s="43">
        <v>18083</v>
      </c>
    </row>
    <row r="4131" spans="1:14" x14ac:dyDescent="0.2">
      <c r="A4131" s="39" t="s">
        <v>1484</v>
      </c>
      <c r="B4131" s="40"/>
      <c r="C4131" s="41">
        <v>98</v>
      </c>
      <c r="D4131" s="42">
        <v>0</v>
      </c>
      <c r="E4131" s="42">
        <v>0.16270000000000001</v>
      </c>
      <c r="F4131" s="41">
        <v>0</v>
      </c>
      <c r="G4131" s="41">
        <v>44093</v>
      </c>
      <c r="H4131" s="41">
        <v>44093</v>
      </c>
      <c r="I4131" s="41">
        <v>0</v>
      </c>
      <c r="J4131" s="41">
        <v>15344</v>
      </c>
      <c r="K4131" s="41">
        <v>441</v>
      </c>
      <c r="L4131" s="41">
        <v>0</v>
      </c>
      <c r="M4131" s="41">
        <v>0</v>
      </c>
      <c r="N4131" s="43">
        <v>59437</v>
      </c>
    </row>
    <row r="4132" spans="1:14" x14ac:dyDescent="0.2">
      <c r="A4132" s="39" t="s">
        <v>1485</v>
      </c>
      <c r="B4132" s="40"/>
      <c r="C4132" s="41">
        <v>0</v>
      </c>
      <c r="D4132" s="42">
        <v>5</v>
      </c>
      <c r="E4132" s="42">
        <v>0</v>
      </c>
      <c r="F4132" s="41">
        <v>2389958</v>
      </c>
      <c r="G4132" s="41">
        <v>0</v>
      </c>
      <c r="H4132" s="41">
        <v>2389958</v>
      </c>
      <c r="I4132" s="41">
        <v>0</v>
      </c>
      <c r="J4132" s="41">
        <v>831706</v>
      </c>
      <c r="K4132" s="41">
        <v>23900</v>
      </c>
      <c r="L4132" s="41">
        <v>0</v>
      </c>
      <c r="M4132" s="41">
        <v>0</v>
      </c>
      <c r="N4132" s="43">
        <v>3221664</v>
      </c>
    </row>
    <row r="4133" spans="1:14" x14ac:dyDescent="0.2">
      <c r="A4133" s="34" t="s">
        <v>24</v>
      </c>
      <c r="B4133" s="35"/>
      <c r="C4133" s="36">
        <f t="shared" ref="C4133:N4133" si="719">SUM(C4129:C4132)</f>
        <v>170</v>
      </c>
      <c r="D4133" s="37">
        <f t="shared" si="719"/>
        <v>5</v>
      </c>
      <c r="E4133" s="37">
        <f t="shared" si="719"/>
        <v>0.29980000000000001</v>
      </c>
      <c r="F4133" s="36">
        <f t="shared" si="719"/>
        <v>2389958</v>
      </c>
      <c r="G4133" s="36">
        <f t="shared" si="719"/>
        <v>81248</v>
      </c>
      <c r="H4133" s="36">
        <f t="shared" si="719"/>
        <v>2471206</v>
      </c>
      <c r="I4133" s="36">
        <f t="shared" si="719"/>
        <v>0</v>
      </c>
      <c r="J4133" s="36">
        <f t="shared" si="719"/>
        <v>859980</v>
      </c>
      <c r="K4133" s="36">
        <f t="shared" si="719"/>
        <v>24712</v>
      </c>
      <c r="L4133" s="36">
        <f t="shared" si="719"/>
        <v>0</v>
      </c>
      <c r="M4133" s="36">
        <f t="shared" si="719"/>
        <v>0</v>
      </c>
      <c r="N4133" s="38">
        <f t="shared" si="719"/>
        <v>3331186</v>
      </c>
    </row>
    <row r="4134" spans="1:14" x14ac:dyDescent="0.2">
      <c r="A4134" s="29" t="s">
        <v>2035</v>
      </c>
      <c r="B4134" s="30"/>
      <c r="C4134" s="31">
        <f t="shared" ref="C4134:N4134" si="720">C4123+C4127+C4133</f>
        <v>627</v>
      </c>
      <c r="D4134" s="32">
        <f t="shared" si="720"/>
        <v>47.548700000000004</v>
      </c>
      <c r="E4134" s="32">
        <f t="shared" si="720"/>
        <v>15.077199999999999</v>
      </c>
      <c r="F4134" s="31">
        <f t="shared" si="720"/>
        <v>28875864</v>
      </c>
      <c r="G4134" s="31">
        <f t="shared" si="720"/>
        <v>4670937</v>
      </c>
      <c r="H4134" s="31">
        <f t="shared" si="720"/>
        <v>33546801</v>
      </c>
      <c r="I4134" s="31">
        <f t="shared" si="720"/>
        <v>113400</v>
      </c>
      <c r="J4134" s="31">
        <f t="shared" si="720"/>
        <v>11712618</v>
      </c>
      <c r="K4134" s="31">
        <f t="shared" si="720"/>
        <v>335468</v>
      </c>
      <c r="L4134" s="31">
        <f t="shared" si="720"/>
        <v>755206</v>
      </c>
      <c r="M4134" s="31">
        <f t="shared" si="720"/>
        <v>0</v>
      </c>
      <c r="N4134" s="33">
        <f t="shared" si="720"/>
        <v>46128025</v>
      </c>
    </row>
    <row r="4135" spans="1:14" x14ac:dyDescent="0.2">
      <c r="A4135" s="39"/>
      <c r="B4135" s="40"/>
      <c r="C4135" s="41"/>
      <c r="D4135" s="42"/>
      <c r="E4135" s="42"/>
      <c r="F4135" s="41"/>
      <c r="G4135" s="41"/>
      <c r="H4135" s="41"/>
      <c r="I4135" s="41"/>
      <c r="J4135" s="41"/>
      <c r="K4135" s="41"/>
      <c r="L4135" s="41"/>
      <c r="M4135" s="41"/>
      <c r="N4135" s="43"/>
    </row>
    <row r="4136" spans="1:14" x14ac:dyDescent="0.2">
      <c r="A4136" s="29" t="s">
        <v>2036</v>
      </c>
      <c r="B4136" s="30"/>
      <c r="C4136" s="31"/>
      <c r="D4136" s="32"/>
      <c r="E4136" s="32"/>
      <c r="F4136" s="31"/>
      <c r="G4136" s="31"/>
      <c r="H4136" s="31"/>
      <c r="I4136" s="31"/>
      <c r="J4136" s="31"/>
      <c r="K4136" s="31"/>
      <c r="L4136" s="31"/>
      <c r="M4136" s="31"/>
      <c r="N4136" s="33"/>
    </row>
    <row r="4137" spans="1:14" x14ac:dyDescent="0.2">
      <c r="A4137" s="29" t="s">
        <v>2037</v>
      </c>
      <c r="B4137" s="30" t="s">
        <v>6</v>
      </c>
      <c r="C4137" s="31" t="s">
        <v>7</v>
      </c>
      <c r="D4137" s="32" t="s">
        <v>8</v>
      </c>
      <c r="E4137" s="32" t="s">
        <v>9</v>
      </c>
      <c r="F4137" s="31" t="s">
        <v>10</v>
      </c>
      <c r="G4137" s="31" t="s">
        <v>11</v>
      </c>
      <c r="H4137" s="31" t="s">
        <v>12</v>
      </c>
      <c r="I4137" s="31" t="s">
        <v>13</v>
      </c>
      <c r="J4137" s="31" t="s">
        <v>14</v>
      </c>
      <c r="K4137" s="31" t="s">
        <v>15</v>
      </c>
      <c r="L4137" s="31" t="s">
        <v>16</v>
      </c>
      <c r="M4137" s="31" t="s">
        <v>17</v>
      </c>
      <c r="N4137" s="33" t="s">
        <v>18</v>
      </c>
    </row>
    <row r="4138" spans="1:14" x14ac:dyDescent="0.2">
      <c r="A4138" s="34" t="s">
        <v>1476</v>
      </c>
      <c r="B4138" s="35"/>
      <c r="C4138" s="36"/>
      <c r="D4138" s="37"/>
      <c r="E4138" s="37"/>
      <c r="F4138" s="36"/>
      <c r="G4138" s="36"/>
      <c r="H4138" s="36"/>
      <c r="I4138" s="36"/>
      <c r="J4138" s="36"/>
      <c r="K4138" s="36"/>
      <c r="L4138" s="36"/>
      <c r="M4138" s="36"/>
      <c r="N4138" s="38"/>
    </row>
    <row r="4139" spans="1:14" x14ac:dyDescent="0.2">
      <c r="A4139" s="39" t="s">
        <v>20</v>
      </c>
      <c r="B4139" s="40"/>
      <c r="C4139" s="41">
        <v>0</v>
      </c>
      <c r="D4139" s="42">
        <v>4.4945000000000004</v>
      </c>
      <c r="E4139" s="42">
        <v>0</v>
      </c>
      <c r="F4139" s="41">
        <v>1562919</v>
      </c>
      <c r="G4139" s="41">
        <v>0</v>
      </c>
      <c r="H4139" s="41">
        <v>1562919</v>
      </c>
      <c r="I4139" s="41">
        <v>0</v>
      </c>
      <c r="J4139" s="41">
        <v>543896</v>
      </c>
      <c r="K4139" s="41">
        <v>15629</v>
      </c>
      <c r="L4139" s="41">
        <v>0</v>
      </c>
      <c r="M4139" s="41">
        <v>0</v>
      </c>
      <c r="N4139" s="43">
        <v>2106815</v>
      </c>
    </row>
    <row r="4140" spans="1:14" x14ac:dyDescent="0.2">
      <c r="A4140" s="39" t="s">
        <v>40</v>
      </c>
      <c r="B4140" s="40"/>
      <c r="C4140" s="41">
        <v>0</v>
      </c>
      <c r="D4140" s="42">
        <v>0</v>
      </c>
      <c r="E4140" s="42">
        <v>0</v>
      </c>
      <c r="F4140" s="41">
        <v>-75600</v>
      </c>
      <c r="G4140" s="41">
        <v>0</v>
      </c>
      <c r="H4140" s="41">
        <v>-75600</v>
      </c>
      <c r="I4140" s="41">
        <v>0</v>
      </c>
      <c r="J4140" s="41">
        <v>-26309</v>
      </c>
      <c r="K4140" s="41">
        <v>-756</v>
      </c>
      <c r="L4140" s="41">
        <v>0</v>
      </c>
      <c r="M4140" s="41">
        <v>0</v>
      </c>
      <c r="N4140" s="43">
        <v>-101909</v>
      </c>
    </row>
    <row r="4141" spans="1:14" x14ac:dyDescent="0.2">
      <c r="A4141" s="39" t="s">
        <v>41</v>
      </c>
      <c r="B4141" s="40"/>
      <c r="C4141" s="41">
        <v>0</v>
      </c>
      <c r="D4141" s="42">
        <v>0</v>
      </c>
      <c r="E4141" s="42">
        <v>0</v>
      </c>
      <c r="F4141" s="41">
        <v>0</v>
      </c>
      <c r="G4141" s="41">
        <v>0</v>
      </c>
      <c r="H4141" s="41">
        <v>0</v>
      </c>
      <c r="I4141" s="41">
        <v>75600</v>
      </c>
      <c r="J4141" s="41">
        <v>25553</v>
      </c>
      <c r="K4141" s="41">
        <v>0</v>
      </c>
      <c r="L4141" s="41">
        <v>0</v>
      </c>
      <c r="M4141" s="41">
        <v>0</v>
      </c>
      <c r="N4141" s="43">
        <v>101153</v>
      </c>
    </row>
    <row r="4142" spans="1:14" x14ac:dyDescent="0.2">
      <c r="A4142" s="39" t="s">
        <v>21</v>
      </c>
      <c r="B4142" s="40"/>
      <c r="C4142" s="41">
        <v>0</v>
      </c>
      <c r="D4142" s="42">
        <v>0</v>
      </c>
      <c r="E4142" s="42">
        <v>0</v>
      </c>
      <c r="F4142" s="41">
        <v>0</v>
      </c>
      <c r="G4142" s="41">
        <v>0</v>
      </c>
      <c r="H4142" s="41">
        <v>0</v>
      </c>
      <c r="I4142" s="41">
        <v>0</v>
      </c>
      <c r="J4142" s="41">
        <v>1</v>
      </c>
      <c r="K4142" s="41">
        <v>0</v>
      </c>
      <c r="L4142" s="41">
        <v>0</v>
      </c>
      <c r="M4142" s="41">
        <v>0</v>
      </c>
      <c r="N4142" s="43">
        <v>1</v>
      </c>
    </row>
    <row r="4143" spans="1:14" x14ac:dyDescent="0.2">
      <c r="A4143" s="39" t="s">
        <v>23</v>
      </c>
      <c r="B4143" s="40"/>
      <c r="C4143" s="41">
        <v>0</v>
      </c>
      <c r="D4143" s="42">
        <v>0</v>
      </c>
      <c r="E4143" s="42">
        <v>3.7</v>
      </c>
      <c r="F4143" s="41">
        <v>0</v>
      </c>
      <c r="G4143" s="41">
        <v>1445930</v>
      </c>
      <c r="H4143" s="41">
        <v>1445930</v>
      </c>
      <c r="I4143" s="41">
        <v>0</v>
      </c>
      <c r="J4143" s="41">
        <v>503183</v>
      </c>
      <c r="K4143" s="41">
        <v>14459</v>
      </c>
      <c r="L4143" s="41">
        <v>0</v>
      </c>
      <c r="M4143" s="41">
        <v>0</v>
      </c>
      <c r="N4143" s="43">
        <v>1949113</v>
      </c>
    </row>
    <row r="4144" spans="1:14" x14ac:dyDescent="0.2">
      <c r="A4144" s="39" t="s">
        <v>1481</v>
      </c>
      <c r="B4144" s="40"/>
      <c r="C4144" s="41">
        <v>0</v>
      </c>
      <c r="D4144" s="42">
        <v>33.045000000000002</v>
      </c>
      <c r="E4144" s="42">
        <v>3.91</v>
      </c>
      <c r="F4144" s="41">
        <v>21879738</v>
      </c>
      <c r="G4144" s="41">
        <v>981801</v>
      </c>
      <c r="H4144" s="41">
        <v>22861539</v>
      </c>
      <c r="I4144" s="41">
        <v>0</v>
      </c>
      <c r="J4144" s="41">
        <v>7955816</v>
      </c>
      <c r="K4144" s="41">
        <v>228616</v>
      </c>
      <c r="L4144" s="41">
        <v>660135</v>
      </c>
      <c r="M4144" s="41">
        <v>0</v>
      </c>
      <c r="N4144" s="43">
        <v>31477490</v>
      </c>
    </row>
    <row r="4145" spans="1:14" x14ac:dyDescent="0.2">
      <c r="A4145" s="39" t="s">
        <v>1482</v>
      </c>
      <c r="B4145" s="40"/>
      <c r="C4145" s="41">
        <v>0</v>
      </c>
      <c r="D4145" s="42">
        <v>0</v>
      </c>
      <c r="E4145" s="42">
        <v>0</v>
      </c>
      <c r="F4145" s="41">
        <v>120000</v>
      </c>
      <c r="G4145" s="41">
        <v>0</v>
      </c>
      <c r="H4145" s="41">
        <v>120000</v>
      </c>
      <c r="I4145" s="41">
        <v>0</v>
      </c>
      <c r="J4145" s="41">
        <v>41760</v>
      </c>
      <c r="K4145" s="41">
        <v>1200</v>
      </c>
      <c r="L4145" s="41">
        <v>13500</v>
      </c>
      <c r="M4145" s="41">
        <v>0</v>
      </c>
      <c r="N4145" s="43">
        <v>175260</v>
      </c>
    </row>
    <row r="4146" spans="1:14" x14ac:dyDescent="0.2">
      <c r="A4146" s="34" t="s">
        <v>24</v>
      </c>
      <c r="B4146" s="35"/>
      <c r="C4146" s="36">
        <f t="shared" ref="C4146:N4146" si="721">SUM(C4139:C4145)</f>
        <v>0</v>
      </c>
      <c r="D4146" s="37">
        <f t="shared" si="721"/>
        <v>37.539500000000004</v>
      </c>
      <c r="E4146" s="37">
        <f t="shared" si="721"/>
        <v>7.61</v>
      </c>
      <c r="F4146" s="36">
        <f t="shared" si="721"/>
        <v>23487057</v>
      </c>
      <c r="G4146" s="36">
        <f t="shared" si="721"/>
        <v>2427731</v>
      </c>
      <c r="H4146" s="36">
        <f t="shared" si="721"/>
        <v>25914788</v>
      </c>
      <c r="I4146" s="36">
        <f t="shared" si="721"/>
        <v>75600</v>
      </c>
      <c r="J4146" s="36">
        <f t="shared" si="721"/>
        <v>9043900</v>
      </c>
      <c r="K4146" s="36">
        <f t="shared" si="721"/>
        <v>259148</v>
      </c>
      <c r="L4146" s="36">
        <f t="shared" si="721"/>
        <v>673635</v>
      </c>
      <c r="M4146" s="36">
        <f t="shared" si="721"/>
        <v>0</v>
      </c>
      <c r="N4146" s="38">
        <f t="shared" si="721"/>
        <v>35707923</v>
      </c>
    </row>
    <row r="4147" spans="1:14" x14ac:dyDescent="0.2">
      <c r="A4147" s="34" t="s">
        <v>25</v>
      </c>
      <c r="B4147" s="35"/>
      <c r="C4147" s="36"/>
      <c r="D4147" s="37"/>
      <c r="E4147" s="37"/>
      <c r="F4147" s="36"/>
      <c r="G4147" s="36"/>
      <c r="H4147" s="36"/>
      <c r="I4147" s="36"/>
      <c r="J4147" s="36"/>
      <c r="K4147" s="36"/>
      <c r="L4147" s="36"/>
      <c r="M4147" s="36"/>
      <c r="N4147" s="38"/>
    </row>
    <row r="4148" spans="1:14" x14ac:dyDescent="0.2">
      <c r="A4148" s="39" t="s">
        <v>69</v>
      </c>
      <c r="B4148" s="40"/>
      <c r="C4148" s="41">
        <v>437</v>
      </c>
      <c r="D4148" s="42">
        <v>0</v>
      </c>
      <c r="E4148" s="42">
        <v>6.3578999999999999</v>
      </c>
      <c r="F4148" s="41">
        <v>0</v>
      </c>
      <c r="G4148" s="41">
        <v>1954596</v>
      </c>
      <c r="H4148" s="41">
        <v>1954596</v>
      </c>
      <c r="I4148" s="41">
        <v>0</v>
      </c>
      <c r="J4148" s="41">
        <v>680200</v>
      </c>
      <c r="K4148" s="41">
        <v>19546</v>
      </c>
      <c r="L4148" s="41">
        <v>26657</v>
      </c>
      <c r="M4148" s="41">
        <v>0</v>
      </c>
      <c r="N4148" s="43">
        <v>2661453</v>
      </c>
    </row>
    <row r="4149" spans="1:14" x14ac:dyDescent="0.2">
      <c r="A4149" s="34" t="s">
        <v>24</v>
      </c>
      <c r="B4149" s="35"/>
      <c r="C4149" s="36">
        <f t="shared" ref="C4149:N4149" si="722">SUM(C4148:C4148)</f>
        <v>437</v>
      </c>
      <c r="D4149" s="37">
        <f t="shared" si="722"/>
        <v>0</v>
      </c>
      <c r="E4149" s="37">
        <f t="shared" si="722"/>
        <v>6.3578999999999999</v>
      </c>
      <c r="F4149" s="36">
        <f t="shared" si="722"/>
        <v>0</v>
      </c>
      <c r="G4149" s="36">
        <f t="shared" si="722"/>
        <v>1954596</v>
      </c>
      <c r="H4149" s="36">
        <f t="shared" si="722"/>
        <v>1954596</v>
      </c>
      <c r="I4149" s="36">
        <f t="shared" si="722"/>
        <v>0</v>
      </c>
      <c r="J4149" s="36">
        <f t="shared" si="722"/>
        <v>680200</v>
      </c>
      <c r="K4149" s="36">
        <f t="shared" si="722"/>
        <v>19546</v>
      </c>
      <c r="L4149" s="36">
        <f t="shared" si="722"/>
        <v>26657</v>
      </c>
      <c r="M4149" s="36">
        <f t="shared" si="722"/>
        <v>0</v>
      </c>
      <c r="N4149" s="38">
        <f t="shared" si="722"/>
        <v>2661453</v>
      </c>
    </row>
    <row r="4150" spans="1:14" x14ac:dyDescent="0.2">
      <c r="A4150" s="34" t="s">
        <v>1483</v>
      </c>
      <c r="B4150" s="35"/>
      <c r="C4150" s="36"/>
      <c r="D4150" s="37"/>
      <c r="E4150" s="37"/>
      <c r="F4150" s="36"/>
      <c r="G4150" s="36"/>
      <c r="H4150" s="36"/>
      <c r="I4150" s="36"/>
      <c r="J4150" s="36"/>
      <c r="K4150" s="36"/>
      <c r="L4150" s="36"/>
      <c r="M4150" s="36"/>
      <c r="N4150" s="38"/>
    </row>
    <row r="4151" spans="1:14" x14ac:dyDescent="0.2">
      <c r="A4151" s="39" t="s">
        <v>1492</v>
      </c>
      <c r="B4151" s="40"/>
      <c r="C4151" s="41">
        <v>27</v>
      </c>
      <c r="D4151" s="42">
        <v>0</v>
      </c>
      <c r="E4151" s="42">
        <v>5.1400000000000001E-2</v>
      </c>
      <c r="F4151" s="41">
        <v>0</v>
      </c>
      <c r="G4151" s="41">
        <v>13930</v>
      </c>
      <c r="H4151" s="41">
        <v>13930</v>
      </c>
      <c r="I4151" s="41">
        <v>0</v>
      </c>
      <c r="J4151" s="41">
        <v>4848</v>
      </c>
      <c r="K4151" s="41">
        <v>139</v>
      </c>
      <c r="L4151" s="41">
        <v>0</v>
      </c>
      <c r="M4151" s="41">
        <v>0</v>
      </c>
      <c r="N4151" s="43">
        <v>18778</v>
      </c>
    </row>
    <row r="4152" spans="1:14" x14ac:dyDescent="0.2">
      <c r="A4152" s="39" t="s">
        <v>1484</v>
      </c>
      <c r="B4152" s="40"/>
      <c r="C4152" s="41">
        <v>103</v>
      </c>
      <c r="D4152" s="42">
        <v>0</v>
      </c>
      <c r="E4152" s="42">
        <v>0.1704</v>
      </c>
      <c r="F4152" s="41">
        <v>0</v>
      </c>
      <c r="G4152" s="41">
        <v>46180</v>
      </c>
      <c r="H4152" s="41">
        <v>46180</v>
      </c>
      <c r="I4152" s="41">
        <v>0</v>
      </c>
      <c r="J4152" s="41">
        <v>16071</v>
      </c>
      <c r="K4152" s="41">
        <v>462</v>
      </c>
      <c r="L4152" s="41">
        <v>0</v>
      </c>
      <c r="M4152" s="41">
        <v>0</v>
      </c>
      <c r="N4152" s="43">
        <v>62251</v>
      </c>
    </row>
    <row r="4153" spans="1:14" x14ac:dyDescent="0.2">
      <c r="A4153" s="39" t="s">
        <v>1485</v>
      </c>
      <c r="B4153" s="40"/>
      <c r="C4153" s="41">
        <v>0</v>
      </c>
      <c r="D4153" s="42">
        <v>4.5</v>
      </c>
      <c r="E4153" s="42">
        <v>0</v>
      </c>
      <c r="F4153" s="41">
        <v>2107423</v>
      </c>
      <c r="G4153" s="41">
        <v>0</v>
      </c>
      <c r="H4153" s="41">
        <v>2107423</v>
      </c>
      <c r="I4153" s="41">
        <v>0</v>
      </c>
      <c r="J4153" s="41">
        <v>733383</v>
      </c>
      <c r="K4153" s="41">
        <v>21074</v>
      </c>
      <c r="L4153" s="41">
        <v>0</v>
      </c>
      <c r="M4153" s="41">
        <v>0</v>
      </c>
      <c r="N4153" s="43">
        <v>2840806</v>
      </c>
    </row>
    <row r="4154" spans="1:14" x14ac:dyDescent="0.2">
      <c r="A4154" s="34" t="s">
        <v>24</v>
      </c>
      <c r="B4154" s="35"/>
      <c r="C4154" s="36">
        <f t="shared" ref="C4154:N4154" si="723">SUM(C4151:C4153)</f>
        <v>130</v>
      </c>
      <c r="D4154" s="37">
        <f t="shared" si="723"/>
        <v>4.5</v>
      </c>
      <c r="E4154" s="37">
        <f t="shared" si="723"/>
        <v>0.2218</v>
      </c>
      <c r="F4154" s="36">
        <f t="shared" si="723"/>
        <v>2107423</v>
      </c>
      <c r="G4154" s="36">
        <f t="shared" si="723"/>
        <v>60110</v>
      </c>
      <c r="H4154" s="36">
        <f t="shared" si="723"/>
        <v>2167533</v>
      </c>
      <c r="I4154" s="36">
        <f t="shared" si="723"/>
        <v>0</v>
      </c>
      <c r="J4154" s="36">
        <f t="shared" si="723"/>
        <v>754302</v>
      </c>
      <c r="K4154" s="36">
        <f t="shared" si="723"/>
        <v>21675</v>
      </c>
      <c r="L4154" s="36">
        <f t="shared" si="723"/>
        <v>0</v>
      </c>
      <c r="M4154" s="36">
        <f t="shared" si="723"/>
        <v>0</v>
      </c>
      <c r="N4154" s="38">
        <f t="shared" si="723"/>
        <v>2921835</v>
      </c>
    </row>
    <row r="4155" spans="1:14" x14ac:dyDescent="0.2">
      <c r="A4155" s="29" t="s">
        <v>2038</v>
      </c>
      <c r="B4155" s="30"/>
      <c r="C4155" s="31">
        <f t="shared" ref="C4155:N4155" si="724">C4146+C4149+C4154</f>
        <v>567</v>
      </c>
      <c r="D4155" s="32">
        <f t="shared" si="724"/>
        <v>42.039500000000004</v>
      </c>
      <c r="E4155" s="32">
        <f t="shared" si="724"/>
        <v>14.1897</v>
      </c>
      <c r="F4155" s="31">
        <f t="shared" si="724"/>
        <v>25594480</v>
      </c>
      <c r="G4155" s="31">
        <f t="shared" si="724"/>
        <v>4442437</v>
      </c>
      <c r="H4155" s="31">
        <f t="shared" si="724"/>
        <v>30036917</v>
      </c>
      <c r="I4155" s="31">
        <f t="shared" si="724"/>
        <v>75600</v>
      </c>
      <c r="J4155" s="31">
        <f t="shared" si="724"/>
        <v>10478402</v>
      </c>
      <c r="K4155" s="31">
        <f t="shared" si="724"/>
        <v>300369</v>
      </c>
      <c r="L4155" s="31">
        <f t="shared" si="724"/>
        <v>700292</v>
      </c>
      <c r="M4155" s="31">
        <f t="shared" si="724"/>
        <v>0</v>
      </c>
      <c r="N4155" s="33">
        <f t="shared" si="724"/>
        <v>41291211</v>
      </c>
    </row>
    <row r="4156" spans="1:14" x14ac:dyDescent="0.2">
      <c r="A4156" s="39"/>
      <c r="B4156" s="40"/>
      <c r="C4156" s="41"/>
      <c r="D4156" s="42"/>
      <c r="E4156" s="42"/>
      <c r="F4156" s="41"/>
      <c r="G4156" s="41"/>
      <c r="H4156" s="41"/>
      <c r="I4156" s="41"/>
      <c r="J4156" s="41"/>
      <c r="K4156" s="41"/>
      <c r="L4156" s="41"/>
      <c r="M4156" s="41"/>
      <c r="N4156" s="43"/>
    </row>
    <row r="4157" spans="1:14" x14ac:dyDescent="0.2">
      <c r="A4157" s="29" t="s">
        <v>2039</v>
      </c>
      <c r="B4157" s="30"/>
      <c r="C4157" s="31"/>
      <c r="D4157" s="32"/>
      <c r="E4157" s="32"/>
      <c r="F4157" s="31"/>
      <c r="G4157" s="31"/>
      <c r="H4157" s="31"/>
      <c r="I4157" s="31"/>
      <c r="J4157" s="31"/>
      <c r="K4157" s="31"/>
      <c r="L4157" s="31"/>
      <c r="M4157" s="31"/>
      <c r="N4157" s="33"/>
    </row>
    <row r="4158" spans="1:14" x14ac:dyDescent="0.2">
      <c r="A4158" s="29" t="s">
        <v>2040</v>
      </c>
      <c r="B4158" s="30" t="s">
        <v>6</v>
      </c>
      <c r="C4158" s="31" t="s">
        <v>7</v>
      </c>
      <c r="D4158" s="32" t="s">
        <v>8</v>
      </c>
      <c r="E4158" s="32" t="s">
        <v>9</v>
      </c>
      <c r="F4158" s="31" t="s">
        <v>10</v>
      </c>
      <c r="G4158" s="31" t="s">
        <v>11</v>
      </c>
      <c r="H4158" s="31" t="s">
        <v>12</v>
      </c>
      <c r="I4158" s="31" t="s">
        <v>13</v>
      </c>
      <c r="J4158" s="31" t="s">
        <v>14</v>
      </c>
      <c r="K4158" s="31" t="s">
        <v>15</v>
      </c>
      <c r="L4158" s="31" t="s">
        <v>16</v>
      </c>
      <c r="M4158" s="31" t="s">
        <v>17</v>
      </c>
      <c r="N4158" s="33" t="s">
        <v>18</v>
      </c>
    </row>
    <row r="4159" spans="1:14" x14ac:dyDescent="0.2">
      <c r="A4159" s="34" t="s">
        <v>19</v>
      </c>
      <c r="B4159" s="35"/>
      <c r="C4159" s="36"/>
      <c r="D4159" s="37"/>
      <c r="E4159" s="37"/>
      <c r="F4159" s="36"/>
      <c r="G4159" s="36"/>
      <c r="H4159" s="36"/>
      <c r="I4159" s="36"/>
      <c r="J4159" s="36"/>
      <c r="K4159" s="36"/>
      <c r="L4159" s="36"/>
      <c r="M4159" s="36"/>
      <c r="N4159" s="38"/>
    </row>
    <row r="4160" spans="1:14" x14ac:dyDescent="0.2">
      <c r="A4160" s="39" t="s">
        <v>129</v>
      </c>
      <c r="B4160" s="40"/>
      <c r="C4160" s="41">
        <v>0</v>
      </c>
      <c r="D4160" s="42">
        <v>0</v>
      </c>
      <c r="E4160" s="42">
        <v>0</v>
      </c>
      <c r="F4160" s="41">
        <v>0</v>
      </c>
      <c r="G4160" s="41">
        <v>0</v>
      </c>
      <c r="H4160" s="41">
        <v>0</v>
      </c>
      <c r="I4160" s="41">
        <v>24000</v>
      </c>
      <c r="J4160" s="41">
        <v>8112</v>
      </c>
      <c r="K4160" s="41">
        <v>0</v>
      </c>
      <c r="L4160" s="41">
        <v>0</v>
      </c>
      <c r="M4160" s="41">
        <v>0</v>
      </c>
      <c r="N4160" s="43">
        <v>32112</v>
      </c>
    </row>
    <row r="4161" spans="1:14" x14ac:dyDescent="0.2">
      <c r="A4161" s="39" t="s">
        <v>22</v>
      </c>
      <c r="B4161" s="40"/>
      <c r="C4161" s="41">
        <v>0</v>
      </c>
      <c r="D4161" s="42">
        <v>4</v>
      </c>
      <c r="E4161" s="42">
        <v>0.8</v>
      </c>
      <c r="F4161" s="41">
        <v>2215944</v>
      </c>
      <c r="G4161" s="41">
        <v>189994</v>
      </c>
      <c r="H4161" s="41">
        <v>2405938</v>
      </c>
      <c r="I4161" s="41">
        <v>0</v>
      </c>
      <c r="J4161" s="41">
        <v>837266</v>
      </c>
      <c r="K4161" s="41">
        <v>24059</v>
      </c>
      <c r="L4161" s="41">
        <v>18000</v>
      </c>
      <c r="M4161" s="41">
        <v>0</v>
      </c>
      <c r="N4161" s="43">
        <v>3261204</v>
      </c>
    </row>
    <row r="4162" spans="1:14" x14ac:dyDescent="0.2">
      <c r="A4162" s="34" t="s">
        <v>24</v>
      </c>
      <c r="B4162" s="35"/>
      <c r="C4162" s="36">
        <f t="shared" ref="C4162:N4162" si="725">SUM(C4160:C4161)</f>
        <v>0</v>
      </c>
      <c r="D4162" s="37">
        <f t="shared" si="725"/>
        <v>4</v>
      </c>
      <c r="E4162" s="37">
        <f t="shared" si="725"/>
        <v>0.8</v>
      </c>
      <c r="F4162" s="36">
        <f t="shared" si="725"/>
        <v>2215944</v>
      </c>
      <c r="G4162" s="36">
        <f t="shared" si="725"/>
        <v>189994</v>
      </c>
      <c r="H4162" s="36">
        <f t="shared" si="725"/>
        <v>2405938</v>
      </c>
      <c r="I4162" s="36">
        <f t="shared" si="725"/>
        <v>24000</v>
      </c>
      <c r="J4162" s="36">
        <f t="shared" si="725"/>
        <v>845378</v>
      </c>
      <c r="K4162" s="36">
        <f t="shared" si="725"/>
        <v>24059</v>
      </c>
      <c r="L4162" s="36">
        <f t="shared" si="725"/>
        <v>18000</v>
      </c>
      <c r="M4162" s="36">
        <f t="shared" si="725"/>
        <v>0</v>
      </c>
      <c r="N4162" s="38">
        <f t="shared" si="725"/>
        <v>3293316</v>
      </c>
    </row>
    <row r="4163" spans="1:14" x14ac:dyDescent="0.2">
      <c r="A4163" s="34" t="s">
        <v>1476</v>
      </c>
      <c r="B4163" s="35"/>
      <c r="C4163" s="36"/>
      <c r="D4163" s="37"/>
      <c r="E4163" s="37"/>
      <c r="F4163" s="36"/>
      <c r="G4163" s="36"/>
      <c r="H4163" s="36"/>
      <c r="I4163" s="36"/>
      <c r="J4163" s="36"/>
      <c r="K4163" s="36"/>
      <c r="L4163" s="36"/>
      <c r="M4163" s="36"/>
      <c r="N4163" s="38"/>
    </row>
    <row r="4164" spans="1:14" x14ac:dyDescent="0.2">
      <c r="A4164" s="39" t="s">
        <v>20</v>
      </c>
      <c r="B4164" s="40"/>
      <c r="C4164" s="41">
        <v>0</v>
      </c>
      <c r="D4164" s="42">
        <v>4.9055999999999997</v>
      </c>
      <c r="E4164" s="42">
        <v>0</v>
      </c>
      <c r="F4164" s="41">
        <v>1711156</v>
      </c>
      <c r="G4164" s="41">
        <v>0</v>
      </c>
      <c r="H4164" s="41">
        <v>1711156</v>
      </c>
      <c r="I4164" s="41">
        <v>0</v>
      </c>
      <c r="J4164" s="41">
        <v>595483</v>
      </c>
      <c r="K4164" s="41">
        <v>17112</v>
      </c>
      <c r="L4164" s="41">
        <v>0</v>
      </c>
      <c r="M4164" s="41">
        <v>0</v>
      </c>
      <c r="N4164" s="43">
        <v>2306639</v>
      </c>
    </row>
    <row r="4165" spans="1:14" x14ac:dyDescent="0.2">
      <c r="A4165" s="39" t="s">
        <v>40</v>
      </c>
      <c r="B4165" s="40"/>
      <c r="C4165" s="41">
        <v>0</v>
      </c>
      <c r="D4165" s="42">
        <v>-0.13439999999999999</v>
      </c>
      <c r="E4165" s="42">
        <v>0</v>
      </c>
      <c r="F4165" s="41">
        <v>-67200</v>
      </c>
      <c r="G4165" s="41">
        <v>0</v>
      </c>
      <c r="H4165" s="41">
        <v>-67200</v>
      </c>
      <c r="I4165" s="41">
        <v>0</v>
      </c>
      <c r="J4165" s="41">
        <v>-23386</v>
      </c>
      <c r="K4165" s="41">
        <v>-672</v>
      </c>
      <c r="L4165" s="41">
        <v>0</v>
      </c>
      <c r="M4165" s="41">
        <v>0</v>
      </c>
      <c r="N4165" s="43">
        <v>-90586</v>
      </c>
    </row>
    <row r="4166" spans="1:14" x14ac:dyDescent="0.2">
      <c r="A4166" s="39" t="s">
        <v>129</v>
      </c>
      <c r="B4166" s="40"/>
      <c r="C4166" s="41">
        <v>0</v>
      </c>
      <c r="D4166" s="42">
        <v>0</v>
      </c>
      <c r="E4166" s="42">
        <v>0</v>
      </c>
      <c r="F4166" s="41">
        <v>0</v>
      </c>
      <c r="G4166" s="41">
        <v>0</v>
      </c>
      <c r="H4166" s="41">
        <v>0</v>
      </c>
      <c r="I4166" s="41">
        <v>24000</v>
      </c>
      <c r="J4166" s="41">
        <v>8112</v>
      </c>
      <c r="K4166" s="41">
        <v>0</v>
      </c>
      <c r="L4166" s="41">
        <v>0</v>
      </c>
      <c r="M4166" s="41">
        <v>0</v>
      </c>
      <c r="N4166" s="43">
        <v>32112</v>
      </c>
    </row>
    <row r="4167" spans="1:14" x14ac:dyDescent="0.2">
      <c r="A4167" s="39" t="s">
        <v>41</v>
      </c>
      <c r="B4167" s="40"/>
      <c r="C4167" s="41">
        <v>0</v>
      </c>
      <c r="D4167" s="42">
        <v>0</v>
      </c>
      <c r="E4167" s="42">
        <v>0</v>
      </c>
      <c r="F4167" s="41">
        <v>0</v>
      </c>
      <c r="G4167" s="41">
        <v>0</v>
      </c>
      <c r="H4167" s="41">
        <v>0</v>
      </c>
      <c r="I4167" s="41">
        <v>67200</v>
      </c>
      <c r="J4167" s="41">
        <v>22714</v>
      </c>
      <c r="K4167" s="41">
        <v>0</v>
      </c>
      <c r="L4167" s="41">
        <v>0</v>
      </c>
      <c r="M4167" s="41">
        <v>0</v>
      </c>
      <c r="N4167" s="43">
        <v>89914</v>
      </c>
    </row>
    <row r="4168" spans="1:14" x14ac:dyDescent="0.2">
      <c r="A4168" s="39" t="s">
        <v>21</v>
      </c>
      <c r="B4168" s="40"/>
      <c r="C4168" s="41">
        <v>0</v>
      </c>
      <c r="D4168" s="42">
        <v>0</v>
      </c>
      <c r="E4168" s="42">
        <v>0</v>
      </c>
      <c r="F4168" s="41">
        <v>0</v>
      </c>
      <c r="G4168" s="41">
        <v>0</v>
      </c>
      <c r="H4168" s="41">
        <v>0</v>
      </c>
      <c r="I4168" s="41">
        <v>0</v>
      </c>
      <c r="J4168" s="41">
        <v>2</v>
      </c>
      <c r="K4168" s="41">
        <v>0</v>
      </c>
      <c r="L4168" s="41">
        <v>0</v>
      </c>
      <c r="M4168" s="41">
        <v>0</v>
      </c>
      <c r="N4168" s="43">
        <v>2</v>
      </c>
    </row>
    <row r="4169" spans="1:14" x14ac:dyDescent="0.2">
      <c r="A4169" s="39" t="s">
        <v>23</v>
      </c>
      <c r="B4169" s="40"/>
      <c r="C4169" s="41">
        <v>0</v>
      </c>
      <c r="D4169" s="42">
        <v>0</v>
      </c>
      <c r="E4169" s="42">
        <v>3.52</v>
      </c>
      <c r="F4169" s="41">
        <v>0</v>
      </c>
      <c r="G4169" s="41">
        <v>1373725</v>
      </c>
      <c r="H4169" s="41">
        <v>1373725</v>
      </c>
      <c r="I4169" s="41">
        <v>0</v>
      </c>
      <c r="J4169" s="41">
        <v>478056</v>
      </c>
      <c r="K4169" s="41">
        <v>13737</v>
      </c>
      <c r="L4169" s="41">
        <v>0</v>
      </c>
      <c r="M4169" s="41">
        <v>0</v>
      </c>
      <c r="N4169" s="43">
        <v>1851781</v>
      </c>
    </row>
    <row r="4170" spans="1:14" x14ac:dyDescent="0.2">
      <c r="A4170" s="39" t="s">
        <v>1481</v>
      </c>
      <c r="B4170" s="40"/>
      <c r="C4170" s="41">
        <v>0</v>
      </c>
      <c r="D4170" s="42">
        <v>26.692</v>
      </c>
      <c r="E4170" s="42">
        <v>3.42</v>
      </c>
      <c r="F4170" s="41">
        <v>17040184</v>
      </c>
      <c r="G4170" s="41">
        <v>858762</v>
      </c>
      <c r="H4170" s="41">
        <v>17898946</v>
      </c>
      <c r="I4170" s="41">
        <v>0</v>
      </c>
      <c r="J4170" s="41">
        <v>6228834</v>
      </c>
      <c r="K4170" s="41">
        <v>178990</v>
      </c>
      <c r="L4170" s="41">
        <v>422895</v>
      </c>
      <c r="M4170" s="41">
        <v>0</v>
      </c>
      <c r="N4170" s="43">
        <v>24550675</v>
      </c>
    </row>
    <row r="4171" spans="1:14" x14ac:dyDescent="0.2">
      <c r="A4171" s="34" t="s">
        <v>24</v>
      </c>
      <c r="B4171" s="35"/>
      <c r="C4171" s="36">
        <f t="shared" ref="C4171:N4171" si="726">SUM(C4164:C4170)</f>
        <v>0</v>
      </c>
      <c r="D4171" s="37">
        <f t="shared" si="726"/>
        <v>31.463200000000001</v>
      </c>
      <c r="E4171" s="37">
        <f t="shared" si="726"/>
        <v>6.9399999999999995</v>
      </c>
      <c r="F4171" s="36">
        <f t="shared" si="726"/>
        <v>18684140</v>
      </c>
      <c r="G4171" s="36">
        <f t="shared" si="726"/>
        <v>2232487</v>
      </c>
      <c r="H4171" s="36">
        <f t="shared" si="726"/>
        <v>20916627</v>
      </c>
      <c r="I4171" s="36">
        <f t="shared" si="726"/>
        <v>91200</v>
      </c>
      <c r="J4171" s="36">
        <f t="shared" si="726"/>
        <v>7309815</v>
      </c>
      <c r="K4171" s="36">
        <f t="shared" si="726"/>
        <v>209167</v>
      </c>
      <c r="L4171" s="36">
        <f t="shared" si="726"/>
        <v>422895</v>
      </c>
      <c r="M4171" s="36">
        <f t="shared" si="726"/>
        <v>0</v>
      </c>
      <c r="N4171" s="38">
        <f t="shared" si="726"/>
        <v>28740537</v>
      </c>
    </row>
    <row r="4172" spans="1:14" x14ac:dyDescent="0.2">
      <c r="A4172" s="34" t="s">
        <v>25</v>
      </c>
      <c r="B4172" s="35"/>
      <c r="C4172" s="36"/>
      <c r="D4172" s="37"/>
      <c r="E4172" s="37"/>
      <c r="F4172" s="36"/>
      <c r="G4172" s="36"/>
      <c r="H4172" s="36"/>
      <c r="I4172" s="36"/>
      <c r="J4172" s="36"/>
      <c r="K4172" s="36"/>
      <c r="L4172" s="36"/>
      <c r="M4172" s="36"/>
      <c r="N4172" s="38"/>
    </row>
    <row r="4173" spans="1:14" x14ac:dyDescent="0.2">
      <c r="A4173" s="39" t="s">
        <v>76</v>
      </c>
      <c r="B4173" s="40"/>
      <c r="C4173" s="41">
        <v>45</v>
      </c>
      <c r="D4173" s="42">
        <v>0</v>
      </c>
      <c r="E4173" s="42">
        <v>1.008</v>
      </c>
      <c r="F4173" s="41">
        <v>0</v>
      </c>
      <c r="G4173" s="41">
        <v>309887</v>
      </c>
      <c r="H4173" s="41">
        <v>309887</v>
      </c>
      <c r="I4173" s="41">
        <v>0</v>
      </c>
      <c r="J4173" s="41">
        <v>107841</v>
      </c>
      <c r="K4173" s="41">
        <v>3099</v>
      </c>
      <c r="L4173" s="41">
        <v>2700</v>
      </c>
      <c r="M4173" s="41">
        <v>0</v>
      </c>
      <c r="N4173" s="43">
        <v>420428</v>
      </c>
    </row>
    <row r="4174" spans="1:14" x14ac:dyDescent="0.2">
      <c r="A4174" s="39" t="s">
        <v>56</v>
      </c>
      <c r="B4174" s="40"/>
      <c r="C4174" s="41">
        <v>45</v>
      </c>
      <c r="D4174" s="42">
        <v>0</v>
      </c>
      <c r="E4174" s="42">
        <v>0.4965</v>
      </c>
      <c r="F4174" s="41">
        <v>0</v>
      </c>
      <c r="G4174" s="41">
        <v>152638</v>
      </c>
      <c r="H4174" s="41">
        <v>152638</v>
      </c>
      <c r="I4174" s="41">
        <v>0</v>
      </c>
      <c r="J4174" s="41">
        <v>53117</v>
      </c>
      <c r="K4174" s="41">
        <v>1526</v>
      </c>
      <c r="L4174" s="41">
        <v>1125</v>
      </c>
      <c r="M4174" s="41">
        <v>0</v>
      </c>
      <c r="N4174" s="43">
        <v>206880</v>
      </c>
    </row>
    <row r="4175" spans="1:14" x14ac:dyDescent="0.2">
      <c r="A4175" s="39" t="s">
        <v>69</v>
      </c>
      <c r="B4175" s="40"/>
      <c r="C4175" s="41">
        <v>249</v>
      </c>
      <c r="D4175" s="42">
        <v>0</v>
      </c>
      <c r="E4175" s="42">
        <v>4.0876000000000001</v>
      </c>
      <c r="F4175" s="41">
        <v>0</v>
      </c>
      <c r="G4175" s="41">
        <v>1256643</v>
      </c>
      <c r="H4175" s="41">
        <v>1256643</v>
      </c>
      <c r="I4175" s="41">
        <v>0</v>
      </c>
      <c r="J4175" s="41">
        <v>437311</v>
      </c>
      <c r="K4175" s="41">
        <v>12566</v>
      </c>
      <c r="L4175" s="41">
        <v>15189</v>
      </c>
      <c r="M4175" s="41">
        <v>0</v>
      </c>
      <c r="N4175" s="43">
        <v>1709143</v>
      </c>
    </row>
    <row r="4176" spans="1:14" x14ac:dyDescent="0.2">
      <c r="A4176" s="34" t="s">
        <v>24</v>
      </c>
      <c r="B4176" s="35"/>
      <c r="C4176" s="36">
        <f t="shared" ref="C4176:N4176" si="727">SUM(C4173:C4175)</f>
        <v>339</v>
      </c>
      <c r="D4176" s="37">
        <f t="shared" si="727"/>
        <v>0</v>
      </c>
      <c r="E4176" s="37">
        <f t="shared" si="727"/>
        <v>5.5921000000000003</v>
      </c>
      <c r="F4176" s="36">
        <f t="shared" si="727"/>
        <v>0</v>
      </c>
      <c r="G4176" s="36">
        <f t="shared" si="727"/>
        <v>1719168</v>
      </c>
      <c r="H4176" s="36">
        <f t="shared" si="727"/>
        <v>1719168</v>
      </c>
      <c r="I4176" s="36">
        <f t="shared" si="727"/>
        <v>0</v>
      </c>
      <c r="J4176" s="36">
        <f t="shared" si="727"/>
        <v>598269</v>
      </c>
      <c r="K4176" s="36">
        <f t="shared" si="727"/>
        <v>17191</v>
      </c>
      <c r="L4176" s="36">
        <f t="shared" si="727"/>
        <v>19014</v>
      </c>
      <c r="M4176" s="36">
        <f t="shared" si="727"/>
        <v>0</v>
      </c>
      <c r="N4176" s="38">
        <f t="shared" si="727"/>
        <v>2336451</v>
      </c>
    </row>
    <row r="4177" spans="1:14" x14ac:dyDescent="0.2">
      <c r="A4177" s="34" t="s">
        <v>1483</v>
      </c>
      <c r="B4177" s="35"/>
      <c r="C4177" s="36"/>
      <c r="D4177" s="37"/>
      <c r="E4177" s="37"/>
      <c r="F4177" s="36"/>
      <c r="G4177" s="36"/>
      <c r="H4177" s="36"/>
      <c r="I4177" s="36"/>
      <c r="J4177" s="36"/>
      <c r="K4177" s="36"/>
      <c r="L4177" s="36"/>
      <c r="M4177" s="36"/>
      <c r="N4177" s="38"/>
    </row>
    <row r="4178" spans="1:14" x14ac:dyDescent="0.2">
      <c r="A4178" s="39" t="s">
        <v>1484</v>
      </c>
      <c r="B4178" s="40"/>
      <c r="C4178" s="41">
        <v>70</v>
      </c>
      <c r="D4178" s="42">
        <v>0</v>
      </c>
      <c r="E4178" s="42">
        <v>0.1197</v>
      </c>
      <c r="F4178" s="41">
        <v>0</v>
      </c>
      <c r="G4178" s="41">
        <v>32440</v>
      </c>
      <c r="H4178" s="41">
        <v>32440</v>
      </c>
      <c r="I4178" s="41">
        <v>0</v>
      </c>
      <c r="J4178" s="41">
        <v>11289</v>
      </c>
      <c r="K4178" s="41">
        <v>324</v>
      </c>
      <c r="L4178" s="41">
        <v>0</v>
      </c>
      <c r="M4178" s="41">
        <v>0</v>
      </c>
      <c r="N4178" s="43">
        <v>43729</v>
      </c>
    </row>
    <row r="4179" spans="1:14" x14ac:dyDescent="0.2">
      <c r="A4179" s="39" t="s">
        <v>1485</v>
      </c>
      <c r="B4179" s="40"/>
      <c r="C4179" s="41">
        <v>0</v>
      </c>
      <c r="D4179" s="42">
        <v>3.1806999999999999</v>
      </c>
      <c r="E4179" s="42">
        <v>0</v>
      </c>
      <c r="F4179" s="41">
        <v>1288307</v>
      </c>
      <c r="G4179" s="41">
        <v>0</v>
      </c>
      <c r="H4179" s="41">
        <v>1288307</v>
      </c>
      <c r="I4179" s="41">
        <v>0</v>
      </c>
      <c r="J4179" s="41">
        <v>448331</v>
      </c>
      <c r="K4179" s="41">
        <v>12883</v>
      </c>
      <c r="L4179" s="41">
        <v>0</v>
      </c>
      <c r="M4179" s="41">
        <v>0</v>
      </c>
      <c r="N4179" s="43">
        <v>1736638</v>
      </c>
    </row>
    <row r="4180" spans="1:14" x14ac:dyDescent="0.2">
      <c r="A4180" s="34" t="s">
        <v>24</v>
      </c>
      <c r="B4180" s="35"/>
      <c r="C4180" s="36">
        <f t="shared" ref="C4180:N4180" si="728">SUM(C4178:C4179)</f>
        <v>70</v>
      </c>
      <c r="D4180" s="37">
        <f t="shared" si="728"/>
        <v>3.1806999999999999</v>
      </c>
      <c r="E4180" s="37">
        <f t="shared" si="728"/>
        <v>0.1197</v>
      </c>
      <c r="F4180" s="36">
        <f t="shared" si="728"/>
        <v>1288307</v>
      </c>
      <c r="G4180" s="36">
        <f t="shared" si="728"/>
        <v>32440</v>
      </c>
      <c r="H4180" s="36">
        <f t="shared" si="728"/>
        <v>1320747</v>
      </c>
      <c r="I4180" s="36">
        <f t="shared" si="728"/>
        <v>0</v>
      </c>
      <c r="J4180" s="36">
        <f t="shared" si="728"/>
        <v>459620</v>
      </c>
      <c r="K4180" s="36">
        <f t="shared" si="728"/>
        <v>13207</v>
      </c>
      <c r="L4180" s="36">
        <f t="shared" si="728"/>
        <v>0</v>
      </c>
      <c r="M4180" s="36">
        <f t="shared" si="728"/>
        <v>0</v>
      </c>
      <c r="N4180" s="38">
        <f t="shared" si="728"/>
        <v>1780367</v>
      </c>
    </row>
    <row r="4181" spans="1:14" x14ac:dyDescent="0.2">
      <c r="A4181" s="29" t="s">
        <v>2041</v>
      </c>
      <c r="B4181" s="30"/>
      <c r="C4181" s="31">
        <f t="shared" ref="C4181:N4181" si="729">C4162+C4171+C4176+C4180</f>
        <v>409</v>
      </c>
      <c r="D4181" s="32">
        <f t="shared" si="729"/>
        <v>38.643900000000002</v>
      </c>
      <c r="E4181" s="32">
        <f t="shared" si="729"/>
        <v>13.4518</v>
      </c>
      <c r="F4181" s="31">
        <f t="shared" si="729"/>
        <v>22188391</v>
      </c>
      <c r="G4181" s="31">
        <f t="shared" si="729"/>
        <v>4174089</v>
      </c>
      <c r="H4181" s="31">
        <f t="shared" si="729"/>
        <v>26362480</v>
      </c>
      <c r="I4181" s="31">
        <f t="shared" si="729"/>
        <v>115200</v>
      </c>
      <c r="J4181" s="31">
        <f t="shared" si="729"/>
        <v>9213082</v>
      </c>
      <c r="K4181" s="31">
        <f t="shared" si="729"/>
        <v>263624</v>
      </c>
      <c r="L4181" s="31">
        <f t="shared" si="729"/>
        <v>459909</v>
      </c>
      <c r="M4181" s="31">
        <f t="shared" si="729"/>
        <v>0</v>
      </c>
      <c r="N4181" s="33">
        <f t="shared" si="729"/>
        <v>36150671</v>
      </c>
    </row>
    <row r="4182" spans="1:14" x14ac:dyDescent="0.2">
      <c r="A4182" s="39"/>
      <c r="B4182" s="40"/>
      <c r="C4182" s="41"/>
      <c r="D4182" s="42"/>
      <c r="E4182" s="42"/>
      <c r="F4182" s="41"/>
      <c r="G4182" s="41"/>
      <c r="H4182" s="41"/>
      <c r="I4182" s="41"/>
      <c r="J4182" s="41"/>
      <c r="K4182" s="41"/>
      <c r="L4182" s="41"/>
      <c r="M4182" s="41"/>
      <c r="N4182" s="43"/>
    </row>
    <row r="4183" spans="1:14" x14ac:dyDescent="0.2">
      <c r="A4183" s="29" t="s">
        <v>2042</v>
      </c>
      <c r="B4183" s="30"/>
      <c r="C4183" s="31"/>
      <c r="D4183" s="32"/>
      <c r="E4183" s="32"/>
      <c r="F4183" s="31"/>
      <c r="G4183" s="31"/>
      <c r="H4183" s="31"/>
      <c r="I4183" s="31"/>
      <c r="J4183" s="31"/>
      <c r="K4183" s="31"/>
      <c r="L4183" s="31"/>
      <c r="M4183" s="31"/>
      <c r="N4183" s="33"/>
    </row>
    <row r="4184" spans="1:14" x14ac:dyDescent="0.2">
      <c r="A4184" s="29" t="s">
        <v>2043</v>
      </c>
      <c r="B4184" s="30" t="s">
        <v>6</v>
      </c>
      <c r="C4184" s="31" t="s">
        <v>7</v>
      </c>
      <c r="D4184" s="32" t="s">
        <v>8</v>
      </c>
      <c r="E4184" s="32" t="s">
        <v>9</v>
      </c>
      <c r="F4184" s="31" t="s">
        <v>10</v>
      </c>
      <c r="G4184" s="31" t="s">
        <v>11</v>
      </c>
      <c r="H4184" s="31" t="s">
        <v>12</v>
      </c>
      <c r="I4184" s="31" t="s">
        <v>13</v>
      </c>
      <c r="J4184" s="31" t="s">
        <v>14</v>
      </c>
      <c r="K4184" s="31" t="s">
        <v>15</v>
      </c>
      <c r="L4184" s="31" t="s">
        <v>16</v>
      </c>
      <c r="M4184" s="31" t="s">
        <v>17</v>
      </c>
      <c r="N4184" s="33" t="s">
        <v>18</v>
      </c>
    </row>
    <row r="4185" spans="1:14" x14ac:dyDescent="0.2">
      <c r="A4185" s="34" t="s">
        <v>19</v>
      </c>
      <c r="B4185" s="35"/>
      <c r="C4185" s="36"/>
      <c r="D4185" s="37"/>
      <c r="E4185" s="37"/>
      <c r="F4185" s="36"/>
      <c r="G4185" s="36"/>
      <c r="H4185" s="36"/>
      <c r="I4185" s="36"/>
      <c r="J4185" s="36"/>
      <c r="K4185" s="36"/>
      <c r="L4185" s="36"/>
      <c r="M4185" s="36"/>
      <c r="N4185" s="38"/>
    </row>
    <row r="4186" spans="1:14" x14ac:dyDescent="0.2">
      <c r="A4186" s="39" t="s">
        <v>22</v>
      </c>
      <c r="B4186" s="40"/>
      <c r="C4186" s="41">
        <v>0</v>
      </c>
      <c r="D4186" s="42">
        <v>7.9</v>
      </c>
      <c r="E4186" s="42">
        <v>1.6</v>
      </c>
      <c r="F4186" s="41">
        <v>4207100</v>
      </c>
      <c r="G4186" s="41">
        <v>379988</v>
      </c>
      <c r="H4186" s="41">
        <v>4587088</v>
      </c>
      <c r="I4186" s="41">
        <v>0</v>
      </c>
      <c r="J4186" s="41">
        <v>1596307</v>
      </c>
      <c r="K4186" s="41">
        <v>45871</v>
      </c>
      <c r="L4186" s="41">
        <v>34400</v>
      </c>
      <c r="M4186" s="41">
        <v>0</v>
      </c>
      <c r="N4186" s="43">
        <v>6217795</v>
      </c>
    </row>
    <row r="4187" spans="1:14" x14ac:dyDescent="0.2">
      <c r="A4187" s="34" t="s">
        <v>24</v>
      </c>
      <c r="B4187" s="35"/>
      <c r="C4187" s="36">
        <f t="shared" ref="C4187:N4187" si="730">SUM(C4186:C4186)</f>
        <v>0</v>
      </c>
      <c r="D4187" s="37">
        <f t="shared" si="730"/>
        <v>7.9</v>
      </c>
      <c r="E4187" s="37">
        <f t="shared" si="730"/>
        <v>1.6</v>
      </c>
      <c r="F4187" s="36">
        <f t="shared" si="730"/>
        <v>4207100</v>
      </c>
      <c r="G4187" s="36">
        <f t="shared" si="730"/>
        <v>379988</v>
      </c>
      <c r="H4187" s="36">
        <f t="shared" si="730"/>
        <v>4587088</v>
      </c>
      <c r="I4187" s="36">
        <f t="shared" si="730"/>
        <v>0</v>
      </c>
      <c r="J4187" s="36">
        <f t="shared" si="730"/>
        <v>1596307</v>
      </c>
      <c r="K4187" s="36">
        <f t="shared" si="730"/>
        <v>45871</v>
      </c>
      <c r="L4187" s="36">
        <f t="shared" si="730"/>
        <v>34400</v>
      </c>
      <c r="M4187" s="36">
        <f t="shared" si="730"/>
        <v>0</v>
      </c>
      <c r="N4187" s="38">
        <f t="shared" si="730"/>
        <v>6217795</v>
      </c>
    </row>
    <row r="4188" spans="1:14" x14ac:dyDescent="0.2">
      <c r="A4188" s="34" t="s">
        <v>1476</v>
      </c>
      <c r="B4188" s="35"/>
      <c r="C4188" s="36"/>
      <c r="D4188" s="37"/>
      <c r="E4188" s="37"/>
      <c r="F4188" s="36"/>
      <c r="G4188" s="36"/>
      <c r="H4188" s="36"/>
      <c r="I4188" s="36"/>
      <c r="J4188" s="36"/>
      <c r="K4188" s="36"/>
      <c r="L4188" s="36"/>
      <c r="M4188" s="36"/>
      <c r="N4188" s="38"/>
    </row>
    <row r="4189" spans="1:14" x14ac:dyDescent="0.2">
      <c r="A4189" s="39" t="s">
        <v>20</v>
      </c>
      <c r="B4189" s="40"/>
      <c r="C4189" s="41">
        <v>0</v>
      </c>
      <c r="D4189" s="42">
        <v>7.4444999999999997</v>
      </c>
      <c r="E4189" s="42">
        <v>0</v>
      </c>
      <c r="F4189" s="41">
        <v>2666327</v>
      </c>
      <c r="G4189" s="41">
        <v>0</v>
      </c>
      <c r="H4189" s="41">
        <v>2666327</v>
      </c>
      <c r="I4189" s="41">
        <v>0</v>
      </c>
      <c r="J4189" s="41">
        <v>927881</v>
      </c>
      <c r="K4189" s="41">
        <v>26663</v>
      </c>
      <c r="L4189" s="41">
        <v>0</v>
      </c>
      <c r="M4189" s="41">
        <v>0</v>
      </c>
      <c r="N4189" s="43">
        <v>3594208</v>
      </c>
    </row>
    <row r="4190" spans="1:14" x14ac:dyDescent="0.2">
      <c r="A4190" s="39" t="s">
        <v>45</v>
      </c>
      <c r="B4190" s="40"/>
      <c r="C4190" s="41">
        <v>0</v>
      </c>
      <c r="D4190" s="42">
        <v>4.58E-2</v>
      </c>
      <c r="E4190" s="42">
        <v>0</v>
      </c>
      <c r="F4190" s="41">
        <v>21208</v>
      </c>
      <c r="G4190" s="41">
        <v>0</v>
      </c>
      <c r="H4190" s="41">
        <v>21208</v>
      </c>
      <c r="I4190" s="41">
        <v>0</v>
      </c>
      <c r="J4190" s="41">
        <v>7381</v>
      </c>
      <c r="K4190" s="41">
        <v>212</v>
      </c>
      <c r="L4190" s="41">
        <v>0</v>
      </c>
      <c r="M4190" s="41">
        <v>0</v>
      </c>
      <c r="N4190" s="43">
        <v>28589</v>
      </c>
    </row>
    <row r="4191" spans="1:14" x14ac:dyDescent="0.2">
      <c r="A4191" s="39" t="s">
        <v>30</v>
      </c>
      <c r="B4191" s="40"/>
      <c r="C4191" s="41">
        <v>0</v>
      </c>
      <c r="D4191" s="42">
        <v>8.3299999999999999E-2</v>
      </c>
      <c r="E4191" s="42">
        <v>0</v>
      </c>
      <c r="F4191" s="41">
        <v>38560</v>
      </c>
      <c r="G4191" s="41">
        <v>0</v>
      </c>
      <c r="H4191" s="41">
        <v>38560</v>
      </c>
      <c r="I4191" s="41">
        <v>0</v>
      </c>
      <c r="J4191" s="41">
        <v>13419</v>
      </c>
      <c r="K4191" s="41">
        <v>386</v>
      </c>
      <c r="L4191" s="41">
        <v>0</v>
      </c>
      <c r="M4191" s="41">
        <v>0</v>
      </c>
      <c r="N4191" s="43">
        <v>51979</v>
      </c>
    </row>
    <row r="4192" spans="1:14" x14ac:dyDescent="0.2">
      <c r="A4192" s="39" t="s">
        <v>21</v>
      </c>
      <c r="B4192" s="40"/>
      <c r="C4192" s="41">
        <v>0</v>
      </c>
      <c r="D4192" s="42">
        <v>0</v>
      </c>
      <c r="E4192" s="42">
        <v>0</v>
      </c>
      <c r="F4192" s="41">
        <v>0</v>
      </c>
      <c r="G4192" s="41">
        <v>0</v>
      </c>
      <c r="H4192" s="41">
        <v>0</v>
      </c>
      <c r="I4192" s="41">
        <v>0</v>
      </c>
      <c r="J4192" s="41">
        <v>13</v>
      </c>
      <c r="K4192" s="41">
        <v>0</v>
      </c>
      <c r="L4192" s="41">
        <v>0</v>
      </c>
      <c r="M4192" s="41">
        <v>0</v>
      </c>
      <c r="N4192" s="43">
        <v>13</v>
      </c>
    </row>
    <row r="4193" spans="1:14" x14ac:dyDescent="0.2">
      <c r="A4193" s="39" t="s">
        <v>23</v>
      </c>
      <c r="B4193" s="40"/>
      <c r="C4193" s="41">
        <v>0</v>
      </c>
      <c r="D4193" s="42">
        <v>0</v>
      </c>
      <c r="E4193" s="42">
        <v>2.72</v>
      </c>
      <c r="F4193" s="41">
        <v>0</v>
      </c>
      <c r="G4193" s="41">
        <v>1056569</v>
      </c>
      <c r="H4193" s="41">
        <v>1056569</v>
      </c>
      <c r="I4193" s="41">
        <v>0</v>
      </c>
      <c r="J4193" s="41">
        <v>367686</v>
      </c>
      <c r="K4193" s="41">
        <v>10566</v>
      </c>
      <c r="L4193" s="41">
        <v>0</v>
      </c>
      <c r="M4193" s="41">
        <v>0</v>
      </c>
      <c r="N4193" s="43">
        <v>1424255</v>
      </c>
    </row>
    <row r="4194" spans="1:14" x14ac:dyDescent="0.2">
      <c r="A4194" s="39" t="s">
        <v>1481</v>
      </c>
      <c r="B4194" s="40"/>
      <c r="C4194" s="41">
        <v>0</v>
      </c>
      <c r="D4194" s="42">
        <v>16.4999</v>
      </c>
      <c r="E4194" s="42">
        <v>2.31</v>
      </c>
      <c r="F4194" s="41">
        <v>11237822</v>
      </c>
      <c r="G4194" s="41">
        <v>580041</v>
      </c>
      <c r="H4194" s="41">
        <v>11817863</v>
      </c>
      <c r="I4194" s="41">
        <v>0</v>
      </c>
      <c r="J4194" s="41">
        <v>4112616</v>
      </c>
      <c r="K4194" s="41">
        <v>118178</v>
      </c>
      <c r="L4194" s="41">
        <v>347625</v>
      </c>
      <c r="M4194" s="41">
        <v>0</v>
      </c>
      <c r="N4194" s="43">
        <v>16278104</v>
      </c>
    </row>
    <row r="4195" spans="1:14" x14ac:dyDescent="0.2">
      <c r="A4195" s="39" t="s">
        <v>1482</v>
      </c>
      <c r="B4195" s="40"/>
      <c r="C4195" s="41">
        <v>0</v>
      </c>
      <c r="D4195" s="42">
        <v>0</v>
      </c>
      <c r="E4195" s="42">
        <v>0</v>
      </c>
      <c r="F4195" s="41">
        <v>36000</v>
      </c>
      <c r="G4195" s="41">
        <v>0</v>
      </c>
      <c r="H4195" s="41">
        <v>36000</v>
      </c>
      <c r="I4195" s="41">
        <v>0</v>
      </c>
      <c r="J4195" s="41">
        <v>12528</v>
      </c>
      <c r="K4195" s="41">
        <v>360</v>
      </c>
      <c r="L4195" s="41">
        <v>4500</v>
      </c>
      <c r="M4195" s="41">
        <v>0</v>
      </c>
      <c r="N4195" s="43">
        <v>53028</v>
      </c>
    </row>
    <row r="4196" spans="1:14" x14ac:dyDescent="0.2">
      <c r="A4196" s="34" t="s">
        <v>24</v>
      </c>
      <c r="B4196" s="35"/>
      <c r="C4196" s="36">
        <f t="shared" ref="C4196:N4196" si="731">SUM(C4189:C4195)</f>
        <v>0</v>
      </c>
      <c r="D4196" s="37">
        <f t="shared" si="731"/>
        <v>24.073499999999999</v>
      </c>
      <c r="E4196" s="37">
        <f t="shared" si="731"/>
        <v>5.03</v>
      </c>
      <c r="F4196" s="36">
        <f t="shared" si="731"/>
        <v>13999917</v>
      </c>
      <c r="G4196" s="36">
        <f t="shared" si="731"/>
        <v>1636610</v>
      </c>
      <c r="H4196" s="36">
        <f t="shared" si="731"/>
        <v>15636527</v>
      </c>
      <c r="I4196" s="36">
        <f t="shared" si="731"/>
        <v>0</v>
      </c>
      <c r="J4196" s="36">
        <f t="shared" si="731"/>
        <v>5441524</v>
      </c>
      <c r="K4196" s="36">
        <f t="shared" si="731"/>
        <v>156365</v>
      </c>
      <c r="L4196" s="36">
        <f t="shared" si="731"/>
        <v>352125</v>
      </c>
      <c r="M4196" s="36">
        <f t="shared" si="731"/>
        <v>0</v>
      </c>
      <c r="N4196" s="38">
        <f t="shared" si="731"/>
        <v>21430176</v>
      </c>
    </row>
    <row r="4197" spans="1:14" x14ac:dyDescent="0.2">
      <c r="A4197" s="34" t="s">
        <v>25</v>
      </c>
      <c r="B4197" s="35"/>
      <c r="C4197" s="36"/>
      <c r="D4197" s="37"/>
      <c r="E4197" s="37"/>
      <c r="F4197" s="36"/>
      <c r="G4197" s="36"/>
      <c r="H4197" s="36"/>
      <c r="I4197" s="36"/>
      <c r="J4197" s="36"/>
      <c r="K4197" s="36"/>
      <c r="L4197" s="36"/>
      <c r="M4197" s="36"/>
      <c r="N4197" s="38"/>
    </row>
    <row r="4198" spans="1:14" x14ac:dyDescent="0.2">
      <c r="A4198" s="39" t="s">
        <v>76</v>
      </c>
      <c r="B4198" s="40"/>
      <c r="C4198" s="41">
        <v>158</v>
      </c>
      <c r="D4198" s="42">
        <v>0</v>
      </c>
      <c r="E4198" s="42">
        <v>2.5070999999999999</v>
      </c>
      <c r="F4198" s="41">
        <v>0</v>
      </c>
      <c r="G4198" s="41">
        <v>770753</v>
      </c>
      <c r="H4198" s="41">
        <v>770753</v>
      </c>
      <c r="I4198" s="41">
        <v>0</v>
      </c>
      <c r="J4198" s="41">
        <v>268223</v>
      </c>
      <c r="K4198" s="41">
        <v>7708</v>
      </c>
      <c r="L4198" s="41">
        <v>9480</v>
      </c>
      <c r="M4198" s="41">
        <v>0</v>
      </c>
      <c r="N4198" s="43">
        <v>1048456</v>
      </c>
    </row>
    <row r="4199" spans="1:14" x14ac:dyDescent="0.2">
      <c r="A4199" s="39" t="s">
        <v>56</v>
      </c>
      <c r="B4199" s="40"/>
      <c r="C4199" s="41">
        <v>86</v>
      </c>
      <c r="D4199" s="42">
        <v>0</v>
      </c>
      <c r="E4199" s="42">
        <v>0.76239999999999997</v>
      </c>
      <c r="F4199" s="41">
        <v>0</v>
      </c>
      <c r="G4199" s="41">
        <v>234383</v>
      </c>
      <c r="H4199" s="41">
        <v>234383</v>
      </c>
      <c r="I4199" s="41">
        <v>0</v>
      </c>
      <c r="J4199" s="41">
        <v>81565</v>
      </c>
      <c r="K4199" s="41">
        <v>2344</v>
      </c>
      <c r="L4199" s="41">
        <v>2150</v>
      </c>
      <c r="M4199" s="41">
        <v>0</v>
      </c>
      <c r="N4199" s="43">
        <v>318098</v>
      </c>
    </row>
    <row r="4200" spans="1:14" x14ac:dyDescent="0.2">
      <c r="A4200" s="39" t="s">
        <v>69</v>
      </c>
      <c r="B4200" s="40"/>
      <c r="C4200" s="41">
        <v>247</v>
      </c>
      <c r="D4200" s="42">
        <v>0</v>
      </c>
      <c r="E4200" s="42">
        <v>4.0617999999999999</v>
      </c>
      <c r="F4200" s="41">
        <v>0</v>
      </c>
      <c r="G4200" s="41">
        <v>1248711</v>
      </c>
      <c r="H4200" s="41">
        <v>1248711</v>
      </c>
      <c r="I4200" s="41">
        <v>0</v>
      </c>
      <c r="J4200" s="41">
        <v>434551</v>
      </c>
      <c r="K4200" s="41">
        <v>12487</v>
      </c>
      <c r="L4200" s="41">
        <v>15067</v>
      </c>
      <c r="M4200" s="41">
        <v>0</v>
      </c>
      <c r="N4200" s="43">
        <v>1698329</v>
      </c>
    </row>
    <row r="4201" spans="1:14" x14ac:dyDescent="0.2">
      <c r="A4201" s="39" t="s">
        <v>90</v>
      </c>
      <c r="B4201" s="40"/>
      <c r="C4201" s="41">
        <v>77</v>
      </c>
      <c r="D4201" s="42">
        <v>0</v>
      </c>
      <c r="E4201" s="42">
        <v>1.1013999999999999</v>
      </c>
      <c r="F4201" s="41">
        <v>0</v>
      </c>
      <c r="G4201" s="41">
        <v>338601</v>
      </c>
      <c r="H4201" s="41">
        <v>338601</v>
      </c>
      <c r="I4201" s="41">
        <v>0</v>
      </c>
      <c r="J4201" s="41">
        <v>117833</v>
      </c>
      <c r="K4201" s="41">
        <v>3386</v>
      </c>
      <c r="L4201" s="41">
        <v>3157</v>
      </c>
      <c r="M4201" s="41">
        <v>0</v>
      </c>
      <c r="N4201" s="43">
        <v>459591</v>
      </c>
    </row>
    <row r="4202" spans="1:14" x14ac:dyDescent="0.2">
      <c r="A4202" s="34" t="s">
        <v>24</v>
      </c>
      <c r="B4202" s="35"/>
      <c r="C4202" s="36">
        <f t="shared" ref="C4202:N4202" si="732">SUM(C4198:C4201)</f>
        <v>568</v>
      </c>
      <c r="D4202" s="37">
        <f t="shared" si="732"/>
        <v>0</v>
      </c>
      <c r="E4202" s="37">
        <f t="shared" si="732"/>
        <v>8.4327000000000005</v>
      </c>
      <c r="F4202" s="36">
        <f t="shared" si="732"/>
        <v>0</v>
      </c>
      <c r="G4202" s="36">
        <f t="shared" si="732"/>
        <v>2592448</v>
      </c>
      <c r="H4202" s="36">
        <f t="shared" si="732"/>
        <v>2592448</v>
      </c>
      <c r="I4202" s="36">
        <f t="shared" si="732"/>
        <v>0</v>
      </c>
      <c r="J4202" s="36">
        <f t="shared" si="732"/>
        <v>902172</v>
      </c>
      <c r="K4202" s="36">
        <f t="shared" si="732"/>
        <v>25925</v>
      </c>
      <c r="L4202" s="36">
        <f t="shared" si="732"/>
        <v>29854</v>
      </c>
      <c r="M4202" s="36">
        <f t="shared" si="732"/>
        <v>0</v>
      </c>
      <c r="N4202" s="38">
        <f t="shared" si="732"/>
        <v>3524474</v>
      </c>
    </row>
    <row r="4203" spans="1:14" x14ac:dyDescent="0.2">
      <c r="A4203" s="34" t="s">
        <v>1483</v>
      </c>
      <c r="B4203" s="35"/>
      <c r="C4203" s="36"/>
      <c r="D4203" s="37"/>
      <c r="E4203" s="37"/>
      <c r="F4203" s="36"/>
      <c r="G4203" s="36"/>
      <c r="H4203" s="36"/>
      <c r="I4203" s="36"/>
      <c r="J4203" s="36"/>
      <c r="K4203" s="36"/>
      <c r="L4203" s="36"/>
      <c r="M4203" s="36"/>
      <c r="N4203" s="38"/>
    </row>
    <row r="4204" spans="1:14" x14ac:dyDescent="0.2">
      <c r="A4204" s="39" t="s">
        <v>1484</v>
      </c>
      <c r="B4204" s="40"/>
      <c r="C4204" s="41">
        <v>90</v>
      </c>
      <c r="D4204" s="42">
        <v>0</v>
      </c>
      <c r="E4204" s="42">
        <v>0.15029999999999999</v>
      </c>
      <c r="F4204" s="41">
        <v>0</v>
      </c>
      <c r="G4204" s="41">
        <v>40733</v>
      </c>
      <c r="H4204" s="41">
        <v>40733</v>
      </c>
      <c r="I4204" s="41">
        <v>0</v>
      </c>
      <c r="J4204" s="41">
        <v>14175</v>
      </c>
      <c r="K4204" s="41">
        <v>407</v>
      </c>
      <c r="L4204" s="41">
        <v>0</v>
      </c>
      <c r="M4204" s="41">
        <v>0</v>
      </c>
      <c r="N4204" s="43">
        <v>54908</v>
      </c>
    </row>
    <row r="4205" spans="1:14" x14ac:dyDescent="0.2">
      <c r="A4205" s="39" t="s">
        <v>1485</v>
      </c>
      <c r="B4205" s="40"/>
      <c r="C4205" s="41">
        <v>0</v>
      </c>
      <c r="D4205" s="42">
        <v>2.8346</v>
      </c>
      <c r="E4205" s="42">
        <v>0</v>
      </c>
      <c r="F4205" s="41">
        <v>1466888</v>
      </c>
      <c r="G4205" s="41">
        <v>0</v>
      </c>
      <c r="H4205" s="41">
        <v>1466888</v>
      </c>
      <c r="I4205" s="41">
        <v>0</v>
      </c>
      <c r="J4205" s="41">
        <v>510477</v>
      </c>
      <c r="K4205" s="41">
        <v>14669</v>
      </c>
      <c r="L4205" s="41">
        <v>0</v>
      </c>
      <c r="M4205" s="41">
        <v>0</v>
      </c>
      <c r="N4205" s="43">
        <v>1977365</v>
      </c>
    </row>
    <row r="4206" spans="1:14" x14ac:dyDescent="0.2">
      <c r="A4206" s="34" t="s">
        <v>24</v>
      </c>
      <c r="B4206" s="35"/>
      <c r="C4206" s="36">
        <f t="shared" ref="C4206:N4206" si="733">SUM(C4204:C4205)</f>
        <v>90</v>
      </c>
      <c r="D4206" s="37">
        <f t="shared" si="733"/>
        <v>2.8346</v>
      </c>
      <c r="E4206" s="37">
        <f t="shared" si="733"/>
        <v>0.15029999999999999</v>
      </c>
      <c r="F4206" s="36">
        <f t="shared" si="733"/>
        <v>1466888</v>
      </c>
      <c r="G4206" s="36">
        <f t="shared" si="733"/>
        <v>40733</v>
      </c>
      <c r="H4206" s="36">
        <f t="shared" si="733"/>
        <v>1507621</v>
      </c>
      <c r="I4206" s="36">
        <f t="shared" si="733"/>
        <v>0</v>
      </c>
      <c r="J4206" s="36">
        <f t="shared" si="733"/>
        <v>524652</v>
      </c>
      <c r="K4206" s="36">
        <f t="shared" si="733"/>
        <v>15076</v>
      </c>
      <c r="L4206" s="36">
        <f t="shared" si="733"/>
        <v>0</v>
      </c>
      <c r="M4206" s="36">
        <f t="shared" si="733"/>
        <v>0</v>
      </c>
      <c r="N4206" s="38">
        <f t="shared" si="733"/>
        <v>2032273</v>
      </c>
    </row>
    <row r="4207" spans="1:14" x14ac:dyDescent="0.2">
      <c r="A4207" s="29" t="s">
        <v>2044</v>
      </c>
      <c r="B4207" s="30"/>
      <c r="C4207" s="31">
        <f t="shared" ref="C4207:N4207" si="734">C4187+C4196+C4202+C4206</f>
        <v>658</v>
      </c>
      <c r="D4207" s="32">
        <f t="shared" si="734"/>
        <v>34.808100000000003</v>
      </c>
      <c r="E4207" s="32">
        <f t="shared" si="734"/>
        <v>15.213000000000001</v>
      </c>
      <c r="F4207" s="31">
        <f t="shared" si="734"/>
        <v>19673905</v>
      </c>
      <c r="G4207" s="31">
        <f t="shared" si="734"/>
        <v>4649779</v>
      </c>
      <c r="H4207" s="31">
        <f t="shared" si="734"/>
        <v>24323684</v>
      </c>
      <c r="I4207" s="31">
        <f t="shared" si="734"/>
        <v>0</v>
      </c>
      <c r="J4207" s="31">
        <f t="shared" si="734"/>
        <v>8464655</v>
      </c>
      <c r="K4207" s="31">
        <f t="shared" si="734"/>
        <v>243237</v>
      </c>
      <c r="L4207" s="31">
        <f t="shared" si="734"/>
        <v>416379</v>
      </c>
      <c r="M4207" s="31">
        <f t="shared" si="734"/>
        <v>0</v>
      </c>
      <c r="N4207" s="33">
        <f t="shared" si="734"/>
        <v>33204718</v>
      </c>
    </row>
    <row r="4208" spans="1:14" x14ac:dyDescent="0.2">
      <c r="A4208" s="39"/>
      <c r="B4208" s="40"/>
      <c r="C4208" s="41"/>
      <c r="D4208" s="42"/>
      <c r="E4208" s="42"/>
      <c r="F4208" s="41"/>
      <c r="G4208" s="41"/>
      <c r="H4208" s="41"/>
      <c r="I4208" s="41"/>
      <c r="J4208" s="41"/>
      <c r="K4208" s="41"/>
      <c r="L4208" s="41"/>
      <c r="M4208" s="41"/>
      <c r="N4208" s="43"/>
    </row>
    <row r="4209" spans="1:14" x14ac:dyDescent="0.2">
      <c r="A4209" s="29" t="s">
        <v>2045</v>
      </c>
      <c r="B4209" s="30"/>
      <c r="C4209" s="31"/>
      <c r="D4209" s="32"/>
      <c r="E4209" s="32"/>
      <c r="F4209" s="31"/>
      <c r="G4209" s="31"/>
      <c r="H4209" s="31"/>
      <c r="I4209" s="31"/>
      <c r="J4209" s="31"/>
      <c r="K4209" s="31"/>
      <c r="L4209" s="31"/>
      <c r="M4209" s="31"/>
      <c r="N4209" s="33"/>
    </row>
    <row r="4210" spans="1:14" x14ac:dyDescent="0.2">
      <c r="A4210" s="29" t="s">
        <v>2046</v>
      </c>
      <c r="B4210" s="30" t="s">
        <v>6</v>
      </c>
      <c r="C4210" s="31" t="s">
        <v>7</v>
      </c>
      <c r="D4210" s="32" t="s">
        <v>8</v>
      </c>
      <c r="E4210" s="32" t="s">
        <v>9</v>
      </c>
      <c r="F4210" s="31" t="s">
        <v>10</v>
      </c>
      <c r="G4210" s="31" t="s">
        <v>11</v>
      </c>
      <c r="H4210" s="31" t="s">
        <v>12</v>
      </c>
      <c r="I4210" s="31" t="s">
        <v>13</v>
      </c>
      <c r="J4210" s="31" t="s">
        <v>14</v>
      </c>
      <c r="K4210" s="31" t="s">
        <v>15</v>
      </c>
      <c r="L4210" s="31" t="s">
        <v>16</v>
      </c>
      <c r="M4210" s="31" t="s">
        <v>17</v>
      </c>
      <c r="N4210" s="33" t="s">
        <v>18</v>
      </c>
    </row>
    <row r="4211" spans="1:14" x14ac:dyDescent="0.2">
      <c r="A4211" s="34" t="s">
        <v>19</v>
      </c>
      <c r="B4211" s="35"/>
      <c r="C4211" s="36"/>
      <c r="D4211" s="37"/>
      <c r="E4211" s="37"/>
      <c r="F4211" s="36"/>
      <c r="G4211" s="36"/>
      <c r="H4211" s="36"/>
      <c r="I4211" s="36"/>
      <c r="J4211" s="36"/>
      <c r="K4211" s="36"/>
      <c r="L4211" s="36"/>
      <c r="M4211" s="36"/>
      <c r="N4211" s="38"/>
    </row>
    <row r="4212" spans="1:14" x14ac:dyDescent="0.2">
      <c r="A4212" s="39" t="s">
        <v>22</v>
      </c>
      <c r="B4212" s="40"/>
      <c r="C4212" s="41">
        <v>0</v>
      </c>
      <c r="D4212" s="42">
        <v>7.7310999999999996</v>
      </c>
      <c r="E4212" s="42">
        <v>1.6</v>
      </c>
      <c r="F4212" s="41">
        <v>4271480</v>
      </c>
      <c r="G4212" s="41">
        <v>379988</v>
      </c>
      <c r="H4212" s="41">
        <v>4651468</v>
      </c>
      <c r="I4212" s="41">
        <v>0</v>
      </c>
      <c r="J4212" s="41">
        <v>1618711</v>
      </c>
      <c r="K4212" s="41">
        <v>46515</v>
      </c>
      <c r="L4212" s="41">
        <v>34000</v>
      </c>
      <c r="M4212" s="41">
        <v>0</v>
      </c>
      <c r="N4212" s="43">
        <v>6304179</v>
      </c>
    </row>
    <row r="4213" spans="1:14" x14ac:dyDescent="0.2">
      <c r="A4213" s="34" t="s">
        <v>24</v>
      </c>
      <c r="B4213" s="35"/>
      <c r="C4213" s="36">
        <f t="shared" ref="C4213:N4213" si="735">SUM(C4212:C4212)</f>
        <v>0</v>
      </c>
      <c r="D4213" s="37">
        <f t="shared" si="735"/>
        <v>7.7310999999999996</v>
      </c>
      <c r="E4213" s="37">
        <f t="shared" si="735"/>
        <v>1.6</v>
      </c>
      <c r="F4213" s="36">
        <f t="shared" si="735"/>
        <v>4271480</v>
      </c>
      <c r="G4213" s="36">
        <f t="shared" si="735"/>
        <v>379988</v>
      </c>
      <c r="H4213" s="36">
        <f t="shared" si="735"/>
        <v>4651468</v>
      </c>
      <c r="I4213" s="36">
        <f t="shared" si="735"/>
        <v>0</v>
      </c>
      <c r="J4213" s="36">
        <f t="shared" si="735"/>
        <v>1618711</v>
      </c>
      <c r="K4213" s="36">
        <f t="shared" si="735"/>
        <v>46515</v>
      </c>
      <c r="L4213" s="36">
        <f t="shared" si="735"/>
        <v>34000</v>
      </c>
      <c r="M4213" s="36">
        <f t="shared" si="735"/>
        <v>0</v>
      </c>
      <c r="N4213" s="38">
        <f t="shared" si="735"/>
        <v>6304179</v>
      </c>
    </row>
    <row r="4214" spans="1:14" x14ac:dyDescent="0.2">
      <c r="A4214" s="34" t="s">
        <v>1476</v>
      </c>
      <c r="B4214" s="35"/>
      <c r="C4214" s="36"/>
      <c r="D4214" s="37"/>
      <c r="E4214" s="37"/>
      <c r="F4214" s="36"/>
      <c r="G4214" s="36"/>
      <c r="H4214" s="36"/>
      <c r="I4214" s="36"/>
      <c r="J4214" s="36"/>
      <c r="K4214" s="36"/>
      <c r="L4214" s="36"/>
      <c r="M4214" s="36"/>
      <c r="N4214" s="38"/>
    </row>
    <row r="4215" spans="1:14" x14ac:dyDescent="0.2">
      <c r="A4215" s="39" t="s">
        <v>20</v>
      </c>
      <c r="B4215" s="40"/>
      <c r="C4215" s="41">
        <v>0</v>
      </c>
      <c r="D4215" s="42">
        <v>3.7778</v>
      </c>
      <c r="E4215" s="42">
        <v>0</v>
      </c>
      <c r="F4215" s="41">
        <v>1337875</v>
      </c>
      <c r="G4215" s="41">
        <v>0</v>
      </c>
      <c r="H4215" s="41">
        <v>1337875</v>
      </c>
      <c r="I4215" s="41">
        <v>0</v>
      </c>
      <c r="J4215" s="41">
        <v>465581</v>
      </c>
      <c r="K4215" s="41">
        <v>13379</v>
      </c>
      <c r="L4215" s="41">
        <v>0</v>
      </c>
      <c r="M4215" s="41">
        <v>0</v>
      </c>
      <c r="N4215" s="43">
        <v>1803456</v>
      </c>
    </row>
    <row r="4216" spans="1:14" x14ac:dyDescent="0.2">
      <c r="A4216" s="39" t="s">
        <v>45</v>
      </c>
      <c r="B4216" s="40"/>
      <c r="C4216" s="41">
        <v>0</v>
      </c>
      <c r="D4216" s="42">
        <v>-4.58E-2</v>
      </c>
      <c r="E4216" s="42">
        <v>0</v>
      </c>
      <c r="F4216" s="41">
        <v>-21208</v>
      </c>
      <c r="G4216" s="41">
        <v>0</v>
      </c>
      <c r="H4216" s="41">
        <v>-21208</v>
      </c>
      <c r="I4216" s="41">
        <v>0</v>
      </c>
      <c r="J4216" s="41">
        <v>-7381</v>
      </c>
      <c r="K4216" s="41">
        <v>-212</v>
      </c>
      <c r="L4216" s="41">
        <v>0</v>
      </c>
      <c r="M4216" s="41">
        <v>0</v>
      </c>
      <c r="N4216" s="43">
        <v>-28589</v>
      </c>
    </row>
    <row r="4217" spans="1:14" x14ac:dyDescent="0.2">
      <c r="A4217" s="39" t="s">
        <v>40</v>
      </c>
      <c r="B4217" s="40"/>
      <c r="C4217" s="41">
        <v>0</v>
      </c>
      <c r="D4217" s="42">
        <v>-0.15959999999999999</v>
      </c>
      <c r="E4217" s="42">
        <v>0</v>
      </c>
      <c r="F4217" s="41">
        <v>-100800</v>
      </c>
      <c r="G4217" s="41">
        <v>0</v>
      </c>
      <c r="H4217" s="41">
        <v>-100800</v>
      </c>
      <c r="I4217" s="41">
        <v>0</v>
      </c>
      <c r="J4217" s="41">
        <v>-35078</v>
      </c>
      <c r="K4217" s="41">
        <v>-1008</v>
      </c>
      <c r="L4217" s="41">
        <v>0</v>
      </c>
      <c r="M4217" s="41">
        <v>0</v>
      </c>
      <c r="N4217" s="43">
        <v>-135878</v>
      </c>
    </row>
    <row r="4218" spans="1:14" x14ac:dyDescent="0.2">
      <c r="A4218" s="39" t="s">
        <v>41</v>
      </c>
      <c r="B4218" s="40"/>
      <c r="C4218" s="41">
        <v>0</v>
      </c>
      <c r="D4218" s="42">
        <v>0</v>
      </c>
      <c r="E4218" s="42">
        <v>0</v>
      </c>
      <c r="F4218" s="41">
        <v>0</v>
      </c>
      <c r="G4218" s="41">
        <v>0</v>
      </c>
      <c r="H4218" s="41">
        <v>0</v>
      </c>
      <c r="I4218" s="41">
        <v>100800</v>
      </c>
      <c r="J4218" s="41">
        <v>34070</v>
      </c>
      <c r="K4218" s="41">
        <v>0</v>
      </c>
      <c r="L4218" s="41">
        <v>0</v>
      </c>
      <c r="M4218" s="41">
        <v>0</v>
      </c>
      <c r="N4218" s="43">
        <v>134870</v>
      </c>
    </row>
    <row r="4219" spans="1:14" x14ac:dyDescent="0.2">
      <c r="A4219" s="39" t="s">
        <v>21</v>
      </c>
      <c r="B4219" s="40"/>
      <c r="C4219" s="41">
        <v>0</v>
      </c>
      <c r="D4219" s="42">
        <v>0</v>
      </c>
      <c r="E4219" s="42">
        <v>0</v>
      </c>
      <c r="F4219" s="41">
        <v>0</v>
      </c>
      <c r="G4219" s="41">
        <v>0</v>
      </c>
      <c r="H4219" s="41">
        <v>0</v>
      </c>
      <c r="I4219" s="41">
        <v>0</v>
      </c>
      <c r="J4219" s="41">
        <v>3</v>
      </c>
      <c r="K4219" s="41">
        <v>0</v>
      </c>
      <c r="L4219" s="41">
        <v>0</v>
      </c>
      <c r="M4219" s="41">
        <v>0</v>
      </c>
      <c r="N4219" s="43">
        <v>3</v>
      </c>
    </row>
    <row r="4220" spans="1:14" x14ac:dyDescent="0.2">
      <c r="A4220" s="39" t="s">
        <v>891</v>
      </c>
      <c r="B4220" s="40"/>
      <c r="C4220" s="41">
        <v>0</v>
      </c>
      <c r="D4220" s="42">
        <v>0</v>
      </c>
      <c r="E4220" s="42">
        <v>0</v>
      </c>
      <c r="F4220" s="41">
        <v>0</v>
      </c>
      <c r="G4220" s="41">
        <v>0</v>
      </c>
      <c r="H4220" s="41">
        <v>0</v>
      </c>
      <c r="I4220" s="41">
        <v>0</v>
      </c>
      <c r="J4220" s="41">
        <v>0</v>
      </c>
      <c r="K4220" s="41">
        <v>0</v>
      </c>
      <c r="L4220" s="41">
        <v>3000</v>
      </c>
      <c r="M4220" s="41">
        <v>0</v>
      </c>
      <c r="N4220" s="43">
        <v>3000</v>
      </c>
    </row>
    <row r="4221" spans="1:14" x14ac:dyDescent="0.2">
      <c r="A4221" s="39" t="s">
        <v>1496</v>
      </c>
      <c r="B4221" s="40"/>
      <c r="C4221" s="41">
        <v>0</v>
      </c>
      <c r="D4221" s="42">
        <v>0</v>
      </c>
      <c r="E4221" s="42">
        <v>0</v>
      </c>
      <c r="F4221" s="41">
        <v>0</v>
      </c>
      <c r="G4221" s="41">
        <v>0</v>
      </c>
      <c r="H4221" s="41">
        <v>0</v>
      </c>
      <c r="I4221" s="41">
        <v>0</v>
      </c>
      <c r="J4221" s="41">
        <v>0</v>
      </c>
      <c r="K4221" s="41">
        <v>0</v>
      </c>
      <c r="L4221" s="41">
        <v>1250</v>
      </c>
      <c r="M4221" s="41">
        <v>0</v>
      </c>
      <c r="N4221" s="43">
        <v>1250</v>
      </c>
    </row>
    <row r="4222" spans="1:14" x14ac:dyDescent="0.2">
      <c r="A4222" s="39" t="s">
        <v>32</v>
      </c>
      <c r="B4222" s="40"/>
      <c r="C4222" s="41">
        <v>0</v>
      </c>
      <c r="D4222" s="42">
        <v>0</v>
      </c>
      <c r="E4222" s="42">
        <v>0.8</v>
      </c>
      <c r="F4222" s="41">
        <v>0</v>
      </c>
      <c r="G4222" s="41">
        <v>211766</v>
      </c>
      <c r="H4222" s="41">
        <v>211766</v>
      </c>
      <c r="I4222" s="41">
        <v>0</v>
      </c>
      <c r="J4222" s="41">
        <v>73695</v>
      </c>
      <c r="K4222" s="41">
        <v>2118</v>
      </c>
      <c r="L4222" s="41">
        <v>0</v>
      </c>
      <c r="M4222" s="41">
        <v>0</v>
      </c>
      <c r="N4222" s="43">
        <v>285461</v>
      </c>
    </row>
    <row r="4223" spans="1:14" x14ac:dyDescent="0.2">
      <c r="A4223" s="39" t="s">
        <v>23</v>
      </c>
      <c r="B4223" s="40"/>
      <c r="C4223" s="41">
        <v>0</v>
      </c>
      <c r="D4223" s="42">
        <v>0</v>
      </c>
      <c r="E4223" s="42">
        <v>3.35</v>
      </c>
      <c r="F4223" s="41">
        <v>0</v>
      </c>
      <c r="G4223" s="41">
        <v>1304631</v>
      </c>
      <c r="H4223" s="41">
        <v>1304631</v>
      </c>
      <c r="I4223" s="41">
        <v>0</v>
      </c>
      <c r="J4223" s="41">
        <v>454011</v>
      </c>
      <c r="K4223" s="41">
        <v>13046</v>
      </c>
      <c r="L4223" s="41">
        <v>0</v>
      </c>
      <c r="M4223" s="41">
        <v>0</v>
      </c>
      <c r="N4223" s="43">
        <v>1758642</v>
      </c>
    </row>
    <row r="4224" spans="1:14" x14ac:dyDescent="0.2">
      <c r="A4224" s="39" t="s">
        <v>1481</v>
      </c>
      <c r="B4224" s="40"/>
      <c r="C4224" s="41">
        <v>0</v>
      </c>
      <c r="D4224" s="42">
        <v>22.863399999999999</v>
      </c>
      <c r="E4224" s="42">
        <v>2.89</v>
      </c>
      <c r="F4224" s="41">
        <v>14178365</v>
      </c>
      <c r="G4224" s="41">
        <v>725679</v>
      </c>
      <c r="H4224" s="41">
        <v>14904044</v>
      </c>
      <c r="I4224" s="41">
        <v>0</v>
      </c>
      <c r="J4224" s="41">
        <v>5186607</v>
      </c>
      <c r="K4224" s="41">
        <v>149040</v>
      </c>
      <c r="L4224" s="41">
        <v>393410</v>
      </c>
      <c r="M4224" s="41">
        <v>0</v>
      </c>
      <c r="N4224" s="43">
        <v>20484061</v>
      </c>
    </row>
    <row r="4225" spans="1:14" x14ac:dyDescent="0.2">
      <c r="A4225" s="34" t="s">
        <v>24</v>
      </c>
      <c r="B4225" s="35"/>
      <c r="C4225" s="36">
        <f t="shared" ref="C4225:N4225" si="736">SUM(C4215:C4224)</f>
        <v>0</v>
      </c>
      <c r="D4225" s="37">
        <f t="shared" si="736"/>
        <v>26.4358</v>
      </c>
      <c r="E4225" s="37">
        <f t="shared" si="736"/>
        <v>7.0400000000000009</v>
      </c>
      <c r="F4225" s="36">
        <f t="shared" si="736"/>
        <v>15394232</v>
      </c>
      <c r="G4225" s="36">
        <f t="shared" si="736"/>
        <v>2242076</v>
      </c>
      <c r="H4225" s="36">
        <f t="shared" si="736"/>
        <v>17636308</v>
      </c>
      <c r="I4225" s="36">
        <f t="shared" si="736"/>
        <v>100800</v>
      </c>
      <c r="J4225" s="36">
        <f t="shared" si="736"/>
        <v>6171508</v>
      </c>
      <c r="K4225" s="36">
        <f t="shared" si="736"/>
        <v>176363</v>
      </c>
      <c r="L4225" s="36">
        <f t="shared" si="736"/>
        <v>397660</v>
      </c>
      <c r="M4225" s="36">
        <f t="shared" si="736"/>
        <v>0</v>
      </c>
      <c r="N4225" s="38">
        <f t="shared" si="736"/>
        <v>24306276</v>
      </c>
    </row>
    <row r="4226" spans="1:14" x14ac:dyDescent="0.2">
      <c r="A4226" s="34" t="s">
        <v>25</v>
      </c>
      <c r="B4226" s="35"/>
      <c r="C4226" s="36"/>
      <c r="D4226" s="37"/>
      <c r="E4226" s="37"/>
      <c r="F4226" s="36"/>
      <c r="G4226" s="36"/>
      <c r="H4226" s="36"/>
      <c r="I4226" s="36"/>
      <c r="J4226" s="36"/>
      <c r="K4226" s="36"/>
      <c r="L4226" s="36"/>
      <c r="M4226" s="36"/>
      <c r="N4226" s="38"/>
    </row>
    <row r="4227" spans="1:14" x14ac:dyDescent="0.2">
      <c r="A4227" s="39" t="s">
        <v>26</v>
      </c>
      <c r="B4227" s="40"/>
      <c r="C4227" s="41">
        <v>59</v>
      </c>
      <c r="D4227" s="42">
        <v>0</v>
      </c>
      <c r="E4227" s="42">
        <v>1.8002</v>
      </c>
      <c r="F4227" s="41">
        <v>0</v>
      </c>
      <c r="G4227" s="41">
        <v>553432</v>
      </c>
      <c r="H4227" s="41">
        <v>553432</v>
      </c>
      <c r="I4227" s="41">
        <v>0</v>
      </c>
      <c r="J4227" s="41">
        <v>192594</v>
      </c>
      <c r="K4227" s="41">
        <v>5534</v>
      </c>
      <c r="L4227" s="41">
        <v>5015</v>
      </c>
      <c r="M4227" s="41">
        <v>0</v>
      </c>
      <c r="N4227" s="43">
        <v>751041</v>
      </c>
    </row>
    <row r="4228" spans="1:14" x14ac:dyDescent="0.2">
      <c r="A4228" s="39" t="s">
        <v>76</v>
      </c>
      <c r="B4228" s="40"/>
      <c r="C4228" s="41">
        <v>26</v>
      </c>
      <c r="D4228" s="42">
        <v>0</v>
      </c>
      <c r="E4228" s="42">
        <v>0.68520000000000003</v>
      </c>
      <c r="F4228" s="41">
        <v>0</v>
      </c>
      <c r="G4228" s="41">
        <v>210650</v>
      </c>
      <c r="H4228" s="41">
        <v>210650</v>
      </c>
      <c r="I4228" s="41">
        <v>0</v>
      </c>
      <c r="J4228" s="41">
        <v>73307</v>
      </c>
      <c r="K4228" s="41">
        <v>2107</v>
      </c>
      <c r="L4228" s="41">
        <v>1560</v>
      </c>
      <c r="M4228" s="41">
        <v>0</v>
      </c>
      <c r="N4228" s="43">
        <v>285517</v>
      </c>
    </row>
    <row r="4229" spans="1:14" x14ac:dyDescent="0.2">
      <c r="A4229" s="39" t="s">
        <v>56</v>
      </c>
      <c r="B4229" s="40"/>
      <c r="C4229" s="41">
        <v>26</v>
      </c>
      <c r="D4229" s="42">
        <v>0</v>
      </c>
      <c r="E4229" s="42">
        <v>0.33750000000000002</v>
      </c>
      <c r="F4229" s="41">
        <v>0</v>
      </c>
      <c r="G4229" s="41">
        <v>103757</v>
      </c>
      <c r="H4229" s="41">
        <v>103757</v>
      </c>
      <c r="I4229" s="41">
        <v>0</v>
      </c>
      <c r="J4229" s="41">
        <v>36108</v>
      </c>
      <c r="K4229" s="41">
        <v>1038</v>
      </c>
      <c r="L4229" s="41">
        <v>650</v>
      </c>
      <c r="M4229" s="41">
        <v>0</v>
      </c>
      <c r="N4229" s="43">
        <v>140515</v>
      </c>
    </row>
    <row r="4230" spans="1:14" x14ac:dyDescent="0.2">
      <c r="A4230" s="39" t="s">
        <v>69</v>
      </c>
      <c r="B4230" s="40"/>
      <c r="C4230" s="41">
        <v>267</v>
      </c>
      <c r="D4230" s="42">
        <v>0</v>
      </c>
      <c r="E4230" s="42">
        <v>4.3182</v>
      </c>
      <c r="F4230" s="41">
        <v>0</v>
      </c>
      <c r="G4230" s="41">
        <v>1327536</v>
      </c>
      <c r="H4230" s="41">
        <v>1327536</v>
      </c>
      <c r="I4230" s="41">
        <v>0</v>
      </c>
      <c r="J4230" s="41">
        <v>461982</v>
      </c>
      <c r="K4230" s="41">
        <v>13275</v>
      </c>
      <c r="L4230" s="41">
        <v>16287</v>
      </c>
      <c r="M4230" s="41">
        <v>0</v>
      </c>
      <c r="N4230" s="43">
        <v>1805805</v>
      </c>
    </row>
    <row r="4231" spans="1:14" x14ac:dyDescent="0.2">
      <c r="A4231" s="34" t="s">
        <v>24</v>
      </c>
      <c r="B4231" s="35"/>
      <c r="C4231" s="36">
        <f t="shared" ref="C4231:N4231" si="737">SUM(C4227:C4230)</f>
        <v>378</v>
      </c>
      <c r="D4231" s="37">
        <f t="shared" si="737"/>
        <v>0</v>
      </c>
      <c r="E4231" s="37">
        <f t="shared" si="737"/>
        <v>7.1410999999999998</v>
      </c>
      <c r="F4231" s="36">
        <f t="shared" si="737"/>
        <v>0</v>
      </c>
      <c r="G4231" s="36">
        <f t="shared" si="737"/>
        <v>2195375</v>
      </c>
      <c r="H4231" s="36">
        <f t="shared" si="737"/>
        <v>2195375</v>
      </c>
      <c r="I4231" s="36">
        <f t="shared" si="737"/>
        <v>0</v>
      </c>
      <c r="J4231" s="36">
        <f t="shared" si="737"/>
        <v>763991</v>
      </c>
      <c r="K4231" s="36">
        <f t="shared" si="737"/>
        <v>21954</v>
      </c>
      <c r="L4231" s="36">
        <f t="shared" si="737"/>
        <v>23512</v>
      </c>
      <c r="M4231" s="36">
        <f t="shared" si="737"/>
        <v>0</v>
      </c>
      <c r="N4231" s="38">
        <f t="shared" si="737"/>
        <v>2982878</v>
      </c>
    </row>
    <row r="4232" spans="1:14" x14ac:dyDescent="0.2">
      <c r="A4232" s="34" t="s">
        <v>1483</v>
      </c>
      <c r="B4232" s="35"/>
      <c r="C4232" s="36"/>
      <c r="D4232" s="37"/>
      <c r="E4232" s="37"/>
      <c r="F4232" s="36"/>
      <c r="G4232" s="36"/>
      <c r="H4232" s="36"/>
      <c r="I4232" s="36"/>
      <c r="J4232" s="36"/>
      <c r="K4232" s="36"/>
      <c r="L4232" s="36"/>
      <c r="M4232" s="36"/>
      <c r="N4232" s="38"/>
    </row>
    <row r="4233" spans="1:14" x14ac:dyDescent="0.2">
      <c r="A4233" s="39" t="s">
        <v>1492</v>
      </c>
      <c r="B4233" s="40"/>
      <c r="C4233" s="41">
        <v>18</v>
      </c>
      <c r="D4233" s="42">
        <v>0</v>
      </c>
      <c r="E4233" s="42">
        <v>3.4299999999999997E-2</v>
      </c>
      <c r="F4233" s="41">
        <v>0</v>
      </c>
      <c r="G4233" s="41">
        <v>9296</v>
      </c>
      <c r="H4233" s="41">
        <v>9296</v>
      </c>
      <c r="I4233" s="41">
        <v>0</v>
      </c>
      <c r="J4233" s="41">
        <v>3235</v>
      </c>
      <c r="K4233" s="41">
        <v>93</v>
      </c>
      <c r="L4233" s="41">
        <v>0</v>
      </c>
      <c r="M4233" s="41">
        <v>0</v>
      </c>
      <c r="N4233" s="43">
        <v>12531</v>
      </c>
    </row>
    <row r="4234" spans="1:14" x14ac:dyDescent="0.2">
      <c r="A4234" s="39" t="s">
        <v>1484</v>
      </c>
      <c r="B4234" s="40"/>
      <c r="C4234" s="41">
        <v>89</v>
      </c>
      <c r="D4234" s="42">
        <v>0</v>
      </c>
      <c r="E4234" s="42">
        <v>0.14879999999999999</v>
      </c>
      <c r="F4234" s="41">
        <v>0</v>
      </c>
      <c r="G4234" s="41">
        <v>40326</v>
      </c>
      <c r="H4234" s="41">
        <v>40326</v>
      </c>
      <c r="I4234" s="41">
        <v>0</v>
      </c>
      <c r="J4234" s="41">
        <v>14033</v>
      </c>
      <c r="K4234" s="41">
        <v>403</v>
      </c>
      <c r="L4234" s="41">
        <v>0</v>
      </c>
      <c r="M4234" s="41">
        <v>0</v>
      </c>
      <c r="N4234" s="43">
        <v>54359</v>
      </c>
    </row>
    <row r="4235" spans="1:14" x14ac:dyDescent="0.2">
      <c r="A4235" s="39" t="s">
        <v>1485</v>
      </c>
      <c r="B4235" s="40"/>
      <c r="C4235" s="41">
        <v>0</v>
      </c>
      <c r="D4235" s="42">
        <v>2.8166000000000002</v>
      </c>
      <c r="E4235" s="42">
        <v>0</v>
      </c>
      <c r="F4235" s="41">
        <v>1360895</v>
      </c>
      <c r="G4235" s="41">
        <v>0</v>
      </c>
      <c r="H4235" s="41">
        <v>1360895</v>
      </c>
      <c r="I4235" s="41">
        <v>0</v>
      </c>
      <c r="J4235" s="41">
        <v>473592</v>
      </c>
      <c r="K4235" s="41">
        <v>13609</v>
      </c>
      <c r="L4235" s="41">
        <v>0</v>
      </c>
      <c r="M4235" s="41">
        <v>0</v>
      </c>
      <c r="N4235" s="43">
        <v>1834487</v>
      </c>
    </row>
    <row r="4236" spans="1:14" x14ac:dyDescent="0.2">
      <c r="A4236" s="34" t="s">
        <v>24</v>
      </c>
      <c r="B4236" s="35"/>
      <c r="C4236" s="36">
        <f t="shared" ref="C4236:N4236" si="738">SUM(C4233:C4235)</f>
        <v>107</v>
      </c>
      <c r="D4236" s="37">
        <f t="shared" si="738"/>
        <v>2.8166000000000002</v>
      </c>
      <c r="E4236" s="37">
        <f t="shared" si="738"/>
        <v>0.18309999999999998</v>
      </c>
      <c r="F4236" s="36">
        <f t="shared" si="738"/>
        <v>1360895</v>
      </c>
      <c r="G4236" s="36">
        <f t="shared" si="738"/>
        <v>49622</v>
      </c>
      <c r="H4236" s="36">
        <f t="shared" si="738"/>
        <v>1410517</v>
      </c>
      <c r="I4236" s="36">
        <f t="shared" si="738"/>
        <v>0</v>
      </c>
      <c r="J4236" s="36">
        <f t="shared" si="738"/>
        <v>490860</v>
      </c>
      <c r="K4236" s="36">
        <f t="shared" si="738"/>
        <v>14105</v>
      </c>
      <c r="L4236" s="36">
        <f t="shared" si="738"/>
        <v>0</v>
      </c>
      <c r="M4236" s="36">
        <f t="shared" si="738"/>
        <v>0</v>
      </c>
      <c r="N4236" s="38">
        <f t="shared" si="738"/>
        <v>1901377</v>
      </c>
    </row>
    <row r="4237" spans="1:14" x14ac:dyDescent="0.2">
      <c r="A4237" s="29" t="s">
        <v>2047</v>
      </c>
      <c r="B4237" s="30"/>
      <c r="C4237" s="31">
        <f t="shared" ref="C4237:N4237" si="739">C4213+C4225+C4231+C4236</f>
        <v>485</v>
      </c>
      <c r="D4237" s="32">
        <f t="shared" si="739"/>
        <v>36.983499999999999</v>
      </c>
      <c r="E4237" s="32">
        <f t="shared" si="739"/>
        <v>15.9642</v>
      </c>
      <c r="F4237" s="31">
        <f t="shared" si="739"/>
        <v>21026607</v>
      </c>
      <c r="G4237" s="31">
        <f t="shared" si="739"/>
        <v>4867061</v>
      </c>
      <c r="H4237" s="31">
        <f t="shared" si="739"/>
        <v>25893668</v>
      </c>
      <c r="I4237" s="31">
        <f t="shared" si="739"/>
        <v>100800</v>
      </c>
      <c r="J4237" s="31">
        <f t="shared" si="739"/>
        <v>9045070</v>
      </c>
      <c r="K4237" s="31">
        <f t="shared" si="739"/>
        <v>258937</v>
      </c>
      <c r="L4237" s="31">
        <f t="shared" si="739"/>
        <v>455172</v>
      </c>
      <c r="M4237" s="31">
        <f t="shared" si="739"/>
        <v>0</v>
      </c>
      <c r="N4237" s="33">
        <f t="shared" si="739"/>
        <v>35494710</v>
      </c>
    </row>
    <row r="4238" spans="1:14" x14ac:dyDescent="0.2">
      <c r="A4238" s="39"/>
      <c r="B4238" s="40"/>
      <c r="C4238" s="41"/>
      <c r="D4238" s="42"/>
      <c r="E4238" s="42"/>
      <c r="F4238" s="41"/>
      <c r="G4238" s="41"/>
      <c r="H4238" s="41"/>
      <c r="I4238" s="41"/>
      <c r="J4238" s="41"/>
      <c r="K4238" s="41"/>
      <c r="L4238" s="41"/>
      <c r="M4238" s="41"/>
      <c r="N4238" s="43"/>
    </row>
    <row r="4239" spans="1:14" x14ac:dyDescent="0.2">
      <c r="A4239" s="29" t="s">
        <v>2048</v>
      </c>
      <c r="B4239" s="30"/>
      <c r="C4239" s="31"/>
      <c r="D4239" s="32"/>
      <c r="E4239" s="32"/>
      <c r="F4239" s="31"/>
      <c r="G4239" s="31"/>
      <c r="H4239" s="31"/>
      <c r="I4239" s="31"/>
      <c r="J4239" s="31"/>
      <c r="K4239" s="31"/>
      <c r="L4239" s="31"/>
      <c r="M4239" s="31"/>
      <c r="N4239" s="33"/>
    </row>
    <row r="4240" spans="1:14" x14ac:dyDescent="0.2">
      <c r="A4240" s="29" t="s">
        <v>2049</v>
      </c>
      <c r="B4240" s="30" t="s">
        <v>6</v>
      </c>
      <c r="C4240" s="31" t="s">
        <v>7</v>
      </c>
      <c r="D4240" s="32" t="s">
        <v>8</v>
      </c>
      <c r="E4240" s="32" t="s">
        <v>9</v>
      </c>
      <c r="F4240" s="31" t="s">
        <v>10</v>
      </c>
      <c r="G4240" s="31" t="s">
        <v>11</v>
      </c>
      <c r="H4240" s="31" t="s">
        <v>12</v>
      </c>
      <c r="I4240" s="31" t="s">
        <v>13</v>
      </c>
      <c r="J4240" s="31" t="s">
        <v>14</v>
      </c>
      <c r="K4240" s="31" t="s">
        <v>15</v>
      </c>
      <c r="L4240" s="31" t="s">
        <v>16</v>
      </c>
      <c r="M4240" s="31" t="s">
        <v>17</v>
      </c>
      <c r="N4240" s="33" t="s">
        <v>18</v>
      </c>
    </row>
    <row r="4241" spans="1:14" x14ac:dyDescent="0.2">
      <c r="A4241" s="34" t="s">
        <v>19</v>
      </c>
      <c r="B4241" s="35"/>
      <c r="C4241" s="36"/>
      <c r="D4241" s="37"/>
      <c r="E4241" s="37"/>
      <c r="F4241" s="36"/>
      <c r="G4241" s="36"/>
      <c r="H4241" s="36"/>
      <c r="I4241" s="36"/>
      <c r="J4241" s="36"/>
      <c r="K4241" s="36"/>
      <c r="L4241" s="36"/>
      <c r="M4241" s="36"/>
      <c r="N4241" s="38"/>
    </row>
    <row r="4242" spans="1:14" x14ac:dyDescent="0.2">
      <c r="A4242" s="39" t="s">
        <v>22</v>
      </c>
      <c r="B4242" s="40"/>
      <c r="C4242" s="41">
        <v>0</v>
      </c>
      <c r="D4242" s="42">
        <v>2.0991</v>
      </c>
      <c r="E4242" s="42">
        <v>0.4</v>
      </c>
      <c r="F4242" s="41">
        <v>1191332</v>
      </c>
      <c r="G4242" s="41">
        <v>94997</v>
      </c>
      <c r="H4242" s="41">
        <v>1286329</v>
      </c>
      <c r="I4242" s="41">
        <v>0</v>
      </c>
      <c r="J4242" s="41">
        <v>447642</v>
      </c>
      <c r="K4242" s="41">
        <v>12863</v>
      </c>
      <c r="L4242" s="41">
        <v>10000</v>
      </c>
      <c r="M4242" s="41">
        <v>0</v>
      </c>
      <c r="N4242" s="43">
        <v>1743971</v>
      </c>
    </row>
    <row r="4243" spans="1:14" x14ac:dyDescent="0.2">
      <c r="A4243" s="34" t="s">
        <v>24</v>
      </c>
      <c r="B4243" s="35"/>
      <c r="C4243" s="36">
        <f t="shared" ref="C4243:N4243" si="740">SUM(C4242:C4242)</f>
        <v>0</v>
      </c>
      <c r="D4243" s="37">
        <f t="shared" si="740"/>
        <v>2.0991</v>
      </c>
      <c r="E4243" s="37">
        <f t="shared" si="740"/>
        <v>0.4</v>
      </c>
      <c r="F4243" s="36">
        <f t="shared" si="740"/>
        <v>1191332</v>
      </c>
      <c r="G4243" s="36">
        <f t="shared" si="740"/>
        <v>94997</v>
      </c>
      <c r="H4243" s="36">
        <f t="shared" si="740"/>
        <v>1286329</v>
      </c>
      <c r="I4243" s="36">
        <f t="shared" si="740"/>
        <v>0</v>
      </c>
      <c r="J4243" s="36">
        <f t="shared" si="740"/>
        <v>447642</v>
      </c>
      <c r="K4243" s="36">
        <f t="shared" si="740"/>
        <v>12863</v>
      </c>
      <c r="L4243" s="36">
        <f t="shared" si="740"/>
        <v>10000</v>
      </c>
      <c r="M4243" s="36">
        <f t="shared" si="740"/>
        <v>0</v>
      </c>
      <c r="N4243" s="38">
        <f t="shared" si="740"/>
        <v>1743971</v>
      </c>
    </row>
    <row r="4244" spans="1:14" x14ac:dyDescent="0.2">
      <c r="A4244" s="34" t="s">
        <v>1476</v>
      </c>
      <c r="B4244" s="35"/>
      <c r="C4244" s="36"/>
      <c r="D4244" s="37"/>
      <c r="E4244" s="37"/>
      <c r="F4244" s="36"/>
      <c r="G4244" s="36"/>
      <c r="H4244" s="36"/>
      <c r="I4244" s="36"/>
      <c r="J4244" s="36"/>
      <c r="K4244" s="36"/>
      <c r="L4244" s="36"/>
      <c r="M4244" s="36"/>
      <c r="N4244" s="38"/>
    </row>
    <row r="4245" spans="1:14" x14ac:dyDescent="0.2">
      <c r="A4245" s="39" t="s">
        <v>20</v>
      </c>
      <c r="B4245" s="40"/>
      <c r="C4245" s="41">
        <v>0</v>
      </c>
      <c r="D4245" s="42">
        <v>2.9167000000000001</v>
      </c>
      <c r="E4245" s="42">
        <v>0</v>
      </c>
      <c r="F4245" s="41">
        <v>987380</v>
      </c>
      <c r="G4245" s="41">
        <v>0</v>
      </c>
      <c r="H4245" s="41">
        <v>987380</v>
      </c>
      <c r="I4245" s="41">
        <v>0</v>
      </c>
      <c r="J4245" s="41">
        <v>343608</v>
      </c>
      <c r="K4245" s="41">
        <v>9874</v>
      </c>
      <c r="L4245" s="41">
        <v>0</v>
      </c>
      <c r="M4245" s="41">
        <v>0</v>
      </c>
      <c r="N4245" s="43">
        <v>1330988</v>
      </c>
    </row>
    <row r="4246" spans="1:14" x14ac:dyDescent="0.2">
      <c r="A4246" s="39" t="s">
        <v>21</v>
      </c>
      <c r="B4246" s="40"/>
      <c r="C4246" s="41">
        <v>0</v>
      </c>
      <c r="D4246" s="42">
        <v>0</v>
      </c>
      <c r="E4246" s="42">
        <v>0</v>
      </c>
      <c r="F4246" s="41">
        <v>0</v>
      </c>
      <c r="G4246" s="41">
        <v>0</v>
      </c>
      <c r="H4246" s="41">
        <v>0</v>
      </c>
      <c r="I4246" s="41">
        <v>0</v>
      </c>
      <c r="J4246" s="41">
        <v>1</v>
      </c>
      <c r="K4246" s="41">
        <v>0</v>
      </c>
      <c r="L4246" s="41">
        <v>0</v>
      </c>
      <c r="M4246" s="41">
        <v>0</v>
      </c>
      <c r="N4246" s="43">
        <v>1</v>
      </c>
    </row>
    <row r="4247" spans="1:14" x14ac:dyDescent="0.2">
      <c r="A4247" s="39" t="s">
        <v>23</v>
      </c>
      <c r="B4247" s="40"/>
      <c r="C4247" s="41">
        <v>0</v>
      </c>
      <c r="D4247" s="42">
        <v>0</v>
      </c>
      <c r="E4247" s="42">
        <v>2.41</v>
      </c>
      <c r="F4247" s="41">
        <v>0</v>
      </c>
      <c r="G4247" s="41">
        <v>939946</v>
      </c>
      <c r="H4247" s="41">
        <v>939946</v>
      </c>
      <c r="I4247" s="41">
        <v>0</v>
      </c>
      <c r="J4247" s="41">
        <v>327101</v>
      </c>
      <c r="K4247" s="41">
        <v>9399</v>
      </c>
      <c r="L4247" s="41">
        <v>0</v>
      </c>
      <c r="M4247" s="41">
        <v>0</v>
      </c>
      <c r="N4247" s="43">
        <v>1267047</v>
      </c>
    </row>
    <row r="4248" spans="1:14" x14ac:dyDescent="0.2">
      <c r="A4248" s="39" t="s">
        <v>1481</v>
      </c>
      <c r="B4248" s="40"/>
      <c r="C4248" s="41">
        <v>0</v>
      </c>
      <c r="D4248" s="42">
        <v>14.635999999999999</v>
      </c>
      <c r="E4248" s="42">
        <v>1.7</v>
      </c>
      <c r="F4248" s="41">
        <v>9742404</v>
      </c>
      <c r="G4248" s="41">
        <v>426870</v>
      </c>
      <c r="H4248" s="41">
        <v>10169274</v>
      </c>
      <c r="I4248" s="41">
        <v>0</v>
      </c>
      <c r="J4248" s="41">
        <v>3538909</v>
      </c>
      <c r="K4248" s="41">
        <v>101694</v>
      </c>
      <c r="L4248" s="41">
        <v>286935</v>
      </c>
      <c r="M4248" s="41">
        <v>0</v>
      </c>
      <c r="N4248" s="43">
        <v>13995118</v>
      </c>
    </row>
    <row r="4249" spans="1:14" x14ac:dyDescent="0.2">
      <c r="A4249" s="39" t="s">
        <v>1482</v>
      </c>
      <c r="B4249" s="40"/>
      <c r="C4249" s="41">
        <v>0</v>
      </c>
      <c r="D4249" s="42">
        <v>0</v>
      </c>
      <c r="E4249" s="42">
        <v>0</v>
      </c>
      <c r="F4249" s="41">
        <v>24000</v>
      </c>
      <c r="G4249" s="41">
        <v>0</v>
      </c>
      <c r="H4249" s="41">
        <v>24000</v>
      </c>
      <c r="I4249" s="41">
        <v>0</v>
      </c>
      <c r="J4249" s="41">
        <v>8352</v>
      </c>
      <c r="K4249" s="41">
        <v>240</v>
      </c>
      <c r="L4249" s="41">
        <v>0</v>
      </c>
      <c r="M4249" s="41">
        <v>0</v>
      </c>
      <c r="N4249" s="43">
        <v>32352</v>
      </c>
    </row>
    <row r="4250" spans="1:14" x14ac:dyDescent="0.2">
      <c r="A4250" s="34" t="s">
        <v>24</v>
      </c>
      <c r="B4250" s="35"/>
      <c r="C4250" s="36">
        <f t="shared" ref="C4250:N4250" si="741">SUM(C4245:C4249)</f>
        <v>0</v>
      </c>
      <c r="D4250" s="37">
        <f t="shared" si="741"/>
        <v>17.552699999999998</v>
      </c>
      <c r="E4250" s="37">
        <f t="shared" si="741"/>
        <v>4.1100000000000003</v>
      </c>
      <c r="F4250" s="36">
        <f t="shared" si="741"/>
        <v>10753784</v>
      </c>
      <c r="G4250" s="36">
        <f t="shared" si="741"/>
        <v>1366816</v>
      </c>
      <c r="H4250" s="36">
        <f t="shared" si="741"/>
        <v>12120600</v>
      </c>
      <c r="I4250" s="36">
        <f t="shared" si="741"/>
        <v>0</v>
      </c>
      <c r="J4250" s="36">
        <f t="shared" si="741"/>
        <v>4217971</v>
      </c>
      <c r="K4250" s="36">
        <f t="shared" si="741"/>
        <v>121207</v>
      </c>
      <c r="L4250" s="36">
        <f t="shared" si="741"/>
        <v>286935</v>
      </c>
      <c r="M4250" s="36">
        <f t="shared" si="741"/>
        <v>0</v>
      </c>
      <c r="N4250" s="38">
        <f t="shared" si="741"/>
        <v>16625506</v>
      </c>
    </row>
    <row r="4251" spans="1:14" x14ac:dyDescent="0.2">
      <c r="A4251" s="34" t="s">
        <v>25</v>
      </c>
      <c r="B4251" s="35"/>
      <c r="C4251" s="36"/>
      <c r="D4251" s="37"/>
      <c r="E4251" s="37"/>
      <c r="F4251" s="36"/>
      <c r="G4251" s="36"/>
      <c r="H4251" s="36"/>
      <c r="I4251" s="36"/>
      <c r="J4251" s="36"/>
      <c r="K4251" s="36"/>
      <c r="L4251" s="36"/>
      <c r="M4251" s="36"/>
      <c r="N4251" s="38"/>
    </row>
    <row r="4252" spans="1:14" x14ac:dyDescent="0.2">
      <c r="A4252" s="39" t="s">
        <v>26</v>
      </c>
      <c r="B4252" s="40"/>
      <c r="C4252" s="41">
        <v>25</v>
      </c>
      <c r="D4252" s="42">
        <v>0</v>
      </c>
      <c r="E4252" s="42">
        <v>0.99329999999999996</v>
      </c>
      <c r="F4252" s="41">
        <v>0</v>
      </c>
      <c r="G4252" s="41">
        <v>305368</v>
      </c>
      <c r="H4252" s="41">
        <v>305368</v>
      </c>
      <c r="I4252" s="41">
        <v>0</v>
      </c>
      <c r="J4252" s="41">
        <v>106268</v>
      </c>
      <c r="K4252" s="41">
        <v>3054</v>
      </c>
      <c r="L4252" s="41">
        <v>2125</v>
      </c>
      <c r="M4252" s="41">
        <v>0</v>
      </c>
      <c r="N4252" s="43">
        <v>413761</v>
      </c>
    </row>
    <row r="4253" spans="1:14" x14ac:dyDescent="0.2">
      <c r="A4253" s="39" t="s">
        <v>69</v>
      </c>
      <c r="B4253" s="40"/>
      <c r="C4253" s="41">
        <v>221</v>
      </c>
      <c r="D4253" s="42">
        <v>0</v>
      </c>
      <c r="E4253" s="42">
        <v>3.7219000000000002</v>
      </c>
      <c r="F4253" s="41">
        <v>0</v>
      </c>
      <c r="G4253" s="41">
        <v>1144216</v>
      </c>
      <c r="H4253" s="41">
        <v>1144216</v>
      </c>
      <c r="I4253" s="41">
        <v>0</v>
      </c>
      <c r="J4253" s="41">
        <v>398187</v>
      </c>
      <c r="K4253" s="41">
        <v>11442</v>
      </c>
      <c r="L4253" s="41">
        <v>13481</v>
      </c>
      <c r="M4253" s="41">
        <v>0</v>
      </c>
      <c r="N4253" s="43">
        <v>1555884</v>
      </c>
    </row>
    <row r="4254" spans="1:14" x14ac:dyDescent="0.2">
      <c r="A4254" s="34" t="s">
        <v>24</v>
      </c>
      <c r="B4254" s="35"/>
      <c r="C4254" s="36">
        <f t="shared" ref="C4254:N4254" si="742">SUM(C4252:C4253)</f>
        <v>246</v>
      </c>
      <c r="D4254" s="37">
        <f t="shared" si="742"/>
        <v>0</v>
      </c>
      <c r="E4254" s="37">
        <f t="shared" si="742"/>
        <v>4.7152000000000003</v>
      </c>
      <c r="F4254" s="36">
        <f t="shared" si="742"/>
        <v>0</v>
      </c>
      <c r="G4254" s="36">
        <f t="shared" si="742"/>
        <v>1449584</v>
      </c>
      <c r="H4254" s="36">
        <f t="shared" si="742"/>
        <v>1449584</v>
      </c>
      <c r="I4254" s="36">
        <f t="shared" si="742"/>
        <v>0</v>
      </c>
      <c r="J4254" s="36">
        <f t="shared" si="742"/>
        <v>504455</v>
      </c>
      <c r="K4254" s="36">
        <f t="shared" si="742"/>
        <v>14496</v>
      </c>
      <c r="L4254" s="36">
        <f t="shared" si="742"/>
        <v>15606</v>
      </c>
      <c r="M4254" s="36">
        <f t="shared" si="742"/>
        <v>0</v>
      </c>
      <c r="N4254" s="38">
        <f t="shared" si="742"/>
        <v>1969645</v>
      </c>
    </row>
    <row r="4255" spans="1:14" x14ac:dyDescent="0.2">
      <c r="A4255" s="34" t="s">
        <v>1483</v>
      </c>
      <c r="B4255" s="35"/>
      <c r="C4255" s="36"/>
      <c r="D4255" s="37"/>
      <c r="E4255" s="37"/>
      <c r="F4255" s="36"/>
      <c r="G4255" s="36"/>
      <c r="H4255" s="36"/>
      <c r="I4255" s="36"/>
      <c r="J4255" s="36"/>
      <c r="K4255" s="36"/>
      <c r="L4255" s="36"/>
      <c r="M4255" s="36"/>
      <c r="N4255" s="38"/>
    </row>
    <row r="4256" spans="1:14" x14ac:dyDescent="0.2">
      <c r="A4256" s="39" t="s">
        <v>1484</v>
      </c>
      <c r="B4256" s="40"/>
      <c r="C4256" s="41">
        <v>73</v>
      </c>
      <c r="D4256" s="42">
        <v>0</v>
      </c>
      <c r="E4256" s="42">
        <v>0.1242</v>
      </c>
      <c r="F4256" s="41">
        <v>0</v>
      </c>
      <c r="G4256" s="41">
        <v>33659</v>
      </c>
      <c r="H4256" s="41">
        <v>33659</v>
      </c>
      <c r="I4256" s="41">
        <v>0</v>
      </c>
      <c r="J4256" s="41">
        <v>11713</v>
      </c>
      <c r="K4256" s="41">
        <v>337</v>
      </c>
      <c r="L4256" s="41">
        <v>0</v>
      </c>
      <c r="M4256" s="41">
        <v>0</v>
      </c>
      <c r="N4256" s="43">
        <v>45372</v>
      </c>
    </row>
    <row r="4257" spans="1:14" x14ac:dyDescent="0.2">
      <c r="A4257" s="39" t="s">
        <v>1485</v>
      </c>
      <c r="B4257" s="40"/>
      <c r="C4257" s="41">
        <v>0</v>
      </c>
      <c r="D4257" s="42">
        <v>2.218</v>
      </c>
      <c r="E4257" s="42">
        <v>0</v>
      </c>
      <c r="F4257" s="41">
        <v>1081232</v>
      </c>
      <c r="G4257" s="41">
        <v>0</v>
      </c>
      <c r="H4257" s="41">
        <v>1081232</v>
      </c>
      <c r="I4257" s="41">
        <v>0</v>
      </c>
      <c r="J4257" s="41">
        <v>376268</v>
      </c>
      <c r="K4257" s="41">
        <v>10812</v>
      </c>
      <c r="L4257" s="41">
        <v>0</v>
      </c>
      <c r="M4257" s="41">
        <v>0</v>
      </c>
      <c r="N4257" s="43">
        <v>1457500</v>
      </c>
    </row>
    <row r="4258" spans="1:14" x14ac:dyDescent="0.2">
      <c r="A4258" s="34" t="s">
        <v>24</v>
      </c>
      <c r="B4258" s="35"/>
      <c r="C4258" s="36">
        <f t="shared" ref="C4258:N4258" si="743">SUM(C4256:C4257)</f>
        <v>73</v>
      </c>
      <c r="D4258" s="37">
        <f t="shared" si="743"/>
        <v>2.218</v>
      </c>
      <c r="E4258" s="37">
        <f t="shared" si="743"/>
        <v>0.1242</v>
      </c>
      <c r="F4258" s="36">
        <f t="shared" si="743"/>
        <v>1081232</v>
      </c>
      <c r="G4258" s="36">
        <f t="shared" si="743"/>
        <v>33659</v>
      </c>
      <c r="H4258" s="36">
        <f t="shared" si="743"/>
        <v>1114891</v>
      </c>
      <c r="I4258" s="36">
        <f t="shared" si="743"/>
        <v>0</v>
      </c>
      <c r="J4258" s="36">
        <f t="shared" si="743"/>
        <v>387981</v>
      </c>
      <c r="K4258" s="36">
        <f t="shared" si="743"/>
        <v>11149</v>
      </c>
      <c r="L4258" s="36">
        <f t="shared" si="743"/>
        <v>0</v>
      </c>
      <c r="M4258" s="36">
        <f t="shared" si="743"/>
        <v>0</v>
      </c>
      <c r="N4258" s="38">
        <f t="shared" si="743"/>
        <v>1502872</v>
      </c>
    </row>
    <row r="4259" spans="1:14" x14ac:dyDescent="0.2">
      <c r="A4259" s="29" t="s">
        <v>2050</v>
      </c>
      <c r="B4259" s="30"/>
      <c r="C4259" s="31">
        <f t="shared" ref="C4259:N4259" si="744">C4243+C4250+C4254+C4258</f>
        <v>319</v>
      </c>
      <c r="D4259" s="32">
        <f t="shared" si="744"/>
        <v>21.869799999999998</v>
      </c>
      <c r="E4259" s="32">
        <f t="shared" si="744"/>
        <v>9.349400000000001</v>
      </c>
      <c r="F4259" s="31">
        <f t="shared" si="744"/>
        <v>13026348</v>
      </c>
      <c r="G4259" s="31">
        <f t="shared" si="744"/>
        <v>2945056</v>
      </c>
      <c r="H4259" s="31">
        <f t="shared" si="744"/>
        <v>15971404</v>
      </c>
      <c r="I4259" s="31">
        <f t="shared" si="744"/>
        <v>0</v>
      </c>
      <c r="J4259" s="31">
        <f t="shared" si="744"/>
        <v>5558049</v>
      </c>
      <c r="K4259" s="31">
        <f t="shared" si="744"/>
        <v>159715</v>
      </c>
      <c r="L4259" s="31">
        <f t="shared" si="744"/>
        <v>312541</v>
      </c>
      <c r="M4259" s="31">
        <f t="shared" si="744"/>
        <v>0</v>
      </c>
      <c r="N4259" s="33">
        <f t="shared" si="744"/>
        <v>21841994</v>
      </c>
    </row>
    <row r="4260" spans="1:14" x14ac:dyDescent="0.2">
      <c r="A4260" s="39"/>
      <c r="B4260" s="40"/>
      <c r="C4260" s="41"/>
      <c r="D4260" s="42"/>
      <c r="E4260" s="42"/>
      <c r="F4260" s="41"/>
      <c r="G4260" s="41"/>
      <c r="H4260" s="41"/>
      <c r="I4260" s="41"/>
      <c r="J4260" s="41"/>
      <c r="K4260" s="41"/>
      <c r="L4260" s="41"/>
      <c r="M4260" s="41"/>
      <c r="N4260" s="43"/>
    </row>
    <row r="4261" spans="1:14" x14ac:dyDescent="0.2">
      <c r="A4261" s="29" t="s">
        <v>2051</v>
      </c>
      <c r="B4261" s="30"/>
      <c r="C4261" s="31"/>
      <c r="D4261" s="32"/>
      <c r="E4261" s="32"/>
      <c r="F4261" s="31"/>
      <c r="G4261" s="31"/>
      <c r="H4261" s="31"/>
      <c r="I4261" s="31"/>
      <c r="J4261" s="31"/>
      <c r="K4261" s="31"/>
      <c r="L4261" s="31"/>
      <c r="M4261" s="31"/>
      <c r="N4261" s="33"/>
    </row>
    <row r="4262" spans="1:14" x14ac:dyDescent="0.2">
      <c r="A4262" s="29" t="s">
        <v>2052</v>
      </c>
      <c r="B4262" s="30" t="s">
        <v>6</v>
      </c>
      <c r="C4262" s="31" t="s">
        <v>7</v>
      </c>
      <c r="D4262" s="32" t="s">
        <v>8</v>
      </c>
      <c r="E4262" s="32" t="s">
        <v>9</v>
      </c>
      <c r="F4262" s="31" t="s">
        <v>10</v>
      </c>
      <c r="G4262" s="31" t="s">
        <v>11</v>
      </c>
      <c r="H4262" s="31" t="s">
        <v>12</v>
      </c>
      <c r="I4262" s="31" t="s">
        <v>13</v>
      </c>
      <c r="J4262" s="31" t="s">
        <v>14</v>
      </c>
      <c r="K4262" s="31" t="s">
        <v>15</v>
      </c>
      <c r="L4262" s="31" t="s">
        <v>16</v>
      </c>
      <c r="M4262" s="31" t="s">
        <v>17</v>
      </c>
      <c r="N4262" s="33" t="s">
        <v>18</v>
      </c>
    </row>
    <row r="4263" spans="1:14" x14ac:dyDescent="0.2">
      <c r="A4263" s="34" t="s">
        <v>19</v>
      </c>
      <c r="B4263" s="35"/>
      <c r="C4263" s="36"/>
      <c r="D4263" s="37"/>
      <c r="E4263" s="37"/>
      <c r="F4263" s="36"/>
      <c r="G4263" s="36"/>
      <c r="H4263" s="36"/>
      <c r="I4263" s="36"/>
      <c r="J4263" s="36"/>
      <c r="K4263" s="36"/>
      <c r="L4263" s="36"/>
      <c r="M4263" s="36"/>
      <c r="N4263" s="38"/>
    </row>
    <row r="4264" spans="1:14" x14ac:dyDescent="0.2">
      <c r="A4264" s="39" t="s">
        <v>22</v>
      </c>
      <c r="B4264" s="40"/>
      <c r="C4264" s="41">
        <v>0</v>
      </c>
      <c r="D4264" s="42">
        <v>10</v>
      </c>
      <c r="E4264" s="42">
        <v>2</v>
      </c>
      <c r="F4264" s="41">
        <v>5612794</v>
      </c>
      <c r="G4264" s="41">
        <v>474985</v>
      </c>
      <c r="H4264" s="41">
        <v>6087779</v>
      </c>
      <c r="I4264" s="41">
        <v>0</v>
      </c>
      <c r="J4264" s="41">
        <v>2118547</v>
      </c>
      <c r="K4264" s="41">
        <v>60878</v>
      </c>
      <c r="L4264" s="41">
        <v>48800</v>
      </c>
      <c r="M4264" s="41">
        <v>0</v>
      </c>
      <c r="N4264" s="43">
        <v>8255126</v>
      </c>
    </row>
    <row r="4265" spans="1:14" x14ac:dyDescent="0.2">
      <c r="A4265" s="34" t="s">
        <v>24</v>
      </c>
      <c r="B4265" s="35"/>
      <c r="C4265" s="36">
        <f t="shared" ref="C4265:N4265" si="745">SUM(C4264:C4264)</f>
        <v>0</v>
      </c>
      <c r="D4265" s="37">
        <f t="shared" si="745"/>
        <v>10</v>
      </c>
      <c r="E4265" s="37">
        <f t="shared" si="745"/>
        <v>2</v>
      </c>
      <c r="F4265" s="36">
        <f t="shared" si="745"/>
        <v>5612794</v>
      </c>
      <c r="G4265" s="36">
        <f t="shared" si="745"/>
        <v>474985</v>
      </c>
      <c r="H4265" s="36">
        <f t="shared" si="745"/>
        <v>6087779</v>
      </c>
      <c r="I4265" s="36">
        <f t="shared" si="745"/>
        <v>0</v>
      </c>
      <c r="J4265" s="36">
        <f t="shared" si="745"/>
        <v>2118547</v>
      </c>
      <c r="K4265" s="36">
        <f t="shared" si="745"/>
        <v>60878</v>
      </c>
      <c r="L4265" s="36">
        <f t="shared" si="745"/>
        <v>48800</v>
      </c>
      <c r="M4265" s="36">
        <f t="shared" si="745"/>
        <v>0</v>
      </c>
      <c r="N4265" s="38">
        <f t="shared" si="745"/>
        <v>8255126</v>
      </c>
    </row>
    <row r="4266" spans="1:14" x14ac:dyDescent="0.2">
      <c r="A4266" s="34" t="s">
        <v>1476</v>
      </c>
      <c r="B4266" s="35"/>
      <c r="C4266" s="36"/>
      <c r="D4266" s="37"/>
      <c r="E4266" s="37"/>
      <c r="F4266" s="36"/>
      <c r="G4266" s="36"/>
      <c r="H4266" s="36"/>
      <c r="I4266" s="36"/>
      <c r="J4266" s="36"/>
      <c r="K4266" s="36"/>
      <c r="L4266" s="36"/>
      <c r="M4266" s="36"/>
      <c r="N4266" s="38"/>
    </row>
    <row r="4267" spans="1:14" x14ac:dyDescent="0.2">
      <c r="A4267" s="39" t="s">
        <v>20</v>
      </c>
      <c r="B4267" s="40"/>
      <c r="C4267" s="41">
        <v>0</v>
      </c>
      <c r="D4267" s="42">
        <v>14.6334</v>
      </c>
      <c r="E4267" s="42">
        <v>0</v>
      </c>
      <c r="F4267" s="41">
        <v>5133641</v>
      </c>
      <c r="G4267" s="41">
        <v>0</v>
      </c>
      <c r="H4267" s="41">
        <v>5133641</v>
      </c>
      <c r="I4267" s="41">
        <v>0</v>
      </c>
      <c r="J4267" s="41">
        <v>1786507</v>
      </c>
      <c r="K4267" s="41">
        <v>51336</v>
      </c>
      <c r="L4267" s="41">
        <v>0</v>
      </c>
      <c r="M4267" s="41">
        <v>0</v>
      </c>
      <c r="N4267" s="43">
        <v>6920148</v>
      </c>
    </row>
    <row r="4268" spans="1:14" x14ac:dyDescent="0.2">
      <c r="A4268" s="39" t="s">
        <v>40</v>
      </c>
      <c r="B4268" s="40"/>
      <c r="C4268" s="41">
        <v>0</v>
      </c>
      <c r="D4268" s="42">
        <v>0</v>
      </c>
      <c r="E4268" s="42">
        <v>0</v>
      </c>
      <c r="F4268" s="41">
        <v>-193200</v>
      </c>
      <c r="G4268" s="41">
        <v>0</v>
      </c>
      <c r="H4268" s="41">
        <v>-193200</v>
      </c>
      <c r="I4268" s="41">
        <v>0</v>
      </c>
      <c r="J4268" s="41">
        <v>-67234</v>
      </c>
      <c r="K4268" s="41">
        <v>-1932</v>
      </c>
      <c r="L4268" s="41">
        <v>0</v>
      </c>
      <c r="M4268" s="41">
        <v>0</v>
      </c>
      <c r="N4268" s="43">
        <v>-260434</v>
      </c>
    </row>
    <row r="4269" spans="1:14" x14ac:dyDescent="0.2">
      <c r="A4269" s="39" t="s">
        <v>30</v>
      </c>
      <c r="B4269" s="40"/>
      <c r="C4269" s="41">
        <v>0</v>
      </c>
      <c r="D4269" s="42">
        <v>-4.1700000000000001E-2</v>
      </c>
      <c r="E4269" s="42">
        <v>0</v>
      </c>
      <c r="F4269" s="41">
        <v>-19280</v>
      </c>
      <c r="G4269" s="41">
        <v>0</v>
      </c>
      <c r="H4269" s="41">
        <v>-19280</v>
      </c>
      <c r="I4269" s="41">
        <v>0</v>
      </c>
      <c r="J4269" s="41">
        <v>-6709</v>
      </c>
      <c r="K4269" s="41">
        <v>-193</v>
      </c>
      <c r="L4269" s="41">
        <v>0</v>
      </c>
      <c r="M4269" s="41">
        <v>0</v>
      </c>
      <c r="N4269" s="43">
        <v>-25989</v>
      </c>
    </row>
    <row r="4270" spans="1:14" x14ac:dyDescent="0.2">
      <c r="A4270" s="39" t="s">
        <v>41</v>
      </c>
      <c r="B4270" s="40"/>
      <c r="C4270" s="41">
        <v>0</v>
      </c>
      <c r="D4270" s="42">
        <v>0</v>
      </c>
      <c r="E4270" s="42">
        <v>0</v>
      </c>
      <c r="F4270" s="41">
        <v>0</v>
      </c>
      <c r="G4270" s="41">
        <v>0</v>
      </c>
      <c r="H4270" s="41">
        <v>0</v>
      </c>
      <c r="I4270" s="41">
        <v>193200</v>
      </c>
      <c r="J4270" s="41">
        <v>65302</v>
      </c>
      <c r="K4270" s="41">
        <v>0</v>
      </c>
      <c r="L4270" s="41">
        <v>0</v>
      </c>
      <c r="M4270" s="41">
        <v>0</v>
      </c>
      <c r="N4270" s="43">
        <v>258502</v>
      </c>
    </row>
    <row r="4271" spans="1:14" x14ac:dyDescent="0.2">
      <c r="A4271" s="39" t="s">
        <v>21</v>
      </c>
      <c r="B4271" s="40"/>
      <c r="C4271" s="41">
        <v>0</v>
      </c>
      <c r="D4271" s="42">
        <v>0</v>
      </c>
      <c r="E4271" s="42">
        <v>0</v>
      </c>
      <c r="F4271" s="41">
        <v>0</v>
      </c>
      <c r="G4271" s="41">
        <v>0</v>
      </c>
      <c r="H4271" s="41">
        <v>0</v>
      </c>
      <c r="I4271" s="41">
        <v>0</v>
      </c>
      <c r="J4271" s="41">
        <v>12</v>
      </c>
      <c r="K4271" s="41">
        <v>0</v>
      </c>
      <c r="L4271" s="41">
        <v>0</v>
      </c>
      <c r="M4271" s="41">
        <v>0</v>
      </c>
      <c r="N4271" s="43">
        <v>12</v>
      </c>
    </row>
    <row r="4272" spans="1:14" x14ac:dyDescent="0.2">
      <c r="A4272" s="39" t="s">
        <v>891</v>
      </c>
      <c r="B4272" s="40"/>
      <c r="C4272" s="41">
        <v>0</v>
      </c>
      <c r="D4272" s="42">
        <v>0</v>
      </c>
      <c r="E4272" s="42">
        <v>0</v>
      </c>
      <c r="F4272" s="41">
        <v>0</v>
      </c>
      <c r="G4272" s="41">
        <v>0</v>
      </c>
      <c r="H4272" s="41">
        <v>0</v>
      </c>
      <c r="I4272" s="41">
        <v>0</v>
      </c>
      <c r="J4272" s="41">
        <v>0</v>
      </c>
      <c r="K4272" s="41">
        <v>0</v>
      </c>
      <c r="L4272" s="41">
        <v>2500</v>
      </c>
      <c r="M4272" s="41">
        <v>0</v>
      </c>
      <c r="N4272" s="43">
        <v>2500</v>
      </c>
    </row>
    <row r="4273" spans="1:14" x14ac:dyDescent="0.2">
      <c r="A4273" s="39" t="s">
        <v>32</v>
      </c>
      <c r="B4273" s="40"/>
      <c r="C4273" s="41">
        <v>0</v>
      </c>
      <c r="D4273" s="42">
        <v>0</v>
      </c>
      <c r="E4273" s="42">
        <v>0.4</v>
      </c>
      <c r="F4273" s="41">
        <v>0</v>
      </c>
      <c r="G4273" s="41">
        <v>105883</v>
      </c>
      <c r="H4273" s="41">
        <v>105883</v>
      </c>
      <c r="I4273" s="41">
        <v>0</v>
      </c>
      <c r="J4273" s="41">
        <v>36847</v>
      </c>
      <c r="K4273" s="41">
        <v>1059</v>
      </c>
      <c r="L4273" s="41">
        <v>0</v>
      </c>
      <c r="M4273" s="41">
        <v>0</v>
      </c>
      <c r="N4273" s="43">
        <v>142730</v>
      </c>
    </row>
    <row r="4274" spans="1:14" x14ac:dyDescent="0.2">
      <c r="A4274" s="39" t="s">
        <v>23</v>
      </c>
      <c r="B4274" s="40"/>
      <c r="C4274" s="41">
        <v>0</v>
      </c>
      <c r="D4274" s="42">
        <v>0</v>
      </c>
      <c r="E4274" s="42">
        <v>3.54</v>
      </c>
      <c r="F4274" s="41">
        <v>0</v>
      </c>
      <c r="G4274" s="41">
        <v>1378614</v>
      </c>
      <c r="H4274" s="41">
        <v>1378614</v>
      </c>
      <c r="I4274" s="41">
        <v>0</v>
      </c>
      <c r="J4274" s="41">
        <v>479758</v>
      </c>
      <c r="K4274" s="41">
        <v>13786</v>
      </c>
      <c r="L4274" s="41">
        <v>0</v>
      </c>
      <c r="M4274" s="41">
        <v>0</v>
      </c>
      <c r="N4274" s="43">
        <v>1858372</v>
      </c>
    </row>
    <row r="4275" spans="1:14" x14ac:dyDescent="0.2">
      <c r="A4275" s="39" t="s">
        <v>1481</v>
      </c>
      <c r="B4275" s="40"/>
      <c r="C4275" s="41">
        <v>0</v>
      </c>
      <c r="D4275" s="42">
        <v>26.589300000000001</v>
      </c>
      <c r="E4275" s="42">
        <v>3.99</v>
      </c>
      <c r="F4275" s="41">
        <v>17884641</v>
      </c>
      <c r="G4275" s="41">
        <v>1001889</v>
      </c>
      <c r="H4275" s="41">
        <v>18886530</v>
      </c>
      <c r="I4275" s="41">
        <v>0</v>
      </c>
      <c r="J4275" s="41">
        <v>6572514</v>
      </c>
      <c r="K4275" s="41">
        <v>188866</v>
      </c>
      <c r="L4275" s="41">
        <v>587740</v>
      </c>
      <c r="M4275" s="41">
        <v>0</v>
      </c>
      <c r="N4275" s="43">
        <v>26046784</v>
      </c>
    </row>
    <row r="4276" spans="1:14" x14ac:dyDescent="0.2">
      <c r="A4276" s="39" t="s">
        <v>1482</v>
      </c>
      <c r="B4276" s="40"/>
      <c r="C4276" s="41">
        <v>0</v>
      </c>
      <c r="D4276" s="42">
        <v>0</v>
      </c>
      <c r="E4276" s="42">
        <v>0</v>
      </c>
      <c r="F4276" s="41">
        <v>24000</v>
      </c>
      <c r="G4276" s="41">
        <v>0</v>
      </c>
      <c r="H4276" s="41">
        <v>24000</v>
      </c>
      <c r="I4276" s="41">
        <v>0</v>
      </c>
      <c r="J4276" s="41">
        <v>8352</v>
      </c>
      <c r="K4276" s="41">
        <v>240</v>
      </c>
      <c r="L4276" s="41">
        <v>0</v>
      </c>
      <c r="M4276" s="41">
        <v>0</v>
      </c>
      <c r="N4276" s="43">
        <v>32352</v>
      </c>
    </row>
    <row r="4277" spans="1:14" x14ac:dyDescent="0.2">
      <c r="A4277" s="34" t="s">
        <v>24</v>
      </c>
      <c r="B4277" s="35"/>
      <c r="C4277" s="36">
        <f t="shared" ref="C4277:N4277" si="746">SUM(C4267:C4276)</f>
        <v>0</v>
      </c>
      <c r="D4277" s="37">
        <f t="shared" si="746"/>
        <v>41.180999999999997</v>
      </c>
      <c r="E4277" s="37">
        <f t="shared" si="746"/>
        <v>7.93</v>
      </c>
      <c r="F4277" s="36">
        <f t="shared" si="746"/>
        <v>22829802</v>
      </c>
      <c r="G4277" s="36">
        <f t="shared" si="746"/>
        <v>2486386</v>
      </c>
      <c r="H4277" s="36">
        <f t="shared" si="746"/>
        <v>25316188</v>
      </c>
      <c r="I4277" s="36">
        <f t="shared" si="746"/>
        <v>193200</v>
      </c>
      <c r="J4277" s="36">
        <f t="shared" si="746"/>
        <v>8875349</v>
      </c>
      <c r="K4277" s="36">
        <f t="shared" si="746"/>
        <v>253162</v>
      </c>
      <c r="L4277" s="36">
        <f t="shared" si="746"/>
        <v>590240</v>
      </c>
      <c r="M4277" s="36">
        <f t="shared" si="746"/>
        <v>0</v>
      </c>
      <c r="N4277" s="38">
        <f t="shared" si="746"/>
        <v>34974977</v>
      </c>
    </row>
    <row r="4278" spans="1:14" x14ac:dyDescent="0.2">
      <c r="A4278" s="34" t="s">
        <v>25</v>
      </c>
      <c r="B4278" s="35"/>
      <c r="C4278" s="36"/>
      <c r="D4278" s="37"/>
      <c r="E4278" s="37"/>
      <c r="F4278" s="36"/>
      <c r="G4278" s="36"/>
      <c r="H4278" s="36"/>
      <c r="I4278" s="36"/>
      <c r="J4278" s="36"/>
      <c r="K4278" s="36"/>
      <c r="L4278" s="36"/>
      <c r="M4278" s="36"/>
      <c r="N4278" s="38"/>
    </row>
    <row r="4279" spans="1:14" x14ac:dyDescent="0.2">
      <c r="A4279" s="39" t="s">
        <v>76</v>
      </c>
      <c r="B4279" s="40"/>
      <c r="C4279" s="41">
        <v>122</v>
      </c>
      <c r="D4279" s="42">
        <v>0</v>
      </c>
      <c r="E4279" s="42">
        <v>1.9948999999999999</v>
      </c>
      <c r="F4279" s="41">
        <v>0</v>
      </c>
      <c r="G4279" s="41">
        <v>613288</v>
      </c>
      <c r="H4279" s="41">
        <v>613288</v>
      </c>
      <c r="I4279" s="41">
        <v>0</v>
      </c>
      <c r="J4279" s="41">
        <v>213424</v>
      </c>
      <c r="K4279" s="41">
        <v>6133</v>
      </c>
      <c r="L4279" s="41">
        <v>7320</v>
      </c>
      <c r="M4279" s="41">
        <v>0</v>
      </c>
      <c r="N4279" s="43">
        <v>834032</v>
      </c>
    </row>
    <row r="4280" spans="1:14" x14ac:dyDescent="0.2">
      <c r="A4280" s="39" t="s">
        <v>56</v>
      </c>
      <c r="B4280" s="40"/>
      <c r="C4280" s="41">
        <v>122</v>
      </c>
      <c r="D4280" s="42">
        <v>0</v>
      </c>
      <c r="E4280" s="42">
        <v>0.98260000000000003</v>
      </c>
      <c r="F4280" s="41">
        <v>0</v>
      </c>
      <c r="G4280" s="41">
        <v>302079</v>
      </c>
      <c r="H4280" s="41">
        <v>302079</v>
      </c>
      <c r="I4280" s="41">
        <v>0</v>
      </c>
      <c r="J4280" s="41">
        <v>105124</v>
      </c>
      <c r="K4280" s="41">
        <v>3021</v>
      </c>
      <c r="L4280" s="41">
        <v>3050</v>
      </c>
      <c r="M4280" s="41">
        <v>0</v>
      </c>
      <c r="N4280" s="43">
        <v>410253</v>
      </c>
    </row>
    <row r="4281" spans="1:14" x14ac:dyDescent="0.2">
      <c r="A4281" s="39" t="s">
        <v>69</v>
      </c>
      <c r="B4281" s="40"/>
      <c r="C4281" s="41">
        <v>414</v>
      </c>
      <c r="D4281" s="42">
        <v>0</v>
      </c>
      <c r="E4281" s="42">
        <v>6.0944000000000003</v>
      </c>
      <c r="F4281" s="41">
        <v>0</v>
      </c>
      <c r="G4281" s="41">
        <v>1873589</v>
      </c>
      <c r="H4281" s="41">
        <v>1873589</v>
      </c>
      <c r="I4281" s="41">
        <v>0</v>
      </c>
      <c r="J4281" s="41">
        <v>652009</v>
      </c>
      <c r="K4281" s="41">
        <v>18736</v>
      </c>
      <c r="L4281" s="41">
        <v>25254</v>
      </c>
      <c r="M4281" s="41">
        <v>0</v>
      </c>
      <c r="N4281" s="43">
        <v>2550852</v>
      </c>
    </row>
    <row r="4282" spans="1:14" x14ac:dyDescent="0.2">
      <c r="A4282" s="34" t="s">
        <v>24</v>
      </c>
      <c r="B4282" s="35"/>
      <c r="C4282" s="36">
        <f t="shared" ref="C4282:N4282" si="747">SUM(C4279:C4281)</f>
        <v>658</v>
      </c>
      <c r="D4282" s="37">
        <f t="shared" si="747"/>
        <v>0</v>
      </c>
      <c r="E4282" s="37">
        <f t="shared" si="747"/>
        <v>9.0718999999999994</v>
      </c>
      <c r="F4282" s="36">
        <f t="shared" si="747"/>
        <v>0</v>
      </c>
      <c r="G4282" s="36">
        <f t="shared" si="747"/>
        <v>2788956</v>
      </c>
      <c r="H4282" s="36">
        <f t="shared" si="747"/>
        <v>2788956</v>
      </c>
      <c r="I4282" s="36">
        <f t="shared" si="747"/>
        <v>0</v>
      </c>
      <c r="J4282" s="36">
        <f t="shared" si="747"/>
        <v>970557</v>
      </c>
      <c r="K4282" s="36">
        <f t="shared" si="747"/>
        <v>27890</v>
      </c>
      <c r="L4282" s="36">
        <f t="shared" si="747"/>
        <v>35624</v>
      </c>
      <c r="M4282" s="36">
        <f t="shared" si="747"/>
        <v>0</v>
      </c>
      <c r="N4282" s="38">
        <f t="shared" si="747"/>
        <v>3795137</v>
      </c>
    </row>
    <row r="4283" spans="1:14" x14ac:dyDescent="0.2">
      <c r="A4283" s="34" t="s">
        <v>1483</v>
      </c>
      <c r="B4283" s="35"/>
      <c r="C4283" s="36"/>
      <c r="D4283" s="37"/>
      <c r="E4283" s="37"/>
      <c r="F4283" s="36"/>
      <c r="G4283" s="36"/>
      <c r="H4283" s="36"/>
      <c r="I4283" s="36"/>
      <c r="J4283" s="36"/>
      <c r="K4283" s="36"/>
      <c r="L4283" s="36"/>
      <c r="M4283" s="36"/>
      <c r="N4283" s="38"/>
    </row>
    <row r="4284" spans="1:14" x14ac:dyDescent="0.2">
      <c r="A4284" s="39" t="s">
        <v>1484</v>
      </c>
      <c r="B4284" s="40"/>
      <c r="C4284" s="41">
        <v>147</v>
      </c>
      <c r="D4284" s="42">
        <v>0</v>
      </c>
      <c r="E4284" s="42">
        <v>0.2384</v>
      </c>
      <c r="F4284" s="41">
        <v>0</v>
      </c>
      <c r="G4284" s="41">
        <v>64608</v>
      </c>
      <c r="H4284" s="41">
        <v>64608</v>
      </c>
      <c r="I4284" s="41">
        <v>0</v>
      </c>
      <c r="J4284" s="41">
        <v>22484</v>
      </c>
      <c r="K4284" s="41">
        <v>646</v>
      </c>
      <c r="L4284" s="41">
        <v>0</v>
      </c>
      <c r="M4284" s="41">
        <v>0</v>
      </c>
      <c r="N4284" s="43">
        <v>87092</v>
      </c>
    </row>
    <row r="4285" spans="1:14" x14ac:dyDescent="0.2">
      <c r="A4285" s="39" t="s">
        <v>1485</v>
      </c>
      <c r="B4285" s="40"/>
      <c r="C4285" s="41">
        <v>0</v>
      </c>
      <c r="D4285" s="42">
        <v>4.3360000000000003</v>
      </c>
      <c r="E4285" s="42">
        <v>0</v>
      </c>
      <c r="F4285" s="41">
        <v>2104448</v>
      </c>
      <c r="G4285" s="41">
        <v>0</v>
      </c>
      <c r="H4285" s="41">
        <v>2104448</v>
      </c>
      <c r="I4285" s="41">
        <v>0</v>
      </c>
      <c r="J4285" s="41">
        <v>732347</v>
      </c>
      <c r="K4285" s="41">
        <v>21044</v>
      </c>
      <c r="L4285" s="41">
        <v>0</v>
      </c>
      <c r="M4285" s="41">
        <v>0</v>
      </c>
      <c r="N4285" s="43">
        <v>2836795</v>
      </c>
    </row>
    <row r="4286" spans="1:14" x14ac:dyDescent="0.2">
      <c r="A4286" s="34" t="s">
        <v>24</v>
      </c>
      <c r="B4286" s="35"/>
      <c r="C4286" s="36">
        <f t="shared" ref="C4286:N4286" si="748">SUM(C4284:C4285)</f>
        <v>147</v>
      </c>
      <c r="D4286" s="37">
        <f t="shared" si="748"/>
        <v>4.3360000000000003</v>
      </c>
      <c r="E4286" s="37">
        <f t="shared" si="748"/>
        <v>0.2384</v>
      </c>
      <c r="F4286" s="36">
        <f t="shared" si="748"/>
        <v>2104448</v>
      </c>
      <c r="G4286" s="36">
        <f t="shared" si="748"/>
        <v>64608</v>
      </c>
      <c r="H4286" s="36">
        <f t="shared" si="748"/>
        <v>2169056</v>
      </c>
      <c r="I4286" s="36">
        <f t="shared" si="748"/>
        <v>0</v>
      </c>
      <c r="J4286" s="36">
        <f t="shared" si="748"/>
        <v>754831</v>
      </c>
      <c r="K4286" s="36">
        <f t="shared" si="748"/>
        <v>21690</v>
      </c>
      <c r="L4286" s="36">
        <f t="shared" si="748"/>
        <v>0</v>
      </c>
      <c r="M4286" s="36">
        <f t="shared" si="748"/>
        <v>0</v>
      </c>
      <c r="N4286" s="38">
        <f t="shared" si="748"/>
        <v>2923887</v>
      </c>
    </row>
    <row r="4287" spans="1:14" x14ac:dyDescent="0.2">
      <c r="A4287" s="29" t="s">
        <v>2053</v>
      </c>
      <c r="B4287" s="30"/>
      <c r="C4287" s="31">
        <f t="shared" ref="C4287:N4287" si="749">C4265+C4277+C4282+C4286</f>
        <v>805</v>
      </c>
      <c r="D4287" s="32">
        <f t="shared" si="749"/>
        <v>55.516999999999996</v>
      </c>
      <c r="E4287" s="32">
        <f t="shared" si="749"/>
        <v>19.240299999999998</v>
      </c>
      <c r="F4287" s="31">
        <f t="shared" si="749"/>
        <v>30547044</v>
      </c>
      <c r="G4287" s="31">
        <f t="shared" si="749"/>
        <v>5814935</v>
      </c>
      <c r="H4287" s="31">
        <f t="shared" si="749"/>
        <v>36361979</v>
      </c>
      <c r="I4287" s="31">
        <f t="shared" si="749"/>
        <v>193200</v>
      </c>
      <c r="J4287" s="31">
        <f t="shared" si="749"/>
        <v>12719284</v>
      </c>
      <c r="K4287" s="31">
        <f t="shared" si="749"/>
        <v>363620</v>
      </c>
      <c r="L4287" s="31">
        <f t="shared" si="749"/>
        <v>674664</v>
      </c>
      <c r="M4287" s="31">
        <f t="shared" si="749"/>
        <v>0</v>
      </c>
      <c r="N4287" s="33">
        <f t="shared" si="749"/>
        <v>49949127</v>
      </c>
    </row>
    <row r="4288" spans="1:14" x14ac:dyDescent="0.2">
      <c r="A4288" s="39"/>
      <c r="B4288" s="40"/>
      <c r="C4288" s="41"/>
      <c r="D4288" s="42"/>
      <c r="E4288" s="42"/>
      <c r="F4288" s="41"/>
      <c r="G4288" s="41"/>
      <c r="H4288" s="41"/>
      <c r="I4288" s="41"/>
      <c r="J4288" s="41"/>
      <c r="K4288" s="41"/>
      <c r="L4288" s="41"/>
      <c r="M4288" s="41"/>
      <c r="N4288" s="43"/>
    </row>
    <row r="4289" spans="1:14" x14ac:dyDescent="0.2">
      <c r="A4289" s="29" t="s">
        <v>2054</v>
      </c>
      <c r="B4289" s="30"/>
      <c r="C4289" s="31"/>
      <c r="D4289" s="32"/>
      <c r="E4289" s="32"/>
      <c r="F4289" s="31"/>
      <c r="G4289" s="31"/>
      <c r="H4289" s="31"/>
      <c r="I4289" s="31"/>
      <c r="J4289" s="31"/>
      <c r="K4289" s="31"/>
      <c r="L4289" s="31"/>
      <c r="M4289" s="31"/>
      <c r="N4289" s="33"/>
    </row>
    <row r="4290" spans="1:14" x14ac:dyDescent="0.2">
      <c r="A4290" s="29" t="s">
        <v>2055</v>
      </c>
      <c r="B4290" s="30" t="s">
        <v>6</v>
      </c>
      <c r="C4290" s="31" t="s">
        <v>7</v>
      </c>
      <c r="D4290" s="32" t="s">
        <v>8</v>
      </c>
      <c r="E4290" s="32" t="s">
        <v>9</v>
      </c>
      <c r="F4290" s="31" t="s">
        <v>10</v>
      </c>
      <c r="G4290" s="31" t="s">
        <v>11</v>
      </c>
      <c r="H4290" s="31" t="s">
        <v>12</v>
      </c>
      <c r="I4290" s="31" t="s">
        <v>13</v>
      </c>
      <c r="J4290" s="31" t="s">
        <v>14</v>
      </c>
      <c r="K4290" s="31" t="s">
        <v>15</v>
      </c>
      <c r="L4290" s="31" t="s">
        <v>16</v>
      </c>
      <c r="M4290" s="31" t="s">
        <v>17</v>
      </c>
      <c r="N4290" s="33" t="s">
        <v>18</v>
      </c>
    </row>
    <row r="4291" spans="1:14" x14ac:dyDescent="0.2">
      <c r="A4291" s="34" t="s">
        <v>19</v>
      </c>
      <c r="B4291" s="35"/>
      <c r="C4291" s="36"/>
      <c r="D4291" s="37"/>
      <c r="E4291" s="37"/>
      <c r="F4291" s="36"/>
      <c r="G4291" s="36"/>
      <c r="H4291" s="36"/>
      <c r="I4291" s="36"/>
      <c r="J4291" s="36"/>
      <c r="K4291" s="36"/>
      <c r="L4291" s="36"/>
      <c r="M4291" s="36"/>
      <c r="N4291" s="38"/>
    </row>
    <row r="4292" spans="1:14" x14ac:dyDescent="0.2">
      <c r="A4292" s="39" t="s">
        <v>22</v>
      </c>
      <c r="B4292" s="40"/>
      <c r="C4292" s="41">
        <v>0</v>
      </c>
      <c r="D4292" s="42">
        <v>9.9832000000000001</v>
      </c>
      <c r="E4292" s="42">
        <v>2</v>
      </c>
      <c r="F4292" s="41">
        <v>5476974</v>
      </c>
      <c r="G4292" s="41">
        <v>474985</v>
      </c>
      <c r="H4292" s="41">
        <v>5951959</v>
      </c>
      <c r="I4292" s="41">
        <v>0</v>
      </c>
      <c r="J4292" s="41">
        <v>2071282</v>
      </c>
      <c r="K4292" s="41">
        <v>59520</v>
      </c>
      <c r="L4292" s="41">
        <v>51600</v>
      </c>
      <c r="M4292" s="41">
        <v>0</v>
      </c>
      <c r="N4292" s="43">
        <v>8074841</v>
      </c>
    </row>
    <row r="4293" spans="1:14" x14ac:dyDescent="0.2">
      <c r="A4293" s="34" t="s">
        <v>24</v>
      </c>
      <c r="B4293" s="35"/>
      <c r="C4293" s="36">
        <f t="shared" ref="C4293:N4293" si="750">SUM(C4292:C4292)</f>
        <v>0</v>
      </c>
      <c r="D4293" s="37">
        <f t="shared" si="750"/>
        <v>9.9832000000000001</v>
      </c>
      <c r="E4293" s="37">
        <f t="shared" si="750"/>
        <v>2</v>
      </c>
      <c r="F4293" s="36">
        <f t="shared" si="750"/>
        <v>5476974</v>
      </c>
      <c r="G4293" s="36">
        <f t="shared" si="750"/>
        <v>474985</v>
      </c>
      <c r="H4293" s="36">
        <f t="shared" si="750"/>
        <v>5951959</v>
      </c>
      <c r="I4293" s="36">
        <f t="shared" si="750"/>
        <v>0</v>
      </c>
      <c r="J4293" s="36">
        <f t="shared" si="750"/>
        <v>2071282</v>
      </c>
      <c r="K4293" s="36">
        <f t="shared" si="750"/>
        <v>59520</v>
      </c>
      <c r="L4293" s="36">
        <f t="shared" si="750"/>
        <v>51600</v>
      </c>
      <c r="M4293" s="36">
        <f t="shared" si="750"/>
        <v>0</v>
      </c>
      <c r="N4293" s="38">
        <f t="shared" si="750"/>
        <v>8074841</v>
      </c>
    </row>
    <row r="4294" spans="1:14" x14ac:dyDescent="0.2">
      <c r="A4294" s="34" t="s">
        <v>1476</v>
      </c>
      <c r="B4294" s="35"/>
      <c r="C4294" s="36"/>
      <c r="D4294" s="37"/>
      <c r="E4294" s="37"/>
      <c r="F4294" s="36"/>
      <c r="G4294" s="36"/>
      <c r="H4294" s="36"/>
      <c r="I4294" s="36"/>
      <c r="J4294" s="36"/>
      <c r="K4294" s="36"/>
      <c r="L4294" s="36"/>
      <c r="M4294" s="36"/>
      <c r="N4294" s="38"/>
    </row>
    <row r="4295" spans="1:14" x14ac:dyDescent="0.2">
      <c r="A4295" s="39" t="s">
        <v>20</v>
      </c>
      <c r="B4295" s="40"/>
      <c r="C4295" s="41">
        <v>0</v>
      </c>
      <c r="D4295" s="42">
        <v>13.8278</v>
      </c>
      <c r="E4295" s="42">
        <v>0</v>
      </c>
      <c r="F4295" s="41">
        <v>4843382</v>
      </c>
      <c r="G4295" s="41">
        <v>0</v>
      </c>
      <c r="H4295" s="41">
        <v>4843382</v>
      </c>
      <c r="I4295" s="41">
        <v>0</v>
      </c>
      <c r="J4295" s="41">
        <v>1685497</v>
      </c>
      <c r="K4295" s="41">
        <v>48434</v>
      </c>
      <c r="L4295" s="41">
        <v>0</v>
      </c>
      <c r="M4295" s="41">
        <v>0</v>
      </c>
      <c r="N4295" s="43">
        <v>6528879</v>
      </c>
    </row>
    <row r="4296" spans="1:14" x14ac:dyDescent="0.2">
      <c r="A4296" s="39" t="s">
        <v>40</v>
      </c>
      <c r="B4296" s="40"/>
      <c r="C4296" s="41">
        <v>0</v>
      </c>
      <c r="D4296" s="42">
        <v>-2.52E-2</v>
      </c>
      <c r="E4296" s="42">
        <v>0</v>
      </c>
      <c r="F4296" s="41">
        <v>-50400</v>
      </c>
      <c r="G4296" s="41">
        <v>0</v>
      </c>
      <c r="H4296" s="41">
        <v>-50400</v>
      </c>
      <c r="I4296" s="41">
        <v>0</v>
      </c>
      <c r="J4296" s="41">
        <v>-17539</v>
      </c>
      <c r="K4296" s="41">
        <v>-504</v>
      </c>
      <c r="L4296" s="41">
        <v>0</v>
      </c>
      <c r="M4296" s="41">
        <v>0</v>
      </c>
      <c r="N4296" s="43">
        <v>-67939</v>
      </c>
    </row>
    <row r="4297" spans="1:14" x14ac:dyDescent="0.2">
      <c r="A4297" s="39" t="s">
        <v>41</v>
      </c>
      <c r="B4297" s="40"/>
      <c r="C4297" s="41">
        <v>0</v>
      </c>
      <c r="D4297" s="42">
        <v>0</v>
      </c>
      <c r="E4297" s="42">
        <v>0</v>
      </c>
      <c r="F4297" s="41">
        <v>0</v>
      </c>
      <c r="G4297" s="41">
        <v>0</v>
      </c>
      <c r="H4297" s="41">
        <v>0</v>
      </c>
      <c r="I4297" s="41">
        <v>50400</v>
      </c>
      <c r="J4297" s="41">
        <v>17035</v>
      </c>
      <c r="K4297" s="41">
        <v>0</v>
      </c>
      <c r="L4297" s="41">
        <v>0</v>
      </c>
      <c r="M4297" s="41">
        <v>0</v>
      </c>
      <c r="N4297" s="43">
        <v>67435</v>
      </c>
    </row>
    <row r="4298" spans="1:14" x14ac:dyDescent="0.2">
      <c r="A4298" s="39" t="s">
        <v>21</v>
      </c>
      <c r="B4298" s="40"/>
      <c r="C4298" s="41">
        <v>0</v>
      </c>
      <c r="D4298" s="42">
        <v>0</v>
      </c>
      <c r="E4298" s="42">
        <v>0</v>
      </c>
      <c r="F4298" s="41">
        <v>0</v>
      </c>
      <c r="G4298" s="41">
        <v>0</v>
      </c>
      <c r="H4298" s="41">
        <v>0</v>
      </c>
      <c r="I4298" s="41">
        <v>0</v>
      </c>
      <c r="J4298" s="41">
        <v>10</v>
      </c>
      <c r="K4298" s="41">
        <v>0</v>
      </c>
      <c r="L4298" s="41">
        <v>0</v>
      </c>
      <c r="M4298" s="41">
        <v>0</v>
      </c>
      <c r="N4298" s="43">
        <v>10</v>
      </c>
    </row>
    <row r="4299" spans="1:14" x14ac:dyDescent="0.2">
      <c r="A4299" s="39" t="s">
        <v>32</v>
      </c>
      <c r="B4299" s="40"/>
      <c r="C4299" s="41">
        <v>0</v>
      </c>
      <c r="D4299" s="42">
        <v>0</v>
      </c>
      <c r="E4299" s="42">
        <v>0.8</v>
      </c>
      <c r="F4299" s="41">
        <v>0</v>
      </c>
      <c r="G4299" s="41">
        <v>211766</v>
      </c>
      <c r="H4299" s="41">
        <v>211766</v>
      </c>
      <c r="I4299" s="41">
        <v>0</v>
      </c>
      <c r="J4299" s="41">
        <v>73695</v>
      </c>
      <c r="K4299" s="41">
        <v>2118</v>
      </c>
      <c r="L4299" s="41">
        <v>0</v>
      </c>
      <c r="M4299" s="41">
        <v>0</v>
      </c>
      <c r="N4299" s="43">
        <v>285461</v>
      </c>
    </row>
    <row r="4300" spans="1:14" x14ac:dyDescent="0.2">
      <c r="A4300" s="39" t="s">
        <v>23</v>
      </c>
      <c r="B4300" s="40"/>
      <c r="C4300" s="41">
        <v>0</v>
      </c>
      <c r="D4300" s="42">
        <v>0</v>
      </c>
      <c r="E4300" s="42">
        <v>3.46</v>
      </c>
      <c r="F4300" s="41">
        <v>0</v>
      </c>
      <c r="G4300" s="41">
        <v>1347086</v>
      </c>
      <c r="H4300" s="41">
        <v>1347086</v>
      </c>
      <c r="I4300" s="41">
        <v>0</v>
      </c>
      <c r="J4300" s="41">
        <v>468786</v>
      </c>
      <c r="K4300" s="41">
        <v>13471</v>
      </c>
      <c r="L4300" s="41">
        <v>0</v>
      </c>
      <c r="M4300" s="41">
        <v>0</v>
      </c>
      <c r="N4300" s="43">
        <v>1815872</v>
      </c>
    </row>
    <row r="4301" spans="1:14" x14ac:dyDescent="0.2">
      <c r="A4301" s="39" t="s">
        <v>1481</v>
      </c>
      <c r="B4301" s="40"/>
      <c r="C4301" s="41">
        <v>0</v>
      </c>
      <c r="D4301" s="42">
        <v>28.9999</v>
      </c>
      <c r="E4301" s="42">
        <v>3.78</v>
      </c>
      <c r="F4301" s="41">
        <v>19489167</v>
      </c>
      <c r="G4301" s="41">
        <v>949158</v>
      </c>
      <c r="H4301" s="41">
        <v>20438325</v>
      </c>
      <c r="I4301" s="41">
        <v>0</v>
      </c>
      <c r="J4301" s="41">
        <v>7112536</v>
      </c>
      <c r="K4301" s="41">
        <v>204383</v>
      </c>
      <c r="L4301" s="41">
        <v>545190</v>
      </c>
      <c r="M4301" s="41">
        <v>0</v>
      </c>
      <c r="N4301" s="43">
        <v>28096051</v>
      </c>
    </row>
    <row r="4302" spans="1:14" x14ac:dyDescent="0.2">
      <c r="A4302" s="39" t="s">
        <v>1482</v>
      </c>
      <c r="B4302" s="40"/>
      <c r="C4302" s="41">
        <v>0</v>
      </c>
      <c r="D4302" s="42">
        <v>0</v>
      </c>
      <c r="E4302" s="42">
        <v>0</v>
      </c>
      <c r="F4302" s="41">
        <v>48000</v>
      </c>
      <c r="G4302" s="41">
        <v>0</v>
      </c>
      <c r="H4302" s="41">
        <v>48000</v>
      </c>
      <c r="I4302" s="41">
        <v>0</v>
      </c>
      <c r="J4302" s="41">
        <v>16704</v>
      </c>
      <c r="K4302" s="41">
        <v>480</v>
      </c>
      <c r="L4302" s="41">
        <v>9000</v>
      </c>
      <c r="M4302" s="41">
        <v>0</v>
      </c>
      <c r="N4302" s="43">
        <v>73704</v>
      </c>
    </row>
    <row r="4303" spans="1:14" x14ac:dyDescent="0.2">
      <c r="A4303" s="34" t="s">
        <v>24</v>
      </c>
      <c r="B4303" s="35"/>
      <c r="C4303" s="36">
        <f t="shared" ref="C4303:N4303" si="751">SUM(C4295:C4302)</f>
        <v>0</v>
      </c>
      <c r="D4303" s="37">
        <f t="shared" si="751"/>
        <v>42.802500000000002</v>
      </c>
      <c r="E4303" s="37">
        <f t="shared" si="751"/>
        <v>8.0399999999999991</v>
      </c>
      <c r="F4303" s="36">
        <f t="shared" si="751"/>
        <v>24330149</v>
      </c>
      <c r="G4303" s="36">
        <f t="shared" si="751"/>
        <v>2508010</v>
      </c>
      <c r="H4303" s="36">
        <f t="shared" si="751"/>
        <v>26838159</v>
      </c>
      <c r="I4303" s="36">
        <f t="shared" si="751"/>
        <v>50400</v>
      </c>
      <c r="J4303" s="36">
        <f t="shared" si="751"/>
        <v>9356724</v>
      </c>
      <c r="K4303" s="36">
        <f t="shared" si="751"/>
        <v>268382</v>
      </c>
      <c r="L4303" s="36">
        <f t="shared" si="751"/>
        <v>554190</v>
      </c>
      <c r="M4303" s="36">
        <f t="shared" si="751"/>
        <v>0</v>
      </c>
      <c r="N4303" s="38">
        <f t="shared" si="751"/>
        <v>36799473</v>
      </c>
    </row>
    <row r="4304" spans="1:14" x14ac:dyDescent="0.2">
      <c r="A4304" s="34" t="s">
        <v>25</v>
      </c>
      <c r="B4304" s="35"/>
      <c r="C4304" s="36"/>
      <c r="D4304" s="37"/>
      <c r="E4304" s="37"/>
      <c r="F4304" s="36"/>
      <c r="G4304" s="36"/>
      <c r="H4304" s="36"/>
      <c r="I4304" s="36"/>
      <c r="J4304" s="36"/>
      <c r="K4304" s="36"/>
      <c r="L4304" s="36"/>
      <c r="M4304" s="36"/>
      <c r="N4304" s="38"/>
    </row>
    <row r="4305" spans="1:14" x14ac:dyDescent="0.2">
      <c r="A4305" s="39" t="s">
        <v>76</v>
      </c>
      <c r="B4305" s="40"/>
      <c r="C4305" s="41">
        <v>129</v>
      </c>
      <c r="D4305" s="42">
        <v>0</v>
      </c>
      <c r="E4305" s="42">
        <v>2.0870000000000002</v>
      </c>
      <c r="F4305" s="41">
        <v>0</v>
      </c>
      <c r="G4305" s="41">
        <v>641602</v>
      </c>
      <c r="H4305" s="41">
        <v>641602</v>
      </c>
      <c r="I4305" s="41">
        <v>0</v>
      </c>
      <c r="J4305" s="41">
        <v>223277</v>
      </c>
      <c r="K4305" s="41">
        <v>6416</v>
      </c>
      <c r="L4305" s="41">
        <v>7740</v>
      </c>
      <c r="M4305" s="41">
        <v>0</v>
      </c>
      <c r="N4305" s="43">
        <v>872619</v>
      </c>
    </row>
    <row r="4306" spans="1:14" x14ac:dyDescent="0.2">
      <c r="A4306" s="39" t="s">
        <v>56</v>
      </c>
      <c r="B4306" s="40"/>
      <c r="C4306" s="41">
        <v>79</v>
      </c>
      <c r="D4306" s="42">
        <v>0</v>
      </c>
      <c r="E4306" s="42">
        <v>0.72</v>
      </c>
      <c r="F4306" s="41">
        <v>0</v>
      </c>
      <c r="G4306" s="41">
        <v>221348</v>
      </c>
      <c r="H4306" s="41">
        <v>221348</v>
      </c>
      <c r="I4306" s="41">
        <v>0</v>
      </c>
      <c r="J4306" s="41">
        <v>77028</v>
      </c>
      <c r="K4306" s="41">
        <v>2213</v>
      </c>
      <c r="L4306" s="41">
        <v>1975</v>
      </c>
      <c r="M4306" s="41">
        <v>0</v>
      </c>
      <c r="N4306" s="43">
        <v>300351</v>
      </c>
    </row>
    <row r="4307" spans="1:14" x14ac:dyDescent="0.2">
      <c r="A4307" s="39" t="s">
        <v>56</v>
      </c>
      <c r="B4307" s="40"/>
      <c r="C4307" s="41">
        <v>50</v>
      </c>
      <c r="D4307" s="42">
        <v>0</v>
      </c>
      <c r="E4307" s="42">
        <v>0.53269999999999995</v>
      </c>
      <c r="F4307" s="41">
        <v>0</v>
      </c>
      <c r="G4307" s="41">
        <v>163767</v>
      </c>
      <c r="H4307" s="41">
        <v>163767</v>
      </c>
      <c r="I4307" s="41">
        <v>0</v>
      </c>
      <c r="J4307" s="41">
        <v>56991</v>
      </c>
      <c r="K4307" s="41">
        <v>1638</v>
      </c>
      <c r="L4307" s="41">
        <v>1250</v>
      </c>
      <c r="M4307" s="41">
        <v>0</v>
      </c>
      <c r="N4307" s="43">
        <v>222008</v>
      </c>
    </row>
    <row r="4308" spans="1:14" x14ac:dyDescent="0.2">
      <c r="A4308" s="39" t="s">
        <v>69</v>
      </c>
      <c r="B4308" s="40"/>
      <c r="C4308" s="41">
        <v>378</v>
      </c>
      <c r="D4308" s="42">
        <v>0</v>
      </c>
      <c r="E4308" s="42">
        <v>5.6748000000000003</v>
      </c>
      <c r="F4308" s="41">
        <v>0</v>
      </c>
      <c r="G4308" s="41">
        <v>1744592</v>
      </c>
      <c r="H4308" s="41">
        <v>1744592</v>
      </c>
      <c r="I4308" s="41">
        <v>0</v>
      </c>
      <c r="J4308" s="41">
        <v>607118</v>
      </c>
      <c r="K4308" s="41">
        <v>17446</v>
      </c>
      <c r="L4308" s="41">
        <v>23058</v>
      </c>
      <c r="M4308" s="41">
        <v>0</v>
      </c>
      <c r="N4308" s="43">
        <v>2374768</v>
      </c>
    </row>
    <row r="4309" spans="1:14" x14ac:dyDescent="0.2">
      <c r="A4309" s="34" t="s">
        <v>24</v>
      </c>
      <c r="B4309" s="35"/>
      <c r="C4309" s="36">
        <f t="shared" ref="C4309:N4309" si="752">SUM(C4305:C4308)</f>
        <v>636</v>
      </c>
      <c r="D4309" s="37">
        <f t="shared" si="752"/>
        <v>0</v>
      </c>
      <c r="E4309" s="37">
        <f t="shared" si="752"/>
        <v>9.0145000000000017</v>
      </c>
      <c r="F4309" s="36">
        <f t="shared" si="752"/>
        <v>0</v>
      </c>
      <c r="G4309" s="36">
        <f t="shared" si="752"/>
        <v>2771309</v>
      </c>
      <c r="H4309" s="36">
        <f t="shared" si="752"/>
        <v>2771309</v>
      </c>
      <c r="I4309" s="36">
        <f t="shared" si="752"/>
        <v>0</v>
      </c>
      <c r="J4309" s="36">
        <f t="shared" si="752"/>
        <v>964414</v>
      </c>
      <c r="K4309" s="36">
        <f t="shared" si="752"/>
        <v>27713</v>
      </c>
      <c r="L4309" s="36">
        <f t="shared" si="752"/>
        <v>34023</v>
      </c>
      <c r="M4309" s="36">
        <f t="shared" si="752"/>
        <v>0</v>
      </c>
      <c r="N4309" s="38">
        <f t="shared" si="752"/>
        <v>3769746</v>
      </c>
    </row>
    <row r="4310" spans="1:14" x14ac:dyDescent="0.2">
      <c r="A4310" s="34" t="s">
        <v>1483</v>
      </c>
      <c r="B4310" s="35"/>
      <c r="C4310" s="36"/>
      <c r="D4310" s="37"/>
      <c r="E4310" s="37"/>
      <c r="F4310" s="36"/>
      <c r="G4310" s="36"/>
      <c r="H4310" s="36"/>
      <c r="I4310" s="36"/>
      <c r="J4310" s="36"/>
      <c r="K4310" s="36"/>
      <c r="L4310" s="36"/>
      <c r="M4310" s="36"/>
      <c r="N4310" s="38"/>
    </row>
    <row r="4311" spans="1:14" x14ac:dyDescent="0.2">
      <c r="A4311" s="39" t="s">
        <v>1492</v>
      </c>
      <c r="B4311" s="40"/>
      <c r="C4311" s="41">
        <v>29</v>
      </c>
      <c r="D4311" s="42">
        <v>0</v>
      </c>
      <c r="E4311" s="42">
        <v>5.5199999999999999E-2</v>
      </c>
      <c r="F4311" s="41">
        <v>0</v>
      </c>
      <c r="G4311" s="41">
        <v>14960</v>
      </c>
      <c r="H4311" s="41">
        <v>14960</v>
      </c>
      <c r="I4311" s="41">
        <v>0</v>
      </c>
      <c r="J4311" s="41">
        <v>5206</v>
      </c>
      <c r="K4311" s="41">
        <v>150</v>
      </c>
      <c r="L4311" s="41">
        <v>0</v>
      </c>
      <c r="M4311" s="41">
        <v>0</v>
      </c>
      <c r="N4311" s="43">
        <v>20166</v>
      </c>
    </row>
    <row r="4312" spans="1:14" x14ac:dyDescent="0.2">
      <c r="A4312" s="39" t="s">
        <v>1484</v>
      </c>
      <c r="B4312" s="40"/>
      <c r="C4312" s="41">
        <v>87</v>
      </c>
      <c r="D4312" s="42">
        <v>0</v>
      </c>
      <c r="E4312" s="42">
        <v>0.1457</v>
      </c>
      <c r="F4312" s="41">
        <v>0</v>
      </c>
      <c r="G4312" s="41">
        <v>39486</v>
      </c>
      <c r="H4312" s="41">
        <v>39486</v>
      </c>
      <c r="I4312" s="41">
        <v>0</v>
      </c>
      <c r="J4312" s="41">
        <v>13742</v>
      </c>
      <c r="K4312" s="41">
        <v>395</v>
      </c>
      <c r="L4312" s="41">
        <v>0</v>
      </c>
      <c r="M4312" s="41">
        <v>0</v>
      </c>
      <c r="N4312" s="43">
        <v>53228</v>
      </c>
    </row>
    <row r="4313" spans="1:14" x14ac:dyDescent="0.2">
      <c r="A4313" s="39" t="s">
        <v>1485</v>
      </c>
      <c r="B4313" s="40"/>
      <c r="C4313" s="41">
        <v>0</v>
      </c>
      <c r="D4313" s="42">
        <v>3.4285999999999999</v>
      </c>
      <c r="E4313" s="42">
        <v>0</v>
      </c>
      <c r="F4313" s="41">
        <v>1687040</v>
      </c>
      <c r="G4313" s="41">
        <v>0</v>
      </c>
      <c r="H4313" s="41">
        <v>1687040</v>
      </c>
      <c r="I4313" s="41">
        <v>0</v>
      </c>
      <c r="J4313" s="41">
        <v>587090</v>
      </c>
      <c r="K4313" s="41">
        <v>16870</v>
      </c>
      <c r="L4313" s="41">
        <v>0</v>
      </c>
      <c r="M4313" s="41">
        <v>0</v>
      </c>
      <c r="N4313" s="43">
        <v>2274130</v>
      </c>
    </row>
    <row r="4314" spans="1:14" x14ac:dyDescent="0.2">
      <c r="A4314" s="34" t="s">
        <v>24</v>
      </c>
      <c r="B4314" s="35"/>
      <c r="C4314" s="36">
        <f t="shared" ref="C4314:N4314" si="753">SUM(C4311:C4313)</f>
        <v>116</v>
      </c>
      <c r="D4314" s="37">
        <f t="shared" si="753"/>
        <v>3.4285999999999999</v>
      </c>
      <c r="E4314" s="37">
        <f t="shared" si="753"/>
        <v>0.2009</v>
      </c>
      <c r="F4314" s="36">
        <f t="shared" si="753"/>
        <v>1687040</v>
      </c>
      <c r="G4314" s="36">
        <f t="shared" si="753"/>
        <v>54446</v>
      </c>
      <c r="H4314" s="36">
        <f t="shared" si="753"/>
        <v>1741486</v>
      </c>
      <c r="I4314" s="36">
        <f t="shared" si="753"/>
        <v>0</v>
      </c>
      <c r="J4314" s="36">
        <f t="shared" si="753"/>
        <v>606038</v>
      </c>
      <c r="K4314" s="36">
        <f t="shared" si="753"/>
        <v>17415</v>
      </c>
      <c r="L4314" s="36">
        <f t="shared" si="753"/>
        <v>0</v>
      </c>
      <c r="M4314" s="36">
        <f t="shared" si="753"/>
        <v>0</v>
      </c>
      <c r="N4314" s="38">
        <f t="shared" si="753"/>
        <v>2347524</v>
      </c>
    </row>
    <row r="4315" spans="1:14" x14ac:dyDescent="0.2">
      <c r="A4315" s="29" t="s">
        <v>2056</v>
      </c>
      <c r="B4315" s="30"/>
      <c r="C4315" s="31">
        <f t="shared" ref="C4315:N4315" si="754">C4293+C4303+C4309+C4314</f>
        <v>752</v>
      </c>
      <c r="D4315" s="32">
        <f t="shared" si="754"/>
        <v>56.214300000000009</v>
      </c>
      <c r="E4315" s="32">
        <f t="shared" si="754"/>
        <v>19.255400000000002</v>
      </c>
      <c r="F4315" s="31">
        <f t="shared" si="754"/>
        <v>31494163</v>
      </c>
      <c r="G4315" s="31">
        <f t="shared" si="754"/>
        <v>5808750</v>
      </c>
      <c r="H4315" s="31">
        <f t="shared" si="754"/>
        <v>37302913</v>
      </c>
      <c r="I4315" s="31">
        <f t="shared" si="754"/>
        <v>50400</v>
      </c>
      <c r="J4315" s="31">
        <f t="shared" si="754"/>
        <v>12998458</v>
      </c>
      <c r="K4315" s="31">
        <f t="shared" si="754"/>
        <v>373030</v>
      </c>
      <c r="L4315" s="31">
        <f t="shared" si="754"/>
        <v>639813</v>
      </c>
      <c r="M4315" s="31">
        <f t="shared" si="754"/>
        <v>0</v>
      </c>
      <c r="N4315" s="33">
        <f t="shared" si="754"/>
        <v>50991584</v>
      </c>
    </row>
    <row r="4316" spans="1:14" x14ac:dyDescent="0.2">
      <c r="A4316" s="39"/>
      <c r="B4316" s="40"/>
      <c r="C4316" s="41"/>
      <c r="D4316" s="42"/>
      <c r="E4316" s="42"/>
      <c r="F4316" s="41"/>
      <c r="G4316" s="41"/>
      <c r="H4316" s="41"/>
      <c r="I4316" s="41"/>
      <c r="J4316" s="41"/>
      <c r="K4316" s="41"/>
      <c r="L4316" s="41"/>
      <c r="M4316" s="41"/>
      <c r="N4316" s="43"/>
    </row>
    <row r="4317" spans="1:14" x14ac:dyDescent="0.2">
      <c r="A4317" s="29" t="s">
        <v>2057</v>
      </c>
      <c r="B4317" s="30"/>
      <c r="C4317" s="31"/>
      <c r="D4317" s="32"/>
      <c r="E4317" s="32"/>
      <c r="F4317" s="31"/>
      <c r="G4317" s="31"/>
      <c r="H4317" s="31"/>
      <c r="I4317" s="31"/>
      <c r="J4317" s="31"/>
      <c r="K4317" s="31"/>
      <c r="L4317" s="31"/>
      <c r="M4317" s="31"/>
      <c r="N4317" s="33"/>
    </row>
    <row r="4318" spans="1:14" x14ac:dyDescent="0.2">
      <c r="A4318" s="29" t="s">
        <v>2058</v>
      </c>
      <c r="B4318" s="30" t="s">
        <v>6</v>
      </c>
      <c r="C4318" s="31" t="s">
        <v>7</v>
      </c>
      <c r="D4318" s="32" t="s">
        <v>8</v>
      </c>
      <c r="E4318" s="32" t="s">
        <v>9</v>
      </c>
      <c r="F4318" s="31" t="s">
        <v>10</v>
      </c>
      <c r="G4318" s="31" t="s">
        <v>11</v>
      </c>
      <c r="H4318" s="31" t="s">
        <v>12</v>
      </c>
      <c r="I4318" s="31" t="s">
        <v>13</v>
      </c>
      <c r="J4318" s="31" t="s">
        <v>14</v>
      </c>
      <c r="K4318" s="31" t="s">
        <v>15</v>
      </c>
      <c r="L4318" s="31" t="s">
        <v>16</v>
      </c>
      <c r="M4318" s="31" t="s">
        <v>17</v>
      </c>
      <c r="N4318" s="33" t="s">
        <v>18</v>
      </c>
    </row>
    <row r="4319" spans="1:14" x14ac:dyDescent="0.2">
      <c r="A4319" s="34" t="s">
        <v>19</v>
      </c>
      <c r="B4319" s="35"/>
      <c r="C4319" s="36"/>
      <c r="D4319" s="37"/>
      <c r="E4319" s="37"/>
      <c r="F4319" s="36"/>
      <c r="G4319" s="36"/>
      <c r="H4319" s="36"/>
      <c r="I4319" s="36"/>
      <c r="J4319" s="36"/>
      <c r="K4319" s="36"/>
      <c r="L4319" s="36"/>
      <c r="M4319" s="36"/>
      <c r="N4319" s="38"/>
    </row>
    <row r="4320" spans="1:14" x14ac:dyDescent="0.2">
      <c r="A4320" s="39" t="s">
        <v>129</v>
      </c>
      <c r="B4320" s="40"/>
      <c r="C4320" s="41">
        <v>0</v>
      </c>
      <c r="D4320" s="42">
        <v>0</v>
      </c>
      <c r="E4320" s="42">
        <v>0</v>
      </c>
      <c r="F4320" s="41">
        <v>0</v>
      </c>
      <c r="G4320" s="41">
        <v>0</v>
      </c>
      <c r="H4320" s="41">
        <v>0</v>
      </c>
      <c r="I4320" s="41">
        <v>17340</v>
      </c>
      <c r="J4320" s="41">
        <v>5861</v>
      </c>
      <c r="K4320" s="41">
        <v>0</v>
      </c>
      <c r="L4320" s="41">
        <v>0</v>
      </c>
      <c r="M4320" s="41">
        <v>0</v>
      </c>
      <c r="N4320" s="43">
        <v>23201</v>
      </c>
    </row>
    <row r="4321" spans="1:14" x14ac:dyDescent="0.2">
      <c r="A4321" s="39" t="s">
        <v>22</v>
      </c>
      <c r="B4321" s="40"/>
      <c r="C4321" s="41">
        <v>0</v>
      </c>
      <c r="D4321" s="42">
        <v>2</v>
      </c>
      <c r="E4321" s="42">
        <v>0.36</v>
      </c>
      <c r="F4321" s="41">
        <v>1010241</v>
      </c>
      <c r="G4321" s="41">
        <v>85497</v>
      </c>
      <c r="H4321" s="41">
        <v>1095738</v>
      </c>
      <c r="I4321" s="41">
        <v>0</v>
      </c>
      <c r="J4321" s="41">
        <v>381316</v>
      </c>
      <c r="K4321" s="41">
        <v>10957</v>
      </c>
      <c r="L4321" s="41">
        <v>5600</v>
      </c>
      <c r="M4321" s="41">
        <v>0</v>
      </c>
      <c r="N4321" s="43">
        <v>1482654</v>
      </c>
    </row>
    <row r="4322" spans="1:14" x14ac:dyDescent="0.2">
      <c r="A4322" s="34" t="s">
        <v>24</v>
      </c>
      <c r="B4322" s="35"/>
      <c r="C4322" s="36">
        <f t="shared" ref="C4322:N4322" si="755">SUM(C4320:C4321)</f>
        <v>0</v>
      </c>
      <c r="D4322" s="37">
        <f t="shared" si="755"/>
        <v>2</v>
      </c>
      <c r="E4322" s="37">
        <f t="shared" si="755"/>
        <v>0.36</v>
      </c>
      <c r="F4322" s="36">
        <f t="shared" si="755"/>
        <v>1010241</v>
      </c>
      <c r="G4322" s="36">
        <f t="shared" si="755"/>
        <v>85497</v>
      </c>
      <c r="H4322" s="36">
        <f t="shared" si="755"/>
        <v>1095738</v>
      </c>
      <c r="I4322" s="36">
        <f t="shared" si="755"/>
        <v>17340</v>
      </c>
      <c r="J4322" s="36">
        <f t="shared" si="755"/>
        <v>387177</v>
      </c>
      <c r="K4322" s="36">
        <f t="shared" si="755"/>
        <v>10957</v>
      </c>
      <c r="L4322" s="36">
        <f t="shared" si="755"/>
        <v>5600</v>
      </c>
      <c r="M4322" s="36">
        <f t="shared" si="755"/>
        <v>0</v>
      </c>
      <c r="N4322" s="38">
        <f t="shared" si="755"/>
        <v>1505855</v>
      </c>
    </row>
    <row r="4323" spans="1:14" x14ac:dyDescent="0.2">
      <c r="A4323" s="34" t="s">
        <v>1476</v>
      </c>
      <c r="B4323" s="35"/>
      <c r="C4323" s="36"/>
      <c r="D4323" s="37"/>
      <c r="E4323" s="37"/>
      <c r="F4323" s="36"/>
      <c r="G4323" s="36"/>
      <c r="H4323" s="36"/>
      <c r="I4323" s="36"/>
      <c r="J4323" s="36"/>
      <c r="K4323" s="36"/>
      <c r="L4323" s="36"/>
      <c r="M4323" s="36"/>
      <c r="N4323" s="38"/>
    </row>
    <row r="4324" spans="1:14" x14ac:dyDescent="0.2">
      <c r="A4324" s="39" t="s">
        <v>20</v>
      </c>
      <c r="B4324" s="40"/>
      <c r="C4324" s="41">
        <v>0</v>
      </c>
      <c r="D4324" s="42">
        <v>4.05</v>
      </c>
      <c r="E4324" s="42">
        <v>0</v>
      </c>
      <c r="F4324" s="41">
        <v>1397758</v>
      </c>
      <c r="G4324" s="41">
        <v>0</v>
      </c>
      <c r="H4324" s="41">
        <v>1397758</v>
      </c>
      <c r="I4324" s="41">
        <v>0</v>
      </c>
      <c r="J4324" s="41">
        <v>486420</v>
      </c>
      <c r="K4324" s="41">
        <v>13978</v>
      </c>
      <c r="L4324" s="41">
        <v>0</v>
      </c>
      <c r="M4324" s="41">
        <v>0</v>
      </c>
      <c r="N4324" s="43">
        <v>1884178</v>
      </c>
    </row>
    <row r="4325" spans="1:14" x14ac:dyDescent="0.2">
      <c r="A4325" s="39" t="s">
        <v>45</v>
      </c>
      <c r="B4325" s="40"/>
      <c r="C4325" s="41">
        <v>0</v>
      </c>
      <c r="D4325" s="42">
        <v>0.45829999999999999</v>
      </c>
      <c r="E4325" s="42">
        <v>0</v>
      </c>
      <c r="F4325" s="41">
        <v>116437</v>
      </c>
      <c r="G4325" s="41">
        <v>0</v>
      </c>
      <c r="H4325" s="41">
        <v>116437</v>
      </c>
      <c r="I4325" s="41">
        <v>0</v>
      </c>
      <c r="J4325" s="41">
        <v>40519</v>
      </c>
      <c r="K4325" s="41">
        <v>1164</v>
      </c>
      <c r="L4325" s="41">
        <v>0</v>
      </c>
      <c r="M4325" s="41">
        <v>0</v>
      </c>
      <c r="N4325" s="43">
        <v>156956</v>
      </c>
    </row>
    <row r="4326" spans="1:14" x14ac:dyDescent="0.2">
      <c r="A4326" s="39" t="s">
        <v>40</v>
      </c>
      <c r="B4326" s="40"/>
      <c r="C4326" s="41">
        <v>0</v>
      </c>
      <c r="D4326" s="42">
        <v>-0.16800000000000001</v>
      </c>
      <c r="E4326" s="42">
        <v>0</v>
      </c>
      <c r="F4326" s="41">
        <v>-151200</v>
      </c>
      <c r="G4326" s="41">
        <v>0</v>
      </c>
      <c r="H4326" s="41">
        <v>-151200</v>
      </c>
      <c r="I4326" s="41">
        <v>0</v>
      </c>
      <c r="J4326" s="41">
        <v>-52618</v>
      </c>
      <c r="K4326" s="41">
        <v>-1512</v>
      </c>
      <c r="L4326" s="41">
        <v>0</v>
      </c>
      <c r="M4326" s="41">
        <v>0</v>
      </c>
      <c r="N4326" s="43">
        <v>-203818</v>
      </c>
    </row>
    <row r="4327" spans="1:14" x14ac:dyDescent="0.2">
      <c r="A4327" s="39" t="s">
        <v>41</v>
      </c>
      <c r="B4327" s="40"/>
      <c r="C4327" s="41">
        <v>0</v>
      </c>
      <c r="D4327" s="42">
        <v>0</v>
      </c>
      <c r="E4327" s="42">
        <v>0</v>
      </c>
      <c r="F4327" s="41">
        <v>0</v>
      </c>
      <c r="G4327" s="41">
        <v>0</v>
      </c>
      <c r="H4327" s="41">
        <v>0</v>
      </c>
      <c r="I4327" s="41">
        <v>151200</v>
      </c>
      <c r="J4327" s="41">
        <v>51106</v>
      </c>
      <c r="K4327" s="41">
        <v>0</v>
      </c>
      <c r="L4327" s="41">
        <v>0</v>
      </c>
      <c r="M4327" s="41">
        <v>0</v>
      </c>
      <c r="N4327" s="43">
        <v>202306</v>
      </c>
    </row>
    <row r="4328" spans="1:14" x14ac:dyDescent="0.2">
      <c r="A4328" s="39" t="s">
        <v>21</v>
      </c>
      <c r="B4328" s="40"/>
      <c r="C4328" s="41">
        <v>0</v>
      </c>
      <c r="D4328" s="42">
        <v>0</v>
      </c>
      <c r="E4328" s="42">
        <v>0</v>
      </c>
      <c r="F4328" s="41">
        <v>0</v>
      </c>
      <c r="G4328" s="41">
        <v>0</v>
      </c>
      <c r="H4328" s="41">
        <v>0</v>
      </c>
      <c r="I4328" s="41">
        <v>0</v>
      </c>
      <c r="J4328" s="41">
        <v>2</v>
      </c>
      <c r="K4328" s="41">
        <v>0</v>
      </c>
      <c r="L4328" s="41">
        <v>0</v>
      </c>
      <c r="M4328" s="41">
        <v>0</v>
      </c>
      <c r="N4328" s="43">
        <v>2</v>
      </c>
    </row>
    <row r="4329" spans="1:14" x14ac:dyDescent="0.2">
      <c r="A4329" s="39" t="s">
        <v>32</v>
      </c>
      <c r="B4329" s="40"/>
      <c r="C4329" s="41">
        <v>0</v>
      </c>
      <c r="D4329" s="42">
        <v>0</v>
      </c>
      <c r="E4329" s="42">
        <v>0.8</v>
      </c>
      <c r="F4329" s="41">
        <v>0</v>
      </c>
      <c r="G4329" s="41">
        <v>211766</v>
      </c>
      <c r="H4329" s="41">
        <v>211766</v>
      </c>
      <c r="I4329" s="41">
        <v>0</v>
      </c>
      <c r="J4329" s="41">
        <v>73695</v>
      </c>
      <c r="K4329" s="41">
        <v>2118</v>
      </c>
      <c r="L4329" s="41">
        <v>0</v>
      </c>
      <c r="M4329" s="41">
        <v>0</v>
      </c>
      <c r="N4329" s="43">
        <v>285461</v>
      </c>
    </row>
    <row r="4330" spans="1:14" x14ac:dyDescent="0.2">
      <c r="A4330" s="39" t="s">
        <v>23</v>
      </c>
      <c r="B4330" s="40"/>
      <c r="C4330" s="41">
        <v>0</v>
      </c>
      <c r="D4330" s="42">
        <v>0</v>
      </c>
      <c r="E4330" s="42">
        <v>2.41</v>
      </c>
      <c r="F4330" s="41">
        <v>0</v>
      </c>
      <c r="G4330" s="41">
        <v>939946</v>
      </c>
      <c r="H4330" s="41">
        <v>939946</v>
      </c>
      <c r="I4330" s="41">
        <v>0</v>
      </c>
      <c r="J4330" s="41">
        <v>327101</v>
      </c>
      <c r="K4330" s="41">
        <v>9399</v>
      </c>
      <c r="L4330" s="41">
        <v>0</v>
      </c>
      <c r="M4330" s="41">
        <v>0</v>
      </c>
      <c r="N4330" s="43">
        <v>1267047</v>
      </c>
    </row>
    <row r="4331" spans="1:14" x14ac:dyDescent="0.2">
      <c r="A4331" s="39" t="s">
        <v>1481</v>
      </c>
      <c r="B4331" s="40"/>
      <c r="C4331" s="41">
        <v>0</v>
      </c>
      <c r="D4331" s="42">
        <v>13.5</v>
      </c>
      <c r="E4331" s="42">
        <v>1.7</v>
      </c>
      <c r="F4331" s="41">
        <v>8556990</v>
      </c>
      <c r="G4331" s="41">
        <v>426870</v>
      </c>
      <c r="H4331" s="41">
        <v>8983860</v>
      </c>
      <c r="I4331" s="41">
        <v>0</v>
      </c>
      <c r="J4331" s="41">
        <v>3126384</v>
      </c>
      <c r="K4331" s="41">
        <v>89839</v>
      </c>
      <c r="L4331" s="41">
        <v>233560</v>
      </c>
      <c r="M4331" s="41">
        <v>0</v>
      </c>
      <c r="N4331" s="43">
        <v>12343804</v>
      </c>
    </row>
    <row r="4332" spans="1:14" x14ac:dyDescent="0.2">
      <c r="A4332" s="39" t="s">
        <v>1482</v>
      </c>
      <c r="B4332" s="40"/>
      <c r="C4332" s="41">
        <v>0</v>
      </c>
      <c r="D4332" s="42">
        <v>0</v>
      </c>
      <c r="E4332" s="42">
        <v>0</v>
      </c>
      <c r="F4332" s="41">
        <v>48000</v>
      </c>
      <c r="G4332" s="41">
        <v>0</v>
      </c>
      <c r="H4332" s="41">
        <v>48000</v>
      </c>
      <c r="I4332" s="41">
        <v>0</v>
      </c>
      <c r="J4332" s="41">
        <v>16704</v>
      </c>
      <c r="K4332" s="41">
        <v>480</v>
      </c>
      <c r="L4332" s="41">
        <v>9000</v>
      </c>
      <c r="M4332" s="41">
        <v>0</v>
      </c>
      <c r="N4332" s="43">
        <v>73704</v>
      </c>
    </row>
    <row r="4333" spans="1:14" x14ac:dyDescent="0.2">
      <c r="A4333" s="34" t="s">
        <v>24</v>
      </c>
      <c r="B4333" s="35"/>
      <c r="C4333" s="36">
        <f t="shared" ref="C4333:N4333" si="756">SUM(C4324:C4332)</f>
        <v>0</v>
      </c>
      <c r="D4333" s="37">
        <f t="shared" si="756"/>
        <v>17.840299999999999</v>
      </c>
      <c r="E4333" s="37">
        <f t="shared" si="756"/>
        <v>4.91</v>
      </c>
      <c r="F4333" s="36">
        <f t="shared" si="756"/>
        <v>9967985</v>
      </c>
      <c r="G4333" s="36">
        <f t="shared" si="756"/>
        <v>1578582</v>
      </c>
      <c r="H4333" s="36">
        <f t="shared" si="756"/>
        <v>11546567</v>
      </c>
      <c r="I4333" s="36">
        <f t="shared" si="756"/>
        <v>151200</v>
      </c>
      <c r="J4333" s="36">
        <f t="shared" si="756"/>
        <v>4069313</v>
      </c>
      <c r="K4333" s="36">
        <f t="shared" si="756"/>
        <v>115466</v>
      </c>
      <c r="L4333" s="36">
        <f t="shared" si="756"/>
        <v>242560</v>
      </c>
      <c r="M4333" s="36">
        <f t="shared" si="756"/>
        <v>0</v>
      </c>
      <c r="N4333" s="38">
        <f t="shared" si="756"/>
        <v>16009640</v>
      </c>
    </row>
    <row r="4334" spans="1:14" x14ac:dyDescent="0.2">
      <c r="A4334" s="34" t="s">
        <v>25</v>
      </c>
      <c r="B4334" s="35"/>
      <c r="C4334" s="36"/>
      <c r="D4334" s="37"/>
      <c r="E4334" s="37"/>
      <c r="F4334" s="36"/>
      <c r="G4334" s="36"/>
      <c r="H4334" s="36"/>
      <c r="I4334" s="36"/>
      <c r="J4334" s="36"/>
      <c r="K4334" s="36"/>
      <c r="L4334" s="36"/>
      <c r="M4334" s="36"/>
      <c r="N4334" s="38"/>
    </row>
    <row r="4335" spans="1:14" x14ac:dyDescent="0.2">
      <c r="A4335" s="39" t="s">
        <v>56</v>
      </c>
      <c r="B4335" s="40"/>
      <c r="C4335" s="41">
        <v>14</v>
      </c>
      <c r="D4335" s="42">
        <v>0</v>
      </c>
      <c r="E4335" s="42">
        <v>0.20780000000000001</v>
      </c>
      <c r="F4335" s="41">
        <v>0</v>
      </c>
      <c r="G4335" s="41">
        <v>63884</v>
      </c>
      <c r="H4335" s="41">
        <v>63884</v>
      </c>
      <c r="I4335" s="41">
        <v>0</v>
      </c>
      <c r="J4335" s="41">
        <v>22232</v>
      </c>
      <c r="K4335" s="41">
        <v>639</v>
      </c>
      <c r="L4335" s="41">
        <v>350</v>
      </c>
      <c r="M4335" s="41">
        <v>0</v>
      </c>
      <c r="N4335" s="43">
        <v>86466</v>
      </c>
    </row>
    <row r="4336" spans="1:14" x14ac:dyDescent="0.2">
      <c r="A4336" s="39" t="s">
        <v>130</v>
      </c>
      <c r="B4336" s="40"/>
      <c r="C4336" s="41">
        <v>57</v>
      </c>
      <c r="D4336" s="42">
        <v>0</v>
      </c>
      <c r="E4336" s="42">
        <v>0.43259999999999998</v>
      </c>
      <c r="F4336" s="41">
        <v>0</v>
      </c>
      <c r="G4336" s="41">
        <v>132993</v>
      </c>
      <c r="H4336" s="41">
        <v>132993</v>
      </c>
      <c r="I4336" s="41">
        <v>0</v>
      </c>
      <c r="J4336" s="41">
        <v>46281</v>
      </c>
      <c r="K4336" s="41">
        <v>1330</v>
      </c>
      <c r="L4336" s="41">
        <v>1140</v>
      </c>
      <c r="M4336" s="41">
        <v>0</v>
      </c>
      <c r="N4336" s="43">
        <v>180414</v>
      </c>
    </row>
    <row r="4337" spans="1:14" x14ac:dyDescent="0.2">
      <c r="A4337" s="39" t="s">
        <v>130</v>
      </c>
      <c r="B4337" s="40"/>
      <c r="C4337" s="41">
        <v>63</v>
      </c>
      <c r="D4337" s="42">
        <v>0</v>
      </c>
      <c r="E4337" s="42">
        <v>0.4662</v>
      </c>
      <c r="F4337" s="41">
        <v>0</v>
      </c>
      <c r="G4337" s="41">
        <v>143323</v>
      </c>
      <c r="H4337" s="41">
        <v>143323</v>
      </c>
      <c r="I4337" s="41">
        <v>0</v>
      </c>
      <c r="J4337" s="41">
        <v>49876</v>
      </c>
      <c r="K4337" s="41">
        <v>1433</v>
      </c>
      <c r="L4337" s="41">
        <v>1260</v>
      </c>
      <c r="M4337" s="41">
        <v>0</v>
      </c>
      <c r="N4337" s="43">
        <v>194459</v>
      </c>
    </row>
    <row r="4338" spans="1:14" x14ac:dyDescent="0.2">
      <c r="A4338" s="34" t="s">
        <v>24</v>
      </c>
      <c r="B4338" s="35"/>
      <c r="C4338" s="36">
        <f t="shared" ref="C4338:N4338" si="757">SUM(C4335:C4337)</f>
        <v>134</v>
      </c>
      <c r="D4338" s="37">
        <f t="shared" si="757"/>
        <v>0</v>
      </c>
      <c r="E4338" s="37">
        <f t="shared" si="757"/>
        <v>1.1066</v>
      </c>
      <c r="F4338" s="36">
        <f t="shared" si="757"/>
        <v>0</v>
      </c>
      <c r="G4338" s="36">
        <f t="shared" si="757"/>
        <v>340200</v>
      </c>
      <c r="H4338" s="36">
        <f t="shared" si="757"/>
        <v>340200</v>
      </c>
      <c r="I4338" s="36">
        <f t="shared" si="757"/>
        <v>0</v>
      </c>
      <c r="J4338" s="36">
        <f t="shared" si="757"/>
        <v>118389</v>
      </c>
      <c r="K4338" s="36">
        <f t="shared" si="757"/>
        <v>3402</v>
      </c>
      <c r="L4338" s="36">
        <f t="shared" si="757"/>
        <v>2750</v>
      </c>
      <c r="M4338" s="36">
        <f t="shared" si="757"/>
        <v>0</v>
      </c>
      <c r="N4338" s="38">
        <f t="shared" si="757"/>
        <v>461339</v>
      </c>
    </row>
    <row r="4339" spans="1:14" x14ac:dyDescent="0.2">
      <c r="A4339" s="34" t="s">
        <v>1483</v>
      </c>
      <c r="B4339" s="35"/>
      <c r="C4339" s="36"/>
      <c r="D4339" s="37"/>
      <c r="E4339" s="37"/>
      <c r="F4339" s="36"/>
      <c r="G4339" s="36"/>
      <c r="H4339" s="36"/>
      <c r="I4339" s="36"/>
      <c r="J4339" s="36"/>
      <c r="K4339" s="36"/>
      <c r="L4339" s="36"/>
      <c r="M4339" s="36"/>
      <c r="N4339" s="38"/>
    </row>
    <row r="4340" spans="1:14" x14ac:dyDescent="0.2">
      <c r="A4340" s="39" t="s">
        <v>1484</v>
      </c>
      <c r="B4340" s="40"/>
      <c r="C4340" s="41">
        <v>51</v>
      </c>
      <c r="D4340" s="42">
        <v>0</v>
      </c>
      <c r="E4340" s="42">
        <v>9.7100000000000006E-2</v>
      </c>
      <c r="F4340" s="41">
        <v>0</v>
      </c>
      <c r="G4340" s="41">
        <v>26315</v>
      </c>
      <c r="H4340" s="41">
        <v>26315</v>
      </c>
      <c r="I4340" s="41">
        <v>0</v>
      </c>
      <c r="J4340" s="41">
        <v>9157</v>
      </c>
      <c r="K4340" s="41">
        <v>263</v>
      </c>
      <c r="L4340" s="41">
        <v>0</v>
      </c>
      <c r="M4340" s="41">
        <v>0</v>
      </c>
      <c r="N4340" s="43">
        <v>35472</v>
      </c>
    </row>
    <row r="4341" spans="1:14" x14ac:dyDescent="0.2">
      <c r="A4341" s="39" t="s">
        <v>1485</v>
      </c>
      <c r="B4341" s="40"/>
      <c r="C4341" s="41">
        <v>0</v>
      </c>
      <c r="D4341" s="42">
        <v>1.5913999999999999</v>
      </c>
      <c r="E4341" s="42">
        <v>0</v>
      </c>
      <c r="F4341" s="41">
        <v>735651</v>
      </c>
      <c r="G4341" s="41">
        <v>0</v>
      </c>
      <c r="H4341" s="41">
        <v>735651</v>
      </c>
      <c r="I4341" s="41">
        <v>0</v>
      </c>
      <c r="J4341" s="41">
        <v>256007</v>
      </c>
      <c r="K4341" s="41">
        <v>7357</v>
      </c>
      <c r="L4341" s="41">
        <v>0</v>
      </c>
      <c r="M4341" s="41">
        <v>0</v>
      </c>
      <c r="N4341" s="43">
        <v>991658</v>
      </c>
    </row>
    <row r="4342" spans="1:14" x14ac:dyDescent="0.2">
      <c r="A4342" s="34" t="s">
        <v>24</v>
      </c>
      <c r="B4342" s="35"/>
      <c r="C4342" s="36">
        <f t="shared" ref="C4342:N4342" si="758">SUM(C4340:C4341)</f>
        <v>51</v>
      </c>
      <c r="D4342" s="37">
        <f t="shared" si="758"/>
        <v>1.5913999999999999</v>
      </c>
      <c r="E4342" s="37">
        <f t="shared" si="758"/>
        <v>9.7100000000000006E-2</v>
      </c>
      <c r="F4342" s="36">
        <f t="shared" si="758"/>
        <v>735651</v>
      </c>
      <c r="G4342" s="36">
        <f t="shared" si="758"/>
        <v>26315</v>
      </c>
      <c r="H4342" s="36">
        <f t="shared" si="758"/>
        <v>761966</v>
      </c>
      <c r="I4342" s="36">
        <f t="shared" si="758"/>
        <v>0</v>
      </c>
      <c r="J4342" s="36">
        <f t="shared" si="758"/>
        <v>265164</v>
      </c>
      <c r="K4342" s="36">
        <f t="shared" si="758"/>
        <v>7620</v>
      </c>
      <c r="L4342" s="36">
        <f t="shared" si="758"/>
        <v>0</v>
      </c>
      <c r="M4342" s="36">
        <f t="shared" si="758"/>
        <v>0</v>
      </c>
      <c r="N4342" s="38">
        <f t="shared" si="758"/>
        <v>1027130</v>
      </c>
    </row>
    <row r="4343" spans="1:14" x14ac:dyDescent="0.2">
      <c r="A4343" s="29" t="s">
        <v>2059</v>
      </c>
      <c r="B4343" s="30"/>
      <c r="C4343" s="31">
        <f t="shared" ref="C4343:N4343" si="759">C4322+C4333+C4338+C4342</f>
        <v>185</v>
      </c>
      <c r="D4343" s="32">
        <f t="shared" si="759"/>
        <v>21.431699999999999</v>
      </c>
      <c r="E4343" s="32">
        <f t="shared" si="759"/>
        <v>6.4737000000000009</v>
      </c>
      <c r="F4343" s="31">
        <f t="shared" si="759"/>
        <v>11713877</v>
      </c>
      <c r="G4343" s="31">
        <f t="shared" si="759"/>
        <v>2030594</v>
      </c>
      <c r="H4343" s="31">
        <f t="shared" si="759"/>
        <v>13744471</v>
      </c>
      <c r="I4343" s="31">
        <f t="shared" si="759"/>
        <v>168540</v>
      </c>
      <c r="J4343" s="31">
        <f t="shared" si="759"/>
        <v>4840043</v>
      </c>
      <c r="K4343" s="31">
        <f t="shared" si="759"/>
        <v>137445</v>
      </c>
      <c r="L4343" s="31">
        <f t="shared" si="759"/>
        <v>250910</v>
      </c>
      <c r="M4343" s="31">
        <f t="shared" si="759"/>
        <v>0</v>
      </c>
      <c r="N4343" s="33">
        <f t="shared" si="759"/>
        <v>19003964</v>
      </c>
    </row>
    <row r="4344" spans="1:14" x14ac:dyDescent="0.2">
      <c r="A4344" s="39"/>
      <c r="B4344" s="40"/>
      <c r="C4344" s="41"/>
      <c r="D4344" s="42"/>
      <c r="E4344" s="42"/>
      <c r="F4344" s="41"/>
      <c r="G4344" s="41"/>
      <c r="H4344" s="41"/>
      <c r="I4344" s="41"/>
      <c r="J4344" s="41"/>
      <c r="K4344" s="41"/>
      <c r="L4344" s="41"/>
      <c r="M4344" s="41"/>
      <c r="N4344" s="43"/>
    </row>
    <row r="4345" spans="1:14" x14ac:dyDescent="0.2">
      <c r="A4345" s="29" t="s">
        <v>2060</v>
      </c>
      <c r="B4345" s="30"/>
      <c r="C4345" s="31"/>
      <c r="D4345" s="32"/>
      <c r="E4345" s="32"/>
      <c r="F4345" s="31"/>
      <c r="G4345" s="31"/>
      <c r="H4345" s="31"/>
      <c r="I4345" s="31"/>
      <c r="J4345" s="31"/>
      <c r="K4345" s="31"/>
      <c r="L4345" s="31"/>
      <c r="M4345" s="31"/>
      <c r="N4345" s="33"/>
    </row>
    <row r="4346" spans="1:14" x14ac:dyDescent="0.2">
      <c r="A4346" s="29" t="s">
        <v>2061</v>
      </c>
      <c r="B4346" s="30" t="s">
        <v>6</v>
      </c>
      <c r="C4346" s="31" t="s">
        <v>7</v>
      </c>
      <c r="D4346" s="32" t="s">
        <v>8</v>
      </c>
      <c r="E4346" s="32" t="s">
        <v>9</v>
      </c>
      <c r="F4346" s="31" t="s">
        <v>10</v>
      </c>
      <c r="G4346" s="31" t="s">
        <v>11</v>
      </c>
      <c r="H4346" s="31" t="s">
        <v>12</v>
      </c>
      <c r="I4346" s="31" t="s">
        <v>13</v>
      </c>
      <c r="J4346" s="31" t="s">
        <v>14</v>
      </c>
      <c r="K4346" s="31" t="s">
        <v>15</v>
      </c>
      <c r="L4346" s="31" t="s">
        <v>16</v>
      </c>
      <c r="M4346" s="31" t="s">
        <v>17</v>
      </c>
      <c r="N4346" s="33" t="s">
        <v>18</v>
      </c>
    </row>
    <row r="4347" spans="1:14" x14ac:dyDescent="0.2">
      <c r="A4347" s="34" t="s">
        <v>1476</v>
      </c>
      <c r="B4347" s="35"/>
      <c r="C4347" s="36"/>
      <c r="D4347" s="37"/>
      <c r="E4347" s="37"/>
      <c r="F4347" s="36"/>
      <c r="G4347" s="36"/>
      <c r="H4347" s="36"/>
      <c r="I4347" s="36"/>
      <c r="J4347" s="36"/>
      <c r="K4347" s="36"/>
      <c r="L4347" s="36"/>
      <c r="M4347" s="36"/>
      <c r="N4347" s="38"/>
    </row>
    <row r="4348" spans="1:14" x14ac:dyDescent="0.2">
      <c r="A4348" s="39" t="s">
        <v>20</v>
      </c>
      <c r="B4348" s="40"/>
      <c r="C4348" s="41">
        <v>0</v>
      </c>
      <c r="D4348" s="42">
        <v>8.0277999999999992</v>
      </c>
      <c r="E4348" s="42">
        <v>0</v>
      </c>
      <c r="F4348" s="41">
        <v>2984687</v>
      </c>
      <c r="G4348" s="41">
        <v>0</v>
      </c>
      <c r="H4348" s="41">
        <v>2984687</v>
      </c>
      <c r="I4348" s="41">
        <v>0</v>
      </c>
      <c r="J4348" s="41">
        <v>1038671</v>
      </c>
      <c r="K4348" s="41">
        <v>29847</v>
      </c>
      <c r="L4348" s="41">
        <v>0</v>
      </c>
      <c r="M4348" s="41">
        <v>0</v>
      </c>
      <c r="N4348" s="43">
        <v>4023358</v>
      </c>
    </row>
    <row r="4349" spans="1:14" x14ac:dyDescent="0.2">
      <c r="A4349" s="39" t="s">
        <v>40</v>
      </c>
      <c r="B4349" s="40"/>
      <c r="C4349" s="41">
        <v>0</v>
      </c>
      <c r="D4349" s="42">
        <v>-0.1176</v>
      </c>
      <c r="E4349" s="42">
        <v>0</v>
      </c>
      <c r="F4349" s="41">
        <v>-84000</v>
      </c>
      <c r="G4349" s="41">
        <v>0</v>
      </c>
      <c r="H4349" s="41">
        <v>-84000</v>
      </c>
      <c r="I4349" s="41">
        <v>0</v>
      </c>
      <c r="J4349" s="41">
        <v>-29232</v>
      </c>
      <c r="K4349" s="41">
        <v>-840</v>
      </c>
      <c r="L4349" s="41">
        <v>0</v>
      </c>
      <c r="M4349" s="41">
        <v>0</v>
      </c>
      <c r="N4349" s="43">
        <v>-113232</v>
      </c>
    </row>
    <row r="4350" spans="1:14" x14ac:dyDescent="0.2">
      <c r="A4350" s="39" t="s">
        <v>41</v>
      </c>
      <c r="B4350" s="40"/>
      <c r="C4350" s="41">
        <v>0</v>
      </c>
      <c r="D4350" s="42">
        <v>0</v>
      </c>
      <c r="E4350" s="42">
        <v>0</v>
      </c>
      <c r="F4350" s="41">
        <v>0</v>
      </c>
      <c r="G4350" s="41">
        <v>0</v>
      </c>
      <c r="H4350" s="41">
        <v>0</v>
      </c>
      <c r="I4350" s="41">
        <v>84000</v>
      </c>
      <c r="J4350" s="41">
        <v>28392</v>
      </c>
      <c r="K4350" s="41">
        <v>0</v>
      </c>
      <c r="L4350" s="41">
        <v>0</v>
      </c>
      <c r="M4350" s="41">
        <v>0</v>
      </c>
      <c r="N4350" s="43">
        <v>112392</v>
      </c>
    </row>
    <row r="4351" spans="1:14" x14ac:dyDescent="0.2">
      <c r="A4351" s="39" t="s">
        <v>21</v>
      </c>
      <c r="B4351" s="40"/>
      <c r="C4351" s="41">
        <v>0</v>
      </c>
      <c r="D4351" s="42">
        <v>0</v>
      </c>
      <c r="E4351" s="42">
        <v>0</v>
      </c>
      <c r="F4351" s="41">
        <v>0</v>
      </c>
      <c r="G4351" s="41">
        <v>0</v>
      </c>
      <c r="H4351" s="41">
        <v>0</v>
      </c>
      <c r="I4351" s="41">
        <v>0</v>
      </c>
      <c r="J4351" s="41">
        <v>15</v>
      </c>
      <c r="K4351" s="41">
        <v>0</v>
      </c>
      <c r="L4351" s="41">
        <v>0</v>
      </c>
      <c r="M4351" s="41">
        <v>0</v>
      </c>
      <c r="N4351" s="43">
        <v>15</v>
      </c>
    </row>
    <row r="4352" spans="1:14" x14ac:dyDescent="0.2">
      <c r="A4352" s="39" t="s">
        <v>32</v>
      </c>
      <c r="B4352" s="40"/>
      <c r="C4352" s="41">
        <v>0</v>
      </c>
      <c r="D4352" s="42">
        <v>0</v>
      </c>
      <c r="E4352" s="42">
        <v>0.4</v>
      </c>
      <c r="F4352" s="41">
        <v>0</v>
      </c>
      <c r="G4352" s="41">
        <v>105883</v>
      </c>
      <c r="H4352" s="41">
        <v>105883</v>
      </c>
      <c r="I4352" s="41">
        <v>0</v>
      </c>
      <c r="J4352" s="41">
        <v>36847</v>
      </c>
      <c r="K4352" s="41">
        <v>1059</v>
      </c>
      <c r="L4352" s="41">
        <v>0</v>
      </c>
      <c r="M4352" s="41">
        <v>0</v>
      </c>
      <c r="N4352" s="43">
        <v>142730</v>
      </c>
    </row>
    <row r="4353" spans="1:14" x14ac:dyDescent="0.2">
      <c r="A4353" s="39" t="s">
        <v>23</v>
      </c>
      <c r="B4353" s="40"/>
      <c r="C4353" s="41">
        <v>0</v>
      </c>
      <c r="D4353" s="42">
        <v>0</v>
      </c>
      <c r="E4353" s="42">
        <v>3.78</v>
      </c>
      <c r="F4353" s="41">
        <v>0</v>
      </c>
      <c r="G4353" s="41">
        <v>1477194</v>
      </c>
      <c r="H4353" s="41">
        <v>1477194</v>
      </c>
      <c r="I4353" s="41">
        <v>0</v>
      </c>
      <c r="J4353" s="41">
        <v>514064</v>
      </c>
      <c r="K4353" s="41">
        <v>14772</v>
      </c>
      <c r="L4353" s="41">
        <v>0</v>
      </c>
      <c r="M4353" s="41">
        <v>0</v>
      </c>
      <c r="N4353" s="43">
        <v>1991258</v>
      </c>
    </row>
    <row r="4354" spans="1:14" x14ac:dyDescent="0.2">
      <c r="A4354" s="39" t="s">
        <v>1481</v>
      </c>
      <c r="B4354" s="40"/>
      <c r="C4354" s="41">
        <v>0</v>
      </c>
      <c r="D4354" s="42">
        <v>33.363599999999998</v>
      </c>
      <c r="E4354" s="42">
        <v>4.08</v>
      </c>
      <c r="F4354" s="41">
        <v>22188376</v>
      </c>
      <c r="G4354" s="41">
        <v>1024488</v>
      </c>
      <c r="H4354" s="41">
        <v>23212864</v>
      </c>
      <c r="I4354" s="41">
        <v>0</v>
      </c>
      <c r="J4354" s="41">
        <v>8078076</v>
      </c>
      <c r="K4354" s="41">
        <v>232128</v>
      </c>
      <c r="L4354" s="41">
        <v>694430</v>
      </c>
      <c r="M4354" s="41">
        <v>0</v>
      </c>
      <c r="N4354" s="43">
        <v>31985370</v>
      </c>
    </row>
    <row r="4355" spans="1:14" x14ac:dyDescent="0.2">
      <c r="A4355" s="39" t="s">
        <v>1482</v>
      </c>
      <c r="B4355" s="40"/>
      <c r="C4355" s="41">
        <v>0</v>
      </c>
      <c r="D4355" s="42">
        <v>0</v>
      </c>
      <c r="E4355" s="42">
        <v>0</v>
      </c>
      <c r="F4355" s="41">
        <v>12000</v>
      </c>
      <c r="G4355" s="41">
        <v>0</v>
      </c>
      <c r="H4355" s="41">
        <v>12000</v>
      </c>
      <c r="I4355" s="41">
        <v>0</v>
      </c>
      <c r="J4355" s="41">
        <v>4176</v>
      </c>
      <c r="K4355" s="41">
        <v>120</v>
      </c>
      <c r="L4355" s="41">
        <v>0</v>
      </c>
      <c r="M4355" s="41">
        <v>0</v>
      </c>
      <c r="N4355" s="43">
        <v>16176</v>
      </c>
    </row>
    <row r="4356" spans="1:14" x14ac:dyDescent="0.2">
      <c r="A4356" s="34" t="s">
        <v>24</v>
      </c>
      <c r="B4356" s="35"/>
      <c r="C4356" s="36">
        <f t="shared" ref="C4356:N4356" si="760">SUM(C4348:C4355)</f>
        <v>0</v>
      </c>
      <c r="D4356" s="37">
        <f t="shared" si="760"/>
        <v>41.273799999999994</v>
      </c>
      <c r="E4356" s="37">
        <f t="shared" si="760"/>
        <v>8.26</v>
      </c>
      <c r="F4356" s="36">
        <f t="shared" si="760"/>
        <v>25101063</v>
      </c>
      <c r="G4356" s="36">
        <f t="shared" si="760"/>
        <v>2607565</v>
      </c>
      <c r="H4356" s="36">
        <f t="shared" si="760"/>
        <v>27708628</v>
      </c>
      <c r="I4356" s="36">
        <f t="shared" si="760"/>
        <v>84000</v>
      </c>
      <c r="J4356" s="36">
        <f t="shared" si="760"/>
        <v>9671009</v>
      </c>
      <c r="K4356" s="36">
        <f t="shared" si="760"/>
        <v>277086</v>
      </c>
      <c r="L4356" s="36">
        <f t="shared" si="760"/>
        <v>694430</v>
      </c>
      <c r="M4356" s="36">
        <f t="shared" si="760"/>
        <v>0</v>
      </c>
      <c r="N4356" s="38">
        <f t="shared" si="760"/>
        <v>38158067</v>
      </c>
    </row>
    <row r="4357" spans="1:14" x14ac:dyDescent="0.2">
      <c r="A4357" s="34" t="s">
        <v>25</v>
      </c>
      <c r="B4357" s="35"/>
      <c r="C4357" s="36"/>
      <c r="D4357" s="37"/>
      <c r="E4357" s="37"/>
      <c r="F4357" s="36"/>
      <c r="G4357" s="36"/>
      <c r="H4357" s="36"/>
      <c r="I4357" s="36"/>
      <c r="J4357" s="36"/>
      <c r="K4357" s="36"/>
      <c r="L4357" s="36"/>
      <c r="M4357" s="36"/>
      <c r="N4357" s="38"/>
    </row>
    <row r="4358" spans="1:14" x14ac:dyDescent="0.2">
      <c r="A4358" s="39" t="s">
        <v>130</v>
      </c>
      <c r="B4358" s="40"/>
      <c r="C4358" s="41">
        <v>48</v>
      </c>
      <c r="D4358" s="42">
        <v>0</v>
      </c>
      <c r="E4358" s="42">
        <v>0.38090000000000002</v>
      </c>
      <c r="F4358" s="41">
        <v>0</v>
      </c>
      <c r="G4358" s="41">
        <v>117099</v>
      </c>
      <c r="H4358" s="41">
        <v>117099</v>
      </c>
      <c r="I4358" s="41">
        <v>0</v>
      </c>
      <c r="J4358" s="41">
        <v>40751</v>
      </c>
      <c r="K4358" s="41">
        <v>1171</v>
      </c>
      <c r="L4358" s="41">
        <v>960</v>
      </c>
      <c r="M4358" s="41">
        <v>0</v>
      </c>
      <c r="N4358" s="43">
        <v>158810</v>
      </c>
    </row>
    <row r="4359" spans="1:14" x14ac:dyDescent="0.2">
      <c r="A4359" s="34" t="s">
        <v>24</v>
      </c>
      <c r="B4359" s="35"/>
      <c r="C4359" s="36">
        <f t="shared" ref="C4359:N4359" si="761">SUM(C4358:C4358)</f>
        <v>48</v>
      </c>
      <c r="D4359" s="37">
        <f t="shared" si="761"/>
        <v>0</v>
      </c>
      <c r="E4359" s="37">
        <f t="shared" si="761"/>
        <v>0.38090000000000002</v>
      </c>
      <c r="F4359" s="36">
        <f t="shared" si="761"/>
        <v>0</v>
      </c>
      <c r="G4359" s="36">
        <f t="shared" si="761"/>
        <v>117099</v>
      </c>
      <c r="H4359" s="36">
        <f t="shared" si="761"/>
        <v>117099</v>
      </c>
      <c r="I4359" s="36">
        <f t="shared" si="761"/>
        <v>0</v>
      </c>
      <c r="J4359" s="36">
        <f t="shared" si="761"/>
        <v>40751</v>
      </c>
      <c r="K4359" s="36">
        <f t="shared" si="761"/>
        <v>1171</v>
      </c>
      <c r="L4359" s="36">
        <f t="shared" si="761"/>
        <v>960</v>
      </c>
      <c r="M4359" s="36">
        <f t="shared" si="761"/>
        <v>0</v>
      </c>
      <c r="N4359" s="38">
        <f t="shared" si="761"/>
        <v>158810</v>
      </c>
    </row>
    <row r="4360" spans="1:14" x14ac:dyDescent="0.2">
      <c r="A4360" s="34" t="s">
        <v>1483</v>
      </c>
      <c r="B4360" s="35"/>
      <c r="C4360" s="36"/>
      <c r="D4360" s="37"/>
      <c r="E4360" s="37"/>
      <c r="F4360" s="36"/>
      <c r="G4360" s="36"/>
      <c r="H4360" s="36"/>
      <c r="I4360" s="36"/>
      <c r="J4360" s="36"/>
      <c r="K4360" s="36"/>
      <c r="L4360" s="36"/>
      <c r="M4360" s="36"/>
      <c r="N4360" s="38"/>
    </row>
    <row r="4361" spans="1:14" x14ac:dyDescent="0.2">
      <c r="A4361" s="39" t="s">
        <v>1492</v>
      </c>
      <c r="B4361" s="40"/>
      <c r="C4361" s="41">
        <v>45</v>
      </c>
      <c r="D4361" s="42">
        <v>0</v>
      </c>
      <c r="E4361" s="42">
        <v>8.5699999999999998E-2</v>
      </c>
      <c r="F4361" s="41">
        <v>0</v>
      </c>
      <c r="G4361" s="41">
        <v>23225</v>
      </c>
      <c r="H4361" s="41">
        <v>23225</v>
      </c>
      <c r="I4361" s="41">
        <v>0</v>
      </c>
      <c r="J4361" s="41">
        <v>8082</v>
      </c>
      <c r="K4361" s="41">
        <v>232</v>
      </c>
      <c r="L4361" s="41">
        <v>0</v>
      </c>
      <c r="M4361" s="41">
        <v>0</v>
      </c>
      <c r="N4361" s="43">
        <v>31307</v>
      </c>
    </row>
    <row r="4362" spans="1:14" x14ac:dyDescent="0.2">
      <c r="A4362" s="39" t="s">
        <v>1484</v>
      </c>
      <c r="B4362" s="40"/>
      <c r="C4362" s="41">
        <v>130</v>
      </c>
      <c r="D4362" s="42">
        <v>0</v>
      </c>
      <c r="E4362" s="42">
        <v>0.2122</v>
      </c>
      <c r="F4362" s="41">
        <v>0</v>
      </c>
      <c r="G4362" s="41">
        <v>57508</v>
      </c>
      <c r="H4362" s="41">
        <v>57508</v>
      </c>
      <c r="I4362" s="41">
        <v>0</v>
      </c>
      <c r="J4362" s="41">
        <v>20013</v>
      </c>
      <c r="K4362" s="41">
        <v>575</v>
      </c>
      <c r="L4362" s="41">
        <v>0</v>
      </c>
      <c r="M4362" s="41">
        <v>0</v>
      </c>
      <c r="N4362" s="43">
        <v>77521</v>
      </c>
    </row>
    <row r="4363" spans="1:14" x14ac:dyDescent="0.2">
      <c r="A4363" s="39" t="s">
        <v>1485</v>
      </c>
      <c r="B4363" s="40"/>
      <c r="C4363" s="41">
        <v>0</v>
      </c>
      <c r="D4363" s="42">
        <v>5.3571999999999997</v>
      </c>
      <c r="E4363" s="42">
        <v>0</v>
      </c>
      <c r="F4363" s="41">
        <v>2637369</v>
      </c>
      <c r="G4363" s="41">
        <v>0</v>
      </c>
      <c r="H4363" s="41">
        <v>2637369</v>
      </c>
      <c r="I4363" s="41">
        <v>0</v>
      </c>
      <c r="J4363" s="41">
        <v>917805</v>
      </c>
      <c r="K4363" s="41">
        <v>26374</v>
      </c>
      <c r="L4363" s="41">
        <v>0</v>
      </c>
      <c r="M4363" s="41">
        <v>0</v>
      </c>
      <c r="N4363" s="43">
        <v>3555174</v>
      </c>
    </row>
    <row r="4364" spans="1:14" x14ac:dyDescent="0.2">
      <c r="A4364" s="34" t="s">
        <v>24</v>
      </c>
      <c r="B4364" s="35"/>
      <c r="C4364" s="36">
        <f t="shared" ref="C4364:N4364" si="762">SUM(C4361:C4363)</f>
        <v>175</v>
      </c>
      <c r="D4364" s="37">
        <f t="shared" si="762"/>
        <v>5.3571999999999997</v>
      </c>
      <c r="E4364" s="37">
        <f t="shared" si="762"/>
        <v>0.2979</v>
      </c>
      <c r="F4364" s="36">
        <f t="shared" si="762"/>
        <v>2637369</v>
      </c>
      <c r="G4364" s="36">
        <f t="shared" si="762"/>
        <v>80733</v>
      </c>
      <c r="H4364" s="36">
        <f t="shared" si="762"/>
        <v>2718102</v>
      </c>
      <c r="I4364" s="36">
        <f t="shared" si="762"/>
        <v>0</v>
      </c>
      <c r="J4364" s="36">
        <f t="shared" si="762"/>
        <v>945900</v>
      </c>
      <c r="K4364" s="36">
        <f t="shared" si="762"/>
        <v>27181</v>
      </c>
      <c r="L4364" s="36">
        <f t="shared" si="762"/>
        <v>0</v>
      </c>
      <c r="M4364" s="36">
        <f t="shared" si="762"/>
        <v>0</v>
      </c>
      <c r="N4364" s="38">
        <f t="shared" si="762"/>
        <v>3664002</v>
      </c>
    </row>
    <row r="4365" spans="1:14" x14ac:dyDescent="0.2">
      <c r="A4365" s="29" t="s">
        <v>2062</v>
      </c>
      <c r="B4365" s="30"/>
      <c r="C4365" s="31">
        <f t="shared" ref="C4365:N4365" si="763">C4356+C4359+C4364</f>
        <v>223</v>
      </c>
      <c r="D4365" s="32">
        <f t="shared" si="763"/>
        <v>46.630999999999993</v>
      </c>
      <c r="E4365" s="32">
        <f t="shared" si="763"/>
        <v>8.9388000000000005</v>
      </c>
      <c r="F4365" s="31">
        <f t="shared" si="763"/>
        <v>27738432</v>
      </c>
      <c r="G4365" s="31">
        <f t="shared" si="763"/>
        <v>2805397</v>
      </c>
      <c r="H4365" s="31">
        <f t="shared" si="763"/>
        <v>30543829</v>
      </c>
      <c r="I4365" s="31">
        <f t="shared" si="763"/>
        <v>84000</v>
      </c>
      <c r="J4365" s="31">
        <f t="shared" si="763"/>
        <v>10657660</v>
      </c>
      <c r="K4365" s="31">
        <f t="shared" si="763"/>
        <v>305438</v>
      </c>
      <c r="L4365" s="31">
        <f t="shared" si="763"/>
        <v>695390</v>
      </c>
      <c r="M4365" s="31">
        <f t="shared" si="763"/>
        <v>0</v>
      </c>
      <c r="N4365" s="33">
        <f t="shared" si="763"/>
        <v>41980879</v>
      </c>
    </row>
    <row r="4366" spans="1:14" x14ac:dyDescent="0.2">
      <c r="A4366" s="39"/>
      <c r="B4366" s="40"/>
      <c r="C4366" s="41"/>
      <c r="D4366" s="42"/>
      <c r="E4366" s="42"/>
      <c r="F4366" s="41"/>
      <c r="G4366" s="41"/>
      <c r="H4366" s="41"/>
      <c r="I4366" s="41"/>
      <c r="J4366" s="41"/>
      <c r="K4366" s="41"/>
      <c r="L4366" s="41"/>
      <c r="M4366" s="41"/>
      <c r="N4366" s="43"/>
    </row>
    <row r="4367" spans="1:14" x14ac:dyDescent="0.2">
      <c r="A4367" s="29" t="s">
        <v>2063</v>
      </c>
      <c r="B4367" s="30"/>
      <c r="C4367" s="31"/>
      <c r="D4367" s="32"/>
      <c r="E4367" s="32"/>
      <c r="F4367" s="31"/>
      <c r="G4367" s="31"/>
      <c r="H4367" s="31"/>
      <c r="I4367" s="31"/>
      <c r="J4367" s="31"/>
      <c r="K4367" s="31"/>
      <c r="L4367" s="31"/>
      <c r="M4367" s="31"/>
      <c r="N4367" s="33"/>
    </row>
    <row r="4368" spans="1:14" x14ac:dyDescent="0.2">
      <c r="A4368" s="29" t="s">
        <v>2064</v>
      </c>
      <c r="B4368" s="30" t="s">
        <v>6</v>
      </c>
      <c r="C4368" s="31" t="s">
        <v>7</v>
      </c>
      <c r="D4368" s="32" t="s">
        <v>8</v>
      </c>
      <c r="E4368" s="32" t="s">
        <v>9</v>
      </c>
      <c r="F4368" s="31" t="s">
        <v>10</v>
      </c>
      <c r="G4368" s="31" t="s">
        <v>11</v>
      </c>
      <c r="H4368" s="31" t="s">
        <v>12</v>
      </c>
      <c r="I4368" s="31" t="s">
        <v>13</v>
      </c>
      <c r="J4368" s="31" t="s">
        <v>14</v>
      </c>
      <c r="K4368" s="31" t="s">
        <v>15</v>
      </c>
      <c r="L4368" s="31" t="s">
        <v>16</v>
      </c>
      <c r="M4368" s="31" t="s">
        <v>17</v>
      </c>
      <c r="N4368" s="33" t="s">
        <v>18</v>
      </c>
    </row>
    <row r="4369" spans="1:14" x14ac:dyDescent="0.2">
      <c r="A4369" s="34" t="s">
        <v>1476</v>
      </c>
      <c r="B4369" s="35"/>
      <c r="C4369" s="36"/>
      <c r="D4369" s="37"/>
      <c r="E4369" s="37"/>
      <c r="F4369" s="36"/>
      <c r="G4369" s="36"/>
      <c r="H4369" s="36"/>
      <c r="I4369" s="36"/>
      <c r="J4369" s="36"/>
      <c r="K4369" s="36"/>
      <c r="L4369" s="36"/>
      <c r="M4369" s="36"/>
      <c r="N4369" s="38"/>
    </row>
    <row r="4370" spans="1:14" x14ac:dyDescent="0.2">
      <c r="A4370" s="39" t="s">
        <v>20</v>
      </c>
      <c r="B4370" s="40"/>
      <c r="C4370" s="41">
        <v>0</v>
      </c>
      <c r="D4370" s="42">
        <v>4.6666999999999996</v>
      </c>
      <c r="E4370" s="42">
        <v>0</v>
      </c>
      <c r="F4370" s="41">
        <v>1570561</v>
      </c>
      <c r="G4370" s="41">
        <v>0</v>
      </c>
      <c r="H4370" s="41">
        <v>1570561</v>
      </c>
      <c r="I4370" s="41">
        <v>0</v>
      </c>
      <c r="J4370" s="41">
        <v>546555</v>
      </c>
      <c r="K4370" s="41">
        <v>15706</v>
      </c>
      <c r="L4370" s="41">
        <v>0</v>
      </c>
      <c r="M4370" s="41">
        <v>0</v>
      </c>
      <c r="N4370" s="43">
        <v>2117116</v>
      </c>
    </row>
    <row r="4371" spans="1:14" x14ac:dyDescent="0.2">
      <c r="A4371" s="39" t="s">
        <v>40</v>
      </c>
      <c r="B4371" s="40"/>
      <c r="C4371" s="41">
        <v>0</v>
      </c>
      <c r="D4371" s="42">
        <v>-3.3599999999999998E-2</v>
      </c>
      <c r="E4371" s="42">
        <v>0</v>
      </c>
      <c r="F4371" s="41">
        <v>-42000</v>
      </c>
      <c r="G4371" s="41">
        <v>0</v>
      </c>
      <c r="H4371" s="41">
        <v>-42000</v>
      </c>
      <c r="I4371" s="41">
        <v>0</v>
      </c>
      <c r="J4371" s="41">
        <v>-14616</v>
      </c>
      <c r="K4371" s="41">
        <v>-420</v>
      </c>
      <c r="L4371" s="41">
        <v>0</v>
      </c>
      <c r="M4371" s="41">
        <v>0</v>
      </c>
      <c r="N4371" s="43">
        <v>-56616</v>
      </c>
    </row>
    <row r="4372" spans="1:14" x14ac:dyDescent="0.2">
      <c r="A4372" s="39" t="s">
        <v>41</v>
      </c>
      <c r="B4372" s="40"/>
      <c r="C4372" s="41">
        <v>0</v>
      </c>
      <c r="D4372" s="42">
        <v>0</v>
      </c>
      <c r="E4372" s="42">
        <v>0</v>
      </c>
      <c r="F4372" s="41">
        <v>0</v>
      </c>
      <c r="G4372" s="41">
        <v>0</v>
      </c>
      <c r="H4372" s="41">
        <v>0</v>
      </c>
      <c r="I4372" s="41">
        <v>42000</v>
      </c>
      <c r="J4372" s="41">
        <v>14196</v>
      </c>
      <c r="K4372" s="41">
        <v>0</v>
      </c>
      <c r="L4372" s="41">
        <v>0</v>
      </c>
      <c r="M4372" s="41">
        <v>0</v>
      </c>
      <c r="N4372" s="43">
        <v>56196</v>
      </c>
    </row>
    <row r="4373" spans="1:14" x14ac:dyDescent="0.2">
      <c r="A4373" s="39" t="s">
        <v>21</v>
      </c>
      <c r="B4373" s="40"/>
      <c r="C4373" s="41">
        <v>0</v>
      </c>
      <c r="D4373" s="42">
        <v>0</v>
      </c>
      <c r="E4373" s="42">
        <v>0</v>
      </c>
      <c r="F4373" s="41">
        <v>0</v>
      </c>
      <c r="G4373" s="41">
        <v>0</v>
      </c>
      <c r="H4373" s="41">
        <v>0</v>
      </c>
      <c r="I4373" s="41">
        <v>0</v>
      </c>
      <c r="J4373" s="41">
        <v>1</v>
      </c>
      <c r="K4373" s="41">
        <v>0</v>
      </c>
      <c r="L4373" s="41">
        <v>0</v>
      </c>
      <c r="M4373" s="41">
        <v>0</v>
      </c>
      <c r="N4373" s="43">
        <v>1</v>
      </c>
    </row>
    <row r="4374" spans="1:14" x14ac:dyDescent="0.2">
      <c r="A4374" s="39" t="s">
        <v>23</v>
      </c>
      <c r="B4374" s="40"/>
      <c r="C4374" s="41">
        <v>0</v>
      </c>
      <c r="D4374" s="42">
        <v>0</v>
      </c>
      <c r="E4374" s="42">
        <v>2.74</v>
      </c>
      <c r="F4374" s="41">
        <v>0</v>
      </c>
      <c r="G4374" s="41">
        <v>1070770</v>
      </c>
      <c r="H4374" s="41">
        <v>1070770</v>
      </c>
      <c r="I4374" s="41">
        <v>0</v>
      </c>
      <c r="J4374" s="41">
        <v>372628</v>
      </c>
      <c r="K4374" s="41">
        <v>10708</v>
      </c>
      <c r="L4374" s="41">
        <v>0</v>
      </c>
      <c r="M4374" s="41">
        <v>0</v>
      </c>
      <c r="N4374" s="43">
        <v>1443398</v>
      </c>
    </row>
    <row r="4375" spans="1:14" x14ac:dyDescent="0.2">
      <c r="A4375" s="39" t="s">
        <v>1481</v>
      </c>
      <c r="B4375" s="40"/>
      <c r="C4375" s="41">
        <v>0</v>
      </c>
      <c r="D4375" s="42">
        <v>19.590900000000001</v>
      </c>
      <c r="E4375" s="42">
        <v>2.21</v>
      </c>
      <c r="F4375" s="41">
        <v>12545591</v>
      </c>
      <c r="G4375" s="41">
        <v>554931</v>
      </c>
      <c r="H4375" s="41">
        <v>13100522</v>
      </c>
      <c r="I4375" s="41">
        <v>0</v>
      </c>
      <c r="J4375" s="41">
        <v>4558981</v>
      </c>
      <c r="K4375" s="41">
        <v>131005</v>
      </c>
      <c r="L4375" s="41">
        <v>336255</v>
      </c>
      <c r="M4375" s="41">
        <v>0</v>
      </c>
      <c r="N4375" s="43">
        <v>17995758</v>
      </c>
    </row>
    <row r="4376" spans="1:14" x14ac:dyDescent="0.2">
      <c r="A4376" s="39" t="s">
        <v>1482</v>
      </c>
      <c r="B4376" s="40"/>
      <c r="C4376" s="41">
        <v>0</v>
      </c>
      <c r="D4376" s="42">
        <v>0</v>
      </c>
      <c r="E4376" s="42">
        <v>0</v>
      </c>
      <c r="F4376" s="41">
        <v>72000</v>
      </c>
      <c r="G4376" s="41">
        <v>0</v>
      </c>
      <c r="H4376" s="41">
        <v>72000</v>
      </c>
      <c r="I4376" s="41">
        <v>0</v>
      </c>
      <c r="J4376" s="41">
        <v>25056</v>
      </c>
      <c r="K4376" s="41">
        <v>720</v>
      </c>
      <c r="L4376" s="41">
        <v>13500</v>
      </c>
      <c r="M4376" s="41">
        <v>0</v>
      </c>
      <c r="N4376" s="43">
        <v>110556</v>
      </c>
    </row>
    <row r="4377" spans="1:14" x14ac:dyDescent="0.2">
      <c r="A4377" s="34" t="s">
        <v>24</v>
      </c>
      <c r="B4377" s="35"/>
      <c r="C4377" s="36">
        <f t="shared" ref="C4377:N4377" si="764">SUM(C4370:C4376)</f>
        <v>0</v>
      </c>
      <c r="D4377" s="37">
        <f t="shared" si="764"/>
        <v>24.224</v>
      </c>
      <c r="E4377" s="37">
        <f t="shared" si="764"/>
        <v>4.95</v>
      </c>
      <c r="F4377" s="36">
        <f t="shared" si="764"/>
        <v>14146152</v>
      </c>
      <c r="G4377" s="36">
        <f t="shared" si="764"/>
        <v>1625701</v>
      </c>
      <c r="H4377" s="36">
        <f t="shared" si="764"/>
        <v>15771853</v>
      </c>
      <c r="I4377" s="36">
        <f t="shared" si="764"/>
        <v>42000</v>
      </c>
      <c r="J4377" s="36">
        <f t="shared" si="764"/>
        <v>5502801</v>
      </c>
      <c r="K4377" s="36">
        <f t="shared" si="764"/>
        <v>157719</v>
      </c>
      <c r="L4377" s="36">
        <f t="shared" si="764"/>
        <v>349755</v>
      </c>
      <c r="M4377" s="36">
        <f t="shared" si="764"/>
        <v>0</v>
      </c>
      <c r="N4377" s="38">
        <f t="shared" si="764"/>
        <v>21666409</v>
      </c>
    </row>
    <row r="4378" spans="1:14" x14ac:dyDescent="0.2">
      <c r="A4378" s="34" t="s">
        <v>25</v>
      </c>
      <c r="B4378" s="35"/>
      <c r="C4378" s="36"/>
      <c r="D4378" s="37"/>
      <c r="E4378" s="37"/>
      <c r="F4378" s="36"/>
      <c r="G4378" s="36"/>
      <c r="H4378" s="36"/>
      <c r="I4378" s="36"/>
      <c r="J4378" s="36"/>
      <c r="K4378" s="36"/>
      <c r="L4378" s="36"/>
      <c r="M4378" s="36"/>
      <c r="N4378" s="38"/>
    </row>
    <row r="4379" spans="1:14" x14ac:dyDescent="0.2">
      <c r="A4379" s="39" t="s">
        <v>69</v>
      </c>
      <c r="B4379" s="40"/>
      <c r="C4379" s="41">
        <v>243</v>
      </c>
      <c r="D4379" s="42">
        <v>0</v>
      </c>
      <c r="E4379" s="42">
        <v>4.01</v>
      </c>
      <c r="F4379" s="41">
        <v>0</v>
      </c>
      <c r="G4379" s="41">
        <v>1232786</v>
      </c>
      <c r="H4379" s="41">
        <v>1232786</v>
      </c>
      <c r="I4379" s="41">
        <v>0</v>
      </c>
      <c r="J4379" s="41">
        <v>429010</v>
      </c>
      <c r="K4379" s="41">
        <v>12328</v>
      </c>
      <c r="L4379" s="41">
        <v>14823</v>
      </c>
      <c r="M4379" s="41">
        <v>0</v>
      </c>
      <c r="N4379" s="43">
        <v>1676619</v>
      </c>
    </row>
    <row r="4380" spans="1:14" x14ac:dyDescent="0.2">
      <c r="A4380" s="34" t="s">
        <v>24</v>
      </c>
      <c r="B4380" s="35"/>
      <c r="C4380" s="36">
        <f t="shared" ref="C4380:N4380" si="765">SUM(C4379:C4379)</f>
        <v>243</v>
      </c>
      <c r="D4380" s="37">
        <f t="shared" si="765"/>
        <v>0</v>
      </c>
      <c r="E4380" s="37">
        <f t="shared" si="765"/>
        <v>4.01</v>
      </c>
      <c r="F4380" s="36">
        <f t="shared" si="765"/>
        <v>0</v>
      </c>
      <c r="G4380" s="36">
        <f t="shared" si="765"/>
        <v>1232786</v>
      </c>
      <c r="H4380" s="36">
        <f t="shared" si="765"/>
        <v>1232786</v>
      </c>
      <c r="I4380" s="36">
        <f t="shared" si="765"/>
        <v>0</v>
      </c>
      <c r="J4380" s="36">
        <f t="shared" si="765"/>
        <v>429010</v>
      </c>
      <c r="K4380" s="36">
        <f t="shared" si="765"/>
        <v>12328</v>
      </c>
      <c r="L4380" s="36">
        <f t="shared" si="765"/>
        <v>14823</v>
      </c>
      <c r="M4380" s="36">
        <f t="shared" si="765"/>
        <v>0</v>
      </c>
      <c r="N4380" s="38">
        <f t="shared" si="765"/>
        <v>1676619</v>
      </c>
    </row>
    <row r="4381" spans="1:14" x14ac:dyDescent="0.2">
      <c r="A4381" s="34" t="s">
        <v>1483</v>
      </c>
      <c r="B4381" s="35"/>
      <c r="C4381" s="36"/>
      <c r="D4381" s="37"/>
      <c r="E4381" s="37"/>
      <c r="F4381" s="36"/>
      <c r="G4381" s="36"/>
      <c r="H4381" s="36"/>
      <c r="I4381" s="36"/>
      <c r="J4381" s="36"/>
      <c r="K4381" s="36"/>
      <c r="L4381" s="36"/>
      <c r="M4381" s="36"/>
      <c r="N4381" s="38"/>
    </row>
    <row r="4382" spans="1:14" x14ac:dyDescent="0.2">
      <c r="A4382" s="39" t="s">
        <v>1492</v>
      </c>
      <c r="B4382" s="40"/>
      <c r="C4382" s="41">
        <v>41</v>
      </c>
      <c r="D4382" s="42">
        <v>0</v>
      </c>
      <c r="E4382" s="42">
        <v>7.8100000000000003E-2</v>
      </c>
      <c r="F4382" s="41">
        <v>0</v>
      </c>
      <c r="G4382" s="41">
        <v>21166</v>
      </c>
      <c r="H4382" s="41">
        <v>21166</v>
      </c>
      <c r="I4382" s="41">
        <v>0</v>
      </c>
      <c r="J4382" s="41">
        <v>7366</v>
      </c>
      <c r="K4382" s="41">
        <v>212</v>
      </c>
      <c r="L4382" s="41">
        <v>0</v>
      </c>
      <c r="M4382" s="41">
        <v>0</v>
      </c>
      <c r="N4382" s="43">
        <v>28532</v>
      </c>
    </row>
    <row r="4383" spans="1:14" x14ac:dyDescent="0.2">
      <c r="A4383" s="39" t="s">
        <v>1492</v>
      </c>
      <c r="B4383" s="40"/>
      <c r="C4383" s="41">
        <v>28</v>
      </c>
      <c r="D4383" s="42">
        <v>0</v>
      </c>
      <c r="E4383" s="42">
        <v>5.33E-2</v>
      </c>
      <c r="F4383" s="41">
        <v>0</v>
      </c>
      <c r="G4383" s="41">
        <v>14445</v>
      </c>
      <c r="H4383" s="41">
        <v>14445</v>
      </c>
      <c r="I4383" s="41">
        <v>0</v>
      </c>
      <c r="J4383" s="41">
        <v>5026</v>
      </c>
      <c r="K4383" s="41">
        <v>144</v>
      </c>
      <c r="L4383" s="41">
        <v>0</v>
      </c>
      <c r="M4383" s="41">
        <v>0</v>
      </c>
      <c r="N4383" s="43">
        <v>19471</v>
      </c>
    </row>
    <row r="4384" spans="1:14" x14ac:dyDescent="0.2">
      <c r="A4384" s="39" t="s">
        <v>1492</v>
      </c>
      <c r="B4384" s="40"/>
      <c r="C4384" s="41">
        <v>22</v>
      </c>
      <c r="D4384" s="42">
        <v>0</v>
      </c>
      <c r="E4384" s="42">
        <v>4.19E-2</v>
      </c>
      <c r="F4384" s="41">
        <v>0</v>
      </c>
      <c r="G4384" s="41">
        <v>11355</v>
      </c>
      <c r="H4384" s="41">
        <v>11355</v>
      </c>
      <c r="I4384" s="41">
        <v>0</v>
      </c>
      <c r="J4384" s="41">
        <v>3952</v>
      </c>
      <c r="K4384" s="41">
        <v>114</v>
      </c>
      <c r="L4384" s="41">
        <v>0</v>
      </c>
      <c r="M4384" s="41">
        <v>0</v>
      </c>
      <c r="N4384" s="43">
        <v>15307</v>
      </c>
    </row>
    <row r="4385" spans="1:14" x14ac:dyDescent="0.2">
      <c r="A4385" s="39" t="s">
        <v>1485</v>
      </c>
      <c r="B4385" s="40"/>
      <c r="C4385" s="41">
        <v>0</v>
      </c>
      <c r="D4385" s="42">
        <v>3.5720000000000001</v>
      </c>
      <c r="E4385" s="42">
        <v>0</v>
      </c>
      <c r="F4385" s="41">
        <v>1664608</v>
      </c>
      <c r="G4385" s="41">
        <v>0</v>
      </c>
      <c r="H4385" s="41">
        <v>1664608</v>
      </c>
      <c r="I4385" s="41">
        <v>0</v>
      </c>
      <c r="J4385" s="41">
        <v>579284</v>
      </c>
      <c r="K4385" s="41">
        <v>16646</v>
      </c>
      <c r="L4385" s="41">
        <v>0</v>
      </c>
      <c r="M4385" s="41">
        <v>0</v>
      </c>
      <c r="N4385" s="43">
        <v>2243892</v>
      </c>
    </row>
    <row r="4386" spans="1:14" x14ac:dyDescent="0.2">
      <c r="A4386" s="34" t="s">
        <v>24</v>
      </c>
      <c r="B4386" s="35"/>
      <c r="C4386" s="36">
        <f t="shared" ref="C4386:N4386" si="766">SUM(C4382:C4385)</f>
        <v>91</v>
      </c>
      <c r="D4386" s="37">
        <f t="shared" si="766"/>
        <v>3.5720000000000001</v>
      </c>
      <c r="E4386" s="37">
        <f t="shared" si="766"/>
        <v>0.17330000000000001</v>
      </c>
      <c r="F4386" s="36">
        <f t="shared" si="766"/>
        <v>1664608</v>
      </c>
      <c r="G4386" s="36">
        <f t="shared" si="766"/>
        <v>46966</v>
      </c>
      <c r="H4386" s="36">
        <f t="shared" si="766"/>
        <v>1711574</v>
      </c>
      <c r="I4386" s="36">
        <f t="shared" si="766"/>
        <v>0</v>
      </c>
      <c r="J4386" s="36">
        <f t="shared" si="766"/>
        <v>595628</v>
      </c>
      <c r="K4386" s="36">
        <f t="shared" si="766"/>
        <v>17116</v>
      </c>
      <c r="L4386" s="36">
        <f t="shared" si="766"/>
        <v>0</v>
      </c>
      <c r="M4386" s="36">
        <f t="shared" si="766"/>
        <v>0</v>
      </c>
      <c r="N4386" s="38">
        <f t="shared" si="766"/>
        <v>2307202</v>
      </c>
    </row>
    <row r="4387" spans="1:14" x14ac:dyDescent="0.2">
      <c r="A4387" s="29" t="s">
        <v>2065</v>
      </c>
      <c r="B4387" s="30"/>
      <c r="C4387" s="31">
        <f t="shared" ref="C4387:N4387" si="767">C4377+C4380+C4386</f>
        <v>334</v>
      </c>
      <c r="D4387" s="32">
        <f t="shared" si="767"/>
        <v>27.795999999999999</v>
      </c>
      <c r="E4387" s="32">
        <f t="shared" si="767"/>
        <v>9.1333000000000002</v>
      </c>
      <c r="F4387" s="31">
        <f t="shared" si="767"/>
        <v>15810760</v>
      </c>
      <c r="G4387" s="31">
        <f t="shared" si="767"/>
        <v>2905453</v>
      </c>
      <c r="H4387" s="31">
        <f t="shared" si="767"/>
        <v>18716213</v>
      </c>
      <c r="I4387" s="31">
        <f t="shared" si="767"/>
        <v>42000</v>
      </c>
      <c r="J4387" s="31">
        <f t="shared" si="767"/>
        <v>6527439</v>
      </c>
      <c r="K4387" s="31">
        <f t="shared" si="767"/>
        <v>187163</v>
      </c>
      <c r="L4387" s="31">
        <f t="shared" si="767"/>
        <v>364578</v>
      </c>
      <c r="M4387" s="31">
        <f t="shared" si="767"/>
        <v>0</v>
      </c>
      <c r="N4387" s="33">
        <f t="shared" si="767"/>
        <v>25650230</v>
      </c>
    </row>
    <row r="4388" spans="1:14" x14ac:dyDescent="0.2">
      <c r="A4388" s="39"/>
      <c r="B4388" s="40"/>
      <c r="C4388" s="41"/>
      <c r="D4388" s="42"/>
      <c r="E4388" s="42"/>
      <c r="F4388" s="41"/>
      <c r="G4388" s="41"/>
      <c r="H4388" s="41"/>
      <c r="I4388" s="41"/>
      <c r="J4388" s="41"/>
      <c r="K4388" s="41"/>
      <c r="L4388" s="41"/>
      <c r="M4388" s="41"/>
      <c r="N4388" s="43"/>
    </row>
    <row r="4389" spans="1:14" x14ac:dyDescent="0.2">
      <c r="A4389" s="29" t="s">
        <v>2066</v>
      </c>
      <c r="B4389" s="30"/>
      <c r="C4389" s="31"/>
      <c r="D4389" s="32"/>
      <c r="E4389" s="32"/>
      <c r="F4389" s="31"/>
      <c r="G4389" s="31"/>
      <c r="H4389" s="31"/>
      <c r="I4389" s="31"/>
      <c r="J4389" s="31"/>
      <c r="K4389" s="31"/>
      <c r="L4389" s="31"/>
      <c r="M4389" s="31"/>
      <c r="N4389" s="33"/>
    </row>
    <row r="4390" spans="1:14" x14ac:dyDescent="0.2">
      <c r="A4390" s="29" t="s">
        <v>2067</v>
      </c>
      <c r="B4390" s="30" t="s">
        <v>6</v>
      </c>
      <c r="C4390" s="31" t="s">
        <v>7</v>
      </c>
      <c r="D4390" s="32" t="s">
        <v>8</v>
      </c>
      <c r="E4390" s="32" t="s">
        <v>9</v>
      </c>
      <c r="F4390" s="31" t="s">
        <v>10</v>
      </c>
      <c r="G4390" s="31" t="s">
        <v>11</v>
      </c>
      <c r="H4390" s="31" t="s">
        <v>12</v>
      </c>
      <c r="I4390" s="31" t="s">
        <v>13</v>
      </c>
      <c r="J4390" s="31" t="s">
        <v>14</v>
      </c>
      <c r="K4390" s="31" t="s">
        <v>15</v>
      </c>
      <c r="L4390" s="31" t="s">
        <v>16</v>
      </c>
      <c r="M4390" s="31" t="s">
        <v>17</v>
      </c>
      <c r="N4390" s="33" t="s">
        <v>18</v>
      </c>
    </row>
    <row r="4391" spans="1:14" x14ac:dyDescent="0.2">
      <c r="A4391" s="34" t="s">
        <v>19</v>
      </c>
      <c r="B4391" s="35"/>
      <c r="C4391" s="36"/>
      <c r="D4391" s="37"/>
      <c r="E4391" s="37"/>
      <c r="F4391" s="36"/>
      <c r="G4391" s="36"/>
      <c r="H4391" s="36"/>
      <c r="I4391" s="36"/>
      <c r="J4391" s="36"/>
      <c r="K4391" s="36"/>
      <c r="L4391" s="36"/>
      <c r="M4391" s="36"/>
      <c r="N4391" s="38"/>
    </row>
    <row r="4392" spans="1:14" x14ac:dyDescent="0.2">
      <c r="A4392" s="39" t="s">
        <v>22</v>
      </c>
      <c r="B4392" s="40"/>
      <c r="C4392" s="41">
        <v>0</v>
      </c>
      <c r="D4392" s="42">
        <v>8.2899999999999991</v>
      </c>
      <c r="E4392" s="42">
        <v>1.6</v>
      </c>
      <c r="F4392" s="41">
        <v>4473355</v>
      </c>
      <c r="G4392" s="41">
        <v>379988</v>
      </c>
      <c r="H4392" s="41">
        <v>4853343</v>
      </c>
      <c r="I4392" s="41">
        <v>0</v>
      </c>
      <c r="J4392" s="41">
        <v>1688963</v>
      </c>
      <c r="K4392" s="41">
        <v>48533</v>
      </c>
      <c r="L4392" s="41">
        <v>34800</v>
      </c>
      <c r="M4392" s="41">
        <v>0</v>
      </c>
      <c r="N4392" s="43">
        <v>6577106</v>
      </c>
    </row>
    <row r="4393" spans="1:14" x14ac:dyDescent="0.2">
      <c r="A4393" s="34" t="s">
        <v>24</v>
      </c>
      <c r="B4393" s="35"/>
      <c r="C4393" s="36">
        <f t="shared" ref="C4393:N4393" si="768">SUM(C4392:C4392)</f>
        <v>0</v>
      </c>
      <c r="D4393" s="37">
        <f t="shared" si="768"/>
        <v>8.2899999999999991</v>
      </c>
      <c r="E4393" s="37">
        <f t="shared" si="768"/>
        <v>1.6</v>
      </c>
      <c r="F4393" s="36">
        <f t="shared" si="768"/>
        <v>4473355</v>
      </c>
      <c r="G4393" s="36">
        <f t="shared" si="768"/>
        <v>379988</v>
      </c>
      <c r="H4393" s="36">
        <f t="shared" si="768"/>
        <v>4853343</v>
      </c>
      <c r="I4393" s="36">
        <f t="shared" si="768"/>
        <v>0</v>
      </c>
      <c r="J4393" s="36">
        <f t="shared" si="768"/>
        <v>1688963</v>
      </c>
      <c r="K4393" s="36">
        <f t="shared" si="768"/>
        <v>48533</v>
      </c>
      <c r="L4393" s="36">
        <f t="shared" si="768"/>
        <v>34800</v>
      </c>
      <c r="M4393" s="36">
        <f t="shared" si="768"/>
        <v>0</v>
      </c>
      <c r="N4393" s="38">
        <f t="shared" si="768"/>
        <v>6577106</v>
      </c>
    </row>
    <row r="4394" spans="1:14" x14ac:dyDescent="0.2">
      <c r="A4394" s="34" t="s">
        <v>1476</v>
      </c>
      <c r="B4394" s="35"/>
      <c r="C4394" s="36"/>
      <c r="D4394" s="37"/>
      <c r="E4394" s="37"/>
      <c r="F4394" s="36"/>
      <c r="G4394" s="36"/>
      <c r="H4394" s="36"/>
      <c r="I4394" s="36"/>
      <c r="J4394" s="36"/>
      <c r="K4394" s="36"/>
      <c r="L4394" s="36"/>
      <c r="M4394" s="36"/>
      <c r="N4394" s="38"/>
    </row>
    <row r="4395" spans="1:14" x14ac:dyDescent="0.2">
      <c r="A4395" s="39" t="s">
        <v>20</v>
      </c>
      <c r="B4395" s="40"/>
      <c r="C4395" s="41">
        <v>0</v>
      </c>
      <c r="D4395" s="42">
        <v>6.9722999999999997</v>
      </c>
      <c r="E4395" s="42">
        <v>0</v>
      </c>
      <c r="F4395" s="41">
        <v>2444599</v>
      </c>
      <c r="G4395" s="41">
        <v>0</v>
      </c>
      <c r="H4395" s="41">
        <v>2444599</v>
      </c>
      <c r="I4395" s="41">
        <v>0</v>
      </c>
      <c r="J4395" s="41">
        <v>850721</v>
      </c>
      <c r="K4395" s="41">
        <v>24446</v>
      </c>
      <c r="L4395" s="41">
        <v>0</v>
      </c>
      <c r="M4395" s="41">
        <v>0</v>
      </c>
      <c r="N4395" s="43">
        <v>3295320</v>
      </c>
    </row>
    <row r="4396" spans="1:14" x14ac:dyDescent="0.2">
      <c r="A4396" s="39" t="s">
        <v>45</v>
      </c>
      <c r="B4396" s="40"/>
      <c r="C4396" s="41">
        <v>0</v>
      </c>
      <c r="D4396" s="42">
        <v>0.5857</v>
      </c>
      <c r="E4396" s="42">
        <v>0</v>
      </c>
      <c r="F4396" s="41">
        <v>202900</v>
      </c>
      <c r="G4396" s="41">
        <v>0</v>
      </c>
      <c r="H4396" s="41">
        <v>202900</v>
      </c>
      <c r="I4396" s="41">
        <v>0</v>
      </c>
      <c r="J4396" s="41">
        <v>70609</v>
      </c>
      <c r="K4396" s="41">
        <v>2029</v>
      </c>
      <c r="L4396" s="41">
        <v>0</v>
      </c>
      <c r="M4396" s="41">
        <v>0</v>
      </c>
      <c r="N4396" s="43">
        <v>273509</v>
      </c>
    </row>
    <row r="4397" spans="1:14" x14ac:dyDescent="0.2">
      <c r="A4397" s="39" t="s">
        <v>40</v>
      </c>
      <c r="B4397" s="40"/>
      <c r="C4397" s="41">
        <v>0</v>
      </c>
      <c r="D4397" s="42">
        <v>0</v>
      </c>
      <c r="E4397" s="42">
        <v>0</v>
      </c>
      <c r="F4397" s="41">
        <v>-25620</v>
      </c>
      <c r="G4397" s="41">
        <v>0</v>
      </c>
      <c r="H4397" s="41">
        <v>-25620</v>
      </c>
      <c r="I4397" s="41">
        <v>0</v>
      </c>
      <c r="J4397" s="41">
        <v>-8916</v>
      </c>
      <c r="K4397" s="41">
        <v>-256</v>
      </c>
      <c r="L4397" s="41">
        <v>0</v>
      </c>
      <c r="M4397" s="41">
        <v>0</v>
      </c>
      <c r="N4397" s="43">
        <v>-34536</v>
      </c>
    </row>
    <row r="4398" spans="1:14" x14ac:dyDescent="0.2">
      <c r="A4398" s="39" t="s">
        <v>1477</v>
      </c>
      <c r="B4398" s="40"/>
      <c r="C4398" s="41">
        <v>0</v>
      </c>
      <c r="D4398" s="42">
        <v>0.54549999999999998</v>
      </c>
      <c r="E4398" s="42">
        <v>0</v>
      </c>
      <c r="F4398" s="41">
        <v>152088</v>
      </c>
      <c r="G4398" s="41">
        <v>0</v>
      </c>
      <c r="H4398" s="41">
        <v>152088</v>
      </c>
      <c r="I4398" s="41">
        <v>0</v>
      </c>
      <c r="J4398" s="41">
        <v>52927</v>
      </c>
      <c r="K4398" s="41">
        <v>1521</v>
      </c>
      <c r="L4398" s="41">
        <v>0</v>
      </c>
      <c r="M4398" s="41">
        <v>0</v>
      </c>
      <c r="N4398" s="43">
        <v>205015</v>
      </c>
    </row>
    <row r="4399" spans="1:14" x14ac:dyDescent="0.2">
      <c r="A4399" s="39" t="s">
        <v>41</v>
      </c>
      <c r="B4399" s="40"/>
      <c r="C4399" s="41">
        <v>0</v>
      </c>
      <c r="D4399" s="42">
        <v>0</v>
      </c>
      <c r="E4399" s="42">
        <v>0</v>
      </c>
      <c r="F4399" s="41">
        <v>0</v>
      </c>
      <c r="G4399" s="41">
        <v>0</v>
      </c>
      <c r="H4399" s="41">
        <v>0</v>
      </c>
      <c r="I4399" s="41">
        <v>25620</v>
      </c>
      <c r="J4399" s="41">
        <v>8660</v>
      </c>
      <c r="K4399" s="41">
        <v>0</v>
      </c>
      <c r="L4399" s="41">
        <v>0</v>
      </c>
      <c r="M4399" s="41">
        <v>0</v>
      </c>
      <c r="N4399" s="43">
        <v>34280</v>
      </c>
    </row>
    <row r="4400" spans="1:14" x14ac:dyDescent="0.2">
      <c r="A4400" s="39" t="s">
        <v>21</v>
      </c>
      <c r="B4400" s="40"/>
      <c r="C4400" s="41">
        <v>0</v>
      </c>
      <c r="D4400" s="42">
        <v>0</v>
      </c>
      <c r="E4400" s="42">
        <v>0</v>
      </c>
      <c r="F4400" s="41">
        <v>0</v>
      </c>
      <c r="G4400" s="41">
        <v>0</v>
      </c>
      <c r="H4400" s="41">
        <v>0</v>
      </c>
      <c r="I4400" s="41">
        <v>0</v>
      </c>
      <c r="J4400" s="41">
        <v>3</v>
      </c>
      <c r="K4400" s="41">
        <v>0</v>
      </c>
      <c r="L4400" s="41">
        <v>0</v>
      </c>
      <c r="M4400" s="41">
        <v>0</v>
      </c>
      <c r="N4400" s="43">
        <v>3</v>
      </c>
    </row>
    <row r="4401" spans="1:14" x14ac:dyDescent="0.2">
      <c r="A4401" s="39" t="s">
        <v>23</v>
      </c>
      <c r="B4401" s="40"/>
      <c r="C4401" s="41">
        <v>0</v>
      </c>
      <c r="D4401" s="42">
        <v>0</v>
      </c>
      <c r="E4401" s="42">
        <v>3.75</v>
      </c>
      <c r="F4401" s="41">
        <v>0</v>
      </c>
      <c r="G4401" s="41">
        <v>1462012</v>
      </c>
      <c r="H4401" s="41">
        <v>1462012</v>
      </c>
      <c r="I4401" s="41">
        <v>0</v>
      </c>
      <c r="J4401" s="41">
        <v>508780</v>
      </c>
      <c r="K4401" s="41">
        <v>14620</v>
      </c>
      <c r="L4401" s="41">
        <v>0</v>
      </c>
      <c r="M4401" s="41">
        <v>0</v>
      </c>
      <c r="N4401" s="43">
        <v>1970792</v>
      </c>
    </row>
    <row r="4402" spans="1:14" x14ac:dyDescent="0.2">
      <c r="A4402" s="39" t="s">
        <v>1481</v>
      </c>
      <c r="B4402" s="40"/>
      <c r="C4402" s="41">
        <v>0</v>
      </c>
      <c r="D4402" s="42">
        <v>35.318300000000001</v>
      </c>
      <c r="E4402" s="42">
        <v>4.62</v>
      </c>
      <c r="F4402" s="41">
        <v>24942784</v>
      </c>
      <c r="G4402" s="41">
        <v>1160082</v>
      </c>
      <c r="H4402" s="41">
        <v>26102866</v>
      </c>
      <c r="I4402" s="41">
        <v>0</v>
      </c>
      <c r="J4402" s="41">
        <v>9083798</v>
      </c>
      <c r="K4402" s="41">
        <v>261029</v>
      </c>
      <c r="L4402" s="41">
        <v>714660</v>
      </c>
      <c r="M4402" s="41">
        <v>0</v>
      </c>
      <c r="N4402" s="43">
        <v>35901324</v>
      </c>
    </row>
    <row r="4403" spans="1:14" x14ac:dyDescent="0.2">
      <c r="A4403" s="39" t="s">
        <v>1482</v>
      </c>
      <c r="B4403" s="40"/>
      <c r="C4403" s="41">
        <v>0</v>
      </c>
      <c r="D4403" s="42">
        <v>0</v>
      </c>
      <c r="E4403" s="42">
        <v>0</v>
      </c>
      <c r="F4403" s="41">
        <v>60000</v>
      </c>
      <c r="G4403" s="41">
        <v>0</v>
      </c>
      <c r="H4403" s="41">
        <v>60000</v>
      </c>
      <c r="I4403" s="41">
        <v>0</v>
      </c>
      <c r="J4403" s="41">
        <v>20880</v>
      </c>
      <c r="K4403" s="41">
        <v>600</v>
      </c>
      <c r="L4403" s="41">
        <v>9000</v>
      </c>
      <c r="M4403" s="41">
        <v>0</v>
      </c>
      <c r="N4403" s="43">
        <v>89880</v>
      </c>
    </row>
    <row r="4404" spans="1:14" x14ac:dyDescent="0.2">
      <c r="A4404" s="34" t="s">
        <v>24</v>
      </c>
      <c r="B4404" s="35"/>
      <c r="C4404" s="36">
        <f t="shared" ref="C4404:N4404" si="769">SUM(C4395:C4403)</f>
        <v>0</v>
      </c>
      <c r="D4404" s="37">
        <f t="shared" si="769"/>
        <v>43.421800000000005</v>
      </c>
      <c r="E4404" s="37">
        <f t="shared" si="769"/>
        <v>8.370000000000001</v>
      </c>
      <c r="F4404" s="36">
        <f t="shared" si="769"/>
        <v>27776751</v>
      </c>
      <c r="G4404" s="36">
        <f t="shared" si="769"/>
        <v>2622094</v>
      </c>
      <c r="H4404" s="36">
        <f t="shared" si="769"/>
        <v>30398845</v>
      </c>
      <c r="I4404" s="36">
        <f t="shared" si="769"/>
        <v>25620</v>
      </c>
      <c r="J4404" s="36">
        <f t="shared" si="769"/>
        <v>10587462</v>
      </c>
      <c r="K4404" s="36">
        <f t="shared" si="769"/>
        <v>303989</v>
      </c>
      <c r="L4404" s="36">
        <f t="shared" si="769"/>
        <v>723660</v>
      </c>
      <c r="M4404" s="36">
        <f t="shared" si="769"/>
        <v>0</v>
      </c>
      <c r="N4404" s="38">
        <f t="shared" si="769"/>
        <v>41735587</v>
      </c>
    </row>
    <row r="4405" spans="1:14" x14ac:dyDescent="0.2">
      <c r="A4405" s="34" t="s">
        <v>25</v>
      </c>
      <c r="B4405" s="35"/>
      <c r="C4405" s="36"/>
      <c r="D4405" s="37"/>
      <c r="E4405" s="37"/>
      <c r="F4405" s="36"/>
      <c r="G4405" s="36"/>
      <c r="H4405" s="36"/>
      <c r="I4405" s="36"/>
      <c r="J4405" s="36"/>
      <c r="K4405" s="36"/>
      <c r="L4405" s="36"/>
      <c r="M4405" s="36"/>
      <c r="N4405" s="38"/>
    </row>
    <row r="4406" spans="1:14" x14ac:dyDescent="0.2">
      <c r="A4406" s="39" t="s">
        <v>56</v>
      </c>
      <c r="B4406" s="40"/>
      <c r="C4406" s="41">
        <v>84</v>
      </c>
      <c r="D4406" s="42">
        <v>0</v>
      </c>
      <c r="E4406" s="42">
        <v>0.75029999999999997</v>
      </c>
      <c r="F4406" s="41">
        <v>0</v>
      </c>
      <c r="G4406" s="41">
        <v>230663</v>
      </c>
      <c r="H4406" s="41">
        <v>230663</v>
      </c>
      <c r="I4406" s="41">
        <v>0</v>
      </c>
      <c r="J4406" s="41">
        <v>80271</v>
      </c>
      <c r="K4406" s="41">
        <v>2307</v>
      </c>
      <c r="L4406" s="41">
        <v>2100</v>
      </c>
      <c r="M4406" s="41">
        <v>0</v>
      </c>
      <c r="N4406" s="43">
        <v>313034</v>
      </c>
    </row>
    <row r="4407" spans="1:14" x14ac:dyDescent="0.2">
      <c r="A4407" s="34" t="s">
        <v>24</v>
      </c>
      <c r="B4407" s="35"/>
      <c r="C4407" s="36">
        <f t="shared" ref="C4407:N4407" si="770">SUM(C4406:C4406)</f>
        <v>84</v>
      </c>
      <c r="D4407" s="37">
        <f t="shared" si="770"/>
        <v>0</v>
      </c>
      <c r="E4407" s="37">
        <f t="shared" si="770"/>
        <v>0.75029999999999997</v>
      </c>
      <c r="F4407" s="36">
        <f t="shared" si="770"/>
        <v>0</v>
      </c>
      <c r="G4407" s="36">
        <f t="shared" si="770"/>
        <v>230663</v>
      </c>
      <c r="H4407" s="36">
        <f t="shared" si="770"/>
        <v>230663</v>
      </c>
      <c r="I4407" s="36">
        <f t="shared" si="770"/>
        <v>0</v>
      </c>
      <c r="J4407" s="36">
        <f t="shared" si="770"/>
        <v>80271</v>
      </c>
      <c r="K4407" s="36">
        <f t="shared" si="770"/>
        <v>2307</v>
      </c>
      <c r="L4407" s="36">
        <f t="shared" si="770"/>
        <v>2100</v>
      </c>
      <c r="M4407" s="36">
        <f t="shared" si="770"/>
        <v>0</v>
      </c>
      <c r="N4407" s="38">
        <f t="shared" si="770"/>
        <v>313034</v>
      </c>
    </row>
    <row r="4408" spans="1:14" x14ac:dyDescent="0.2">
      <c r="A4408" s="34" t="s">
        <v>1483</v>
      </c>
      <c r="B4408" s="35"/>
      <c r="C4408" s="36"/>
      <c r="D4408" s="37"/>
      <c r="E4408" s="37"/>
      <c r="F4408" s="36"/>
      <c r="G4408" s="36"/>
      <c r="H4408" s="36"/>
      <c r="I4408" s="36"/>
      <c r="J4408" s="36"/>
      <c r="K4408" s="36"/>
      <c r="L4408" s="36"/>
      <c r="M4408" s="36"/>
      <c r="N4408" s="38"/>
    </row>
    <row r="4409" spans="1:14" x14ac:dyDescent="0.2">
      <c r="A4409" s="39" t="s">
        <v>1484</v>
      </c>
      <c r="B4409" s="40"/>
      <c r="C4409" s="41">
        <v>147</v>
      </c>
      <c r="D4409" s="42">
        <v>0</v>
      </c>
      <c r="E4409" s="42">
        <v>0.2384</v>
      </c>
      <c r="F4409" s="41">
        <v>0</v>
      </c>
      <c r="G4409" s="41">
        <v>64608</v>
      </c>
      <c r="H4409" s="41">
        <v>64608</v>
      </c>
      <c r="I4409" s="41">
        <v>0</v>
      </c>
      <c r="J4409" s="41">
        <v>22484</v>
      </c>
      <c r="K4409" s="41">
        <v>646</v>
      </c>
      <c r="L4409" s="41">
        <v>0</v>
      </c>
      <c r="M4409" s="41">
        <v>0</v>
      </c>
      <c r="N4409" s="43">
        <v>87092</v>
      </c>
    </row>
    <row r="4410" spans="1:14" x14ac:dyDescent="0.2">
      <c r="A4410" s="39" t="s">
        <v>1485</v>
      </c>
      <c r="B4410" s="40"/>
      <c r="C4410" s="41">
        <v>0</v>
      </c>
      <c r="D4410" s="42">
        <v>4.1786000000000003</v>
      </c>
      <c r="E4410" s="42">
        <v>0</v>
      </c>
      <c r="F4410" s="41">
        <v>2129701</v>
      </c>
      <c r="G4410" s="41">
        <v>0</v>
      </c>
      <c r="H4410" s="41">
        <v>2129701</v>
      </c>
      <c r="I4410" s="41">
        <v>0</v>
      </c>
      <c r="J4410" s="41">
        <v>741136</v>
      </c>
      <c r="K4410" s="41">
        <v>21297</v>
      </c>
      <c r="L4410" s="41">
        <v>0</v>
      </c>
      <c r="M4410" s="41">
        <v>0</v>
      </c>
      <c r="N4410" s="43">
        <v>2870837</v>
      </c>
    </row>
    <row r="4411" spans="1:14" x14ac:dyDescent="0.2">
      <c r="A4411" s="34" t="s">
        <v>24</v>
      </c>
      <c r="B4411" s="35"/>
      <c r="C4411" s="36">
        <f t="shared" ref="C4411:N4411" si="771">SUM(C4409:C4410)</f>
        <v>147</v>
      </c>
      <c r="D4411" s="37">
        <f t="shared" si="771"/>
        <v>4.1786000000000003</v>
      </c>
      <c r="E4411" s="37">
        <f t="shared" si="771"/>
        <v>0.2384</v>
      </c>
      <c r="F4411" s="36">
        <f t="shared" si="771"/>
        <v>2129701</v>
      </c>
      <c r="G4411" s="36">
        <f t="shared" si="771"/>
        <v>64608</v>
      </c>
      <c r="H4411" s="36">
        <f t="shared" si="771"/>
        <v>2194309</v>
      </c>
      <c r="I4411" s="36">
        <f t="shared" si="771"/>
        <v>0</v>
      </c>
      <c r="J4411" s="36">
        <f t="shared" si="771"/>
        <v>763620</v>
      </c>
      <c r="K4411" s="36">
        <f t="shared" si="771"/>
        <v>21943</v>
      </c>
      <c r="L4411" s="36">
        <f t="shared" si="771"/>
        <v>0</v>
      </c>
      <c r="M4411" s="36">
        <f t="shared" si="771"/>
        <v>0</v>
      </c>
      <c r="N4411" s="38">
        <f t="shared" si="771"/>
        <v>2957929</v>
      </c>
    </row>
    <row r="4412" spans="1:14" x14ac:dyDescent="0.2">
      <c r="A4412" s="29" t="s">
        <v>2068</v>
      </c>
      <c r="B4412" s="30"/>
      <c r="C4412" s="31">
        <f t="shared" ref="C4412:N4412" si="772">C4393+C4404+C4407+C4411</f>
        <v>231</v>
      </c>
      <c r="D4412" s="32">
        <f t="shared" si="772"/>
        <v>55.890400000000007</v>
      </c>
      <c r="E4412" s="32">
        <f t="shared" si="772"/>
        <v>10.9587</v>
      </c>
      <c r="F4412" s="31">
        <f t="shared" si="772"/>
        <v>34379807</v>
      </c>
      <c r="G4412" s="31">
        <f t="shared" si="772"/>
        <v>3297353</v>
      </c>
      <c r="H4412" s="31">
        <f t="shared" si="772"/>
        <v>37677160</v>
      </c>
      <c r="I4412" s="31">
        <f t="shared" si="772"/>
        <v>25620</v>
      </c>
      <c r="J4412" s="31">
        <f t="shared" si="772"/>
        <v>13120316</v>
      </c>
      <c r="K4412" s="31">
        <f t="shared" si="772"/>
        <v>376772</v>
      </c>
      <c r="L4412" s="31">
        <f t="shared" si="772"/>
        <v>760560</v>
      </c>
      <c r="M4412" s="31">
        <f t="shared" si="772"/>
        <v>0</v>
      </c>
      <c r="N4412" s="33">
        <f t="shared" si="772"/>
        <v>51583656</v>
      </c>
    </row>
    <row r="4413" spans="1:14" x14ac:dyDescent="0.2">
      <c r="A4413" s="39"/>
      <c r="B4413" s="40"/>
      <c r="C4413" s="41"/>
      <c r="D4413" s="42"/>
      <c r="E4413" s="42"/>
      <c r="F4413" s="41"/>
      <c r="G4413" s="41"/>
      <c r="H4413" s="41"/>
      <c r="I4413" s="41"/>
      <c r="J4413" s="41"/>
      <c r="K4413" s="41"/>
      <c r="L4413" s="41"/>
      <c r="M4413" s="41"/>
      <c r="N4413" s="43"/>
    </row>
    <row r="4414" spans="1:14" x14ac:dyDescent="0.2">
      <c r="A4414" s="29" t="s">
        <v>2069</v>
      </c>
      <c r="B4414" s="30"/>
      <c r="C4414" s="31"/>
      <c r="D4414" s="32"/>
      <c r="E4414" s="32"/>
      <c r="F4414" s="31"/>
      <c r="G4414" s="31"/>
      <c r="H4414" s="31"/>
      <c r="I4414" s="31"/>
      <c r="J4414" s="31"/>
      <c r="K4414" s="31"/>
      <c r="L4414" s="31"/>
      <c r="M4414" s="31"/>
      <c r="N4414" s="33"/>
    </row>
    <row r="4415" spans="1:14" x14ac:dyDescent="0.2">
      <c r="A4415" s="29" t="s">
        <v>2070</v>
      </c>
      <c r="B4415" s="30" t="s">
        <v>6</v>
      </c>
      <c r="C4415" s="31" t="s">
        <v>7</v>
      </c>
      <c r="D4415" s="32" t="s">
        <v>8</v>
      </c>
      <c r="E4415" s="32" t="s">
        <v>9</v>
      </c>
      <c r="F4415" s="31" t="s">
        <v>10</v>
      </c>
      <c r="G4415" s="31" t="s">
        <v>11</v>
      </c>
      <c r="H4415" s="31" t="s">
        <v>12</v>
      </c>
      <c r="I4415" s="31" t="s">
        <v>13</v>
      </c>
      <c r="J4415" s="31" t="s">
        <v>14</v>
      </c>
      <c r="K4415" s="31" t="s">
        <v>15</v>
      </c>
      <c r="L4415" s="31" t="s">
        <v>16</v>
      </c>
      <c r="M4415" s="31" t="s">
        <v>17</v>
      </c>
      <c r="N4415" s="33" t="s">
        <v>18</v>
      </c>
    </row>
    <row r="4416" spans="1:14" x14ac:dyDescent="0.2">
      <c r="A4416" s="34" t="s">
        <v>1476</v>
      </c>
      <c r="B4416" s="35"/>
      <c r="C4416" s="36"/>
      <c r="D4416" s="37"/>
      <c r="E4416" s="37"/>
      <c r="F4416" s="36"/>
      <c r="G4416" s="36"/>
      <c r="H4416" s="36"/>
      <c r="I4416" s="36"/>
      <c r="J4416" s="36"/>
      <c r="K4416" s="36"/>
      <c r="L4416" s="36"/>
      <c r="M4416" s="36"/>
      <c r="N4416" s="38"/>
    </row>
    <row r="4417" spans="1:14" x14ac:dyDescent="0.2">
      <c r="A4417" s="39" t="s">
        <v>20</v>
      </c>
      <c r="B4417" s="40"/>
      <c r="C4417" s="41">
        <v>0</v>
      </c>
      <c r="D4417" s="42">
        <v>5.5777999999999999</v>
      </c>
      <c r="E4417" s="42">
        <v>0</v>
      </c>
      <c r="F4417" s="41">
        <v>1937322</v>
      </c>
      <c r="G4417" s="41">
        <v>0</v>
      </c>
      <c r="H4417" s="41">
        <v>1937322</v>
      </c>
      <c r="I4417" s="41">
        <v>0</v>
      </c>
      <c r="J4417" s="41">
        <v>674188</v>
      </c>
      <c r="K4417" s="41">
        <v>19373</v>
      </c>
      <c r="L4417" s="41">
        <v>0</v>
      </c>
      <c r="M4417" s="41">
        <v>0</v>
      </c>
      <c r="N4417" s="43">
        <v>2611510</v>
      </c>
    </row>
    <row r="4418" spans="1:14" x14ac:dyDescent="0.2">
      <c r="A4418" s="39" t="s">
        <v>45</v>
      </c>
      <c r="B4418" s="40"/>
      <c r="C4418" s="41">
        <v>0</v>
      </c>
      <c r="D4418" s="42">
        <v>0.45829999999999999</v>
      </c>
      <c r="E4418" s="42">
        <v>0</v>
      </c>
      <c r="F4418" s="41">
        <v>158788</v>
      </c>
      <c r="G4418" s="41">
        <v>0</v>
      </c>
      <c r="H4418" s="41">
        <v>158788</v>
      </c>
      <c r="I4418" s="41">
        <v>0</v>
      </c>
      <c r="J4418" s="41">
        <v>55258</v>
      </c>
      <c r="K4418" s="41">
        <v>1588</v>
      </c>
      <c r="L4418" s="41">
        <v>0</v>
      </c>
      <c r="M4418" s="41">
        <v>0</v>
      </c>
      <c r="N4418" s="43">
        <v>214046</v>
      </c>
    </row>
    <row r="4419" spans="1:14" x14ac:dyDescent="0.2">
      <c r="A4419" s="39" t="s">
        <v>40</v>
      </c>
      <c r="B4419" s="40"/>
      <c r="C4419" s="41">
        <v>0</v>
      </c>
      <c r="D4419" s="42">
        <v>-5.04E-2</v>
      </c>
      <c r="E4419" s="42">
        <v>0</v>
      </c>
      <c r="F4419" s="41">
        <v>-193200</v>
      </c>
      <c r="G4419" s="41">
        <v>0</v>
      </c>
      <c r="H4419" s="41">
        <v>-193200</v>
      </c>
      <c r="I4419" s="41">
        <v>0</v>
      </c>
      <c r="J4419" s="41">
        <v>-67234</v>
      </c>
      <c r="K4419" s="41">
        <v>-1932</v>
      </c>
      <c r="L4419" s="41">
        <v>0</v>
      </c>
      <c r="M4419" s="41">
        <v>0</v>
      </c>
      <c r="N4419" s="43">
        <v>-260434</v>
      </c>
    </row>
    <row r="4420" spans="1:14" x14ac:dyDescent="0.2">
      <c r="A4420" s="39" t="s">
        <v>30</v>
      </c>
      <c r="B4420" s="40"/>
      <c r="C4420" s="41">
        <v>0</v>
      </c>
      <c r="D4420" s="42">
        <v>0.125</v>
      </c>
      <c r="E4420" s="42">
        <v>0</v>
      </c>
      <c r="F4420" s="41">
        <v>57840</v>
      </c>
      <c r="G4420" s="41">
        <v>0</v>
      </c>
      <c r="H4420" s="41">
        <v>57840</v>
      </c>
      <c r="I4420" s="41">
        <v>0</v>
      </c>
      <c r="J4420" s="41">
        <v>20128</v>
      </c>
      <c r="K4420" s="41">
        <v>578</v>
      </c>
      <c r="L4420" s="41">
        <v>0</v>
      </c>
      <c r="M4420" s="41">
        <v>0</v>
      </c>
      <c r="N4420" s="43">
        <v>77968</v>
      </c>
    </row>
    <row r="4421" spans="1:14" x14ac:dyDescent="0.2">
      <c r="A4421" s="39" t="s">
        <v>129</v>
      </c>
      <c r="B4421" s="40"/>
      <c r="C4421" s="41">
        <v>0</v>
      </c>
      <c r="D4421" s="42">
        <v>0</v>
      </c>
      <c r="E4421" s="42">
        <v>0</v>
      </c>
      <c r="F4421" s="41">
        <v>0</v>
      </c>
      <c r="G4421" s="41">
        <v>0</v>
      </c>
      <c r="H4421" s="41">
        <v>0</v>
      </c>
      <c r="I4421" s="41">
        <v>68800</v>
      </c>
      <c r="J4421" s="41">
        <v>23254</v>
      </c>
      <c r="K4421" s="41">
        <v>0</v>
      </c>
      <c r="L4421" s="41">
        <v>0</v>
      </c>
      <c r="M4421" s="41">
        <v>0</v>
      </c>
      <c r="N4421" s="43">
        <v>92054</v>
      </c>
    </row>
    <row r="4422" spans="1:14" x14ac:dyDescent="0.2">
      <c r="A4422" s="39" t="s">
        <v>41</v>
      </c>
      <c r="B4422" s="40"/>
      <c r="C4422" s="41">
        <v>0</v>
      </c>
      <c r="D4422" s="42">
        <v>0</v>
      </c>
      <c r="E4422" s="42">
        <v>0</v>
      </c>
      <c r="F4422" s="41">
        <v>0</v>
      </c>
      <c r="G4422" s="41">
        <v>0</v>
      </c>
      <c r="H4422" s="41">
        <v>0</v>
      </c>
      <c r="I4422" s="41">
        <v>193200</v>
      </c>
      <c r="J4422" s="41">
        <v>65302</v>
      </c>
      <c r="K4422" s="41">
        <v>0</v>
      </c>
      <c r="L4422" s="41">
        <v>0</v>
      </c>
      <c r="M4422" s="41">
        <v>0</v>
      </c>
      <c r="N4422" s="43">
        <v>258502</v>
      </c>
    </row>
    <row r="4423" spans="1:14" x14ac:dyDescent="0.2">
      <c r="A4423" s="39" t="s">
        <v>1478</v>
      </c>
      <c r="B4423" s="40"/>
      <c r="C4423" s="41">
        <v>0</v>
      </c>
      <c r="D4423" s="42">
        <v>0</v>
      </c>
      <c r="E4423" s="42">
        <v>0</v>
      </c>
      <c r="F4423" s="41">
        <v>0</v>
      </c>
      <c r="G4423" s="41">
        <v>0</v>
      </c>
      <c r="H4423" s="41">
        <v>0</v>
      </c>
      <c r="I4423" s="41">
        <v>30000</v>
      </c>
      <c r="J4423" s="41">
        <v>10140</v>
      </c>
      <c r="K4423" s="41">
        <v>0</v>
      </c>
      <c r="L4423" s="41">
        <v>0</v>
      </c>
      <c r="M4423" s="41">
        <v>0</v>
      </c>
      <c r="N4423" s="43">
        <v>40140</v>
      </c>
    </row>
    <row r="4424" spans="1:14" x14ac:dyDescent="0.2">
      <c r="A4424" s="39" t="s">
        <v>21</v>
      </c>
      <c r="B4424" s="40"/>
      <c r="C4424" s="41">
        <v>0</v>
      </c>
      <c r="D4424" s="42">
        <v>0</v>
      </c>
      <c r="E4424" s="42">
        <v>0</v>
      </c>
      <c r="F4424" s="41">
        <v>0</v>
      </c>
      <c r="G4424" s="41">
        <v>0</v>
      </c>
      <c r="H4424" s="41">
        <v>0</v>
      </c>
      <c r="I4424" s="41">
        <v>0</v>
      </c>
      <c r="J4424" s="41">
        <v>10</v>
      </c>
      <c r="K4424" s="41">
        <v>0</v>
      </c>
      <c r="L4424" s="41">
        <v>0</v>
      </c>
      <c r="M4424" s="41">
        <v>0</v>
      </c>
      <c r="N4424" s="43">
        <v>10</v>
      </c>
    </row>
    <row r="4425" spans="1:14" x14ac:dyDescent="0.2">
      <c r="A4425" s="39" t="s">
        <v>1479</v>
      </c>
      <c r="B4425" s="40"/>
      <c r="C4425" s="41">
        <v>0</v>
      </c>
      <c r="D4425" s="42">
        <v>0</v>
      </c>
      <c r="E4425" s="42">
        <v>0</v>
      </c>
      <c r="F4425" s="41">
        <v>0</v>
      </c>
      <c r="G4425" s="41">
        <v>0</v>
      </c>
      <c r="H4425" s="41">
        <v>0</v>
      </c>
      <c r="I4425" s="41">
        <v>0</v>
      </c>
      <c r="J4425" s="41">
        <v>-7440</v>
      </c>
      <c r="K4425" s="41">
        <v>0</v>
      </c>
      <c r="L4425" s="41">
        <v>0</v>
      </c>
      <c r="M4425" s="41">
        <v>0</v>
      </c>
      <c r="N4425" s="43">
        <v>-7440</v>
      </c>
    </row>
    <row r="4426" spans="1:14" x14ac:dyDescent="0.2">
      <c r="A4426" s="39" t="s">
        <v>1480</v>
      </c>
      <c r="B4426" s="40"/>
      <c r="C4426" s="41">
        <v>0</v>
      </c>
      <c r="D4426" s="42">
        <v>0</v>
      </c>
      <c r="E4426" s="42">
        <v>0</v>
      </c>
      <c r="F4426" s="41">
        <v>0</v>
      </c>
      <c r="G4426" s="41">
        <v>0</v>
      </c>
      <c r="H4426" s="41">
        <v>0</v>
      </c>
      <c r="I4426" s="41">
        <v>0</v>
      </c>
      <c r="J4426" s="41">
        <v>-2700</v>
      </c>
      <c r="K4426" s="41">
        <v>0</v>
      </c>
      <c r="L4426" s="41">
        <v>0</v>
      </c>
      <c r="M4426" s="41">
        <v>0</v>
      </c>
      <c r="N4426" s="43">
        <v>-2700</v>
      </c>
    </row>
    <row r="4427" spans="1:14" x14ac:dyDescent="0.2">
      <c r="A4427" s="39" t="s">
        <v>23</v>
      </c>
      <c r="B4427" s="40"/>
      <c r="C4427" s="41">
        <v>0</v>
      </c>
      <c r="D4427" s="42">
        <v>0</v>
      </c>
      <c r="E4427" s="42">
        <v>3.45</v>
      </c>
      <c r="F4427" s="41">
        <v>0</v>
      </c>
      <c r="G4427" s="41">
        <v>1348232</v>
      </c>
      <c r="H4427" s="41">
        <v>1348232</v>
      </c>
      <c r="I4427" s="41">
        <v>0</v>
      </c>
      <c r="J4427" s="41">
        <v>469184</v>
      </c>
      <c r="K4427" s="41">
        <v>13482</v>
      </c>
      <c r="L4427" s="41">
        <v>0</v>
      </c>
      <c r="M4427" s="41">
        <v>0</v>
      </c>
      <c r="N4427" s="43">
        <v>1817416</v>
      </c>
    </row>
    <row r="4428" spans="1:14" x14ac:dyDescent="0.2">
      <c r="A4428" s="39" t="s">
        <v>1481</v>
      </c>
      <c r="B4428" s="40"/>
      <c r="C4428" s="41">
        <v>0</v>
      </c>
      <c r="D4428" s="42">
        <v>30.818100000000001</v>
      </c>
      <c r="E4428" s="42">
        <v>4.2</v>
      </c>
      <c r="F4428" s="41">
        <v>21538566</v>
      </c>
      <c r="G4428" s="41">
        <v>1054620</v>
      </c>
      <c r="H4428" s="41">
        <v>22593186</v>
      </c>
      <c r="I4428" s="41">
        <v>0</v>
      </c>
      <c r="J4428" s="41">
        <v>7862429</v>
      </c>
      <c r="K4428" s="41">
        <v>225932</v>
      </c>
      <c r="L4428" s="41">
        <v>656930</v>
      </c>
      <c r="M4428" s="41">
        <v>0</v>
      </c>
      <c r="N4428" s="43">
        <v>31112545</v>
      </c>
    </row>
    <row r="4429" spans="1:14" x14ac:dyDescent="0.2">
      <c r="A4429" s="39" t="s">
        <v>1482</v>
      </c>
      <c r="B4429" s="40"/>
      <c r="C4429" s="41">
        <v>0</v>
      </c>
      <c r="D4429" s="42">
        <v>0</v>
      </c>
      <c r="E4429" s="42">
        <v>0</v>
      </c>
      <c r="F4429" s="41">
        <v>96000</v>
      </c>
      <c r="G4429" s="41">
        <v>0</v>
      </c>
      <c r="H4429" s="41">
        <v>96000</v>
      </c>
      <c r="I4429" s="41">
        <v>0</v>
      </c>
      <c r="J4429" s="41">
        <v>33408</v>
      </c>
      <c r="K4429" s="41">
        <v>960</v>
      </c>
      <c r="L4429" s="41">
        <v>13500</v>
      </c>
      <c r="M4429" s="41">
        <v>0</v>
      </c>
      <c r="N4429" s="43">
        <v>142908</v>
      </c>
    </row>
    <row r="4430" spans="1:14" x14ac:dyDescent="0.2">
      <c r="A4430" s="34" t="s">
        <v>24</v>
      </c>
      <c r="B4430" s="35"/>
      <c r="C4430" s="36">
        <f t="shared" ref="C4430:N4430" si="773">SUM(C4417:C4429)</f>
        <v>0</v>
      </c>
      <c r="D4430" s="37">
        <f t="shared" si="773"/>
        <v>36.928800000000003</v>
      </c>
      <c r="E4430" s="37">
        <f t="shared" si="773"/>
        <v>7.65</v>
      </c>
      <c r="F4430" s="36">
        <f t="shared" si="773"/>
        <v>23595316</v>
      </c>
      <c r="G4430" s="36">
        <f t="shared" si="773"/>
        <v>2402852</v>
      </c>
      <c r="H4430" s="36">
        <f t="shared" si="773"/>
        <v>25998168</v>
      </c>
      <c r="I4430" s="36">
        <f t="shared" si="773"/>
        <v>292000</v>
      </c>
      <c r="J4430" s="36">
        <f t="shared" si="773"/>
        <v>9135927</v>
      </c>
      <c r="K4430" s="36">
        <f t="shared" si="773"/>
        <v>259981</v>
      </c>
      <c r="L4430" s="36">
        <f t="shared" si="773"/>
        <v>670430</v>
      </c>
      <c r="M4430" s="36">
        <f t="shared" si="773"/>
        <v>0</v>
      </c>
      <c r="N4430" s="38">
        <f t="shared" si="773"/>
        <v>36096525</v>
      </c>
    </row>
    <row r="4431" spans="1:14" x14ac:dyDescent="0.2">
      <c r="A4431" s="34" t="s">
        <v>25</v>
      </c>
      <c r="B4431" s="35"/>
      <c r="C4431" s="36"/>
      <c r="D4431" s="37"/>
      <c r="E4431" s="37"/>
      <c r="F4431" s="36"/>
      <c r="G4431" s="36"/>
      <c r="H4431" s="36"/>
      <c r="I4431" s="36"/>
      <c r="J4431" s="36"/>
      <c r="K4431" s="36"/>
      <c r="L4431" s="36"/>
      <c r="M4431" s="36"/>
      <c r="N4431" s="38"/>
    </row>
    <row r="4432" spans="1:14" x14ac:dyDescent="0.2">
      <c r="A4432" s="39" t="s">
        <v>69</v>
      </c>
      <c r="B4432" s="40"/>
      <c r="C4432" s="41">
        <v>500</v>
      </c>
      <c r="D4432" s="42">
        <v>0</v>
      </c>
      <c r="E4432" s="42">
        <v>7.0633999999999997</v>
      </c>
      <c r="F4432" s="41">
        <v>0</v>
      </c>
      <c r="G4432" s="41">
        <v>2171487</v>
      </c>
      <c r="H4432" s="41">
        <v>2171487</v>
      </c>
      <c r="I4432" s="41">
        <v>0</v>
      </c>
      <c r="J4432" s="41">
        <v>755678</v>
      </c>
      <c r="K4432" s="41">
        <v>21715</v>
      </c>
      <c r="L4432" s="41">
        <v>30500</v>
      </c>
      <c r="M4432" s="41">
        <v>0</v>
      </c>
      <c r="N4432" s="43">
        <v>2957665</v>
      </c>
    </row>
    <row r="4433" spans="1:14" x14ac:dyDescent="0.2">
      <c r="A4433" s="34" t="s">
        <v>24</v>
      </c>
      <c r="B4433" s="35"/>
      <c r="C4433" s="36">
        <f t="shared" ref="C4433:N4433" si="774">SUM(C4432:C4432)</f>
        <v>500</v>
      </c>
      <c r="D4433" s="37">
        <f t="shared" si="774"/>
        <v>0</v>
      </c>
      <c r="E4433" s="37">
        <f t="shared" si="774"/>
        <v>7.0633999999999997</v>
      </c>
      <c r="F4433" s="36">
        <f t="shared" si="774"/>
        <v>0</v>
      </c>
      <c r="G4433" s="36">
        <f t="shared" si="774"/>
        <v>2171487</v>
      </c>
      <c r="H4433" s="36">
        <f t="shared" si="774"/>
        <v>2171487</v>
      </c>
      <c r="I4433" s="36">
        <f t="shared" si="774"/>
        <v>0</v>
      </c>
      <c r="J4433" s="36">
        <f t="shared" si="774"/>
        <v>755678</v>
      </c>
      <c r="K4433" s="36">
        <f t="shared" si="774"/>
        <v>21715</v>
      </c>
      <c r="L4433" s="36">
        <f t="shared" si="774"/>
        <v>30500</v>
      </c>
      <c r="M4433" s="36">
        <f t="shared" si="774"/>
        <v>0</v>
      </c>
      <c r="N4433" s="38">
        <f t="shared" si="774"/>
        <v>2957665</v>
      </c>
    </row>
    <row r="4434" spans="1:14" x14ac:dyDescent="0.2">
      <c r="A4434" s="34" t="s">
        <v>1483</v>
      </c>
      <c r="B4434" s="35"/>
      <c r="C4434" s="36"/>
      <c r="D4434" s="37"/>
      <c r="E4434" s="37"/>
      <c r="F4434" s="36"/>
      <c r="G4434" s="36"/>
      <c r="H4434" s="36"/>
      <c r="I4434" s="36"/>
      <c r="J4434" s="36"/>
      <c r="K4434" s="36"/>
      <c r="L4434" s="36"/>
      <c r="M4434" s="36"/>
      <c r="N4434" s="38"/>
    </row>
    <row r="4435" spans="1:14" x14ac:dyDescent="0.2">
      <c r="A4435" s="39" t="s">
        <v>1484</v>
      </c>
      <c r="B4435" s="40"/>
      <c r="C4435" s="41">
        <v>200</v>
      </c>
      <c r="D4435" s="42">
        <v>0</v>
      </c>
      <c r="E4435" s="42">
        <v>0.31990000000000002</v>
      </c>
      <c r="F4435" s="41">
        <v>0</v>
      </c>
      <c r="G4435" s="41">
        <v>86695</v>
      </c>
      <c r="H4435" s="41">
        <v>86695</v>
      </c>
      <c r="I4435" s="41">
        <v>0</v>
      </c>
      <c r="J4435" s="41">
        <v>30170</v>
      </c>
      <c r="K4435" s="41">
        <v>867</v>
      </c>
      <c r="L4435" s="41">
        <v>0</v>
      </c>
      <c r="M4435" s="41">
        <v>0</v>
      </c>
      <c r="N4435" s="43">
        <v>116865</v>
      </c>
    </row>
    <row r="4436" spans="1:14" x14ac:dyDescent="0.2">
      <c r="A4436" s="39" t="s">
        <v>1510</v>
      </c>
      <c r="B4436" s="40"/>
      <c r="C4436" s="41">
        <v>90</v>
      </c>
      <c r="D4436" s="42">
        <v>1.5378000000000001</v>
      </c>
      <c r="E4436" s="42">
        <v>0</v>
      </c>
      <c r="F4436" s="41">
        <v>753756</v>
      </c>
      <c r="G4436" s="41">
        <v>0</v>
      </c>
      <c r="H4436" s="41">
        <v>753756</v>
      </c>
      <c r="I4436" s="41">
        <v>0</v>
      </c>
      <c r="J4436" s="41">
        <v>262307</v>
      </c>
      <c r="K4436" s="41">
        <v>7538</v>
      </c>
      <c r="L4436" s="41">
        <v>4050</v>
      </c>
      <c r="M4436" s="41">
        <v>0</v>
      </c>
      <c r="N4436" s="43">
        <v>1020113</v>
      </c>
    </row>
    <row r="4437" spans="1:14" x14ac:dyDescent="0.2">
      <c r="A4437" s="39" t="s">
        <v>1497</v>
      </c>
      <c r="B4437" s="40"/>
      <c r="C4437" s="41">
        <v>10</v>
      </c>
      <c r="D4437" s="42">
        <v>0.21840000000000001</v>
      </c>
      <c r="E4437" s="42">
        <v>0</v>
      </c>
      <c r="F4437" s="41">
        <v>107049</v>
      </c>
      <c r="G4437" s="41">
        <v>0</v>
      </c>
      <c r="H4437" s="41">
        <v>107049</v>
      </c>
      <c r="I4437" s="41">
        <v>0</v>
      </c>
      <c r="J4437" s="41">
        <v>37252</v>
      </c>
      <c r="K4437" s="41">
        <v>1070</v>
      </c>
      <c r="L4437" s="41">
        <v>240</v>
      </c>
      <c r="M4437" s="41">
        <v>0</v>
      </c>
      <c r="N4437" s="43">
        <v>144541</v>
      </c>
    </row>
    <row r="4438" spans="1:14" x14ac:dyDescent="0.2">
      <c r="A4438" s="39" t="s">
        <v>1485</v>
      </c>
      <c r="B4438" s="40"/>
      <c r="C4438" s="41">
        <v>0</v>
      </c>
      <c r="D4438" s="42">
        <v>6.3211000000000004</v>
      </c>
      <c r="E4438" s="42">
        <v>0</v>
      </c>
      <c r="F4438" s="41">
        <v>2999287</v>
      </c>
      <c r="G4438" s="41">
        <v>0</v>
      </c>
      <c r="H4438" s="41">
        <v>2999287</v>
      </c>
      <c r="I4438" s="41">
        <v>0</v>
      </c>
      <c r="J4438" s="41">
        <v>1043752</v>
      </c>
      <c r="K4438" s="41">
        <v>29993</v>
      </c>
      <c r="L4438" s="41">
        <v>0</v>
      </c>
      <c r="M4438" s="41">
        <v>0</v>
      </c>
      <c r="N4438" s="43">
        <v>4043039</v>
      </c>
    </row>
    <row r="4439" spans="1:14" x14ac:dyDescent="0.2">
      <c r="A4439" s="34" t="s">
        <v>24</v>
      </c>
      <c r="B4439" s="35"/>
      <c r="C4439" s="36">
        <f t="shared" ref="C4439:N4439" si="775">SUM(C4435:C4438)</f>
        <v>300</v>
      </c>
      <c r="D4439" s="37">
        <f t="shared" si="775"/>
        <v>8.077300000000001</v>
      </c>
      <c r="E4439" s="37">
        <f t="shared" si="775"/>
        <v>0.31990000000000002</v>
      </c>
      <c r="F4439" s="36">
        <f t="shared" si="775"/>
        <v>3860092</v>
      </c>
      <c r="G4439" s="36">
        <f t="shared" si="775"/>
        <v>86695</v>
      </c>
      <c r="H4439" s="36">
        <f t="shared" si="775"/>
        <v>3946787</v>
      </c>
      <c r="I4439" s="36">
        <f t="shared" si="775"/>
        <v>0</v>
      </c>
      <c r="J4439" s="36">
        <f t="shared" si="775"/>
        <v>1373481</v>
      </c>
      <c r="K4439" s="36">
        <f t="shared" si="775"/>
        <v>39468</v>
      </c>
      <c r="L4439" s="36">
        <f t="shared" si="775"/>
        <v>4290</v>
      </c>
      <c r="M4439" s="36">
        <f t="shared" si="775"/>
        <v>0</v>
      </c>
      <c r="N4439" s="38">
        <f t="shared" si="775"/>
        <v>5324558</v>
      </c>
    </row>
    <row r="4440" spans="1:14" x14ac:dyDescent="0.2">
      <c r="A4440" s="29" t="s">
        <v>2071</v>
      </c>
      <c r="B4440" s="30"/>
      <c r="C4440" s="31">
        <f t="shared" ref="C4440:N4440" si="776">C4430+C4433+C4439</f>
        <v>800</v>
      </c>
      <c r="D4440" s="32">
        <f t="shared" si="776"/>
        <v>45.006100000000004</v>
      </c>
      <c r="E4440" s="32">
        <f t="shared" si="776"/>
        <v>15.033300000000001</v>
      </c>
      <c r="F4440" s="31">
        <f t="shared" si="776"/>
        <v>27455408</v>
      </c>
      <c r="G4440" s="31">
        <f t="shared" si="776"/>
        <v>4661034</v>
      </c>
      <c r="H4440" s="31">
        <f t="shared" si="776"/>
        <v>32116442</v>
      </c>
      <c r="I4440" s="31">
        <f t="shared" si="776"/>
        <v>292000</v>
      </c>
      <c r="J4440" s="31">
        <f t="shared" si="776"/>
        <v>11265086</v>
      </c>
      <c r="K4440" s="31">
        <f t="shared" si="776"/>
        <v>321164</v>
      </c>
      <c r="L4440" s="31">
        <f t="shared" si="776"/>
        <v>705220</v>
      </c>
      <c r="M4440" s="31">
        <f t="shared" si="776"/>
        <v>0</v>
      </c>
      <c r="N4440" s="33">
        <f t="shared" si="776"/>
        <v>44378748</v>
      </c>
    </row>
    <row r="4441" spans="1:14" x14ac:dyDescent="0.2">
      <c r="A4441" s="39"/>
      <c r="B4441" s="40"/>
      <c r="C4441" s="41"/>
      <c r="D4441" s="42"/>
      <c r="E4441" s="42"/>
      <c r="F4441" s="41"/>
      <c r="G4441" s="41"/>
      <c r="H4441" s="41"/>
      <c r="I4441" s="41"/>
      <c r="J4441" s="41"/>
      <c r="K4441" s="41"/>
      <c r="L4441" s="41"/>
      <c r="M4441" s="41"/>
      <c r="N4441" s="43"/>
    </row>
    <row r="4442" spans="1:14" x14ac:dyDescent="0.2">
      <c r="A4442" s="29" t="s">
        <v>2072</v>
      </c>
      <c r="B4442" s="30"/>
      <c r="C4442" s="31"/>
      <c r="D4442" s="32"/>
      <c r="E4442" s="32"/>
      <c r="F4442" s="31"/>
      <c r="G4442" s="31"/>
      <c r="H4442" s="31"/>
      <c r="I4442" s="31"/>
      <c r="J4442" s="31"/>
      <c r="K4442" s="31"/>
      <c r="L4442" s="31"/>
      <c r="M4442" s="31"/>
      <c r="N4442" s="33"/>
    </row>
    <row r="4443" spans="1:14" x14ac:dyDescent="0.2">
      <c r="A4443" s="29" t="s">
        <v>2073</v>
      </c>
      <c r="B4443" s="30" t="s">
        <v>6</v>
      </c>
      <c r="C4443" s="31" t="s">
        <v>7</v>
      </c>
      <c r="D4443" s="32" t="s">
        <v>8</v>
      </c>
      <c r="E4443" s="32" t="s">
        <v>9</v>
      </c>
      <c r="F4443" s="31" t="s">
        <v>10</v>
      </c>
      <c r="G4443" s="31" t="s">
        <v>11</v>
      </c>
      <c r="H4443" s="31" t="s">
        <v>12</v>
      </c>
      <c r="I4443" s="31" t="s">
        <v>13</v>
      </c>
      <c r="J4443" s="31" t="s">
        <v>14</v>
      </c>
      <c r="K4443" s="31" t="s">
        <v>15</v>
      </c>
      <c r="L4443" s="31" t="s">
        <v>16</v>
      </c>
      <c r="M4443" s="31" t="s">
        <v>17</v>
      </c>
      <c r="N4443" s="33" t="s">
        <v>18</v>
      </c>
    </row>
    <row r="4444" spans="1:14" x14ac:dyDescent="0.2">
      <c r="A4444" s="34" t="s">
        <v>19</v>
      </c>
      <c r="B4444" s="35"/>
      <c r="C4444" s="36"/>
      <c r="D4444" s="37"/>
      <c r="E4444" s="37"/>
      <c r="F4444" s="36"/>
      <c r="G4444" s="36"/>
      <c r="H4444" s="36"/>
      <c r="I4444" s="36"/>
      <c r="J4444" s="36"/>
      <c r="K4444" s="36"/>
      <c r="L4444" s="36"/>
      <c r="M4444" s="36"/>
      <c r="N4444" s="38"/>
    </row>
    <row r="4445" spans="1:14" x14ac:dyDescent="0.2">
      <c r="A4445" s="39" t="s">
        <v>22</v>
      </c>
      <c r="B4445" s="40"/>
      <c r="C4445" s="41">
        <v>0</v>
      </c>
      <c r="D4445" s="42">
        <v>8.2579999999999991</v>
      </c>
      <c r="E4445" s="42">
        <v>1.6</v>
      </c>
      <c r="F4445" s="41">
        <v>4635907</v>
      </c>
      <c r="G4445" s="41">
        <v>379988</v>
      </c>
      <c r="H4445" s="41">
        <v>5015895</v>
      </c>
      <c r="I4445" s="41">
        <v>0</v>
      </c>
      <c r="J4445" s="41">
        <v>1745532</v>
      </c>
      <c r="K4445" s="41">
        <v>50159</v>
      </c>
      <c r="L4445" s="41">
        <v>35600</v>
      </c>
      <c r="M4445" s="41">
        <v>0</v>
      </c>
      <c r="N4445" s="43">
        <v>6797027</v>
      </c>
    </row>
    <row r="4446" spans="1:14" x14ac:dyDescent="0.2">
      <c r="A4446" s="34" t="s">
        <v>24</v>
      </c>
      <c r="B4446" s="35"/>
      <c r="C4446" s="36">
        <f t="shared" ref="C4446:N4446" si="777">SUM(C4445:C4445)</f>
        <v>0</v>
      </c>
      <c r="D4446" s="37">
        <f t="shared" si="777"/>
        <v>8.2579999999999991</v>
      </c>
      <c r="E4446" s="37">
        <f t="shared" si="777"/>
        <v>1.6</v>
      </c>
      <c r="F4446" s="36">
        <f t="shared" si="777"/>
        <v>4635907</v>
      </c>
      <c r="G4446" s="36">
        <f t="shared" si="777"/>
        <v>379988</v>
      </c>
      <c r="H4446" s="36">
        <f t="shared" si="777"/>
        <v>5015895</v>
      </c>
      <c r="I4446" s="36">
        <f t="shared" si="777"/>
        <v>0</v>
      </c>
      <c r="J4446" s="36">
        <f t="shared" si="777"/>
        <v>1745532</v>
      </c>
      <c r="K4446" s="36">
        <f t="shared" si="777"/>
        <v>50159</v>
      </c>
      <c r="L4446" s="36">
        <f t="shared" si="777"/>
        <v>35600</v>
      </c>
      <c r="M4446" s="36">
        <f t="shared" si="777"/>
        <v>0</v>
      </c>
      <c r="N4446" s="38">
        <f t="shared" si="777"/>
        <v>6797027</v>
      </c>
    </row>
    <row r="4447" spans="1:14" x14ac:dyDescent="0.2">
      <c r="A4447" s="34" t="s">
        <v>1476</v>
      </c>
      <c r="B4447" s="35"/>
      <c r="C4447" s="36"/>
      <c r="D4447" s="37"/>
      <c r="E4447" s="37"/>
      <c r="F4447" s="36"/>
      <c r="G4447" s="36"/>
      <c r="H4447" s="36"/>
      <c r="I4447" s="36"/>
      <c r="J4447" s="36"/>
      <c r="K4447" s="36"/>
      <c r="L4447" s="36"/>
      <c r="M4447" s="36"/>
      <c r="N4447" s="38"/>
    </row>
    <row r="4448" spans="1:14" x14ac:dyDescent="0.2">
      <c r="A4448" s="39" t="s">
        <v>20</v>
      </c>
      <c r="B4448" s="40"/>
      <c r="C4448" s="41">
        <v>0</v>
      </c>
      <c r="D4448" s="42">
        <v>8.3277999999999999</v>
      </c>
      <c r="E4448" s="42">
        <v>0</v>
      </c>
      <c r="F4448" s="41">
        <v>2978155</v>
      </c>
      <c r="G4448" s="41">
        <v>0</v>
      </c>
      <c r="H4448" s="41">
        <v>2978155</v>
      </c>
      <c r="I4448" s="41">
        <v>0</v>
      </c>
      <c r="J4448" s="41">
        <v>1036398</v>
      </c>
      <c r="K4448" s="41">
        <v>29782</v>
      </c>
      <c r="L4448" s="41">
        <v>0</v>
      </c>
      <c r="M4448" s="41">
        <v>0</v>
      </c>
      <c r="N4448" s="43">
        <v>4014553</v>
      </c>
    </row>
    <row r="4449" spans="1:14" x14ac:dyDescent="0.2">
      <c r="A4449" s="39" t="s">
        <v>40</v>
      </c>
      <c r="B4449" s="40"/>
      <c r="C4449" s="41">
        <v>0</v>
      </c>
      <c r="D4449" s="42">
        <v>-0.16800000000000001</v>
      </c>
      <c r="E4449" s="42">
        <v>0</v>
      </c>
      <c r="F4449" s="41">
        <v>-168000</v>
      </c>
      <c r="G4449" s="41">
        <v>0</v>
      </c>
      <c r="H4449" s="41">
        <v>-168000</v>
      </c>
      <c r="I4449" s="41">
        <v>0</v>
      </c>
      <c r="J4449" s="41">
        <v>-58464</v>
      </c>
      <c r="K4449" s="41">
        <v>-1680</v>
      </c>
      <c r="L4449" s="41">
        <v>0</v>
      </c>
      <c r="M4449" s="41">
        <v>0</v>
      </c>
      <c r="N4449" s="43">
        <v>-226464</v>
      </c>
    </row>
    <row r="4450" spans="1:14" x14ac:dyDescent="0.2">
      <c r="A4450" s="39" t="s">
        <v>30</v>
      </c>
      <c r="B4450" s="40"/>
      <c r="C4450" s="41">
        <v>0</v>
      </c>
      <c r="D4450" s="42">
        <v>-4.1700000000000001E-2</v>
      </c>
      <c r="E4450" s="42">
        <v>0</v>
      </c>
      <c r="F4450" s="41">
        <v>-19280</v>
      </c>
      <c r="G4450" s="41">
        <v>0</v>
      </c>
      <c r="H4450" s="41">
        <v>-19280</v>
      </c>
      <c r="I4450" s="41">
        <v>0</v>
      </c>
      <c r="J4450" s="41">
        <v>-6709</v>
      </c>
      <c r="K4450" s="41">
        <v>-193</v>
      </c>
      <c r="L4450" s="41">
        <v>0</v>
      </c>
      <c r="M4450" s="41">
        <v>0</v>
      </c>
      <c r="N4450" s="43">
        <v>-25989</v>
      </c>
    </row>
    <row r="4451" spans="1:14" x14ac:dyDescent="0.2">
      <c r="A4451" s="39" t="s">
        <v>41</v>
      </c>
      <c r="B4451" s="40"/>
      <c r="C4451" s="41">
        <v>0</v>
      </c>
      <c r="D4451" s="42">
        <v>0</v>
      </c>
      <c r="E4451" s="42">
        <v>0</v>
      </c>
      <c r="F4451" s="41">
        <v>0</v>
      </c>
      <c r="G4451" s="41">
        <v>0</v>
      </c>
      <c r="H4451" s="41">
        <v>0</v>
      </c>
      <c r="I4451" s="41">
        <v>168000</v>
      </c>
      <c r="J4451" s="41">
        <v>56784</v>
      </c>
      <c r="K4451" s="41">
        <v>0</v>
      </c>
      <c r="L4451" s="41">
        <v>0</v>
      </c>
      <c r="M4451" s="41">
        <v>0</v>
      </c>
      <c r="N4451" s="43">
        <v>224784</v>
      </c>
    </row>
    <row r="4452" spans="1:14" x14ac:dyDescent="0.2">
      <c r="A4452" s="39" t="s">
        <v>1478</v>
      </c>
      <c r="B4452" s="40"/>
      <c r="C4452" s="41">
        <v>0</v>
      </c>
      <c r="D4452" s="42">
        <v>0</v>
      </c>
      <c r="E4452" s="42">
        <v>0</v>
      </c>
      <c r="F4452" s="41">
        <v>0</v>
      </c>
      <c r="G4452" s="41">
        <v>0</v>
      </c>
      <c r="H4452" s="41">
        <v>0</v>
      </c>
      <c r="I4452" s="41">
        <v>24000</v>
      </c>
      <c r="J4452" s="41">
        <v>8112</v>
      </c>
      <c r="K4452" s="41">
        <v>0</v>
      </c>
      <c r="L4452" s="41">
        <v>0</v>
      </c>
      <c r="M4452" s="41">
        <v>0</v>
      </c>
      <c r="N4452" s="43">
        <v>32112</v>
      </c>
    </row>
    <row r="4453" spans="1:14" x14ac:dyDescent="0.2">
      <c r="A4453" s="39" t="s">
        <v>21</v>
      </c>
      <c r="B4453" s="40"/>
      <c r="C4453" s="41">
        <v>0</v>
      </c>
      <c r="D4453" s="42">
        <v>0</v>
      </c>
      <c r="E4453" s="42">
        <v>0</v>
      </c>
      <c r="F4453" s="41">
        <v>0</v>
      </c>
      <c r="G4453" s="41">
        <v>0</v>
      </c>
      <c r="H4453" s="41">
        <v>0</v>
      </c>
      <c r="I4453" s="41">
        <v>0</v>
      </c>
      <c r="J4453" s="41">
        <v>13</v>
      </c>
      <c r="K4453" s="41">
        <v>0</v>
      </c>
      <c r="L4453" s="41">
        <v>0</v>
      </c>
      <c r="M4453" s="41">
        <v>0</v>
      </c>
      <c r="N4453" s="43">
        <v>13</v>
      </c>
    </row>
    <row r="4454" spans="1:14" x14ac:dyDescent="0.2">
      <c r="A4454" s="39" t="s">
        <v>1479</v>
      </c>
      <c r="B4454" s="40"/>
      <c r="C4454" s="41">
        <v>0</v>
      </c>
      <c r="D4454" s="42">
        <v>0</v>
      </c>
      <c r="E4454" s="42">
        <v>0</v>
      </c>
      <c r="F4454" s="41">
        <v>0</v>
      </c>
      <c r="G4454" s="41">
        <v>0</v>
      </c>
      <c r="H4454" s="41">
        <v>0</v>
      </c>
      <c r="I4454" s="41">
        <v>0</v>
      </c>
      <c r="J4454" s="41">
        <v>-5952</v>
      </c>
      <c r="K4454" s="41">
        <v>0</v>
      </c>
      <c r="L4454" s="41">
        <v>0</v>
      </c>
      <c r="M4454" s="41">
        <v>0</v>
      </c>
      <c r="N4454" s="43">
        <v>-5952</v>
      </c>
    </row>
    <row r="4455" spans="1:14" x14ac:dyDescent="0.2">
      <c r="A4455" s="39" t="s">
        <v>1480</v>
      </c>
      <c r="B4455" s="40"/>
      <c r="C4455" s="41">
        <v>0</v>
      </c>
      <c r="D4455" s="42">
        <v>0</v>
      </c>
      <c r="E4455" s="42">
        <v>0</v>
      </c>
      <c r="F4455" s="41">
        <v>0</v>
      </c>
      <c r="G4455" s="41">
        <v>0</v>
      </c>
      <c r="H4455" s="41">
        <v>0</v>
      </c>
      <c r="I4455" s="41">
        <v>0</v>
      </c>
      <c r="J4455" s="41">
        <v>-2160</v>
      </c>
      <c r="K4455" s="41">
        <v>0</v>
      </c>
      <c r="L4455" s="41">
        <v>0</v>
      </c>
      <c r="M4455" s="41">
        <v>0</v>
      </c>
      <c r="N4455" s="43">
        <v>-2160</v>
      </c>
    </row>
    <row r="4456" spans="1:14" x14ac:dyDescent="0.2">
      <c r="A4456" s="39" t="s">
        <v>23</v>
      </c>
      <c r="B4456" s="40"/>
      <c r="C4456" s="41">
        <v>0</v>
      </c>
      <c r="D4456" s="42">
        <v>0</v>
      </c>
      <c r="E4456" s="42">
        <v>4.0999999999999996</v>
      </c>
      <c r="F4456" s="41">
        <v>0</v>
      </c>
      <c r="G4456" s="41">
        <v>1599321</v>
      </c>
      <c r="H4456" s="41">
        <v>1599321</v>
      </c>
      <c r="I4456" s="41">
        <v>0</v>
      </c>
      <c r="J4456" s="41">
        <v>556563</v>
      </c>
      <c r="K4456" s="41">
        <v>15993</v>
      </c>
      <c r="L4456" s="41">
        <v>0</v>
      </c>
      <c r="M4456" s="41">
        <v>0</v>
      </c>
      <c r="N4456" s="43">
        <v>2155884</v>
      </c>
    </row>
    <row r="4457" spans="1:14" x14ac:dyDescent="0.2">
      <c r="A4457" s="39" t="s">
        <v>1481</v>
      </c>
      <c r="B4457" s="40"/>
      <c r="C4457" s="41">
        <v>0</v>
      </c>
      <c r="D4457" s="42">
        <v>41.763399999999997</v>
      </c>
      <c r="E4457" s="42">
        <v>5.67</v>
      </c>
      <c r="F4457" s="41">
        <v>28821465</v>
      </c>
      <c r="G4457" s="41">
        <v>1423737</v>
      </c>
      <c r="H4457" s="41">
        <v>30245202</v>
      </c>
      <c r="I4457" s="41">
        <v>0</v>
      </c>
      <c r="J4457" s="41">
        <v>10525331</v>
      </c>
      <c r="K4457" s="41">
        <v>302452</v>
      </c>
      <c r="L4457" s="41">
        <v>869645</v>
      </c>
      <c r="M4457" s="41">
        <v>0</v>
      </c>
      <c r="N4457" s="43">
        <v>41640178</v>
      </c>
    </row>
    <row r="4458" spans="1:14" x14ac:dyDescent="0.2">
      <c r="A4458" s="39" t="s">
        <v>1482</v>
      </c>
      <c r="B4458" s="40"/>
      <c r="C4458" s="41">
        <v>0</v>
      </c>
      <c r="D4458" s="42">
        <v>0</v>
      </c>
      <c r="E4458" s="42">
        <v>0</v>
      </c>
      <c r="F4458" s="41">
        <v>72000</v>
      </c>
      <c r="G4458" s="41">
        <v>0</v>
      </c>
      <c r="H4458" s="41">
        <v>72000</v>
      </c>
      <c r="I4458" s="41">
        <v>0</v>
      </c>
      <c r="J4458" s="41">
        <v>25056</v>
      </c>
      <c r="K4458" s="41">
        <v>720</v>
      </c>
      <c r="L4458" s="41">
        <v>13500</v>
      </c>
      <c r="M4458" s="41">
        <v>0</v>
      </c>
      <c r="N4458" s="43">
        <v>110556</v>
      </c>
    </row>
    <row r="4459" spans="1:14" x14ac:dyDescent="0.2">
      <c r="A4459" s="34" t="s">
        <v>24</v>
      </c>
      <c r="B4459" s="35"/>
      <c r="C4459" s="36">
        <f t="shared" ref="C4459:N4459" si="778">SUM(C4448:C4458)</f>
        <v>0</v>
      </c>
      <c r="D4459" s="37">
        <f t="shared" si="778"/>
        <v>49.881499999999996</v>
      </c>
      <c r="E4459" s="37">
        <f t="shared" si="778"/>
        <v>9.77</v>
      </c>
      <c r="F4459" s="36">
        <f t="shared" si="778"/>
        <v>31684340</v>
      </c>
      <c r="G4459" s="36">
        <f t="shared" si="778"/>
        <v>3023058</v>
      </c>
      <c r="H4459" s="36">
        <f t="shared" si="778"/>
        <v>34707398</v>
      </c>
      <c r="I4459" s="36">
        <f t="shared" si="778"/>
        <v>192000</v>
      </c>
      <c r="J4459" s="36">
        <f t="shared" si="778"/>
        <v>12134972</v>
      </c>
      <c r="K4459" s="36">
        <f t="shared" si="778"/>
        <v>347074</v>
      </c>
      <c r="L4459" s="36">
        <f t="shared" si="778"/>
        <v>883145</v>
      </c>
      <c r="M4459" s="36">
        <f t="shared" si="778"/>
        <v>0</v>
      </c>
      <c r="N4459" s="38">
        <f t="shared" si="778"/>
        <v>47917515</v>
      </c>
    </row>
    <row r="4460" spans="1:14" x14ac:dyDescent="0.2">
      <c r="A4460" s="34" t="s">
        <v>25</v>
      </c>
      <c r="B4460" s="35"/>
      <c r="C4460" s="36"/>
      <c r="D4460" s="37"/>
      <c r="E4460" s="37"/>
      <c r="F4460" s="36"/>
      <c r="G4460" s="36"/>
      <c r="H4460" s="36"/>
      <c r="I4460" s="36"/>
      <c r="J4460" s="36"/>
      <c r="K4460" s="36"/>
      <c r="L4460" s="36"/>
      <c r="M4460" s="36"/>
      <c r="N4460" s="38"/>
    </row>
    <row r="4461" spans="1:14" x14ac:dyDescent="0.2">
      <c r="A4461" s="39" t="s">
        <v>713</v>
      </c>
      <c r="B4461" s="40"/>
      <c r="C4461" s="41">
        <v>3</v>
      </c>
      <c r="D4461" s="42">
        <v>0</v>
      </c>
      <c r="E4461" s="42">
        <v>0.1157</v>
      </c>
      <c r="F4461" s="41">
        <v>0</v>
      </c>
      <c r="G4461" s="41">
        <v>35569</v>
      </c>
      <c r="H4461" s="41">
        <v>35569</v>
      </c>
      <c r="I4461" s="41">
        <v>0</v>
      </c>
      <c r="J4461" s="41">
        <v>12378</v>
      </c>
      <c r="K4461" s="41">
        <v>356</v>
      </c>
      <c r="L4461" s="41">
        <v>255</v>
      </c>
      <c r="M4461" s="41">
        <v>0</v>
      </c>
      <c r="N4461" s="43">
        <v>48202</v>
      </c>
    </row>
    <row r="4462" spans="1:14" x14ac:dyDescent="0.2">
      <c r="A4462" s="39" t="s">
        <v>225</v>
      </c>
      <c r="B4462" s="40"/>
      <c r="C4462" s="41">
        <v>25</v>
      </c>
      <c r="D4462" s="42">
        <v>0</v>
      </c>
      <c r="E4462" s="42">
        <v>0.55459999999999998</v>
      </c>
      <c r="F4462" s="41">
        <v>0</v>
      </c>
      <c r="G4462" s="41">
        <v>170500</v>
      </c>
      <c r="H4462" s="41">
        <v>170500</v>
      </c>
      <c r="I4462" s="41">
        <v>0</v>
      </c>
      <c r="J4462" s="41">
        <v>59334</v>
      </c>
      <c r="K4462" s="41">
        <v>1705</v>
      </c>
      <c r="L4462" s="41">
        <v>1500</v>
      </c>
      <c r="M4462" s="41">
        <v>0</v>
      </c>
      <c r="N4462" s="43">
        <v>231334</v>
      </c>
    </row>
    <row r="4463" spans="1:14" x14ac:dyDescent="0.2">
      <c r="A4463" s="39" t="s">
        <v>26</v>
      </c>
      <c r="B4463" s="40"/>
      <c r="C4463" s="41">
        <v>89</v>
      </c>
      <c r="D4463" s="42">
        <v>0</v>
      </c>
      <c r="E4463" s="42">
        <v>2.3649</v>
      </c>
      <c r="F4463" s="41">
        <v>0</v>
      </c>
      <c r="G4463" s="41">
        <v>727036</v>
      </c>
      <c r="H4463" s="41">
        <v>727036</v>
      </c>
      <c r="I4463" s="41">
        <v>0</v>
      </c>
      <c r="J4463" s="41">
        <v>253008</v>
      </c>
      <c r="K4463" s="41">
        <v>7270</v>
      </c>
      <c r="L4463" s="41">
        <v>7565</v>
      </c>
      <c r="M4463" s="41">
        <v>0</v>
      </c>
      <c r="N4463" s="43">
        <v>987609</v>
      </c>
    </row>
    <row r="4464" spans="1:14" x14ac:dyDescent="0.2">
      <c r="A4464" s="39" t="s">
        <v>69</v>
      </c>
      <c r="B4464" s="40"/>
      <c r="C4464" s="41">
        <v>629</v>
      </c>
      <c r="D4464" s="42">
        <v>0</v>
      </c>
      <c r="E4464" s="42">
        <v>8.4420999999999999</v>
      </c>
      <c r="F4464" s="41">
        <v>0</v>
      </c>
      <c r="G4464" s="41">
        <v>2595338</v>
      </c>
      <c r="H4464" s="41">
        <v>2595338</v>
      </c>
      <c r="I4464" s="41">
        <v>0</v>
      </c>
      <c r="J4464" s="41">
        <v>903177</v>
      </c>
      <c r="K4464" s="41">
        <v>25953</v>
      </c>
      <c r="L4464" s="41">
        <v>38369</v>
      </c>
      <c r="M4464" s="41">
        <v>0</v>
      </c>
      <c r="N4464" s="43">
        <v>3536884</v>
      </c>
    </row>
    <row r="4465" spans="1:14" x14ac:dyDescent="0.2">
      <c r="A4465" s="34" t="s">
        <v>24</v>
      </c>
      <c r="B4465" s="35"/>
      <c r="C4465" s="36">
        <f t="shared" ref="C4465:N4465" si="779">SUM(C4461:C4464)</f>
        <v>746</v>
      </c>
      <c r="D4465" s="37">
        <f t="shared" si="779"/>
        <v>0</v>
      </c>
      <c r="E4465" s="37">
        <f t="shared" si="779"/>
        <v>11.4773</v>
      </c>
      <c r="F4465" s="36">
        <f t="shared" si="779"/>
        <v>0</v>
      </c>
      <c r="G4465" s="36">
        <f t="shared" si="779"/>
        <v>3528443</v>
      </c>
      <c r="H4465" s="36">
        <f t="shared" si="779"/>
        <v>3528443</v>
      </c>
      <c r="I4465" s="36">
        <f t="shared" si="779"/>
        <v>0</v>
      </c>
      <c r="J4465" s="36">
        <f t="shared" si="779"/>
        <v>1227897</v>
      </c>
      <c r="K4465" s="36">
        <f t="shared" si="779"/>
        <v>35284</v>
      </c>
      <c r="L4465" s="36">
        <f t="shared" si="779"/>
        <v>47689</v>
      </c>
      <c r="M4465" s="36">
        <f t="shared" si="779"/>
        <v>0</v>
      </c>
      <c r="N4465" s="38">
        <f t="shared" si="779"/>
        <v>4804029</v>
      </c>
    </row>
    <row r="4466" spans="1:14" x14ac:dyDescent="0.2">
      <c r="A4466" s="34" t="s">
        <v>1483</v>
      </c>
      <c r="B4466" s="35"/>
      <c r="C4466" s="36"/>
      <c r="D4466" s="37"/>
      <c r="E4466" s="37"/>
      <c r="F4466" s="36"/>
      <c r="G4466" s="36"/>
      <c r="H4466" s="36"/>
      <c r="I4466" s="36"/>
      <c r="J4466" s="36"/>
      <c r="K4466" s="36"/>
      <c r="L4466" s="36"/>
      <c r="M4466" s="36"/>
      <c r="N4466" s="38"/>
    </row>
    <row r="4467" spans="1:14" x14ac:dyDescent="0.2">
      <c r="A4467" s="39" t="s">
        <v>1484</v>
      </c>
      <c r="B4467" s="40"/>
      <c r="C4467" s="41">
        <v>237</v>
      </c>
      <c r="D4467" s="42">
        <v>0</v>
      </c>
      <c r="E4467" s="42">
        <v>0.37640000000000001</v>
      </c>
      <c r="F4467" s="41">
        <v>0</v>
      </c>
      <c r="G4467" s="41">
        <v>102007</v>
      </c>
      <c r="H4467" s="41">
        <v>102007</v>
      </c>
      <c r="I4467" s="41">
        <v>0</v>
      </c>
      <c r="J4467" s="41">
        <v>35499</v>
      </c>
      <c r="K4467" s="41">
        <v>1020</v>
      </c>
      <c r="L4467" s="41">
        <v>0</v>
      </c>
      <c r="M4467" s="41">
        <v>0</v>
      </c>
      <c r="N4467" s="43">
        <v>137506</v>
      </c>
    </row>
    <row r="4468" spans="1:14" x14ac:dyDescent="0.2">
      <c r="A4468" s="39" t="s">
        <v>1485</v>
      </c>
      <c r="B4468" s="40"/>
      <c r="C4468" s="41">
        <v>0</v>
      </c>
      <c r="D4468" s="42">
        <v>7.1159999999999997</v>
      </c>
      <c r="E4468" s="42">
        <v>0</v>
      </c>
      <c r="F4468" s="41">
        <v>3464729</v>
      </c>
      <c r="G4468" s="41">
        <v>0</v>
      </c>
      <c r="H4468" s="41">
        <v>3464729</v>
      </c>
      <c r="I4468" s="41">
        <v>0</v>
      </c>
      <c r="J4468" s="41">
        <v>1205725</v>
      </c>
      <c r="K4468" s="41">
        <v>34647</v>
      </c>
      <c r="L4468" s="41">
        <v>0</v>
      </c>
      <c r="M4468" s="41">
        <v>0</v>
      </c>
      <c r="N4468" s="43">
        <v>4670454</v>
      </c>
    </row>
    <row r="4469" spans="1:14" x14ac:dyDescent="0.2">
      <c r="A4469" s="34" t="s">
        <v>24</v>
      </c>
      <c r="B4469" s="35"/>
      <c r="C4469" s="36">
        <f t="shared" ref="C4469:N4469" si="780">SUM(C4467:C4468)</f>
        <v>237</v>
      </c>
      <c r="D4469" s="37">
        <f t="shared" si="780"/>
        <v>7.1159999999999997</v>
      </c>
      <c r="E4469" s="37">
        <f t="shared" si="780"/>
        <v>0.37640000000000001</v>
      </c>
      <c r="F4469" s="36">
        <f t="shared" si="780"/>
        <v>3464729</v>
      </c>
      <c r="G4469" s="36">
        <f t="shared" si="780"/>
        <v>102007</v>
      </c>
      <c r="H4469" s="36">
        <f t="shared" si="780"/>
        <v>3566736</v>
      </c>
      <c r="I4469" s="36">
        <f t="shared" si="780"/>
        <v>0</v>
      </c>
      <c r="J4469" s="36">
        <f t="shared" si="780"/>
        <v>1241224</v>
      </c>
      <c r="K4469" s="36">
        <f t="shared" si="780"/>
        <v>35667</v>
      </c>
      <c r="L4469" s="36">
        <f t="shared" si="780"/>
        <v>0</v>
      </c>
      <c r="M4469" s="36">
        <f t="shared" si="780"/>
        <v>0</v>
      </c>
      <c r="N4469" s="38">
        <f t="shared" si="780"/>
        <v>4807960</v>
      </c>
    </row>
    <row r="4470" spans="1:14" x14ac:dyDescent="0.2">
      <c r="A4470" s="29" t="s">
        <v>2074</v>
      </c>
      <c r="B4470" s="30"/>
      <c r="C4470" s="31">
        <f t="shared" ref="C4470:N4470" si="781">C4446+C4459+C4465+C4469</f>
        <v>983</v>
      </c>
      <c r="D4470" s="32">
        <f t="shared" si="781"/>
        <v>65.255499999999998</v>
      </c>
      <c r="E4470" s="32">
        <f t="shared" si="781"/>
        <v>23.223699999999997</v>
      </c>
      <c r="F4470" s="31">
        <f t="shared" si="781"/>
        <v>39784976</v>
      </c>
      <c r="G4470" s="31">
        <f t="shared" si="781"/>
        <v>7033496</v>
      </c>
      <c r="H4470" s="31">
        <f t="shared" si="781"/>
        <v>46818472</v>
      </c>
      <c r="I4470" s="31">
        <f t="shared" si="781"/>
        <v>192000</v>
      </c>
      <c r="J4470" s="31">
        <f t="shared" si="781"/>
        <v>16349625</v>
      </c>
      <c r="K4470" s="31">
        <f t="shared" si="781"/>
        <v>468184</v>
      </c>
      <c r="L4470" s="31">
        <f t="shared" si="781"/>
        <v>966434</v>
      </c>
      <c r="M4470" s="31">
        <f t="shared" si="781"/>
        <v>0</v>
      </c>
      <c r="N4470" s="33">
        <f t="shared" si="781"/>
        <v>64326531</v>
      </c>
    </row>
    <row r="4471" spans="1:14" x14ac:dyDescent="0.2">
      <c r="A4471" s="39"/>
      <c r="B4471" s="40"/>
      <c r="C4471" s="41"/>
      <c r="D4471" s="42"/>
      <c r="E4471" s="42"/>
      <c r="F4471" s="41"/>
      <c r="G4471" s="41"/>
      <c r="H4471" s="41"/>
      <c r="I4471" s="41"/>
      <c r="J4471" s="41"/>
      <c r="K4471" s="41"/>
      <c r="L4471" s="41"/>
      <c r="M4471" s="41"/>
      <c r="N4471" s="43"/>
    </row>
    <row r="4472" spans="1:14" x14ac:dyDescent="0.2">
      <c r="A4472" s="29" t="s">
        <v>2075</v>
      </c>
      <c r="B4472" s="30"/>
      <c r="C4472" s="31"/>
      <c r="D4472" s="32"/>
      <c r="E4472" s="32"/>
      <c r="F4472" s="31"/>
      <c r="G4472" s="31"/>
      <c r="H4472" s="31"/>
      <c r="I4472" s="31"/>
      <c r="J4472" s="31"/>
      <c r="K4472" s="31"/>
      <c r="L4472" s="31"/>
      <c r="M4472" s="31"/>
      <c r="N4472" s="33"/>
    </row>
    <row r="4473" spans="1:14" x14ac:dyDescent="0.2">
      <c r="A4473" s="29" t="s">
        <v>2076</v>
      </c>
      <c r="B4473" s="30" t="s">
        <v>6</v>
      </c>
      <c r="C4473" s="31" t="s">
        <v>7</v>
      </c>
      <c r="D4473" s="32" t="s">
        <v>8</v>
      </c>
      <c r="E4473" s="32" t="s">
        <v>9</v>
      </c>
      <c r="F4473" s="31" t="s">
        <v>10</v>
      </c>
      <c r="G4473" s="31" t="s">
        <v>11</v>
      </c>
      <c r="H4473" s="31" t="s">
        <v>12</v>
      </c>
      <c r="I4473" s="31" t="s">
        <v>13</v>
      </c>
      <c r="J4473" s="31" t="s">
        <v>14</v>
      </c>
      <c r="K4473" s="31" t="s">
        <v>15</v>
      </c>
      <c r="L4473" s="31" t="s">
        <v>16</v>
      </c>
      <c r="M4473" s="31" t="s">
        <v>17</v>
      </c>
      <c r="N4473" s="33" t="s">
        <v>18</v>
      </c>
    </row>
    <row r="4474" spans="1:14" x14ac:dyDescent="0.2">
      <c r="A4474" s="34" t="s">
        <v>1476</v>
      </c>
      <c r="B4474" s="35"/>
      <c r="C4474" s="36"/>
      <c r="D4474" s="37"/>
      <c r="E4474" s="37"/>
      <c r="F4474" s="36"/>
      <c r="G4474" s="36"/>
      <c r="H4474" s="36"/>
      <c r="I4474" s="36"/>
      <c r="J4474" s="36"/>
      <c r="K4474" s="36"/>
      <c r="L4474" s="36"/>
      <c r="M4474" s="36"/>
      <c r="N4474" s="38"/>
    </row>
    <row r="4475" spans="1:14" x14ac:dyDescent="0.2">
      <c r="A4475" s="39" t="s">
        <v>20</v>
      </c>
      <c r="B4475" s="40"/>
      <c r="C4475" s="41">
        <v>0</v>
      </c>
      <c r="D4475" s="42">
        <v>0.5</v>
      </c>
      <c r="E4475" s="42">
        <v>0</v>
      </c>
      <c r="F4475" s="41">
        <v>173223</v>
      </c>
      <c r="G4475" s="41">
        <v>0</v>
      </c>
      <c r="H4475" s="41">
        <v>173223</v>
      </c>
      <c r="I4475" s="41">
        <v>0</v>
      </c>
      <c r="J4475" s="41">
        <v>60281</v>
      </c>
      <c r="K4475" s="41">
        <v>1732</v>
      </c>
      <c r="L4475" s="41">
        <v>0</v>
      </c>
      <c r="M4475" s="41">
        <v>0</v>
      </c>
      <c r="N4475" s="43">
        <v>233504</v>
      </c>
    </row>
    <row r="4476" spans="1:14" x14ac:dyDescent="0.2">
      <c r="A4476" s="39" t="s">
        <v>21</v>
      </c>
      <c r="B4476" s="40"/>
      <c r="C4476" s="41">
        <v>0</v>
      </c>
      <c r="D4476" s="42">
        <v>0</v>
      </c>
      <c r="E4476" s="42">
        <v>0</v>
      </c>
      <c r="F4476" s="41">
        <v>0</v>
      </c>
      <c r="G4476" s="41">
        <v>0</v>
      </c>
      <c r="H4476" s="41">
        <v>0</v>
      </c>
      <c r="I4476" s="41">
        <v>0</v>
      </c>
      <c r="J4476" s="41">
        <v>1</v>
      </c>
      <c r="K4476" s="41">
        <v>0</v>
      </c>
      <c r="L4476" s="41">
        <v>0</v>
      </c>
      <c r="M4476" s="41">
        <v>0</v>
      </c>
      <c r="N4476" s="43">
        <v>1</v>
      </c>
    </row>
    <row r="4477" spans="1:14" x14ac:dyDescent="0.2">
      <c r="A4477" s="39" t="s">
        <v>32</v>
      </c>
      <c r="B4477" s="40"/>
      <c r="C4477" s="41">
        <v>0</v>
      </c>
      <c r="D4477" s="42">
        <v>0</v>
      </c>
      <c r="E4477" s="42">
        <v>0.4</v>
      </c>
      <c r="F4477" s="41">
        <v>0</v>
      </c>
      <c r="G4477" s="41">
        <v>105883</v>
      </c>
      <c r="H4477" s="41">
        <v>105883</v>
      </c>
      <c r="I4477" s="41">
        <v>0</v>
      </c>
      <c r="J4477" s="41">
        <v>36847</v>
      </c>
      <c r="K4477" s="41">
        <v>1059</v>
      </c>
      <c r="L4477" s="41">
        <v>0</v>
      </c>
      <c r="M4477" s="41">
        <v>0</v>
      </c>
      <c r="N4477" s="43">
        <v>142730</v>
      </c>
    </row>
    <row r="4478" spans="1:14" x14ac:dyDescent="0.2">
      <c r="A4478" s="39" t="s">
        <v>23</v>
      </c>
      <c r="B4478" s="40"/>
      <c r="C4478" s="41">
        <v>0</v>
      </c>
      <c r="D4478" s="42">
        <v>0</v>
      </c>
      <c r="E4478" s="42">
        <v>3.7</v>
      </c>
      <c r="F4478" s="41">
        <v>0</v>
      </c>
      <c r="G4478" s="41">
        <v>1445930</v>
      </c>
      <c r="H4478" s="41">
        <v>1445930</v>
      </c>
      <c r="I4478" s="41">
        <v>0</v>
      </c>
      <c r="J4478" s="41">
        <v>503183</v>
      </c>
      <c r="K4478" s="41">
        <v>14459</v>
      </c>
      <c r="L4478" s="41">
        <v>0</v>
      </c>
      <c r="M4478" s="41">
        <v>0</v>
      </c>
      <c r="N4478" s="43">
        <v>1949113</v>
      </c>
    </row>
    <row r="4479" spans="1:14" x14ac:dyDescent="0.2">
      <c r="A4479" s="39" t="s">
        <v>1481</v>
      </c>
      <c r="B4479" s="40"/>
      <c r="C4479" s="41">
        <v>0</v>
      </c>
      <c r="D4479" s="42">
        <v>40.997500000000002</v>
      </c>
      <c r="E4479" s="42">
        <v>4.8099999999999996</v>
      </c>
      <c r="F4479" s="41">
        <v>26314011</v>
      </c>
      <c r="G4479" s="41">
        <v>1207791</v>
      </c>
      <c r="H4479" s="41">
        <v>27521802</v>
      </c>
      <c r="I4479" s="41">
        <v>0</v>
      </c>
      <c r="J4479" s="41">
        <v>9577588</v>
      </c>
      <c r="K4479" s="41">
        <v>275218</v>
      </c>
      <c r="L4479" s="41">
        <v>518495</v>
      </c>
      <c r="M4479" s="41">
        <v>0</v>
      </c>
      <c r="N4479" s="43">
        <v>37617885</v>
      </c>
    </row>
    <row r="4480" spans="1:14" x14ac:dyDescent="0.2">
      <c r="A4480" s="39" t="s">
        <v>1482</v>
      </c>
      <c r="B4480" s="40"/>
      <c r="C4480" s="41">
        <v>0</v>
      </c>
      <c r="D4480" s="42">
        <v>0</v>
      </c>
      <c r="E4480" s="42">
        <v>0</v>
      </c>
      <c r="F4480" s="41">
        <v>60000</v>
      </c>
      <c r="G4480" s="41">
        <v>0</v>
      </c>
      <c r="H4480" s="41">
        <v>60000</v>
      </c>
      <c r="I4480" s="41">
        <v>0</v>
      </c>
      <c r="J4480" s="41">
        <v>20880</v>
      </c>
      <c r="K4480" s="41">
        <v>600</v>
      </c>
      <c r="L4480" s="41">
        <v>4500</v>
      </c>
      <c r="M4480" s="41">
        <v>0</v>
      </c>
      <c r="N4480" s="43">
        <v>85380</v>
      </c>
    </row>
    <row r="4481" spans="1:14" x14ac:dyDescent="0.2">
      <c r="A4481" s="34" t="s">
        <v>24</v>
      </c>
      <c r="B4481" s="35"/>
      <c r="C4481" s="36">
        <f t="shared" ref="C4481:N4481" si="782">SUM(C4475:C4480)</f>
        <v>0</v>
      </c>
      <c r="D4481" s="37">
        <f t="shared" si="782"/>
        <v>41.497500000000002</v>
      </c>
      <c r="E4481" s="37">
        <f t="shared" si="782"/>
        <v>8.91</v>
      </c>
      <c r="F4481" s="36">
        <f t="shared" si="782"/>
        <v>26547234</v>
      </c>
      <c r="G4481" s="36">
        <f t="shared" si="782"/>
        <v>2759604</v>
      </c>
      <c r="H4481" s="36">
        <f t="shared" si="782"/>
        <v>29306838</v>
      </c>
      <c r="I4481" s="36">
        <f t="shared" si="782"/>
        <v>0</v>
      </c>
      <c r="J4481" s="36">
        <f t="shared" si="782"/>
        <v>10198780</v>
      </c>
      <c r="K4481" s="36">
        <f t="shared" si="782"/>
        <v>293068</v>
      </c>
      <c r="L4481" s="36">
        <f t="shared" si="782"/>
        <v>522995</v>
      </c>
      <c r="M4481" s="36">
        <f t="shared" si="782"/>
        <v>0</v>
      </c>
      <c r="N4481" s="38">
        <f t="shared" si="782"/>
        <v>40028613</v>
      </c>
    </row>
    <row r="4482" spans="1:14" x14ac:dyDescent="0.2">
      <c r="A4482" s="34" t="s">
        <v>1483</v>
      </c>
      <c r="B4482" s="35"/>
      <c r="C4482" s="36"/>
      <c r="D4482" s="37"/>
      <c r="E4482" s="37"/>
      <c r="F4482" s="36"/>
      <c r="G4482" s="36"/>
      <c r="H4482" s="36"/>
      <c r="I4482" s="36"/>
      <c r="J4482" s="36"/>
      <c r="K4482" s="36"/>
      <c r="L4482" s="36"/>
      <c r="M4482" s="36"/>
      <c r="N4482" s="38"/>
    </row>
    <row r="4483" spans="1:14" x14ac:dyDescent="0.2">
      <c r="A4483" s="39" t="s">
        <v>1492</v>
      </c>
      <c r="B4483" s="40"/>
      <c r="C4483" s="41">
        <v>30</v>
      </c>
      <c r="D4483" s="42">
        <v>0</v>
      </c>
      <c r="E4483" s="42">
        <v>5.7099999999999998E-2</v>
      </c>
      <c r="F4483" s="41">
        <v>0</v>
      </c>
      <c r="G4483" s="41">
        <v>15475</v>
      </c>
      <c r="H4483" s="41">
        <v>15475</v>
      </c>
      <c r="I4483" s="41">
        <v>0</v>
      </c>
      <c r="J4483" s="41">
        <v>5386</v>
      </c>
      <c r="K4483" s="41">
        <v>155</v>
      </c>
      <c r="L4483" s="41">
        <v>0</v>
      </c>
      <c r="M4483" s="41">
        <v>0</v>
      </c>
      <c r="N4483" s="43">
        <v>20861</v>
      </c>
    </row>
    <row r="4484" spans="1:14" x14ac:dyDescent="0.2">
      <c r="A4484" s="39" t="s">
        <v>1485</v>
      </c>
      <c r="B4484" s="40"/>
      <c r="C4484" s="41">
        <v>0</v>
      </c>
      <c r="D4484" s="42">
        <v>2.5358000000000001</v>
      </c>
      <c r="E4484" s="42">
        <v>0</v>
      </c>
      <c r="F4484" s="41">
        <v>1247462</v>
      </c>
      <c r="G4484" s="41">
        <v>0</v>
      </c>
      <c r="H4484" s="41">
        <v>1247462</v>
      </c>
      <c r="I4484" s="41">
        <v>0</v>
      </c>
      <c r="J4484" s="41">
        <v>434117</v>
      </c>
      <c r="K4484" s="41">
        <v>12475</v>
      </c>
      <c r="L4484" s="41">
        <v>0</v>
      </c>
      <c r="M4484" s="41">
        <v>0</v>
      </c>
      <c r="N4484" s="43">
        <v>1681579</v>
      </c>
    </row>
    <row r="4485" spans="1:14" x14ac:dyDescent="0.2">
      <c r="A4485" s="34" t="s">
        <v>24</v>
      </c>
      <c r="B4485" s="35"/>
      <c r="C4485" s="36">
        <f t="shared" ref="C4485:N4485" si="783">SUM(C4483:C4484)</f>
        <v>30</v>
      </c>
      <c r="D4485" s="37">
        <f t="shared" si="783"/>
        <v>2.5358000000000001</v>
      </c>
      <c r="E4485" s="37">
        <f t="shared" si="783"/>
        <v>5.7099999999999998E-2</v>
      </c>
      <c r="F4485" s="36">
        <f t="shared" si="783"/>
        <v>1247462</v>
      </c>
      <c r="G4485" s="36">
        <f t="shared" si="783"/>
        <v>15475</v>
      </c>
      <c r="H4485" s="36">
        <f t="shared" si="783"/>
        <v>1262937</v>
      </c>
      <c r="I4485" s="36">
        <f t="shared" si="783"/>
        <v>0</v>
      </c>
      <c r="J4485" s="36">
        <f t="shared" si="783"/>
        <v>439503</v>
      </c>
      <c r="K4485" s="36">
        <f t="shared" si="783"/>
        <v>12630</v>
      </c>
      <c r="L4485" s="36">
        <f t="shared" si="783"/>
        <v>0</v>
      </c>
      <c r="M4485" s="36">
        <f t="shared" si="783"/>
        <v>0</v>
      </c>
      <c r="N4485" s="38">
        <f t="shared" si="783"/>
        <v>1702440</v>
      </c>
    </row>
    <row r="4486" spans="1:14" x14ac:dyDescent="0.2">
      <c r="A4486" s="29" t="s">
        <v>2077</v>
      </c>
      <c r="B4486" s="30"/>
      <c r="C4486" s="31">
        <f t="shared" ref="C4486:N4486" si="784">C4481+C4485</f>
        <v>30</v>
      </c>
      <c r="D4486" s="32">
        <f t="shared" si="784"/>
        <v>44.033300000000004</v>
      </c>
      <c r="E4486" s="32">
        <f t="shared" si="784"/>
        <v>8.9671000000000003</v>
      </c>
      <c r="F4486" s="31">
        <f t="shared" si="784"/>
        <v>27794696</v>
      </c>
      <c r="G4486" s="31">
        <f t="shared" si="784"/>
        <v>2775079</v>
      </c>
      <c r="H4486" s="31">
        <f t="shared" si="784"/>
        <v>30569775</v>
      </c>
      <c r="I4486" s="31">
        <f t="shared" si="784"/>
        <v>0</v>
      </c>
      <c r="J4486" s="31">
        <f t="shared" si="784"/>
        <v>10638283</v>
      </c>
      <c r="K4486" s="31">
        <f t="shared" si="784"/>
        <v>305698</v>
      </c>
      <c r="L4486" s="31">
        <f t="shared" si="784"/>
        <v>522995</v>
      </c>
      <c r="M4486" s="31">
        <f t="shared" si="784"/>
        <v>0</v>
      </c>
      <c r="N4486" s="33">
        <f t="shared" si="784"/>
        <v>41731053</v>
      </c>
    </row>
    <row r="4487" spans="1:14" x14ac:dyDescent="0.2">
      <c r="A4487" s="39"/>
      <c r="B4487" s="40"/>
      <c r="C4487" s="41"/>
      <c r="D4487" s="42"/>
      <c r="E4487" s="42"/>
      <c r="F4487" s="41"/>
      <c r="G4487" s="41"/>
      <c r="H4487" s="41"/>
      <c r="I4487" s="41"/>
      <c r="J4487" s="41"/>
      <c r="K4487" s="41"/>
      <c r="L4487" s="41"/>
      <c r="M4487" s="41"/>
      <c r="N4487" s="43"/>
    </row>
    <row r="4488" spans="1:14" x14ac:dyDescent="0.2">
      <c r="A4488" s="29" t="s">
        <v>2078</v>
      </c>
      <c r="B4488" s="30"/>
      <c r="C4488" s="31"/>
      <c r="D4488" s="32"/>
      <c r="E4488" s="32"/>
      <c r="F4488" s="31"/>
      <c r="G4488" s="31"/>
      <c r="H4488" s="31"/>
      <c r="I4488" s="31"/>
      <c r="J4488" s="31"/>
      <c r="K4488" s="31"/>
      <c r="L4488" s="31"/>
      <c r="M4488" s="31"/>
      <c r="N4488" s="33"/>
    </row>
    <row r="4489" spans="1:14" x14ac:dyDescent="0.2">
      <c r="A4489" s="29" t="s">
        <v>2079</v>
      </c>
      <c r="B4489" s="30" t="s">
        <v>6</v>
      </c>
      <c r="C4489" s="31" t="s">
        <v>7</v>
      </c>
      <c r="D4489" s="32" t="s">
        <v>8</v>
      </c>
      <c r="E4489" s="32" t="s">
        <v>9</v>
      </c>
      <c r="F4489" s="31" t="s">
        <v>10</v>
      </c>
      <c r="G4489" s="31" t="s">
        <v>11</v>
      </c>
      <c r="H4489" s="31" t="s">
        <v>12</v>
      </c>
      <c r="I4489" s="31" t="s">
        <v>13</v>
      </c>
      <c r="J4489" s="31" t="s">
        <v>14</v>
      </c>
      <c r="K4489" s="31" t="s">
        <v>15</v>
      </c>
      <c r="L4489" s="31" t="s">
        <v>16</v>
      </c>
      <c r="M4489" s="31" t="s">
        <v>17</v>
      </c>
      <c r="N4489" s="33" t="s">
        <v>18</v>
      </c>
    </row>
    <row r="4490" spans="1:14" x14ac:dyDescent="0.2">
      <c r="A4490" s="34" t="s">
        <v>1476</v>
      </c>
      <c r="B4490" s="35"/>
      <c r="C4490" s="36"/>
      <c r="D4490" s="37"/>
      <c r="E4490" s="37"/>
      <c r="F4490" s="36"/>
      <c r="G4490" s="36"/>
      <c r="H4490" s="36"/>
      <c r="I4490" s="36"/>
      <c r="J4490" s="36"/>
      <c r="K4490" s="36"/>
      <c r="L4490" s="36"/>
      <c r="M4490" s="36"/>
      <c r="N4490" s="38"/>
    </row>
    <row r="4491" spans="1:14" x14ac:dyDescent="0.2">
      <c r="A4491" s="39" t="s">
        <v>20</v>
      </c>
      <c r="B4491" s="40"/>
      <c r="C4491" s="41">
        <v>0</v>
      </c>
      <c r="D4491" s="42">
        <v>0.15</v>
      </c>
      <c r="E4491" s="42">
        <v>0</v>
      </c>
      <c r="F4491" s="41">
        <v>69408</v>
      </c>
      <c r="G4491" s="41">
        <v>0</v>
      </c>
      <c r="H4491" s="41">
        <v>69408</v>
      </c>
      <c r="I4491" s="41">
        <v>0</v>
      </c>
      <c r="J4491" s="41">
        <v>24154</v>
      </c>
      <c r="K4491" s="41">
        <v>694</v>
      </c>
      <c r="L4491" s="41">
        <v>0</v>
      </c>
      <c r="M4491" s="41">
        <v>0</v>
      </c>
      <c r="N4491" s="43">
        <v>93562</v>
      </c>
    </row>
    <row r="4492" spans="1:14" x14ac:dyDescent="0.2">
      <c r="A4492" s="39" t="s">
        <v>40</v>
      </c>
      <c r="B4492" s="40"/>
      <c r="C4492" s="41">
        <v>0</v>
      </c>
      <c r="D4492" s="42">
        <v>-7.9000000000000001E-2</v>
      </c>
      <c r="E4492" s="42">
        <v>0</v>
      </c>
      <c r="F4492" s="41">
        <v>-39480</v>
      </c>
      <c r="G4492" s="41">
        <v>0</v>
      </c>
      <c r="H4492" s="41">
        <v>-39480</v>
      </c>
      <c r="I4492" s="41">
        <v>0</v>
      </c>
      <c r="J4492" s="41">
        <v>-13739</v>
      </c>
      <c r="K4492" s="41">
        <v>-395</v>
      </c>
      <c r="L4492" s="41">
        <v>0</v>
      </c>
      <c r="M4492" s="41">
        <v>0</v>
      </c>
      <c r="N4492" s="43">
        <v>-53219</v>
      </c>
    </row>
    <row r="4493" spans="1:14" x14ac:dyDescent="0.2">
      <c r="A4493" s="39" t="s">
        <v>41</v>
      </c>
      <c r="B4493" s="40"/>
      <c r="C4493" s="41">
        <v>0</v>
      </c>
      <c r="D4493" s="42">
        <v>0</v>
      </c>
      <c r="E4493" s="42">
        <v>0</v>
      </c>
      <c r="F4493" s="41">
        <v>0</v>
      </c>
      <c r="G4493" s="41">
        <v>0</v>
      </c>
      <c r="H4493" s="41">
        <v>0</v>
      </c>
      <c r="I4493" s="41">
        <v>39480</v>
      </c>
      <c r="J4493" s="41">
        <v>13344</v>
      </c>
      <c r="K4493" s="41">
        <v>0</v>
      </c>
      <c r="L4493" s="41">
        <v>0</v>
      </c>
      <c r="M4493" s="41">
        <v>0</v>
      </c>
      <c r="N4493" s="43">
        <v>52824</v>
      </c>
    </row>
    <row r="4494" spans="1:14" x14ac:dyDescent="0.2">
      <c r="A4494" s="39" t="s">
        <v>1478</v>
      </c>
      <c r="B4494" s="40"/>
      <c r="C4494" s="41">
        <v>0</v>
      </c>
      <c r="D4494" s="42">
        <v>0</v>
      </c>
      <c r="E4494" s="42">
        <v>0</v>
      </c>
      <c r="F4494" s="41">
        <v>0</v>
      </c>
      <c r="G4494" s="41">
        <v>0</v>
      </c>
      <c r="H4494" s="41">
        <v>0</v>
      </c>
      <c r="I4494" s="41">
        <v>84000</v>
      </c>
      <c r="J4494" s="41">
        <v>28392</v>
      </c>
      <c r="K4494" s="41">
        <v>0</v>
      </c>
      <c r="L4494" s="41">
        <v>0</v>
      </c>
      <c r="M4494" s="41">
        <v>0</v>
      </c>
      <c r="N4494" s="43">
        <v>112392</v>
      </c>
    </row>
    <row r="4495" spans="1:14" x14ac:dyDescent="0.2">
      <c r="A4495" s="39" t="s">
        <v>21</v>
      </c>
      <c r="B4495" s="40"/>
      <c r="C4495" s="41">
        <v>0</v>
      </c>
      <c r="D4495" s="42">
        <v>0</v>
      </c>
      <c r="E4495" s="42">
        <v>0</v>
      </c>
      <c r="F4495" s="41">
        <v>0</v>
      </c>
      <c r="G4495" s="41">
        <v>0</v>
      </c>
      <c r="H4495" s="41">
        <v>0</v>
      </c>
      <c r="I4495" s="41">
        <v>0</v>
      </c>
      <c r="J4495" s="41">
        <v>2</v>
      </c>
      <c r="K4495" s="41">
        <v>0</v>
      </c>
      <c r="L4495" s="41">
        <v>0</v>
      </c>
      <c r="M4495" s="41">
        <v>0</v>
      </c>
      <c r="N4495" s="43">
        <v>2</v>
      </c>
    </row>
    <row r="4496" spans="1:14" x14ac:dyDescent="0.2">
      <c r="A4496" s="39" t="s">
        <v>1479</v>
      </c>
      <c r="B4496" s="40"/>
      <c r="C4496" s="41">
        <v>0</v>
      </c>
      <c r="D4496" s="42">
        <v>0</v>
      </c>
      <c r="E4496" s="42">
        <v>0</v>
      </c>
      <c r="F4496" s="41">
        <v>0</v>
      </c>
      <c r="G4496" s="41">
        <v>0</v>
      </c>
      <c r="H4496" s="41">
        <v>0</v>
      </c>
      <c r="I4496" s="41">
        <v>0</v>
      </c>
      <c r="J4496" s="41">
        <v>-20832</v>
      </c>
      <c r="K4496" s="41">
        <v>0</v>
      </c>
      <c r="L4496" s="41">
        <v>0</v>
      </c>
      <c r="M4496" s="41">
        <v>0</v>
      </c>
      <c r="N4496" s="43">
        <v>-20832</v>
      </c>
    </row>
    <row r="4497" spans="1:14" x14ac:dyDescent="0.2">
      <c r="A4497" s="39" t="s">
        <v>1480</v>
      </c>
      <c r="B4497" s="40"/>
      <c r="C4497" s="41">
        <v>0</v>
      </c>
      <c r="D4497" s="42">
        <v>0</v>
      </c>
      <c r="E4497" s="42">
        <v>0</v>
      </c>
      <c r="F4497" s="41">
        <v>0</v>
      </c>
      <c r="G4497" s="41">
        <v>0</v>
      </c>
      <c r="H4497" s="41">
        <v>0</v>
      </c>
      <c r="I4497" s="41">
        <v>0</v>
      </c>
      <c r="J4497" s="41">
        <v>-7560</v>
      </c>
      <c r="K4497" s="41">
        <v>0</v>
      </c>
      <c r="L4497" s="41">
        <v>0</v>
      </c>
      <c r="M4497" s="41">
        <v>0</v>
      </c>
      <c r="N4497" s="43">
        <v>-7560</v>
      </c>
    </row>
    <row r="4498" spans="1:14" x14ac:dyDescent="0.2">
      <c r="A4498" s="39" t="s">
        <v>32</v>
      </c>
      <c r="B4498" s="40"/>
      <c r="C4498" s="41">
        <v>0</v>
      </c>
      <c r="D4498" s="42">
        <v>0</v>
      </c>
      <c r="E4498" s="42">
        <v>0.4</v>
      </c>
      <c r="F4498" s="41">
        <v>0</v>
      </c>
      <c r="G4498" s="41">
        <v>105883</v>
      </c>
      <c r="H4498" s="41">
        <v>105883</v>
      </c>
      <c r="I4498" s="41">
        <v>0</v>
      </c>
      <c r="J4498" s="41">
        <v>36847</v>
      </c>
      <c r="K4498" s="41">
        <v>1059</v>
      </c>
      <c r="L4498" s="41">
        <v>0</v>
      </c>
      <c r="M4498" s="41">
        <v>0</v>
      </c>
      <c r="N4498" s="43">
        <v>142730</v>
      </c>
    </row>
    <row r="4499" spans="1:14" x14ac:dyDescent="0.2">
      <c r="A4499" s="39" t="s">
        <v>23</v>
      </c>
      <c r="B4499" s="40"/>
      <c r="C4499" s="41">
        <v>0</v>
      </c>
      <c r="D4499" s="42">
        <v>0</v>
      </c>
      <c r="E4499" s="42">
        <v>3.62</v>
      </c>
      <c r="F4499" s="41">
        <v>0</v>
      </c>
      <c r="G4499" s="41">
        <v>1414667</v>
      </c>
      <c r="H4499" s="41">
        <v>1414667</v>
      </c>
      <c r="I4499" s="41">
        <v>0</v>
      </c>
      <c r="J4499" s="41">
        <v>492304</v>
      </c>
      <c r="K4499" s="41">
        <v>14147</v>
      </c>
      <c r="L4499" s="41">
        <v>0</v>
      </c>
      <c r="M4499" s="41">
        <v>0</v>
      </c>
      <c r="N4499" s="43">
        <v>1906971</v>
      </c>
    </row>
    <row r="4500" spans="1:14" x14ac:dyDescent="0.2">
      <c r="A4500" s="39" t="s">
        <v>1481</v>
      </c>
      <c r="B4500" s="40"/>
      <c r="C4500" s="41">
        <v>0</v>
      </c>
      <c r="D4500" s="42">
        <v>31.2272</v>
      </c>
      <c r="E4500" s="42">
        <v>4.58</v>
      </c>
      <c r="F4500" s="41">
        <v>22441882</v>
      </c>
      <c r="G4500" s="41">
        <v>1150038</v>
      </c>
      <c r="H4500" s="41">
        <v>23591920</v>
      </c>
      <c r="I4500" s="41">
        <v>0</v>
      </c>
      <c r="J4500" s="41">
        <v>8209988</v>
      </c>
      <c r="K4500" s="41">
        <v>235918</v>
      </c>
      <c r="L4500" s="41">
        <v>687420</v>
      </c>
      <c r="M4500" s="41">
        <v>0</v>
      </c>
      <c r="N4500" s="43">
        <v>32489328</v>
      </c>
    </row>
    <row r="4501" spans="1:14" x14ac:dyDescent="0.2">
      <c r="A4501" s="39" t="s">
        <v>1482</v>
      </c>
      <c r="B4501" s="40"/>
      <c r="C4501" s="41">
        <v>0</v>
      </c>
      <c r="D4501" s="42">
        <v>0</v>
      </c>
      <c r="E4501" s="42">
        <v>0</v>
      </c>
      <c r="F4501" s="41">
        <v>96000</v>
      </c>
      <c r="G4501" s="41">
        <v>0</v>
      </c>
      <c r="H4501" s="41">
        <v>96000</v>
      </c>
      <c r="I4501" s="41">
        <v>0</v>
      </c>
      <c r="J4501" s="41">
        <v>33408</v>
      </c>
      <c r="K4501" s="41">
        <v>960</v>
      </c>
      <c r="L4501" s="41">
        <v>13500</v>
      </c>
      <c r="M4501" s="41">
        <v>0</v>
      </c>
      <c r="N4501" s="43">
        <v>142908</v>
      </c>
    </row>
    <row r="4502" spans="1:14" x14ac:dyDescent="0.2">
      <c r="A4502" s="34" t="s">
        <v>24</v>
      </c>
      <c r="B4502" s="35"/>
      <c r="C4502" s="36">
        <f t="shared" ref="C4502:N4502" si="785">SUM(C4491:C4501)</f>
        <v>0</v>
      </c>
      <c r="D4502" s="37">
        <f t="shared" si="785"/>
        <v>31.298200000000001</v>
      </c>
      <c r="E4502" s="37">
        <f t="shared" si="785"/>
        <v>8.6000000000000014</v>
      </c>
      <c r="F4502" s="36">
        <f t="shared" si="785"/>
        <v>22567810</v>
      </c>
      <c r="G4502" s="36">
        <f t="shared" si="785"/>
        <v>2670588</v>
      </c>
      <c r="H4502" s="36">
        <f t="shared" si="785"/>
        <v>25238398</v>
      </c>
      <c r="I4502" s="36">
        <f t="shared" si="785"/>
        <v>123480</v>
      </c>
      <c r="J4502" s="36">
        <f t="shared" si="785"/>
        <v>8796308</v>
      </c>
      <c r="K4502" s="36">
        <f t="shared" si="785"/>
        <v>252383</v>
      </c>
      <c r="L4502" s="36">
        <f t="shared" si="785"/>
        <v>700920</v>
      </c>
      <c r="M4502" s="36">
        <f t="shared" si="785"/>
        <v>0</v>
      </c>
      <c r="N4502" s="38">
        <f t="shared" si="785"/>
        <v>34859106</v>
      </c>
    </row>
    <row r="4503" spans="1:14" x14ac:dyDescent="0.2">
      <c r="A4503" s="34" t="s">
        <v>25</v>
      </c>
      <c r="B4503" s="35"/>
      <c r="C4503" s="36"/>
      <c r="D4503" s="37"/>
      <c r="E4503" s="37"/>
      <c r="F4503" s="36"/>
      <c r="G4503" s="36"/>
      <c r="H4503" s="36"/>
      <c r="I4503" s="36"/>
      <c r="J4503" s="36"/>
      <c r="K4503" s="36"/>
      <c r="L4503" s="36"/>
      <c r="M4503" s="36"/>
      <c r="N4503" s="38"/>
    </row>
    <row r="4504" spans="1:14" x14ac:dyDescent="0.2">
      <c r="A4504" s="39" t="s">
        <v>713</v>
      </c>
      <c r="B4504" s="40"/>
      <c r="C4504" s="41">
        <v>11</v>
      </c>
      <c r="D4504" s="42">
        <v>0</v>
      </c>
      <c r="E4504" s="42">
        <v>0.4244</v>
      </c>
      <c r="F4504" s="41">
        <v>0</v>
      </c>
      <c r="G4504" s="41">
        <v>130472</v>
      </c>
      <c r="H4504" s="41">
        <v>130472</v>
      </c>
      <c r="I4504" s="41">
        <v>0</v>
      </c>
      <c r="J4504" s="41">
        <v>45404</v>
      </c>
      <c r="K4504" s="41">
        <v>1305</v>
      </c>
      <c r="L4504" s="41">
        <v>935</v>
      </c>
      <c r="M4504" s="41">
        <v>0</v>
      </c>
      <c r="N4504" s="43">
        <v>176811</v>
      </c>
    </row>
    <row r="4505" spans="1:14" x14ac:dyDescent="0.2">
      <c r="A4505" s="39" t="s">
        <v>69</v>
      </c>
      <c r="B4505" s="40"/>
      <c r="C4505" s="41">
        <v>714</v>
      </c>
      <c r="D4505" s="42">
        <v>0</v>
      </c>
      <c r="E4505" s="42">
        <v>9.3087</v>
      </c>
      <c r="F4505" s="41">
        <v>0</v>
      </c>
      <c r="G4505" s="41">
        <v>2861755</v>
      </c>
      <c r="H4505" s="41">
        <v>2861755</v>
      </c>
      <c r="I4505" s="41">
        <v>0</v>
      </c>
      <c r="J4505" s="41">
        <v>995891</v>
      </c>
      <c r="K4505" s="41">
        <v>28618</v>
      </c>
      <c r="L4505" s="41">
        <v>43554</v>
      </c>
      <c r="M4505" s="41">
        <v>0</v>
      </c>
      <c r="N4505" s="43">
        <v>3901200</v>
      </c>
    </row>
    <row r="4506" spans="1:14" x14ac:dyDescent="0.2">
      <c r="A4506" s="34" t="s">
        <v>24</v>
      </c>
      <c r="B4506" s="35"/>
      <c r="C4506" s="36">
        <f t="shared" ref="C4506:N4506" si="786">SUM(C4504:C4505)</f>
        <v>725</v>
      </c>
      <c r="D4506" s="37">
        <f t="shared" si="786"/>
        <v>0</v>
      </c>
      <c r="E4506" s="37">
        <f t="shared" si="786"/>
        <v>9.7331000000000003</v>
      </c>
      <c r="F4506" s="36">
        <f t="shared" si="786"/>
        <v>0</v>
      </c>
      <c r="G4506" s="36">
        <f t="shared" si="786"/>
        <v>2992227</v>
      </c>
      <c r="H4506" s="36">
        <f t="shared" si="786"/>
        <v>2992227</v>
      </c>
      <c r="I4506" s="36">
        <f t="shared" si="786"/>
        <v>0</v>
      </c>
      <c r="J4506" s="36">
        <f t="shared" si="786"/>
        <v>1041295</v>
      </c>
      <c r="K4506" s="36">
        <f t="shared" si="786"/>
        <v>29923</v>
      </c>
      <c r="L4506" s="36">
        <f t="shared" si="786"/>
        <v>44489</v>
      </c>
      <c r="M4506" s="36">
        <f t="shared" si="786"/>
        <v>0</v>
      </c>
      <c r="N4506" s="38">
        <f t="shared" si="786"/>
        <v>4078011</v>
      </c>
    </row>
    <row r="4507" spans="1:14" x14ac:dyDescent="0.2">
      <c r="A4507" s="34" t="s">
        <v>1483</v>
      </c>
      <c r="B4507" s="35"/>
      <c r="C4507" s="36"/>
      <c r="D4507" s="37"/>
      <c r="E4507" s="37"/>
      <c r="F4507" s="36"/>
      <c r="G4507" s="36"/>
      <c r="H4507" s="36"/>
      <c r="I4507" s="36"/>
      <c r="J4507" s="36"/>
      <c r="K4507" s="36"/>
      <c r="L4507" s="36"/>
      <c r="M4507" s="36"/>
      <c r="N4507" s="38"/>
    </row>
    <row r="4508" spans="1:14" x14ac:dyDescent="0.2">
      <c r="A4508" s="39" t="s">
        <v>1484</v>
      </c>
      <c r="B4508" s="40"/>
      <c r="C4508" s="41">
        <v>130</v>
      </c>
      <c r="D4508" s="42">
        <v>0</v>
      </c>
      <c r="E4508" s="42">
        <v>0.2122</v>
      </c>
      <c r="F4508" s="41">
        <v>0</v>
      </c>
      <c r="G4508" s="41">
        <v>57508</v>
      </c>
      <c r="H4508" s="41">
        <v>57508</v>
      </c>
      <c r="I4508" s="41">
        <v>0</v>
      </c>
      <c r="J4508" s="41">
        <v>20013</v>
      </c>
      <c r="K4508" s="41">
        <v>575</v>
      </c>
      <c r="L4508" s="41">
        <v>0</v>
      </c>
      <c r="M4508" s="41">
        <v>0</v>
      </c>
      <c r="N4508" s="43">
        <v>77521</v>
      </c>
    </row>
    <row r="4509" spans="1:14" x14ac:dyDescent="0.2">
      <c r="A4509" s="39" t="s">
        <v>1485</v>
      </c>
      <c r="B4509" s="40"/>
      <c r="C4509" s="41">
        <v>0</v>
      </c>
      <c r="D4509" s="42">
        <v>3.75</v>
      </c>
      <c r="E4509" s="42">
        <v>0</v>
      </c>
      <c r="F4509" s="41">
        <v>1752162</v>
      </c>
      <c r="G4509" s="41">
        <v>0</v>
      </c>
      <c r="H4509" s="41">
        <v>1752162</v>
      </c>
      <c r="I4509" s="41">
        <v>0</v>
      </c>
      <c r="J4509" s="41">
        <v>609753</v>
      </c>
      <c r="K4509" s="41">
        <v>17522</v>
      </c>
      <c r="L4509" s="41">
        <v>0</v>
      </c>
      <c r="M4509" s="41">
        <v>0</v>
      </c>
      <c r="N4509" s="43">
        <v>2361915</v>
      </c>
    </row>
    <row r="4510" spans="1:14" x14ac:dyDescent="0.2">
      <c r="A4510" s="34" t="s">
        <v>24</v>
      </c>
      <c r="B4510" s="35"/>
      <c r="C4510" s="36">
        <f t="shared" ref="C4510:N4510" si="787">SUM(C4508:C4509)</f>
        <v>130</v>
      </c>
      <c r="D4510" s="37">
        <f t="shared" si="787"/>
        <v>3.75</v>
      </c>
      <c r="E4510" s="37">
        <f t="shared" si="787"/>
        <v>0.2122</v>
      </c>
      <c r="F4510" s="36">
        <f t="shared" si="787"/>
        <v>1752162</v>
      </c>
      <c r="G4510" s="36">
        <f t="shared" si="787"/>
        <v>57508</v>
      </c>
      <c r="H4510" s="36">
        <f t="shared" si="787"/>
        <v>1809670</v>
      </c>
      <c r="I4510" s="36">
        <f t="shared" si="787"/>
        <v>0</v>
      </c>
      <c r="J4510" s="36">
        <f t="shared" si="787"/>
        <v>629766</v>
      </c>
      <c r="K4510" s="36">
        <f t="shared" si="787"/>
        <v>18097</v>
      </c>
      <c r="L4510" s="36">
        <f t="shared" si="787"/>
        <v>0</v>
      </c>
      <c r="M4510" s="36">
        <f t="shared" si="787"/>
        <v>0</v>
      </c>
      <c r="N4510" s="38">
        <f t="shared" si="787"/>
        <v>2439436</v>
      </c>
    </row>
    <row r="4511" spans="1:14" x14ac:dyDescent="0.2">
      <c r="A4511" s="29" t="s">
        <v>2080</v>
      </c>
      <c r="B4511" s="30"/>
      <c r="C4511" s="31">
        <f t="shared" ref="C4511:N4511" si="788">C4502+C4506+C4510</f>
        <v>855</v>
      </c>
      <c r="D4511" s="32">
        <f t="shared" si="788"/>
        <v>35.048200000000001</v>
      </c>
      <c r="E4511" s="32">
        <f t="shared" si="788"/>
        <v>18.545300000000001</v>
      </c>
      <c r="F4511" s="31">
        <f t="shared" si="788"/>
        <v>24319972</v>
      </c>
      <c r="G4511" s="31">
        <f t="shared" si="788"/>
        <v>5720323</v>
      </c>
      <c r="H4511" s="31">
        <f t="shared" si="788"/>
        <v>30040295</v>
      </c>
      <c r="I4511" s="31">
        <f t="shared" si="788"/>
        <v>123480</v>
      </c>
      <c r="J4511" s="31">
        <f t="shared" si="788"/>
        <v>10467369</v>
      </c>
      <c r="K4511" s="31">
        <f t="shared" si="788"/>
        <v>300403</v>
      </c>
      <c r="L4511" s="31">
        <f t="shared" si="788"/>
        <v>745409</v>
      </c>
      <c r="M4511" s="31">
        <f t="shared" si="788"/>
        <v>0</v>
      </c>
      <c r="N4511" s="33">
        <f t="shared" si="788"/>
        <v>41376553</v>
      </c>
    </row>
    <row r="4512" spans="1:14" x14ac:dyDescent="0.2">
      <c r="A4512" s="39"/>
      <c r="B4512" s="40"/>
      <c r="C4512" s="41"/>
      <c r="D4512" s="42"/>
      <c r="E4512" s="42"/>
      <c r="F4512" s="41"/>
      <c r="G4512" s="41"/>
      <c r="H4512" s="41"/>
      <c r="I4512" s="41"/>
      <c r="J4512" s="41"/>
      <c r="K4512" s="41"/>
      <c r="L4512" s="41"/>
      <c r="M4512" s="41"/>
      <c r="N4512" s="43"/>
    </row>
    <row r="4513" spans="1:14" x14ac:dyDescent="0.2">
      <c r="A4513" s="29" t="s">
        <v>2081</v>
      </c>
      <c r="B4513" s="30"/>
      <c r="C4513" s="31"/>
      <c r="D4513" s="32"/>
      <c r="E4513" s="32"/>
      <c r="F4513" s="31"/>
      <c r="G4513" s="31"/>
      <c r="H4513" s="31"/>
      <c r="I4513" s="31"/>
      <c r="J4513" s="31"/>
      <c r="K4513" s="31"/>
      <c r="L4513" s="31"/>
      <c r="M4513" s="31"/>
      <c r="N4513" s="33"/>
    </row>
    <row r="4514" spans="1:14" x14ac:dyDescent="0.2">
      <c r="A4514" s="29" t="s">
        <v>2082</v>
      </c>
      <c r="B4514" s="30" t="s">
        <v>6</v>
      </c>
      <c r="C4514" s="31" t="s">
        <v>7</v>
      </c>
      <c r="D4514" s="32" t="s">
        <v>8</v>
      </c>
      <c r="E4514" s="32" t="s">
        <v>9</v>
      </c>
      <c r="F4514" s="31" t="s">
        <v>10</v>
      </c>
      <c r="G4514" s="31" t="s">
        <v>11</v>
      </c>
      <c r="H4514" s="31" t="s">
        <v>12</v>
      </c>
      <c r="I4514" s="31" t="s">
        <v>13</v>
      </c>
      <c r="J4514" s="31" t="s">
        <v>14</v>
      </c>
      <c r="K4514" s="31" t="s">
        <v>15</v>
      </c>
      <c r="L4514" s="31" t="s">
        <v>16</v>
      </c>
      <c r="M4514" s="31" t="s">
        <v>17</v>
      </c>
      <c r="N4514" s="33" t="s">
        <v>18</v>
      </c>
    </row>
    <row r="4515" spans="1:14" x14ac:dyDescent="0.2">
      <c r="A4515" s="34" t="s">
        <v>1476</v>
      </c>
      <c r="B4515" s="35"/>
      <c r="C4515" s="36"/>
      <c r="D4515" s="37"/>
      <c r="E4515" s="37"/>
      <c r="F4515" s="36"/>
      <c r="G4515" s="36"/>
      <c r="H4515" s="36"/>
      <c r="I4515" s="36"/>
      <c r="J4515" s="36"/>
      <c r="K4515" s="36"/>
      <c r="L4515" s="36"/>
      <c r="M4515" s="36"/>
      <c r="N4515" s="38"/>
    </row>
    <row r="4516" spans="1:14" x14ac:dyDescent="0.2">
      <c r="A4516" s="39" t="s">
        <v>20</v>
      </c>
      <c r="B4516" s="40"/>
      <c r="C4516" s="41">
        <v>0</v>
      </c>
      <c r="D4516" s="42">
        <v>10.1389</v>
      </c>
      <c r="E4516" s="42">
        <v>0</v>
      </c>
      <c r="F4516" s="41">
        <v>3490256</v>
      </c>
      <c r="G4516" s="41">
        <v>0</v>
      </c>
      <c r="H4516" s="41">
        <v>3490256</v>
      </c>
      <c r="I4516" s="41">
        <v>0</v>
      </c>
      <c r="J4516" s="41">
        <v>1214609</v>
      </c>
      <c r="K4516" s="41">
        <v>34903</v>
      </c>
      <c r="L4516" s="41">
        <v>0</v>
      </c>
      <c r="M4516" s="41">
        <v>0</v>
      </c>
      <c r="N4516" s="43">
        <v>4704865</v>
      </c>
    </row>
    <row r="4517" spans="1:14" x14ac:dyDescent="0.2">
      <c r="A4517" s="39" t="s">
        <v>45</v>
      </c>
      <c r="B4517" s="40"/>
      <c r="C4517" s="41">
        <v>0</v>
      </c>
      <c r="D4517" s="42">
        <v>0.6875</v>
      </c>
      <c r="E4517" s="42">
        <v>0</v>
      </c>
      <c r="F4517" s="41">
        <v>238182</v>
      </c>
      <c r="G4517" s="41">
        <v>0</v>
      </c>
      <c r="H4517" s="41">
        <v>238182</v>
      </c>
      <c r="I4517" s="41">
        <v>0</v>
      </c>
      <c r="J4517" s="41">
        <v>82887</v>
      </c>
      <c r="K4517" s="41">
        <v>2382</v>
      </c>
      <c r="L4517" s="41">
        <v>0</v>
      </c>
      <c r="M4517" s="41">
        <v>0</v>
      </c>
      <c r="N4517" s="43">
        <v>321069</v>
      </c>
    </row>
    <row r="4518" spans="1:14" x14ac:dyDescent="0.2">
      <c r="A4518" s="39" t="s">
        <v>1478</v>
      </c>
      <c r="B4518" s="40"/>
      <c r="C4518" s="41">
        <v>0</v>
      </c>
      <c r="D4518" s="42">
        <v>0</v>
      </c>
      <c r="E4518" s="42">
        <v>0</v>
      </c>
      <c r="F4518" s="41">
        <v>0</v>
      </c>
      <c r="G4518" s="41">
        <v>0</v>
      </c>
      <c r="H4518" s="41">
        <v>0</v>
      </c>
      <c r="I4518" s="41">
        <v>37500</v>
      </c>
      <c r="J4518" s="41">
        <v>12675</v>
      </c>
      <c r="K4518" s="41">
        <v>0</v>
      </c>
      <c r="L4518" s="41">
        <v>0</v>
      </c>
      <c r="M4518" s="41">
        <v>0</v>
      </c>
      <c r="N4518" s="43">
        <v>50175</v>
      </c>
    </row>
    <row r="4519" spans="1:14" x14ac:dyDescent="0.2">
      <c r="A4519" s="39" t="s">
        <v>21</v>
      </c>
      <c r="B4519" s="40"/>
      <c r="C4519" s="41">
        <v>0</v>
      </c>
      <c r="D4519" s="42">
        <v>0</v>
      </c>
      <c r="E4519" s="42">
        <v>0</v>
      </c>
      <c r="F4519" s="41">
        <v>0</v>
      </c>
      <c r="G4519" s="41">
        <v>0</v>
      </c>
      <c r="H4519" s="41">
        <v>0</v>
      </c>
      <c r="I4519" s="41">
        <v>0</v>
      </c>
      <c r="J4519" s="41">
        <v>17</v>
      </c>
      <c r="K4519" s="41">
        <v>0</v>
      </c>
      <c r="L4519" s="41">
        <v>0</v>
      </c>
      <c r="M4519" s="41">
        <v>0</v>
      </c>
      <c r="N4519" s="43">
        <v>17</v>
      </c>
    </row>
    <row r="4520" spans="1:14" x14ac:dyDescent="0.2">
      <c r="A4520" s="39" t="s">
        <v>1479</v>
      </c>
      <c r="B4520" s="40"/>
      <c r="C4520" s="41">
        <v>0</v>
      </c>
      <c r="D4520" s="42">
        <v>0</v>
      </c>
      <c r="E4520" s="42">
        <v>0</v>
      </c>
      <c r="F4520" s="41">
        <v>0</v>
      </c>
      <c r="G4520" s="41">
        <v>0</v>
      </c>
      <c r="H4520" s="41">
        <v>0</v>
      </c>
      <c r="I4520" s="41">
        <v>0</v>
      </c>
      <c r="J4520" s="41">
        <v>-9300</v>
      </c>
      <c r="K4520" s="41">
        <v>0</v>
      </c>
      <c r="L4520" s="41">
        <v>0</v>
      </c>
      <c r="M4520" s="41">
        <v>0</v>
      </c>
      <c r="N4520" s="43">
        <v>-9300</v>
      </c>
    </row>
    <row r="4521" spans="1:14" x14ac:dyDescent="0.2">
      <c r="A4521" s="39" t="s">
        <v>1480</v>
      </c>
      <c r="B4521" s="40"/>
      <c r="C4521" s="41">
        <v>0</v>
      </c>
      <c r="D4521" s="42">
        <v>0</v>
      </c>
      <c r="E4521" s="42">
        <v>0</v>
      </c>
      <c r="F4521" s="41">
        <v>0</v>
      </c>
      <c r="G4521" s="41">
        <v>0</v>
      </c>
      <c r="H4521" s="41">
        <v>0</v>
      </c>
      <c r="I4521" s="41">
        <v>0</v>
      </c>
      <c r="J4521" s="41">
        <v>-3375</v>
      </c>
      <c r="K4521" s="41">
        <v>0</v>
      </c>
      <c r="L4521" s="41">
        <v>0</v>
      </c>
      <c r="M4521" s="41">
        <v>0</v>
      </c>
      <c r="N4521" s="43">
        <v>-3375</v>
      </c>
    </row>
    <row r="4522" spans="1:14" x14ac:dyDescent="0.2">
      <c r="A4522" s="39" t="s">
        <v>23</v>
      </c>
      <c r="B4522" s="40"/>
      <c r="C4522" s="41">
        <v>0</v>
      </c>
      <c r="D4522" s="42">
        <v>0</v>
      </c>
      <c r="E4522" s="42">
        <v>4.4400000000000004</v>
      </c>
      <c r="F4522" s="41">
        <v>0</v>
      </c>
      <c r="G4522" s="41">
        <v>1735116</v>
      </c>
      <c r="H4522" s="41">
        <v>1735116</v>
      </c>
      <c r="I4522" s="41">
        <v>0</v>
      </c>
      <c r="J4522" s="41">
        <v>603820</v>
      </c>
      <c r="K4522" s="41">
        <v>17351</v>
      </c>
      <c r="L4522" s="41">
        <v>0</v>
      </c>
      <c r="M4522" s="41">
        <v>0</v>
      </c>
      <c r="N4522" s="43">
        <v>2338936</v>
      </c>
    </row>
    <row r="4523" spans="1:14" x14ac:dyDescent="0.2">
      <c r="A4523" s="39" t="s">
        <v>1481</v>
      </c>
      <c r="B4523" s="40"/>
      <c r="C4523" s="41">
        <v>0</v>
      </c>
      <c r="D4523" s="42">
        <v>52.454599999999999</v>
      </c>
      <c r="E4523" s="42">
        <v>7.14</v>
      </c>
      <c r="F4523" s="41">
        <v>36863784</v>
      </c>
      <c r="G4523" s="41">
        <v>1792854</v>
      </c>
      <c r="H4523" s="41">
        <v>38656638</v>
      </c>
      <c r="I4523" s="41">
        <v>0</v>
      </c>
      <c r="J4523" s="41">
        <v>13452511</v>
      </c>
      <c r="K4523" s="41">
        <v>386567</v>
      </c>
      <c r="L4523" s="41">
        <v>1099525</v>
      </c>
      <c r="M4523" s="41">
        <v>0</v>
      </c>
      <c r="N4523" s="43">
        <v>53208674</v>
      </c>
    </row>
    <row r="4524" spans="1:14" x14ac:dyDescent="0.2">
      <c r="A4524" s="39" t="s">
        <v>1482</v>
      </c>
      <c r="B4524" s="40"/>
      <c r="C4524" s="41">
        <v>0</v>
      </c>
      <c r="D4524" s="42">
        <v>0</v>
      </c>
      <c r="E4524" s="42">
        <v>0</v>
      </c>
      <c r="F4524" s="41">
        <v>108000</v>
      </c>
      <c r="G4524" s="41">
        <v>0</v>
      </c>
      <c r="H4524" s="41">
        <v>108000</v>
      </c>
      <c r="I4524" s="41">
        <v>0</v>
      </c>
      <c r="J4524" s="41">
        <v>37584</v>
      </c>
      <c r="K4524" s="41">
        <v>1080</v>
      </c>
      <c r="L4524" s="41">
        <v>9000</v>
      </c>
      <c r="M4524" s="41">
        <v>0</v>
      </c>
      <c r="N4524" s="43">
        <v>154584</v>
      </c>
    </row>
    <row r="4525" spans="1:14" x14ac:dyDescent="0.2">
      <c r="A4525" s="34" t="s">
        <v>24</v>
      </c>
      <c r="B4525" s="35"/>
      <c r="C4525" s="36">
        <f t="shared" ref="C4525:N4525" si="789">SUM(C4516:C4524)</f>
        <v>0</v>
      </c>
      <c r="D4525" s="37">
        <f t="shared" si="789"/>
        <v>63.280999999999999</v>
      </c>
      <c r="E4525" s="37">
        <f t="shared" si="789"/>
        <v>11.58</v>
      </c>
      <c r="F4525" s="36">
        <f t="shared" si="789"/>
        <v>40700222</v>
      </c>
      <c r="G4525" s="36">
        <f t="shared" si="789"/>
        <v>3527970</v>
      </c>
      <c r="H4525" s="36">
        <f t="shared" si="789"/>
        <v>44228192</v>
      </c>
      <c r="I4525" s="36">
        <f t="shared" si="789"/>
        <v>37500</v>
      </c>
      <c r="J4525" s="36">
        <f t="shared" si="789"/>
        <v>15391428</v>
      </c>
      <c r="K4525" s="36">
        <f t="shared" si="789"/>
        <v>442283</v>
      </c>
      <c r="L4525" s="36">
        <f t="shared" si="789"/>
        <v>1108525</v>
      </c>
      <c r="M4525" s="36">
        <f t="shared" si="789"/>
        <v>0</v>
      </c>
      <c r="N4525" s="38">
        <f t="shared" si="789"/>
        <v>60765645</v>
      </c>
    </row>
    <row r="4526" spans="1:14" x14ac:dyDescent="0.2">
      <c r="A4526" s="34" t="s">
        <v>1483</v>
      </c>
      <c r="B4526" s="35"/>
      <c r="C4526" s="36"/>
      <c r="D4526" s="37"/>
      <c r="E4526" s="37"/>
      <c r="F4526" s="36"/>
      <c r="G4526" s="36"/>
      <c r="H4526" s="36"/>
      <c r="I4526" s="36"/>
      <c r="J4526" s="36"/>
      <c r="K4526" s="36"/>
      <c r="L4526" s="36"/>
      <c r="M4526" s="36"/>
      <c r="N4526" s="38"/>
    </row>
    <row r="4527" spans="1:14" x14ac:dyDescent="0.2">
      <c r="A4527" s="39" t="s">
        <v>1484</v>
      </c>
      <c r="B4527" s="40"/>
      <c r="C4527" s="41">
        <v>196</v>
      </c>
      <c r="D4527" s="42">
        <v>0</v>
      </c>
      <c r="E4527" s="42">
        <v>0.31380000000000002</v>
      </c>
      <c r="F4527" s="41">
        <v>0</v>
      </c>
      <c r="G4527" s="41">
        <v>85042</v>
      </c>
      <c r="H4527" s="41">
        <v>85042</v>
      </c>
      <c r="I4527" s="41">
        <v>0</v>
      </c>
      <c r="J4527" s="41">
        <v>29594</v>
      </c>
      <c r="K4527" s="41">
        <v>850</v>
      </c>
      <c r="L4527" s="41">
        <v>0</v>
      </c>
      <c r="M4527" s="41">
        <v>0</v>
      </c>
      <c r="N4527" s="43">
        <v>114636</v>
      </c>
    </row>
    <row r="4528" spans="1:14" x14ac:dyDescent="0.2">
      <c r="A4528" s="39" t="s">
        <v>1485</v>
      </c>
      <c r="B4528" s="40"/>
      <c r="C4528" s="41">
        <v>0</v>
      </c>
      <c r="D4528" s="42">
        <v>6.2321</v>
      </c>
      <c r="E4528" s="42">
        <v>0</v>
      </c>
      <c r="F4528" s="41">
        <v>3019521</v>
      </c>
      <c r="G4528" s="41">
        <v>0</v>
      </c>
      <c r="H4528" s="41">
        <v>3019521</v>
      </c>
      <c r="I4528" s="41">
        <v>0</v>
      </c>
      <c r="J4528" s="41">
        <v>1050793</v>
      </c>
      <c r="K4528" s="41">
        <v>30195</v>
      </c>
      <c r="L4528" s="41">
        <v>0</v>
      </c>
      <c r="M4528" s="41">
        <v>0</v>
      </c>
      <c r="N4528" s="43">
        <v>4070314</v>
      </c>
    </row>
    <row r="4529" spans="1:14" x14ac:dyDescent="0.2">
      <c r="A4529" s="34" t="s">
        <v>24</v>
      </c>
      <c r="B4529" s="35"/>
      <c r="C4529" s="36">
        <f t="shared" ref="C4529:N4529" si="790">SUM(C4527:C4528)</f>
        <v>196</v>
      </c>
      <c r="D4529" s="37">
        <f t="shared" si="790"/>
        <v>6.2321</v>
      </c>
      <c r="E4529" s="37">
        <f t="shared" si="790"/>
        <v>0.31380000000000002</v>
      </c>
      <c r="F4529" s="36">
        <f t="shared" si="790"/>
        <v>3019521</v>
      </c>
      <c r="G4529" s="36">
        <f t="shared" si="790"/>
        <v>85042</v>
      </c>
      <c r="H4529" s="36">
        <f t="shared" si="790"/>
        <v>3104563</v>
      </c>
      <c r="I4529" s="36">
        <f t="shared" si="790"/>
        <v>0</v>
      </c>
      <c r="J4529" s="36">
        <f t="shared" si="790"/>
        <v>1080387</v>
      </c>
      <c r="K4529" s="36">
        <f t="shared" si="790"/>
        <v>31045</v>
      </c>
      <c r="L4529" s="36">
        <f t="shared" si="790"/>
        <v>0</v>
      </c>
      <c r="M4529" s="36">
        <f t="shared" si="790"/>
        <v>0</v>
      </c>
      <c r="N4529" s="38">
        <f t="shared" si="790"/>
        <v>4184950</v>
      </c>
    </row>
    <row r="4530" spans="1:14" x14ac:dyDescent="0.2">
      <c r="A4530" s="29" t="s">
        <v>2083</v>
      </c>
      <c r="B4530" s="30"/>
      <c r="C4530" s="31">
        <f t="shared" ref="C4530:N4530" si="791">C4525+C4529</f>
        <v>196</v>
      </c>
      <c r="D4530" s="32">
        <f t="shared" si="791"/>
        <v>69.513099999999994</v>
      </c>
      <c r="E4530" s="32">
        <f t="shared" si="791"/>
        <v>11.893800000000001</v>
      </c>
      <c r="F4530" s="31">
        <f t="shared" si="791"/>
        <v>43719743</v>
      </c>
      <c r="G4530" s="31">
        <f t="shared" si="791"/>
        <v>3613012</v>
      </c>
      <c r="H4530" s="31">
        <f t="shared" si="791"/>
        <v>47332755</v>
      </c>
      <c r="I4530" s="31">
        <f t="shared" si="791"/>
        <v>37500</v>
      </c>
      <c r="J4530" s="31">
        <f t="shared" si="791"/>
        <v>16471815</v>
      </c>
      <c r="K4530" s="31">
        <f t="shared" si="791"/>
        <v>473328</v>
      </c>
      <c r="L4530" s="31">
        <f t="shared" si="791"/>
        <v>1108525</v>
      </c>
      <c r="M4530" s="31">
        <f t="shared" si="791"/>
        <v>0</v>
      </c>
      <c r="N4530" s="33">
        <f t="shared" si="791"/>
        <v>64950595</v>
      </c>
    </row>
    <row r="4531" spans="1:14" x14ac:dyDescent="0.2">
      <c r="A4531" s="39"/>
      <c r="B4531" s="40"/>
      <c r="C4531" s="41"/>
      <c r="D4531" s="42"/>
      <c r="E4531" s="42"/>
      <c r="F4531" s="41"/>
      <c r="G4531" s="41"/>
      <c r="H4531" s="41"/>
      <c r="I4531" s="41"/>
      <c r="J4531" s="41"/>
      <c r="K4531" s="41"/>
      <c r="L4531" s="41"/>
      <c r="M4531" s="41"/>
      <c r="N4531" s="43"/>
    </row>
    <row r="4532" spans="1:14" x14ac:dyDescent="0.2">
      <c r="A4532" s="29" t="s">
        <v>2084</v>
      </c>
      <c r="B4532" s="30"/>
      <c r="C4532" s="31"/>
      <c r="D4532" s="32"/>
      <c r="E4532" s="32"/>
      <c r="F4532" s="31"/>
      <c r="G4532" s="31"/>
      <c r="H4532" s="31"/>
      <c r="I4532" s="31"/>
      <c r="J4532" s="31"/>
      <c r="K4532" s="31"/>
      <c r="L4532" s="31"/>
      <c r="M4532" s="31"/>
      <c r="N4532" s="33"/>
    </row>
    <row r="4533" spans="1:14" x14ac:dyDescent="0.2">
      <c r="A4533" s="29" t="s">
        <v>2085</v>
      </c>
      <c r="B4533" s="30" t="s">
        <v>6</v>
      </c>
      <c r="C4533" s="31" t="s">
        <v>7</v>
      </c>
      <c r="D4533" s="32" t="s">
        <v>8</v>
      </c>
      <c r="E4533" s="32" t="s">
        <v>9</v>
      </c>
      <c r="F4533" s="31" t="s">
        <v>10</v>
      </c>
      <c r="G4533" s="31" t="s">
        <v>11</v>
      </c>
      <c r="H4533" s="31" t="s">
        <v>12</v>
      </c>
      <c r="I4533" s="31" t="s">
        <v>13</v>
      </c>
      <c r="J4533" s="31" t="s">
        <v>14</v>
      </c>
      <c r="K4533" s="31" t="s">
        <v>15</v>
      </c>
      <c r="L4533" s="31" t="s">
        <v>16</v>
      </c>
      <c r="M4533" s="31" t="s">
        <v>17</v>
      </c>
      <c r="N4533" s="33" t="s">
        <v>18</v>
      </c>
    </row>
    <row r="4534" spans="1:14" x14ac:dyDescent="0.2">
      <c r="A4534" s="34" t="s">
        <v>19</v>
      </c>
      <c r="B4534" s="35"/>
      <c r="C4534" s="36"/>
      <c r="D4534" s="37"/>
      <c r="E4534" s="37"/>
      <c r="F4534" s="36"/>
      <c r="G4534" s="36"/>
      <c r="H4534" s="36"/>
      <c r="I4534" s="36"/>
      <c r="J4534" s="36"/>
      <c r="K4534" s="36"/>
      <c r="L4534" s="36"/>
      <c r="M4534" s="36"/>
      <c r="N4534" s="38"/>
    </row>
    <row r="4535" spans="1:14" x14ac:dyDescent="0.2">
      <c r="A4535" s="39" t="s">
        <v>22</v>
      </c>
      <c r="B4535" s="40"/>
      <c r="C4535" s="41">
        <v>0</v>
      </c>
      <c r="D4535" s="42">
        <v>3.6450999999999998</v>
      </c>
      <c r="E4535" s="42">
        <v>0.72</v>
      </c>
      <c r="F4535" s="41">
        <v>1886043</v>
      </c>
      <c r="G4535" s="41">
        <v>170994</v>
      </c>
      <c r="H4535" s="41">
        <v>2057037</v>
      </c>
      <c r="I4535" s="41">
        <v>0</v>
      </c>
      <c r="J4535" s="41">
        <v>715849</v>
      </c>
      <c r="K4535" s="41">
        <v>20570</v>
      </c>
      <c r="L4535" s="41">
        <v>11600</v>
      </c>
      <c r="M4535" s="41">
        <v>0</v>
      </c>
      <c r="N4535" s="43">
        <v>2784486</v>
      </c>
    </row>
    <row r="4536" spans="1:14" x14ac:dyDescent="0.2">
      <c r="A4536" s="34" t="s">
        <v>24</v>
      </c>
      <c r="B4536" s="35"/>
      <c r="C4536" s="36">
        <f t="shared" ref="C4536:N4536" si="792">SUM(C4535:C4535)</f>
        <v>0</v>
      </c>
      <c r="D4536" s="37">
        <f t="shared" si="792"/>
        <v>3.6450999999999998</v>
      </c>
      <c r="E4536" s="37">
        <f t="shared" si="792"/>
        <v>0.72</v>
      </c>
      <c r="F4536" s="36">
        <f t="shared" si="792"/>
        <v>1886043</v>
      </c>
      <c r="G4536" s="36">
        <f t="shared" si="792"/>
        <v>170994</v>
      </c>
      <c r="H4536" s="36">
        <f t="shared" si="792"/>
        <v>2057037</v>
      </c>
      <c r="I4536" s="36">
        <f t="shared" si="792"/>
        <v>0</v>
      </c>
      <c r="J4536" s="36">
        <f t="shared" si="792"/>
        <v>715849</v>
      </c>
      <c r="K4536" s="36">
        <f t="shared" si="792"/>
        <v>20570</v>
      </c>
      <c r="L4536" s="36">
        <f t="shared" si="792"/>
        <v>11600</v>
      </c>
      <c r="M4536" s="36">
        <f t="shared" si="792"/>
        <v>0</v>
      </c>
      <c r="N4536" s="38">
        <f t="shared" si="792"/>
        <v>2784486</v>
      </c>
    </row>
    <row r="4537" spans="1:14" x14ac:dyDescent="0.2">
      <c r="A4537" s="34" t="s">
        <v>1476</v>
      </c>
      <c r="B4537" s="35"/>
      <c r="C4537" s="36"/>
      <c r="D4537" s="37"/>
      <c r="E4537" s="37"/>
      <c r="F4537" s="36"/>
      <c r="G4537" s="36"/>
      <c r="H4537" s="36"/>
      <c r="I4537" s="36"/>
      <c r="J4537" s="36"/>
      <c r="K4537" s="36"/>
      <c r="L4537" s="36"/>
      <c r="M4537" s="36"/>
      <c r="N4537" s="38"/>
    </row>
    <row r="4538" spans="1:14" x14ac:dyDescent="0.2">
      <c r="A4538" s="39" t="s">
        <v>20</v>
      </c>
      <c r="B4538" s="40"/>
      <c r="C4538" s="41">
        <v>0</v>
      </c>
      <c r="D4538" s="42">
        <v>3.3889</v>
      </c>
      <c r="E4538" s="42">
        <v>0</v>
      </c>
      <c r="F4538" s="41">
        <v>1203142</v>
      </c>
      <c r="G4538" s="41">
        <v>0</v>
      </c>
      <c r="H4538" s="41">
        <v>1203142</v>
      </c>
      <c r="I4538" s="41">
        <v>0</v>
      </c>
      <c r="J4538" s="41">
        <v>418693</v>
      </c>
      <c r="K4538" s="41">
        <v>12031</v>
      </c>
      <c r="L4538" s="41">
        <v>0</v>
      </c>
      <c r="M4538" s="41">
        <v>0</v>
      </c>
      <c r="N4538" s="43">
        <v>1621835</v>
      </c>
    </row>
    <row r="4539" spans="1:14" x14ac:dyDescent="0.2">
      <c r="A4539" s="39" t="s">
        <v>45</v>
      </c>
      <c r="B4539" s="40"/>
      <c r="C4539" s="41">
        <v>0</v>
      </c>
      <c r="D4539" s="42">
        <v>0.99809999999999999</v>
      </c>
      <c r="E4539" s="42">
        <v>0</v>
      </c>
      <c r="F4539" s="41">
        <v>340480</v>
      </c>
      <c r="G4539" s="41">
        <v>0</v>
      </c>
      <c r="H4539" s="41">
        <v>340480</v>
      </c>
      <c r="I4539" s="41">
        <v>0</v>
      </c>
      <c r="J4539" s="41">
        <v>118487</v>
      </c>
      <c r="K4539" s="41">
        <v>3405</v>
      </c>
      <c r="L4539" s="41">
        <v>0</v>
      </c>
      <c r="M4539" s="41">
        <v>0</v>
      </c>
      <c r="N4539" s="43">
        <v>458967</v>
      </c>
    </row>
    <row r="4540" spans="1:14" x14ac:dyDescent="0.2">
      <c r="A4540" s="39" t="s">
        <v>40</v>
      </c>
      <c r="B4540" s="40"/>
      <c r="C4540" s="41">
        <v>0</v>
      </c>
      <c r="D4540" s="42">
        <v>-0.1512</v>
      </c>
      <c r="E4540" s="42">
        <v>0</v>
      </c>
      <c r="F4540" s="41">
        <v>-75600</v>
      </c>
      <c r="G4540" s="41">
        <v>0</v>
      </c>
      <c r="H4540" s="41">
        <v>-75600</v>
      </c>
      <c r="I4540" s="41">
        <v>0</v>
      </c>
      <c r="J4540" s="41">
        <v>-26309</v>
      </c>
      <c r="K4540" s="41">
        <v>-756</v>
      </c>
      <c r="L4540" s="41">
        <v>0</v>
      </c>
      <c r="M4540" s="41">
        <v>0</v>
      </c>
      <c r="N4540" s="43">
        <v>-101909</v>
      </c>
    </row>
    <row r="4541" spans="1:14" x14ac:dyDescent="0.2">
      <c r="A4541" s="39" t="s">
        <v>41</v>
      </c>
      <c r="B4541" s="40"/>
      <c r="C4541" s="41">
        <v>0</v>
      </c>
      <c r="D4541" s="42">
        <v>0</v>
      </c>
      <c r="E4541" s="42">
        <v>0</v>
      </c>
      <c r="F4541" s="41">
        <v>0</v>
      </c>
      <c r="G4541" s="41">
        <v>0</v>
      </c>
      <c r="H4541" s="41">
        <v>0</v>
      </c>
      <c r="I4541" s="41">
        <v>75600</v>
      </c>
      <c r="J4541" s="41">
        <v>25553</v>
      </c>
      <c r="K4541" s="41">
        <v>0</v>
      </c>
      <c r="L4541" s="41">
        <v>0</v>
      </c>
      <c r="M4541" s="41">
        <v>0</v>
      </c>
      <c r="N4541" s="43">
        <v>101153</v>
      </c>
    </row>
    <row r="4542" spans="1:14" x14ac:dyDescent="0.2">
      <c r="A4542" s="39" t="s">
        <v>1478</v>
      </c>
      <c r="B4542" s="40"/>
      <c r="C4542" s="41">
        <v>0</v>
      </c>
      <c r="D4542" s="42">
        <v>0</v>
      </c>
      <c r="E4542" s="42">
        <v>0</v>
      </c>
      <c r="F4542" s="41">
        <v>0</v>
      </c>
      <c r="G4542" s="41">
        <v>0</v>
      </c>
      <c r="H4542" s="41">
        <v>0</v>
      </c>
      <c r="I4542" s="41">
        <v>27200</v>
      </c>
      <c r="J4542" s="41">
        <v>9194</v>
      </c>
      <c r="K4542" s="41">
        <v>0</v>
      </c>
      <c r="L4542" s="41">
        <v>0</v>
      </c>
      <c r="M4542" s="41">
        <v>0</v>
      </c>
      <c r="N4542" s="43">
        <v>36394</v>
      </c>
    </row>
    <row r="4543" spans="1:14" x14ac:dyDescent="0.2">
      <c r="A4543" s="39" t="s">
        <v>21</v>
      </c>
      <c r="B4543" s="40"/>
      <c r="C4543" s="41">
        <v>0</v>
      </c>
      <c r="D4543" s="42">
        <v>0</v>
      </c>
      <c r="E4543" s="42">
        <v>0</v>
      </c>
      <c r="F4543" s="41">
        <v>0</v>
      </c>
      <c r="G4543" s="41">
        <v>0</v>
      </c>
      <c r="H4543" s="41">
        <v>0</v>
      </c>
      <c r="I4543" s="41">
        <v>0</v>
      </c>
      <c r="J4543" s="41">
        <v>4</v>
      </c>
      <c r="K4543" s="41">
        <v>0</v>
      </c>
      <c r="L4543" s="41">
        <v>0</v>
      </c>
      <c r="M4543" s="41">
        <v>0</v>
      </c>
      <c r="N4543" s="43">
        <v>4</v>
      </c>
    </row>
    <row r="4544" spans="1:14" x14ac:dyDescent="0.2">
      <c r="A4544" s="39" t="s">
        <v>1479</v>
      </c>
      <c r="B4544" s="40"/>
      <c r="C4544" s="41">
        <v>0</v>
      </c>
      <c r="D4544" s="42">
        <v>0</v>
      </c>
      <c r="E4544" s="42">
        <v>0</v>
      </c>
      <c r="F4544" s="41">
        <v>0</v>
      </c>
      <c r="G4544" s="41">
        <v>0</v>
      </c>
      <c r="H4544" s="41">
        <v>0</v>
      </c>
      <c r="I4544" s="41">
        <v>0</v>
      </c>
      <c r="J4544" s="41">
        <v>-6746</v>
      </c>
      <c r="K4544" s="41">
        <v>0</v>
      </c>
      <c r="L4544" s="41">
        <v>0</v>
      </c>
      <c r="M4544" s="41">
        <v>0</v>
      </c>
      <c r="N4544" s="43">
        <v>-6746</v>
      </c>
    </row>
    <row r="4545" spans="1:14" x14ac:dyDescent="0.2">
      <c r="A4545" s="39" t="s">
        <v>1480</v>
      </c>
      <c r="B4545" s="40"/>
      <c r="C4545" s="41">
        <v>0</v>
      </c>
      <c r="D4545" s="42">
        <v>0</v>
      </c>
      <c r="E4545" s="42">
        <v>0</v>
      </c>
      <c r="F4545" s="41">
        <v>0</v>
      </c>
      <c r="G4545" s="41">
        <v>0</v>
      </c>
      <c r="H4545" s="41">
        <v>0</v>
      </c>
      <c r="I4545" s="41">
        <v>0</v>
      </c>
      <c r="J4545" s="41">
        <v>-2448</v>
      </c>
      <c r="K4545" s="41">
        <v>0</v>
      </c>
      <c r="L4545" s="41">
        <v>0</v>
      </c>
      <c r="M4545" s="41">
        <v>0</v>
      </c>
      <c r="N4545" s="43">
        <v>-2448</v>
      </c>
    </row>
    <row r="4546" spans="1:14" x14ac:dyDescent="0.2">
      <c r="A4546" s="39" t="s">
        <v>23</v>
      </c>
      <c r="B4546" s="40"/>
      <c r="C4546" s="41">
        <v>0</v>
      </c>
      <c r="D4546" s="42">
        <v>0</v>
      </c>
      <c r="E4546" s="42">
        <v>2.74</v>
      </c>
      <c r="F4546" s="41">
        <v>0</v>
      </c>
      <c r="G4546" s="41">
        <v>1067578</v>
      </c>
      <c r="H4546" s="41">
        <v>1067578</v>
      </c>
      <c r="I4546" s="41">
        <v>0</v>
      </c>
      <c r="J4546" s="41">
        <v>371517</v>
      </c>
      <c r="K4546" s="41">
        <v>10676</v>
      </c>
      <c r="L4546" s="41">
        <v>0</v>
      </c>
      <c r="M4546" s="41">
        <v>0</v>
      </c>
      <c r="N4546" s="43">
        <v>1439095</v>
      </c>
    </row>
    <row r="4547" spans="1:14" x14ac:dyDescent="0.2">
      <c r="A4547" s="39" t="s">
        <v>1481</v>
      </c>
      <c r="B4547" s="40"/>
      <c r="C4547" s="41">
        <v>0</v>
      </c>
      <c r="D4547" s="42">
        <v>19.4772</v>
      </c>
      <c r="E4547" s="42">
        <v>2.52</v>
      </c>
      <c r="F4547" s="41">
        <v>13837832</v>
      </c>
      <c r="G4547" s="41">
        <v>632772</v>
      </c>
      <c r="H4547" s="41">
        <v>14470604</v>
      </c>
      <c r="I4547" s="41">
        <v>0</v>
      </c>
      <c r="J4547" s="41">
        <v>5035770</v>
      </c>
      <c r="K4547" s="41">
        <v>144706</v>
      </c>
      <c r="L4547" s="41">
        <v>363715</v>
      </c>
      <c r="M4547" s="41">
        <v>0</v>
      </c>
      <c r="N4547" s="43">
        <v>19870089</v>
      </c>
    </row>
    <row r="4548" spans="1:14" x14ac:dyDescent="0.2">
      <c r="A4548" s="39" t="s">
        <v>1482</v>
      </c>
      <c r="B4548" s="40"/>
      <c r="C4548" s="41">
        <v>0</v>
      </c>
      <c r="D4548" s="42">
        <v>0</v>
      </c>
      <c r="E4548" s="42">
        <v>0</v>
      </c>
      <c r="F4548" s="41">
        <v>24000</v>
      </c>
      <c r="G4548" s="41">
        <v>0</v>
      </c>
      <c r="H4548" s="41">
        <v>24000</v>
      </c>
      <c r="I4548" s="41">
        <v>0</v>
      </c>
      <c r="J4548" s="41">
        <v>8352</v>
      </c>
      <c r="K4548" s="41">
        <v>240</v>
      </c>
      <c r="L4548" s="41">
        <v>4500</v>
      </c>
      <c r="M4548" s="41">
        <v>0</v>
      </c>
      <c r="N4548" s="43">
        <v>36852</v>
      </c>
    </row>
    <row r="4549" spans="1:14" x14ac:dyDescent="0.2">
      <c r="A4549" s="34" t="s">
        <v>24</v>
      </c>
      <c r="B4549" s="35"/>
      <c r="C4549" s="36">
        <f t="shared" ref="C4549:N4549" si="793">SUM(C4538:C4548)</f>
        <v>0</v>
      </c>
      <c r="D4549" s="37">
        <f t="shared" si="793"/>
        <v>23.713000000000001</v>
      </c>
      <c r="E4549" s="37">
        <f t="shared" si="793"/>
        <v>5.26</v>
      </c>
      <c r="F4549" s="36">
        <f t="shared" si="793"/>
        <v>15329854</v>
      </c>
      <c r="G4549" s="36">
        <f t="shared" si="793"/>
        <v>1700350</v>
      </c>
      <c r="H4549" s="36">
        <f t="shared" si="793"/>
        <v>17030204</v>
      </c>
      <c r="I4549" s="36">
        <f t="shared" si="793"/>
        <v>102800</v>
      </c>
      <c r="J4549" s="36">
        <f t="shared" si="793"/>
        <v>5952067</v>
      </c>
      <c r="K4549" s="36">
        <f t="shared" si="793"/>
        <v>170302</v>
      </c>
      <c r="L4549" s="36">
        <f t="shared" si="793"/>
        <v>368215</v>
      </c>
      <c r="M4549" s="36">
        <f t="shared" si="793"/>
        <v>0</v>
      </c>
      <c r="N4549" s="38">
        <f t="shared" si="793"/>
        <v>23453286</v>
      </c>
    </row>
    <row r="4550" spans="1:14" x14ac:dyDescent="0.2">
      <c r="A4550" s="34" t="s">
        <v>25</v>
      </c>
      <c r="B4550" s="35"/>
      <c r="C4550" s="36"/>
      <c r="D4550" s="37"/>
      <c r="E4550" s="37"/>
      <c r="F4550" s="36"/>
      <c r="G4550" s="36"/>
      <c r="H4550" s="36"/>
      <c r="I4550" s="36"/>
      <c r="J4550" s="36"/>
      <c r="K4550" s="36"/>
      <c r="L4550" s="36"/>
      <c r="M4550" s="36"/>
      <c r="N4550" s="38"/>
    </row>
    <row r="4551" spans="1:14" x14ac:dyDescent="0.2">
      <c r="A4551" s="39" t="s">
        <v>26</v>
      </c>
      <c r="B4551" s="40"/>
      <c r="C4551" s="41">
        <v>30</v>
      </c>
      <c r="D4551" s="42">
        <v>0</v>
      </c>
      <c r="E4551" s="42">
        <v>1.1353</v>
      </c>
      <c r="F4551" s="41">
        <v>0</v>
      </c>
      <c r="G4551" s="41">
        <v>349023</v>
      </c>
      <c r="H4551" s="41">
        <v>349023</v>
      </c>
      <c r="I4551" s="41">
        <v>0</v>
      </c>
      <c r="J4551" s="41">
        <v>121460</v>
      </c>
      <c r="K4551" s="41">
        <v>3490</v>
      </c>
      <c r="L4551" s="41">
        <v>2550</v>
      </c>
      <c r="M4551" s="41">
        <v>0</v>
      </c>
      <c r="N4551" s="43">
        <v>473033</v>
      </c>
    </row>
    <row r="4552" spans="1:14" x14ac:dyDescent="0.2">
      <c r="A4552" s="39" t="s">
        <v>69</v>
      </c>
      <c r="B4552" s="40"/>
      <c r="C4552" s="41">
        <v>237</v>
      </c>
      <c r="D4552" s="42">
        <v>0</v>
      </c>
      <c r="E4552" s="42">
        <v>3.9319999999999999</v>
      </c>
      <c r="F4552" s="41">
        <v>0</v>
      </c>
      <c r="G4552" s="41">
        <v>1208807</v>
      </c>
      <c r="H4552" s="41">
        <v>1208807</v>
      </c>
      <c r="I4552" s="41">
        <v>0</v>
      </c>
      <c r="J4552" s="41">
        <v>420665</v>
      </c>
      <c r="K4552" s="41">
        <v>12088</v>
      </c>
      <c r="L4552" s="41">
        <v>14457</v>
      </c>
      <c r="M4552" s="41">
        <v>0</v>
      </c>
      <c r="N4552" s="43">
        <v>1643929</v>
      </c>
    </row>
    <row r="4553" spans="1:14" x14ac:dyDescent="0.2">
      <c r="A4553" s="34" t="s">
        <v>24</v>
      </c>
      <c r="B4553" s="35"/>
      <c r="C4553" s="36">
        <f t="shared" ref="C4553:N4553" si="794">SUM(C4551:C4552)</f>
        <v>267</v>
      </c>
      <c r="D4553" s="37">
        <f t="shared" si="794"/>
        <v>0</v>
      </c>
      <c r="E4553" s="37">
        <f t="shared" si="794"/>
        <v>5.0672999999999995</v>
      </c>
      <c r="F4553" s="36">
        <f t="shared" si="794"/>
        <v>0</v>
      </c>
      <c r="G4553" s="36">
        <f t="shared" si="794"/>
        <v>1557830</v>
      </c>
      <c r="H4553" s="36">
        <f t="shared" si="794"/>
        <v>1557830</v>
      </c>
      <c r="I4553" s="36">
        <f t="shared" si="794"/>
        <v>0</v>
      </c>
      <c r="J4553" s="36">
        <f t="shared" si="794"/>
        <v>542125</v>
      </c>
      <c r="K4553" s="36">
        <f t="shared" si="794"/>
        <v>15578</v>
      </c>
      <c r="L4553" s="36">
        <f t="shared" si="794"/>
        <v>17007</v>
      </c>
      <c r="M4553" s="36">
        <f t="shared" si="794"/>
        <v>0</v>
      </c>
      <c r="N4553" s="38">
        <f t="shared" si="794"/>
        <v>2116962</v>
      </c>
    </row>
    <row r="4554" spans="1:14" x14ac:dyDescent="0.2">
      <c r="A4554" s="34" t="s">
        <v>1483</v>
      </c>
      <c r="B4554" s="35"/>
      <c r="C4554" s="36"/>
      <c r="D4554" s="37"/>
      <c r="E4554" s="37"/>
      <c r="F4554" s="36"/>
      <c r="G4554" s="36"/>
      <c r="H4554" s="36"/>
      <c r="I4554" s="36"/>
      <c r="J4554" s="36"/>
      <c r="K4554" s="36"/>
      <c r="L4554" s="36"/>
      <c r="M4554" s="36"/>
      <c r="N4554" s="38"/>
    </row>
    <row r="4555" spans="1:14" x14ac:dyDescent="0.2">
      <c r="A4555" s="39" t="s">
        <v>1484</v>
      </c>
      <c r="B4555" s="40"/>
      <c r="C4555" s="41">
        <v>78</v>
      </c>
      <c r="D4555" s="42">
        <v>0</v>
      </c>
      <c r="E4555" s="42">
        <v>0.1318</v>
      </c>
      <c r="F4555" s="41">
        <v>0</v>
      </c>
      <c r="G4555" s="41">
        <v>35719</v>
      </c>
      <c r="H4555" s="41">
        <v>35719</v>
      </c>
      <c r="I4555" s="41">
        <v>0</v>
      </c>
      <c r="J4555" s="41">
        <v>12430</v>
      </c>
      <c r="K4555" s="41">
        <v>357</v>
      </c>
      <c r="L4555" s="41">
        <v>0</v>
      </c>
      <c r="M4555" s="41">
        <v>0</v>
      </c>
      <c r="N4555" s="43">
        <v>48149</v>
      </c>
    </row>
    <row r="4556" spans="1:14" x14ac:dyDescent="0.2">
      <c r="A4556" s="39" t="s">
        <v>1485</v>
      </c>
      <c r="B4556" s="40"/>
      <c r="C4556" s="41">
        <v>0</v>
      </c>
      <c r="D4556" s="42">
        <v>2.9630000000000001</v>
      </c>
      <c r="E4556" s="42">
        <v>0</v>
      </c>
      <c r="F4556" s="41">
        <v>1415550</v>
      </c>
      <c r="G4556" s="41">
        <v>0</v>
      </c>
      <c r="H4556" s="41">
        <v>1415550</v>
      </c>
      <c r="I4556" s="41">
        <v>0</v>
      </c>
      <c r="J4556" s="41">
        <v>492612</v>
      </c>
      <c r="K4556" s="41">
        <v>14156</v>
      </c>
      <c r="L4556" s="41">
        <v>0</v>
      </c>
      <c r="M4556" s="41">
        <v>0</v>
      </c>
      <c r="N4556" s="43">
        <v>1908162</v>
      </c>
    </row>
    <row r="4557" spans="1:14" x14ac:dyDescent="0.2">
      <c r="A4557" s="34" t="s">
        <v>24</v>
      </c>
      <c r="B4557" s="35"/>
      <c r="C4557" s="36">
        <f t="shared" ref="C4557:N4557" si="795">SUM(C4555:C4556)</f>
        <v>78</v>
      </c>
      <c r="D4557" s="37">
        <f t="shared" si="795"/>
        <v>2.9630000000000001</v>
      </c>
      <c r="E4557" s="37">
        <f t="shared" si="795"/>
        <v>0.1318</v>
      </c>
      <c r="F4557" s="36">
        <f t="shared" si="795"/>
        <v>1415550</v>
      </c>
      <c r="G4557" s="36">
        <f t="shared" si="795"/>
        <v>35719</v>
      </c>
      <c r="H4557" s="36">
        <f t="shared" si="795"/>
        <v>1451269</v>
      </c>
      <c r="I4557" s="36">
        <f t="shared" si="795"/>
        <v>0</v>
      </c>
      <c r="J4557" s="36">
        <f t="shared" si="795"/>
        <v>505042</v>
      </c>
      <c r="K4557" s="36">
        <f t="shared" si="795"/>
        <v>14513</v>
      </c>
      <c r="L4557" s="36">
        <f t="shared" si="795"/>
        <v>0</v>
      </c>
      <c r="M4557" s="36">
        <f t="shared" si="795"/>
        <v>0</v>
      </c>
      <c r="N4557" s="38">
        <f t="shared" si="795"/>
        <v>1956311</v>
      </c>
    </row>
    <row r="4558" spans="1:14" x14ac:dyDescent="0.2">
      <c r="A4558" s="29" t="s">
        <v>2086</v>
      </c>
      <c r="B4558" s="30"/>
      <c r="C4558" s="31">
        <f t="shared" ref="C4558:N4558" si="796">C4536+C4549+C4553+C4557</f>
        <v>345</v>
      </c>
      <c r="D4558" s="32">
        <f t="shared" si="796"/>
        <v>30.321100000000001</v>
      </c>
      <c r="E4558" s="32">
        <f t="shared" si="796"/>
        <v>11.1791</v>
      </c>
      <c r="F4558" s="31">
        <f t="shared" si="796"/>
        <v>18631447</v>
      </c>
      <c r="G4558" s="31">
        <f t="shared" si="796"/>
        <v>3464893</v>
      </c>
      <c r="H4558" s="31">
        <f t="shared" si="796"/>
        <v>22096340</v>
      </c>
      <c r="I4558" s="31">
        <f t="shared" si="796"/>
        <v>102800</v>
      </c>
      <c r="J4558" s="31">
        <f t="shared" si="796"/>
        <v>7715083</v>
      </c>
      <c r="K4558" s="31">
        <f t="shared" si="796"/>
        <v>220963</v>
      </c>
      <c r="L4558" s="31">
        <f t="shared" si="796"/>
        <v>396822</v>
      </c>
      <c r="M4558" s="31">
        <f t="shared" si="796"/>
        <v>0</v>
      </c>
      <c r="N4558" s="33">
        <f t="shared" si="796"/>
        <v>30311045</v>
      </c>
    </row>
    <row r="4559" spans="1:14" x14ac:dyDescent="0.2">
      <c r="A4559" s="39"/>
      <c r="B4559" s="40"/>
      <c r="C4559" s="41"/>
      <c r="D4559" s="42"/>
      <c r="E4559" s="42"/>
      <c r="F4559" s="41"/>
      <c r="G4559" s="41"/>
      <c r="H4559" s="41"/>
      <c r="I4559" s="41"/>
      <c r="J4559" s="41"/>
      <c r="K4559" s="41"/>
      <c r="L4559" s="41"/>
      <c r="M4559" s="41"/>
      <c r="N4559" s="43"/>
    </row>
    <row r="4560" spans="1:14" x14ac:dyDescent="0.2">
      <c r="A4560" s="29" t="s">
        <v>2087</v>
      </c>
      <c r="B4560" s="30"/>
      <c r="C4560" s="31"/>
      <c r="D4560" s="32"/>
      <c r="E4560" s="32"/>
      <c r="F4560" s="31"/>
      <c r="G4560" s="31"/>
      <c r="H4560" s="31"/>
      <c r="I4560" s="31"/>
      <c r="J4560" s="31"/>
      <c r="K4560" s="31"/>
      <c r="L4560" s="31"/>
      <c r="M4560" s="31"/>
      <c r="N4560" s="33"/>
    </row>
    <row r="4561" spans="1:14" x14ac:dyDescent="0.2">
      <c r="A4561" s="29" t="s">
        <v>2088</v>
      </c>
      <c r="B4561" s="30" t="s">
        <v>6</v>
      </c>
      <c r="C4561" s="31" t="s">
        <v>7</v>
      </c>
      <c r="D4561" s="32" t="s">
        <v>8</v>
      </c>
      <c r="E4561" s="32" t="s">
        <v>9</v>
      </c>
      <c r="F4561" s="31" t="s">
        <v>10</v>
      </c>
      <c r="G4561" s="31" t="s">
        <v>11</v>
      </c>
      <c r="H4561" s="31" t="s">
        <v>12</v>
      </c>
      <c r="I4561" s="31" t="s">
        <v>13</v>
      </c>
      <c r="J4561" s="31" t="s">
        <v>14</v>
      </c>
      <c r="K4561" s="31" t="s">
        <v>15</v>
      </c>
      <c r="L4561" s="31" t="s">
        <v>16</v>
      </c>
      <c r="M4561" s="31" t="s">
        <v>17</v>
      </c>
      <c r="N4561" s="33" t="s">
        <v>18</v>
      </c>
    </row>
    <row r="4562" spans="1:14" x14ac:dyDescent="0.2">
      <c r="A4562" s="34" t="s">
        <v>19</v>
      </c>
      <c r="B4562" s="35"/>
      <c r="C4562" s="36"/>
      <c r="D4562" s="37"/>
      <c r="E4562" s="37"/>
      <c r="F4562" s="36"/>
      <c r="G4562" s="36"/>
      <c r="H4562" s="36"/>
      <c r="I4562" s="36"/>
      <c r="J4562" s="36"/>
      <c r="K4562" s="36"/>
      <c r="L4562" s="36"/>
      <c r="M4562" s="36"/>
      <c r="N4562" s="38"/>
    </row>
    <row r="4563" spans="1:14" x14ac:dyDescent="0.2">
      <c r="A4563" s="39" t="s">
        <v>22</v>
      </c>
      <c r="B4563" s="40"/>
      <c r="C4563" s="41">
        <v>0</v>
      </c>
      <c r="D4563" s="42">
        <v>4</v>
      </c>
      <c r="E4563" s="42">
        <v>0.8</v>
      </c>
      <c r="F4563" s="41">
        <v>2233229</v>
      </c>
      <c r="G4563" s="41">
        <v>189994</v>
      </c>
      <c r="H4563" s="41">
        <v>2423223</v>
      </c>
      <c r="I4563" s="41">
        <v>0</v>
      </c>
      <c r="J4563" s="41">
        <v>843281</v>
      </c>
      <c r="K4563" s="41">
        <v>24232</v>
      </c>
      <c r="L4563" s="41">
        <v>16800</v>
      </c>
      <c r="M4563" s="41">
        <v>0</v>
      </c>
      <c r="N4563" s="43">
        <v>3283304</v>
      </c>
    </row>
    <row r="4564" spans="1:14" x14ac:dyDescent="0.2">
      <c r="A4564" s="34" t="s">
        <v>24</v>
      </c>
      <c r="B4564" s="35"/>
      <c r="C4564" s="36">
        <f t="shared" ref="C4564:N4564" si="797">SUM(C4563:C4563)</f>
        <v>0</v>
      </c>
      <c r="D4564" s="37">
        <f t="shared" si="797"/>
        <v>4</v>
      </c>
      <c r="E4564" s="37">
        <f t="shared" si="797"/>
        <v>0.8</v>
      </c>
      <c r="F4564" s="36">
        <f t="shared" si="797"/>
        <v>2233229</v>
      </c>
      <c r="G4564" s="36">
        <f t="shared" si="797"/>
        <v>189994</v>
      </c>
      <c r="H4564" s="36">
        <f t="shared" si="797"/>
        <v>2423223</v>
      </c>
      <c r="I4564" s="36">
        <f t="shared" si="797"/>
        <v>0</v>
      </c>
      <c r="J4564" s="36">
        <f t="shared" si="797"/>
        <v>843281</v>
      </c>
      <c r="K4564" s="36">
        <f t="shared" si="797"/>
        <v>24232</v>
      </c>
      <c r="L4564" s="36">
        <f t="shared" si="797"/>
        <v>16800</v>
      </c>
      <c r="M4564" s="36">
        <f t="shared" si="797"/>
        <v>0</v>
      </c>
      <c r="N4564" s="38">
        <f t="shared" si="797"/>
        <v>3283304</v>
      </c>
    </row>
    <row r="4565" spans="1:14" x14ac:dyDescent="0.2">
      <c r="A4565" s="34" t="s">
        <v>1476</v>
      </c>
      <c r="B4565" s="35"/>
      <c r="C4565" s="36"/>
      <c r="D4565" s="37"/>
      <c r="E4565" s="37"/>
      <c r="F4565" s="36"/>
      <c r="G4565" s="36"/>
      <c r="H4565" s="36"/>
      <c r="I4565" s="36"/>
      <c r="J4565" s="36"/>
      <c r="K4565" s="36"/>
      <c r="L4565" s="36"/>
      <c r="M4565" s="36"/>
      <c r="N4565" s="38"/>
    </row>
    <row r="4566" spans="1:14" x14ac:dyDescent="0.2">
      <c r="A4566" s="39" t="s">
        <v>20</v>
      </c>
      <c r="B4566" s="40"/>
      <c r="C4566" s="41">
        <v>0</v>
      </c>
      <c r="D4566" s="42">
        <v>10.0334</v>
      </c>
      <c r="E4566" s="42">
        <v>0</v>
      </c>
      <c r="F4566" s="41">
        <v>3406888</v>
      </c>
      <c r="G4566" s="41">
        <v>0</v>
      </c>
      <c r="H4566" s="41">
        <v>3406888</v>
      </c>
      <c r="I4566" s="41">
        <v>0</v>
      </c>
      <c r="J4566" s="41">
        <v>1185597</v>
      </c>
      <c r="K4566" s="41">
        <v>34069</v>
      </c>
      <c r="L4566" s="41">
        <v>0</v>
      </c>
      <c r="M4566" s="41">
        <v>0</v>
      </c>
      <c r="N4566" s="43">
        <v>4592485</v>
      </c>
    </row>
    <row r="4567" spans="1:14" x14ac:dyDescent="0.2">
      <c r="A4567" s="39" t="s">
        <v>45</v>
      </c>
      <c r="B4567" s="40"/>
      <c r="C4567" s="41">
        <v>0</v>
      </c>
      <c r="D4567" s="42">
        <v>0.6875</v>
      </c>
      <c r="E4567" s="42">
        <v>0</v>
      </c>
      <c r="F4567" s="41">
        <v>238182</v>
      </c>
      <c r="G4567" s="41">
        <v>0</v>
      </c>
      <c r="H4567" s="41">
        <v>238182</v>
      </c>
      <c r="I4567" s="41">
        <v>0</v>
      </c>
      <c r="J4567" s="41">
        <v>82887</v>
      </c>
      <c r="K4567" s="41">
        <v>2382</v>
      </c>
      <c r="L4567" s="41">
        <v>0</v>
      </c>
      <c r="M4567" s="41">
        <v>0</v>
      </c>
      <c r="N4567" s="43">
        <v>321069</v>
      </c>
    </row>
    <row r="4568" spans="1:14" x14ac:dyDescent="0.2">
      <c r="A4568" s="39" t="s">
        <v>40</v>
      </c>
      <c r="B4568" s="40"/>
      <c r="C4568" s="41">
        <v>0</v>
      </c>
      <c r="D4568" s="42">
        <v>-0.1042</v>
      </c>
      <c r="E4568" s="42">
        <v>0</v>
      </c>
      <c r="F4568" s="41">
        <v>-143875</v>
      </c>
      <c r="G4568" s="41">
        <v>0</v>
      </c>
      <c r="H4568" s="41">
        <v>-143875</v>
      </c>
      <c r="I4568" s="41">
        <v>0</v>
      </c>
      <c r="J4568" s="41">
        <v>-50069</v>
      </c>
      <c r="K4568" s="41">
        <v>-1439</v>
      </c>
      <c r="L4568" s="41">
        <v>0</v>
      </c>
      <c r="M4568" s="41">
        <v>0</v>
      </c>
      <c r="N4568" s="43">
        <v>-193944</v>
      </c>
    </row>
    <row r="4569" spans="1:14" x14ac:dyDescent="0.2">
      <c r="A4569" s="39" t="s">
        <v>1477</v>
      </c>
      <c r="B4569" s="40"/>
      <c r="C4569" s="41">
        <v>0</v>
      </c>
      <c r="D4569" s="42">
        <v>0.31819999999999998</v>
      </c>
      <c r="E4569" s="42">
        <v>0</v>
      </c>
      <c r="F4569" s="41">
        <v>78120</v>
      </c>
      <c r="G4569" s="41">
        <v>0</v>
      </c>
      <c r="H4569" s="41">
        <v>78120</v>
      </c>
      <c r="I4569" s="41">
        <v>0</v>
      </c>
      <c r="J4569" s="41">
        <v>27186</v>
      </c>
      <c r="K4569" s="41">
        <v>781</v>
      </c>
      <c r="L4569" s="41">
        <v>0</v>
      </c>
      <c r="M4569" s="41">
        <v>0</v>
      </c>
      <c r="N4569" s="43">
        <v>105306</v>
      </c>
    </row>
    <row r="4570" spans="1:14" x14ac:dyDescent="0.2">
      <c r="A4570" s="39" t="s">
        <v>41</v>
      </c>
      <c r="B4570" s="40"/>
      <c r="C4570" s="41">
        <v>0</v>
      </c>
      <c r="D4570" s="42">
        <v>0</v>
      </c>
      <c r="E4570" s="42">
        <v>0</v>
      </c>
      <c r="F4570" s="41">
        <v>0</v>
      </c>
      <c r="G4570" s="41">
        <v>0</v>
      </c>
      <c r="H4570" s="41">
        <v>0</v>
      </c>
      <c r="I4570" s="41">
        <v>143875</v>
      </c>
      <c r="J4570" s="41">
        <v>48630</v>
      </c>
      <c r="K4570" s="41">
        <v>0</v>
      </c>
      <c r="L4570" s="41">
        <v>0</v>
      </c>
      <c r="M4570" s="41">
        <v>0</v>
      </c>
      <c r="N4570" s="43">
        <v>192505</v>
      </c>
    </row>
    <row r="4571" spans="1:14" x14ac:dyDescent="0.2">
      <c r="A4571" s="39" t="s">
        <v>21</v>
      </c>
      <c r="B4571" s="40"/>
      <c r="C4571" s="41">
        <v>0</v>
      </c>
      <c r="D4571" s="42">
        <v>0</v>
      </c>
      <c r="E4571" s="42">
        <v>0</v>
      </c>
      <c r="F4571" s="41">
        <v>0</v>
      </c>
      <c r="G4571" s="41">
        <v>0</v>
      </c>
      <c r="H4571" s="41">
        <v>0</v>
      </c>
      <c r="I4571" s="41">
        <v>0</v>
      </c>
      <c r="J4571" s="41">
        <v>6</v>
      </c>
      <c r="K4571" s="41">
        <v>0</v>
      </c>
      <c r="L4571" s="41">
        <v>0</v>
      </c>
      <c r="M4571" s="41">
        <v>0</v>
      </c>
      <c r="N4571" s="43">
        <v>6</v>
      </c>
    </row>
    <row r="4572" spans="1:14" x14ac:dyDescent="0.2">
      <c r="A4572" s="39" t="s">
        <v>318</v>
      </c>
      <c r="B4572" s="40"/>
      <c r="C4572" s="41">
        <v>0</v>
      </c>
      <c r="D4572" s="42">
        <v>0</v>
      </c>
      <c r="E4572" s="42">
        <v>0</v>
      </c>
      <c r="F4572" s="41">
        <v>0</v>
      </c>
      <c r="G4572" s="41">
        <v>0</v>
      </c>
      <c r="H4572" s="41">
        <v>0</v>
      </c>
      <c r="I4572" s="41">
        <v>0</v>
      </c>
      <c r="J4572" s="41">
        <v>0</v>
      </c>
      <c r="K4572" s="41">
        <v>0</v>
      </c>
      <c r="L4572" s="41">
        <v>3250</v>
      </c>
      <c r="M4572" s="41">
        <v>0</v>
      </c>
      <c r="N4572" s="43">
        <v>3250</v>
      </c>
    </row>
    <row r="4573" spans="1:14" x14ac:dyDescent="0.2">
      <c r="A4573" s="39" t="s">
        <v>23</v>
      </c>
      <c r="B4573" s="40"/>
      <c r="C4573" s="41">
        <v>0</v>
      </c>
      <c r="D4573" s="42">
        <v>0</v>
      </c>
      <c r="E4573" s="42">
        <v>3.98</v>
      </c>
      <c r="F4573" s="41">
        <v>0</v>
      </c>
      <c r="G4573" s="41">
        <v>1553756</v>
      </c>
      <c r="H4573" s="41">
        <v>1553756</v>
      </c>
      <c r="I4573" s="41">
        <v>0</v>
      </c>
      <c r="J4573" s="41">
        <v>540708</v>
      </c>
      <c r="K4573" s="41">
        <v>15538</v>
      </c>
      <c r="L4573" s="41">
        <v>0</v>
      </c>
      <c r="M4573" s="41">
        <v>0</v>
      </c>
      <c r="N4573" s="43">
        <v>2094464</v>
      </c>
    </row>
    <row r="4574" spans="1:14" x14ac:dyDescent="0.2">
      <c r="A4574" s="39" t="s">
        <v>1481</v>
      </c>
      <c r="B4574" s="40"/>
      <c r="C4574" s="41">
        <v>0</v>
      </c>
      <c r="D4574" s="42">
        <v>38.954099999999997</v>
      </c>
      <c r="E4574" s="42">
        <v>5.46</v>
      </c>
      <c r="F4574" s="41">
        <v>26538561</v>
      </c>
      <c r="G4574" s="41">
        <v>1371006</v>
      </c>
      <c r="H4574" s="41">
        <v>27909567</v>
      </c>
      <c r="I4574" s="41">
        <v>0</v>
      </c>
      <c r="J4574" s="41">
        <v>9712528</v>
      </c>
      <c r="K4574" s="41">
        <v>279095</v>
      </c>
      <c r="L4574" s="41">
        <v>822835</v>
      </c>
      <c r="M4574" s="41">
        <v>0</v>
      </c>
      <c r="N4574" s="43">
        <v>38444930</v>
      </c>
    </row>
    <row r="4575" spans="1:14" x14ac:dyDescent="0.2">
      <c r="A4575" s="39" t="s">
        <v>1482</v>
      </c>
      <c r="B4575" s="40"/>
      <c r="C4575" s="41">
        <v>0</v>
      </c>
      <c r="D4575" s="42">
        <v>0</v>
      </c>
      <c r="E4575" s="42">
        <v>0</v>
      </c>
      <c r="F4575" s="41">
        <v>96000</v>
      </c>
      <c r="G4575" s="41">
        <v>0</v>
      </c>
      <c r="H4575" s="41">
        <v>96000</v>
      </c>
      <c r="I4575" s="41">
        <v>0</v>
      </c>
      <c r="J4575" s="41">
        <v>33408</v>
      </c>
      <c r="K4575" s="41">
        <v>960</v>
      </c>
      <c r="L4575" s="41">
        <v>13500</v>
      </c>
      <c r="M4575" s="41">
        <v>0</v>
      </c>
      <c r="N4575" s="43">
        <v>142908</v>
      </c>
    </row>
    <row r="4576" spans="1:14" x14ac:dyDescent="0.2">
      <c r="A4576" s="34" t="s">
        <v>24</v>
      </c>
      <c r="B4576" s="35"/>
      <c r="C4576" s="36">
        <f t="shared" ref="C4576:N4576" si="798">SUM(C4566:C4575)</f>
        <v>0</v>
      </c>
      <c r="D4576" s="37">
        <f t="shared" si="798"/>
        <v>49.888999999999996</v>
      </c>
      <c r="E4576" s="37">
        <f t="shared" si="798"/>
        <v>9.44</v>
      </c>
      <c r="F4576" s="36">
        <f t="shared" si="798"/>
        <v>30213876</v>
      </c>
      <c r="G4576" s="36">
        <f t="shared" si="798"/>
        <v>2924762</v>
      </c>
      <c r="H4576" s="36">
        <f t="shared" si="798"/>
        <v>33138638</v>
      </c>
      <c r="I4576" s="36">
        <f t="shared" si="798"/>
        <v>143875</v>
      </c>
      <c r="J4576" s="36">
        <f t="shared" si="798"/>
        <v>11580881</v>
      </c>
      <c r="K4576" s="36">
        <f t="shared" si="798"/>
        <v>331386</v>
      </c>
      <c r="L4576" s="36">
        <f t="shared" si="798"/>
        <v>839585</v>
      </c>
      <c r="M4576" s="36">
        <f t="shared" si="798"/>
        <v>0</v>
      </c>
      <c r="N4576" s="38">
        <f t="shared" si="798"/>
        <v>45702979</v>
      </c>
    </row>
    <row r="4577" spans="1:14" x14ac:dyDescent="0.2">
      <c r="A4577" s="34" t="s">
        <v>25</v>
      </c>
      <c r="B4577" s="35"/>
      <c r="C4577" s="36"/>
      <c r="D4577" s="37"/>
      <c r="E4577" s="37"/>
      <c r="F4577" s="36"/>
      <c r="G4577" s="36"/>
      <c r="H4577" s="36"/>
      <c r="I4577" s="36"/>
      <c r="J4577" s="36"/>
      <c r="K4577" s="36"/>
      <c r="L4577" s="36"/>
      <c r="M4577" s="36"/>
      <c r="N4577" s="38"/>
    </row>
    <row r="4578" spans="1:14" x14ac:dyDescent="0.2">
      <c r="A4578" s="39" t="s">
        <v>56</v>
      </c>
      <c r="B4578" s="40"/>
      <c r="C4578" s="41">
        <v>41</v>
      </c>
      <c r="D4578" s="42">
        <v>0</v>
      </c>
      <c r="E4578" s="42">
        <v>0.4662</v>
      </c>
      <c r="F4578" s="41">
        <v>0</v>
      </c>
      <c r="G4578" s="41">
        <v>143323</v>
      </c>
      <c r="H4578" s="41">
        <v>143323</v>
      </c>
      <c r="I4578" s="41">
        <v>0</v>
      </c>
      <c r="J4578" s="41">
        <v>49876</v>
      </c>
      <c r="K4578" s="41">
        <v>1433</v>
      </c>
      <c r="L4578" s="41">
        <v>1025</v>
      </c>
      <c r="M4578" s="41">
        <v>0</v>
      </c>
      <c r="N4578" s="43">
        <v>194224</v>
      </c>
    </row>
    <row r="4579" spans="1:14" x14ac:dyDescent="0.2">
      <c r="A4579" s="34" t="s">
        <v>24</v>
      </c>
      <c r="B4579" s="35"/>
      <c r="C4579" s="36">
        <f t="shared" ref="C4579:N4579" si="799">SUM(C4578:C4578)</f>
        <v>41</v>
      </c>
      <c r="D4579" s="37">
        <f t="shared" si="799"/>
        <v>0</v>
      </c>
      <c r="E4579" s="37">
        <f t="shared" si="799"/>
        <v>0.4662</v>
      </c>
      <c r="F4579" s="36">
        <f t="shared" si="799"/>
        <v>0</v>
      </c>
      <c r="G4579" s="36">
        <f t="shared" si="799"/>
        <v>143323</v>
      </c>
      <c r="H4579" s="36">
        <f t="shared" si="799"/>
        <v>143323</v>
      </c>
      <c r="I4579" s="36">
        <f t="shared" si="799"/>
        <v>0</v>
      </c>
      <c r="J4579" s="36">
        <f t="shared" si="799"/>
        <v>49876</v>
      </c>
      <c r="K4579" s="36">
        <f t="shared" si="799"/>
        <v>1433</v>
      </c>
      <c r="L4579" s="36">
        <f t="shared" si="799"/>
        <v>1025</v>
      </c>
      <c r="M4579" s="36">
        <f t="shared" si="799"/>
        <v>0</v>
      </c>
      <c r="N4579" s="38">
        <f t="shared" si="799"/>
        <v>194224</v>
      </c>
    </row>
    <row r="4580" spans="1:14" x14ac:dyDescent="0.2">
      <c r="A4580" s="34" t="s">
        <v>1483</v>
      </c>
      <c r="B4580" s="35"/>
      <c r="C4580" s="36"/>
      <c r="D4580" s="37"/>
      <c r="E4580" s="37"/>
      <c r="F4580" s="36"/>
      <c r="G4580" s="36"/>
      <c r="H4580" s="36"/>
      <c r="I4580" s="36"/>
      <c r="J4580" s="36"/>
      <c r="K4580" s="36"/>
      <c r="L4580" s="36"/>
      <c r="M4580" s="36"/>
      <c r="N4580" s="38"/>
    </row>
    <row r="4581" spans="1:14" x14ac:dyDescent="0.2">
      <c r="A4581" s="39" t="s">
        <v>1484</v>
      </c>
      <c r="B4581" s="40"/>
      <c r="C4581" s="41">
        <v>140</v>
      </c>
      <c r="D4581" s="42">
        <v>0</v>
      </c>
      <c r="E4581" s="42">
        <v>0.2276</v>
      </c>
      <c r="F4581" s="41">
        <v>0</v>
      </c>
      <c r="G4581" s="41">
        <v>61681</v>
      </c>
      <c r="H4581" s="41">
        <v>61681</v>
      </c>
      <c r="I4581" s="41">
        <v>0</v>
      </c>
      <c r="J4581" s="41">
        <v>21465</v>
      </c>
      <c r="K4581" s="41">
        <v>617</v>
      </c>
      <c r="L4581" s="41">
        <v>0</v>
      </c>
      <c r="M4581" s="41">
        <v>0</v>
      </c>
      <c r="N4581" s="43">
        <v>83146</v>
      </c>
    </row>
    <row r="4582" spans="1:14" x14ac:dyDescent="0.2">
      <c r="A4582" s="39" t="s">
        <v>1485</v>
      </c>
      <c r="B4582" s="40"/>
      <c r="C4582" s="41">
        <v>0</v>
      </c>
      <c r="D4582" s="42">
        <v>3.5714000000000001</v>
      </c>
      <c r="E4582" s="42">
        <v>0</v>
      </c>
      <c r="F4582" s="41">
        <v>1792260</v>
      </c>
      <c r="G4582" s="41">
        <v>0</v>
      </c>
      <c r="H4582" s="41">
        <v>1792260</v>
      </c>
      <c r="I4582" s="41">
        <v>0</v>
      </c>
      <c r="J4582" s="41">
        <v>623707</v>
      </c>
      <c r="K4582" s="41">
        <v>17923</v>
      </c>
      <c r="L4582" s="41">
        <v>0</v>
      </c>
      <c r="M4582" s="41">
        <v>0</v>
      </c>
      <c r="N4582" s="43">
        <v>2415967</v>
      </c>
    </row>
    <row r="4583" spans="1:14" x14ac:dyDescent="0.2">
      <c r="A4583" s="34" t="s">
        <v>24</v>
      </c>
      <c r="B4583" s="35"/>
      <c r="C4583" s="36">
        <f t="shared" ref="C4583:N4583" si="800">SUM(C4581:C4582)</f>
        <v>140</v>
      </c>
      <c r="D4583" s="37">
        <f t="shared" si="800"/>
        <v>3.5714000000000001</v>
      </c>
      <c r="E4583" s="37">
        <f t="shared" si="800"/>
        <v>0.2276</v>
      </c>
      <c r="F4583" s="36">
        <f t="shared" si="800"/>
        <v>1792260</v>
      </c>
      <c r="G4583" s="36">
        <f t="shared" si="800"/>
        <v>61681</v>
      </c>
      <c r="H4583" s="36">
        <f t="shared" si="800"/>
        <v>1853941</v>
      </c>
      <c r="I4583" s="36">
        <f t="shared" si="800"/>
        <v>0</v>
      </c>
      <c r="J4583" s="36">
        <f t="shared" si="800"/>
        <v>645172</v>
      </c>
      <c r="K4583" s="36">
        <f t="shared" si="800"/>
        <v>18540</v>
      </c>
      <c r="L4583" s="36">
        <f t="shared" si="800"/>
        <v>0</v>
      </c>
      <c r="M4583" s="36">
        <f t="shared" si="800"/>
        <v>0</v>
      </c>
      <c r="N4583" s="38">
        <f t="shared" si="800"/>
        <v>2499113</v>
      </c>
    </row>
    <row r="4584" spans="1:14" x14ac:dyDescent="0.2">
      <c r="A4584" s="29" t="s">
        <v>2089</v>
      </c>
      <c r="B4584" s="30"/>
      <c r="C4584" s="31">
        <f t="shared" ref="C4584:N4584" si="801">C4564+C4576+C4579+C4583</f>
        <v>181</v>
      </c>
      <c r="D4584" s="32">
        <f t="shared" si="801"/>
        <v>57.460399999999993</v>
      </c>
      <c r="E4584" s="32">
        <f t="shared" si="801"/>
        <v>10.933800000000002</v>
      </c>
      <c r="F4584" s="31">
        <f t="shared" si="801"/>
        <v>34239365</v>
      </c>
      <c r="G4584" s="31">
        <f t="shared" si="801"/>
        <v>3319760</v>
      </c>
      <c r="H4584" s="31">
        <f t="shared" si="801"/>
        <v>37559125</v>
      </c>
      <c r="I4584" s="31">
        <f t="shared" si="801"/>
        <v>143875</v>
      </c>
      <c r="J4584" s="31">
        <f t="shared" si="801"/>
        <v>13119210</v>
      </c>
      <c r="K4584" s="31">
        <f t="shared" si="801"/>
        <v>375591</v>
      </c>
      <c r="L4584" s="31">
        <f t="shared" si="801"/>
        <v>857410</v>
      </c>
      <c r="M4584" s="31">
        <f t="shared" si="801"/>
        <v>0</v>
      </c>
      <c r="N4584" s="33">
        <f t="shared" si="801"/>
        <v>51679620</v>
      </c>
    </row>
    <row r="4585" spans="1:14" x14ac:dyDescent="0.2">
      <c r="A4585" s="39"/>
      <c r="B4585" s="40"/>
      <c r="C4585" s="41"/>
      <c r="D4585" s="42"/>
      <c r="E4585" s="42"/>
      <c r="F4585" s="41"/>
      <c r="G4585" s="41"/>
      <c r="H4585" s="41"/>
      <c r="I4585" s="41"/>
      <c r="J4585" s="41"/>
      <c r="K4585" s="41"/>
      <c r="L4585" s="41"/>
      <c r="M4585" s="41"/>
      <c r="N4585" s="43"/>
    </row>
    <row r="4586" spans="1:14" x14ac:dyDescent="0.2">
      <c r="A4586" s="29" t="s">
        <v>2090</v>
      </c>
      <c r="B4586" s="30"/>
      <c r="C4586" s="31"/>
      <c r="D4586" s="32"/>
      <c r="E4586" s="32"/>
      <c r="F4586" s="31"/>
      <c r="G4586" s="31"/>
      <c r="H4586" s="31"/>
      <c r="I4586" s="31"/>
      <c r="J4586" s="31"/>
      <c r="K4586" s="31"/>
      <c r="L4586" s="31"/>
      <c r="M4586" s="31"/>
      <c r="N4586" s="33"/>
    </row>
    <row r="4587" spans="1:14" x14ac:dyDescent="0.2">
      <c r="A4587" s="29" t="s">
        <v>2091</v>
      </c>
      <c r="B4587" s="30" t="s">
        <v>6</v>
      </c>
      <c r="C4587" s="31" t="s">
        <v>7</v>
      </c>
      <c r="D4587" s="32" t="s">
        <v>8</v>
      </c>
      <c r="E4587" s="32" t="s">
        <v>9</v>
      </c>
      <c r="F4587" s="31" t="s">
        <v>10</v>
      </c>
      <c r="G4587" s="31" t="s">
        <v>11</v>
      </c>
      <c r="H4587" s="31" t="s">
        <v>12</v>
      </c>
      <c r="I4587" s="31" t="s">
        <v>13</v>
      </c>
      <c r="J4587" s="31" t="s">
        <v>14</v>
      </c>
      <c r="K4587" s="31" t="s">
        <v>15</v>
      </c>
      <c r="L4587" s="31" t="s">
        <v>16</v>
      </c>
      <c r="M4587" s="31" t="s">
        <v>17</v>
      </c>
      <c r="N4587" s="33" t="s">
        <v>18</v>
      </c>
    </row>
    <row r="4588" spans="1:14" x14ac:dyDescent="0.2">
      <c r="A4588" s="34" t="s">
        <v>1476</v>
      </c>
      <c r="B4588" s="35"/>
      <c r="C4588" s="36"/>
      <c r="D4588" s="37"/>
      <c r="E4588" s="37"/>
      <c r="F4588" s="36"/>
      <c r="G4588" s="36"/>
      <c r="H4588" s="36"/>
      <c r="I4588" s="36"/>
      <c r="J4588" s="36"/>
      <c r="K4588" s="36"/>
      <c r="L4588" s="36"/>
      <c r="M4588" s="36"/>
      <c r="N4588" s="38"/>
    </row>
    <row r="4589" spans="1:14" x14ac:dyDescent="0.2">
      <c r="A4589" s="39" t="s">
        <v>20</v>
      </c>
      <c r="B4589" s="40"/>
      <c r="C4589" s="41">
        <v>0</v>
      </c>
      <c r="D4589" s="42">
        <v>3.2277999999999998</v>
      </c>
      <c r="E4589" s="42">
        <v>0</v>
      </c>
      <c r="F4589" s="41">
        <v>1130351</v>
      </c>
      <c r="G4589" s="41">
        <v>0</v>
      </c>
      <c r="H4589" s="41">
        <v>1130351</v>
      </c>
      <c r="I4589" s="41">
        <v>0</v>
      </c>
      <c r="J4589" s="41">
        <v>393363</v>
      </c>
      <c r="K4589" s="41">
        <v>11304</v>
      </c>
      <c r="L4589" s="41">
        <v>0</v>
      </c>
      <c r="M4589" s="41">
        <v>0</v>
      </c>
      <c r="N4589" s="43">
        <v>1523714</v>
      </c>
    </row>
    <row r="4590" spans="1:14" x14ac:dyDescent="0.2">
      <c r="A4590" s="39" t="s">
        <v>45</v>
      </c>
      <c r="B4590" s="40"/>
      <c r="C4590" s="41">
        <v>0</v>
      </c>
      <c r="D4590" s="42">
        <v>4.58E-2</v>
      </c>
      <c r="E4590" s="42">
        <v>0</v>
      </c>
      <c r="F4590" s="41">
        <v>21208</v>
      </c>
      <c r="G4590" s="41">
        <v>0</v>
      </c>
      <c r="H4590" s="41">
        <v>21208</v>
      </c>
      <c r="I4590" s="41">
        <v>0</v>
      </c>
      <c r="J4590" s="41">
        <v>7381</v>
      </c>
      <c r="K4590" s="41">
        <v>212</v>
      </c>
      <c r="L4590" s="41">
        <v>0</v>
      </c>
      <c r="M4590" s="41">
        <v>0</v>
      </c>
      <c r="N4590" s="43">
        <v>28589</v>
      </c>
    </row>
    <row r="4591" spans="1:14" x14ac:dyDescent="0.2">
      <c r="A4591" s="39" t="s">
        <v>40</v>
      </c>
      <c r="B4591" s="40"/>
      <c r="C4591" s="41">
        <v>0</v>
      </c>
      <c r="D4591" s="42">
        <v>-0.33600000000000002</v>
      </c>
      <c r="E4591" s="42">
        <v>0</v>
      </c>
      <c r="F4591" s="41">
        <v>-184800</v>
      </c>
      <c r="G4591" s="41">
        <v>0</v>
      </c>
      <c r="H4591" s="41">
        <v>-184800</v>
      </c>
      <c r="I4591" s="41">
        <v>0</v>
      </c>
      <c r="J4591" s="41">
        <v>-64310</v>
      </c>
      <c r="K4591" s="41">
        <v>-1848</v>
      </c>
      <c r="L4591" s="41">
        <v>0</v>
      </c>
      <c r="M4591" s="41">
        <v>0</v>
      </c>
      <c r="N4591" s="43">
        <v>-249110</v>
      </c>
    </row>
    <row r="4592" spans="1:14" x14ac:dyDescent="0.2">
      <c r="A4592" s="39" t="s">
        <v>1477</v>
      </c>
      <c r="B4592" s="40"/>
      <c r="C4592" s="41">
        <v>0</v>
      </c>
      <c r="D4592" s="42">
        <v>0.55000000000000004</v>
      </c>
      <c r="E4592" s="42">
        <v>0</v>
      </c>
      <c r="F4592" s="41">
        <v>120000</v>
      </c>
      <c r="G4592" s="41">
        <v>0</v>
      </c>
      <c r="H4592" s="41">
        <v>120000</v>
      </c>
      <c r="I4592" s="41">
        <v>0</v>
      </c>
      <c r="J4592" s="41">
        <v>41760</v>
      </c>
      <c r="K4592" s="41">
        <v>1200</v>
      </c>
      <c r="L4592" s="41">
        <v>0</v>
      </c>
      <c r="M4592" s="41">
        <v>0</v>
      </c>
      <c r="N4592" s="43">
        <v>161760</v>
      </c>
    </row>
    <row r="4593" spans="1:14" x14ac:dyDescent="0.2">
      <c r="A4593" s="39" t="s">
        <v>30</v>
      </c>
      <c r="B4593" s="40"/>
      <c r="C4593" s="41">
        <v>0</v>
      </c>
      <c r="D4593" s="42">
        <v>-4.1700000000000001E-2</v>
      </c>
      <c r="E4593" s="42">
        <v>0</v>
      </c>
      <c r="F4593" s="41">
        <v>-19280</v>
      </c>
      <c r="G4593" s="41">
        <v>0</v>
      </c>
      <c r="H4593" s="41">
        <v>-19280</v>
      </c>
      <c r="I4593" s="41">
        <v>0</v>
      </c>
      <c r="J4593" s="41">
        <v>-6709</v>
      </c>
      <c r="K4593" s="41">
        <v>-193</v>
      </c>
      <c r="L4593" s="41">
        <v>0</v>
      </c>
      <c r="M4593" s="41">
        <v>0</v>
      </c>
      <c r="N4593" s="43">
        <v>-25989</v>
      </c>
    </row>
    <row r="4594" spans="1:14" x14ac:dyDescent="0.2">
      <c r="A4594" s="39" t="s">
        <v>129</v>
      </c>
      <c r="B4594" s="40"/>
      <c r="C4594" s="41">
        <v>0</v>
      </c>
      <c r="D4594" s="42">
        <v>0</v>
      </c>
      <c r="E4594" s="42">
        <v>0</v>
      </c>
      <c r="F4594" s="41">
        <v>0</v>
      </c>
      <c r="G4594" s="41">
        <v>0</v>
      </c>
      <c r="H4594" s="41">
        <v>0</v>
      </c>
      <c r="I4594" s="41">
        <v>54000</v>
      </c>
      <c r="J4594" s="41">
        <v>18252</v>
      </c>
      <c r="K4594" s="41">
        <v>0</v>
      </c>
      <c r="L4594" s="41">
        <v>0</v>
      </c>
      <c r="M4594" s="41">
        <v>0</v>
      </c>
      <c r="N4594" s="43">
        <v>72252</v>
      </c>
    </row>
    <row r="4595" spans="1:14" x14ac:dyDescent="0.2">
      <c r="A4595" s="39" t="s">
        <v>41</v>
      </c>
      <c r="B4595" s="40"/>
      <c r="C4595" s="41">
        <v>0</v>
      </c>
      <c r="D4595" s="42">
        <v>0</v>
      </c>
      <c r="E4595" s="42">
        <v>0</v>
      </c>
      <c r="F4595" s="41">
        <v>0</v>
      </c>
      <c r="G4595" s="41">
        <v>0</v>
      </c>
      <c r="H4595" s="41">
        <v>0</v>
      </c>
      <c r="I4595" s="41">
        <v>184800</v>
      </c>
      <c r="J4595" s="41">
        <v>62462</v>
      </c>
      <c r="K4595" s="41">
        <v>0</v>
      </c>
      <c r="L4595" s="41">
        <v>0</v>
      </c>
      <c r="M4595" s="41">
        <v>0</v>
      </c>
      <c r="N4595" s="43">
        <v>247262</v>
      </c>
    </row>
    <row r="4596" spans="1:14" x14ac:dyDescent="0.2">
      <c r="A4596" s="39" t="s">
        <v>21</v>
      </c>
      <c r="B4596" s="40"/>
      <c r="C4596" s="41">
        <v>0</v>
      </c>
      <c r="D4596" s="42">
        <v>0</v>
      </c>
      <c r="E4596" s="42">
        <v>0</v>
      </c>
      <c r="F4596" s="41">
        <v>0</v>
      </c>
      <c r="G4596" s="41">
        <v>0</v>
      </c>
      <c r="H4596" s="41">
        <v>0</v>
      </c>
      <c r="I4596" s="41">
        <v>0</v>
      </c>
      <c r="J4596" s="41">
        <v>6</v>
      </c>
      <c r="K4596" s="41">
        <v>0</v>
      </c>
      <c r="L4596" s="41">
        <v>0</v>
      </c>
      <c r="M4596" s="41">
        <v>0</v>
      </c>
      <c r="N4596" s="43">
        <v>6</v>
      </c>
    </row>
    <row r="4597" spans="1:14" x14ac:dyDescent="0.2">
      <c r="A4597" s="39" t="s">
        <v>23</v>
      </c>
      <c r="B4597" s="40"/>
      <c r="C4597" s="41">
        <v>0</v>
      </c>
      <c r="D4597" s="42">
        <v>0</v>
      </c>
      <c r="E4597" s="42">
        <v>4.38</v>
      </c>
      <c r="F4597" s="41">
        <v>0</v>
      </c>
      <c r="G4597" s="41">
        <v>1711669</v>
      </c>
      <c r="H4597" s="41">
        <v>1711669</v>
      </c>
      <c r="I4597" s="41">
        <v>0</v>
      </c>
      <c r="J4597" s="41">
        <v>595661</v>
      </c>
      <c r="K4597" s="41">
        <v>17117</v>
      </c>
      <c r="L4597" s="41">
        <v>0</v>
      </c>
      <c r="M4597" s="41">
        <v>0</v>
      </c>
      <c r="N4597" s="43">
        <v>2307330</v>
      </c>
    </row>
    <row r="4598" spans="1:14" x14ac:dyDescent="0.2">
      <c r="A4598" s="39" t="s">
        <v>1481</v>
      </c>
      <c r="B4598" s="40"/>
      <c r="C4598" s="41">
        <v>0</v>
      </c>
      <c r="D4598" s="42">
        <v>46.063200000000002</v>
      </c>
      <c r="E4598" s="42">
        <v>6.93</v>
      </c>
      <c r="F4598" s="41">
        <v>31490826</v>
      </c>
      <c r="G4598" s="41">
        <v>1740123</v>
      </c>
      <c r="H4598" s="41">
        <v>33230949</v>
      </c>
      <c r="I4598" s="41">
        <v>0</v>
      </c>
      <c r="J4598" s="41">
        <v>11564370</v>
      </c>
      <c r="K4598" s="41">
        <v>332309</v>
      </c>
      <c r="L4598" s="41">
        <v>1017215</v>
      </c>
      <c r="M4598" s="41">
        <v>0</v>
      </c>
      <c r="N4598" s="43">
        <v>45812534</v>
      </c>
    </row>
    <row r="4599" spans="1:14" x14ac:dyDescent="0.2">
      <c r="A4599" s="39" t="s">
        <v>1482</v>
      </c>
      <c r="B4599" s="40"/>
      <c r="C4599" s="41">
        <v>0</v>
      </c>
      <c r="D4599" s="42">
        <v>0</v>
      </c>
      <c r="E4599" s="42">
        <v>0</v>
      </c>
      <c r="F4599" s="41">
        <v>36000</v>
      </c>
      <c r="G4599" s="41">
        <v>0</v>
      </c>
      <c r="H4599" s="41">
        <v>36000</v>
      </c>
      <c r="I4599" s="41">
        <v>0</v>
      </c>
      <c r="J4599" s="41">
        <v>12528</v>
      </c>
      <c r="K4599" s="41">
        <v>360</v>
      </c>
      <c r="L4599" s="41">
        <v>4500</v>
      </c>
      <c r="M4599" s="41">
        <v>0</v>
      </c>
      <c r="N4599" s="43">
        <v>53028</v>
      </c>
    </row>
    <row r="4600" spans="1:14" x14ac:dyDescent="0.2">
      <c r="A4600" s="34" t="s">
        <v>24</v>
      </c>
      <c r="B4600" s="35"/>
      <c r="C4600" s="36">
        <f t="shared" ref="C4600:N4600" si="802">SUM(C4589:C4599)</f>
        <v>0</v>
      </c>
      <c r="D4600" s="37">
        <f t="shared" si="802"/>
        <v>49.509100000000004</v>
      </c>
      <c r="E4600" s="37">
        <f t="shared" si="802"/>
        <v>11.309999999999999</v>
      </c>
      <c r="F4600" s="36">
        <f t="shared" si="802"/>
        <v>32594305</v>
      </c>
      <c r="G4600" s="36">
        <f t="shared" si="802"/>
        <v>3451792</v>
      </c>
      <c r="H4600" s="36">
        <f t="shared" si="802"/>
        <v>36046097</v>
      </c>
      <c r="I4600" s="36">
        <f t="shared" si="802"/>
        <v>238800</v>
      </c>
      <c r="J4600" s="36">
        <f t="shared" si="802"/>
        <v>12624764</v>
      </c>
      <c r="K4600" s="36">
        <f t="shared" si="802"/>
        <v>360461</v>
      </c>
      <c r="L4600" s="36">
        <f t="shared" si="802"/>
        <v>1021715</v>
      </c>
      <c r="M4600" s="36">
        <f t="shared" si="802"/>
        <v>0</v>
      </c>
      <c r="N4600" s="38">
        <f t="shared" si="802"/>
        <v>49931376</v>
      </c>
    </row>
    <row r="4601" spans="1:14" x14ac:dyDescent="0.2">
      <c r="A4601" s="34" t="s">
        <v>1483</v>
      </c>
      <c r="B4601" s="35"/>
      <c r="C4601" s="36"/>
      <c r="D4601" s="37"/>
      <c r="E4601" s="37"/>
      <c r="F4601" s="36"/>
      <c r="G4601" s="36"/>
      <c r="H4601" s="36"/>
      <c r="I4601" s="36"/>
      <c r="J4601" s="36"/>
      <c r="K4601" s="36"/>
      <c r="L4601" s="36"/>
      <c r="M4601" s="36"/>
      <c r="N4601" s="38"/>
    </row>
    <row r="4602" spans="1:14" x14ac:dyDescent="0.2">
      <c r="A4602" s="39" t="s">
        <v>1484</v>
      </c>
      <c r="B4602" s="40"/>
      <c r="C4602" s="41">
        <v>210</v>
      </c>
      <c r="D4602" s="42">
        <v>0</v>
      </c>
      <c r="E4602" s="42">
        <v>0.3352</v>
      </c>
      <c r="F4602" s="41">
        <v>0</v>
      </c>
      <c r="G4602" s="41">
        <v>90842</v>
      </c>
      <c r="H4602" s="41">
        <v>90842</v>
      </c>
      <c r="I4602" s="41">
        <v>0</v>
      </c>
      <c r="J4602" s="41">
        <v>31613</v>
      </c>
      <c r="K4602" s="41">
        <v>908</v>
      </c>
      <c r="L4602" s="41">
        <v>0</v>
      </c>
      <c r="M4602" s="41">
        <v>0</v>
      </c>
      <c r="N4602" s="43">
        <v>122455</v>
      </c>
    </row>
    <row r="4603" spans="1:14" x14ac:dyDescent="0.2">
      <c r="A4603" s="39" t="s">
        <v>1485</v>
      </c>
      <c r="B4603" s="40"/>
      <c r="C4603" s="41">
        <v>0</v>
      </c>
      <c r="D4603" s="42">
        <v>5.2679</v>
      </c>
      <c r="E4603" s="42">
        <v>0</v>
      </c>
      <c r="F4603" s="41">
        <v>2682006</v>
      </c>
      <c r="G4603" s="41">
        <v>0</v>
      </c>
      <c r="H4603" s="41">
        <v>2682006</v>
      </c>
      <c r="I4603" s="41">
        <v>0</v>
      </c>
      <c r="J4603" s="41">
        <v>933338</v>
      </c>
      <c r="K4603" s="41">
        <v>26820</v>
      </c>
      <c r="L4603" s="41">
        <v>0</v>
      </c>
      <c r="M4603" s="41">
        <v>0</v>
      </c>
      <c r="N4603" s="43">
        <v>3615344</v>
      </c>
    </row>
    <row r="4604" spans="1:14" x14ac:dyDescent="0.2">
      <c r="A4604" s="34" t="s">
        <v>24</v>
      </c>
      <c r="B4604" s="35"/>
      <c r="C4604" s="36">
        <f t="shared" ref="C4604:N4604" si="803">SUM(C4602:C4603)</f>
        <v>210</v>
      </c>
      <c r="D4604" s="37">
        <f t="shared" si="803"/>
        <v>5.2679</v>
      </c>
      <c r="E4604" s="37">
        <f t="shared" si="803"/>
        <v>0.3352</v>
      </c>
      <c r="F4604" s="36">
        <f t="shared" si="803"/>
        <v>2682006</v>
      </c>
      <c r="G4604" s="36">
        <f t="shared" si="803"/>
        <v>90842</v>
      </c>
      <c r="H4604" s="36">
        <f t="shared" si="803"/>
        <v>2772848</v>
      </c>
      <c r="I4604" s="36">
        <f t="shared" si="803"/>
        <v>0</v>
      </c>
      <c r="J4604" s="36">
        <f t="shared" si="803"/>
        <v>964951</v>
      </c>
      <c r="K4604" s="36">
        <f t="shared" si="803"/>
        <v>27728</v>
      </c>
      <c r="L4604" s="36">
        <f t="shared" si="803"/>
        <v>0</v>
      </c>
      <c r="M4604" s="36">
        <f t="shared" si="803"/>
        <v>0</v>
      </c>
      <c r="N4604" s="38">
        <f t="shared" si="803"/>
        <v>3737799</v>
      </c>
    </row>
    <row r="4605" spans="1:14" x14ac:dyDescent="0.2">
      <c r="A4605" s="29" t="s">
        <v>2092</v>
      </c>
      <c r="B4605" s="30"/>
      <c r="C4605" s="31">
        <f t="shared" ref="C4605:N4605" si="804">C4600+C4604</f>
        <v>210</v>
      </c>
      <c r="D4605" s="32">
        <f t="shared" si="804"/>
        <v>54.777000000000001</v>
      </c>
      <c r="E4605" s="32">
        <f t="shared" si="804"/>
        <v>11.645199999999999</v>
      </c>
      <c r="F4605" s="31">
        <f t="shared" si="804"/>
        <v>35276311</v>
      </c>
      <c r="G4605" s="31">
        <f t="shared" si="804"/>
        <v>3542634</v>
      </c>
      <c r="H4605" s="31">
        <f t="shared" si="804"/>
        <v>38818945</v>
      </c>
      <c r="I4605" s="31">
        <f t="shared" si="804"/>
        <v>238800</v>
      </c>
      <c r="J4605" s="31">
        <f t="shared" si="804"/>
        <v>13589715</v>
      </c>
      <c r="K4605" s="31">
        <f t="shared" si="804"/>
        <v>388189</v>
      </c>
      <c r="L4605" s="31">
        <f t="shared" si="804"/>
        <v>1021715</v>
      </c>
      <c r="M4605" s="31">
        <f t="shared" si="804"/>
        <v>0</v>
      </c>
      <c r="N4605" s="33">
        <f t="shared" si="804"/>
        <v>53669175</v>
      </c>
    </row>
    <row r="4606" spans="1:14" x14ac:dyDescent="0.2">
      <c r="A4606" s="39"/>
      <c r="B4606" s="40"/>
      <c r="C4606" s="41"/>
      <c r="D4606" s="42"/>
      <c r="E4606" s="42"/>
      <c r="F4606" s="41"/>
      <c r="G4606" s="41"/>
      <c r="H4606" s="41"/>
      <c r="I4606" s="41"/>
      <c r="J4606" s="41"/>
      <c r="K4606" s="41"/>
      <c r="L4606" s="41"/>
      <c r="M4606" s="41"/>
      <c r="N4606" s="43"/>
    </row>
    <row r="4607" spans="1:14" x14ac:dyDescent="0.2">
      <c r="A4607" s="29" t="s">
        <v>2093</v>
      </c>
      <c r="B4607" s="30"/>
      <c r="C4607" s="31"/>
      <c r="D4607" s="32"/>
      <c r="E4607" s="32"/>
      <c r="F4607" s="31"/>
      <c r="G4607" s="31"/>
      <c r="H4607" s="31"/>
      <c r="I4607" s="31"/>
      <c r="J4607" s="31"/>
      <c r="K4607" s="31"/>
      <c r="L4607" s="31"/>
      <c r="M4607" s="31"/>
      <c r="N4607" s="33"/>
    </row>
    <row r="4608" spans="1:14" x14ac:dyDescent="0.2">
      <c r="A4608" s="29" t="s">
        <v>2094</v>
      </c>
      <c r="B4608" s="30" t="s">
        <v>6</v>
      </c>
      <c r="C4608" s="31" t="s">
        <v>7</v>
      </c>
      <c r="D4608" s="32" t="s">
        <v>8</v>
      </c>
      <c r="E4608" s="32" t="s">
        <v>9</v>
      </c>
      <c r="F4608" s="31" t="s">
        <v>10</v>
      </c>
      <c r="G4608" s="31" t="s">
        <v>11</v>
      </c>
      <c r="H4608" s="31" t="s">
        <v>12</v>
      </c>
      <c r="I4608" s="31" t="s">
        <v>13</v>
      </c>
      <c r="J4608" s="31" t="s">
        <v>14</v>
      </c>
      <c r="K4608" s="31" t="s">
        <v>15</v>
      </c>
      <c r="L4608" s="31" t="s">
        <v>16</v>
      </c>
      <c r="M4608" s="31" t="s">
        <v>17</v>
      </c>
      <c r="N4608" s="33" t="s">
        <v>18</v>
      </c>
    </row>
    <row r="4609" spans="1:14" x14ac:dyDescent="0.2">
      <c r="A4609" s="34" t="s">
        <v>19</v>
      </c>
      <c r="B4609" s="35"/>
      <c r="C4609" s="36"/>
      <c r="D4609" s="37"/>
      <c r="E4609" s="37"/>
      <c r="F4609" s="36"/>
      <c r="G4609" s="36"/>
      <c r="H4609" s="36"/>
      <c r="I4609" s="36"/>
      <c r="J4609" s="36"/>
      <c r="K4609" s="36"/>
      <c r="L4609" s="36"/>
      <c r="M4609" s="36"/>
      <c r="N4609" s="38"/>
    </row>
    <row r="4610" spans="1:14" x14ac:dyDescent="0.2">
      <c r="A4610" s="39" t="s">
        <v>22</v>
      </c>
      <c r="B4610" s="40"/>
      <c r="C4610" s="41">
        <v>0</v>
      </c>
      <c r="D4610" s="42">
        <v>4</v>
      </c>
      <c r="E4610" s="42">
        <v>0.8</v>
      </c>
      <c r="F4610" s="41">
        <v>2113151</v>
      </c>
      <c r="G4610" s="41">
        <v>189994</v>
      </c>
      <c r="H4610" s="41">
        <v>2303145</v>
      </c>
      <c r="I4610" s="41">
        <v>0</v>
      </c>
      <c r="J4610" s="41">
        <v>801494</v>
      </c>
      <c r="K4610" s="41">
        <v>23031</v>
      </c>
      <c r="L4610" s="41">
        <v>17200</v>
      </c>
      <c r="M4610" s="41">
        <v>0</v>
      </c>
      <c r="N4610" s="43">
        <v>3121839</v>
      </c>
    </row>
    <row r="4611" spans="1:14" x14ac:dyDescent="0.2">
      <c r="A4611" s="39" t="s">
        <v>31</v>
      </c>
      <c r="B4611" s="40"/>
      <c r="C4611" s="41">
        <v>0</v>
      </c>
      <c r="D4611" s="42">
        <v>0</v>
      </c>
      <c r="E4611" s="42">
        <v>0</v>
      </c>
      <c r="F4611" s="41">
        <v>12000</v>
      </c>
      <c r="G4611" s="41">
        <v>0</v>
      </c>
      <c r="H4611" s="41">
        <v>12000</v>
      </c>
      <c r="I4611" s="41">
        <v>0</v>
      </c>
      <c r="J4611" s="41">
        <v>4176</v>
      </c>
      <c r="K4611" s="41">
        <v>120</v>
      </c>
      <c r="L4611" s="41">
        <v>0</v>
      </c>
      <c r="M4611" s="41">
        <v>0</v>
      </c>
      <c r="N4611" s="43">
        <v>16176</v>
      </c>
    </row>
    <row r="4612" spans="1:14" x14ac:dyDescent="0.2">
      <c r="A4612" s="34" t="s">
        <v>24</v>
      </c>
      <c r="B4612" s="35"/>
      <c r="C4612" s="36">
        <f t="shared" ref="C4612:N4612" si="805">SUM(C4610:C4611)</f>
        <v>0</v>
      </c>
      <c r="D4612" s="37">
        <f t="shared" si="805"/>
        <v>4</v>
      </c>
      <c r="E4612" s="37">
        <f t="shared" si="805"/>
        <v>0.8</v>
      </c>
      <c r="F4612" s="36">
        <f t="shared" si="805"/>
        <v>2125151</v>
      </c>
      <c r="G4612" s="36">
        <f t="shared" si="805"/>
        <v>189994</v>
      </c>
      <c r="H4612" s="36">
        <f t="shared" si="805"/>
        <v>2315145</v>
      </c>
      <c r="I4612" s="36">
        <f t="shared" si="805"/>
        <v>0</v>
      </c>
      <c r="J4612" s="36">
        <f t="shared" si="805"/>
        <v>805670</v>
      </c>
      <c r="K4612" s="36">
        <f t="shared" si="805"/>
        <v>23151</v>
      </c>
      <c r="L4612" s="36">
        <f t="shared" si="805"/>
        <v>17200</v>
      </c>
      <c r="M4612" s="36">
        <f t="shared" si="805"/>
        <v>0</v>
      </c>
      <c r="N4612" s="38">
        <f t="shared" si="805"/>
        <v>3138015</v>
      </c>
    </row>
    <row r="4613" spans="1:14" x14ac:dyDescent="0.2">
      <c r="A4613" s="34" t="s">
        <v>1476</v>
      </c>
      <c r="B4613" s="35"/>
      <c r="C4613" s="36"/>
      <c r="D4613" s="37"/>
      <c r="E4613" s="37"/>
      <c r="F4613" s="36"/>
      <c r="G4613" s="36"/>
      <c r="H4613" s="36"/>
      <c r="I4613" s="36"/>
      <c r="J4613" s="36"/>
      <c r="K4613" s="36"/>
      <c r="L4613" s="36"/>
      <c r="M4613" s="36"/>
      <c r="N4613" s="38"/>
    </row>
    <row r="4614" spans="1:14" x14ac:dyDescent="0.2">
      <c r="A4614" s="39" t="s">
        <v>20</v>
      </c>
      <c r="B4614" s="40"/>
      <c r="C4614" s="41">
        <v>0</v>
      </c>
      <c r="D4614" s="42">
        <v>3.4388999999999998</v>
      </c>
      <c r="E4614" s="42">
        <v>0</v>
      </c>
      <c r="F4614" s="41">
        <v>1104805</v>
      </c>
      <c r="G4614" s="41">
        <v>0</v>
      </c>
      <c r="H4614" s="41">
        <v>1104805</v>
      </c>
      <c r="I4614" s="41">
        <v>0</v>
      </c>
      <c r="J4614" s="41">
        <v>384472</v>
      </c>
      <c r="K4614" s="41">
        <v>11048</v>
      </c>
      <c r="L4614" s="41">
        <v>0</v>
      </c>
      <c r="M4614" s="41">
        <v>0</v>
      </c>
      <c r="N4614" s="43">
        <v>1489277</v>
      </c>
    </row>
    <row r="4615" spans="1:14" x14ac:dyDescent="0.2">
      <c r="A4615" s="39" t="s">
        <v>40</v>
      </c>
      <c r="B4615" s="40"/>
      <c r="C4615" s="41">
        <v>0</v>
      </c>
      <c r="D4615" s="42">
        <v>-0.252</v>
      </c>
      <c r="E4615" s="42">
        <v>0</v>
      </c>
      <c r="F4615" s="41">
        <v>-126000</v>
      </c>
      <c r="G4615" s="41">
        <v>0</v>
      </c>
      <c r="H4615" s="41">
        <v>-126000</v>
      </c>
      <c r="I4615" s="41">
        <v>0</v>
      </c>
      <c r="J4615" s="41">
        <v>-43848</v>
      </c>
      <c r="K4615" s="41">
        <v>-1260</v>
      </c>
      <c r="L4615" s="41">
        <v>0</v>
      </c>
      <c r="M4615" s="41">
        <v>0</v>
      </c>
      <c r="N4615" s="43">
        <v>-169848</v>
      </c>
    </row>
    <row r="4616" spans="1:14" x14ac:dyDescent="0.2">
      <c r="A4616" s="39" t="s">
        <v>41</v>
      </c>
      <c r="B4616" s="40"/>
      <c r="C4616" s="41">
        <v>0</v>
      </c>
      <c r="D4616" s="42">
        <v>0</v>
      </c>
      <c r="E4616" s="42">
        <v>0</v>
      </c>
      <c r="F4616" s="41">
        <v>0</v>
      </c>
      <c r="G4616" s="41">
        <v>0</v>
      </c>
      <c r="H4616" s="41">
        <v>0</v>
      </c>
      <c r="I4616" s="41">
        <v>126000</v>
      </c>
      <c r="J4616" s="41">
        <v>42588</v>
      </c>
      <c r="K4616" s="41">
        <v>0</v>
      </c>
      <c r="L4616" s="41">
        <v>0</v>
      </c>
      <c r="M4616" s="41">
        <v>0</v>
      </c>
      <c r="N4616" s="43">
        <v>168588</v>
      </c>
    </row>
    <row r="4617" spans="1:14" x14ac:dyDescent="0.2">
      <c r="A4617" s="39" t="s">
        <v>21</v>
      </c>
      <c r="B4617" s="40"/>
      <c r="C4617" s="41">
        <v>0</v>
      </c>
      <c r="D4617" s="42">
        <v>0</v>
      </c>
      <c r="E4617" s="42">
        <v>0</v>
      </c>
      <c r="F4617" s="41">
        <v>0</v>
      </c>
      <c r="G4617" s="41">
        <v>0</v>
      </c>
      <c r="H4617" s="41">
        <v>0</v>
      </c>
      <c r="I4617" s="41">
        <v>0</v>
      </c>
      <c r="J4617" s="41">
        <v>2</v>
      </c>
      <c r="K4617" s="41">
        <v>0</v>
      </c>
      <c r="L4617" s="41">
        <v>0</v>
      </c>
      <c r="M4617" s="41">
        <v>0</v>
      </c>
      <c r="N4617" s="43">
        <v>2</v>
      </c>
    </row>
    <row r="4618" spans="1:14" x14ac:dyDescent="0.2">
      <c r="A4618" s="39" t="s">
        <v>32</v>
      </c>
      <c r="B4618" s="40"/>
      <c r="C4618" s="41">
        <v>0</v>
      </c>
      <c r="D4618" s="42">
        <v>0</v>
      </c>
      <c r="E4618" s="42">
        <v>0.4</v>
      </c>
      <c r="F4618" s="41">
        <v>0</v>
      </c>
      <c r="G4618" s="41">
        <v>105883</v>
      </c>
      <c r="H4618" s="41">
        <v>105883</v>
      </c>
      <c r="I4618" s="41">
        <v>0</v>
      </c>
      <c r="J4618" s="41">
        <v>36847</v>
      </c>
      <c r="K4618" s="41">
        <v>1059</v>
      </c>
      <c r="L4618" s="41">
        <v>0</v>
      </c>
      <c r="M4618" s="41">
        <v>0</v>
      </c>
      <c r="N4618" s="43">
        <v>142730</v>
      </c>
    </row>
    <row r="4619" spans="1:14" x14ac:dyDescent="0.2">
      <c r="A4619" s="39" t="s">
        <v>23</v>
      </c>
      <c r="B4619" s="40"/>
      <c r="C4619" s="41">
        <v>0</v>
      </c>
      <c r="D4619" s="42">
        <v>0</v>
      </c>
      <c r="E4619" s="42">
        <v>2.48</v>
      </c>
      <c r="F4619" s="41">
        <v>0</v>
      </c>
      <c r="G4619" s="41">
        <v>965439</v>
      </c>
      <c r="H4619" s="41">
        <v>965439</v>
      </c>
      <c r="I4619" s="41">
        <v>0</v>
      </c>
      <c r="J4619" s="41">
        <v>335972</v>
      </c>
      <c r="K4619" s="41">
        <v>9654</v>
      </c>
      <c r="L4619" s="41">
        <v>0</v>
      </c>
      <c r="M4619" s="41">
        <v>0</v>
      </c>
      <c r="N4619" s="43">
        <v>1301411</v>
      </c>
    </row>
    <row r="4620" spans="1:14" x14ac:dyDescent="0.2">
      <c r="A4620" s="39" t="s">
        <v>1481</v>
      </c>
      <c r="B4620" s="40"/>
      <c r="C4620" s="41">
        <v>0</v>
      </c>
      <c r="D4620" s="42">
        <v>15.7272</v>
      </c>
      <c r="E4620" s="42">
        <v>2.1</v>
      </c>
      <c r="F4620" s="41">
        <v>11260147</v>
      </c>
      <c r="G4620" s="41">
        <v>527310</v>
      </c>
      <c r="H4620" s="41">
        <v>11787457</v>
      </c>
      <c r="I4620" s="41">
        <v>0</v>
      </c>
      <c r="J4620" s="41">
        <v>4102037</v>
      </c>
      <c r="K4620" s="41">
        <v>117876</v>
      </c>
      <c r="L4620" s="41">
        <v>334750</v>
      </c>
      <c r="M4620" s="41">
        <v>0</v>
      </c>
      <c r="N4620" s="43">
        <v>16224244</v>
      </c>
    </row>
    <row r="4621" spans="1:14" x14ac:dyDescent="0.2">
      <c r="A4621" s="39" t="s">
        <v>1482</v>
      </c>
      <c r="B4621" s="40"/>
      <c r="C4621" s="41">
        <v>0</v>
      </c>
      <c r="D4621" s="42">
        <v>0</v>
      </c>
      <c r="E4621" s="42">
        <v>0</v>
      </c>
      <c r="F4621" s="41">
        <v>12000</v>
      </c>
      <c r="G4621" s="41">
        <v>0</v>
      </c>
      <c r="H4621" s="41">
        <v>12000</v>
      </c>
      <c r="I4621" s="41">
        <v>0</v>
      </c>
      <c r="J4621" s="41">
        <v>4176</v>
      </c>
      <c r="K4621" s="41">
        <v>120</v>
      </c>
      <c r="L4621" s="41">
        <v>0</v>
      </c>
      <c r="M4621" s="41">
        <v>0</v>
      </c>
      <c r="N4621" s="43">
        <v>16176</v>
      </c>
    </row>
    <row r="4622" spans="1:14" x14ac:dyDescent="0.2">
      <c r="A4622" s="34" t="s">
        <v>24</v>
      </c>
      <c r="B4622" s="35"/>
      <c r="C4622" s="36">
        <f t="shared" ref="C4622:N4622" si="806">SUM(C4614:C4621)</f>
        <v>0</v>
      </c>
      <c r="D4622" s="37">
        <f t="shared" si="806"/>
        <v>18.914099999999998</v>
      </c>
      <c r="E4622" s="37">
        <f t="shared" si="806"/>
        <v>4.9800000000000004</v>
      </c>
      <c r="F4622" s="36">
        <f t="shared" si="806"/>
        <v>12250952</v>
      </c>
      <c r="G4622" s="36">
        <f t="shared" si="806"/>
        <v>1598632</v>
      </c>
      <c r="H4622" s="36">
        <f t="shared" si="806"/>
        <v>13849584</v>
      </c>
      <c r="I4622" s="36">
        <f t="shared" si="806"/>
        <v>126000</v>
      </c>
      <c r="J4622" s="36">
        <f t="shared" si="806"/>
        <v>4862246</v>
      </c>
      <c r="K4622" s="36">
        <f t="shared" si="806"/>
        <v>138497</v>
      </c>
      <c r="L4622" s="36">
        <f t="shared" si="806"/>
        <v>334750</v>
      </c>
      <c r="M4622" s="36">
        <f t="shared" si="806"/>
        <v>0</v>
      </c>
      <c r="N4622" s="38">
        <f t="shared" si="806"/>
        <v>19172580</v>
      </c>
    </row>
    <row r="4623" spans="1:14" x14ac:dyDescent="0.2">
      <c r="A4623" s="34" t="s">
        <v>25</v>
      </c>
      <c r="B4623" s="35"/>
      <c r="C4623" s="36"/>
      <c r="D4623" s="37"/>
      <c r="E4623" s="37"/>
      <c r="F4623" s="36"/>
      <c r="G4623" s="36"/>
      <c r="H4623" s="36"/>
      <c r="I4623" s="36"/>
      <c r="J4623" s="36"/>
      <c r="K4623" s="36"/>
      <c r="L4623" s="36"/>
      <c r="M4623" s="36"/>
      <c r="N4623" s="38"/>
    </row>
    <row r="4624" spans="1:14" x14ac:dyDescent="0.2">
      <c r="A4624" s="39" t="s">
        <v>56</v>
      </c>
      <c r="B4624" s="40"/>
      <c r="C4624" s="41">
        <v>43</v>
      </c>
      <c r="D4624" s="42">
        <v>0</v>
      </c>
      <c r="E4624" s="42">
        <v>0.48149999999999998</v>
      </c>
      <c r="F4624" s="41">
        <v>0</v>
      </c>
      <c r="G4624" s="41">
        <v>148027</v>
      </c>
      <c r="H4624" s="41">
        <v>148027</v>
      </c>
      <c r="I4624" s="41">
        <v>0</v>
      </c>
      <c r="J4624" s="41">
        <v>51513</v>
      </c>
      <c r="K4624" s="41">
        <v>1480</v>
      </c>
      <c r="L4624" s="41">
        <v>1075</v>
      </c>
      <c r="M4624" s="41">
        <v>0</v>
      </c>
      <c r="N4624" s="43">
        <v>200615</v>
      </c>
    </row>
    <row r="4625" spans="1:14" x14ac:dyDescent="0.2">
      <c r="A4625" s="39" t="s">
        <v>69</v>
      </c>
      <c r="B4625" s="40"/>
      <c r="C4625" s="41">
        <v>225</v>
      </c>
      <c r="D4625" s="42">
        <v>0</v>
      </c>
      <c r="E4625" s="42">
        <v>3.7747000000000002</v>
      </c>
      <c r="F4625" s="41">
        <v>0</v>
      </c>
      <c r="G4625" s="41">
        <v>1160448</v>
      </c>
      <c r="H4625" s="41">
        <v>1160448</v>
      </c>
      <c r="I4625" s="41">
        <v>0</v>
      </c>
      <c r="J4625" s="41">
        <v>403835</v>
      </c>
      <c r="K4625" s="41">
        <v>11604</v>
      </c>
      <c r="L4625" s="41">
        <v>13725</v>
      </c>
      <c r="M4625" s="41">
        <v>0</v>
      </c>
      <c r="N4625" s="43">
        <v>1578008</v>
      </c>
    </row>
    <row r="4626" spans="1:14" x14ac:dyDescent="0.2">
      <c r="A4626" s="34" t="s">
        <v>24</v>
      </c>
      <c r="B4626" s="35"/>
      <c r="C4626" s="36">
        <f t="shared" ref="C4626:N4626" si="807">SUM(C4624:C4625)</f>
        <v>268</v>
      </c>
      <c r="D4626" s="37">
        <f t="shared" si="807"/>
        <v>0</v>
      </c>
      <c r="E4626" s="37">
        <f t="shared" si="807"/>
        <v>4.2561999999999998</v>
      </c>
      <c r="F4626" s="36">
        <f t="shared" si="807"/>
        <v>0</v>
      </c>
      <c r="G4626" s="36">
        <f t="shared" si="807"/>
        <v>1308475</v>
      </c>
      <c r="H4626" s="36">
        <f t="shared" si="807"/>
        <v>1308475</v>
      </c>
      <c r="I4626" s="36">
        <f t="shared" si="807"/>
        <v>0</v>
      </c>
      <c r="J4626" s="36">
        <f t="shared" si="807"/>
        <v>455348</v>
      </c>
      <c r="K4626" s="36">
        <f t="shared" si="807"/>
        <v>13084</v>
      </c>
      <c r="L4626" s="36">
        <f t="shared" si="807"/>
        <v>14800</v>
      </c>
      <c r="M4626" s="36">
        <f t="shared" si="807"/>
        <v>0</v>
      </c>
      <c r="N4626" s="38">
        <f t="shared" si="807"/>
        <v>1778623</v>
      </c>
    </row>
    <row r="4627" spans="1:14" x14ac:dyDescent="0.2">
      <c r="A4627" s="34" t="s">
        <v>1483</v>
      </c>
      <c r="B4627" s="35"/>
      <c r="C4627" s="36"/>
      <c r="D4627" s="37"/>
      <c r="E4627" s="37"/>
      <c r="F4627" s="36"/>
      <c r="G4627" s="36"/>
      <c r="H4627" s="36"/>
      <c r="I4627" s="36"/>
      <c r="J4627" s="36"/>
      <c r="K4627" s="36"/>
      <c r="L4627" s="36"/>
      <c r="M4627" s="36"/>
      <c r="N4627" s="38"/>
    </row>
    <row r="4628" spans="1:14" x14ac:dyDescent="0.2">
      <c r="A4628" s="39" t="s">
        <v>1484</v>
      </c>
      <c r="B4628" s="40"/>
      <c r="C4628" s="41">
        <v>90</v>
      </c>
      <c r="D4628" s="42">
        <v>0</v>
      </c>
      <c r="E4628" s="42">
        <v>0.15029999999999999</v>
      </c>
      <c r="F4628" s="41">
        <v>0</v>
      </c>
      <c r="G4628" s="41">
        <v>40733</v>
      </c>
      <c r="H4628" s="41">
        <v>40733</v>
      </c>
      <c r="I4628" s="41">
        <v>0</v>
      </c>
      <c r="J4628" s="41">
        <v>14175</v>
      </c>
      <c r="K4628" s="41">
        <v>407</v>
      </c>
      <c r="L4628" s="41">
        <v>0</v>
      </c>
      <c r="M4628" s="41">
        <v>0</v>
      </c>
      <c r="N4628" s="43">
        <v>54908</v>
      </c>
    </row>
    <row r="4629" spans="1:14" x14ac:dyDescent="0.2">
      <c r="A4629" s="39" t="s">
        <v>1485</v>
      </c>
      <c r="B4629" s="40"/>
      <c r="C4629" s="41">
        <v>0</v>
      </c>
      <c r="D4629" s="42">
        <v>2.714</v>
      </c>
      <c r="E4629" s="42">
        <v>0</v>
      </c>
      <c r="F4629" s="41">
        <v>1369746</v>
      </c>
      <c r="G4629" s="41">
        <v>0</v>
      </c>
      <c r="H4629" s="41">
        <v>1369746</v>
      </c>
      <c r="I4629" s="41">
        <v>0</v>
      </c>
      <c r="J4629" s="41">
        <v>476671</v>
      </c>
      <c r="K4629" s="41">
        <v>13697</v>
      </c>
      <c r="L4629" s="41">
        <v>0</v>
      </c>
      <c r="M4629" s="41">
        <v>0</v>
      </c>
      <c r="N4629" s="43">
        <v>1846417</v>
      </c>
    </row>
    <row r="4630" spans="1:14" x14ac:dyDescent="0.2">
      <c r="A4630" s="34" t="s">
        <v>24</v>
      </c>
      <c r="B4630" s="35"/>
      <c r="C4630" s="36">
        <f t="shared" ref="C4630:N4630" si="808">SUM(C4628:C4629)</f>
        <v>90</v>
      </c>
      <c r="D4630" s="37">
        <f t="shared" si="808"/>
        <v>2.714</v>
      </c>
      <c r="E4630" s="37">
        <f t="shared" si="808"/>
        <v>0.15029999999999999</v>
      </c>
      <c r="F4630" s="36">
        <f t="shared" si="808"/>
        <v>1369746</v>
      </c>
      <c r="G4630" s="36">
        <f t="shared" si="808"/>
        <v>40733</v>
      </c>
      <c r="H4630" s="36">
        <f t="shared" si="808"/>
        <v>1410479</v>
      </c>
      <c r="I4630" s="36">
        <f t="shared" si="808"/>
        <v>0</v>
      </c>
      <c r="J4630" s="36">
        <f t="shared" si="808"/>
        <v>490846</v>
      </c>
      <c r="K4630" s="36">
        <f t="shared" si="808"/>
        <v>14104</v>
      </c>
      <c r="L4630" s="36">
        <f t="shared" si="808"/>
        <v>0</v>
      </c>
      <c r="M4630" s="36">
        <f t="shared" si="808"/>
        <v>0</v>
      </c>
      <c r="N4630" s="38">
        <f t="shared" si="808"/>
        <v>1901325</v>
      </c>
    </row>
    <row r="4631" spans="1:14" x14ac:dyDescent="0.2">
      <c r="A4631" s="29" t="s">
        <v>2095</v>
      </c>
      <c r="B4631" s="30"/>
      <c r="C4631" s="31">
        <f t="shared" ref="C4631:N4631" si="809">C4612+C4622+C4626+C4630</f>
        <v>358</v>
      </c>
      <c r="D4631" s="32">
        <f t="shared" si="809"/>
        <v>25.628099999999996</v>
      </c>
      <c r="E4631" s="32">
        <f t="shared" si="809"/>
        <v>10.186500000000001</v>
      </c>
      <c r="F4631" s="31">
        <f t="shared" si="809"/>
        <v>15745849</v>
      </c>
      <c r="G4631" s="31">
        <f t="shared" si="809"/>
        <v>3137834</v>
      </c>
      <c r="H4631" s="31">
        <f t="shared" si="809"/>
        <v>18883683</v>
      </c>
      <c r="I4631" s="31">
        <f t="shared" si="809"/>
        <v>126000</v>
      </c>
      <c r="J4631" s="31">
        <f t="shared" si="809"/>
        <v>6614110</v>
      </c>
      <c r="K4631" s="31">
        <f t="shared" si="809"/>
        <v>188836</v>
      </c>
      <c r="L4631" s="31">
        <f t="shared" si="809"/>
        <v>366750</v>
      </c>
      <c r="M4631" s="31">
        <f t="shared" si="809"/>
        <v>0</v>
      </c>
      <c r="N4631" s="33">
        <f t="shared" si="809"/>
        <v>25990543</v>
      </c>
    </row>
    <row r="4632" spans="1:14" x14ac:dyDescent="0.2">
      <c r="A4632" s="39"/>
      <c r="B4632" s="40"/>
      <c r="C4632" s="41"/>
      <c r="D4632" s="42"/>
      <c r="E4632" s="42"/>
      <c r="F4632" s="41"/>
      <c r="G4632" s="41"/>
      <c r="H4632" s="41"/>
      <c r="I4632" s="41"/>
      <c r="J4632" s="41"/>
      <c r="K4632" s="41"/>
      <c r="L4632" s="41"/>
      <c r="M4632" s="41"/>
      <c r="N4632" s="43"/>
    </row>
    <row r="4633" spans="1:14" x14ac:dyDescent="0.2">
      <c r="A4633" s="29" t="s">
        <v>2096</v>
      </c>
      <c r="B4633" s="30"/>
      <c r="C4633" s="31"/>
      <c r="D4633" s="32"/>
      <c r="E4633" s="32"/>
      <c r="F4633" s="31"/>
      <c r="G4633" s="31"/>
      <c r="H4633" s="31"/>
      <c r="I4633" s="31"/>
      <c r="J4633" s="31"/>
      <c r="K4633" s="31"/>
      <c r="L4633" s="31"/>
      <c r="M4633" s="31"/>
      <c r="N4633" s="33"/>
    </row>
    <row r="4634" spans="1:14" x14ac:dyDescent="0.2">
      <c r="A4634" s="29" t="s">
        <v>2097</v>
      </c>
      <c r="B4634" s="30" t="s">
        <v>6</v>
      </c>
      <c r="C4634" s="31" t="s">
        <v>7</v>
      </c>
      <c r="D4634" s="32" t="s">
        <v>8</v>
      </c>
      <c r="E4634" s="32" t="s">
        <v>9</v>
      </c>
      <c r="F4634" s="31" t="s">
        <v>10</v>
      </c>
      <c r="G4634" s="31" t="s">
        <v>11</v>
      </c>
      <c r="H4634" s="31" t="s">
        <v>12</v>
      </c>
      <c r="I4634" s="31" t="s">
        <v>13</v>
      </c>
      <c r="J4634" s="31" t="s">
        <v>14</v>
      </c>
      <c r="K4634" s="31" t="s">
        <v>15</v>
      </c>
      <c r="L4634" s="31" t="s">
        <v>16</v>
      </c>
      <c r="M4634" s="31" t="s">
        <v>17</v>
      </c>
      <c r="N4634" s="33" t="s">
        <v>18</v>
      </c>
    </row>
    <row r="4635" spans="1:14" x14ac:dyDescent="0.2">
      <c r="A4635" s="34" t="s">
        <v>19</v>
      </c>
      <c r="B4635" s="35"/>
      <c r="C4635" s="36"/>
      <c r="D4635" s="37"/>
      <c r="E4635" s="37"/>
      <c r="F4635" s="36"/>
      <c r="G4635" s="36"/>
      <c r="H4635" s="36"/>
      <c r="I4635" s="36"/>
      <c r="J4635" s="36"/>
      <c r="K4635" s="36"/>
      <c r="L4635" s="36"/>
      <c r="M4635" s="36"/>
      <c r="N4635" s="38"/>
    </row>
    <row r="4636" spans="1:14" x14ac:dyDescent="0.2">
      <c r="A4636" s="39" t="s">
        <v>22</v>
      </c>
      <c r="B4636" s="40"/>
      <c r="C4636" s="41">
        <v>0</v>
      </c>
      <c r="D4636" s="42">
        <v>4</v>
      </c>
      <c r="E4636" s="42">
        <v>0.8</v>
      </c>
      <c r="F4636" s="41">
        <v>2256230</v>
      </c>
      <c r="G4636" s="41">
        <v>189994</v>
      </c>
      <c r="H4636" s="41">
        <v>2446224</v>
      </c>
      <c r="I4636" s="41">
        <v>0</v>
      </c>
      <c r="J4636" s="41">
        <v>851286</v>
      </c>
      <c r="K4636" s="41">
        <v>24462</v>
      </c>
      <c r="L4636" s="41">
        <v>20000</v>
      </c>
      <c r="M4636" s="41">
        <v>0</v>
      </c>
      <c r="N4636" s="43">
        <v>3317510</v>
      </c>
    </row>
    <row r="4637" spans="1:14" x14ac:dyDescent="0.2">
      <c r="A4637" s="34" t="s">
        <v>24</v>
      </c>
      <c r="B4637" s="35"/>
      <c r="C4637" s="36">
        <f t="shared" ref="C4637:N4637" si="810">SUM(C4636:C4636)</f>
        <v>0</v>
      </c>
      <c r="D4637" s="37">
        <f t="shared" si="810"/>
        <v>4</v>
      </c>
      <c r="E4637" s="37">
        <f t="shared" si="810"/>
        <v>0.8</v>
      </c>
      <c r="F4637" s="36">
        <f t="shared" si="810"/>
        <v>2256230</v>
      </c>
      <c r="G4637" s="36">
        <f t="shared" si="810"/>
        <v>189994</v>
      </c>
      <c r="H4637" s="36">
        <f t="shared" si="810"/>
        <v>2446224</v>
      </c>
      <c r="I4637" s="36">
        <f t="shared" si="810"/>
        <v>0</v>
      </c>
      <c r="J4637" s="36">
        <f t="shared" si="810"/>
        <v>851286</v>
      </c>
      <c r="K4637" s="36">
        <f t="shared" si="810"/>
        <v>24462</v>
      </c>
      <c r="L4637" s="36">
        <f t="shared" si="810"/>
        <v>20000</v>
      </c>
      <c r="M4637" s="36">
        <f t="shared" si="810"/>
        <v>0</v>
      </c>
      <c r="N4637" s="38">
        <f t="shared" si="810"/>
        <v>3317510</v>
      </c>
    </row>
    <row r="4638" spans="1:14" x14ac:dyDescent="0.2">
      <c r="A4638" s="34" t="s">
        <v>1476</v>
      </c>
      <c r="B4638" s="35"/>
      <c r="C4638" s="36"/>
      <c r="D4638" s="37"/>
      <c r="E4638" s="37"/>
      <c r="F4638" s="36"/>
      <c r="G4638" s="36"/>
      <c r="H4638" s="36"/>
      <c r="I4638" s="36"/>
      <c r="J4638" s="36"/>
      <c r="K4638" s="36"/>
      <c r="L4638" s="36"/>
      <c r="M4638" s="36"/>
      <c r="N4638" s="38"/>
    </row>
    <row r="4639" spans="1:14" x14ac:dyDescent="0.2">
      <c r="A4639" s="39" t="s">
        <v>20</v>
      </c>
      <c r="B4639" s="40"/>
      <c r="C4639" s="41">
        <v>0</v>
      </c>
      <c r="D4639" s="42">
        <v>3.9944999999999999</v>
      </c>
      <c r="E4639" s="42">
        <v>0</v>
      </c>
      <c r="F4639" s="41">
        <v>1418764</v>
      </c>
      <c r="G4639" s="41">
        <v>0</v>
      </c>
      <c r="H4639" s="41">
        <v>1418764</v>
      </c>
      <c r="I4639" s="41">
        <v>0</v>
      </c>
      <c r="J4639" s="41">
        <v>493730</v>
      </c>
      <c r="K4639" s="41">
        <v>14188</v>
      </c>
      <c r="L4639" s="41">
        <v>0</v>
      </c>
      <c r="M4639" s="41">
        <v>0</v>
      </c>
      <c r="N4639" s="43">
        <v>1912494</v>
      </c>
    </row>
    <row r="4640" spans="1:14" x14ac:dyDescent="0.2">
      <c r="A4640" s="39" t="s">
        <v>40</v>
      </c>
      <c r="B4640" s="40"/>
      <c r="C4640" s="41">
        <v>0</v>
      </c>
      <c r="D4640" s="42">
        <v>-0.15459999999999999</v>
      </c>
      <c r="E4640" s="42">
        <v>0</v>
      </c>
      <c r="F4640" s="41">
        <v>-77280</v>
      </c>
      <c r="G4640" s="41">
        <v>0</v>
      </c>
      <c r="H4640" s="41">
        <v>-77280</v>
      </c>
      <c r="I4640" s="41">
        <v>0</v>
      </c>
      <c r="J4640" s="41">
        <v>-26893</v>
      </c>
      <c r="K4640" s="41">
        <v>-773</v>
      </c>
      <c r="L4640" s="41">
        <v>0</v>
      </c>
      <c r="M4640" s="41">
        <v>0</v>
      </c>
      <c r="N4640" s="43">
        <v>-104173</v>
      </c>
    </row>
    <row r="4641" spans="1:14" x14ac:dyDescent="0.2">
      <c r="A4641" s="39" t="s">
        <v>41</v>
      </c>
      <c r="B4641" s="40"/>
      <c r="C4641" s="41">
        <v>0</v>
      </c>
      <c r="D4641" s="42">
        <v>0</v>
      </c>
      <c r="E4641" s="42">
        <v>0</v>
      </c>
      <c r="F4641" s="41">
        <v>0</v>
      </c>
      <c r="G4641" s="41">
        <v>0</v>
      </c>
      <c r="H4641" s="41">
        <v>0</v>
      </c>
      <c r="I4641" s="41">
        <v>77280</v>
      </c>
      <c r="J4641" s="41">
        <v>26120</v>
      </c>
      <c r="K4641" s="41">
        <v>0</v>
      </c>
      <c r="L4641" s="41">
        <v>0</v>
      </c>
      <c r="M4641" s="41">
        <v>0</v>
      </c>
      <c r="N4641" s="43">
        <v>103400</v>
      </c>
    </row>
    <row r="4642" spans="1:14" x14ac:dyDescent="0.2">
      <c r="A4642" s="39" t="s">
        <v>21</v>
      </c>
      <c r="B4642" s="40"/>
      <c r="C4642" s="41">
        <v>0</v>
      </c>
      <c r="D4642" s="42">
        <v>0</v>
      </c>
      <c r="E4642" s="42">
        <v>0</v>
      </c>
      <c r="F4642" s="41">
        <v>0</v>
      </c>
      <c r="G4642" s="41">
        <v>0</v>
      </c>
      <c r="H4642" s="41">
        <v>0</v>
      </c>
      <c r="I4642" s="41">
        <v>0</v>
      </c>
      <c r="J4642" s="41">
        <v>4</v>
      </c>
      <c r="K4642" s="41">
        <v>0</v>
      </c>
      <c r="L4642" s="41">
        <v>0</v>
      </c>
      <c r="M4642" s="41">
        <v>0</v>
      </c>
      <c r="N4642" s="43">
        <v>4</v>
      </c>
    </row>
    <row r="4643" spans="1:14" x14ac:dyDescent="0.2">
      <c r="A4643" s="39" t="s">
        <v>32</v>
      </c>
      <c r="B4643" s="40"/>
      <c r="C4643" s="41">
        <v>0</v>
      </c>
      <c r="D4643" s="42">
        <v>0</v>
      </c>
      <c r="E4643" s="42">
        <v>1.2</v>
      </c>
      <c r="F4643" s="41">
        <v>0</v>
      </c>
      <c r="G4643" s="41">
        <v>317649</v>
      </c>
      <c r="H4643" s="41">
        <v>317649</v>
      </c>
      <c r="I4643" s="41">
        <v>0</v>
      </c>
      <c r="J4643" s="41">
        <v>110541</v>
      </c>
      <c r="K4643" s="41">
        <v>3176</v>
      </c>
      <c r="L4643" s="41">
        <v>0</v>
      </c>
      <c r="M4643" s="41">
        <v>0</v>
      </c>
      <c r="N4643" s="43">
        <v>428190</v>
      </c>
    </row>
    <row r="4644" spans="1:14" x14ac:dyDescent="0.2">
      <c r="A4644" s="39" t="s">
        <v>23</v>
      </c>
      <c r="B4644" s="40"/>
      <c r="C4644" s="41">
        <v>0</v>
      </c>
      <c r="D4644" s="42">
        <v>0</v>
      </c>
      <c r="E4644" s="42">
        <v>2.74</v>
      </c>
      <c r="F4644" s="41">
        <v>0</v>
      </c>
      <c r="G4644" s="41">
        <v>1067578</v>
      </c>
      <c r="H4644" s="41">
        <v>1067578</v>
      </c>
      <c r="I4644" s="41">
        <v>0</v>
      </c>
      <c r="J4644" s="41">
        <v>371517</v>
      </c>
      <c r="K4644" s="41">
        <v>10676</v>
      </c>
      <c r="L4644" s="41">
        <v>0</v>
      </c>
      <c r="M4644" s="41">
        <v>0</v>
      </c>
      <c r="N4644" s="43">
        <v>1439095</v>
      </c>
    </row>
    <row r="4645" spans="1:14" x14ac:dyDescent="0.2">
      <c r="A4645" s="39" t="s">
        <v>1481</v>
      </c>
      <c r="B4645" s="40"/>
      <c r="C4645" s="41">
        <v>0</v>
      </c>
      <c r="D4645" s="42">
        <v>16.4999</v>
      </c>
      <c r="E4645" s="42">
        <v>2.04</v>
      </c>
      <c r="F4645" s="41">
        <v>11163493</v>
      </c>
      <c r="G4645" s="41">
        <v>512244</v>
      </c>
      <c r="H4645" s="41">
        <v>11675737</v>
      </c>
      <c r="I4645" s="41">
        <v>0</v>
      </c>
      <c r="J4645" s="41">
        <v>4063157</v>
      </c>
      <c r="K4645" s="41">
        <v>116757</v>
      </c>
      <c r="L4645" s="41">
        <v>332025</v>
      </c>
      <c r="M4645" s="41">
        <v>0</v>
      </c>
      <c r="N4645" s="43">
        <v>16070919</v>
      </c>
    </row>
    <row r="4646" spans="1:14" x14ac:dyDescent="0.2">
      <c r="A4646" s="39" t="s">
        <v>1482</v>
      </c>
      <c r="B4646" s="40"/>
      <c r="C4646" s="41">
        <v>0</v>
      </c>
      <c r="D4646" s="42">
        <v>0</v>
      </c>
      <c r="E4646" s="42">
        <v>0</v>
      </c>
      <c r="F4646" s="41">
        <v>12000</v>
      </c>
      <c r="G4646" s="41">
        <v>0</v>
      </c>
      <c r="H4646" s="41">
        <v>12000</v>
      </c>
      <c r="I4646" s="41">
        <v>0</v>
      </c>
      <c r="J4646" s="41">
        <v>4176</v>
      </c>
      <c r="K4646" s="41">
        <v>120</v>
      </c>
      <c r="L4646" s="41">
        <v>0</v>
      </c>
      <c r="M4646" s="41">
        <v>0</v>
      </c>
      <c r="N4646" s="43">
        <v>16176</v>
      </c>
    </row>
    <row r="4647" spans="1:14" x14ac:dyDescent="0.2">
      <c r="A4647" s="34" t="s">
        <v>24</v>
      </c>
      <c r="B4647" s="35"/>
      <c r="C4647" s="36">
        <f t="shared" ref="C4647:N4647" si="811">SUM(C4639:C4646)</f>
        <v>0</v>
      </c>
      <c r="D4647" s="37">
        <f t="shared" si="811"/>
        <v>20.3398</v>
      </c>
      <c r="E4647" s="37">
        <f t="shared" si="811"/>
        <v>5.98</v>
      </c>
      <c r="F4647" s="36">
        <f t="shared" si="811"/>
        <v>12516977</v>
      </c>
      <c r="G4647" s="36">
        <f t="shared" si="811"/>
        <v>1897471</v>
      </c>
      <c r="H4647" s="36">
        <f t="shared" si="811"/>
        <v>14414448</v>
      </c>
      <c r="I4647" s="36">
        <f t="shared" si="811"/>
        <v>77280</v>
      </c>
      <c r="J4647" s="36">
        <f t="shared" si="811"/>
        <v>5042352</v>
      </c>
      <c r="K4647" s="36">
        <f t="shared" si="811"/>
        <v>144144</v>
      </c>
      <c r="L4647" s="36">
        <f t="shared" si="811"/>
        <v>332025</v>
      </c>
      <c r="M4647" s="36">
        <f t="shared" si="811"/>
        <v>0</v>
      </c>
      <c r="N4647" s="38">
        <f t="shared" si="811"/>
        <v>19866105</v>
      </c>
    </row>
    <row r="4648" spans="1:14" x14ac:dyDescent="0.2">
      <c r="A4648" s="34" t="s">
        <v>25</v>
      </c>
      <c r="B4648" s="35"/>
      <c r="C4648" s="36"/>
      <c r="D4648" s="37"/>
      <c r="E4648" s="37"/>
      <c r="F4648" s="36"/>
      <c r="G4648" s="36"/>
      <c r="H4648" s="36"/>
      <c r="I4648" s="36"/>
      <c r="J4648" s="36"/>
      <c r="K4648" s="36"/>
      <c r="L4648" s="36"/>
      <c r="M4648" s="36"/>
      <c r="N4648" s="38"/>
    </row>
    <row r="4649" spans="1:14" x14ac:dyDescent="0.2">
      <c r="A4649" s="39" t="s">
        <v>26</v>
      </c>
      <c r="B4649" s="40"/>
      <c r="C4649" s="41">
        <v>50</v>
      </c>
      <c r="D4649" s="42">
        <v>0</v>
      </c>
      <c r="E4649" s="42">
        <v>1.6141000000000001</v>
      </c>
      <c r="F4649" s="41">
        <v>0</v>
      </c>
      <c r="G4649" s="41">
        <v>496220</v>
      </c>
      <c r="H4649" s="41">
        <v>496220</v>
      </c>
      <c r="I4649" s="41">
        <v>0</v>
      </c>
      <c r="J4649" s="41">
        <v>172685</v>
      </c>
      <c r="K4649" s="41">
        <v>4962</v>
      </c>
      <c r="L4649" s="41">
        <v>4250</v>
      </c>
      <c r="M4649" s="41">
        <v>0</v>
      </c>
      <c r="N4649" s="43">
        <v>673155</v>
      </c>
    </row>
    <row r="4650" spans="1:14" x14ac:dyDescent="0.2">
      <c r="A4650" s="39" t="s">
        <v>69</v>
      </c>
      <c r="B4650" s="40"/>
      <c r="C4650" s="41">
        <v>207</v>
      </c>
      <c r="D4650" s="42">
        <v>0</v>
      </c>
      <c r="E4650" s="42">
        <v>3.5354999999999999</v>
      </c>
      <c r="F4650" s="41">
        <v>0</v>
      </c>
      <c r="G4650" s="41">
        <v>1086912</v>
      </c>
      <c r="H4650" s="41">
        <v>1086912</v>
      </c>
      <c r="I4650" s="41">
        <v>0</v>
      </c>
      <c r="J4650" s="41">
        <v>378245</v>
      </c>
      <c r="K4650" s="41">
        <v>10869</v>
      </c>
      <c r="L4650" s="41">
        <v>12627</v>
      </c>
      <c r="M4650" s="41">
        <v>0</v>
      </c>
      <c r="N4650" s="43">
        <v>1477784</v>
      </c>
    </row>
    <row r="4651" spans="1:14" x14ac:dyDescent="0.2">
      <c r="A4651" s="34" t="s">
        <v>24</v>
      </c>
      <c r="B4651" s="35"/>
      <c r="C4651" s="36">
        <f t="shared" ref="C4651:N4651" si="812">SUM(C4649:C4650)</f>
        <v>257</v>
      </c>
      <c r="D4651" s="37">
        <f t="shared" si="812"/>
        <v>0</v>
      </c>
      <c r="E4651" s="37">
        <f t="shared" si="812"/>
        <v>5.1495999999999995</v>
      </c>
      <c r="F4651" s="36">
        <f t="shared" si="812"/>
        <v>0</v>
      </c>
      <c r="G4651" s="36">
        <f t="shared" si="812"/>
        <v>1583132</v>
      </c>
      <c r="H4651" s="36">
        <f t="shared" si="812"/>
        <v>1583132</v>
      </c>
      <c r="I4651" s="36">
        <f t="shared" si="812"/>
        <v>0</v>
      </c>
      <c r="J4651" s="36">
        <f t="shared" si="812"/>
        <v>550930</v>
      </c>
      <c r="K4651" s="36">
        <f t="shared" si="812"/>
        <v>15831</v>
      </c>
      <c r="L4651" s="36">
        <f t="shared" si="812"/>
        <v>16877</v>
      </c>
      <c r="M4651" s="36">
        <f t="shared" si="812"/>
        <v>0</v>
      </c>
      <c r="N4651" s="38">
        <f t="shared" si="812"/>
        <v>2150939</v>
      </c>
    </row>
    <row r="4652" spans="1:14" x14ac:dyDescent="0.2">
      <c r="A4652" s="34" t="s">
        <v>1483</v>
      </c>
      <c r="B4652" s="35"/>
      <c r="C4652" s="36"/>
      <c r="D4652" s="37"/>
      <c r="E4652" s="37"/>
      <c r="F4652" s="36"/>
      <c r="G4652" s="36"/>
      <c r="H4652" s="36"/>
      <c r="I4652" s="36"/>
      <c r="J4652" s="36"/>
      <c r="K4652" s="36"/>
      <c r="L4652" s="36"/>
      <c r="M4652" s="36"/>
      <c r="N4652" s="38"/>
    </row>
    <row r="4653" spans="1:14" x14ac:dyDescent="0.2">
      <c r="A4653" s="39" t="s">
        <v>1484</v>
      </c>
      <c r="B4653" s="40"/>
      <c r="C4653" s="41">
        <v>100</v>
      </c>
      <c r="D4653" s="42">
        <v>0</v>
      </c>
      <c r="E4653" s="42">
        <v>0.1658</v>
      </c>
      <c r="F4653" s="41">
        <v>0</v>
      </c>
      <c r="G4653" s="41">
        <v>44933</v>
      </c>
      <c r="H4653" s="41">
        <v>44933</v>
      </c>
      <c r="I4653" s="41">
        <v>0</v>
      </c>
      <c r="J4653" s="41">
        <v>15636</v>
      </c>
      <c r="K4653" s="41">
        <v>449</v>
      </c>
      <c r="L4653" s="41">
        <v>0</v>
      </c>
      <c r="M4653" s="41">
        <v>0</v>
      </c>
      <c r="N4653" s="43">
        <v>60569</v>
      </c>
    </row>
    <row r="4654" spans="1:14" x14ac:dyDescent="0.2">
      <c r="A4654" s="39" t="s">
        <v>1485</v>
      </c>
      <c r="B4654" s="40"/>
      <c r="C4654" s="41">
        <v>0</v>
      </c>
      <c r="D4654" s="42">
        <v>2.9641000000000002</v>
      </c>
      <c r="E4654" s="42">
        <v>0</v>
      </c>
      <c r="F4654" s="41">
        <v>1424255</v>
      </c>
      <c r="G4654" s="41">
        <v>0</v>
      </c>
      <c r="H4654" s="41">
        <v>1424255</v>
      </c>
      <c r="I4654" s="41">
        <v>0</v>
      </c>
      <c r="J4654" s="41">
        <v>495641</v>
      </c>
      <c r="K4654" s="41">
        <v>14243</v>
      </c>
      <c r="L4654" s="41">
        <v>0</v>
      </c>
      <c r="M4654" s="41">
        <v>0</v>
      </c>
      <c r="N4654" s="43">
        <v>1919896</v>
      </c>
    </row>
    <row r="4655" spans="1:14" x14ac:dyDescent="0.2">
      <c r="A4655" s="34" t="s">
        <v>24</v>
      </c>
      <c r="B4655" s="35"/>
      <c r="C4655" s="36">
        <f t="shared" ref="C4655:N4655" si="813">SUM(C4653:C4654)</f>
        <v>100</v>
      </c>
      <c r="D4655" s="37">
        <f t="shared" si="813"/>
        <v>2.9641000000000002</v>
      </c>
      <c r="E4655" s="37">
        <f t="shared" si="813"/>
        <v>0.1658</v>
      </c>
      <c r="F4655" s="36">
        <f t="shared" si="813"/>
        <v>1424255</v>
      </c>
      <c r="G4655" s="36">
        <f t="shared" si="813"/>
        <v>44933</v>
      </c>
      <c r="H4655" s="36">
        <f t="shared" si="813"/>
        <v>1469188</v>
      </c>
      <c r="I4655" s="36">
        <f t="shared" si="813"/>
        <v>0</v>
      </c>
      <c r="J4655" s="36">
        <f t="shared" si="813"/>
        <v>511277</v>
      </c>
      <c r="K4655" s="36">
        <f t="shared" si="813"/>
        <v>14692</v>
      </c>
      <c r="L4655" s="36">
        <f t="shared" si="813"/>
        <v>0</v>
      </c>
      <c r="M4655" s="36">
        <f t="shared" si="813"/>
        <v>0</v>
      </c>
      <c r="N4655" s="38">
        <f t="shared" si="813"/>
        <v>1980465</v>
      </c>
    </row>
    <row r="4656" spans="1:14" x14ac:dyDescent="0.2">
      <c r="A4656" s="29" t="s">
        <v>2098</v>
      </c>
      <c r="B4656" s="30"/>
      <c r="C4656" s="31">
        <f t="shared" ref="C4656:N4656" si="814">C4637+C4647+C4651+C4655</f>
        <v>357</v>
      </c>
      <c r="D4656" s="32">
        <f t="shared" si="814"/>
        <v>27.303899999999999</v>
      </c>
      <c r="E4656" s="32">
        <f t="shared" si="814"/>
        <v>12.095400000000001</v>
      </c>
      <c r="F4656" s="31">
        <f t="shared" si="814"/>
        <v>16197462</v>
      </c>
      <c r="G4656" s="31">
        <f t="shared" si="814"/>
        <v>3715530</v>
      </c>
      <c r="H4656" s="31">
        <f t="shared" si="814"/>
        <v>19912992</v>
      </c>
      <c r="I4656" s="31">
        <f t="shared" si="814"/>
        <v>77280</v>
      </c>
      <c r="J4656" s="31">
        <f t="shared" si="814"/>
        <v>6955845</v>
      </c>
      <c r="K4656" s="31">
        <f t="shared" si="814"/>
        <v>199129</v>
      </c>
      <c r="L4656" s="31">
        <f t="shared" si="814"/>
        <v>368902</v>
      </c>
      <c r="M4656" s="31">
        <f t="shared" si="814"/>
        <v>0</v>
      </c>
      <c r="N4656" s="33">
        <f t="shared" si="814"/>
        <v>27315019</v>
      </c>
    </row>
    <row r="4657" spans="1:14" x14ac:dyDescent="0.2">
      <c r="A4657" s="39"/>
      <c r="B4657" s="40"/>
      <c r="C4657" s="41"/>
      <c r="D4657" s="42"/>
      <c r="E4657" s="42"/>
      <c r="F4657" s="41"/>
      <c r="G4657" s="41"/>
      <c r="H4657" s="41"/>
      <c r="I4657" s="41"/>
      <c r="J4657" s="41"/>
      <c r="K4657" s="41"/>
      <c r="L4657" s="41"/>
      <c r="M4657" s="41"/>
      <c r="N4657" s="43"/>
    </row>
    <row r="4658" spans="1:14" x14ac:dyDescent="0.2">
      <c r="A4658" s="29" t="s">
        <v>2099</v>
      </c>
      <c r="B4658" s="30"/>
      <c r="C4658" s="31"/>
      <c r="D4658" s="32"/>
      <c r="E4658" s="32"/>
      <c r="F4658" s="31"/>
      <c r="G4658" s="31"/>
      <c r="H4658" s="31"/>
      <c r="I4658" s="31"/>
      <c r="J4658" s="31"/>
      <c r="K4658" s="31"/>
      <c r="L4658" s="31"/>
      <c r="M4658" s="31"/>
      <c r="N4658" s="33"/>
    </row>
    <row r="4659" spans="1:14" x14ac:dyDescent="0.2">
      <c r="A4659" s="29" t="s">
        <v>2100</v>
      </c>
      <c r="B4659" s="30" t="s">
        <v>6</v>
      </c>
      <c r="C4659" s="31" t="s">
        <v>7</v>
      </c>
      <c r="D4659" s="32" t="s">
        <v>8</v>
      </c>
      <c r="E4659" s="32" t="s">
        <v>9</v>
      </c>
      <c r="F4659" s="31" t="s">
        <v>10</v>
      </c>
      <c r="G4659" s="31" t="s">
        <v>11</v>
      </c>
      <c r="H4659" s="31" t="s">
        <v>12</v>
      </c>
      <c r="I4659" s="31" t="s">
        <v>13</v>
      </c>
      <c r="J4659" s="31" t="s">
        <v>14</v>
      </c>
      <c r="K4659" s="31" t="s">
        <v>15</v>
      </c>
      <c r="L4659" s="31" t="s">
        <v>16</v>
      </c>
      <c r="M4659" s="31" t="s">
        <v>17</v>
      </c>
      <c r="N4659" s="33" t="s">
        <v>18</v>
      </c>
    </row>
    <row r="4660" spans="1:14" x14ac:dyDescent="0.2">
      <c r="A4660" s="34" t="s">
        <v>19</v>
      </c>
      <c r="B4660" s="35"/>
      <c r="C4660" s="36"/>
      <c r="D4660" s="37"/>
      <c r="E4660" s="37"/>
      <c r="F4660" s="36"/>
      <c r="G4660" s="36"/>
      <c r="H4660" s="36"/>
      <c r="I4660" s="36"/>
      <c r="J4660" s="36"/>
      <c r="K4660" s="36"/>
      <c r="L4660" s="36"/>
      <c r="M4660" s="36"/>
      <c r="N4660" s="38"/>
    </row>
    <row r="4661" spans="1:14" x14ac:dyDescent="0.2">
      <c r="A4661" s="39" t="s">
        <v>22</v>
      </c>
      <c r="B4661" s="40"/>
      <c r="C4661" s="41">
        <v>0</v>
      </c>
      <c r="D4661" s="42">
        <v>6</v>
      </c>
      <c r="E4661" s="42">
        <v>1.2</v>
      </c>
      <c r="F4661" s="41">
        <v>3326931</v>
      </c>
      <c r="G4661" s="41">
        <v>284991</v>
      </c>
      <c r="H4661" s="41">
        <v>3611922</v>
      </c>
      <c r="I4661" s="41">
        <v>0</v>
      </c>
      <c r="J4661" s="41">
        <v>1256949</v>
      </c>
      <c r="K4661" s="41">
        <v>36119</v>
      </c>
      <c r="L4661" s="41">
        <v>27200</v>
      </c>
      <c r="M4661" s="41">
        <v>0</v>
      </c>
      <c r="N4661" s="43">
        <v>4896071</v>
      </c>
    </row>
    <row r="4662" spans="1:14" x14ac:dyDescent="0.2">
      <c r="A4662" s="34" t="s">
        <v>24</v>
      </c>
      <c r="B4662" s="35"/>
      <c r="C4662" s="36">
        <f t="shared" ref="C4662:N4662" si="815">SUM(C4661:C4661)</f>
        <v>0</v>
      </c>
      <c r="D4662" s="37">
        <f t="shared" si="815"/>
        <v>6</v>
      </c>
      <c r="E4662" s="37">
        <f t="shared" si="815"/>
        <v>1.2</v>
      </c>
      <c r="F4662" s="36">
        <f t="shared" si="815"/>
        <v>3326931</v>
      </c>
      <c r="G4662" s="36">
        <f t="shared" si="815"/>
        <v>284991</v>
      </c>
      <c r="H4662" s="36">
        <f t="shared" si="815"/>
        <v>3611922</v>
      </c>
      <c r="I4662" s="36">
        <f t="shared" si="815"/>
        <v>0</v>
      </c>
      <c r="J4662" s="36">
        <f t="shared" si="815"/>
        <v>1256949</v>
      </c>
      <c r="K4662" s="36">
        <f t="shared" si="815"/>
        <v>36119</v>
      </c>
      <c r="L4662" s="36">
        <f t="shared" si="815"/>
        <v>27200</v>
      </c>
      <c r="M4662" s="36">
        <f t="shared" si="815"/>
        <v>0</v>
      </c>
      <c r="N4662" s="38">
        <f t="shared" si="815"/>
        <v>4896071</v>
      </c>
    </row>
    <row r="4663" spans="1:14" x14ac:dyDescent="0.2">
      <c r="A4663" s="34" t="s">
        <v>1476</v>
      </c>
      <c r="B4663" s="35"/>
      <c r="C4663" s="36"/>
      <c r="D4663" s="37"/>
      <c r="E4663" s="37"/>
      <c r="F4663" s="36"/>
      <c r="G4663" s="36"/>
      <c r="H4663" s="36"/>
      <c r="I4663" s="36"/>
      <c r="J4663" s="36"/>
      <c r="K4663" s="36"/>
      <c r="L4663" s="36"/>
      <c r="M4663" s="36"/>
      <c r="N4663" s="38"/>
    </row>
    <row r="4664" spans="1:14" x14ac:dyDescent="0.2">
      <c r="A4664" s="39" t="s">
        <v>162</v>
      </c>
      <c r="B4664" s="40"/>
      <c r="C4664" s="41">
        <v>0</v>
      </c>
      <c r="D4664" s="42">
        <v>7.1944999999999997</v>
      </c>
      <c r="E4664" s="42">
        <v>0</v>
      </c>
      <c r="F4664" s="41">
        <v>2492509</v>
      </c>
      <c r="G4664" s="41">
        <v>0</v>
      </c>
      <c r="H4664" s="41">
        <v>2492509</v>
      </c>
      <c r="I4664" s="41">
        <v>0</v>
      </c>
      <c r="J4664" s="41">
        <v>867393</v>
      </c>
      <c r="K4664" s="41">
        <v>24925</v>
      </c>
      <c r="L4664" s="41">
        <v>0</v>
      </c>
      <c r="M4664" s="41">
        <v>0</v>
      </c>
      <c r="N4664" s="43">
        <v>3359902</v>
      </c>
    </row>
    <row r="4665" spans="1:14" x14ac:dyDescent="0.2">
      <c r="A4665" s="39" t="s">
        <v>40</v>
      </c>
      <c r="B4665" s="40"/>
      <c r="C4665" s="41">
        <v>0</v>
      </c>
      <c r="D4665" s="42">
        <v>-0.18479999999999999</v>
      </c>
      <c r="E4665" s="42">
        <v>0</v>
      </c>
      <c r="F4665" s="41">
        <v>-121800</v>
      </c>
      <c r="G4665" s="41">
        <v>0</v>
      </c>
      <c r="H4665" s="41">
        <v>-121800</v>
      </c>
      <c r="I4665" s="41">
        <v>0</v>
      </c>
      <c r="J4665" s="41">
        <v>-42386</v>
      </c>
      <c r="K4665" s="41">
        <v>-1218</v>
      </c>
      <c r="L4665" s="41">
        <v>0</v>
      </c>
      <c r="M4665" s="41">
        <v>0</v>
      </c>
      <c r="N4665" s="43">
        <v>-164186</v>
      </c>
    </row>
    <row r="4666" spans="1:14" x14ac:dyDescent="0.2">
      <c r="A4666" s="39" t="s">
        <v>41</v>
      </c>
      <c r="B4666" s="40"/>
      <c r="C4666" s="41">
        <v>0</v>
      </c>
      <c r="D4666" s="42">
        <v>0</v>
      </c>
      <c r="E4666" s="42">
        <v>0</v>
      </c>
      <c r="F4666" s="41">
        <v>0</v>
      </c>
      <c r="G4666" s="41">
        <v>0</v>
      </c>
      <c r="H4666" s="41">
        <v>0</v>
      </c>
      <c r="I4666" s="41">
        <v>121800</v>
      </c>
      <c r="J4666" s="41">
        <v>41168</v>
      </c>
      <c r="K4666" s="41">
        <v>0</v>
      </c>
      <c r="L4666" s="41">
        <v>0</v>
      </c>
      <c r="M4666" s="41">
        <v>0</v>
      </c>
      <c r="N4666" s="43">
        <v>162968</v>
      </c>
    </row>
    <row r="4667" spans="1:14" x14ac:dyDescent="0.2">
      <c r="A4667" s="39" t="s">
        <v>163</v>
      </c>
      <c r="B4667" s="40"/>
      <c r="C4667" s="41">
        <v>0</v>
      </c>
      <c r="D4667" s="42">
        <v>0</v>
      </c>
      <c r="E4667" s="42">
        <v>0</v>
      </c>
      <c r="F4667" s="41">
        <v>0</v>
      </c>
      <c r="G4667" s="41">
        <v>0</v>
      </c>
      <c r="H4667" s="41">
        <v>0</v>
      </c>
      <c r="I4667" s="41">
        <v>0</v>
      </c>
      <c r="J4667" s="41">
        <v>3</v>
      </c>
      <c r="K4667" s="41">
        <v>0</v>
      </c>
      <c r="L4667" s="41">
        <v>0</v>
      </c>
      <c r="M4667" s="41">
        <v>0</v>
      </c>
      <c r="N4667" s="43">
        <v>3</v>
      </c>
    </row>
    <row r="4668" spans="1:14" x14ac:dyDescent="0.2">
      <c r="A4668" s="39" t="s">
        <v>318</v>
      </c>
      <c r="B4668" s="40"/>
      <c r="C4668" s="41">
        <v>0</v>
      </c>
      <c r="D4668" s="42">
        <v>0</v>
      </c>
      <c r="E4668" s="42">
        <v>0</v>
      </c>
      <c r="F4668" s="41">
        <v>0</v>
      </c>
      <c r="G4668" s="41">
        <v>0</v>
      </c>
      <c r="H4668" s="41">
        <v>0</v>
      </c>
      <c r="I4668" s="41">
        <v>0</v>
      </c>
      <c r="J4668" s="41">
        <v>0</v>
      </c>
      <c r="K4668" s="41">
        <v>0</v>
      </c>
      <c r="L4668" s="41">
        <v>3500</v>
      </c>
      <c r="M4668" s="41">
        <v>0</v>
      </c>
      <c r="N4668" s="43">
        <v>3500</v>
      </c>
    </row>
    <row r="4669" spans="1:14" x14ac:dyDescent="0.2">
      <c r="A4669" s="39" t="s">
        <v>32</v>
      </c>
      <c r="B4669" s="40"/>
      <c r="C4669" s="41">
        <v>0</v>
      </c>
      <c r="D4669" s="42">
        <v>0</v>
      </c>
      <c r="E4669" s="42">
        <v>0.4</v>
      </c>
      <c r="F4669" s="41">
        <v>0</v>
      </c>
      <c r="G4669" s="41">
        <v>105883</v>
      </c>
      <c r="H4669" s="41">
        <v>105883</v>
      </c>
      <c r="I4669" s="41">
        <v>0</v>
      </c>
      <c r="J4669" s="41">
        <v>36847</v>
      </c>
      <c r="K4669" s="41">
        <v>1059</v>
      </c>
      <c r="L4669" s="41">
        <v>0</v>
      </c>
      <c r="M4669" s="41">
        <v>0</v>
      </c>
      <c r="N4669" s="43">
        <v>142730</v>
      </c>
    </row>
    <row r="4670" spans="1:14" x14ac:dyDescent="0.2">
      <c r="A4670" s="39" t="s">
        <v>23</v>
      </c>
      <c r="B4670" s="40"/>
      <c r="C4670" s="41">
        <v>0</v>
      </c>
      <c r="D4670" s="42">
        <v>0</v>
      </c>
      <c r="E4670" s="42">
        <v>3.12</v>
      </c>
      <c r="F4670" s="41">
        <v>0</v>
      </c>
      <c r="G4670" s="41">
        <v>1215280</v>
      </c>
      <c r="H4670" s="41">
        <v>1215280</v>
      </c>
      <c r="I4670" s="41">
        <v>0</v>
      </c>
      <c r="J4670" s="41">
        <v>422918</v>
      </c>
      <c r="K4670" s="41">
        <v>12153</v>
      </c>
      <c r="L4670" s="41">
        <v>0</v>
      </c>
      <c r="M4670" s="41">
        <v>0</v>
      </c>
      <c r="N4670" s="43">
        <v>1638198</v>
      </c>
    </row>
    <row r="4671" spans="1:14" x14ac:dyDescent="0.2">
      <c r="A4671" s="39" t="s">
        <v>1481</v>
      </c>
      <c r="B4671" s="40"/>
      <c r="C4671" s="41">
        <v>0</v>
      </c>
      <c r="D4671" s="42">
        <v>20.045400000000001</v>
      </c>
      <c r="E4671" s="42">
        <v>2.5499999999999998</v>
      </c>
      <c r="F4671" s="41">
        <v>13795762</v>
      </c>
      <c r="G4671" s="41">
        <v>640305</v>
      </c>
      <c r="H4671" s="41">
        <v>14436067</v>
      </c>
      <c r="I4671" s="41">
        <v>0</v>
      </c>
      <c r="J4671" s="41">
        <v>5023750</v>
      </c>
      <c r="K4671" s="41">
        <v>144360</v>
      </c>
      <c r="L4671" s="41">
        <v>412740</v>
      </c>
      <c r="M4671" s="41">
        <v>0</v>
      </c>
      <c r="N4671" s="43">
        <v>19872557</v>
      </c>
    </row>
    <row r="4672" spans="1:14" x14ac:dyDescent="0.2">
      <c r="A4672" s="39" t="s">
        <v>1482</v>
      </c>
      <c r="B4672" s="40"/>
      <c r="C4672" s="41">
        <v>0</v>
      </c>
      <c r="D4672" s="42">
        <v>0</v>
      </c>
      <c r="E4672" s="42">
        <v>0</v>
      </c>
      <c r="F4672" s="41">
        <v>72000</v>
      </c>
      <c r="G4672" s="41">
        <v>0</v>
      </c>
      <c r="H4672" s="41">
        <v>72000</v>
      </c>
      <c r="I4672" s="41">
        <v>0</v>
      </c>
      <c r="J4672" s="41">
        <v>25056</v>
      </c>
      <c r="K4672" s="41">
        <v>720</v>
      </c>
      <c r="L4672" s="41">
        <v>13500</v>
      </c>
      <c r="M4672" s="41">
        <v>0</v>
      </c>
      <c r="N4672" s="43">
        <v>110556</v>
      </c>
    </row>
    <row r="4673" spans="1:14" x14ac:dyDescent="0.2">
      <c r="A4673" s="34" t="s">
        <v>24</v>
      </c>
      <c r="B4673" s="35"/>
      <c r="C4673" s="36">
        <f t="shared" ref="C4673:N4673" si="816">SUM(C4664:C4672)</f>
        <v>0</v>
      </c>
      <c r="D4673" s="37">
        <f t="shared" si="816"/>
        <v>27.055099999999999</v>
      </c>
      <c r="E4673" s="37">
        <f t="shared" si="816"/>
        <v>6.07</v>
      </c>
      <c r="F4673" s="36">
        <f t="shared" si="816"/>
        <v>16238471</v>
      </c>
      <c r="G4673" s="36">
        <f t="shared" si="816"/>
        <v>1961468</v>
      </c>
      <c r="H4673" s="36">
        <f t="shared" si="816"/>
        <v>18199939</v>
      </c>
      <c r="I4673" s="36">
        <f t="shared" si="816"/>
        <v>121800</v>
      </c>
      <c r="J4673" s="36">
        <f t="shared" si="816"/>
        <v>6374749</v>
      </c>
      <c r="K4673" s="36">
        <f t="shared" si="816"/>
        <v>181999</v>
      </c>
      <c r="L4673" s="36">
        <f t="shared" si="816"/>
        <v>429740</v>
      </c>
      <c r="M4673" s="36">
        <f t="shared" si="816"/>
        <v>0</v>
      </c>
      <c r="N4673" s="38">
        <f t="shared" si="816"/>
        <v>25126228</v>
      </c>
    </row>
    <row r="4674" spans="1:14" x14ac:dyDescent="0.2">
      <c r="A4674" s="34" t="s">
        <v>25</v>
      </c>
      <c r="B4674" s="35"/>
      <c r="C4674" s="36"/>
      <c r="D4674" s="37"/>
      <c r="E4674" s="37"/>
      <c r="F4674" s="36"/>
      <c r="G4674" s="36"/>
      <c r="H4674" s="36"/>
      <c r="I4674" s="36"/>
      <c r="J4674" s="36"/>
      <c r="K4674" s="36"/>
      <c r="L4674" s="36"/>
      <c r="M4674" s="36"/>
      <c r="N4674" s="38"/>
    </row>
    <row r="4675" spans="1:14" x14ac:dyDescent="0.2">
      <c r="A4675" s="39" t="s">
        <v>26</v>
      </c>
      <c r="B4675" s="40"/>
      <c r="C4675" s="41">
        <v>68</v>
      </c>
      <c r="D4675" s="42">
        <v>0</v>
      </c>
      <c r="E4675" s="42">
        <v>1.976</v>
      </c>
      <c r="F4675" s="41">
        <v>0</v>
      </c>
      <c r="G4675" s="41">
        <v>607478</v>
      </c>
      <c r="H4675" s="41">
        <v>607478</v>
      </c>
      <c r="I4675" s="41">
        <v>0</v>
      </c>
      <c r="J4675" s="41">
        <v>211403</v>
      </c>
      <c r="K4675" s="41">
        <v>6075</v>
      </c>
      <c r="L4675" s="41">
        <v>5780</v>
      </c>
      <c r="M4675" s="41">
        <v>0</v>
      </c>
      <c r="N4675" s="43">
        <v>824661</v>
      </c>
    </row>
    <row r="4676" spans="1:14" x14ac:dyDescent="0.2">
      <c r="A4676" s="39" t="s">
        <v>130</v>
      </c>
      <c r="B4676" s="40"/>
      <c r="C4676" s="41">
        <v>299</v>
      </c>
      <c r="D4676" s="42">
        <v>0</v>
      </c>
      <c r="E4676" s="42">
        <v>1.5576000000000001</v>
      </c>
      <c r="F4676" s="41">
        <v>0</v>
      </c>
      <c r="G4676" s="41">
        <v>478850</v>
      </c>
      <c r="H4676" s="41">
        <v>478850</v>
      </c>
      <c r="I4676" s="41">
        <v>0</v>
      </c>
      <c r="J4676" s="41">
        <v>166641</v>
      </c>
      <c r="K4676" s="41">
        <v>4789</v>
      </c>
      <c r="L4676" s="41">
        <v>5980</v>
      </c>
      <c r="M4676" s="41">
        <v>0</v>
      </c>
      <c r="N4676" s="43">
        <v>651471</v>
      </c>
    </row>
    <row r="4677" spans="1:14" x14ac:dyDescent="0.2">
      <c r="A4677" s="34" t="s">
        <v>24</v>
      </c>
      <c r="B4677" s="35"/>
      <c r="C4677" s="36">
        <f t="shared" ref="C4677:N4677" si="817">SUM(C4675:C4676)</f>
        <v>367</v>
      </c>
      <c r="D4677" s="37">
        <f t="shared" si="817"/>
        <v>0</v>
      </c>
      <c r="E4677" s="37">
        <f t="shared" si="817"/>
        <v>3.5335999999999999</v>
      </c>
      <c r="F4677" s="36">
        <f t="shared" si="817"/>
        <v>0</v>
      </c>
      <c r="G4677" s="36">
        <f t="shared" si="817"/>
        <v>1086328</v>
      </c>
      <c r="H4677" s="36">
        <f t="shared" si="817"/>
        <v>1086328</v>
      </c>
      <c r="I4677" s="36">
        <f t="shared" si="817"/>
        <v>0</v>
      </c>
      <c r="J4677" s="36">
        <f t="shared" si="817"/>
        <v>378044</v>
      </c>
      <c r="K4677" s="36">
        <f t="shared" si="817"/>
        <v>10864</v>
      </c>
      <c r="L4677" s="36">
        <f t="shared" si="817"/>
        <v>11760</v>
      </c>
      <c r="M4677" s="36">
        <f t="shared" si="817"/>
        <v>0</v>
      </c>
      <c r="N4677" s="38">
        <f t="shared" si="817"/>
        <v>1476132</v>
      </c>
    </row>
    <row r="4678" spans="1:14" x14ac:dyDescent="0.2">
      <c r="A4678" s="34" t="s">
        <v>1483</v>
      </c>
      <c r="B4678" s="35"/>
      <c r="C4678" s="36"/>
      <c r="D4678" s="37"/>
      <c r="E4678" s="37"/>
      <c r="F4678" s="36"/>
      <c r="G4678" s="36"/>
      <c r="H4678" s="36"/>
      <c r="I4678" s="36"/>
      <c r="J4678" s="36"/>
      <c r="K4678" s="36"/>
      <c r="L4678" s="36"/>
      <c r="M4678" s="36"/>
      <c r="N4678" s="38"/>
    </row>
    <row r="4679" spans="1:14" x14ac:dyDescent="0.2">
      <c r="A4679" s="39" t="s">
        <v>1484</v>
      </c>
      <c r="B4679" s="40"/>
      <c r="C4679" s="41">
        <v>100</v>
      </c>
      <c r="D4679" s="42">
        <v>0</v>
      </c>
      <c r="E4679" s="42">
        <v>0.1658</v>
      </c>
      <c r="F4679" s="41">
        <v>0</v>
      </c>
      <c r="G4679" s="41">
        <v>44933</v>
      </c>
      <c r="H4679" s="41">
        <v>44933</v>
      </c>
      <c r="I4679" s="41">
        <v>0</v>
      </c>
      <c r="J4679" s="41">
        <v>15636</v>
      </c>
      <c r="K4679" s="41">
        <v>449</v>
      </c>
      <c r="L4679" s="41">
        <v>0</v>
      </c>
      <c r="M4679" s="41">
        <v>0</v>
      </c>
      <c r="N4679" s="43">
        <v>60569</v>
      </c>
    </row>
    <row r="4680" spans="1:14" x14ac:dyDescent="0.2">
      <c r="A4680" s="39" t="s">
        <v>1497</v>
      </c>
      <c r="B4680" s="40"/>
      <c r="C4680" s="41">
        <v>30</v>
      </c>
      <c r="D4680" s="42">
        <v>0.36670000000000003</v>
      </c>
      <c r="E4680" s="42">
        <v>0</v>
      </c>
      <c r="F4680" s="41">
        <v>179739</v>
      </c>
      <c r="G4680" s="41">
        <v>0</v>
      </c>
      <c r="H4680" s="41">
        <v>179739</v>
      </c>
      <c r="I4680" s="41">
        <v>0</v>
      </c>
      <c r="J4680" s="41">
        <v>62549</v>
      </c>
      <c r="K4680" s="41">
        <v>1797</v>
      </c>
      <c r="L4680" s="41">
        <v>720</v>
      </c>
      <c r="M4680" s="41">
        <v>0</v>
      </c>
      <c r="N4680" s="43">
        <v>243008</v>
      </c>
    </row>
    <row r="4681" spans="1:14" x14ac:dyDescent="0.2">
      <c r="A4681" s="39" t="s">
        <v>1485</v>
      </c>
      <c r="B4681" s="40"/>
      <c r="C4681" s="41">
        <v>0</v>
      </c>
      <c r="D4681" s="42">
        <v>3.6606000000000001</v>
      </c>
      <c r="E4681" s="42">
        <v>0</v>
      </c>
      <c r="F4681" s="41">
        <v>1741295</v>
      </c>
      <c r="G4681" s="41">
        <v>0</v>
      </c>
      <c r="H4681" s="41">
        <v>1741295</v>
      </c>
      <c r="I4681" s="41">
        <v>0</v>
      </c>
      <c r="J4681" s="41">
        <v>605971</v>
      </c>
      <c r="K4681" s="41">
        <v>17413</v>
      </c>
      <c r="L4681" s="41">
        <v>0</v>
      </c>
      <c r="M4681" s="41">
        <v>0</v>
      </c>
      <c r="N4681" s="43">
        <v>2347266</v>
      </c>
    </row>
    <row r="4682" spans="1:14" x14ac:dyDescent="0.2">
      <c r="A4682" s="34" t="s">
        <v>24</v>
      </c>
      <c r="B4682" s="35"/>
      <c r="C4682" s="36">
        <f t="shared" ref="C4682:N4682" si="818">SUM(C4679:C4681)</f>
        <v>130</v>
      </c>
      <c r="D4682" s="37">
        <f t="shared" si="818"/>
        <v>4.0273000000000003</v>
      </c>
      <c r="E4682" s="37">
        <f t="shared" si="818"/>
        <v>0.1658</v>
      </c>
      <c r="F4682" s="36">
        <f t="shared" si="818"/>
        <v>1921034</v>
      </c>
      <c r="G4682" s="36">
        <f t="shared" si="818"/>
        <v>44933</v>
      </c>
      <c r="H4682" s="36">
        <f t="shared" si="818"/>
        <v>1965967</v>
      </c>
      <c r="I4682" s="36">
        <f t="shared" si="818"/>
        <v>0</v>
      </c>
      <c r="J4682" s="36">
        <f t="shared" si="818"/>
        <v>684156</v>
      </c>
      <c r="K4682" s="36">
        <f t="shared" si="818"/>
        <v>19659</v>
      </c>
      <c r="L4682" s="36">
        <f t="shared" si="818"/>
        <v>720</v>
      </c>
      <c r="M4682" s="36">
        <f t="shared" si="818"/>
        <v>0</v>
      </c>
      <c r="N4682" s="38">
        <f t="shared" si="818"/>
        <v>2650843</v>
      </c>
    </row>
    <row r="4683" spans="1:14" x14ac:dyDescent="0.2">
      <c r="A4683" s="29" t="s">
        <v>2101</v>
      </c>
      <c r="B4683" s="30"/>
      <c r="C4683" s="31">
        <f t="shared" ref="C4683:N4683" si="819">C4662+C4673+C4677+C4682</f>
        <v>497</v>
      </c>
      <c r="D4683" s="32">
        <f t="shared" si="819"/>
        <v>37.082399999999993</v>
      </c>
      <c r="E4683" s="32">
        <f t="shared" si="819"/>
        <v>10.9694</v>
      </c>
      <c r="F4683" s="31">
        <f t="shared" si="819"/>
        <v>21486436</v>
      </c>
      <c r="G4683" s="31">
        <f t="shared" si="819"/>
        <v>3377720</v>
      </c>
      <c r="H4683" s="31">
        <f t="shared" si="819"/>
        <v>24864156</v>
      </c>
      <c r="I4683" s="31">
        <f t="shared" si="819"/>
        <v>121800</v>
      </c>
      <c r="J4683" s="31">
        <f t="shared" si="819"/>
        <v>8693898</v>
      </c>
      <c r="K4683" s="31">
        <f t="shared" si="819"/>
        <v>248641</v>
      </c>
      <c r="L4683" s="31">
        <f t="shared" si="819"/>
        <v>469420</v>
      </c>
      <c r="M4683" s="31">
        <f t="shared" si="819"/>
        <v>0</v>
      </c>
      <c r="N4683" s="33">
        <f t="shared" si="819"/>
        <v>34149274</v>
      </c>
    </row>
    <row r="4684" spans="1:14" x14ac:dyDescent="0.2">
      <c r="A4684" s="39"/>
      <c r="B4684" s="40"/>
      <c r="C4684" s="41"/>
      <c r="D4684" s="42"/>
      <c r="E4684" s="42"/>
      <c r="F4684" s="41"/>
      <c r="G4684" s="41"/>
      <c r="H4684" s="41"/>
      <c r="I4684" s="41"/>
      <c r="J4684" s="41"/>
      <c r="K4684" s="41"/>
      <c r="L4684" s="41"/>
      <c r="M4684" s="41"/>
      <c r="N4684" s="43"/>
    </row>
    <row r="4685" spans="1:14" x14ac:dyDescent="0.2">
      <c r="A4685" s="29" t="s">
        <v>2102</v>
      </c>
      <c r="B4685" s="30"/>
      <c r="C4685" s="31"/>
      <c r="D4685" s="32"/>
      <c r="E4685" s="32"/>
      <c r="F4685" s="31"/>
      <c r="G4685" s="31"/>
      <c r="H4685" s="31"/>
      <c r="I4685" s="31"/>
      <c r="J4685" s="31"/>
      <c r="K4685" s="31"/>
      <c r="L4685" s="31"/>
      <c r="M4685" s="31"/>
      <c r="N4685" s="33"/>
    </row>
    <row r="4686" spans="1:14" x14ac:dyDescent="0.2">
      <c r="A4686" s="29" t="s">
        <v>2103</v>
      </c>
      <c r="B4686" s="30" t="s">
        <v>6</v>
      </c>
      <c r="C4686" s="31" t="s">
        <v>7</v>
      </c>
      <c r="D4686" s="32" t="s">
        <v>8</v>
      </c>
      <c r="E4686" s="32" t="s">
        <v>9</v>
      </c>
      <c r="F4686" s="31" t="s">
        <v>10</v>
      </c>
      <c r="G4686" s="31" t="s">
        <v>11</v>
      </c>
      <c r="H4686" s="31" t="s">
        <v>12</v>
      </c>
      <c r="I4686" s="31" t="s">
        <v>13</v>
      </c>
      <c r="J4686" s="31" t="s">
        <v>14</v>
      </c>
      <c r="K4686" s="31" t="s">
        <v>15</v>
      </c>
      <c r="L4686" s="31" t="s">
        <v>16</v>
      </c>
      <c r="M4686" s="31" t="s">
        <v>17</v>
      </c>
      <c r="N4686" s="33" t="s">
        <v>18</v>
      </c>
    </row>
    <row r="4687" spans="1:14" x14ac:dyDescent="0.2">
      <c r="A4687" s="34" t="s">
        <v>1476</v>
      </c>
      <c r="B4687" s="35"/>
      <c r="C4687" s="36"/>
      <c r="D4687" s="37"/>
      <c r="E4687" s="37"/>
      <c r="F4687" s="36"/>
      <c r="G4687" s="36"/>
      <c r="H4687" s="36"/>
      <c r="I4687" s="36"/>
      <c r="J4687" s="36"/>
      <c r="K4687" s="36"/>
      <c r="L4687" s="36"/>
      <c r="M4687" s="36"/>
      <c r="N4687" s="38"/>
    </row>
    <row r="4688" spans="1:14" x14ac:dyDescent="0.2">
      <c r="A4688" s="39" t="s">
        <v>162</v>
      </c>
      <c r="B4688" s="40"/>
      <c r="C4688" s="41">
        <v>0</v>
      </c>
      <c r="D4688" s="42">
        <v>3.0278</v>
      </c>
      <c r="E4688" s="42">
        <v>0</v>
      </c>
      <c r="F4688" s="41">
        <v>1048970</v>
      </c>
      <c r="G4688" s="41">
        <v>0</v>
      </c>
      <c r="H4688" s="41">
        <v>1048970</v>
      </c>
      <c r="I4688" s="41">
        <v>0</v>
      </c>
      <c r="J4688" s="41">
        <v>365042</v>
      </c>
      <c r="K4688" s="41">
        <v>10490</v>
      </c>
      <c r="L4688" s="41">
        <v>0</v>
      </c>
      <c r="M4688" s="41">
        <v>0</v>
      </c>
      <c r="N4688" s="43">
        <v>1414012</v>
      </c>
    </row>
    <row r="4689" spans="1:14" x14ac:dyDescent="0.2">
      <c r="A4689" s="39" t="s">
        <v>40</v>
      </c>
      <c r="B4689" s="40"/>
      <c r="C4689" s="41">
        <v>0</v>
      </c>
      <c r="D4689" s="42">
        <v>-0.23519999999999999</v>
      </c>
      <c r="E4689" s="42">
        <v>0</v>
      </c>
      <c r="F4689" s="41">
        <v>-168000</v>
      </c>
      <c r="G4689" s="41">
        <v>0</v>
      </c>
      <c r="H4689" s="41">
        <v>-168000</v>
      </c>
      <c r="I4689" s="41">
        <v>0</v>
      </c>
      <c r="J4689" s="41">
        <v>-58464</v>
      </c>
      <c r="K4689" s="41">
        <v>-1680</v>
      </c>
      <c r="L4689" s="41">
        <v>0</v>
      </c>
      <c r="M4689" s="41">
        <v>0</v>
      </c>
      <c r="N4689" s="43">
        <v>-226464</v>
      </c>
    </row>
    <row r="4690" spans="1:14" x14ac:dyDescent="0.2">
      <c r="A4690" s="39" t="s">
        <v>41</v>
      </c>
      <c r="B4690" s="40"/>
      <c r="C4690" s="41">
        <v>0</v>
      </c>
      <c r="D4690" s="42">
        <v>0</v>
      </c>
      <c r="E4690" s="42">
        <v>0</v>
      </c>
      <c r="F4690" s="41">
        <v>0</v>
      </c>
      <c r="G4690" s="41">
        <v>0</v>
      </c>
      <c r="H4690" s="41">
        <v>0</v>
      </c>
      <c r="I4690" s="41">
        <v>168000</v>
      </c>
      <c r="J4690" s="41">
        <v>56784</v>
      </c>
      <c r="K4690" s="41">
        <v>0</v>
      </c>
      <c r="L4690" s="41">
        <v>0</v>
      </c>
      <c r="M4690" s="41">
        <v>0</v>
      </c>
      <c r="N4690" s="43">
        <v>224784</v>
      </c>
    </row>
    <row r="4691" spans="1:14" x14ac:dyDescent="0.2">
      <c r="A4691" s="39" t="s">
        <v>163</v>
      </c>
      <c r="B4691" s="40"/>
      <c r="C4691" s="41">
        <v>0</v>
      </c>
      <c r="D4691" s="42">
        <v>0</v>
      </c>
      <c r="E4691" s="42">
        <v>0</v>
      </c>
      <c r="F4691" s="41">
        <v>0</v>
      </c>
      <c r="G4691" s="41">
        <v>0</v>
      </c>
      <c r="H4691" s="41">
        <v>0</v>
      </c>
      <c r="I4691" s="41">
        <v>0</v>
      </c>
      <c r="J4691" s="41">
        <v>1</v>
      </c>
      <c r="K4691" s="41">
        <v>0</v>
      </c>
      <c r="L4691" s="41">
        <v>0</v>
      </c>
      <c r="M4691" s="41">
        <v>0</v>
      </c>
      <c r="N4691" s="43">
        <v>1</v>
      </c>
    </row>
    <row r="4692" spans="1:14" x14ac:dyDescent="0.2">
      <c r="A4692" s="39" t="s">
        <v>32</v>
      </c>
      <c r="B4692" s="40"/>
      <c r="C4692" s="41">
        <v>0</v>
      </c>
      <c r="D4692" s="42">
        <v>0</v>
      </c>
      <c r="E4692" s="42">
        <v>0.4</v>
      </c>
      <c r="F4692" s="41">
        <v>0</v>
      </c>
      <c r="G4692" s="41">
        <v>105883</v>
      </c>
      <c r="H4692" s="41">
        <v>105883</v>
      </c>
      <c r="I4692" s="41">
        <v>0</v>
      </c>
      <c r="J4692" s="41">
        <v>36847</v>
      </c>
      <c r="K4692" s="41">
        <v>1059</v>
      </c>
      <c r="L4692" s="41">
        <v>0</v>
      </c>
      <c r="M4692" s="41">
        <v>0</v>
      </c>
      <c r="N4692" s="43">
        <v>142730</v>
      </c>
    </row>
    <row r="4693" spans="1:14" x14ac:dyDescent="0.2">
      <c r="A4693" s="39" t="s">
        <v>23</v>
      </c>
      <c r="B4693" s="40"/>
      <c r="C4693" s="41">
        <v>0</v>
      </c>
      <c r="D4693" s="42">
        <v>0</v>
      </c>
      <c r="E4693" s="42">
        <v>3.78</v>
      </c>
      <c r="F4693" s="41">
        <v>0</v>
      </c>
      <c r="G4693" s="41">
        <v>1477194</v>
      </c>
      <c r="H4693" s="41">
        <v>1477194</v>
      </c>
      <c r="I4693" s="41">
        <v>0</v>
      </c>
      <c r="J4693" s="41">
        <v>514064</v>
      </c>
      <c r="K4693" s="41">
        <v>14772</v>
      </c>
      <c r="L4693" s="41">
        <v>0</v>
      </c>
      <c r="M4693" s="41">
        <v>0</v>
      </c>
      <c r="N4693" s="43">
        <v>1991258</v>
      </c>
    </row>
    <row r="4694" spans="1:14" x14ac:dyDescent="0.2">
      <c r="A4694" s="39" t="s">
        <v>1481</v>
      </c>
      <c r="B4694" s="40"/>
      <c r="C4694" s="41">
        <v>0</v>
      </c>
      <c r="D4694" s="42">
        <v>33.045400000000001</v>
      </c>
      <c r="E4694" s="42">
        <v>5</v>
      </c>
      <c r="F4694" s="41">
        <v>21646981</v>
      </c>
      <c r="G4694" s="41">
        <v>1255500</v>
      </c>
      <c r="H4694" s="41">
        <v>22902481</v>
      </c>
      <c r="I4694" s="41">
        <v>0</v>
      </c>
      <c r="J4694" s="41">
        <v>7970063</v>
      </c>
      <c r="K4694" s="41">
        <v>229025</v>
      </c>
      <c r="L4694" s="41">
        <v>727340</v>
      </c>
      <c r="M4694" s="41">
        <v>0</v>
      </c>
      <c r="N4694" s="43">
        <v>31599884</v>
      </c>
    </row>
    <row r="4695" spans="1:14" x14ac:dyDescent="0.2">
      <c r="A4695" s="39" t="s">
        <v>1482</v>
      </c>
      <c r="B4695" s="40"/>
      <c r="C4695" s="41">
        <v>0</v>
      </c>
      <c r="D4695" s="42">
        <v>0</v>
      </c>
      <c r="E4695" s="42">
        <v>0</v>
      </c>
      <c r="F4695" s="41">
        <v>96000</v>
      </c>
      <c r="G4695" s="41">
        <v>0</v>
      </c>
      <c r="H4695" s="41">
        <v>96000</v>
      </c>
      <c r="I4695" s="41">
        <v>0</v>
      </c>
      <c r="J4695" s="41">
        <v>33408</v>
      </c>
      <c r="K4695" s="41">
        <v>960</v>
      </c>
      <c r="L4695" s="41">
        <v>13500</v>
      </c>
      <c r="M4695" s="41">
        <v>0</v>
      </c>
      <c r="N4695" s="43">
        <v>142908</v>
      </c>
    </row>
    <row r="4696" spans="1:14" x14ac:dyDescent="0.2">
      <c r="A4696" s="34" t="s">
        <v>24</v>
      </c>
      <c r="B4696" s="35"/>
      <c r="C4696" s="36">
        <f t="shared" ref="C4696:N4696" si="820">SUM(C4688:C4695)</f>
        <v>0</v>
      </c>
      <c r="D4696" s="37">
        <f t="shared" si="820"/>
        <v>35.838000000000001</v>
      </c>
      <c r="E4696" s="37">
        <f t="shared" si="820"/>
        <v>9.18</v>
      </c>
      <c r="F4696" s="36">
        <f t="shared" si="820"/>
        <v>22623951</v>
      </c>
      <c r="G4696" s="36">
        <f t="shared" si="820"/>
        <v>2838577</v>
      </c>
      <c r="H4696" s="36">
        <f t="shared" si="820"/>
        <v>25462528</v>
      </c>
      <c r="I4696" s="36">
        <f t="shared" si="820"/>
        <v>168000</v>
      </c>
      <c r="J4696" s="36">
        <f t="shared" si="820"/>
        <v>8917745</v>
      </c>
      <c r="K4696" s="36">
        <f t="shared" si="820"/>
        <v>254626</v>
      </c>
      <c r="L4696" s="36">
        <f t="shared" si="820"/>
        <v>740840</v>
      </c>
      <c r="M4696" s="36">
        <f t="shared" si="820"/>
        <v>0</v>
      </c>
      <c r="N4696" s="38">
        <f t="shared" si="820"/>
        <v>35289113</v>
      </c>
    </row>
    <row r="4697" spans="1:14" x14ac:dyDescent="0.2">
      <c r="A4697" s="34" t="s">
        <v>1483</v>
      </c>
      <c r="B4697" s="35"/>
      <c r="C4697" s="36"/>
      <c r="D4697" s="37"/>
      <c r="E4697" s="37"/>
      <c r="F4697" s="36"/>
      <c r="G4697" s="36"/>
      <c r="H4697" s="36"/>
      <c r="I4697" s="36"/>
      <c r="J4697" s="36"/>
      <c r="K4697" s="36"/>
      <c r="L4697" s="36"/>
      <c r="M4697" s="36"/>
      <c r="N4697" s="38"/>
    </row>
    <row r="4698" spans="1:14" x14ac:dyDescent="0.2">
      <c r="A4698" s="39" t="s">
        <v>1484</v>
      </c>
      <c r="B4698" s="40"/>
      <c r="C4698" s="41">
        <v>76</v>
      </c>
      <c r="D4698" s="42">
        <v>0</v>
      </c>
      <c r="E4698" s="42">
        <v>0.1288</v>
      </c>
      <c r="F4698" s="41">
        <v>0</v>
      </c>
      <c r="G4698" s="41">
        <v>34906</v>
      </c>
      <c r="H4698" s="41">
        <v>34906</v>
      </c>
      <c r="I4698" s="41">
        <v>0</v>
      </c>
      <c r="J4698" s="41">
        <v>12148</v>
      </c>
      <c r="K4698" s="41">
        <v>349</v>
      </c>
      <c r="L4698" s="41">
        <v>0</v>
      </c>
      <c r="M4698" s="41">
        <v>0</v>
      </c>
      <c r="N4698" s="43">
        <v>47054</v>
      </c>
    </row>
    <row r="4699" spans="1:14" x14ac:dyDescent="0.2">
      <c r="A4699" s="39" t="s">
        <v>1484</v>
      </c>
      <c r="B4699" s="40"/>
      <c r="C4699" s="41">
        <v>109</v>
      </c>
      <c r="D4699" s="42">
        <v>0</v>
      </c>
      <c r="E4699" s="42">
        <v>0.1797</v>
      </c>
      <c r="F4699" s="41">
        <v>0</v>
      </c>
      <c r="G4699" s="41">
        <v>48700</v>
      </c>
      <c r="H4699" s="41">
        <v>48700</v>
      </c>
      <c r="I4699" s="41">
        <v>0</v>
      </c>
      <c r="J4699" s="41">
        <v>16948</v>
      </c>
      <c r="K4699" s="41">
        <v>487</v>
      </c>
      <c r="L4699" s="41">
        <v>0</v>
      </c>
      <c r="M4699" s="41">
        <v>0</v>
      </c>
      <c r="N4699" s="43">
        <v>65648</v>
      </c>
    </row>
    <row r="4700" spans="1:14" x14ac:dyDescent="0.2">
      <c r="A4700" s="39" t="s">
        <v>1485</v>
      </c>
      <c r="B4700" s="40"/>
      <c r="C4700" s="41">
        <v>0</v>
      </c>
      <c r="D4700" s="42">
        <v>6.1429</v>
      </c>
      <c r="E4700" s="42">
        <v>0</v>
      </c>
      <c r="F4700" s="41">
        <v>2874505</v>
      </c>
      <c r="G4700" s="41">
        <v>0</v>
      </c>
      <c r="H4700" s="41">
        <v>2874505</v>
      </c>
      <c r="I4700" s="41">
        <v>0</v>
      </c>
      <c r="J4700" s="41">
        <v>1000328</v>
      </c>
      <c r="K4700" s="41">
        <v>28745</v>
      </c>
      <c r="L4700" s="41">
        <v>0</v>
      </c>
      <c r="M4700" s="41">
        <v>0</v>
      </c>
      <c r="N4700" s="43">
        <v>3874833</v>
      </c>
    </row>
    <row r="4701" spans="1:14" x14ac:dyDescent="0.2">
      <c r="A4701" s="34" t="s">
        <v>24</v>
      </c>
      <c r="B4701" s="35"/>
      <c r="C4701" s="36">
        <f t="shared" ref="C4701:N4701" si="821">SUM(C4698:C4700)</f>
        <v>185</v>
      </c>
      <c r="D4701" s="37">
        <f t="shared" si="821"/>
        <v>6.1429</v>
      </c>
      <c r="E4701" s="37">
        <f t="shared" si="821"/>
        <v>0.3085</v>
      </c>
      <c r="F4701" s="36">
        <f t="shared" si="821"/>
        <v>2874505</v>
      </c>
      <c r="G4701" s="36">
        <f t="shared" si="821"/>
        <v>83606</v>
      </c>
      <c r="H4701" s="36">
        <f t="shared" si="821"/>
        <v>2958111</v>
      </c>
      <c r="I4701" s="36">
        <f t="shared" si="821"/>
        <v>0</v>
      </c>
      <c r="J4701" s="36">
        <f t="shared" si="821"/>
        <v>1029424</v>
      </c>
      <c r="K4701" s="36">
        <f t="shared" si="821"/>
        <v>29581</v>
      </c>
      <c r="L4701" s="36">
        <f t="shared" si="821"/>
        <v>0</v>
      </c>
      <c r="M4701" s="36">
        <f t="shared" si="821"/>
        <v>0</v>
      </c>
      <c r="N4701" s="38">
        <f t="shared" si="821"/>
        <v>3987535</v>
      </c>
    </row>
    <row r="4702" spans="1:14" x14ac:dyDescent="0.2">
      <c r="A4702" s="29" t="s">
        <v>2104</v>
      </c>
      <c r="B4702" s="30"/>
      <c r="C4702" s="31">
        <f t="shared" ref="C4702:N4702" si="822">C4696+C4701</f>
        <v>185</v>
      </c>
      <c r="D4702" s="32">
        <f t="shared" si="822"/>
        <v>41.980899999999998</v>
      </c>
      <c r="E4702" s="32">
        <f t="shared" si="822"/>
        <v>9.4885000000000002</v>
      </c>
      <c r="F4702" s="31">
        <f t="shared" si="822"/>
        <v>25498456</v>
      </c>
      <c r="G4702" s="31">
        <f t="shared" si="822"/>
        <v>2922183</v>
      </c>
      <c r="H4702" s="31">
        <f t="shared" si="822"/>
        <v>28420639</v>
      </c>
      <c r="I4702" s="31">
        <f t="shared" si="822"/>
        <v>168000</v>
      </c>
      <c r="J4702" s="31">
        <f t="shared" si="822"/>
        <v>9947169</v>
      </c>
      <c r="K4702" s="31">
        <f t="shared" si="822"/>
        <v>284207</v>
      </c>
      <c r="L4702" s="31">
        <f t="shared" si="822"/>
        <v>740840</v>
      </c>
      <c r="M4702" s="31">
        <f t="shared" si="822"/>
        <v>0</v>
      </c>
      <c r="N4702" s="33">
        <f t="shared" si="822"/>
        <v>39276648</v>
      </c>
    </row>
    <row r="4703" spans="1:14" x14ac:dyDescent="0.2">
      <c r="A4703" s="39"/>
      <c r="B4703" s="40"/>
      <c r="C4703" s="41"/>
      <c r="D4703" s="42"/>
      <c r="E4703" s="42"/>
      <c r="F4703" s="41"/>
      <c r="G4703" s="41"/>
      <c r="H4703" s="41"/>
      <c r="I4703" s="41"/>
      <c r="J4703" s="41"/>
      <c r="K4703" s="41"/>
      <c r="L4703" s="41"/>
      <c r="M4703" s="41"/>
      <c r="N4703" s="43"/>
    </row>
    <row r="4704" spans="1:14" x14ac:dyDescent="0.2">
      <c r="A4704" s="29" t="s">
        <v>2105</v>
      </c>
      <c r="B4704" s="30"/>
      <c r="C4704" s="31"/>
      <c r="D4704" s="32"/>
      <c r="E4704" s="32"/>
      <c r="F4704" s="31"/>
      <c r="G4704" s="31"/>
      <c r="H4704" s="31"/>
      <c r="I4704" s="31"/>
      <c r="J4704" s="31"/>
      <c r="K4704" s="31"/>
      <c r="L4704" s="31"/>
      <c r="M4704" s="31"/>
      <c r="N4704" s="33"/>
    </row>
    <row r="4705" spans="1:14" x14ac:dyDescent="0.2">
      <c r="A4705" s="29" t="s">
        <v>2106</v>
      </c>
      <c r="B4705" s="30" t="s">
        <v>6</v>
      </c>
      <c r="C4705" s="31" t="s">
        <v>7</v>
      </c>
      <c r="D4705" s="32" t="s">
        <v>8</v>
      </c>
      <c r="E4705" s="32" t="s">
        <v>9</v>
      </c>
      <c r="F4705" s="31" t="s">
        <v>10</v>
      </c>
      <c r="G4705" s="31" t="s">
        <v>11</v>
      </c>
      <c r="H4705" s="31" t="s">
        <v>12</v>
      </c>
      <c r="I4705" s="31" t="s">
        <v>13</v>
      </c>
      <c r="J4705" s="31" t="s">
        <v>14</v>
      </c>
      <c r="K4705" s="31" t="s">
        <v>15</v>
      </c>
      <c r="L4705" s="31" t="s">
        <v>16</v>
      </c>
      <c r="M4705" s="31" t="s">
        <v>17</v>
      </c>
      <c r="N4705" s="33" t="s">
        <v>18</v>
      </c>
    </row>
    <row r="4706" spans="1:14" x14ac:dyDescent="0.2">
      <c r="A4706" s="34" t="s">
        <v>1476</v>
      </c>
      <c r="B4706" s="35"/>
      <c r="C4706" s="36"/>
      <c r="D4706" s="37"/>
      <c r="E4706" s="37"/>
      <c r="F4706" s="36"/>
      <c r="G4706" s="36"/>
      <c r="H4706" s="36"/>
      <c r="I4706" s="36"/>
      <c r="J4706" s="36"/>
      <c r="K4706" s="36"/>
      <c r="L4706" s="36"/>
      <c r="M4706" s="36"/>
      <c r="N4706" s="38"/>
    </row>
    <row r="4707" spans="1:14" x14ac:dyDescent="0.2">
      <c r="A4707" s="39" t="s">
        <v>162</v>
      </c>
      <c r="B4707" s="40"/>
      <c r="C4707" s="41">
        <v>0</v>
      </c>
      <c r="D4707" s="42">
        <v>7.1388999999999996</v>
      </c>
      <c r="E4707" s="42">
        <v>0</v>
      </c>
      <c r="F4707" s="41">
        <v>2433013</v>
      </c>
      <c r="G4707" s="41">
        <v>0</v>
      </c>
      <c r="H4707" s="41">
        <v>2433013</v>
      </c>
      <c r="I4707" s="41">
        <v>0</v>
      </c>
      <c r="J4707" s="41">
        <v>846688</v>
      </c>
      <c r="K4707" s="41">
        <v>24330</v>
      </c>
      <c r="L4707" s="41">
        <v>0</v>
      </c>
      <c r="M4707" s="41">
        <v>0</v>
      </c>
      <c r="N4707" s="43">
        <v>3279701</v>
      </c>
    </row>
    <row r="4708" spans="1:14" x14ac:dyDescent="0.2">
      <c r="A4708" s="39" t="s">
        <v>40</v>
      </c>
      <c r="B4708" s="40"/>
      <c r="C4708" s="41">
        <v>0</v>
      </c>
      <c r="D4708" s="42">
        <v>0</v>
      </c>
      <c r="E4708" s="42">
        <v>0</v>
      </c>
      <c r="F4708" s="41">
        <v>-92400</v>
      </c>
      <c r="G4708" s="41">
        <v>0</v>
      </c>
      <c r="H4708" s="41">
        <v>-92400</v>
      </c>
      <c r="I4708" s="41">
        <v>0</v>
      </c>
      <c r="J4708" s="41">
        <v>-32155</v>
      </c>
      <c r="K4708" s="41">
        <v>-924</v>
      </c>
      <c r="L4708" s="41">
        <v>0</v>
      </c>
      <c r="M4708" s="41">
        <v>0</v>
      </c>
      <c r="N4708" s="43">
        <v>-124555</v>
      </c>
    </row>
    <row r="4709" spans="1:14" x14ac:dyDescent="0.2">
      <c r="A4709" s="39" t="s">
        <v>41</v>
      </c>
      <c r="B4709" s="40"/>
      <c r="C4709" s="41">
        <v>0</v>
      </c>
      <c r="D4709" s="42">
        <v>0</v>
      </c>
      <c r="E4709" s="42">
        <v>0</v>
      </c>
      <c r="F4709" s="41">
        <v>0</v>
      </c>
      <c r="G4709" s="41">
        <v>0</v>
      </c>
      <c r="H4709" s="41">
        <v>0</v>
      </c>
      <c r="I4709" s="41">
        <v>92400</v>
      </c>
      <c r="J4709" s="41">
        <v>31231</v>
      </c>
      <c r="K4709" s="41">
        <v>0</v>
      </c>
      <c r="L4709" s="41">
        <v>0</v>
      </c>
      <c r="M4709" s="41">
        <v>0</v>
      </c>
      <c r="N4709" s="43">
        <v>123631</v>
      </c>
    </row>
    <row r="4710" spans="1:14" x14ac:dyDescent="0.2">
      <c r="A4710" s="39" t="s">
        <v>163</v>
      </c>
      <c r="B4710" s="40"/>
      <c r="C4710" s="41">
        <v>0</v>
      </c>
      <c r="D4710" s="42">
        <v>0</v>
      </c>
      <c r="E4710" s="42">
        <v>0</v>
      </c>
      <c r="F4710" s="41">
        <v>0</v>
      </c>
      <c r="G4710" s="41">
        <v>0</v>
      </c>
      <c r="H4710" s="41">
        <v>0</v>
      </c>
      <c r="I4710" s="41">
        <v>0</v>
      </c>
      <c r="J4710" s="41">
        <v>6</v>
      </c>
      <c r="K4710" s="41">
        <v>0</v>
      </c>
      <c r="L4710" s="41">
        <v>0</v>
      </c>
      <c r="M4710" s="41">
        <v>0</v>
      </c>
      <c r="N4710" s="43">
        <v>6</v>
      </c>
    </row>
    <row r="4711" spans="1:14" x14ac:dyDescent="0.2">
      <c r="A4711" s="39" t="s">
        <v>32</v>
      </c>
      <c r="B4711" s="40"/>
      <c r="C4711" s="41">
        <v>0</v>
      </c>
      <c r="D4711" s="42">
        <v>0</v>
      </c>
      <c r="E4711" s="42">
        <v>0.8</v>
      </c>
      <c r="F4711" s="41">
        <v>0</v>
      </c>
      <c r="G4711" s="41">
        <v>211766</v>
      </c>
      <c r="H4711" s="41">
        <v>211766</v>
      </c>
      <c r="I4711" s="41">
        <v>0</v>
      </c>
      <c r="J4711" s="41">
        <v>73695</v>
      </c>
      <c r="K4711" s="41">
        <v>2118</v>
      </c>
      <c r="L4711" s="41">
        <v>0</v>
      </c>
      <c r="M4711" s="41">
        <v>0</v>
      </c>
      <c r="N4711" s="43">
        <v>285461</v>
      </c>
    </row>
    <row r="4712" spans="1:14" x14ac:dyDescent="0.2">
      <c r="A4712" s="39" t="s">
        <v>23</v>
      </c>
      <c r="B4712" s="40"/>
      <c r="C4712" s="41">
        <v>0</v>
      </c>
      <c r="D4712" s="42">
        <v>0</v>
      </c>
      <c r="E4712" s="42">
        <v>3.85</v>
      </c>
      <c r="F4712" s="41">
        <v>0</v>
      </c>
      <c r="G4712" s="41">
        <v>1504549</v>
      </c>
      <c r="H4712" s="41">
        <v>1504549</v>
      </c>
      <c r="I4712" s="41">
        <v>0</v>
      </c>
      <c r="J4712" s="41">
        <v>523583</v>
      </c>
      <c r="K4712" s="41">
        <v>15045</v>
      </c>
      <c r="L4712" s="41">
        <v>0</v>
      </c>
      <c r="M4712" s="41">
        <v>0</v>
      </c>
      <c r="N4712" s="43">
        <v>2028132</v>
      </c>
    </row>
    <row r="4713" spans="1:14" x14ac:dyDescent="0.2">
      <c r="A4713" s="39" t="s">
        <v>1481</v>
      </c>
      <c r="B4713" s="40"/>
      <c r="C4713" s="41">
        <v>0</v>
      </c>
      <c r="D4713" s="42">
        <v>34.238100000000003</v>
      </c>
      <c r="E4713" s="42">
        <v>4.25</v>
      </c>
      <c r="F4713" s="41">
        <v>23852396</v>
      </c>
      <c r="G4713" s="41">
        <v>1067175</v>
      </c>
      <c r="H4713" s="41">
        <v>24919571</v>
      </c>
      <c r="I4713" s="41">
        <v>0</v>
      </c>
      <c r="J4713" s="41">
        <v>8672011</v>
      </c>
      <c r="K4713" s="41">
        <v>249196</v>
      </c>
      <c r="L4713" s="41">
        <v>729655</v>
      </c>
      <c r="M4713" s="41">
        <v>0</v>
      </c>
      <c r="N4713" s="43">
        <v>34321237</v>
      </c>
    </row>
    <row r="4714" spans="1:14" x14ac:dyDescent="0.2">
      <c r="A4714" s="39" t="s">
        <v>1482</v>
      </c>
      <c r="B4714" s="40"/>
      <c r="C4714" s="41">
        <v>0</v>
      </c>
      <c r="D4714" s="42">
        <v>0</v>
      </c>
      <c r="E4714" s="42">
        <v>0</v>
      </c>
      <c r="F4714" s="41">
        <v>24000</v>
      </c>
      <c r="G4714" s="41">
        <v>0</v>
      </c>
      <c r="H4714" s="41">
        <v>24000</v>
      </c>
      <c r="I4714" s="41">
        <v>0</v>
      </c>
      <c r="J4714" s="41">
        <v>8352</v>
      </c>
      <c r="K4714" s="41">
        <v>240</v>
      </c>
      <c r="L4714" s="41">
        <v>4500</v>
      </c>
      <c r="M4714" s="41">
        <v>0</v>
      </c>
      <c r="N4714" s="43">
        <v>36852</v>
      </c>
    </row>
    <row r="4715" spans="1:14" x14ac:dyDescent="0.2">
      <c r="A4715" s="34" t="s">
        <v>24</v>
      </c>
      <c r="B4715" s="35"/>
      <c r="C4715" s="36">
        <f t="shared" ref="C4715:N4715" si="823">SUM(C4707:C4714)</f>
        <v>0</v>
      </c>
      <c r="D4715" s="37">
        <f t="shared" si="823"/>
        <v>41.377000000000002</v>
      </c>
      <c r="E4715" s="37">
        <f t="shared" si="823"/>
        <v>8.9</v>
      </c>
      <c r="F4715" s="36">
        <f t="shared" si="823"/>
        <v>26217009</v>
      </c>
      <c r="G4715" s="36">
        <f t="shared" si="823"/>
        <v>2783490</v>
      </c>
      <c r="H4715" s="36">
        <f t="shared" si="823"/>
        <v>29000499</v>
      </c>
      <c r="I4715" s="36">
        <f t="shared" si="823"/>
        <v>92400</v>
      </c>
      <c r="J4715" s="36">
        <f t="shared" si="823"/>
        <v>10123411</v>
      </c>
      <c r="K4715" s="36">
        <f t="shared" si="823"/>
        <v>290005</v>
      </c>
      <c r="L4715" s="36">
        <f t="shared" si="823"/>
        <v>734155</v>
      </c>
      <c r="M4715" s="36">
        <f t="shared" si="823"/>
        <v>0</v>
      </c>
      <c r="N4715" s="38">
        <f t="shared" si="823"/>
        <v>39950465</v>
      </c>
    </row>
    <row r="4716" spans="1:14" x14ac:dyDescent="0.2">
      <c r="A4716" s="34" t="s">
        <v>1483</v>
      </c>
      <c r="B4716" s="35"/>
      <c r="C4716" s="36"/>
      <c r="D4716" s="37"/>
      <c r="E4716" s="37"/>
      <c r="F4716" s="36"/>
      <c r="G4716" s="36"/>
      <c r="H4716" s="36"/>
      <c r="I4716" s="36"/>
      <c r="J4716" s="36"/>
      <c r="K4716" s="36"/>
      <c r="L4716" s="36"/>
      <c r="M4716" s="36"/>
      <c r="N4716" s="38"/>
    </row>
    <row r="4717" spans="1:14" x14ac:dyDescent="0.2">
      <c r="A4717" s="39" t="s">
        <v>1492</v>
      </c>
      <c r="B4717" s="40"/>
      <c r="C4717" s="41">
        <v>14</v>
      </c>
      <c r="D4717" s="42">
        <v>0</v>
      </c>
      <c r="E4717" s="42">
        <v>2.6700000000000002E-2</v>
      </c>
      <c r="F4717" s="41">
        <v>0</v>
      </c>
      <c r="G4717" s="41">
        <v>7236</v>
      </c>
      <c r="H4717" s="41">
        <v>7236</v>
      </c>
      <c r="I4717" s="41">
        <v>0</v>
      </c>
      <c r="J4717" s="41">
        <v>2518</v>
      </c>
      <c r="K4717" s="41">
        <v>72</v>
      </c>
      <c r="L4717" s="41">
        <v>0</v>
      </c>
      <c r="M4717" s="41">
        <v>0</v>
      </c>
      <c r="N4717" s="43">
        <v>9754</v>
      </c>
    </row>
    <row r="4718" spans="1:14" x14ac:dyDescent="0.2">
      <c r="A4718" s="39" t="s">
        <v>1492</v>
      </c>
      <c r="B4718" s="40"/>
      <c r="C4718" s="41">
        <v>29</v>
      </c>
      <c r="D4718" s="42">
        <v>0</v>
      </c>
      <c r="E4718" s="42">
        <v>5.5199999999999999E-2</v>
      </c>
      <c r="F4718" s="41">
        <v>0</v>
      </c>
      <c r="G4718" s="41">
        <v>14960</v>
      </c>
      <c r="H4718" s="41">
        <v>14960</v>
      </c>
      <c r="I4718" s="41">
        <v>0</v>
      </c>
      <c r="J4718" s="41">
        <v>5206</v>
      </c>
      <c r="K4718" s="41">
        <v>150</v>
      </c>
      <c r="L4718" s="41">
        <v>0</v>
      </c>
      <c r="M4718" s="41">
        <v>0</v>
      </c>
      <c r="N4718" s="43">
        <v>20166</v>
      </c>
    </row>
    <row r="4719" spans="1:14" x14ac:dyDescent="0.2">
      <c r="A4719" s="39" t="s">
        <v>1484</v>
      </c>
      <c r="B4719" s="40"/>
      <c r="C4719" s="41">
        <v>150</v>
      </c>
      <c r="D4719" s="42">
        <v>0</v>
      </c>
      <c r="E4719" s="42">
        <v>0.24310000000000001</v>
      </c>
      <c r="F4719" s="41">
        <v>0</v>
      </c>
      <c r="G4719" s="41">
        <v>65882</v>
      </c>
      <c r="H4719" s="41">
        <v>65882</v>
      </c>
      <c r="I4719" s="41">
        <v>0</v>
      </c>
      <c r="J4719" s="41">
        <v>22927</v>
      </c>
      <c r="K4719" s="41">
        <v>659</v>
      </c>
      <c r="L4719" s="41">
        <v>0</v>
      </c>
      <c r="M4719" s="41">
        <v>0</v>
      </c>
      <c r="N4719" s="43">
        <v>88809</v>
      </c>
    </row>
    <row r="4720" spans="1:14" x14ac:dyDescent="0.2">
      <c r="A4720" s="39" t="s">
        <v>1485</v>
      </c>
      <c r="B4720" s="40"/>
      <c r="C4720" s="41">
        <v>0</v>
      </c>
      <c r="D4720" s="42">
        <v>5.0715000000000003</v>
      </c>
      <c r="E4720" s="42">
        <v>0</v>
      </c>
      <c r="F4720" s="41">
        <v>2465610</v>
      </c>
      <c r="G4720" s="41">
        <v>0</v>
      </c>
      <c r="H4720" s="41">
        <v>2465610</v>
      </c>
      <c r="I4720" s="41">
        <v>0</v>
      </c>
      <c r="J4720" s="41">
        <v>858032</v>
      </c>
      <c r="K4720" s="41">
        <v>24656</v>
      </c>
      <c r="L4720" s="41">
        <v>0</v>
      </c>
      <c r="M4720" s="41">
        <v>0</v>
      </c>
      <c r="N4720" s="43">
        <v>3323642</v>
      </c>
    </row>
    <row r="4721" spans="1:14" x14ac:dyDescent="0.2">
      <c r="A4721" s="34" t="s">
        <v>24</v>
      </c>
      <c r="B4721" s="35"/>
      <c r="C4721" s="36">
        <f t="shared" ref="C4721:N4721" si="824">SUM(C4717:C4720)</f>
        <v>193</v>
      </c>
      <c r="D4721" s="37">
        <f t="shared" si="824"/>
        <v>5.0715000000000003</v>
      </c>
      <c r="E4721" s="37">
        <f t="shared" si="824"/>
        <v>0.32500000000000001</v>
      </c>
      <c r="F4721" s="36">
        <f t="shared" si="824"/>
        <v>2465610</v>
      </c>
      <c r="G4721" s="36">
        <f t="shared" si="824"/>
        <v>88078</v>
      </c>
      <c r="H4721" s="36">
        <f t="shared" si="824"/>
        <v>2553688</v>
      </c>
      <c r="I4721" s="36">
        <f t="shared" si="824"/>
        <v>0</v>
      </c>
      <c r="J4721" s="36">
        <f t="shared" si="824"/>
        <v>888683</v>
      </c>
      <c r="K4721" s="36">
        <f t="shared" si="824"/>
        <v>25537</v>
      </c>
      <c r="L4721" s="36">
        <f t="shared" si="824"/>
        <v>0</v>
      </c>
      <c r="M4721" s="36">
        <f t="shared" si="824"/>
        <v>0</v>
      </c>
      <c r="N4721" s="38">
        <f t="shared" si="824"/>
        <v>3442371</v>
      </c>
    </row>
    <row r="4722" spans="1:14" x14ac:dyDescent="0.2">
      <c r="A4722" s="29" t="s">
        <v>2107</v>
      </c>
      <c r="B4722" s="30"/>
      <c r="C4722" s="31">
        <f t="shared" ref="C4722:N4722" si="825">C4715+C4721</f>
        <v>193</v>
      </c>
      <c r="D4722" s="32">
        <f t="shared" si="825"/>
        <v>46.448500000000003</v>
      </c>
      <c r="E4722" s="32">
        <f t="shared" si="825"/>
        <v>9.2249999999999996</v>
      </c>
      <c r="F4722" s="31">
        <f t="shared" si="825"/>
        <v>28682619</v>
      </c>
      <c r="G4722" s="31">
        <f t="shared" si="825"/>
        <v>2871568</v>
      </c>
      <c r="H4722" s="31">
        <f t="shared" si="825"/>
        <v>31554187</v>
      </c>
      <c r="I4722" s="31">
        <f t="shared" si="825"/>
        <v>92400</v>
      </c>
      <c r="J4722" s="31">
        <f t="shared" si="825"/>
        <v>11012094</v>
      </c>
      <c r="K4722" s="31">
        <f t="shared" si="825"/>
        <v>315542</v>
      </c>
      <c r="L4722" s="31">
        <f t="shared" si="825"/>
        <v>734155</v>
      </c>
      <c r="M4722" s="31">
        <f t="shared" si="825"/>
        <v>0</v>
      </c>
      <c r="N4722" s="33">
        <f t="shared" si="825"/>
        <v>43392836</v>
      </c>
    </row>
    <row r="4723" spans="1:14" x14ac:dyDescent="0.2">
      <c r="A4723" s="39"/>
      <c r="B4723" s="40"/>
      <c r="C4723" s="41"/>
      <c r="D4723" s="42"/>
      <c r="E4723" s="42"/>
      <c r="F4723" s="41"/>
      <c r="G4723" s="41"/>
      <c r="H4723" s="41"/>
      <c r="I4723" s="41"/>
      <c r="J4723" s="41"/>
      <c r="K4723" s="41"/>
      <c r="L4723" s="41"/>
      <c r="M4723" s="41"/>
      <c r="N4723" s="43"/>
    </row>
    <row r="4724" spans="1:14" x14ac:dyDescent="0.2">
      <c r="A4724" s="29" t="s">
        <v>2108</v>
      </c>
      <c r="B4724" s="30"/>
      <c r="C4724" s="31"/>
      <c r="D4724" s="32"/>
      <c r="E4724" s="32"/>
      <c r="F4724" s="31"/>
      <c r="G4724" s="31"/>
      <c r="H4724" s="31"/>
      <c r="I4724" s="31"/>
      <c r="J4724" s="31"/>
      <c r="K4724" s="31"/>
      <c r="L4724" s="31"/>
      <c r="M4724" s="31"/>
      <c r="N4724" s="33"/>
    </row>
    <row r="4725" spans="1:14" x14ac:dyDescent="0.2">
      <c r="A4725" s="29" t="s">
        <v>2109</v>
      </c>
      <c r="B4725" s="30" t="s">
        <v>6</v>
      </c>
      <c r="C4725" s="31" t="s">
        <v>7</v>
      </c>
      <c r="D4725" s="32" t="s">
        <v>8</v>
      </c>
      <c r="E4725" s="32" t="s">
        <v>9</v>
      </c>
      <c r="F4725" s="31" t="s">
        <v>10</v>
      </c>
      <c r="G4725" s="31" t="s">
        <v>11</v>
      </c>
      <c r="H4725" s="31" t="s">
        <v>12</v>
      </c>
      <c r="I4725" s="31" t="s">
        <v>13</v>
      </c>
      <c r="J4725" s="31" t="s">
        <v>14</v>
      </c>
      <c r="K4725" s="31" t="s">
        <v>15</v>
      </c>
      <c r="L4725" s="31" t="s">
        <v>16</v>
      </c>
      <c r="M4725" s="31" t="s">
        <v>17</v>
      </c>
      <c r="N4725" s="33" t="s">
        <v>18</v>
      </c>
    </row>
    <row r="4726" spans="1:14" x14ac:dyDescent="0.2">
      <c r="A4726" s="34" t="s">
        <v>1476</v>
      </c>
      <c r="B4726" s="35"/>
      <c r="C4726" s="36"/>
      <c r="D4726" s="37"/>
      <c r="E4726" s="37"/>
      <c r="F4726" s="36"/>
      <c r="G4726" s="36"/>
      <c r="H4726" s="36"/>
      <c r="I4726" s="36"/>
      <c r="J4726" s="36"/>
      <c r="K4726" s="36"/>
      <c r="L4726" s="36"/>
      <c r="M4726" s="36"/>
      <c r="N4726" s="38"/>
    </row>
    <row r="4727" spans="1:14" x14ac:dyDescent="0.2">
      <c r="A4727" s="39" t="s">
        <v>162</v>
      </c>
      <c r="B4727" s="40"/>
      <c r="C4727" s="41">
        <v>0</v>
      </c>
      <c r="D4727" s="42">
        <v>5.45</v>
      </c>
      <c r="E4727" s="42">
        <v>0</v>
      </c>
      <c r="F4727" s="41">
        <v>1940454</v>
      </c>
      <c r="G4727" s="41">
        <v>0</v>
      </c>
      <c r="H4727" s="41">
        <v>1940454</v>
      </c>
      <c r="I4727" s="41">
        <v>0</v>
      </c>
      <c r="J4727" s="41">
        <v>675279</v>
      </c>
      <c r="K4727" s="41">
        <v>19405</v>
      </c>
      <c r="L4727" s="41">
        <v>0</v>
      </c>
      <c r="M4727" s="41">
        <v>0</v>
      </c>
      <c r="N4727" s="43">
        <v>2615733</v>
      </c>
    </row>
    <row r="4728" spans="1:14" x14ac:dyDescent="0.2">
      <c r="A4728" s="39" t="s">
        <v>45</v>
      </c>
      <c r="B4728" s="40"/>
      <c r="C4728" s="41">
        <v>0</v>
      </c>
      <c r="D4728" s="42">
        <v>0.91669999999999996</v>
      </c>
      <c r="E4728" s="42">
        <v>0</v>
      </c>
      <c r="F4728" s="41">
        <v>317576</v>
      </c>
      <c r="G4728" s="41">
        <v>0</v>
      </c>
      <c r="H4728" s="41">
        <v>317576</v>
      </c>
      <c r="I4728" s="41">
        <v>0</v>
      </c>
      <c r="J4728" s="41">
        <v>110517</v>
      </c>
      <c r="K4728" s="41">
        <v>3176</v>
      </c>
      <c r="L4728" s="41">
        <v>0</v>
      </c>
      <c r="M4728" s="41">
        <v>0</v>
      </c>
      <c r="N4728" s="43">
        <v>428093</v>
      </c>
    </row>
    <row r="4729" spans="1:14" x14ac:dyDescent="0.2">
      <c r="A4729" s="39" t="s">
        <v>40</v>
      </c>
      <c r="B4729" s="40"/>
      <c r="C4729" s="41">
        <v>0</v>
      </c>
      <c r="D4729" s="42">
        <v>-5.04E-2</v>
      </c>
      <c r="E4729" s="42">
        <v>0</v>
      </c>
      <c r="F4729" s="41">
        <v>-105000</v>
      </c>
      <c r="G4729" s="41">
        <v>0</v>
      </c>
      <c r="H4729" s="41">
        <v>-105000</v>
      </c>
      <c r="I4729" s="41">
        <v>0</v>
      </c>
      <c r="J4729" s="41">
        <v>-36540</v>
      </c>
      <c r="K4729" s="41">
        <v>-1050</v>
      </c>
      <c r="L4729" s="41">
        <v>0</v>
      </c>
      <c r="M4729" s="41">
        <v>0</v>
      </c>
      <c r="N4729" s="43">
        <v>-141540</v>
      </c>
    </row>
    <row r="4730" spans="1:14" x14ac:dyDescent="0.2">
      <c r="A4730" s="39" t="s">
        <v>1654</v>
      </c>
      <c r="B4730" s="40"/>
      <c r="C4730" s="41">
        <v>0</v>
      </c>
      <c r="D4730" s="42">
        <v>0</v>
      </c>
      <c r="E4730" s="42">
        <v>0</v>
      </c>
      <c r="F4730" s="41">
        <v>0</v>
      </c>
      <c r="G4730" s="41">
        <v>0</v>
      </c>
      <c r="H4730" s="41">
        <v>0</v>
      </c>
      <c r="I4730" s="41">
        <v>7200</v>
      </c>
      <c r="J4730" s="41">
        <v>2434</v>
      </c>
      <c r="K4730" s="41">
        <v>0</v>
      </c>
      <c r="L4730" s="41">
        <v>0</v>
      </c>
      <c r="M4730" s="41">
        <v>0</v>
      </c>
      <c r="N4730" s="43">
        <v>9634</v>
      </c>
    </row>
    <row r="4731" spans="1:14" x14ac:dyDescent="0.2">
      <c r="A4731" s="39" t="s">
        <v>41</v>
      </c>
      <c r="B4731" s="40"/>
      <c r="C4731" s="41">
        <v>0</v>
      </c>
      <c r="D4731" s="42">
        <v>0</v>
      </c>
      <c r="E4731" s="42">
        <v>0</v>
      </c>
      <c r="F4731" s="41">
        <v>0</v>
      </c>
      <c r="G4731" s="41">
        <v>0</v>
      </c>
      <c r="H4731" s="41">
        <v>0</v>
      </c>
      <c r="I4731" s="41">
        <v>105000</v>
      </c>
      <c r="J4731" s="41">
        <v>35490</v>
      </c>
      <c r="K4731" s="41">
        <v>0</v>
      </c>
      <c r="L4731" s="41">
        <v>0</v>
      </c>
      <c r="M4731" s="41">
        <v>0</v>
      </c>
      <c r="N4731" s="43">
        <v>140490</v>
      </c>
    </row>
    <row r="4732" spans="1:14" x14ac:dyDescent="0.2">
      <c r="A4732" s="39" t="s">
        <v>163</v>
      </c>
      <c r="B4732" s="40"/>
      <c r="C4732" s="41">
        <v>0</v>
      </c>
      <c r="D4732" s="42">
        <v>0</v>
      </c>
      <c r="E4732" s="42">
        <v>0</v>
      </c>
      <c r="F4732" s="41">
        <v>0</v>
      </c>
      <c r="G4732" s="41">
        <v>0</v>
      </c>
      <c r="H4732" s="41">
        <v>0</v>
      </c>
      <c r="I4732" s="41">
        <v>0</v>
      </c>
      <c r="J4732" s="41">
        <v>9</v>
      </c>
      <c r="K4732" s="41">
        <v>0</v>
      </c>
      <c r="L4732" s="41">
        <v>0</v>
      </c>
      <c r="M4732" s="41">
        <v>0</v>
      </c>
      <c r="N4732" s="43">
        <v>9</v>
      </c>
    </row>
    <row r="4733" spans="1:14" x14ac:dyDescent="0.2">
      <c r="A4733" s="39" t="s">
        <v>1655</v>
      </c>
      <c r="B4733" s="40"/>
      <c r="C4733" s="41">
        <v>0</v>
      </c>
      <c r="D4733" s="42">
        <v>0</v>
      </c>
      <c r="E4733" s="42">
        <v>0</v>
      </c>
      <c r="F4733" s="41">
        <v>0</v>
      </c>
      <c r="G4733" s="41">
        <v>0</v>
      </c>
      <c r="H4733" s="41">
        <v>0</v>
      </c>
      <c r="I4733" s="41">
        <v>0</v>
      </c>
      <c r="J4733" s="41">
        <v>-2434</v>
      </c>
      <c r="K4733" s="41">
        <v>0</v>
      </c>
      <c r="L4733" s="41">
        <v>0</v>
      </c>
      <c r="M4733" s="41">
        <v>0</v>
      </c>
      <c r="N4733" s="43">
        <v>-2434</v>
      </c>
    </row>
    <row r="4734" spans="1:14" x14ac:dyDescent="0.2">
      <c r="A4734" s="39" t="s">
        <v>501</v>
      </c>
      <c r="B4734" s="40"/>
      <c r="C4734" s="41">
        <v>0</v>
      </c>
      <c r="D4734" s="42">
        <v>0</v>
      </c>
      <c r="E4734" s="42">
        <v>0</v>
      </c>
      <c r="F4734" s="41">
        <v>0</v>
      </c>
      <c r="G4734" s="41">
        <v>0</v>
      </c>
      <c r="H4734" s="41">
        <v>0</v>
      </c>
      <c r="I4734" s="41">
        <v>0</v>
      </c>
      <c r="J4734" s="41">
        <v>0</v>
      </c>
      <c r="K4734" s="41">
        <v>0</v>
      </c>
      <c r="L4734" s="41">
        <v>500</v>
      </c>
      <c r="M4734" s="41">
        <v>0</v>
      </c>
      <c r="N4734" s="43">
        <v>500</v>
      </c>
    </row>
    <row r="4735" spans="1:14" x14ac:dyDescent="0.2">
      <c r="A4735" s="39" t="s">
        <v>32</v>
      </c>
      <c r="B4735" s="40"/>
      <c r="C4735" s="41">
        <v>0</v>
      </c>
      <c r="D4735" s="42">
        <v>0</v>
      </c>
      <c r="E4735" s="42">
        <v>0.4</v>
      </c>
      <c r="F4735" s="41">
        <v>0</v>
      </c>
      <c r="G4735" s="41">
        <v>105883</v>
      </c>
      <c r="H4735" s="41">
        <v>105883</v>
      </c>
      <c r="I4735" s="41">
        <v>0</v>
      </c>
      <c r="J4735" s="41">
        <v>36847</v>
      </c>
      <c r="K4735" s="41">
        <v>1059</v>
      </c>
      <c r="L4735" s="41">
        <v>0</v>
      </c>
      <c r="M4735" s="41">
        <v>0</v>
      </c>
      <c r="N4735" s="43">
        <v>142730</v>
      </c>
    </row>
    <row r="4736" spans="1:14" x14ac:dyDescent="0.2">
      <c r="A4736" s="39" t="s">
        <v>23</v>
      </c>
      <c r="B4736" s="40"/>
      <c r="C4736" s="41">
        <v>0</v>
      </c>
      <c r="D4736" s="42">
        <v>0</v>
      </c>
      <c r="E4736" s="42">
        <v>3.62</v>
      </c>
      <c r="F4736" s="41">
        <v>0</v>
      </c>
      <c r="G4736" s="41">
        <v>1414667</v>
      </c>
      <c r="H4736" s="41">
        <v>1414667</v>
      </c>
      <c r="I4736" s="41">
        <v>0</v>
      </c>
      <c r="J4736" s="41">
        <v>492304</v>
      </c>
      <c r="K4736" s="41">
        <v>14147</v>
      </c>
      <c r="L4736" s="41">
        <v>0</v>
      </c>
      <c r="M4736" s="41">
        <v>0</v>
      </c>
      <c r="N4736" s="43">
        <v>1906971</v>
      </c>
    </row>
    <row r="4737" spans="1:14" x14ac:dyDescent="0.2">
      <c r="A4737" s="39" t="s">
        <v>1481</v>
      </c>
      <c r="B4737" s="40"/>
      <c r="C4737" s="41">
        <v>0</v>
      </c>
      <c r="D4737" s="42">
        <v>33.268999999999998</v>
      </c>
      <c r="E4737" s="42">
        <v>4.62</v>
      </c>
      <c r="F4737" s="41">
        <v>22291023</v>
      </c>
      <c r="G4737" s="41">
        <v>1160082</v>
      </c>
      <c r="H4737" s="41">
        <v>23451105</v>
      </c>
      <c r="I4737" s="41">
        <v>0</v>
      </c>
      <c r="J4737" s="41">
        <v>8160985</v>
      </c>
      <c r="K4737" s="41">
        <v>234511</v>
      </c>
      <c r="L4737" s="41">
        <v>662800</v>
      </c>
      <c r="M4737" s="41">
        <v>0</v>
      </c>
      <c r="N4737" s="43">
        <v>32274890</v>
      </c>
    </row>
    <row r="4738" spans="1:14" x14ac:dyDescent="0.2">
      <c r="A4738" s="39" t="s">
        <v>1482</v>
      </c>
      <c r="B4738" s="40"/>
      <c r="C4738" s="41">
        <v>0</v>
      </c>
      <c r="D4738" s="42">
        <v>0</v>
      </c>
      <c r="E4738" s="42">
        <v>0</v>
      </c>
      <c r="F4738" s="41">
        <v>12000</v>
      </c>
      <c r="G4738" s="41">
        <v>0</v>
      </c>
      <c r="H4738" s="41">
        <v>12000</v>
      </c>
      <c r="I4738" s="41">
        <v>0</v>
      </c>
      <c r="J4738" s="41">
        <v>4176</v>
      </c>
      <c r="K4738" s="41">
        <v>120</v>
      </c>
      <c r="L4738" s="41">
        <v>0</v>
      </c>
      <c r="M4738" s="41">
        <v>0</v>
      </c>
      <c r="N4738" s="43">
        <v>16176</v>
      </c>
    </row>
    <row r="4739" spans="1:14" x14ac:dyDescent="0.2">
      <c r="A4739" s="34" t="s">
        <v>24</v>
      </c>
      <c r="B4739" s="35"/>
      <c r="C4739" s="36">
        <f t="shared" ref="C4739:N4739" si="826">SUM(C4727:C4738)</f>
        <v>0</v>
      </c>
      <c r="D4739" s="37">
        <f t="shared" si="826"/>
        <v>39.585299999999997</v>
      </c>
      <c r="E4739" s="37">
        <f t="shared" si="826"/>
        <v>8.64</v>
      </c>
      <c r="F4739" s="36">
        <f t="shared" si="826"/>
        <v>24456053</v>
      </c>
      <c r="G4739" s="36">
        <f t="shared" si="826"/>
        <v>2680632</v>
      </c>
      <c r="H4739" s="36">
        <f t="shared" si="826"/>
        <v>27136685</v>
      </c>
      <c r="I4739" s="36">
        <f t="shared" si="826"/>
        <v>112200</v>
      </c>
      <c r="J4739" s="36">
        <f t="shared" si="826"/>
        <v>9479067</v>
      </c>
      <c r="K4739" s="36">
        <f t="shared" si="826"/>
        <v>271368</v>
      </c>
      <c r="L4739" s="36">
        <f t="shared" si="826"/>
        <v>663300</v>
      </c>
      <c r="M4739" s="36">
        <f t="shared" si="826"/>
        <v>0</v>
      </c>
      <c r="N4739" s="38">
        <f t="shared" si="826"/>
        <v>37391252</v>
      </c>
    </row>
    <row r="4740" spans="1:14" x14ac:dyDescent="0.2">
      <c r="A4740" s="34" t="s">
        <v>1483</v>
      </c>
      <c r="B4740" s="35"/>
      <c r="C4740" s="36"/>
      <c r="D4740" s="37"/>
      <c r="E4740" s="37"/>
      <c r="F4740" s="36"/>
      <c r="G4740" s="36"/>
      <c r="H4740" s="36"/>
      <c r="I4740" s="36"/>
      <c r="J4740" s="36"/>
      <c r="K4740" s="36"/>
      <c r="L4740" s="36"/>
      <c r="M4740" s="36"/>
      <c r="N4740" s="38"/>
    </row>
    <row r="4741" spans="1:14" x14ac:dyDescent="0.2">
      <c r="A4741" s="39" t="s">
        <v>1492</v>
      </c>
      <c r="B4741" s="40"/>
      <c r="C4741" s="41">
        <v>50</v>
      </c>
      <c r="D4741" s="42">
        <v>0</v>
      </c>
      <c r="E4741" s="42">
        <v>9.5200000000000007E-2</v>
      </c>
      <c r="F4741" s="41">
        <v>0</v>
      </c>
      <c r="G4741" s="41">
        <v>25800</v>
      </c>
      <c r="H4741" s="41">
        <v>25800</v>
      </c>
      <c r="I4741" s="41">
        <v>0</v>
      </c>
      <c r="J4741" s="41">
        <v>8978</v>
      </c>
      <c r="K4741" s="41">
        <v>258</v>
      </c>
      <c r="L4741" s="41">
        <v>0</v>
      </c>
      <c r="M4741" s="41">
        <v>0</v>
      </c>
      <c r="N4741" s="43">
        <v>34778</v>
      </c>
    </row>
    <row r="4742" spans="1:14" x14ac:dyDescent="0.2">
      <c r="A4742" s="39" t="s">
        <v>1484</v>
      </c>
      <c r="B4742" s="40"/>
      <c r="C4742" s="41">
        <v>114</v>
      </c>
      <c r="D4742" s="42">
        <v>0</v>
      </c>
      <c r="E4742" s="42">
        <v>0.18740000000000001</v>
      </c>
      <c r="F4742" s="41">
        <v>0</v>
      </c>
      <c r="G4742" s="41">
        <v>50787</v>
      </c>
      <c r="H4742" s="41">
        <v>50787</v>
      </c>
      <c r="I4742" s="41">
        <v>0</v>
      </c>
      <c r="J4742" s="41">
        <v>17674</v>
      </c>
      <c r="K4742" s="41">
        <v>508</v>
      </c>
      <c r="L4742" s="41">
        <v>0</v>
      </c>
      <c r="M4742" s="41">
        <v>0</v>
      </c>
      <c r="N4742" s="43">
        <v>68461</v>
      </c>
    </row>
    <row r="4743" spans="1:14" x14ac:dyDescent="0.2">
      <c r="A4743" s="39" t="s">
        <v>152</v>
      </c>
      <c r="B4743" s="40"/>
      <c r="C4743" s="41">
        <v>0</v>
      </c>
      <c r="D4743" s="42">
        <v>0.71399999999999997</v>
      </c>
      <c r="E4743" s="42">
        <v>0</v>
      </c>
      <c r="F4743" s="41">
        <v>327101</v>
      </c>
      <c r="G4743" s="41">
        <v>0</v>
      </c>
      <c r="H4743" s="41">
        <v>327101</v>
      </c>
      <c r="I4743" s="41">
        <v>0</v>
      </c>
      <c r="J4743" s="41">
        <v>113831</v>
      </c>
      <c r="K4743" s="41">
        <v>3271</v>
      </c>
      <c r="L4743" s="41">
        <v>0</v>
      </c>
      <c r="M4743" s="41">
        <v>0</v>
      </c>
      <c r="N4743" s="43">
        <v>440932</v>
      </c>
    </row>
    <row r="4744" spans="1:14" x14ac:dyDescent="0.2">
      <c r="A4744" s="39" t="s">
        <v>1485</v>
      </c>
      <c r="B4744" s="40"/>
      <c r="C4744" s="41">
        <v>0</v>
      </c>
      <c r="D4744" s="42">
        <v>4.7140000000000004</v>
      </c>
      <c r="E4744" s="42">
        <v>0</v>
      </c>
      <c r="F4744" s="41">
        <v>2225508</v>
      </c>
      <c r="G4744" s="41">
        <v>0</v>
      </c>
      <c r="H4744" s="41">
        <v>2225508</v>
      </c>
      <c r="I4744" s="41">
        <v>0</v>
      </c>
      <c r="J4744" s="41">
        <v>774477</v>
      </c>
      <c r="K4744" s="41">
        <v>22255</v>
      </c>
      <c r="L4744" s="41">
        <v>0</v>
      </c>
      <c r="M4744" s="41">
        <v>0</v>
      </c>
      <c r="N4744" s="43">
        <v>2999985</v>
      </c>
    </row>
    <row r="4745" spans="1:14" x14ac:dyDescent="0.2">
      <c r="A4745" s="34" t="s">
        <v>24</v>
      </c>
      <c r="B4745" s="35"/>
      <c r="C4745" s="36">
        <f t="shared" ref="C4745:N4745" si="827">SUM(C4741:C4744)</f>
        <v>164</v>
      </c>
      <c r="D4745" s="37">
        <f t="shared" si="827"/>
        <v>5.4280000000000008</v>
      </c>
      <c r="E4745" s="37">
        <f t="shared" si="827"/>
        <v>0.28260000000000002</v>
      </c>
      <c r="F4745" s="36">
        <f t="shared" si="827"/>
        <v>2552609</v>
      </c>
      <c r="G4745" s="36">
        <f t="shared" si="827"/>
        <v>76587</v>
      </c>
      <c r="H4745" s="36">
        <f t="shared" si="827"/>
        <v>2629196</v>
      </c>
      <c r="I4745" s="36">
        <f t="shared" si="827"/>
        <v>0</v>
      </c>
      <c r="J4745" s="36">
        <f t="shared" si="827"/>
        <v>914960</v>
      </c>
      <c r="K4745" s="36">
        <f t="shared" si="827"/>
        <v>26292</v>
      </c>
      <c r="L4745" s="36">
        <f t="shared" si="827"/>
        <v>0</v>
      </c>
      <c r="M4745" s="36">
        <f t="shared" si="827"/>
        <v>0</v>
      </c>
      <c r="N4745" s="38">
        <f t="shared" si="827"/>
        <v>3544156</v>
      </c>
    </row>
    <row r="4746" spans="1:14" x14ac:dyDescent="0.2">
      <c r="A4746" s="29" t="s">
        <v>2110</v>
      </c>
      <c r="B4746" s="30"/>
      <c r="C4746" s="31">
        <f t="shared" ref="C4746:N4746" si="828">C4739+C4745</f>
        <v>164</v>
      </c>
      <c r="D4746" s="32">
        <f t="shared" si="828"/>
        <v>45.013300000000001</v>
      </c>
      <c r="E4746" s="32">
        <f t="shared" si="828"/>
        <v>8.922600000000001</v>
      </c>
      <c r="F4746" s="31">
        <f t="shared" si="828"/>
        <v>27008662</v>
      </c>
      <c r="G4746" s="31">
        <f t="shared" si="828"/>
        <v>2757219</v>
      </c>
      <c r="H4746" s="31">
        <f t="shared" si="828"/>
        <v>29765881</v>
      </c>
      <c r="I4746" s="31">
        <f t="shared" si="828"/>
        <v>112200</v>
      </c>
      <c r="J4746" s="31">
        <f t="shared" si="828"/>
        <v>10394027</v>
      </c>
      <c r="K4746" s="31">
        <f t="shared" si="828"/>
        <v>297660</v>
      </c>
      <c r="L4746" s="31">
        <f t="shared" si="828"/>
        <v>663300</v>
      </c>
      <c r="M4746" s="31">
        <f t="shared" si="828"/>
        <v>0</v>
      </c>
      <c r="N4746" s="33">
        <f t="shared" si="828"/>
        <v>40935408</v>
      </c>
    </row>
    <row r="4747" spans="1:14" x14ac:dyDescent="0.2">
      <c r="A4747" s="39"/>
      <c r="B4747" s="40"/>
      <c r="C4747" s="41"/>
      <c r="D4747" s="42"/>
      <c r="E4747" s="42"/>
      <c r="F4747" s="41"/>
      <c r="G4747" s="41"/>
      <c r="H4747" s="41"/>
      <c r="I4747" s="41"/>
      <c r="J4747" s="41"/>
      <c r="K4747" s="41"/>
      <c r="L4747" s="41"/>
      <c r="M4747" s="41"/>
      <c r="N4747" s="43"/>
    </row>
    <row r="4748" spans="1:14" x14ac:dyDescent="0.2">
      <c r="A4748" s="29" t="s">
        <v>2111</v>
      </c>
      <c r="B4748" s="30"/>
      <c r="C4748" s="31"/>
      <c r="D4748" s="32"/>
      <c r="E4748" s="32"/>
      <c r="F4748" s="31"/>
      <c r="G4748" s="31"/>
      <c r="H4748" s="31"/>
      <c r="I4748" s="31"/>
      <c r="J4748" s="31"/>
      <c r="K4748" s="31"/>
      <c r="L4748" s="31"/>
      <c r="M4748" s="31"/>
      <c r="N4748" s="33"/>
    </row>
    <row r="4749" spans="1:14" x14ac:dyDescent="0.2">
      <c r="A4749" s="29" t="s">
        <v>2112</v>
      </c>
      <c r="B4749" s="30" t="s">
        <v>6</v>
      </c>
      <c r="C4749" s="31" t="s">
        <v>7</v>
      </c>
      <c r="D4749" s="32" t="s">
        <v>8</v>
      </c>
      <c r="E4749" s="32" t="s">
        <v>9</v>
      </c>
      <c r="F4749" s="31" t="s">
        <v>10</v>
      </c>
      <c r="G4749" s="31" t="s">
        <v>11</v>
      </c>
      <c r="H4749" s="31" t="s">
        <v>12</v>
      </c>
      <c r="I4749" s="31" t="s">
        <v>13</v>
      </c>
      <c r="J4749" s="31" t="s">
        <v>14</v>
      </c>
      <c r="K4749" s="31" t="s">
        <v>15</v>
      </c>
      <c r="L4749" s="31" t="s">
        <v>16</v>
      </c>
      <c r="M4749" s="31" t="s">
        <v>17</v>
      </c>
      <c r="N4749" s="33" t="s">
        <v>18</v>
      </c>
    </row>
    <row r="4750" spans="1:14" x14ac:dyDescent="0.2">
      <c r="A4750" s="34" t="s">
        <v>1476</v>
      </c>
      <c r="B4750" s="35"/>
      <c r="C4750" s="36"/>
      <c r="D4750" s="37"/>
      <c r="E4750" s="37"/>
      <c r="F4750" s="36"/>
      <c r="G4750" s="36"/>
      <c r="H4750" s="36"/>
      <c r="I4750" s="36"/>
      <c r="J4750" s="36"/>
      <c r="K4750" s="36"/>
      <c r="L4750" s="36"/>
      <c r="M4750" s="36"/>
      <c r="N4750" s="38"/>
    </row>
    <row r="4751" spans="1:14" x14ac:dyDescent="0.2">
      <c r="A4751" s="39" t="s">
        <v>162</v>
      </c>
      <c r="B4751" s="40"/>
      <c r="C4751" s="41">
        <v>0</v>
      </c>
      <c r="D4751" s="42">
        <v>12.4556</v>
      </c>
      <c r="E4751" s="42">
        <v>0</v>
      </c>
      <c r="F4751" s="41">
        <v>4467755</v>
      </c>
      <c r="G4751" s="41">
        <v>0</v>
      </c>
      <c r="H4751" s="41">
        <v>4467755</v>
      </c>
      <c r="I4751" s="41">
        <v>0</v>
      </c>
      <c r="J4751" s="41">
        <v>1554779</v>
      </c>
      <c r="K4751" s="41">
        <v>44678</v>
      </c>
      <c r="L4751" s="41">
        <v>0</v>
      </c>
      <c r="M4751" s="41">
        <v>0</v>
      </c>
      <c r="N4751" s="43">
        <v>6022534</v>
      </c>
    </row>
    <row r="4752" spans="1:14" x14ac:dyDescent="0.2">
      <c r="A4752" s="39" t="s">
        <v>45</v>
      </c>
      <c r="B4752" s="40"/>
      <c r="C4752" s="41">
        <v>0</v>
      </c>
      <c r="D4752" s="42">
        <v>1.1457999999999999</v>
      </c>
      <c r="E4752" s="42">
        <v>0</v>
      </c>
      <c r="F4752" s="41">
        <v>396970</v>
      </c>
      <c r="G4752" s="41">
        <v>0</v>
      </c>
      <c r="H4752" s="41">
        <v>396970</v>
      </c>
      <c r="I4752" s="41">
        <v>0</v>
      </c>
      <c r="J4752" s="41">
        <v>138146</v>
      </c>
      <c r="K4752" s="41">
        <v>3970</v>
      </c>
      <c r="L4752" s="41">
        <v>0</v>
      </c>
      <c r="M4752" s="41">
        <v>0</v>
      </c>
      <c r="N4752" s="43">
        <v>535116</v>
      </c>
    </row>
    <row r="4753" spans="1:14" x14ac:dyDescent="0.2">
      <c r="A4753" s="39" t="s">
        <v>40</v>
      </c>
      <c r="B4753" s="40"/>
      <c r="C4753" s="41">
        <v>0</v>
      </c>
      <c r="D4753" s="42">
        <v>-8.4000000000000005E-2</v>
      </c>
      <c r="E4753" s="42">
        <v>0</v>
      </c>
      <c r="F4753" s="41">
        <v>-168000</v>
      </c>
      <c r="G4753" s="41">
        <v>0</v>
      </c>
      <c r="H4753" s="41">
        <v>-168000</v>
      </c>
      <c r="I4753" s="41">
        <v>0</v>
      </c>
      <c r="J4753" s="41">
        <v>-58464</v>
      </c>
      <c r="K4753" s="41">
        <v>-1680</v>
      </c>
      <c r="L4753" s="41">
        <v>0</v>
      </c>
      <c r="M4753" s="41">
        <v>0</v>
      </c>
      <c r="N4753" s="43">
        <v>-226464</v>
      </c>
    </row>
    <row r="4754" spans="1:14" x14ac:dyDescent="0.2">
      <c r="A4754" s="39" t="s">
        <v>30</v>
      </c>
      <c r="B4754" s="40"/>
      <c r="C4754" s="41">
        <v>0</v>
      </c>
      <c r="D4754" s="42">
        <v>-0.53239999999999998</v>
      </c>
      <c r="E4754" s="42">
        <v>0</v>
      </c>
      <c r="F4754" s="41">
        <v>-184454</v>
      </c>
      <c r="G4754" s="41">
        <v>0</v>
      </c>
      <c r="H4754" s="41">
        <v>-184454</v>
      </c>
      <c r="I4754" s="41">
        <v>0</v>
      </c>
      <c r="J4754" s="41">
        <v>-64191</v>
      </c>
      <c r="K4754" s="41">
        <v>-1845</v>
      </c>
      <c r="L4754" s="41">
        <v>0</v>
      </c>
      <c r="M4754" s="41">
        <v>0</v>
      </c>
      <c r="N4754" s="43">
        <v>-248645</v>
      </c>
    </row>
    <row r="4755" spans="1:14" x14ac:dyDescent="0.2">
      <c r="A4755" s="39" t="s">
        <v>41</v>
      </c>
      <c r="B4755" s="40"/>
      <c r="C4755" s="41">
        <v>0</v>
      </c>
      <c r="D4755" s="42">
        <v>0</v>
      </c>
      <c r="E4755" s="42">
        <v>0</v>
      </c>
      <c r="F4755" s="41">
        <v>0</v>
      </c>
      <c r="G4755" s="41">
        <v>0</v>
      </c>
      <c r="H4755" s="41">
        <v>0</v>
      </c>
      <c r="I4755" s="41">
        <v>168000</v>
      </c>
      <c r="J4755" s="41">
        <v>56784</v>
      </c>
      <c r="K4755" s="41">
        <v>0</v>
      </c>
      <c r="L4755" s="41">
        <v>0</v>
      </c>
      <c r="M4755" s="41">
        <v>0</v>
      </c>
      <c r="N4755" s="43">
        <v>224784</v>
      </c>
    </row>
    <row r="4756" spans="1:14" x14ac:dyDescent="0.2">
      <c r="A4756" s="39" t="s">
        <v>163</v>
      </c>
      <c r="B4756" s="40"/>
      <c r="C4756" s="41">
        <v>0</v>
      </c>
      <c r="D4756" s="42">
        <v>0</v>
      </c>
      <c r="E4756" s="42">
        <v>0</v>
      </c>
      <c r="F4756" s="41">
        <v>0</v>
      </c>
      <c r="G4756" s="41">
        <v>0</v>
      </c>
      <c r="H4756" s="41">
        <v>0</v>
      </c>
      <c r="I4756" s="41">
        <v>0</v>
      </c>
      <c r="J4756" s="41">
        <v>13</v>
      </c>
      <c r="K4756" s="41">
        <v>0</v>
      </c>
      <c r="L4756" s="41">
        <v>0</v>
      </c>
      <c r="M4756" s="41">
        <v>0</v>
      </c>
      <c r="N4756" s="43">
        <v>13</v>
      </c>
    </row>
    <row r="4757" spans="1:14" x14ac:dyDescent="0.2">
      <c r="A4757" s="39" t="s">
        <v>1496</v>
      </c>
      <c r="B4757" s="40"/>
      <c r="C4757" s="41">
        <v>0</v>
      </c>
      <c r="D4757" s="42">
        <v>0</v>
      </c>
      <c r="E4757" s="42">
        <v>0</v>
      </c>
      <c r="F4757" s="41">
        <v>0</v>
      </c>
      <c r="G4757" s="41">
        <v>0</v>
      </c>
      <c r="H4757" s="41">
        <v>0</v>
      </c>
      <c r="I4757" s="41">
        <v>0</v>
      </c>
      <c r="J4757" s="41">
        <v>0</v>
      </c>
      <c r="K4757" s="41">
        <v>0</v>
      </c>
      <c r="L4757" s="41">
        <v>1700</v>
      </c>
      <c r="M4757" s="41">
        <v>0</v>
      </c>
      <c r="N4757" s="43">
        <v>1700</v>
      </c>
    </row>
    <row r="4758" spans="1:14" x14ac:dyDescent="0.2">
      <c r="A4758" s="39" t="s">
        <v>23</v>
      </c>
      <c r="B4758" s="40"/>
      <c r="C4758" s="41">
        <v>0</v>
      </c>
      <c r="D4758" s="42">
        <v>0</v>
      </c>
      <c r="E4758" s="42">
        <v>4.4400000000000004</v>
      </c>
      <c r="F4758" s="41">
        <v>0</v>
      </c>
      <c r="G4758" s="41">
        <v>1735116</v>
      </c>
      <c r="H4758" s="41">
        <v>1735116</v>
      </c>
      <c r="I4758" s="41">
        <v>0</v>
      </c>
      <c r="J4758" s="41">
        <v>603820</v>
      </c>
      <c r="K4758" s="41">
        <v>17351</v>
      </c>
      <c r="L4758" s="41">
        <v>0</v>
      </c>
      <c r="M4758" s="41">
        <v>0</v>
      </c>
      <c r="N4758" s="43">
        <v>2338936</v>
      </c>
    </row>
    <row r="4759" spans="1:14" x14ac:dyDescent="0.2">
      <c r="A4759" s="39" t="s">
        <v>1481</v>
      </c>
      <c r="B4759" s="40"/>
      <c r="C4759" s="41">
        <v>0</v>
      </c>
      <c r="D4759" s="42">
        <v>51.586399999999998</v>
      </c>
      <c r="E4759" s="42">
        <v>7.14</v>
      </c>
      <c r="F4759" s="41">
        <v>36156531</v>
      </c>
      <c r="G4759" s="41">
        <v>1792854</v>
      </c>
      <c r="H4759" s="41">
        <v>37949385</v>
      </c>
      <c r="I4759" s="41">
        <v>0</v>
      </c>
      <c r="J4759" s="41">
        <v>13206386</v>
      </c>
      <c r="K4759" s="41">
        <v>379494</v>
      </c>
      <c r="L4759" s="41">
        <v>1115915</v>
      </c>
      <c r="M4759" s="41">
        <v>0</v>
      </c>
      <c r="N4759" s="43">
        <v>52271686</v>
      </c>
    </row>
    <row r="4760" spans="1:14" x14ac:dyDescent="0.2">
      <c r="A4760" s="39" t="s">
        <v>1482</v>
      </c>
      <c r="B4760" s="40"/>
      <c r="C4760" s="41">
        <v>0</v>
      </c>
      <c r="D4760" s="42">
        <v>0</v>
      </c>
      <c r="E4760" s="42">
        <v>0</v>
      </c>
      <c r="F4760" s="41">
        <v>24000</v>
      </c>
      <c r="G4760" s="41">
        <v>0</v>
      </c>
      <c r="H4760" s="41">
        <v>24000</v>
      </c>
      <c r="I4760" s="41">
        <v>0</v>
      </c>
      <c r="J4760" s="41">
        <v>8352</v>
      </c>
      <c r="K4760" s="41">
        <v>240</v>
      </c>
      <c r="L4760" s="41">
        <v>0</v>
      </c>
      <c r="M4760" s="41">
        <v>0</v>
      </c>
      <c r="N4760" s="43">
        <v>32352</v>
      </c>
    </row>
    <row r="4761" spans="1:14" x14ac:dyDescent="0.2">
      <c r="A4761" s="34" t="s">
        <v>24</v>
      </c>
      <c r="B4761" s="35"/>
      <c r="C4761" s="36">
        <f t="shared" ref="C4761:N4761" si="829">SUM(C4751:C4760)</f>
        <v>0</v>
      </c>
      <c r="D4761" s="37">
        <f t="shared" si="829"/>
        <v>64.571399999999997</v>
      </c>
      <c r="E4761" s="37">
        <f t="shared" si="829"/>
        <v>11.58</v>
      </c>
      <c r="F4761" s="36">
        <f t="shared" si="829"/>
        <v>40692802</v>
      </c>
      <c r="G4761" s="36">
        <f t="shared" si="829"/>
        <v>3527970</v>
      </c>
      <c r="H4761" s="36">
        <f t="shared" si="829"/>
        <v>44220772</v>
      </c>
      <c r="I4761" s="36">
        <f t="shared" si="829"/>
        <v>168000</v>
      </c>
      <c r="J4761" s="36">
        <f t="shared" si="829"/>
        <v>15445625</v>
      </c>
      <c r="K4761" s="36">
        <f t="shared" si="829"/>
        <v>442208</v>
      </c>
      <c r="L4761" s="36">
        <f t="shared" si="829"/>
        <v>1117615</v>
      </c>
      <c r="M4761" s="36">
        <f t="shared" si="829"/>
        <v>0</v>
      </c>
      <c r="N4761" s="38">
        <f t="shared" si="829"/>
        <v>60952012</v>
      </c>
    </row>
    <row r="4762" spans="1:14" x14ac:dyDescent="0.2">
      <c r="A4762" s="34" t="s">
        <v>25</v>
      </c>
      <c r="B4762" s="35"/>
      <c r="C4762" s="36"/>
      <c r="D4762" s="37"/>
      <c r="E4762" s="37"/>
      <c r="F4762" s="36"/>
      <c r="G4762" s="36"/>
      <c r="H4762" s="36"/>
      <c r="I4762" s="36"/>
      <c r="J4762" s="36"/>
      <c r="K4762" s="36"/>
      <c r="L4762" s="36"/>
      <c r="M4762" s="36"/>
      <c r="N4762" s="38"/>
    </row>
    <row r="4763" spans="1:14" x14ac:dyDescent="0.2">
      <c r="A4763" s="39" t="s">
        <v>69</v>
      </c>
      <c r="B4763" s="40"/>
      <c r="C4763" s="41">
        <v>748</v>
      </c>
      <c r="D4763" s="42">
        <v>0</v>
      </c>
      <c r="E4763" s="42">
        <v>9.6471</v>
      </c>
      <c r="F4763" s="41">
        <v>0</v>
      </c>
      <c r="G4763" s="41">
        <v>2965789</v>
      </c>
      <c r="H4763" s="41">
        <v>2965789</v>
      </c>
      <c r="I4763" s="41">
        <v>0</v>
      </c>
      <c r="J4763" s="41">
        <v>1032095</v>
      </c>
      <c r="K4763" s="41">
        <v>29658</v>
      </c>
      <c r="L4763" s="41">
        <v>45628</v>
      </c>
      <c r="M4763" s="41">
        <v>0</v>
      </c>
      <c r="N4763" s="43">
        <v>4043512</v>
      </c>
    </row>
    <row r="4764" spans="1:14" x14ac:dyDescent="0.2">
      <c r="A4764" s="34" t="s">
        <v>24</v>
      </c>
      <c r="B4764" s="35"/>
      <c r="C4764" s="36">
        <f t="shared" ref="C4764:N4764" si="830">SUM(C4763:C4763)</f>
        <v>748</v>
      </c>
      <c r="D4764" s="37">
        <f t="shared" si="830"/>
        <v>0</v>
      </c>
      <c r="E4764" s="37">
        <f t="shared" si="830"/>
        <v>9.6471</v>
      </c>
      <c r="F4764" s="36">
        <f t="shared" si="830"/>
        <v>0</v>
      </c>
      <c r="G4764" s="36">
        <f t="shared" si="830"/>
        <v>2965789</v>
      </c>
      <c r="H4764" s="36">
        <f t="shared" si="830"/>
        <v>2965789</v>
      </c>
      <c r="I4764" s="36">
        <f t="shared" si="830"/>
        <v>0</v>
      </c>
      <c r="J4764" s="36">
        <f t="shared" si="830"/>
        <v>1032095</v>
      </c>
      <c r="K4764" s="36">
        <f t="shared" si="830"/>
        <v>29658</v>
      </c>
      <c r="L4764" s="36">
        <f t="shared" si="830"/>
        <v>45628</v>
      </c>
      <c r="M4764" s="36">
        <f t="shared" si="830"/>
        <v>0</v>
      </c>
      <c r="N4764" s="38">
        <f t="shared" si="830"/>
        <v>4043512</v>
      </c>
    </row>
    <row r="4765" spans="1:14" x14ac:dyDescent="0.2">
      <c r="A4765" s="34" t="s">
        <v>1483</v>
      </c>
      <c r="B4765" s="35"/>
      <c r="C4765" s="36"/>
      <c r="D4765" s="37"/>
      <c r="E4765" s="37"/>
      <c r="F4765" s="36"/>
      <c r="G4765" s="36"/>
      <c r="H4765" s="36"/>
      <c r="I4765" s="36"/>
      <c r="J4765" s="36"/>
      <c r="K4765" s="36"/>
      <c r="L4765" s="36"/>
      <c r="M4765" s="36"/>
      <c r="N4765" s="38"/>
    </row>
    <row r="4766" spans="1:14" x14ac:dyDescent="0.2">
      <c r="A4766" s="39" t="s">
        <v>1484</v>
      </c>
      <c r="B4766" s="40"/>
      <c r="C4766" s="41">
        <v>331</v>
      </c>
      <c r="D4766" s="42">
        <v>0</v>
      </c>
      <c r="E4766" s="42">
        <v>0.51900000000000002</v>
      </c>
      <c r="F4766" s="41">
        <v>0</v>
      </c>
      <c r="G4766" s="41">
        <v>140653</v>
      </c>
      <c r="H4766" s="41">
        <v>140653</v>
      </c>
      <c r="I4766" s="41">
        <v>0</v>
      </c>
      <c r="J4766" s="41">
        <v>48948</v>
      </c>
      <c r="K4766" s="41">
        <v>1407</v>
      </c>
      <c r="L4766" s="41">
        <v>0</v>
      </c>
      <c r="M4766" s="41">
        <v>0</v>
      </c>
      <c r="N4766" s="43">
        <v>189601</v>
      </c>
    </row>
    <row r="4767" spans="1:14" x14ac:dyDescent="0.2">
      <c r="A4767" s="39" t="s">
        <v>1485</v>
      </c>
      <c r="B4767" s="40"/>
      <c r="C4767" s="41">
        <v>0</v>
      </c>
      <c r="D4767" s="42">
        <v>10</v>
      </c>
      <c r="E4767" s="42">
        <v>0</v>
      </c>
      <c r="F4767" s="41">
        <v>4828265</v>
      </c>
      <c r="G4767" s="41">
        <v>0</v>
      </c>
      <c r="H4767" s="41">
        <v>4828265</v>
      </c>
      <c r="I4767" s="41">
        <v>0</v>
      </c>
      <c r="J4767" s="41">
        <v>1680237</v>
      </c>
      <c r="K4767" s="41">
        <v>48283</v>
      </c>
      <c r="L4767" s="41">
        <v>0</v>
      </c>
      <c r="M4767" s="41">
        <v>0</v>
      </c>
      <c r="N4767" s="43">
        <v>6508502</v>
      </c>
    </row>
    <row r="4768" spans="1:14" x14ac:dyDescent="0.2">
      <c r="A4768" s="34" t="s">
        <v>24</v>
      </c>
      <c r="B4768" s="35"/>
      <c r="C4768" s="36">
        <f t="shared" ref="C4768:N4768" si="831">SUM(C4766:C4767)</f>
        <v>331</v>
      </c>
      <c r="D4768" s="37">
        <f t="shared" si="831"/>
        <v>10</v>
      </c>
      <c r="E4768" s="37">
        <f t="shared" si="831"/>
        <v>0.51900000000000002</v>
      </c>
      <c r="F4768" s="36">
        <f t="shared" si="831"/>
        <v>4828265</v>
      </c>
      <c r="G4768" s="36">
        <f t="shared" si="831"/>
        <v>140653</v>
      </c>
      <c r="H4768" s="36">
        <f t="shared" si="831"/>
        <v>4968918</v>
      </c>
      <c r="I4768" s="36">
        <f t="shared" si="831"/>
        <v>0</v>
      </c>
      <c r="J4768" s="36">
        <f t="shared" si="831"/>
        <v>1729185</v>
      </c>
      <c r="K4768" s="36">
        <f t="shared" si="831"/>
        <v>49690</v>
      </c>
      <c r="L4768" s="36">
        <f t="shared" si="831"/>
        <v>0</v>
      </c>
      <c r="M4768" s="36">
        <f t="shared" si="831"/>
        <v>0</v>
      </c>
      <c r="N4768" s="38">
        <f t="shared" si="831"/>
        <v>6698103</v>
      </c>
    </row>
    <row r="4769" spans="1:14" x14ac:dyDescent="0.2">
      <c r="A4769" s="29" t="s">
        <v>2113</v>
      </c>
      <c r="B4769" s="30"/>
      <c r="C4769" s="31">
        <f t="shared" ref="C4769:N4769" si="832">C4761+C4764+C4768</f>
        <v>1079</v>
      </c>
      <c r="D4769" s="32">
        <f t="shared" si="832"/>
        <v>74.571399999999997</v>
      </c>
      <c r="E4769" s="32">
        <f t="shared" si="832"/>
        <v>21.746099999999998</v>
      </c>
      <c r="F4769" s="31">
        <f t="shared" si="832"/>
        <v>45521067</v>
      </c>
      <c r="G4769" s="31">
        <f t="shared" si="832"/>
        <v>6634412</v>
      </c>
      <c r="H4769" s="31">
        <f t="shared" si="832"/>
        <v>52155479</v>
      </c>
      <c r="I4769" s="31">
        <f t="shared" si="832"/>
        <v>168000</v>
      </c>
      <c r="J4769" s="31">
        <f t="shared" si="832"/>
        <v>18206905</v>
      </c>
      <c r="K4769" s="31">
        <f t="shared" si="832"/>
        <v>521556</v>
      </c>
      <c r="L4769" s="31">
        <f t="shared" si="832"/>
        <v>1163243</v>
      </c>
      <c r="M4769" s="31">
        <f t="shared" si="832"/>
        <v>0</v>
      </c>
      <c r="N4769" s="33">
        <f t="shared" si="832"/>
        <v>71693627</v>
      </c>
    </row>
    <row r="4770" spans="1:14" x14ac:dyDescent="0.2">
      <c r="A4770" s="39"/>
      <c r="B4770" s="40"/>
      <c r="C4770" s="41"/>
      <c r="D4770" s="42"/>
      <c r="E4770" s="42"/>
      <c r="F4770" s="41"/>
      <c r="G4770" s="41"/>
      <c r="H4770" s="41"/>
      <c r="I4770" s="41"/>
      <c r="J4770" s="41"/>
      <c r="K4770" s="41"/>
      <c r="L4770" s="41"/>
      <c r="M4770" s="41"/>
      <c r="N4770" s="43"/>
    </row>
    <row r="4771" spans="1:14" x14ac:dyDescent="0.2">
      <c r="A4771" s="29" t="s">
        <v>2114</v>
      </c>
      <c r="B4771" s="30"/>
      <c r="C4771" s="31"/>
      <c r="D4771" s="32"/>
      <c r="E4771" s="32"/>
      <c r="F4771" s="31"/>
      <c r="G4771" s="31"/>
      <c r="H4771" s="31"/>
      <c r="I4771" s="31"/>
      <c r="J4771" s="31"/>
      <c r="K4771" s="31"/>
      <c r="L4771" s="31"/>
      <c r="M4771" s="31"/>
      <c r="N4771" s="33"/>
    </row>
    <row r="4772" spans="1:14" x14ac:dyDescent="0.2">
      <c r="A4772" s="29" t="s">
        <v>2115</v>
      </c>
      <c r="B4772" s="30" t="s">
        <v>6</v>
      </c>
      <c r="C4772" s="31" t="s">
        <v>7</v>
      </c>
      <c r="D4772" s="32" t="s">
        <v>8</v>
      </c>
      <c r="E4772" s="32" t="s">
        <v>9</v>
      </c>
      <c r="F4772" s="31" t="s">
        <v>10</v>
      </c>
      <c r="G4772" s="31" t="s">
        <v>11</v>
      </c>
      <c r="H4772" s="31" t="s">
        <v>12</v>
      </c>
      <c r="I4772" s="31" t="s">
        <v>13</v>
      </c>
      <c r="J4772" s="31" t="s">
        <v>14</v>
      </c>
      <c r="K4772" s="31" t="s">
        <v>15</v>
      </c>
      <c r="L4772" s="31" t="s">
        <v>16</v>
      </c>
      <c r="M4772" s="31" t="s">
        <v>17</v>
      </c>
      <c r="N4772" s="33" t="s">
        <v>18</v>
      </c>
    </row>
    <row r="4773" spans="1:14" x14ac:dyDescent="0.2">
      <c r="A4773" s="34" t="s">
        <v>1476</v>
      </c>
      <c r="B4773" s="35"/>
      <c r="C4773" s="36"/>
      <c r="D4773" s="37"/>
      <c r="E4773" s="37"/>
      <c r="F4773" s="36"/>
      <c r="G4773" s="36"/>
      <c r="H4773" s="36"/>
      <c r="I4773" s="36"/>
      <c r="J4773" s="36"/>
      <c r="K4773" s="36"/>
      <c r="L4773" s="36"/>
      <c r="M4773" s="36"/>
      <c r="N4773" s="38"/>
    </row>
    <row r="4774" spans="1:14" x14ac:dyDescent="0.2">
      <c r="A4774" s="39" t="s">
        <v>162</v>
      </c>
      <c r="B4774" s="40"/>
      <c r="C4774" s="41">
        <v>0</v>
      </c>
      <c r="D4774" s="42">
        <v>14.377800000000001</v>
      </c>
      <c r="E4774" s="42">
        <v>0</v>
      </c>
      <c r="F4774" s="41">
        <v>4962795</v>
      </c>
      <c r="G4774" s="41">
        <v>0</v>
      </c>
      <c r="H4774" s="41">
        <v>4962795</v>
      </c>
      <c r="I4774" s="41">
        <v>0</v>
      </c>
      <c r="J4774" s="41">
        <v>1727053</v>
      </c>
      <c r="K4774" s="41">
        <v>49628</v>
      </c>
      <c r="L4774" s="41">
        <v>0</v>
      </c>
      <c r="M4774" s="41">
        <v>0</v>
      </c>
      <c r="N4774" s="43">
        <v>6689848</v>
      </c>
    </row>
    <row r="4775" spans="1:14" x14ac:dyDescent="0.2">
      <c r="A4775" s="39" t="s">
        <v>45</v>
      </c>
      <c r="B4775" s="40"/>
      <c r="C4775" s="41">
        <v>0</v>
      </c>
      <c r="D4775" s="42">
        <v>0.45829999999999999</v>
      </c>
      <c r="E4775" s="42">
        <v>0</v>
      </c>
      <c r="F4775" s="41">
        <v>158788</v>
      </c>
      <c r="G4775" s="41">
        <v>0</v>
      </c>
      <c r="H4775" s="41">
        <v>158788</v>
      </c>
      <c r="I4775" s="41">
        <v>0</v>
      </c>
      <c r="J4775" s="41">
        <v>55258</v>
      </c>
      <c r="K4775" s="41">
        <v>1588</v>
      </c>
      <c r="L4775" s="41">
        <v>0</v>
      </c>
      <c r="M4775" s="41">
        <v>0</v>
      </c>
      <c r="N4775" s="43">
        <v>214046</v>
      </c>
    </row>
    <row r="4776" spans="1:14" x14ac:dyDescent="0.2">
      <c r="A4776" s="39" t="s">
        <v>1671</v>
      </c>
      <c r="B4776" s="40"/>
      <c r="C4776" s="41">
        <v>0</v>
      </c>
      <c r="D4776" s="42">
        <v>4.4999999999999998E-2</v>
      </c>
      <c r="E4776" s="42">
        <v>0</v>
      </c>
      <c r="F4776" s="41">
        <v>14400</v>
      </c>
      <c r="G4776" s="41">
        <v>0</v>
      </c>
      <c r="H4776" s="41">
        <v>14400</v>
      </c>
      <c r="I4776" s="41">
        <v>0</v>
      </c>
      <c r="J4776" s="41">
        <v>5011</v>
      </c>
      <c r="K4776" s="41">
        <v>144</v>
      </c>
      <c r="L4776" s="41">
        <v>0</v>
      </c>
      <c r="M4776" s="41">
        <v>0</v>
      </c>
      <c r="N4776" s="43">
        <v>19411</v>
      </c>
    </row>
    <row r="4777" spans="1:14" x14ac:dyDescent="0.2">
      <c r="A4777" s="39" t="s">
        <v>40</v>
      </c>
      <c r="B4777" s="40"/>
      <c r="C4777" s="41">
        <v>0</v>
      </c>
      <c r="D4777" s="42">
        <v>0</v>
      </c>
      <c r="E4777" s="42">
        <v>0</v>
      </c>
      <c r="F4777" s="41">
        <v>-168000</v>
      </c>
      <c r="G4777" s="41">
        <v>0</v>
      </c>
      <c r="H4777" s="41">
        <v>-168000</v>
      </c>
      <c r="I4777" s="41">
        <v>0</v>
      </c>
      <c r="J4777" s="41">
        <v>-58464</v>
      </c>
      <c r="K4777" s="41">
        <v>-1680</v>
      </c>
      <c r="L4777" s="41">
        <v>0</v>
      </c>
      <c r="M4777" s="41">
        <v>0</v>
      </c>
      <c r="N4777" s="43">
        <v>-226464</v>
      </c>
    </row>
    <row r="4778" spans="1:14" x14ac:dyDescent="0.2">
      <c r="A4778" s="39" t="s">
        <v>41</v>
      </c>
      <c r="B4778" s="40"/>
      <c r="C4778" s="41">
        <v>0</v>
      </c>
      <c r="D4778" s="42">
        <v>0</v>
      </c>
      <c r="E4778" s="42">
        <v>0</v>
      </c>
      <c r="F4778" s="41">
        <v>0</v>
      </c>
      <c r="G4778" s="41">
        <v>0</v>
      </c>
      <c r="H4778" s="41">
        <v>0</v>
      </c>
      <c r="I4778" s="41">
        <v>168000</v>
      </c>
      <c r="J4778" s="41">
        <v>56784</v>
      </c>
      <c r="K4778" s="41">
        <v>0</v>
      </c>
      <c r="L4778" s="41">
        <v>0</v>
      </c>
      <c r="M4778" s="41">
        <v>0</v>
      </c>
      <c r="N4778" s="43">
        <v>224784</v>
      </c>
    </row>
    <row r="4779" spans="1:14" x14ac:dyDescent="0.2">
      <c r="A4779" s="39" t="s">
        <v>163</v>
      </c>
      <c r="B4779" s="40"/>
      <c r="C4779" s="41">
        <v>0</v>
      </c>
      <c r="D4779" s="42">
        <v>0</v>
      </c>
      <c r="E4779" s="42">
        <v>0</v>
      </c>
      <c r="F4779" s="41">
        <v>0</v>
      </c>
      <c r="G4779" s="41">
        <v>0</v>
      </c>
      <c r="H4779" s="41">
        <v>0</v>
      </c>
      <c r="I4779" s="41">
        <v>0</v>
      </c>
      <c r="J4779" s="41">
        <v>12</v>
      </c>
      <c r="K4779" s="41">
        <v>0</v>
      </c>
      <c r="L4779" s="41">
        <v>0</v>
      </c>
      <c r="M4779" s="41">
        <v>0</v>
      </c>
      <c r="N4779" s="43">
        <v>12</v>
      </c>
    </row>
    <row r="4780" spans="1:14" x14ac:dyDescent="0.2">
      <c r="A4780" s="39" t="s">
        <v>1496</v>
      </c>
      <c r="B4780" s="40"/>
      <c r="C4780" s="41">
        <v>0</v>
      </c>
      <c r="D4780" s="42">
        <v>0</v>
      </c>
      <c r="E4780" s="42">
        <v>0</v>
      </c>
      <c r="F4780" s="41">
        <v>0</v>
      </c>
      <c r="G4780" s="41">
        <v>0</v>
      </c>
      <c r="H4780" s="41">
        <v>0</v>
      </c>
      <c r="I4780" s="41">
        <v>0</v>
      </c>
      <c r="J4780" s="41">
        <v>0</v>
      </c>
      <c r="K4780" s="41">
        <v>0</v>
      </c>
      <c r="L4780" s="41">
        <v>2500</v>
      </c>
      <c r="M4780" s="41">
        <v>0</v>
      </c>
      <c r="N4780" s="43">
        <v>2500</v>
      </c>
    </row>
    <row r="4781" spans="1:14" x14ac:dyDescent="0.2">
      <c r="A4781" s="39" t="s">
        <v>23</v>
      </c>
      <c r="B4781" s="40"/>
      <c r="C4781" s="41">
        <v>0</v>
      </c>
      <c r="D4781" s="42">
        <v>0</v>
      </c>
      <c r="E4781" s="42">
        <v>4.5</v>
      </c>
      <c r="F4781" s="41">
        <v>0</v>
      </c>
      <c r="G4781" s="41">
        <v>1758564</v>
      </c>
      <c r="H4781" s="41">
        <v>1758564</v>
      </c>
      <c r="I4781" s="41">
        <v>0</v>
      </c>
      <c r="J4781" s="41">
        <v>611981</v>
      </c>
      <c r="K4781" s="41">
        <v>17586</v>
      </c>
      <c r="L4781" s="41">
        <v>0</v>
      </c>
      <c r="M4781" s="41">
        <v>0</v>
      </c>
      <c r="N4781" s="43">
        <v>2370545</v>
      </c>
    </row>
    <row r="4782" spans="1:14" x14ac:dyDescent="0.2">
      <c r="A4782" s="39" t="s">
        <v>1481</v>
      </c>
      <c r="B4782" s="40"/>
      <c r="C4782" s="41">
        <v>0</v>
      </c>
      <c r="D4782" s="42">
        <v>51.999899999999997</v>
      </c>
      <c r="E4782" s="42">
        <v>7.31</v>
      </c>
      <c r="F4782" s="41">
        <v>37246501</v>
      </c>
      <c r="G4782" s="41">
        <v>1835541</v>
      </c>
      <c r="H4782" s="41">
        <v>39082042</v>
      </c>
      <c r="I4782" s="41">
        <v>0</v>
      </c>
      <c r="J4782" s="41">
        <v>13600550</v>
      </c>
      <c r="K4782" s="41">
        <v>390820</v>
      </c>
      <c r="L4782" s="41">
        <v>1149620</v>
      </c>
      <c r="M4782" s="41">
        <v>0</v>
      </c>
      <c r="N4782" s="43">
        <v>53832212</v>
      </c>
    </row>
    <row r="4783" spans="1:14" x14ac:dyDescent="0.2">
      <c r="A4783" s="39" t="s">
        <v>1482</v>
      </c>
      <c r="B4783" s="40"/>
      <c r="C4783" s="41">
        <v>0</v>
      </c>
      <c r="D4783" s="42">
        <v>0</v>
      </c>
      <c r="E4783" s="42">
        <v>0</v>
      </c>
      <c r="F4783" s="41">
        <v>24000</v>
      </c>
      <c r="G4783" s="41">
        <v>0</v>
      </c>
      <c r="H4783" s="41">
        <v>24000</v>
      </c>
      <c r="I4783" s="41">
        <v>0</v>
      </c>
      <c r="J4783" s="41">
        <v>8352</v>
      </c>
      <c r="K4783" s="41">
        <v>240</v>
      </c>
      <c r="L4783" s="41">
        <v>0</v>
      </c>
      <c r="M4783" s="41">
        <v>0</v>
      </c>
      <c r="N4783" s="43">
        <v>32352</v>
      </c>
    </row>
    <row r="4784" spans="1:14" x14ac:dyDescent="0.2">
      <c r="A4784" s="34" t="s">
        <v>24</v>
      </c>
      <c r="B4784" s="35"/>
      <c r="C4784" s="36">
        <f t="shared" ref="C4784:N4784" si="833">SUM(C4774:C4783)</f>
        <v>0</v>
      </c>
      <c r="D4784" s="37">
        <f t="shared" si="833"/>
        <v>66.881</v>
      </c>
      <c r="E4784" s="37">
        <f t="shared" si="833"/>
        <v>11.809999999999999</v>
      </c>
      <c r="F4784" s="36">
        <f t="shared" si="833"/>
        <v>42238484</v>
      </c>
      <c r="G4784" s="36">
        <f t="shared" si="833"/>
        <v>3594105</v>
      </c>
      <c r="H4784" s="36">
        <f t="shared" si="833"/>
        <v>45832589</v>
      </c>
      <c r="I4784" s="36">
        <f t="shared" si="833"/>
        <v>168000</v>
      </c>
      <c r="J4784" s="36">
        <f t="shared" si="833"/>
        <v>16006537</v>
      </c>
      <c r="K4784" s="36">
        <f t="shared" si="833"/>
        <v>458326</v>
      </c>
      <c r="L4784" s="36">
        <f t="shared" si="833"/>
        <v>1152120</v>
      </c>
      <c r="M4784" s="36">
        <f t="shared" si="833"/>
        <v>0</v>
      </c>
      <c r="N4784" s="38">
        <f t="shared" si="833"/>
        <v>63159246</v>
      </c>
    </row>
    <row r="4785" spans="1:14" x14ac:dyDescent="0.2">
      <c r="A4785" s="34" t="s">
        <v>25</v>
      </c>
      <c r="B4785" s="35"/>
      <c r="C4785" s="36"/>
      <c r="D4785" s="37"/>
      <c r="E4785" s="37"/>
      <c r="F4785" s="36"/>
      <c r="G4785" s="36"/>
      <c r="H4785" s="36"/>
      <c r="I4785" s="36"/>
      <c r="J4785" s="36"/>
      <c r="K4785" s="36"/>
      <c r="L4785" s="36"/>
      <c r="M4785" s="36"/>
      <c r="N4785" s="38"/>
    </row>
    <row r="4786" spans="1:14" x14ac:dyDescent="0.2">
      <c r="A4786" s="39" t="s">
        <v>635</v>
      </c>
      <c r="B4786" s="40"/>
      <c r="C4786" s="41">
        <v>13</v>
      </c>
      <c r="D4786" s="42">
        <v>0</v>
      </c>
      <c r="E4786" s="42">
        <v>0.49349999999999999</v>
      </c>
      <c r="F4786" s="41">
        <v>0</v>
      </c>
      <c r="G4786" s="41">
        <v>151716</v>
      </c>
      <c r="H4786" s="41">
        <v>151716</v>
      </c>
      <c r="I4786" s="41">
        <v>0</v>
      </c>
      <c r="J4786" s="41">
        <v>52797</v>
      </c>
      <c r="K4786" s="41">
        <v>1517</v>
      </c>
      <c r="L4786" s="41">
        <v>1105</v>
      </c>
      <c r="M4786" s="41">
        <v>0</v>
      </c>
      <c r="N4786" s="43">
        <v>205618</v>
      </c>
    </row>
    <row r="4787" spans="1:14" x14ac:dyDescent="0.2">
      <c r="A4787" s="39" t="s">
        <v>69</v>
      </c>
      <c r="B4787" s="40"/>
      <c r="C4787" s="41">
        <v>673</v>
      </c>
      <c r="D4787" s="42">
        <v>0</v>
      </c>
      <c r="E4787" s="42">
        <v>8.8945000000000007</v>
      </c>
      <c r="F4787" s="41">
        <v>0</v>
      </c>
      <c r="G4787" s="41">
        <v>2734418</v>
      </c>
      <c r="H4787" s="41">
        <v>2734418</v>
      </c>
      <c r="I4787" s="41">
        <v>0</v>
      </c>
      <c r="J4787" s="41">
        <v>951578</v>
      </c>
      <c r="K4787" s="41">
        <v>27344</v>
      </c>
      <c r="L4787" s="41">
        <v>41053</v>
      </c>
      <c r="M4787" s="41">
        <v>0</v>
      </c>
      <c r="N4787" s="43">
        <v>3727049</v>
      </c>
    </row>
    <row r="4788" spans="1:14" x14ac:dyDescent="0.2">
      <c r="A4788" s="34" t="s">
        <v>24</v>
      </c>
      <c r="B4788" s="35"/>
      <c r="C4788" s="36">
        <f t="shared" ref="C4788:N4788" si="834">SUM(C4786:C4787)</f>
        <v>686</v>
      </c>
      <c r="D4788" s="37">
        <f t="shared" si="834"/>
        <v>0</v>
      </c>
      <c r="E4788" s="37">
        <f t="shared" si="834"/>
        <v>9.3879999999999999</v>
      </c>
      <c r="F4788" s="36">
        <f t="shared" si="834"/>
        <v>0</v>
      </c>
      <c r="G4788" s="36">
        <f t="shared" si="834"/>
        <v>2886134</v>
      </c>
      <c r="H4788" s="36">
        <f t="shared" si="834"/>
        <v>2886134</v>
      </c>
      <c r="I4788" s="36">
        <f t="shared" si="834"/>
        <v>0</v>
      </c>
      <c r="J4788" s="36">
        <f t="shared" si="834"/>
        <v>1004375</v>
      </c>
      <c r="K4788" s="36">
        <f t="shared" si="834"/>
        <v>28861</v>
      </c>
      <c r="L4788" s="36">
        <f t="shared" si="834"/>
        <v>42158</v>
      </c>
      <c r="M4788" s="36">
        <f t="shared" si="834"/>
        <v>0</v>
      </c>
      <c r="N4788" s="38">
        <f t="shared" si="834"/>
        <v>3932667</v>
      </c>
    </row>
    <row r="4789" spans="1:14" x14ac:dyDescent="0.2">
      <c r="A4789" s="34" t="s">
        <v>1483</v>
      </c>
      <c r="B4789" s="35"/>
      <c r="C4789" s="36"/>
      <c r="D4789" s="37"/>
      <c r="E4789" s="37"/>
      <c r="F4789" s="36"/>
      <c r="G4789" s="36"/>
      <c r="H4789" s="36"/>
      <c r="I4789" s="36"/>
      <c r="J4789" s="36"/>
      <c r="K4789" s="36"/>
      <c r="L4789" s="36"/>
      <c r="M4789" s="36"/>
      <c r="N4789" s="38"/>
    </row>
    <row r="4790" spans="1:14" x14ac:dyDescent="0.2">
      <c r="A4790" s="39" t="s">
        <v>1484</v>
      </c>
      <c r="B4790" s="40"/>
      <c r="C4790" s="41">
        <v>244</v>
      </c>
      <c r="D4790" s="42">
        <v>0</v>
      </c>
      <c r="E4790" s="42">
        <v>0.3871</v>
      </c>
      <c r="F4790" s="41">
        <v>0</v>
      </c>
      <c r="G4790" s="41">
        <v>104907</v>
      </c>
      <c r="H4790" s="41">
        <v>104907</v>
      </c>
      <c r="I4790" s="41">
        <v>0</v>
      </c>
      <c r="J4790" s="41">
        <v>36508</v>
      </c>
      <c r="K4790" s="41">
        <v>1049</v>
      </c>
      <c r="L4790" s="41">
        <v>0</v>
      </c>
      <c r="M4790" s="41">
        <v>0</v>
      </c>
      <c r="N4790" s="43">
        <v>141415</v>
      </c>
    </row>
    <row r="4791" spans="1:14" x14ac:dyDescent="0.2">
      <c r="A4791" s="39" t="s">
        <v>1485</v>
      </c>
      <c r="B4791" s="40"/>
      <c r="C4791" s="41">
        <v>0</v>
      </c>
      <c r="D4791" s="42">
        <v>7.3000999999999996</v>
      </c>
      <c r="E4791" s="42">
        <v>0</v>
      </c>
      <c r="F4791" s="41">
        <v>3508368</v>
      </c>
      <c r="G4791" s="41">
        <v>0</v>
      </c>
      <c r="H4791" s="41">
        <v>3508368</v>
      </c>
      <c r="I4791" s="41">
        <v>0</v>
      </c>
      <c r="J4791" s="41">
        <v>1220912</v>
      </c>
      <c r="K4791" s="41">
        <v>35084</v>
      </c>
      <c r="L4791" s="41">
        <v>0</v>
      </c>
      <c r="M4791" s="41">
        <v>0</v>
      </c>
      <c r="N4791" s="43">
        <v>4729280</v>
      </c>
    </row>
    <row r="4792" spans="1:14" x14ac:dyDescent="0.2">
      <c r="A4792" s="34" t="s">
        <v>24</v>
      </c>
      <c r="B4792" s="35"/>
      <c r="C4792" s="36">
        <f t="shared" ref="C4792:N4792" si="835">SUM(C4790:C4791)</f>
        <v>244</v>
      </c>
      <c r="D4792" s="37">
        <f t="shared" si="835"/>
        <v>7.3000999999999996</v>
      </c>
      <c r="E4792" s="37">
        <f t="shared" si="835"/>
        <v>0.3871</v>
      </c>
      <c r="F4792" s="36">
        <f t="shared" si="835"/>
        <v>3508368</v>
      </c>
      <c r="G4792" s="36">
        <f t="shared" si="835"/>
        <v>104907</v>
      </c>
      <c r="H4792" s="36">
        <f t="shared" si="835"/>
        <v>3613275</v>
      </c>
      <c r="I4792" s="36">
        <f t="shared" si="835"/>
        <v>0</v>
      </c>
      <c r="J4792" s="36">
        <f t="shared" si="835"/>
        <v>1257420</v>
      </c>
      <c r="K4792" s="36">
        <f t="shared" si="835"/>
        <v>36133</v>
      </c>
      <c r="L4792" s="36">
        <f t="shared" si="835"/>
        <v>0</v>
      </c>
      <c r="M4792" s="36">
        <f t="shared" si="835"/>
        <v>0</v>
      </c>
      <c r="N4792" s="38">
        <f t="shared" si="835"/>
        <v>4870695</v>
      </c>
    </row>
    <row r="4793" spans="1:14" x14ac:dyDescent="0.2">
      <c r="A4793" s="29" t="s">
        <v>2116</v>
      </c>
      <c r="B4793" s="30"/>
      <c r="C4793" s="31">
        <f t="shared" ref="C4793:N4793" si="836">C4784+C4788+C4792</f>
        <v>930</v>
      </c>
      <c r="D4793" s="32">
        <f t="shared" si="836"/>
        <v>74.181100000000001</v>
      </c>
      <c r="E4793" s="32">
        <f t="shared" si="836"/>
        <v>21.585100000000001</v>
      </c>
      <c r="F4793" s="31">
        <f t="shared" si="836"/>
        <v>45746852</v>
      </c>
      <c r="G4793" s="31">
        <f t="shared" si="836"/>
        <v>6585146</v>
      </c>
      <c r="H4793" s="31">
        <f t="shared" si="836"/>
        <v>52331998</v>
      </c>
      <c r="I4793" s="31">
        <f t="shared" si="836"/>
        <v>168000</v>
      </c>
      <c r="J4793" s="31">
        <f t="shared" si="836"/>
        <v>18268332</v>
      </c>
      <c r="K4793" s="31">
        <f t="shared" si="836"/>
        <v>523320</v>
      </c>
      <c r="L4793" s="31">
        <f t="shared" si="836"/>
        <v>1194278</v>
      </c>
      <c r="M4793" s="31">
        <f t="shared" si="836"/>
        <v>0</v>
      </c>
      <c r="N4793" s="33">
        <f t="shared" si="836"/>
        <v>71962608</v>
      </c>
    </row>
    <row r="4794" spans="1:14" x14ac:dyDescent="0.2">
      <c r="A4794" s="39"/>
      <c r="B4794" s="40"/>
      <c r="C4794" s="41"/>
      <c r="D4794" s="42"/>
      <c r="E4794" s="42"/>
      <c r="F4794" s="41"/>
      <c r="G4794" s="41"/>
      <c r="H4794" s="41"/>
      <c r="I4794" s="41"/>
      <c r="J4794" s="41"/>
      <c r="K4794" s="41"/>
      <c r="L4794" s="41"/>
      <c r="M4794" s="41"/>
      <c r="N4794" s="43"/>
    </row>
    <row r="4795" spans="1:14" x14ac:dyDescent="0.2">
      <c r="A4795" s="29" t="s">
        <v>2117</v>
      </c>
      <c r="B4795" s="30"/>
      <c r="C4795" s="31"/>
      <c r="D4795" s="32"/>
      <c r="E4795" s="32"/>
      <c r="F4795" s="31"/>
      <c r="G4795" s="31"/>
      <c r="H4795" s="31"/>
      <c r="I4795" s="31"/>
      <c r="J4795" s="31"/>
      <c r="K4795" s="31"/>
      <c r="L4795" s="31"/>
      <c r="M4795" s="31"/>
      <c r="N4795" s="33"/>
    </row>
    <row r="4796" spans="1:14" x14ac:dyDescent="0.2">
      <c r="A4796" s="29" t="s">
        <v>2118</v>
      </c>
      <c r="B4796" s="30" t="s">
        <v>6</v>
      </c>
      <c r="C4796" s="31" t="s">
        <v>7</v>
      </c>
      <c r="D4796" s="32" t="s">
        <v>8</v>
      </c>
      <c r="E4796" s="32" t="s">
        <v>9</v>
      </c>
      <c r="F4796" s="31" t="s">
        <v>10</v>
      </c>
      <c r="G4796" s="31" t="s">
        <v>11</v>
      </c>
      <c r="H4796" s="31" t="s">
        <v>12</v>
      </c>
      <c r="I4796" s="31" t="s">
        <v>13</v>
      </c>
      <c r="J4796" s="31" t="s">
        <v>14</v>
      </c>
      <c r="K4796" s="31" t="s">
        <v>15</v>
      </c>
      <c r="L4796" s="31" t="s">
        <v>16</v>
      </c>
      <c r="M4796" s="31" t="s">
        <v>17</v>
      </c>
      <c r="N4796" s="33" t="s">
        <v>18</v>
      </c>
    </row>
    <row r="4797" spans="1:14" x14ac:dyDescent="0.2">
      <c r="A4797" s="34" t="s">
        <v>1476</v>
      </c>
      <c r="B4797" s="35"/>
      <c r="C4797" s="36"/>
      <c r="D4797" s="37"/>
      <c r="E4797" s="37"/>
      <c r="F4797" s="36"/>
      <c r="G4797" s="36"/>
      <c r="H4797" s="36"/>
      <c r="I4797" s="36"/>
      <c r="J4797" s="36"/>
      <c r="K4797" s="36"/>
      <c r="L4797" s="36"/>
      <c r="M4797" s="36"/>
      <c r="N4797" s="38"/>
    </row>
    <row r="4798" spans="1:14" x14ac:dyDescent="0.2">
      <c r="A4798" s="39" t="s">
        <v>162</v>
      </c>
      <c r="B4798" s="40"/>
      <c r="C4798" s="41">
        <v>0</v>
      </c>
      <c r="D4798" s="42">
        <v>4</v>
      </c>
      <c r="E4798" s="42">
        <v>0</v>
      </c>
      <c r="F4798" s="41">
        <v>1385785</v>
      </c>
      <c r="G4798" s="41">
        <v>0</v>
      </c>
      <c r="H4798" s="41">
        <v>1385785</v>
      </c>
      <c r="I4798" s="41">
        <v>0</v>
      </c>
      <c r="J4798" s="41">
        <v>482254</v>
      </c>
      <c r="K4798" s="41">
        <v>13858</v>
      </c>
      <c r="L4798" s="41">
        <v>0</v>
      </c>
      <c r="M4798" s="41">
        <v>0</v>
      </c>
      <c r="N4798" s="43">
        <v>1868039</v>
      </c>
    </row>
    <row r="4799" spans="1:14" x14ac:dyDescent="0.2">
      <c r="A4799" s="39" t="s">
        <v>40</v>
      </c>
      <c r="B4799" s="40"/>
      <c r="C4799" s="41">
        <v>0</v>
      </c>
      <c r="D4799" s="42">
        <v>-5.04E-2</v>
      </c>
      <c r="E4799" s="42">
        <v>0</v>
      </c>
      <c r="F4799" s="41">
        <v>-84000</v>
      </c>
      <c r="G4799" s="41">
        <v>0</v>
      </c>
      <c r="H4799" s="41">
        <v>-84000</v>
      </c>
      <c r="I4799" s="41">
        <v>0</v>
      </c>
      <c r="J4799" s="41">
        <v>-29232</v>
      </c>
      <c r="K4799" s="41">
        <v>-840</v>
      </c>
      <c r="L4799" s="41">
        <v>0</v>
      </c>
      <c r="M4799" s="41">
        <v>0</v>
      </c>
      <c r="N4799" s="43">
        <v>-113232</v>
      </c>
    </row>
    <row r="4800" spans="1:14" x14ac:dyDescent="0.2">
      <c r="A4800" s="39" t="s">
        <v>41</v>
      </c>
      <c r="B4800" s="40"/>
      <c r="C4800" s="41">
        <v>0</v>
      </c>
      <c r="D4800" s="42">
        <v>0</v>
      </c>
      <c r="E4800" s="42">
        <v>0</v>
      </c>
      <c r="F4800" s="41">
        <v>0</v>
      </c>
      <c r="G4800" s="41">
        <v>0</v>
      </c>
      <c r="H4800" s="41">
        <v>0</v>
      </c>
      <c r="I4800" s="41">
        <v>84000</v>
      </c>
      <c r="J4800" s="41">
        <v>28392</v>
      </c>
      <c r="K4800" s="41">
        <v>0</v>
      </c>
      <c r="L4800" s="41">
        <v>0</v>
      </c>
      <c r="M4800" s="41">
        <v>0</v>
      </c>
      <c r="N4800" s="43">
        <v>112392</v>
      </c>
    </row>
    <row r="4801" spans="1:14" x14ac:dyDescent="0.2">
      <c r="A4801" s="39" t="s">
        <v>163</v>
      </c>
      <c r="B4801" s="40"/>
      <c r="C4801" s="41">
        <v>0</v>
      </c>
      <c r="D4801" s="42">
        <v>0</v>
      </c>
      <c r="E4801" s="42">
        <v>0</v>
      </c>
      <c r="F4801" s="41">
        <v>0</v>
      </c>
      <c r="G4801" s="41">
        <v>0</v>
      </c>
      <c r="H4801" s="41">
        <v>0</v>
      </c>
      <c r="I4801" s="41">
        <v>0</v>
      </c>
      <c r="J4801" s="41">
        <v>2</v>
      </c>
      <c r="K4801" s="41">
        <v>0</v>
      </c>
      <c r="L4801" s="41">
        <v>0</v>
      </c>
      <c r="M4801" s="41">
        <v>0</v>
      </c>
      <c r="N4801" s="43">
        <v>2</v>
      </c>
    </row>
    <row r="4802" spans="1:14" x14ac:dyDescent="0.2">
      <c r="A4802" s="39" t="s">
        <v>23</v>
      </c>
      <c r="B4802" s="40"/>
      <c r="C4802" s="41">
        <v>0</v>
      </c>
      <c r="D4802" s="42">
        <v>0</v>
      </c>
      <c r="E4802" s="42">
        <v>2.34</v>
      </c>
      <c r="F4802" s="41">
        <v>0</v>
      </c>
      <c r="G4802" s="41">
        <v>914453</v>
      </c>
      <c r="H4802" s="41">
        <v>914453</v>
      </c>
      <c r="I4802" s="41">
        <v>0</v>
      </c>
      <c r="J4802" s="41">
        <v>318230</v>
      </c>
      <c r="K4802" s="41">
        <v>9145</v>
      </c>
      <c r="L4802" s="41">
        <v>0</v>
      </c>
      <c r="M4802" s="41">
        <v>0</v>
      </c>
      <c r="N4802" s="43">
        <v>1232683</v>
      </c>
    </row>
    <row r="4803" spans="1:14" x14ac:dyDescent="0.2">
      <c r="A4803" s="39" t="s">
        <v>1481</v>
      </c>
      <c r="B4803" s="40"/>
      <c r="C4803" s="41">
        <v>0</v>
      </c>
      <c r="D4803" s="42">
        <v>14.590999999999999</v>
      </c>
      <c r="E4803" s="42">
        <v>1.7</v>
      </c>
      <c r="F4803" s="41">
        <v>9391428</v>
      </c>
      <c r="G4803" s="41">
        <v>426870</v>
      </c>
      <c r="H4803" s="41">
        <v>9818298</v>
      </c>
      <c r="I4803" s="41">
        <v>0</v>
      </c>
      <c r="J4803" s="41">
        <v>3416767</v>
      </c>
      <c r="K4803" s="41">
        <v>98182</v>
      </c>
      <c r="L4803" s="41">
        <v>267125</v>
      </c>
      <c r="M4803" s="41">
        <v>0</v>
      </c>
      <c r="N4803" s="43">
        <v>13502190</v>
      </c>
    </row>
    <row r="4804" spans="1:14" x14ac:dyDescent="0.2">
      <c r="A4804" s="39" t="s">
        <v>1482</v>
      </c>
      <c r="B4804" s="40"/>
      <c r="C4804" s="41">
        <v>0</v>
      </c>
      <c r="D4804" s="42">
        <v>0</v>
      </c>
      <c r="E4804" s="42">
        <v>0</v>
      </c>
      <c r="F4804" s="41">
        <v>36000</v>
      </c>
      <c r="G4804" s="41">
        <v>0</v>
      </c>
      <c r="H4804" s="41">
        <v>36000</v>
      </c>
      <c r="I4804" s="41">
        <v>0</v>
      </c>
      <c r="J4804" s="41">
        <v>12528</v>
      </c>
      <c r="K4804" s="41">
        <v>360</v>
      </c>
      <c r="L4804" s="41">
        <v>4500</v>
      </c>
      <c r="M4804" s="41">
        <v>0</v>
      </c>
      <c r="N4804" s="43">
        <v>53028</v>
      </c>
    </row>
    <row r="4805" spans="1:14" x14ac:dyDescent="0.2">
      <c r="A4805" s="34" t="s">
        <v>24</v>
      </c>
      <c r="B4805" s="35"/>
      <c r="C4805" s="36">
        <f t="shared" ref="C4805:N4805" si="837">SUM(C4798:C4804)</f>
        <v>0</v>
      </c>
      <c r="D4805" s="37">
        <f t="shared" si="837"/>
        <v>18.540599999999998</v>
      </c>
      <c r="E4805" s="37">
        <f t="shared" si="837"/>
        <v>4.04</v>
      </c>
      <c r="F4805" s="36">
        <f t="shared" si="837"/>
        <v>10729213</v>
      </c>
      <c r="G4805" s="36">
        <f t="shared" si="837"/>
        <v>1341323</v>
      </c>
      <c r="H4805" s="36">
        <f t="shared" si="837"/>
        <v>12070536</v>
      </c>
      <c r="I4805" s="36">
        <f t="shared" si="837"/>
        <v>84000</v>
      </c>
      <c r="J4805" s="36">
        <f t="shared" si="837"/>
        <v>4228941</v>
      </c>
      <c r="K4805" s="36">
        <f t="shared" si="837"/>
        <v>120705</v>
      </c>
      <c r="L4805" s="36">
        <f t="shared" si="837"/>
        <v>271625</v>
      </c>
      <c r="M4805" s="36">
        <f t="shared" si="837"/>
        <v>0</v>
      </c>
      <c r="N4805" s="38">
        <f t="shared" si="837"/>
        <v>16655102</v>
      </c>
    </row>
    <row r="4806" spans="1:14" x14ac:dyDescent="0.2">
      <c r="A4806" s="34" t="s">
        <v>25</v>
      </c>
      <c r="B4806" s="35"/>
      <c r="C4806" s="36"/>
      <c r="D4806" s="37"/>
      <c r="E4806" s="37"/>
      <c r="F4806" s="36"/>
      <c r="G4806" s="36"/>
      <c r="H4806" s="36"/>
      <c r="I4806" s="36"/>
      <c r="J4806" s="36"/>
      <c r="K4806" s="36"/>
      <c r="L4806" s="36"/>
      <c r="M4806" s="36"/>
      <c r="N4806" s="38"/>
    </row>
    <row r="4807" spans="1:14" x14ac:dyDescent="0.2">
      <c r="A4807" s="39" t="s">
        <v>76</v>
      </c>
      <c r="B4807" s="40"/>
      <c r="C4807" s="41">
        <v>70</v>
      </c>
      <c r="D4807" s="42">
        <v>0</v>
      </c>
      <c r="E4807" s="42">
        <v>1.3493999999999999</v>
      </c>
      <c r="F4807" s="41">
        <v>0</v>
      </c>
      <c r="G4807" s="41">
        <v>414843</v>
      </c>
      <c r="H4807" s="41">
        <v>414843</v>
      </c>
      <c r="I4807" s="41">
        <v>0</v>
      </c>
      <c r="J4807" s="41">
        <v>144365</v>
      </c>
      <c r="K4807" s="41">
        <v>4148</v>
      </c>
      <c r="L4807" s="41">
        <v>4200</v>
      </c>
      <c r="M4807" s="41">
        <v>0</v>
      </c>
      <c r="N4807" s="43">
        <v>563408</v>
      </c>
    </row>
    <row r="4808" spans="1:14" x14ac:dyDescent="0.2">
      <c r="A4808" s="39" t="s">
        <v>69</v>
      </c>
      <c r="B4808" s="40"/>
      <c r="C4808" s="41">
        <v>185</v>
      </c>
      <c r="D4808" s="42">
        <v>0</v>
      </c>
      <c r="E4808" s="42">
        <v>3.2374000000000001</v>
      </c>
      <c r="F4808" s="41">
        <v>0</v>
      </c>
      <c r="G4808" s="41">
        <v>995267</v>
      </c>
      <c r="H4808" s="41">
        <v>995267</v>
      </c>
      <c r="I4808" s="41">
        <v>0</v>
      </c>
      <c r="J4808" s="41">
        <v>346353</v>
      </c>
      <c r="K4808" s="41">
        <v>9953</v>
      </c>
      <c r="L4808" s="41">
        <v>11285</v>
      </c>
      <c r="M4808" s="41">
        <v>0</v>
      </c>
      <c r="N4808" s="43">
        <v>1352905</v>
      </c>
    </row>
    <row r="4809" spans="1:14" x14ac:dyDescent="0.2">
      <c r="A4809" s="34" t="s">
        <v>24</v>
      </c>
      <c r="B4809" s="35"/>
      <c r="C4809" s="36">
        <f t="shared" ref="C4809:N4809" si="838">SUM(C4807:C4808)</f>
        <v>255</v>
      </c>
      <c r="D4809" s="37">
        <f t="shared" si="838"/>
        <v>0</v>
      </c>
      <c r="E4809" s="37">
        <f t="shared" si="838"/>
        <v>4.5868000000000002</v>
      </c>
      <c r="F4809" s="36">
        <f t="shared" si="838"/>
        <v>0</v>
      </c>
      <c r="G4809" s="36">
        <f t="shared" si="838"/>
        <v>1410110</v>
      </c>
      <c r="H4809" s="36">
        <f t="shared" si="838"/>
        <v>1410110</v>
      </c>
      <c r="I4809" s="36">
        <f t="shared" si="838"/>
        <v>0</v>
      </c>
      <c r="J4809" s="36">
        <f t="shared" si="838"/>
        <v>490718</v>
      </c>
      <c r="K4809" s="36">
        <f t="shared" si="838"/>
        <v>14101</v>
      </c>
      <c r="L4809" s="36">
        <f t="shared" si="838"/>
        <v>15485</v>
      </c>
      <c r="M4809" s="36">
        <f t="shared" si="838"/>
        <v>0</v>
      </c>
      <c r="N4809" s="38">
        <f t="shared" si="838"/>
        <v>1916313</v>
      </c>
    </row>
    <row r="4810" spans="1:14" x14ac:dyDescent="0.2">
      <c r="A4810" s="34" t="s">
        <v>1483</v>
      </c>
      <c r="B4810" s="35"/>
      <c r="C4810" s="36"/>
      <c r="D4810" s="37"/>
      <c r="E4810" s="37"/>
      <c r="F4810" s="36"/>
      <c r="G4810" s="36"/>
      <c r="H4810" s="36"/>
      <c r="I4810" s="36"/>
      <c r="J4810" s="36"/>
      <c r="K4810" s="36"/>
      <c r="L4810" s="36"/>
      <c r="M4810" s="36"/>
      <c r="N4810" s="38"/>
    </row>
    <row r="4811" spans="1:14" x14ac:dyDescent="0.2">
      <c r="A4811" s="39" t="s">
        <v>1484</v>
      </c>
      <c r="B4811" s="40"/>
      <c r="C4811" s="41">
        <v>53</v>
      </c>
      <c r="D4811" s="42">
        <v>0</v>
      </c>
      <c r="E4811" s="42">
        <v>9.69E-2</v>
      </c>
      <c r="F4811" s="41">
        <v>0</v>
      </c>
      <c r="G4811" s="41">
        <v>26261</v>
      </c>
      <c r="H4811" s="41">
        <v>26261</v>
      </c>
      <c r="I4811" s="41">
        <v>0</v>
      </c>
      <c r="J4811" s="41">
        <v>9139</v>
      </c>
      <c r="K4811" s="41">
        <v>263</v>
      </c>
      <c r="L4811" s="41">
        <v>0</v>
      </c>
      <c r="M4811" s="41">
        <v>0</v>
      </c>
      <c r="N4811" s="43">
        <v>35400</v>
      </c>
    </row>
    <row r="4812" spans="1:14" x14ac:dyDescent="0.2">
      <c r="A4812" s="39" t="s">
        <v>1485</v>
      </c>
      <c r="B4812" s="40"/>
      <c r="C4812" s="41">
        <v>0</v>
      </c>
      <c r="D4812" s="42">
        <v>1.607</v>
      </c>
      <c r="E4812" s="42">
        <v>0</v>
      </c>
      <c r="F4812" s="41">
        <v>710876</v>
      </c>
      <c r="G4812" s="41">
        <v>0</v>
      </c>
      <c r="H4812" s="41">
        <v>710876</v>
      </c>
      <c r="I4812" s="41">
        <v>0</v>
      </c>
      <c r="J4812" s="41">
        <v>247385</v>
      </c>
      <c r="K4812" s="41">
        <v>7109</v>
      </c>
      <c r="L4812" s="41">
        <v>0</v>
      </c>
      <c r="M4812" s="41">
        <v>0</v>
      </c>
      <c r="N4812" s="43">
        <v>958261</v>
      </c>
    </row>
    <row r="4813" spans="1:14" x14ac:dyDescent="0.2">
      <c r="A4813" s="34" t="s">
        <v>24</v>
      </c>
      <c r="B4813" s="35"/>
      <c r="C4813" s="36">
        <f t="shared" ref="C4813:N4813" si="839">SUM(C4811:C4812)</f>
        <v>53</v>
      </c>
      <c r="D4813" s="37">
        <f t="shared" si="839"/>
        <v>1.607</v>
      </c>
      <c r="E4813" s="37">
        <f t="shared" si="839"/>
        <v>9.69E-2</v>
      </c>
      <c r="F4813" s="36">
        <f t="shared" si="839"/>
        <v>710876</v>
      </c>
      <c r="G4813" s="36">
        <f t="shared" si="839"/>
        <v>26261</v>
      </c>
      <c r="H4813" s="36">
        <f t="shared" si="839"/>
        <v>737137</v>
      </c>
      <c r="I4813" s="36">
        <f t="shared" si="839"/>
        <v>0</v>
      </c>
      <c r="J4813" s="36">
        <f t="shared" si="839"/>
        <v>256524</v>
      </c>
      <c r="K4813" s="36">
        <f t="shared" si="839"/>
        <v>7372</v>
      </c>
      <c r="L4813" s="36">
        <f t="shared" si="839"/>
        <v>0</v>
      </c>
      <c r="M4813" s="36">
        <f t="shared" si="839"/>
        <v>0</v>
      </c>
      <c r="N4813" s="38">
        <f t="shared" si="839"/>
        <v>993661</v>
      </c>
    </row>
    <row r="4814" spans="1:14" x14ac:dyDescent="0.2">
      <c r="A4814" s="29" t="s">
        <v>2119</v>
      </c>
      <c r="B4814" s="30"/>
      <c r="C4814" s="31">
        <f t="shared" ref="C4814:N4814" si="840">C4805+C4809+C4813</f>
        <v>308</v>
      </c>
      <c r="D4814" s="32">
        <f t="shared" si="840"/>
        <v>20.147599999999997</v>
      </c>
      <c r="E4814" s="32">
        <f t="shared" si="840"/>
        <v>8.7236999999999991</v>
      </c>
      <c r="F4814" s="31">
        <f t="shared" si="840"/>
        <v>11440089</v>
      </c>
      <c r="G4814" s="31">
        <f t="shared" si="840"/>
        <v>2777694</v>
      </c>
      <c r="H4814" s="31">
        <f t="shared" si="840"/>
        <v>14217783</v>
      </c>
      <c r="I4814" s="31">
        <f t="shared" si="840"/>
        <v>84000</v>
      </c>
      <c r="J4814" s="31">
        <f t="shared" si="840"/>
        <v>4976183</v>
      </c>
      <c r="K4814" s="31">
        <f t="shared" si="840"/>
        <v>142178</v>
      </c>
      <c r="L4814" s="31">
        <f t="shared" si="840"/>
        <v>287110</v>
      </c>
      <c r="M4814" s="31">
        <f t="shared" si="840"/>
        <v>0</v>
      </c>
      <c r="N4814" s="33">
        <f t="shared" si="840"/>
        <v>19565076</v>
      </c>
    </row>
    <row r="4815" spans="1:14" x14ac:dyDescent="0.2">
      <c r="A4815" s="39"/>
      <c r="B4815" s="40"/>
      <c r="C4815" s="41"/>
      <c r="D4815" s="42"/>
      <c r="E4815" s="42"/>
      <c r="F4815" s="41"/>
      <c r="G4815" s="41"/>
      <c r="H4815" s="41"/>
      <c r="I4815" s="41"/>
      <c r="J4815" s="41"/>
      <c r="K4815" s="41"/>
      <c r="L4815" s="41"/>
      <c r="M4815" s="41"/>
      <c r="N4815" s="43"/>
    </row>
    <row r="4816" spans="1:14" x14ac:dyDescent="0.2">
      <c r="A4816" s="29" t="s">
        <v>2120</v>
      </c>
      <c r="B4816" s="30"/>
      <c r="C4816" s="31"/>
      <c r="D4816" s="32"/>
      <c r="E4816" s="32"/>
      <c r="F4816" s="31"/>
      <c r="G4816" s="31"/>
      <c r="H4816" s="31"/>
      <c r="I4816" s="31"/>
      <c r="J4816" s="31"/>
      <c r="K4816" s="31"/>
      <c r="L4816" s="31"/>
      <c r="M4816" s="31"/>
      <c r="N4816" s="33"/>
    </row>
    <row r="4817" spans="1:14" x14ac:dyDescent="0.2">
      <c r="A4817" s="29" t="s">
        <v>2121</v>
      </c>
      <c r="B4817" s="30" t="s">
        <v>6</v>
      </c>
      <c r="C4817" s="31" t="s">
        <v>7</v>
      </c>
      <c r="D4817" s="32" t="s">
        <v>8</v>
      </c>
      <c r="E4817" s="32" t="s">
        <v>9</v>
      </c>
      <c r="F4817" s="31" t="s">
        <v>10</v>
      </c>
      <c r="G4817" s="31" t="s">
        <v>11</v>
      </c>
      <c r="H4817" s="31" t="s">
        <v>12</v>
      </c>
      <c r="I4817" s="31" t="s">
        <v>13</v>
      </c>
      <c r="J4817" s="31" t="s">
        <v>14</v>
      </c>
      <c r="K4817" s="31" t="s">
        <v>15</v>
      </c>
      <c r="L4817" s="31" t="s">
        <v>16</v>
      </c>
      <c r="M4817" s="31" t="s">
        <v>17</v>
      </c>
      <c r="N4817" s="33" t="s">
        <v>18</v>
      </c>
    </row>
    <row r="4818" spans="1:14" x14ac:dyDescent="0.2">
      <c r="A4818" s="34" t="s">
        <v>19</v>
      </c>
      <c r="B4818" s="35"/>
      <c r="C4818" s="36"/>
      <c r="D4818" s="37"/>
      <c r="E4818" s="37"/>
      <c r="F4818" s="36"/>
      <c r="G4818" s="36"/>
      <c r="H4818" s="36"/>
      <c r="I4818" s="36"/>
      <c r="J4818" s="36"/>
      <c r="K4818" s="36"/>
      <c r="L4818" s="36"/>
      <c r="M4818" s="36"/>
      <c r="N4818" s="38"/>
    </row>
    <row r="4819" spans="1:14" x14ac:dyDescent="0.2">
      <c r="A4819" s="39" t="s">
        <v>22</v>
      </c>
      <c r="B4819" s="40"/>
      <c r="C4819" s="41">
        <v>0</v>
      </c>
      <c r="D4819" s="42">
        <v>8</v>
      </c>
      <c r="E4819" s="42">
        <v>1.6</v>
      </c>
      <c r="F4819" s="41">
        <v>4449644</v>
      </c>
      <c r="G4819" s="41">
        <v>379988</v>
      </c>
      <c r="H4819" s="41">
        <v>4829632</v>
      </c>
      <c r="I4819" s="41">
        <v>0</v>
      </c>
      <c r="J4819" s="41">
        <v>1680712</v>
      </c>
      <c r="K4819" s="41">
        <v>48296</v>
      </c>
      <c r="L4819" s="41">
        <v>35200</v>
      </c>
      <c r="M4819" s="41">
        <v>0</v>
      </c>
      <c r="N4819" s="43">
        <v>6545544</v>
      </c>
    </row>
    <row r="4820" spans="1:14" x14ac:dyDescent="0.2">
      <c r="A4820" s="34" t="s">
        <v>24</v>
      </c>
      <c r="B4820" s="35"/>
      <c r="C4820" s="36">
        <f t="shared" ref="C4820:N4820" si="841">SUM(C4819:C4819)</f>
        <v>0</v>
      </c>
      <c r="D4820" s="37">
        <f t="shared" si="841"/>
        <v>8</v>
      </c>
      <c r="E4820" s="37">
        <f t="shared" si="841"/>
        <v>1.6</v>
      </c>
      <c r="F4820" s="36">
        <f t="shared" si="841"/>
        <v>4449644</v>
      </c>
      <c r="G4820" s="36">
        <f t="shared" si="841"/>
        <v>379988</v>
      </c>
      <c r="H4820" s="36">
        <f t="shared" si="841"/>
        <v>4829632</v>
      </c>
      <c r="I4820" s="36">
        <f t="shared" si="841"/>
        <v>0</v>
      </c>
      <c r="J4820" s="36">
        <f t="shared" si="841"/>
        <v>1680712</v>
      </c>
      <c r="K4820" s="36">
        <f t="shared" si="841"/>
        <v>48296</v>
      </c>
      <c r="L4820" s="36">
        <f t="shared" si="841"/>
        <v>35200</v>
      </c>
      <c r="M4820" s="36">
        <f t="shared" si="841"/>
        <v>0</v>
      </c>
      <c r="N4820" s="38">
        <f t="shared" si="841"/>
        <v>6545544</v>
      </c>
    </row>
    <row r="4821" spans="1:14" x14ac:dyDescent="0.2">
      <c r="A4821" s="34" t="s">
        <v>1476</v>
      </c>
      <c r="B4821" s="35"/>
      <c r="C4821" s="36"/>
      <c r="D4821" s="37"/>
      <c r="E4821" s="37"/>
      <c r="F4821" s="36"/>
      <c r="G4821" s="36"/>
      <c r="H4821" s="36"/>
      <c r="I4821" s="36"/>
      <c r="J4821" s="36"/>
      <c r="K4821" s="36"/>
      <c r="L4821" s="36"/>
      <c r="M4821" s="36"/>
      <c r="N4821" s="38"/>
    </row>
    <row r="4822" spans="1:14" x14ac:dyDescent="0.2">
      <c r="A4822" s="39" t="s">
        <v>162</v>
      </c>
      <c r="B4822" s="40"/>
      <c r="C4822" s="41">
        <v>0</v>
      </c>
      <c r="D4822" s="42">
        <v>7.9389000000000003</v>
      </c>
      <c r="E4822" s="42">
        <v>0</v>
      </c>
      <c r="F4822" s="41">
        <v>2785286</v>
      </c>
      <c r="G4822" s="41">
        <v>0</v>
      </c>
      <c r="H4822" s="41">
        <v>2785286</v>
      </c>
      <c r="I4822" s="41">
        <v>0</v>
      </c>
      <c r="J4822" s="41">
        <v>969280</v>
      </c>
      <c r="K4822" s="41">
        <v>27853</v>
      </c>
      <c r="L4822" s="41">
        <v>0</v>
      </c>
      <c r="M4822" s="41">
        <v>0</v>
      </c>
      <c r="N4822" s="43">
        <v>3754566</v>
      </c>
    </row>
    <row r="4823" spans="1:14" x14ac:dyDescent="0.2">
      <c r="A4823" s="39" t="s">
        <v>40</v>
      </c>
      <c r="B4823" s="40"/>
      <c r="C4823" s="41">
        <v>0</v>
      </c>
      <c r="D4823" s="42">
        <v>-5.04E-2</v>
      </c>
      <c r="E4823" s="42">
        <v>0</v>
      </c>
      <c r="F4823" s="41">
        <v>-109200</v>
      </c>
      <c r="G4823" s="41">
        <v>0</v>
      </c>
      <c r="H4823" s="41">
        <v>-109200</v>
      </c>
      <c r="I4823" s="41">
        <v>0</v>
      </c>
      <c r="J4823" s="41">
        <v>-38002</v>
      </c>
      <c r="K4823" s="41">
        <v>-1092</v>
      </c>
      <c r="L4823" s="41">
        <v>0</v>
      </c>
      <c r="M4823" s="41">
        <v>0</v>
      </c>
      <c r="N4823" s="43">
        <v>-147202</v>
      </c>
    </row>
    <row r="4824" spans="1:14" x14ac:dyDescent="0.2">
      <c r="A4824" s="39" t="s">
        <v>41</v>
      </c>
      <c r="B4824" s="40"/>
      <c r="C4824" s="41">
        <v>0</v>
      </c>
      <c r="D4824" s="42">
        <v>0</v>
      </c>
      <c r="E4824" s="42">
        <v>0</v>
      </c>
      <c r="F4824" s="41">
        <v>0</v>
      </c>
      <c r="G4824" s="41">
        <v>0</v>
      </c>
      <c r="H4824" s="41">
        <v>0</v>
      </c>
      <c r="I4824" s="41">
        <v>109200</v>
      </c>
      <c r="J4824" s="41">
        <v>36910</v>
      </c>
      <c r="K4824" s="41">
        <v>0</v>
      </c>
      <c r="L4824" s="41">
        <v>0</v>
      </c>
      <c r="M4824" s="41">
        <v>0</v>
      </c>
      <c r="N4824" s="43">
        <v>146110</v>
      </c>
    </row>
    <row r="4825" spans="1:14" x14ac:dyDescent="0.2">
      <c r="A4825" s="39" t="s">
        <v>163</v>
      </c>
      <c r="B4825" s="40"/>
      <c r="C4825" s="41">
        <v>0</v>
      </c>
      <c r="D4825" s="42">
        <v>0</v>
      </c>
      <c r="E4825" s="42">
        <v>0</v>
      </c>
      <c r="F4825" s="41">
        <v>0</v>
      </c>
      <c r="G4825" s="41">
        <v>0</v>
      </c>
      <c r="H4825" s="41">
        <v>0</v>
      </c>
      <c r="I4825" s="41">
        <v>0</v>
      </c>
      <c r="J4825" s="41">
        <v>7</v>
      </c>
      <c r="K4825" s="41">
        <v>0</v>
      </c>
      <c r="L4825" s="41">
        <v>0</v>
      </c>
      <c r="M4825" s="41">
        <v>0</v>
      </c>
      <c r="N4825" s="43">
        <v>7</v>
      </c>
    </row>
    <row r="4826" spans="1:14" x14ac:dyDescent="0.2">
      <c r="A4826" s="39" t="s">
        <v>32</v>
      </c>
      <c r="B4826" s="40"/>
      <c r="C4826" s="41">
        <v>0</v>
      </c>
      <c r="D4826" s="42">
        <v>0</v>
      </c>
      <c r="E4826" s="42">
        <v>1.2</v>
      </c>
      <c r="F4826" s="41">
        <v>0</v>
      </c>
      <c r="G4826" s="41">
        <v>317649</v>
      </c>
      <c r="H4826" s="41">
        <v>317649</v>
      </c>
      <c r="I4826" s="41">
        <v>0</v>
      </c>
      <c r="J4826" s="41">
        <v>110541</v>
      </c>
      <c r="K4826" s="41">
        <v>3176</v>
      </c>
      <c r="L4826" s="41">
        <v>0</v>
      </c>
      <c r="M4826" s="41">
        <v>0</v>
      </c>
      <c r="N4826" s="43">
        <v>428190</v>
      </c>
    </row>
    <row r="4827" spans="1:14" x14ac:dyDescent="0.2">
      <c r="A4827" s="39" t="s">
        <v>23</v>
      </c>
      <c r="B4827" s="40"/>
      <c r="C4827" s="41">
        <v>0</v>
      </c>
      <c r="D4827" s="42">
        <v>0</v>
      </c>
      <c r="E4827" s="42">
        <v>3.26</v>
      </c>
      <c r="F4827" s="41">
        <v>0</v>
      </c>
      <c r="G4827" s="41">
        <v>1269193</v>
      </c>
      <c r="H4827" s="41">
        <v>1269193</v>
      </c>
      <c r="I4827" s="41">
        <v>0</v>
      </c>
      <c r="J4827" s="41">
        <v>441679</v>
      </c>
      <c r="K4827" s="41">
        <v>12692</v>
      </c>
      <c r="L4827" s="41">
        <v>0</v>
      </c>
      <c r="M4827" s="41">
        <v>0</v>
      </c>
      <c r="N4827" s="43">
        <v>1710872</v>
      </c>
    </row>
    <row r="4828" spans="1:14" x14ac:dyDescent="0.2">
      <c r="A4828" s="39" t="s">
        <v>1481</v>
      </c>
      <c r="B4828" s="40"/>
      <c r="C4828" s="41">
        <v>0</v>
      </c>
      <c r="D4828" s="42">
        <v>24.1816</v>
      </c>
      <c r="E4828" s="42">
        <v>3.36</v>
      </c>
      <c r="F4828" s="41">
        <v>16233777</v>
      </c>
      <c r="G4828" s="41">
        <v>843696</v>
      </c>
      <c r="H4828" s="41">
        <v>17077473</v>
      </c>
      <c r="I4828" s="41">
        <v>0</v>
      </c>
      <c r="J4828" s="41">
        <v>5942962</v>
      </c>
      <c r="K4828" s="41">
        <v>170776</v>
      </c>
      <c r="L4828" s="41">
        <v>454815</v>
      </c>
      <c r="M4828" s="41">
        <v>0</v>
      </c>
      <c r="N4828" s="43">
        <v>23475250</v>
      </c>
    </row>
    <row r="4829" spans="1:14" x14ac:dyDescent="0.2">
      <c r="A4829" s="39" t="s">
        <v>1482</v>
      </c>
      <c r="B4829" s="40"/>
      <c r="C4829" s="41">
        <v>0</v>
      </c>
      <c r="D4829" s="42">
        <v>0</v>
      </c>
      <c r="E4829" s="42">
        <v>0</v>
      </c>
      <c r="F4829" s="41">
        <v>36000</v>
      </c>
      <c r="G4829" s="41">
        <v>0</v>
      </c>
      <c r="H4829" s="41">
        <v>36000</v>
      </c>
      <c r="I4829" s="41">
        <v>0</v>
      </c>
      <c r="J4829" s="41">
        <v>12528</v>
      </c>
      <c r="K4829" s="41">
        <v>360</v>
      </c>
      <c r="L4829" s="41">
        <v>4500</v>
      </c>
      <c r="M4829" s="41">
        <v>0</v>
      </c>
      <c r="N4829" s="43">
        <v>53028</v>
      </c>
    </row>
    <row r="4830" spans="1:14" x14ac:dyDescent="0.2">
      <c r="A4830" s="34" t="s">
        <v>24</v>
      </c>
      <c r="B4830" s="35"/>
      <c r="C4830" s="36">
        <f t="shared" ref="C4830:N4830" si="842">SUM(C4822:C4829)</f>
        <v>0</v>
      </c>
      <c r="D4830" s="37">
        <f t="shared" si="842"/>
        <v>32.070099999999996</v>
      </c>
      <c r="E4830" s="37">
        <f t="shared" si="842"/>
        <v>7.82</v>
      </c>
      <c r="F4830" s="36">
        <f t="shared" si="842"/>
        <v>18945863</v>
      </c>
      <c r="G4830" s="36">
        <f t="shared" si="842"/>
        <v>2430538</v>
      </c>
      <c r="H4830" s="36">
        <f t="shared" si="842"/>
        <v>21376401</v>
      </c>
      <c r="I4830" s="36">
        <f t="shared" si="842"/>
        <v>109200</v>
      </c>
      <c r="J4830" s="36">
        <f t="shared" si="842"/>
        <v>7475905</v>
      </c>
      <c r="K4830" s="36">
        <f t="shared" si="842"/>
        <v>213765</v>
      </c>
      <c r="L4830" s="36">
        <f t="shared" si="842"/>
        <v>459315</v>
      </c>
      <c r="M4830" s="36">
        <f t="shared" si="842"/>
        <v>0</v>
      </c>
      <c r="N4830" s="38">
        <f t="shared" si="842"/>
        <v>29420821</v>
      </c>
    </row>
    <row r="4831" spans="1:14" x14ac:dyDescent="0.2">
      <c r="A4831" s="34" t="s">
        <v>25</v>
      </c>
      <c r="B4831" s="35"/>
      <c r="C4831" s="36"/>
      <c r="D4831" s="37"/>
      <c r="E4831" s="37"/>
      <c r="F4831" s="36"/>
      <c r="G4831" s="36"/>
      <c r="H4831" s="36"/>
      <c r="I4831" s="36"/>
      <c r="J4831" s="36"/>
      <c r="K4831" s="36"/>
      <c r="L4831" s="36"/>
      <c r="M4831" s="36"/>
      <c r="N4831" s="38"/>
    </row>
    <row r="4832" spans="1:14" x14ac:dyDescent="0.2">
      <c r="A4832" s="39" t="s">
        <v>56</v>
      </c>
      <c r="B4832" s="40"/>
      <c r="C4832" s="41">
        <v>22</v>
      </c>
      <c r="D4832" s="42">
        <v>0</v>
      </c>
      <c r="E4832" s="42">
        <v>0.29770000000000002</v>
      </c>
      <c r="F4832" s="41">
        <v>0</v>
      </c>
      <c r="G4832" s="41">
        <v>91521</v>
      </c>
      <c r="H4832" s="41">
        <v>91521</v>
      </c>
      <c r="I4832" s="41">
        <v>0</v>
      </c>
      <c r="J4832" s="41">
        <v>31849</v>
      </c>
      <c r="K4832" s="41">
        <v>915</v>
      </c>
      <c r="L4832" s="41">
        <v>550</v>
      </c>
      <c r="M4832" s="41">
        <v>0</v>
      </c>
      <c r="N4832" s="43">
        <v>123920</v>
      </c>
    </row>
    <row r="4833" spans="1:14" x14ac:dyDescent="0.2">
      <c r="A4833" s="39" t="s">
        <v>56</v>
      </c>
      <c r="B4833" s="40"/>
      <c r="C4833" s="41">
        <v>40</v>
      </c>
      <c r="D4833" s="42">
        <v>0</v>
      </c>
      <c r="E4833" s="42">
        <v>0.45839999999999997</v>
      </c>
      <c r="F4833" s="41">
        <v>0</v>
      </c>
      <c r="G4833" s="41">
        <v>140925</v>
      </c>
      <c r="H4833" s="41">
        <v>140925</v>
      </c>
      <c r="I4833" s="41">
        <v>0</v>
      </c>
      <c r="J4833" s="41">
        <v>49041</v>
      </c>
      <c r="K4833" s="41">
        <v>1409</v>
      </c>
      <c r="L4833" s="41">
        <v>1000</v>
      </c>
      <c r="M4833" s="41">
        <v>0</v>
      </c>
      <c r="N4833" s="43">
        <v>190966</v>
      </c>
    </row>
    <row r="4834" spans="1:14" x14ac:dyDescent="0.2">
      <c r="A4834" s="39" t="s">
        <v>56</v>
      </c>
      <c r="B4834" s="40"/>
      <c r="C4834" s="41">
        <v>26</v>
      </c>
      <c r="D4834" s="42">
        <v>0</v>
      </c>
      <c r="E4834" s="42">
        <v>0.33750000000000002</v>
      </c>
      <c r="F4834" s="41">
        <v>0</v>
      </c>
      <c r="G4834" s="41">
        <v>103757</v>
      </c>
      <c r="H4834" s="41">
        <v>103757</v>
      </c>
      <c r="I4834" s="41">
        <v>0</v>
      </c>
      <c r="J4834" s="41">
        <v>36108</v>
      </c>
      <c r="K4834" s="41">
        <v>1038</v>
      </c>
      <c r="L4834" s="41">
        <v>650</v>
      </c>
      <c r="M4834" s="41">
        <v>0</v>
      </c>
      <c r="N4834" s="43">
        <v>140515</v>
      </c>
    </row>
    <row r="4835" spans="1:14" x14ac:dyDescent="0.2">
      <c r="A4835" s="34" t="s">
        <v>24</v>
      </c>
      <c r="B4835" s="35"/>
      <c r="C4835" s="36">
        <f t="shared" ref="C4835:N4835" si="843">SUM(C4832:C4834)</f>
        <v>88</v>
      </c>
      <c r="D4835" s="37">
        <f t="shared" si="843"/>
        <v>0</v>
      </c>
      <c r="E4835" s="37">
        <f t="shared" si="843"/>
        <v>1.0935999999999999</v>
      </c>
      <c r="F4835" s="36">
        <f t="shared" si="843"/>
        <v>0</v>
      </c>
      <c r="G4835" s="36">
        <f t="shared" si="843"/>
        <v>336203</v>
      </c>
      <c r="H4835" s="36">
        <f t="shared" si="843"/>
        <v>336203</v>
      </c>
      <c r="I4835" s="36">
        <f t="shared" si="843"/>
        <v>0</v>
      </c>
      <c r="J4835" s="36">
        <f t="shared" si="843"/>
        <v>116998</v>
      </c>
      <c r="K4835" s="36">
        <f t="shared" si="843"/>
        <v>3362</v>
      </c>
      <c r="L4835" s="36">
        <f t="shared" si="843"/>
        <v>2200</v>
      </c>
      <c r="M4835" s="36">
        <f t="shared" si="843"/>
        <v>0</v>
      </c>
      <c r="N4835" s="38">
        <f t="shared" si="843"/>
        <v>455401</v>
      </c>
    </row>
    <row r="4836" spans="1:14" x14ac:dyDescent="0.2">
      <c r="A4836" s="34" t="s">
        <v>1483</v>
      </c>
      <c r="B4836" s="35"/>
      <c r="C4836" s="36"/>
      <c r="D4836" s="37"/>
      <c r="E4836" s="37"/>
      <c r="F4836" s="36"/>
      <c r="G4836" s="36"/>
      <c r="H4836" s="36"/>
      <c r="I4836" s="36"/>
      <c r="J4836" s="36"/>
      <c r="K4836" s="36"/>
      <c r="L4836" s="36"/>
      <c r="M4836" s="36"/>
      <c r="N4836" s="38"/>
    </row>
    <row r="4837" spans="1:14" x14ac:dyDescent="0.2">
      <c r="A4837" s="39" t="s">
        <v>1484</v>
      </c>
      <c r="B4837" s="40"/>
      <c r="C4837" s="41">
        <v>84</v>
      </c>
      <c r="D4837" s="42">
        <v>0</v>
      </c>
      <c r="E4837" s="42">
        <v>0.1411</v>
      </c>
      <c r="F4837" s="41">
        <v>0</v>
      </c>
      <c r="G4837" s="41">
        <v>38239</v>
      </c>
      <c r="H4837" s="41">
        <v>38239</v>
      </c>
      <c r="I4837" s="41">
        <v>0</v>
      </c>
      <c r="J4837" s="41">
        <v>13307</v>
      </c>
      <c r="K4837" s="41">
        <v>382</v>
      </c>
      <c r="L4837" s="41">
        <v>0</v>
      </c>
      <c r="M4837" s="41">
        <v>0</v>
      </c>
      <c r="N4837" s="43">
        <v>51546</v>
      </c>
    </row>
    <row r="4838" spans="1:14" x14ac:dyDescent="0.2">
      <c r="A4838" s="39" t="s">
        <v>1485</v>
      </c>
      <c r="B4838" s="40"/>
      <c r="C4838" s="41">
        <v>0</v>
      </c>
      <c r="D4838" s="42">
        <v>2.5333000000000001</v>
      </c>
      <c r="E4838" s="42">
        <v>0</v>
      </c>
      <c r="F4838" s="41">
        <v>1296411</v>
      </c>
      <c r="G4838" s="41">
        <v>0</v>
      </c>
      <c r="H4838" s="41">
        <v>1296411</v>
      </c>
      <c r="I4838" s="41">
        <v>0</v>
      </c>
      <c r="J4838" s="41">
        <v>451151</v>
      </c>
      <c r="K4838" s="41">
        <v>12964</v>
      </c>
      <c r="L4838" s="41">
        <v>0</v>
      </c>
      <c r="M4838" s="41">
        <v>0</v>
      </c>
      <c r="N4838" s="43">
        <v>1747562</v>
      </c>
    </row>
    <row r="4839" spans="1:14" x14ac:dyDescent="0.2">
      <c r="A4839" s="34" t="s">
        <v>24</v>
      </c>
      <c r="B4839" s="35"/>
      <c r="C4839" s="36">
        <f t="shared" ref="C4839:N4839" si="844">SUM(C4837:C4838)</f>
        <v>84</v>
      </c>
      <c r="D4839" s="37">
        <f t="shared" si="844"/>
        <v>2.5333000000000001</v>
      </c>
      <c r="E4839" s="37">
        <f t="shared" si="844"/>
        <v>0.1411</v>
      </c>
      <c r="F4839" s="36">
        <f t="shared" si="844"/>
        <v>1296411</v>
      </c>
      <c r="G4839" s="36">
        <f t="shared" si="844"/>
        <v>38239</v>
      </c>
      <c r="H4839" s="36">
        <f t="shared" si="844"/>
        <v>1334650</v>
      </c>
      <c r="I4839" s="36">
        <f t="shared" si="844"/>
        <v>0</v>
      </c>
      <c r="J4839" s="36">
        <f t="shared" si="844"/>
        <v>464458</v>
      </c>
      <c r="K4839" s="36">
        <f t="shared" si="844"/>
        <v>13346</v>
      </c>
      <c r="L4839" s="36">
        <f t="shared" si="844"/>
        <v>0</v>
      </c>
      <c r="M4839" s="36">
        <f t="shared" si="844"/>
        <v>0</v>
      </c>
      <c r="N4839" s="38">
        <f t="shared" si="844"/>
        <v>1799108</v>
      </c>
    </row>
    <row r="4840" spans="1:14" x14ac:dyDescent="0.2">
      <c r="A4840" s="29" t="s">
        <v>2122</v>
      </c>
      <c r="B4840" s="30"/>
      <c r="C4840" s="31">
        <f t="shared" ref="C4840:N4840" si="845">C4820+C4830+C4835+C4839</f>
        <v>172</v>
      </c>
      <c r="D4840" s="32">
        <f t="shared" si="845"/>
        <v>42.603399999999993</v>
      </c>
      <c r="E4840" s="32">
        <f t="shared" si="845"/>
        <v>10.6547</v>
      </c>
      <c r="F4840" s="31">
        <f t="shared" si="845"/>
        <v>24691918</v>
      </c>
      <c r="G4840" s="31">
        <f t="shared" si="845"/>
        <v>3184968</v>
      </c>
      <c r="H4840" s="31">
        <f t="shared" si="845"/>
        <v>27876886</v>
      </c>
      <c r="I4840" s="31">
        <f t="shared" si="845"/>
        <v>109200</v>
      </c>
      <c r="J4840" s="31">
        <f t="shared" si="845"/>
        <v>9738073</v>
      </c>
      <c r="K4840" s="31">
        <f t="shared" si="845"/>
        <v>278769</v>
      </c>
      <c r="L4840" s="31">
        <f t="shared" si="845"/>
        <v>496715</v>
      </c>
      <c r="M4840" s="31">
        <f t="shared" si="845"/>
        <v>0</v>
      </c>
      <c r="N4840" s="33">
        <f t="shared" si="845"/>
        <v>38220874</v>
      </c>
    </row>
    <row r="4841" spans="1:14" x14ac:dyDescent="0.2">
      <c r="A4841" s="39"/>
      <c r="B4841" s="40"/>
      <c r="C4841" s="41"/>
      <c r="D4841" s="42"/>
      <c r="E4841" s="42"/>
      <c r="F4841" s="41"/>
      <c r="G4841" s="41"/>
      <c r="H4841" s="41"/>
      <c r="I4841" s="41"/>
      <c r="J4841" s="41"/>
      <c r="K4841" s="41"/>
      <c r="L4841" s="41"/>
      <c r="M4841" s="41"/>
      <c r="N4841" s="43"/>
    </row>
    <row r="4842" spans="1:14" x14ac:dyDescent="0.2">
      <c r="A4842" s="29" t="s">
        <v>2123</v>
      </c>
      <c r="B4842" s="30"/>
      <c r="C4842" s="31"/>
      <c r="D4842" s="32"/>
      <c r="E4842" s="32"/>
      <c r="F4842" s="31"/>
      <c r="G4842" s="31"/>
      <c r="H4842" s="31"/>
      <c r="I4842" s="31"/>
      <c r="J4842" s="31"/>
      <c r="K4842" s="31"/>
      <c r="L4842" s="31"/>
      <c r="M4842" s="31"/>
      <c r="N4842" s="33"/>
    </row>
    <row r="4843" spans="1:14" x14ac:dyDescent="0.2">
      <c r="A4843" s="29" t="s">
        <v>2124</v>
      </c>
      <c r="B4843" s="30" t="s">
        <v>6</v>
      </c>
      <c r="C4843" s="31" t="s">
        <v>7</v>
      </c>
      <c r="D4843" s="32" t="s">
        <v>8</v>
      </c>
      <c r="E4843" s="32" t="s">
        <v>9</v>
      </c>
      <c r="F4843" s="31" t="s">
        <v>10</v>
      </c>
      <c r="G4843" s="31" t="s">
        <v>11</v>
      </c>
      <c r="H4843" s="31" t="s">
        <v>12</v>
      </c>
      <c r="I4843" s="31" t="s">
        <v>13</v>
      </c>
      <c r="J4843" s="31" t="s">
        <v>14</v>
      </c>
      <c r="K4843" s="31" t="s">
        <v>15</v>
      </c>
      <c r="L4843" s="31" t="s">
        <v>16</v>
      </c>
      <c r="M4843" s="31" t="s">
        <v>17</v>
      </c>
      <c r="N4843" s="33" t="s">
        <v>18</v>
      </c>
    </row>
    <row r="4844" spans="1:14" x14ac:dyDescent="0.2">
      <c r="A4844" s="34" t="s">
        <v>1476</v>
      </c>
      <c r="B4844" s="35"/>
      <c r="C4844" s="36"/>
      <c r="D4844" s="37"/>
      <c r="E4844" s="37"/>
      <c r="F4844" s="36"/>
      <c r="G4844" s="36"/>
      <c r="H4844" s="36"/>
      <c r="I4844" s="36"/>
      <c r="J4844" s="36"/>
      <c r="K4844" s="36"/>
      <c r="L4844" s="36"/>
      <c r="M4844" s="36"/>
      <c r="N4844" s="38"/>
    </row>
    <row r="4845" spans="1:14" x14ac:dyDescent="0.2">
      <c r="A4845" s="39" t="s">
        <v>162</v>
      </c>
      <c r="B4845" s="40"/>
      <c r="C4845" s="41">
        <v>0</v>
      </c>
      <c r="D4845" s="42">
        <v>4.7389000000000001</v>
      </c>
      <c r="E4845" s="42">
        <v>0</v>
      </c>
      <c r="F4845" s="41">
        <v>1584101</v>
      </c>
      <c r="G4845" s="41">
        <v>0</v>
      </c>
      <c r="H4845" s="41">
        <v>1584101</v>
      </c>
      <c r="I4845" s="41">
        <v>0</v>
      </c>
      <c r="J4845" s="41">
        <v>551267</v>
      </c>
      <c r="K4845" s="41">
        <v>15841</v>
      </c>
      <c r="L4845" s="41">
        <v>0</v>
      </c>
      <c r="M4845" s="41">
        <v>0</v>
      </c>
      <c r="N4845" s="43">
        <v>2135368</v>
      </c>
    </row>
    <row r="4846" spans="1:14" x14ac:dyDescent="0.2">
      <c r="A4846" s="39" t="s">
        <v>40</v>
      </c>
      <c r="B4846" s="40"/>
      <c r="C4846" s="41">
        <v>0</v>
      </c>
      <c r="D4846" s="42">
        <v>-0.23519999999999999</v>
      </c>
      <c r="E4846" s="42">
        <v>0</v>
      </c>
      <c r="F4846" s="41">
        <v>-126000</v>
      </c>
      <c r="G4846" s="41">
        <v>0</v>
      </c>
      <c r="H4846" s="41">
        <v>-126000</v>
      </c>
      <c r="I4846" s="41">
        <v>0</v>
      </c>
      <c r="J4846" s="41">
        <v>-43848</v>
      </c>
      <c r="K4846" s="41">
        <v>-1260</v>
      </c>
      <c r="L4846" s="41">
        <v>0</v>
      </c>
      <c r="M4846" s="41">
        <v>0</v>
      </c>
      <c r="N4846" s="43">
        <v>-169848</v>
      </c>
    </row>
    <row r="4847" spans="1:14" x14ac:dyDescent="0.2">
      <c r="A4847" s="39" t="s">
        <v>41</v>
      </c>
      <c r="B4847" s="40"/>
      <c r="C4847" s="41">
        <v>0</v>
      </c>
      <c r="D4847" s="42">
        <v>0</v>
      </c>
      <c r="E4847" s="42">
        <v>0</v>
      </c>
      <c r="F4847" s="41">
        <v>0</v>
      </c>
      <c r="G4847" s="41">
        <v>0</v>
      </c>
      <c r="H4847" s="41">
        <v>0</v>
      </c>
      <c r="I4847" s="41">
        <v>126000</v>
      </c>
      <c r="J4847" s="41">
        <v>42588</v>
      </c>
      <c r="K4847" s="41">
        <v>0</v>
      </c>
      <c r="L4847" s="41">
        <v>0</v>
      </c>
      <c r="M4847" s="41">
        <v>0</v>
      </c>
      <c r="N4847" s="43">
        <v>168588</v>
      </c>
    </row>
    <row r="4848" spans="1:14" x14ac:dyDescent="0.2">
      <c r="A4848" s="39" t="s">
        <v>163</v>
      </c>
      <c r="B4848" s="40"/>
      <c r="C4848" s="41">
        <v>0</v>
      </c>
      <c r="D4848" s="42">
        <v>0</v>
      </c>
      <c r="E4848" s="42">
        <v>0</v>
      </c>
      <c r="F4848" s="41">
        <v>0</v>
      </c>
      <c r="G4848" s="41">
        <v>0</v>
      </c>
      <c r="H4848" s="41">
        <v>0</v>
      </c>
      <c r="I4848" s="41">
        <v>0</v>
      </c>
      <c r="J4848" s="41">
        <v>3</v>
      </c>
      <c r="K4848" s="41">
        <v>0</v>
      </c>
      <c r="L4848" s="41">
        <v>0</v>
      </c>
      <c r="M4848" s="41">
        <v>0</v>
      </c>
      <c r="N4848" s="43">
        <v>3</v>
      </c>
    </row>
    <row r="4849" spans="1:14" x14ac:dyDescent="0.2">
      <c r="A4849" s="39" t="s">
        <v>23</v>
      </c>
      <c r="B4849" s="40"/>
      <c r="C4849" s="41">
        <v>0</v>
      </c>
      <c r="D4849" s="42">
        <v>0</v>
      </c>
      <c r="E4849" s="42">
        <v>2.34</v>
      </c>
      <c r="F4849" s="41">
        <v>0</v>
      </c>
      <c r="G4849" s="41">
        <v>914453</v>
      </c>
      <c r="H4849" s="41">
        <v>914453</v>
      </c>
      <c r="I4849" s="41">
        <v>0</v>
      </c>
      <c r="J4849" s="41">
        <v>318230</v>
      </c>
      <c r="K4849" s="41">
        <v>9145</v>
      </c>
      <c r="L4849" s="41">
        <v>0</v>
      </c>
      <c r="M4849" s="41">
        <v>0</v>
      </c>
      <c r="N4849" s="43">
        <v>1232683</v>
      </c>
    </row>
    <row r="4850" spans="1:14" x14ac:dyDescent="0.2">
      <c r="A4850" s="39" t="s">
        <v>1481</v>
      </c>
      <c r="B4850" s="40"/>
      <c r="C4850" s="41">
        <v>0</v>
      </c>
      <c r="D4850" s="42">
        <v>15.2113</v>
      </c>
      <c r="E4850" s="42">
        <v>1.7</v>
      </c>
      <c r="F4850" s="41">
        <v>9998223</v>
      </c>
      <c r="G4850" s="41">
        <v>426870</v>
      </c>
      <c r="H4850" s="41">
        <v>10425093</v>
      </c>
      <c r="I4850" s="41">
        <v>0</v>
      </c>
      <c r="J4850" s="41">
        <v>3627932</v>
      </c>
      <c r="K4850" s="41">
        <v>104250</v>
      </c>
      <c r="L4850" s="41">
        <v>295150</v>
      </c>
      <c r="M4850" s="41">
        <v>0</v>
      </c>
      <c r="N4850" s="43">
        <v>14348175</v>
      </c>
    </row>
    <row r="4851" spans="1:14" x14ac:dyDescent="0.2">
      <c r="A4851" s="39" t="s">
        <v>1482</v>
      </c>
      <c r="B4851" s="40"/>
      <c r="C4851" s="41">
        <v>0</v>
      </c>
      <c r="D4851" s="42">
        <v>0</v>
      </c>
      <c r="E4851" s="42">
        <v>0</v>
      </c>
      <c r="F4851" s="41">
        <v>24000</v>
      </c>
      <c r="G4851" s="41">
        <v>0</v>
      </c>
      <c r="H4851" s="41">
        <v>24000</v>
      </c>
      <c r="I4851" s="41">
        <v>0</v>
      </c>
      <c r="J4851" s="41">
        <v>8352</v>
      </c>
      <c r="K4851" s="41">
        <v>240</v>
      </c>
      <c r="L4851" s="41">
        <v>0</v>
      </c>
      <c r="M4851" s="41">
        <v>0</v>
      </c>
      <c r="N4851" s="43">
        <v>32352</v>
      </c>
    </row>
    <row r="4852" spans="1:14" x14ac:dyDescent="0.2">
      <c r="A4852" s="34" t="s">
        <v>24</v>
      </c>
      <c r="B4852" s="35"/>
      <c r="C4852" s="36">
        <f t="shared" ref="C4852:N4852" si="846">SUM(C4845:C4851)</f>
        <v>0</v>
      </c>
      <c r="D4852" s="37">
        <f t="shared" si="846"/>
        <v>19.715</v>
      </c>
      <c r="E4852" s="37">
        <f t="shared" si="846"/>
        <v>4.04</v>
      </c>
      <c r="F4852" s="36">
        <f t="shared" si="846"/>
        <v>11480324</v>
      </c>
      <c r="G4852" s="36">
        <f t="shared" si="846"/>
        <v>1341323</v>
      </c>
      <c r="H4852" s="36">
        <f t="shared" si="846"/>
        <v>12821647</v>
      </c>
      <c r="I4852" s="36">
        <f t="shared" si="846"/>
        <v>126000</v>
      </c>
      <c r="J4852" s="36">
        <f t="shared" si="846"/>
        <v>4504524</v>
      </c>
      <c r="K4852" s="36">
        <f t="shared" si="846"/>
        <v>128216</v>
      </c>
      <c r="L4852" s="36">
        <f t="shared" si="846"/>
        <v>295150</v>
      </c>
      <c r="M4852" s="36">
        <f t="shared" si="846"/>
        <v>0</v>
      </c>
      <c r="N4852" s="38">
        <f t="shared" si="846"/>
        <v>17747321</v>
      </c>
    </row>
    <row r="4853" spans="1:14" x14ac:dyDescent="0.2">
      <c r="A4853" s="34" t="s">
        <v>25</v>
      </c>
      <c r="B4853" s="35"/>
      <c r="C4853" s="36"/>
      <c r="D4853" s="37"/>
      <c r="E4853" s="37"/>
      <c r="F4853" s="36"/>
      <c r="G4853" s="36"/>
      <c r="H4853" s="36"/>
      <c r="I4853" s="36"/>
      <c r="J4853" s="36"/>
      <c r="K4853" s="36"/>
      <c r="L4853" s="36"/>
      <c r="M4853" s="36"/>
      <c r="N4853" s="38"/>
    </row>
    <row r="4854" spans="1:14" x14ac:dyDescent="0.2">
      <c r="A4854" s="39" t="s">
        <v>76</v>
      </c>
      <c r="B4854" s="40"/>
      <c r="C4854" s="41">
        <v>82</v>
      </c>
      <c r="D4854" s="42">
        <v>0</v>
      </c>
      <c r="E4854" s="42">
        <v>1.4988999999999999</v>
      </c>
      <c r="F4854" s="41">
        <v>0</v>
      </c>
      <c r="G4854" s="41">
        <v>460804</v>
      </c>
      <c r="H4854" s="41">
        <v>460804</v>
      </c>
      <c r="I4854" s="41">
        <v>0</v>
      </c>
      <c r="J4854" s="41">
        <v>160359</v>
      </c>
      <c r="K4854" s="41">
        <v>4608</v>
      </c>
      <c r="L4854" s="41">
        <v>4920</v>
      </c>
      <c r="M4854" s="41">
        <v>0</v>
      </c>
      <c r="N4854" s="43">
        <v>626083</v>
      </c>
    </row>
    <row r="4855" spans="1:14" x14ac:dyDescent="0.2">
      <c r="A4855" s="39" t="s">
        <v>69</v>
      </c>
      <c r="B4855" s="40"/>
      <c r="C4855" s="41">
        <v>206</v>
      </c>
      <c r="D4855" s="42">
        <v>0</v>
      </c>
      <c r="E4855" s="42">
        <v>3.5221</v>
      </c>
      <c r="F4855" s="41">
        <v>0</v>
      </c>
      <c r="G4855" s="41">
        <v>1082792</v>
      </c>
      <c r="H4855" s="41">
        <v>1082792</v>
      </c>
      <c r="I4855" s="41">
        <v>0</v>
      </c>
      <c r="J4855" s="41">
        <v>376811</v>
      </c>
      <c r="K4855" s="41">
        <v>10828</v>
      </c>
      <c r="L4855" s="41">
        <v>12566</v>
      </c>
      <c r="M4855" s="41">
        <v>0</v>
      </c>
      <c r="N4855" s="43">
        <v>1472169</v>
      </c>
    </row>
    <row r="4856" spans="1:14" x14ac:dyDescent="0.2">
      <c r="A4856" s="34" t="s">
        <v>24</v>
      </c>
      <c r="B4856" s="35"/>
      <c r="C4856" s="36">
        <f t="shared" ref="C4856:N4856" si="847">SUM(C4854:C4855)</f>
        <v>288</v>
      </c>
      <c r="D4856" s="37">
        <f t="shared" si="847"/>
        <v>0</v>
      </c>
      <c r="E4856" s="37">
        <f t="shared" si="847"/>
        <v>5.0209999999999999</v>
      </c>
      <c r="F4856" s="36">
        <f t="shared" si="847"/>
        <v>0</v>
      </c>
      <c r="G4856" s="36">
        <f t="shared" si="847"/>
        <v>1543596</v>
      </c>
      <c r="H4856" s="36">
        <f t="shared" si="847"/>
        <v>1543596</v>
      </c>
      <c r="I4856" s="36">
        <f t="shared" si="847"/>
        <v>0</v>
      </c>
      <c r="J4856" s="36">
        <f t="shared" si="847"/>
        <v>537170</v>
      </c>
      <c r="K4856" s="36">
        <f t="shared" si="847"/>
        <v>15436</v>
      </c>
      <c r="L4856" s="36">
        <f t="shared" si="847"/>
        <v>17486</v>
      </c>
      <c r="M4856" s="36">
        <f t="shared" si="847"/>
        <v>0</v>
      </c>
      <c r="N4856" s="38">
        <f t="shared" si="847"/>
        <v>2098252</v>
      </c>
    </row>
    <row r="4857" spans="1:14" x14ac:dyDescent="0.2">
      <c r="A4857" s="34" t="s">
        <v>1483</v>
      </c>
      <c r="B4857" s="35"/>
      <c r="C4857" s="36"/>
      <c r="D4857" s="37"/>
      <c r="E4857" s="37"/>
      <c r="F4857" s="36"/>
      <c r="G4857" s="36"/>
      <c r="H4857" s="36"/>
      <c r="I4857" s="36"/>
      <c r="J4857" s="36"/>
      <c r="K4857" s="36"/>
      <c r="L4857" s="36"/>
      <c r="M4857" s="36"/>
      <c r="N4857" s="38"/>
    </row>
    <row r="4858" spans="1:14" x14ac:dyDescent="0.2">
      <c r="A4858" s="39" t="s">
        <v>1484</v>
      </c>
      <c r="B4858" s="40"/>
      <c r="C4858" s="41">
        <v>83</v>
      </c>
      <c r="D4858" s="42">
        <v>0</v>
      </c>
      <c r="E4858" s="42">
        <v>0.13950000000000001</v>
      </c>
      <c r="F4858" s="41">
        <v>0</v>
      </c>
      <c r="G4858" s="41">
        <v>37806</v>
      </c>
      <c r="H4858" s="41">
        <v>37806</v>
      </c>
      <c r="I4858" s="41">
        <v>0</v>
      </c>
      <c r="J4858" s="41">
        <v>13157</v>
      </c>
      <c r="K4858" s="41">
        <v>378</v>
      </c>
      <c r="L4858" s="41">
        <v>0</v>
      </c>
      <c r="M4858" s="41">
        <v>0</v>
      </c>
      <c r="N4858" s="43">
        <v>50963</v>
      </c>
    </row>
    <row r="4859" spans="1:14" x14ac:dyDescent="0.2">
      <c r="A4859" s="39" t="s">
        <v>1485</v>
      </c>
      <c r="B4859" s="40"/>
      <c r="C4859" s="41">
        <v>0</v>
      </c>
      <c r="D4859" s="42">
        <v>2.5312999999999999</v>
      </c>
      <c r="E4859" s="42">
        <v>0</v>
      </c>
      <c r="F4859" s="41">
        <v>1238664</v>
      </c>
      <c r="G4859" s="41">
        <v>0</v>
      </c>
      <c r="H4859" s="41">
        <v>1238664</v>
      </c>
      <c r="I4859" s="41">
        <v>0</v>
      </c>
      <c r="J4859" s="41">
        <v>431055</v>
      </c>
      <c r="K4859" s="41">
        <v>12387</v>
      </c>
      <c r="L4859" s="41">
        <v>0</v>
      </c>
      <c r="M4859" s="41">
        <v>0</v>
      </c>
      <c r="N4859" s="43">
        <v>1669719</v>
      </c>
    </row>
    <row r="4860" spans="1:14" x14ac:dyDescent="0.2">
      <c r="A4860" s="34" t="s">
        <v>24</v>
      </c>
      <c r="B4860" s="35"/>
      <c r="C4860" s="36">
        <f t="shared" ref="C4860:N4860" si="848">SUM(C4858:C4859)</f>
        <v>83</v>
      </c>
      <c r="D4860" s="37">
        <f t="shared" si="848"/>
        <v>2.5312999999999999</v>
      </c>
      <c r="E4860" s="37">
        <f t="shared" si="848"/>
        <v>0.13950000000000001</v>
      </c>
      <c r="F4860" s="36">
        <f t="shared" si="848"/>
        <v>1238664</v>
      </c>
      <c r="G4860" s="36">
        <f t="shared" si="848"/>
        <v>37806</v>
      </c>
      <c r="H4860" s="36">
        <f t="shared" si="848"/>
        <v>1276470</v>
      </c>
      <c r="I4860" s="36">
        <f t="shared" si="848"/>
        <v>0</v>
      </c>
      <c r="J4860" s="36">
        <f t="shared" si="848"/>
        <v>444212</v>
      </c>
      <c r="K4860" s="36">
        <f t="shared" si="848"/>
        <v>12765</v>
      </c>
      <c r="L4860" s="36">
        <f t="shared" si="848"/>
        <v>0</v>
      </c>
      <c r="M4860" s="36">
        <f t="shared" si="848"/>
        <v>0</v>
      </c>
      <c r="N4860" s="38">
        <f t="shared" si="848"/>
        <v>1720682</v>
      </c>
    </row>
    <row r="4861" spans="1:14" x14ac:dyDescent="0.2">
      <c r="A4861" s="29" t="s">
        <v>2125</v>
      </c>
      <c r="B4861" s="30"/>
      <c r="C4861" s="31">
        <f t="shared" ref="C4861:N4861" si="849">C4852+C4856+C4860</f>
        <v>371</v>
      </c>
      <c r="D4861" s="32">
        <f t="shared" si="849"/>
        <v>22.246299999999998</v>
      </c>
      <c r="E4861" s="32">
        <f t="shared" si="849"/>
        <v>9.2004999999999999</v>
      </c>
      <c r="F4861" s="31">
        <f t="shared" si="849"/>
        <v>12718988</v>
      </c>
      <c r="G4861" s="31">
        <f t="shared" si="849"/>
        <v>2922725</v>
      </c>
      <c r="H4861" s="31">
        <f t="shared" si="849"/>
        <v>15641713</v>
      </c>
      <c r="I4861" s="31">
        <f t="shared" si="849"/>
        <v>126000</v>
      </c>
      <c r="J4861" s="31">
        <f t="shared" si="849"/>
        <v>5485906</v>
      </c>
      <c r="K4861" s="31">
        <f t="shared" si="849"/>
        <v>156417</v>
      </c>
      <c r="L4861" s="31">
        <f t="shared" si="849"/>
        <v>312636</v>
      </c>
      <c r="M4861" s="31">
        <f t="shared" si="849"/>
        <v>0</v>
      </c>
      <c r="N4861" s="33">
        <f t="shared" si="849"/>
        <v>21566255</v>
      </c>
    </row>
    <row r="4862" spans="1:14" x14ac:dyDescent="0.2">
      <c r="A4862" s="39"/>
      <c r="B4862" s="40"/>
      <c r="C4862" s="41"/>
      <c r="D4862" s="42"/>
      <c r="E4862" s="42"/>
      <c r="F4862" s="41"/>
      <c r="G4862" s="41"/>
      <c r="H4862" s="41"/>
      <c r="I4862" s="41"/>
      <c r="J4862" s="41"/>
      <c r="K4862" s="41"/>
      <c r="L4862" s="41"/>
      <c r="M4862" s="41"/>
      <c r="N4862" s="43"/>
    </row>
    <row r="4863" spans="1:14" x14ac:dyDescent="0.2">
      <c r="A4863" s="29" t="s">
        <v>2126</v>
      </c>
      <c r="B4863" s="30"/>
      <c r="C4863" s="31"/>
      <c r="D4863" s="32"/>
      <c r="E4863" s="32"/>
      <c r="F4863" s="31"/>
      <c r="G4863" s="31"/>
      <c r="H4863" s="31"/>
      <c r="I4863" s="31"/>
      <c r="J4863" s="31"/>
      <c r="K4863" s="31"/>
      <c r="L4863" s="31"/>
      <c r="M4863" s="31"/>
      <c r="N4863" s="33"/>
    </row>
    <row r="4864" spans="1:14" x14ac:dyDescent="0.2">
      <c r="A4864" s="29" t="s">
        <v>2127</v>
      </c>
      <c r="B4864" s="30" t="s">
        <v>6</v>
      </c>
      <c r="C4864" s="31" t="s">
        <v>7</v>
      </c>
      <c r="D4864" s="32" t="s">
        <v>8</v>
      </c>
      <c r="E4864" s="32" t="s">
        <v>9</v>
      </c>
      <c r="F4864" s="31" t="s">
        <v>10</v>
      </c>
      <c r="G4864" s="31" t="s">
        <v>11</v>
      </c>
      <c r="H4864" s="31" t="s">
        <v>12</v>
      </c>
      <c r="I4864" s="31" t="s">
        <v>13</v>
      </c>
      <c r="J4864" s="31" t="s">
        <v>14</v>
      </c>
      <c r="K4864" s="31" t="s">
        <v>15</v>
      </c>
      <c r="L4864" s="31" t="s">
        <v>16</v>
      </c>
      <c r="M4864" s="31" t="s">
        <v>17</v>
      </c>
      <c r="N4864" s="33" t="s">
        <v>18</v>
      </c>
    </row>
    <row r="4865" spans="1:14" x14ac:dyDescent="0.2">
      <c r="A4865" s="34" t="s">
        <v>19</v>
      </c>
      <c r="B4865" s="35"/>
      <c r="C4865" s="36"/>
      <c r="D4865" s="37"/>
      <c r="E4865" s="37"/>
      <c r="F4865" s="36"/>
      <c r="G4865" s="36"/>
      <c r="H4865" s="36"/>
      <c r="I4865" s="36"/>
      <c r="J4865" s="36"/>
      <c r="K4865" s="36"/>
      <c r="L4865" s="36"/>
      <c r="M4865" s="36"/>
      <c r="N4865" s="38"/>
    </row>
    <row r="4866" spans="1:14" x14ac:dyDescent="0.2">
      <c r="A4866" s="39" t="s">
        <v>22</v>
      </c>
      <c r="B4866" s="40"/>
      <c r="C4866" s="41">
        <v>0</v>
      </c>
      <c r="D4866" s="42">
        <v>5.6115000000000004</v>
      </c>
      <c r="E4866" s="42">
        <v>1.2</v>
      </c>
      <c r="F4866" s="41">
        <v>3013942</v>
      </c>
      <c r="G4866" s="41">
        <v>284991</v>
      </c>
      <c r="H4866" s="41">
        <v>3298933</v>
      </c>
      <c r="I4866" s="41">
        <v>0</v>
      </c>
      <c r="J4866" s="41">
        <v>1148028</v>
      </c>
      <c r="K4866" s="41">
        <v>32989</v>
      </c>
      <c r="L4866" s="41">
        <v>25600</v>
      </c>
      <c r="M4866" s="41">
        <v>0</v>
      </c>
      <c r="N4866" s="43">
        <v>4472561</v>
      </c>
    </row>
    <row r="4867" spans="1:14" x14ac:dyDescent="0.2">
      <c r="A4867" s="34" t="s">
        <v>24</v>
      </c>
      <c r="B4867" s="35"/>
      <c r="C4867" s="36">
        <f t="shared" ref="C4867:N4867" si="850">SUM(C4866:C4866)</f>
        <v>0</v>
      </c>
      <c r="D4867" s="37">
        <f t="shared" si="850"/>
        <v>5.6115000000000004</v>
      </c>
      <c r="E4867" s="37">
        <f t="shared" si="850"/>
        <v>1.2</v>
      </c>
      <c r="F4867" s="36">
        <f t="shared" si="850"/>
        <v>3013942</v>
      </c>
      <c r="G4867" s="36">
        <f t="shared" si="850"/>
        <v>284991</v>
      </c>
      <c r="H4867" s="36">
        <f t="shared" si="850"/>
        <v>3298933</v>
      </c>
      <c r="I4867" s="36">
        <f t="shared" si="850"/>
        <v>0</v>
      </c>
      <c r="J4867" s="36">
        <f t="shared" si="850"/>
        <v>1148028</v>
      </c>
      <c r="K4867" s="36">
        <f t="shared" si="850"/>
        <v>32989</v>
      </c>
      <c r="L4867" s="36">
        <f t="shared" si="850"/>
        <v>25600</v>
      </c>
      <c r="M4867" s="36">
        <f t="shared" si="850"/>
        <v>0</v>
      </c>
      <c r="N4867" s="38">
        <f t="shared" si="850"/>
        <v>4472561</v>
      </c>
    </row>
    <row r="4868" spans="1:14" x14ac:dyDescent="0.2">
      <c r="A4868" s="34" t="s">
        <v>1476</v>
      </c>
      <c r="B4868" s="35"/>
      <c r="C4868" s="36"/>
      <c r="D4868" s="37"/>
      <c r="E4868" s="37"/>
      <c r="F4868" s="36"/>
      <c r="G4868" s="36"/>
      <c r="H4868" s="36"/>
      <c r="I4868" s="36"/>
      <c r="J4868" s="36"/>
      <c r="K4868" s="36"/>
      <c r="L4868" s="36"/>
      <c r="M4868" s="36"/>
      <c r="N4868" s="38"/>
    </row>
    <row r="4869" spans="1:14" x14ac:dyDescent="0.2">
      <c r="A4869" s="39" t="s">
        <v>162</v>
      </c>
      <c r="B4869" s="40"/>
      <c r="C4869" s="41">
        <v>0</v>
      </c>
      <c r="D4869" s="42">
        <v>5.7667000000000002</v>
      </c>
      <c r="E4869" s="42">
        <v>0</v>
      </c>
      <c r="F4869" s="41">
        <v>2038549</v>
      </c>
      <c r="G4869" s="41">
        <v>0</v>
      </c>
      <c r="H4869" s="41">
        <v>2038549</v>
      </c>
      <c r="I4869" s="41">
        <v>0</v>
      </c>
      <c r="J4869" s="41">
        <v>709414</v>
      </c>
      <c r="K4869" s="41">
        <v>20385</v>
      </c>
      <c r="L4869" s="41">
        <v>0</v>
      </c>
      <c r="M4869" s="41">
        <v>0</v>
      </c>
      <c r="N4869" s="43">
        <v>2747963</v>
      </c>
    </row>
    <row r="4870" spans="1:14" x14ac:dyDescent="0.2">
      <c r="A4870" s="39" t="s">
        <v>40</v>
      </c>
      <c r="B4870" s="40"/>
      <c r="C4870" s="41">
        <v>0</v>
      </c>
      <c r="D4870" s="42">
        <v>-8.4000000000000005E-2</v>
      </c>
      <c r="E4870" s="42">
        <v>0</v>
      </c>
      <c r="F4870" s="41">
        <v>-126000</v>
      </c>
      <c r="G4870" s="41">
        <v>0</v>
      </c>
      <c r="H4870" s="41">
        <v>-126000</v>
      </c>
      <c r="I4870" s="41">
        <v>0</v>
      </c>
      <c r="J4870" s="41">
        <v>-43848</v>
      </c>
      <c r="K4870" s="41">
        <v>-1260</v>
      </c>
      <c r="L4870" s="41">
        <v>0</v>
      </c>
      <c r="M4870" s="41">
        <v>0</v>
      </c>
      <c r="N4870" s="43">
        <v>-169848</v>
      </c>
    </row>
    <row r="4871" spans="1:14" x14ac:dyDescent="0.2">
      <c r="A4871" s="39" t="s">
        <v>584</v>
      </c>
      <c r="B4871" s="40"/>
      <c r="C4871" s="41">
        <v>0</v>
      </c>
      <c r="D4871" s="42">
        <v>-0.45829999999999999</v>
      </c>
      <c r="E4871" s="42">
        <v>0</v>
      </c>
      <c r="F4871" s="41">
        <v>-158788</v>
      </c>
      <c r="G4871" s="41">
        <v>0</v>
      </c>
      <c r="H4871" s="41">
        <v>-158788</v>
      </c>
      <c r="I4871" s="41">
        <v>0</v>
      </c>
      <c r="J4871" s="41">
        <v>-55258</v>
      </c>
      <c r="K4871" s="41">
        <v>-1588</v>
      </c>
      <c r="L4871" s="41">
        <v>0</v>
      </c>
      <c r="M4871" s="41">
        <v>0</v>
      </c>
      <c r="N4871" s="43">
        <v>-214046</v>
      </c>
    </row>
    <row r="4872" spans="1:14" x14ac:dyDescent="0.2">
      <c r="A4872" s="39" t="s">
        <v>41</v>
      </c>
      <c r="B4872" s="40"/>
      <c r="C4872" s="41">
        <v>0</v>
      </c>
      <c r="D4872" s="42">
        <v>0</v>
      </c>
      <c r="E4872" s="42">
        <v>0</v>
      </c>
      <c r="F4872" s="41">
        <v>0</v>
      </c>
      <c r="G4872" s="41">
        <v>0</v>
      </c>
      <c r="H4872" s="41">
        <v>0</v>
      </c>
      <c r="I4872" s="41">
        <v>126000</v>
      </c>
      <c r="J4872" s="41">
        <v>42588</v>
      </c>
      <c r="K4872" s="41">
        <v>0</v>
      </c>
      <c r="L4872" s="41">
        <v>0</v>
      </c>
      <c r="M4872" s="41">
        <v>0</v>
      </c>
      <c r="N4872" s="43">
        <v>168588</v>
      </c>
    </row>
    <row r="4873" spans="1:14" x14ac:dyDescent="0.2">
      <c r="A4873" s="39" t="s">
        <v>163</v>
      </c>
      <c r="B4873" s="40"/>
      <c r="C4873" s="41">
        <v>0</v>
      </c>
      <c r="D4873" s="42">
        <v>0</v>
      </c>
      <c r="E4873" s="42">
        <v>0</v>
      </c>
      <c r="F4873" s="41">
        <v>0</v>
      </c>
      <c r="G4873" s="41">
        <v>0</v>
      </c>
      <c r="H4873" s="41">
        <v>0</v>
      </c>
      <c r="I4873" s="41">
        <v>0</v>
      </c>
      <c r="J4873" s="41">
        <v>7</v>
      </c>
      <c r="K4873" s="41">
        <v>0</v>
      </c>
      <c r="L4873" s="41">
        <v>0</v>
      </c>
      <c r="M4873" s="41">
        <v>0</v>
      </c>
      <c r="N4873" s="43">
        <v>7</v>
      </c>
    </row>
    <row r="4874" spans="1:14" x14ac:dyDescent="0.2">
      <c r="A4874" s="39" t="s">
        <v>32</v>
      </c>
      <c r="B4874" s="40"/>
      <c r="C4874" s="41">
        <v>0</v>
      </c>
      <c r="D4874" s="42">
        <v>0</v>
      </c>
      <c r="E4874" s="42">
        <v>0.4</v>
      </c>
      <c r="F4874" s="41">
        <v>0</v>
      </c>
      <c r="G4874" s="41">
        <v>105883</v>
      </c>
      <c r="H4874" s="41">
        <v>105883</v>
      </c>
      <c r="I4874" s="41">
        <v>0</v>
      </c>
      <c r="J4874" s="41">
        <v>36847</v>
      </c>
      <c r="K4874" s="41">
        <v>1059</v>
      </c>
      <c r="L4874" s="41">
        <v>0</v>
      </c>
      <c r="M4874" s="41">
        <v>0</v>
      </c>
      <c r="N4874" s="43">
        <v>142730</v>
      </c>
    </row>
    <row r="4875" spans="1:14" x14ac:dyDescent="0.2">
      <c r="A4875" s="39" t="s">
        <v>23</v>
      </c>
      <c r="B4875" s="40"/>
      <c r="C4875" s="41">
        <v>0</v>
      </c>
      <c r="D4875" s="42">
        <v>0</v>
      </c>
      <c r="E4875" s="42">
        <v>2.9</v>
      </c>
      <c r="F4875" s="41">
        <v>0</v>
      </c>
      <c r="G4875" s="41">
        <v>1129040</v>
      </c>
      <c r="H4875" s="41">
        <v>1129040</v>
      </c>
      <c r="I4875" s="41">
        <v>0</v>
      </c>
      <c r="J4875" s="41">
        <v>392906</v>
      </c>
      <c r="K4875" s="41">
        <v>11290</v>
      </c>
      <c r="L4875" s="41">
        <v>0</v>
      </c>
      <c r="M4875" s="41">
        <v>0</v>
      </c>
      <c r="N4875" s="43">
        <v>1521946</v>
      </c>
    </row>
    <row r="4876" spans="1:14" x14ac:dyDescent="0.2">
      <c r="A4876" s="39" t="s">
        <v>1481</v>
      </c>
      <c r="B4876" s="40"/>
      <c r="C4876" s="41">
        <v>0</v>
      </c>
      <c r="D4876" s="42">
        <v>18.9786</v>
      </c>
      <c r="E4876" s="42">
        <v>2.21</v>
      </c>
      <c r="F4876" s="41">
        <v>11595399</v>
      </c>
      <c r="G4876" s="41">
        <v>554931</v>
      </c>
      <c r="H4876" s="41">
        <v>12150330</v>
      </c>
      <c r="I4876" s="41">
        <v>0</v>
      </c>
      <c r="J4876" s="41">
        <v>4228316</v>
      </c>
      <c r="K4876" s="41">
        <v>121504</v>
      </c>
      <c r="L4876" s="41">
        <v>281730</v>
      </c>
      <c r="M4876" s="41">
        <v>0</v>
      </c>
      <c r="N4876" s="43">
        <v>16660376</v>
      </c>
    </row>
    <row r="4877" spans="1:14" x14ac:dyDescent="0.2">
      <c r="A4877" s="39" t="s">
        <v>1482</v>
      </c>
      <c r="B4877" s="40"/>
      <c r="C4877" s="41">
        <v>0</v>
      </c>
      <c r="D4877" s="42">
        <v>0</v>
      </c>
      <c r="E4877" s="42">
        <v>0</v>
      </c>
      <c r="F4877" s="41">
        <v>60000</v>
      </c>
      <c r="G4877" s="41">
        <v>0</v>
      </c>
      <c r="H4877" s="41">
        <v>60000</v>
      </c>
      <c r="I4877" s="41">
        <v>0</v>
      </c>
      <c r="J4877" s="41">
        <v>20880</v>
      </c>
      <c r="K4877" s="41">
        <v>600</v>
      </c>
      <c r="L4877" s="41">
        <v>9000</v>
      </c>
      <c r="M4877" s="41">
        <v>0</v>
      </c>
      <c r="N4877" s="43">
        <v>89880</v>
      </c>
    </row>
    <row r="4878" spans="1:14" x14ac:dyDescent="0.2">
      <c r="A4878" s="34" t="s">
        <v>24</v>
      </c>
      <c r="B4878" s="35"/>
      <c r="C4878" s="36">
        <f t="shared" ref="C4878:N4878" si="851">SUM(C4869:C4877)</f>
        <v>0</v>
      </c>
      <c r="D4878" s="37">
        <f t="shared" si="851"/>
        <v>24.202999999999999</v>
      </c>
      <c r="E4878" s="37">
        <f t="shared" si="851"/>
        <v>5.51</v>
      </c>
      <c r="F4878" s="36">
        <f t="shared" si="851"/>
        <v>13409160</v>
      </c>
      <c r="G4878" s="36">
        <f t="shared" si="851"/>
        <v>1789854</v>
      </c>
      <c r="H4878" s="36">
        <f t="shared" si="851"/>
        <v>15199014</v>
      </c>
      <c r="I4878" s="36">
        <f t="shared" si="851"/>
        <v>126000</v>
      </c>
      <c r="J4878" s="36">
        <f t="shared" si="851"/>
        <v>5331852</v>
      </c>
      <c r="K4878" s="36">
        <f t="shared" si="851"/>
        <v>151990</v>
      </c>
      <c r="L4878" s="36">
        <f t="shared" si="851"/>
        <v>290730</v>
      </c>
      <c r="M4878" s="36">
        <f t="shared" si="851"/>
        <v>0</v>
      </c>
      <c r="N4878" s="38">
        <f t="shared" si="851"/>
        <v>20947596</v>
      </c>
    </row>
    <row r="4879" spans="1:14" x14ac:dyDescent="0.2">
      <c r="A4879" s="34" t="s">
        <v>25</v>
      </c>
      <c r="B4879" s="35"/>
      <c r="C4879" s="36"/>
      <c r="D4879" s="37"/>
      <c r="E4879" s="37"/>
      <c r="F4879" s="36"/>
      <c r="G4879" s="36"/>
      <c r="H4879" s="36"/>
      <c r="I4879" s="36"/>
      <c r="J4879" s="36"/>
      <c r="K4879" s="36"/>
      <c r="L4879" s="36"/>
      <c r="M4879" s="36"/>
      <c r="N4879" s="38"/>
    </row>
    <row r="4880" spans="1:14" x14ac:dyDescent="0.2">
      <c r="A4880" s="39" t="s">
        <v>76</v>
      </c>
      <c r="B4880" s="40"/>
      <c r="C4880" s="41">
        <v>80</v>
      </c>
      <c r="D4880" s="42">
        <v>0</v>
      </c>
      <c r="E4880" s="42">
        <v>1.4742</v>
      </c>
      <c r="F4880" s="41">
        <v>0</v>
      </c>
      <c r="G4880" s="41">
        <v>453210</v>
      </c>
      <c r="H4880" s="41">
        <v>453210</v>
      </c>
      <c r="I4880" s="41">
        <v>0</v>
      </c>
      <c r="J4880" s="41">
        <v>157717</v>
      </c>
      <c r="K4880" s="41">
        <v>4532</v>
      </c>
      <c r="L4880" s="41">
        <v>4800</v>
      </c>
      <c r="M4880" s="41">
        <v>0</v>
      </c>
      <c r="N4880" s="43">
        <v>615727</v>
      </c>
    </row>
    <row r="4881" spans="1:14" x14ac:dyDescent="0.2">
      <c r="A4881" s="39" t="s">
        <v>56</v>
      </c>
      <c r="B4881" s="40"/>
      <c r="C4881" s="41">
        <v>63</v>
      </c>
      <c r="D4881" s="42">
        <v>0</v>
      </c>
      <c r="E4881" s="42">
        <v>0.62019999999999997</v>
      </c>
      <c r="F4881" s="41">
        <v>0</v>
      </c>
      <c r="G4881" s="41">
        <v>190667</v>
      </c>
      <c r="H4881" s="41">
        <v>190667</v>
      </c>
      <c r="I4881" s="41">
        <v>0</v>
      </c>
      <c r="J4881" s="41">
        <v>66352</v>
      </c>
      <c r="K4881" s="41">
        <v>1907</v>
      </c>
      <c r="L4881" s="41">
        <v>1575</v>
      </c>
      <c r="M4881" s="41">
        <v>0</v>
      </c>
      <c r="N4881" s="43">
        <v>258594</v>
      </c>
    </row>
    <row r="4882" spans="1:14" x14ac:dyDescent="0.2">
      <c r="A4882" s="39" t="s">
        <v>69</v>
      </c>
      <c r="B4882" s="40"/>
      <c r="C4882" s="41">
        <v>196</v>
      </c>
      <c r="D4882" s="42">
        <v>0</v>
      </c>
      <c r="E4882" s="42">
        <v>3.3873000000000002</v>
      </c>
      <c r="F4882" s="41">
        <v>0</v>
      </c>
      <c r="G4882" s="41">
        <v>1041351</v>
      </c>
      <c r="H4882" s="41">
        <v>1041351</v>
      </c>
      <c r="I4882" s="41">
        <v>0</v>
      </c>
      <c r="J4882" s="41">
        <v>362391</v>
      </c>
      <c r="K4882" s="41">
        <v>10414</v>
      </c>
      <c r="L4882" s="41">
        <v>11956</v>
      </c>
      <c r="M4882" s="41">
        <v>0</v>
      </c>
      <c r="N4882" s="43">
        <v>1415698</v>
      </c>
    </row>
    <row r="4883" spans="1:14" x14ac:dyDescent="0.2">
      <c r="A4883" s="34" t="s">
        <v>24</v>
      </c>
      <c r="B4883" s="35"/>
      <c r="C4883" s="36">
        <f t="shared" ref="C4883:N4883" si="852">SUM(C4880:C4882)</f>
        <v>339</v>
      </c>
      <c r="D4883" s="37">
        <f t="shared" si="852"/>
        <v>0</v>
      </c>
      <c r="E4883" s="37">
        <f t="shared" si="852"/>
        <v>5.4817</v>
      </c>
      <c r="F4883" s="36">
        <f t="shared" si="852"/>
        <v>0</v>
      </c>
      <c r="G4883" s="36">
        <f t="shared" si="852"/>
        <v>1685228</v>
      </c>
      <c r="H4883" s="36">
        <f t="shared" si="852"/>
        <v>1685228</v>
      </c>
      <c r="I4883" s="36">
        <f t="shared" si="852"/>
        <v>0</v>
      </c>
      <c r="J4883" s="36">
        <f t="shared" si="852"/>
        <v>586460</v>
      </c>
      <c r="K4883" s="36">
        <f t="shared" si="852"/>
        <v>16853</v>
      </c>
      <c r="L4883" s="36">
        <f t="shared" si="852"/>
        <v>18331</v>
      </c>
      <c r="M4883" s="36">
        <f t="shared" si="852"/>
        <v>0</v>
      </c>
      <c r="N4883" s="38">
        <f t="shared" si="852"/>
        <v>2290019</v>
      </c>
    </row>
    <row r="4884" spans="1:14" x14ac:dyDescent="0.2">
      <c r="A4884" s="34" t="s">
        <v>1483</v>
      </c>
      <c r="B4884" s="35"/>
      <c r="C4884" s="36"/>
      <c r="D4884" s="37"/>
      <c r="E4884" s="37"/>
      <c r="F4884" s="36"/>
      <c r="G4884" s="36"/>
      <c r="H4884" s="36"/>
      <c r="I4884" s="36"/>
      <c r="J4884" s="36"/>
      <c r="K4884" s="36"/>
      <c r="L4884" s="36"/>
      <c r="M4884" s="36"/>
      <c r="N4884" s="38"/>
    </row>
    <row r="4885" spans="1:14" x14ac:dyDescent="0.2">
      <c r="A4885" s="39" t="s">
        <v>1484</v>
      </c>
      <c r="B4885" s="40"/>
      <c r="C4885" s="41">
        <v>55</v>
      </c>
      <c r="D4885" s="42">
        <v>0</v>
      </c>
      <c r="E4885" s="42">
        <v>9.8699999999999996E-2</v>
      </c>
      <c r="F4885" s="41">
        <v>0</v>
      </c>
      <c r="G4885" s="41">
        <v>26748</v>
      </c>
      <c r="H4885" s="41">
        <v>26748</v>
      </c>
      <c r="I4885" s="41">
        <v>0</v>
      </c>
      <c r="J4885" s="41">
        <v>9308</v>
      </c>
      <c r="K4885" s="41">
        <v>267</v>
      </c>
      <c r="L4885" s="41">
        <v>0</v>
      </c>
      <c r="M4885" s="41">
        <v>0</v>
      </c>
      <c r="N4885" s="43">
        <v>36056</v>
      </c>
    </row>
    <row r="4886" spans="1:14" x14ac:dyDescent="0.2">
      <c r="A4886" s="39" t="s">
        <v>1485</v>
      </c>
      <c r="B4886" s="40"/>
      <c r="C4886" s="41">
        <v>0</v>
      </c>
      <c r="D4886" s="42">
        <v>2</v>
      </c>
      <c r="E4886" s="42">
        <v>0</v>
      </c>
      <c r="F4886" s="41">
        <v>1003597</v>
      </c>
      <c r="G4886" s="41">
        <v>0</v>
      </c>
      <c r="H4886" s="41">
        <v>1003597</v>
      </c>
      <c r="I4886" s="41">
        <v>0</v>
      </c>
      <c r="J4886" s="41">
        <v>349252</v>
      </c>
      <c r="K4886" s="41">
        <v>10036</v>
      </c>
      <c r="L4886" s="41">
        <v>0</v>
      </c>
      <c r="M4886" s="41">
        <v>0</v>
      </c>
      <c r="N4886" s="43">
        <v>1352849</v>
      </c>
    </row>
    <row r="4887" spans="1:14" x14ac:dyDescent="0.2">
      <c r="A4887" s="34" t="s">
        <v>24</v>
      </c>
      <c r="B4887" s="35"/>
      <c r="C4887" s="36">
        <f t="shared" ref="C4887:N4887" si="853">SUM(C4885:C4886)</f>
        <v>55</v>
      </c>
      <c r="D4887" s="37">
        <f t="shared" si="853"/>
        <v>2</v>
      </c>
      <c r="E4887" s="37">
        <f t="shared" si="853"/>
        <v>9.8699999999999996E-2</v>
      </c>
      <c r="F4887" s="36">
        <f t="shared" si="853"/>
        <v>1003597</v>
      </c>
      <c r="G4887" s="36">
        <f t="shared" si="853"/>
        <v>26748</v>
      </c>
      <c r="H4887" s="36">
        <f t="shared" si="853"/>
        <v>1030345</v>
      </c>
      <c r="I4887" s="36">
        <f t="shared" si="853"/>
        <v>0</v>
      </c>
      <c r="J4887" s="36">
        <f t="shared" si="853"/>
        <v>358560</v>
      </c>
      <c r="K4887" s="36">
        <f t="shared" si="853"/>
        <v>10303</v>
      </c>
      <c r="L4887" s="36">
        <f t="shared" si="853"/>
        <v>0</v>
      </c>
      <c r="M4887" s="36">
        <f t="shared" si="853"/>
        <v>0</v>
      </c>
      <c r="N4887" s="38">
        <f t="shared" si="853"/>
        <v>1388905</v>
      </c>
    </row>
    <row r="4888" spans="1:14" x14ac:dyDescent="0.2">
      <c r="A4888" s="29" t="s">
        <v>2128</v>
      </c>
      <c r="B4888" s="30"/>
      <c r="C4888" s="31">
        <f t="shared" ref="C4888:N4888" si="854">C4867+C4878+C4883+C4887</f>
        <v>394</v>
      </c>
      <c r="D4888" s="32">
        <f t="shared" si="854"/>
        <v>31.814499999999999</v>
      </c>
      <c r="E4888" s="32">
        <f t="shared" si="854"/>
        <v>12.2904</v>
      </c>
      <c r="F4888" s="31">
        <f t="shared" si="854"/>
        <v>17426699</v>
      </c>
      <c r="G4888" s="31">
        <f t="shared" si="854"/>
        <v>3786821</v>
      </c>
      <c r="H4888" s="31">
        <f t="shared" si="854"/>
        <v>21213520</v>
      </c>
      <c r="I4888" s="31">
        <f t="shared" si="854"/>
        <v>126000</v>
      </c>
      <c r="J4888" s="31">
        <f t="shared" si="854"/>
        <v>7424900</v>
      </c>
      <c r="K4888" s="31">
        <f t="shared" si="854"/>
        <v>212135</v>
      </c>
      <c r="L4888" s="31">
        <f t="shared" si="854"/>
        <v>334661</v>
      </c>
      <c r="M4888" s="31">
        <f t="shared" si="854"/>
        <v>0</v>
      </c>
      <c r="N4888" s="33">
        <f t="shared" si="854"/>
        <v>29099081</v>
      </c>
    </row>
    <row r="4889" spans="1:14" x14ac:dyDescent="0.2">
      <c r="A4889" s="39"/>
      <c r="B4889" s="40"/>
      <c r="C4889" s="41"/>
      <c r="D4889" s="42"/>
      <c r="E4889" s="42"/>
      <c r="F4889" s="41"/>
      <c r="G4889" s="41"/>
      <c r="H4889" s="41"/>
      <c r="I4889" s="41"/>
      <c r="J4889" s="41"/>
      <c r="K4889" s="41"/>
      <c r="L4889" s="41"/>
      <c r="M4889" s="41"/>
      <c r="N4889" s="43"/>
    </row>
    <row r="4890" spans="1:14" x14ac:dyDescent="0.2">
      <c r="A4890" s="29" t="s">
        <v>2129</v>
      </c>
      <c r="B4890" s="30"/>
      <c r="C4890" s="31"/>
      <c r="D4890" s="32"/>
      <c r="E4890" s="32"/>
      <c r="F4890" s="31"/>
      <c r="G4890" s="31"/>
      <c r="H4890" s="31"/>
      <c r="I4890" s="31"/>
      <c r="J4890" s="31"/>
      <c r="K4890" s="31"/>
      <c r="L4890" s="31"/>
      <c r="M4890" s="31"/>
      <c r="N4890" s="33"/>
    </row>
    <row r="4891" spans="1:14" x14ac:dyDescent="0.2">
      <c r="A4891" s="29" t="s">
        <v>2130</v>
      </c>
      <c r="B4891" s="30" t="s">
        <v>6</v>
      </c>
      <c r="C4891" s="31" t="s">
        <v>7</v>
      </c>
      <c r="D4891" s="32" t="s">
        <v>8</v>
      </c>
      <c r="E4891" s="32" t="s">
        <v>9</v>
      </c>
      <c r="F4891" s="31" t="s">
        <v>10</v>
      </c>
      <c r="G4891" s="31" t="s">
        <v>11</v>
      </c>
      <c r="H4891" s="31" t="s">
        <v>12</v>
      </c>
      <c r="I4891" s="31" t="s">
        <v>13</v>
      </c>
      <c r="J4891" s="31" t="s">
        <v>14</v>
      </c>
      <c r="K4891" s="31" t="s">
        <v>15</v>
      </c>
      <c r="L4891" s="31" t="s">
        <v>16</v>
      </c>
      <c r="M4891" s="31" t="s">
        <v>17</v>
      </c>
      <c r="N4891" s="33" t="s">
        <v>18</v>
      </c>
    </row>
    <row r="4892" spans="1:14" x14ac:dyDescent="0.2">
      <c r="A4892" s="34" t="s">
        <v>19</v>
      </c>
      <c r="B4892" s="35"/>
      <c r="C4892" s="36"/>
      <c r="D4892" s="37"/>
      <c r="E4892" s="37"/>
      <c r="F4892" s="36"/>
      <c r="G4892" s="36"/>
      <c r="H4892" s="36"/>
      <c r="I4892" s="36"/>
      <c r="J4892" s="36"/>
      <c r="K4892" s="36"/>
      <c r="L4892" s="36"/>
      <c r="M4892" s="36"/>
      <c r="N4892" s="38"/>
    </row>
    <row r="4893" spans="1:14" x14ac:dyDescent="0.2">
      <c r="A4893" s="39" t="s">
        <v>22</v>
      </c>
      <c r="B4893" s="40"/>
      <c r="C4893" s="41">
        <v>0</v>
      </c>
      <c r="D4893" s="42">
        <v>6</v>
      </c>
      <c r="E4893" s="42">
        <v>1.2</v>
      </c>
      <c r="F4893" s="41">
        <v>3196068</v>
      </c>
      <c r="G4893" s="41">
        <v>284991</v>
      </c>
      <c r="H4893" s="41">
        <v>3481059</v>
      </c>
      <c r="I4893" s="41">
        <v>0</v>
      </c>
      <c r="J4893" s="41">
        <v>1211409</v>
      </c>
      <c r="K4893" s="41">
        <v>34811</v>
      </c>
      <c r="L4893" s="41">
        <v>25600</v>
      </c>
      <c r="M4893" s="41">
        <v>0</v>
      </c>
      <c r="N4893" s="43">
        <v>4718068</v>
      </c>
    </row>
    <row r="4894" spans="1:14" x14ac:dyDescent="0.2">
      <c r="A4894" s="34" t="s">
        <v>24</v>
      </c>
      <c r="B4894" s="35"/>
      <c r="C4894" s="36">
        <f t="shared" ref="C4894:N4894" si="855">SUM(C4893:C4893)</f>
        <v>0</v>
      </c>
      <c r="D4894" s="37">
        <f t="shared" si="855"/>
        <v>6</v>
      </c>
      <c r="E4894" s="37">
        <f t="shared" si="855"/>
        <v>1.2</v>
      </c>
      <c r="F4894" s="36">
        <f t="shared" si="855"/>
        <v>3196068</v>
      </c>
      <c r="G4894" s="36">
        <f t="shared" si="855"/>
        <v>284991</v>
      </c>
      <c r="H4894" s="36">
        <f t="shared" si="855"/>
        <v>3481059</v>
      </c>
      <c r="I4894" s="36">
        <f t="shared" si="855"/>
        <v>0</v>
      </c>
      <c r="J4894" s="36">
        <f t="shared" si="855"/>
        <v>1211409</v>
      </c>
      <c r="K4894" s="36">
        <f t="shared" si="855"/>
        <v>34811</v>
      </c>
      <c r="L4894" s="36">
        <f t="shared" si="855"/>
        <v>25600</v>
      </c>
      <c r="M4894" s="36">
        <f t="shared" si="855"/>
        <v>0</v>
      </c>
      <c r="N4894" s="38">
        <f t="shared" si="855"/>
        <v>4718068</v>
      </c>
    </row>
    <row r="4895" spans="1:14" x14ac:dyDescent="0.2">
      <c r="A4895" s="34" t="s">
        <v>1476</v>
      </c>
      <c r="B4895" s="35"/>
      <c r="C4895" s="36"/>
      <c r="D4895" s="37"/>
      <c r="E4895" s="37"/>
      <c r="F4895" s="36"/>
      <c r="G4895" s="36"/>
      <c r="H4895" s="36"/>
      <c r="I4895" s="36"/>
      <c r="J4895" s="36"/>
      <c r="K4895" s="36"/>
      <c r="L4895" s="36"/>
      <c r="M4895" s="36"/>
      <c r="N4895" s="38"/>
    </row>
    <row r="4896" spans="1:14" x14ac:dyDescent="0.2">
      <c r="A4896" s="39" t="s">
        <v>162</v>
      </c>
      <c r="B4896" s="40"/>
      <c r="C4896" s="41">
        <v>0</v>
      </c>
      <c r="D4896" s="42">
        <v>4.0667</v>
      </c>
      <c r="E4896" s="42">
        <v>0</v>
      </c>
      <c r="F4896" s="41">
        <v>1380135</v>
      </c>
      <c r="G4896" s="41">
        <v>0</v>
      </c>
      <c r="H4896" s="41">
        <v>1380135</v>
      </c>
      <c r="I4896" s="41">
        <v>0</v>
      </c>
      <c r="J4896" s="41">
        <v>480286</v>
      </c>
      <c r="K4896" s="41">
        <v>13801</v>
      </c>
      <c r="L4896" s="41">
        <v>0</v>
      </c>
      <c r="M4896" s="41">
        <v>0</v>
      </c>
      <c r="N4896" s="43">
        <v>1860421</v>
      </c>
    </row>
    <row r="4897" spans="1:14" x14ac:dyDescent="0.2">
      <c r="A4897" s="39" t="s">
        <v>163</v>
      </c>
      <c r="B4897" s="40"/>
      <c r="C4897" s="41">
        <v>0</v>
      </c>
      <c r="D4897" s="42">
        <v>0</v>
      </c>
      <c r="E4897" s="42">
        <v>0</v>
      </c>
      <c r="F4897" s="41">
        <v>0</v>
      </c>
      <c r="G4897" s="41">
        <v>0</v>
      </c>
      <c r="H4897" s="41">
        <v>0</v>
      </c>
      <c r="I4897" s="41">
        <v>0</v>
      </c>
      <c r="J4897" s="41">
        <v>2</v>
      </c>
      <c r="K4897" s="41">
        <v>0</v>
      </c>
      <c r="L4897" s="41">
        <v>0</v>
      </c>
      <c r="M4897" s="41">
        <v>0</v>
      </c>
      <c r="N4897" s="43">
        <v>2</v>
      </c>
    </row>
    <row r="4898" spans="1:14" x14ac:dyDescent="0.2">
      <c r="A4898" s="39" t="s">
        <v>23</v>
      </c>
      <c r="B4898" s="40"/>
      <c r="C4898" s="41">
        <v>0</v>
      </c>
      <c r="D4898" s="42">
        <v>0</v>
      </c>
      <c r="E4898" s="42">
        <v>2.79</v>
      </c>
      <c r="F4898" s="41">
        <v>0</v>
      </c>
      <c r="G4898" s="41">
        <v>1085787</v>
      </c>
      <c r="H4898" s="41">
        <v>1085787</v>
      </c>
      <c r="I4898" s="41">
        <v>0</v>
      </c>
      <c r="J4898" s="41">
        <v>377854</v>
      </c>
      <c r="K4898" s="41">
        <v>10858</v>
      </c>
      <c r="L4898" s="41">
        <v>0</v>
      </c>
      <c r="M4898" s="41">
        <v>0</v>
      </c>
      <c r="N4898" s="43">
        <v>1463641</v>
      </c>
    </row>
    <row r="4899" spans="1:14" x14ac:dyDescent="0.2">
      <c r="A4899" s="39" t="s">
        <v>1481</v>
      </c>
      <c r="B4899" s="40"/>
      <c r="C4899" s="41">
        <v>0</v>
      </c>
      <c r="D4899" s="42">
        <v>17.590900000000001</v>
      </c>
      <c r="E4899" s="42">
        <v>2.04</v>
      </c>
      <c r="F4899" s="41">
        <v>11622021</v>
      </c>
      <c r="G4899" s="41">
        <v>512244</v>
      </c>
      <c r="H4899" s="41">
        <v>12134265</v>
      </c>
      <c r="I4899" s="41">
        <v>0</v>
      </c>
      <c r="J4899" s="41">
        <v>4222724</v>
      </c>
      <c r="K4899" s="41">
        <v>121342</v>
      </c>
      <c r="L4899" s="41">
        <v>325285</v>
      </c>
      <c r="M4899" s="41">
        <v>0</v>
      </c>
      <c r="N4899" s="43">
        <v>16682274</v>
      </c>
    </row>
    <row r="4900" spans="1:14" x14ac:dyDescent="0.2">
      <c r="A4900" s="34" t="s">
        <v>24</v>
      </c>
      <c r="B4900" s="35"/>
      <c r="C4900" s="36">
        <f t="shared" ref="C4900:N4900" si="856">SUM(C4896:C4899)</f>
        <v>0</v>
      </c>
      <c r="D4900" s="37">
        <f t="shared" si="856"/>
        <v>21.657600000000002</v>
      </c>
      <c r="E4900" s="37">
        <f t="shared" si="856"/>
        <v>4.83</v>
      </c>
      <c r="F4900" s="36">
        <f t="shared" si="856"/>
        <v>13002156</v>
      </c>
      <c r="G4900" s="36">
        <f t="shared" si="856"/>
        <v>1598031</v>
      </c>
      <c r="H4900" s="36">
        <f t="shared" si="856"/>
        <v>14600187</v>
      </c>
      <c r="I4900" s="36">
        <f t="shared" si="856"/>
        <v>0</v>
      </c>
      <c r="J4900" s="36">
        <f t="shared" si="856"/>
        <v>5080866</v>
      </c>
      <c r="K4900" s="36">
        <f t="shared" si="856"/>
        <v>146001</v>
      </c>
      <c r="L4900" s="36">
        <f t="shared" si="856"/>
        <v>325285</v>
      </c>
      <c r="M4900" s="36">
        <f t="shared" si="856"/>
        <v>0</v>
      </c>
      <c r="N4900" s="38">
        <f t="shared" si="856"/>
        <v>20006338</v>
      </c>
    </row>
    <row r="4901" spans="1:14" x14ac:dyDescent="0.2">
      <c r="A4901" s="34" t="s">
        <v>25</v>
      </c>
      <c r="B4901" s="35"/>
      <c r="C4901" s="36"/>
      <c r="D4901" s="37"/>
      <c r="E4901" s="37"/>
      <c r="F4901" s="36"/>
      <c r="G4901" s="36"/>
      <c r="H4901" s="36"/>
      <c r="I4901" s="36"/>
      <c r="J4901" s="36"/>
      <c r="K4901" s="36"/>
      <c r="L4901" s="36"/>
      <c r="M4901" s="36"/>
      <c r="N4901" s="38"/>
    </row>
    <row r="4902" spans="1:14" x14ac:dyDescent="0.2">
      <c r="A4902" s="39" t="s">
        <v>225</v>
      </c>
      <c r="B4902" s="40"/>
      <c r="C4902" s="41">
        <v>20</v>
      </c>
      <c r="D4902" s="42">
        <v>0</v>
      </c>
      <c r="E4902" s="42">
        <v>0.46800000000000003</v>
      </c>
      <c r="F4902" s="41">
        <v>0</v>
      </c>
      <c r="G4902" s="41">
        <v>143876</v>
      </c>
      <c r="H4902" s="41">
        <v>143876</v>
      </c>
      <c r="I4902" s="41">
        <v>0</v>
      </c>
      <c r="J4902" s="41">
        <v>50069</v>
      </c>
      <c r="K4902" s="41">
        <v>1439</v>
      </c>
      <c r="L4902" s="41">
        <v>1200</v>
      </c>
      <c r="M4902" s="41">
        <v>0</v>
      </c>
      <c r="N4902" s="43">
        <v>195145</v>
      </c>
    </row>
    <row r="4903" spans="1:14" x14ac:dyDescent="0.2">
      <c r="A4903" s="39" t="s">
        <v>26</v>
      </c>
      <c r="B4903" s="40"/>
      <c r="C4903" s="41">
        <v>66</v>
      </c>
      <c r="D4903" s="42">
        <v>0</v>
      </c>
      <c r="E4903" s="42">
        <v>1.9376</v>
      </c>
      <c r="F4903" s="41">
        <v>0</v>
      </c>
      <c r="G4903" s="41">
        <v>595672</v>
      </c>
      <c r="H4903" s="41">
        <v>595672</v>
      </c>
      <c r="I4903" s="41">
        <v>0</v>
      </c>
      <c r="J4903" s="41">
        <v>207294</v>
      </c>
      <c r="K4903" s="41">
        <v>5957</v>
      </c>
      <c r="L4903" s="41">
        <v>5610</v>
      </c>
      <c r="M4903" s="41">
        <v>0</v>
      </c>
      <c r="N4903" s="43">
        <v>808576</v>
      </c>
    </row>
    <row r="4904" spans="1:14" x14ac:dyDescent="0.2">
      <c r="A4904" s="39" t="s">
        <v>76</v>
      </c>
      <c r="B4904" s="40"/>
      <c r="C4904" s="41">
        <v>32</v>
      </c>
      <c r="D4904" s="42">
        <v>0</v>
      </c>
      <c r="E4904" s="42">
        <v>0.79659999999999997</v>
      </c>
      <c r="F4904" s="41">
        <v>0</v>
      </c>
      <c r="G4904" s="41">
        <v>244897</v>
      </c>
      <c r="H4904" s="41">
        <v>244897</v>
      </c>
      <c r="I4904" s="41">
        <v>0</v>
      </c>
      <c r="J4904" s="41">
        <v>85224</v>
      </c>
      <c r="K4904" s="41">
        <v>2449</v>
      </c>
      <c r="L4904" s="41">
        <v>1920</v>
      </c>
      <c r="M4904" s="41">
        <v>0</v>
      </c>
      <c r="N4904" s="43">
        <v>332041</v>
      </c>
    </row>
    <row r="4905" spans="1:14" x14ac:dyDescent="0.2">
      <c r="A4905" s="39" t="s">
        <v>69</v>
      </c>
      <c r="B4905" s="40"/>
      <c r="C4905" s="41">
        <v>220</v>
      </c>
      <c r="D4905" s="42">
        <v>0</v>
      </c>
      <c r="E4905" s="42">
        <v>3.7086999999999999</v>
      </c>
      <c r="F4905" s="41">
        <v>0</v>
      </c>
      <c r="G4905" s="41">
        <v>1140158</v>
      </c>
      <c r="H4905" s="41">
        <v>1140158</v>
      </c>
      <c r="I4905" s="41">
        <v>0</v>
      </c>
      <c r="J4905" s="41">
        <v>396775</v>
      </c>
      <c r="K4905" s="41">
        <v>11402</v>
      </c>
      <c r="L4905" s="41">
        <v>13420</v>
      </c>
      <c r="M4905" s="41">
        <v>0</v>
      </c>
      <c r="N4905" s="43">
        <v>1550353</v>
      </c>
    </row>
    <row r="4906" spans="1:14" x14ac:dyDescent="0.2">
      <c r="A4906" s="34" t="s">
        <v>24</v>
      </c>
      <c r="B4906" s="35"/>
      <c r="C4906" s="36">
        <f t="shared" ref="C4906:N4906" si="857">SUM(C4902:C4905)</f>
        <v>338</v>
      </c>
      <c r="D4906" s="37">
        <f t="shared" si="857"/>
        <v>0</v>
      </c>
      <c r="E4906" s="37">
        <f t="shared" si="857"/>
        <v>6.9108999999999998</v>
      </c>
      <c r="F4906" s="36">
        <f t="shared" si="857"/>
        <v>0</v>
      </c>
      <c r="G4906" s="36">
        <f t="shared" si="857"/>
        <v>2124603</v>
      </c>
      <c r="H4906" s="36">
        <f t="shared" si="857"/>
        <v>2124603</v>
      </c>
      <c r="I4906" s="36">
        <f t="shared" si="857"/>
        <v>0</v>
      </c>
      <c r="J4906" s="36">
        <f t="shared" si="857"/>
        <v>739362</v>
      </c>
      <c r="K4906" s="36">
        <f t="shared" si="857"/>
        <v>21247</v>
      </c>
      <c r="L4906" s="36">
        <f t="shared" si="857"/>
        <v>22150</v>
      </c>
      <c r="M4906" s="36">
        <f t="shared" si="857"/>
        <v>0</v>
      </c>
      <c r="N4906" s="38">
        <f t="shared" si="857"/>
        <v>2886115</v>
      </c>
    </row>
    <row r="4907" spans="1:14" x14ac:dyDescent="0.2">
      <c r="A4907" s="34" t="s">
        <v>1483</v>
      </c>
      <c r="B4907" s="35"/>
      <c r="C4907" s="36"/>
      <c r="D4907" s="37"/>
      <c r="E4907" s="37"/>
      <c r="F4907" s="36"/>
      <c r="G4907" s="36"/>
      <c r="H4907" s="36"/>
      <c r="I4907" s="36"/>
      <c r="J4907" s="36"/>
      <c r="K4907" s="36"/>
      <c r="L4907" s="36"/>
      <c r="M4907" s="36"/>
      <c r="N4907" s="38"/>
    </row>
    <row r="4908" spans="1:14" x14ac:dyDescent="0.2">
      <c r="A4908" s="39" t="s">
        <v>1484</v>
      </c>
      <c r="B4908" s="40"/>
      <c r="C4908" s="41">
        <v>90</v>
      </c>
      <c r="D4908" s="42">
        <v>0</v>
      </c>
      <c r="E4908" s="42">
        <v>0.15029999999999999</v>
      </c>
      <c r="F4908" s="41">
        <v>0</v>
      </c>
      <c r="G4908" s="41">
        <v>40733</v>
      </c>
      <c r="H4908" s="41">
        <v>40733</v>
      </c>
      <c r="I4908" s="41">
        <v>0</v>
      </c>
      <c r="J4908" s="41">
        <v>14175</v>
      </c>
      <c r="K4908" s="41">
        <v>407</v>
      </c>
      <c r="L4908" s="41">
        <v>0</v>
      </c>
      <c r="M4908" s="41">
        <v>0</v>
      </c>
      <c r="N4908" s="43">
        <v>54908</v>
      </c>
    </row>
    <row r="4909" spans="1:14" x14ac:dyDescent="0.2">
      <c r="A4909" s="39" t="s">
        <v>1485</v>
      </c>
      <c r="B4909" s="40"/>
      <c r="C4909" s="41">
        <v>0</v>
      </c>
      <c r="D4909" s="42">
        <v>2.87</v>
      </c>
      <c r="E4909" s="42">
        <v>0</v>
      </c>
      <c r="F4909" s="41">
        <v>1468071</v>
      </c>
      <c r="G4909" s="41">
        <v>0</v>
      </c>
      <c r="H4909" s="41">
        <v>1468071</v>
      </c>
      <c r="I4909" s="41">
        <v>0</v>
      </c>
      <c r="J4909" s="41">
        <v>510889</v>
      </c>
      <c r="K4909" s="41">
        <v>14681</v>
      </c>
      <c r="L4909" s="41">
        <v>0</v>
      </c>
      <c r="M4909" s="41">
        <v>0</v>
      </c>
      <c r="N4909" s="43">
        <v>1978960</v>
      </c>
    </row>
    <row r="4910" spans="1:14" x14ac:dyDescent="0.2">
      <c r="A4910" s="34" t="s">
        <v>24</v>
      </c>
      <c r="B4910" s="35"/>
      <c r="C4910" s="36">
        <f t="shared" ref="C4910:N4910" si="858">SUM(C4908:C4909)</f>
        <v>90</v>
      </c>
      <c r="D4910" s="37">
        <f t="shared" si="858"/>
        <v>2.87</v>
      </c>
      <c r="E4910" s="37">
        <f t="shared" si="858"/>
        <v>0.15029999999999999</v>
      </c>
      <c r="F4910" s="36">
        <f t="shared" si="858"/>
        <v>1468071</v>
      </c>
      <c r="G4910" s="36">
        <f t="shared" si="858"/>
        <v>40733</v>
      </c>
      <c r="H4910" s="36">
        <f t="shared" si="858"/>
        <v>1508804</v>
      </c>
      <c r="I4910" s="36">
        <f t="shared" si="858"/>
        <v>0</v>
      </c>
      <c r="J4910" s="36">
        <f t="shared" si="858"/>
        <v>525064</v>
      </c>
      <c r="K4910" s="36">
        <f t="shared" si="858"/>
        <v>15088</v>
      </c>
      <c r="L4910" s="36">
        <f t="shared" si="858"/>
        <v>0</v>
      </c>
      <c r="M4910" s="36">
        <f t="shared" si="858"/>
        <v>0</v>
      </c>
      <c r="N4910" s="38">
        <f t="shared" si="858"/>
        <v>2033868</v>
      </c>
    </row>
    <row r="4911" spans="1:14" x14ac:dyDescent="0.2">
      <c r="A4911" s="29" t="s">
        <v>2131</v>
      </c>
      <c r="B4911" s="30"/>
      <c r="C4911" s="31">
        <f t="shared" ref="C4911:N4911" si="859">C4894+C4900+C4906+C4910</f>
        <v>428</v>
      </c>
      <c r="D4911" s="32">
        <f t="shared" si="859"/>
        <v>30.527600000000003</v>
      </c>
      <c r="E4911" s="32">
        <f t="shared" si="859"/>
        <v>13.091199999999999</v>
      </c>
      <c r="F4911" s="31">
        <f t="shared" si="859"/>
        <v>17666295</v>
      </c>
      <c r="G4911" s="31">
        <f t="shared" si="859"/>
        <v>4048358</v>
      </c>
      <c r="H4911" s="31">
        <f t="shared" si="859"/>
        <v>21714653</v>
      </c>
      <c r="I4911" s="31">
        <f t="shared" si="859"/>
        <v>0</v>
      </c>
      <c r="J4911" s="31">
        <f t="shared" si="859"/>
        <v>7556701</v>
      </c>
      <c r="K4911" s="31">
        <f t="shared" si="859"/>
        <v>217147</v>
      </c>
      <c r="L4911" s="31">
        <f t="shared" si="859"/>
        <v>373035</v>
      </c>
      <c r="M4911" s="31">
        <f t="shared" si="859"/>
        <v>0</v>
      </c>
      <c r="N4911" s="33">
        <f t="shared" si="859"/>
        <v>29644389</v>
      </c>
    </row>
    <row r="4912" spans="1:14" x14ac:dyDescent="0.2">
      <c r="A4912" s="39"/>
      <c r="B4912" s="40"/>
      <c r="C4912" s="41"/>
      <c r="D4912" s="42"/>
      <c r="E4912" s="42"/>
      <c r="F4912" s="41"/>
      <c r="G4912" s="41"/>
      <c r="H4912" s="41"/>
      <c r="I4912" s="41"/>
      <c r="J4912" s="41"/>
      <c r="K4912" s="41"/>
      <c r="L4912" s="41"/>
      <c r="M4912" s="41"/>
      <c r="N4912" s="43"/>
    </row>
    <row r="4913" spans="1:14" x14ac:dyDescent="0.2">
      <c r="A4913" s="29" t="s">
        <v>2132</v>
      </c>
      <c r="B4913" s="30"/>
      <c r="C4913" s="31"/>
      <c r="D4913" s="32"/>
      <c r="E4913" s="32"/>
      <c r="F4913" s="31"/>
      <c r="G4913" s="31"/>
      <c r="H4913" s="31"/>
      <c r="I4913" s="31"/>
      <c r="J4913" s="31"/>
      <c r="K4913" s="31"/>
      <c r="L4913" s="31"/>
      <c r="M4913" s="31"/>
      <c r="N4913" s="33"/>
    </row>
    <row r="4914" spans="1:14" x14ac:dyDescent="0.2">
      <c r="A4914" s="29" t="s">
        <v>2133</v>
      </c>
      <c r="B4914" s="30" t="s">
        <v>6</v>
      </c>
      <c r="C4914" s="31" t="s">
        <v>7</v>
      </c>
      <c r="D4914" s="32" t="s">
        <v>8</v>
      </c>
      <c r="E4914" s="32" t="s">
        <v>9</v>
      </c>
      <c r="F4914" s="31" t="s">
        <v>10</v>
      </c>
      <c r="G4914" s="31" t="s">
        <v>11</v>
      </c>
      <c r="H4914" s="31" t="s">
        <v>12</v>
      </c>
      <c r="I4914" s="31" t="s">
        <v>13</v>
      </c>
      <c r="J4914" s="31" t="s">
        <v>14</v>
      </c>
      <c r="K4914" s="31" t="s">
        <v>15</v>
      </c>
      <c r="L4914" s="31" t="s">
        <v>16</v>
      </c>
      <c r="M4914" s="31" t="s">
        <v>17</v>
      </c>
      <c r="N4914" s="33" t="s">
        <v>18</v>
      </c>
    </row>
    <row r="4915" spans="1:14" x14ac:dyDescent="0.2">
      <c r="A4915" s="34" t="s">
        <v>19</v>
      </c>
      <c r="B4915" s="35"/>
      <c r="C4915" s="36"/>
      <c r="D4915" s="37"/>
      <c r="E4915" s="37"/>
      <c r="F4915" s="36"/>
      <c r="G4915" s="36"/>
      <c r="H4915" s="36"/>
      <c r="I4915" s="36"/>
      <c r="J4915" s="36"/>
      <c r="K4915" s="36"/>
      <c r="L4915" s="36"/>
      <c r="M4915" s="36"/>
      <c r="N4915" s="38"/>
    </row>
    <row r="4916" spans="1:14" x14ac:dyDescent="0.2">
      <c r="A4916" s="39" t="s">
        <v>22</v>
      </c>
      <c r="B4916" s="40"/>
      <c r="C4916" s="41">
        <v>0</v>
      </c>
      <c r="D4916" s="42">
        <v>12</v>
      </c>
      <c r="E4916" s="42">
        <v>2.4</v>
      </c>
      <c r="F4916" s="41">
        <v>6780322</v>
      </c>
      <c r="G4916" s="41">
        <v>569982</v>
      </c>
      <c r="H4916" s="41">
        <v>7350304</v>
      </c>
      <c r="I4916" s="41">
        <v>0</v>
      </c>
      <c r="J4916" s="41">
        <v>2557906</v>
      </c>
      <c r="K4916" s="41">
        <v>73503</v>
      </c>
      <c r="L4916" s="41">
        <v>58800</v>
      </c>
      <c r="M4916" s="41">
        <v>0</v>
      </c>
      <c r="N4916" s="43">
        <v>9967010</v>
      </c>
    </row>
    <row r="4917" spans="1:14" x14ac:dyDescent="0.2">
      <c r="A4917" s="39" t="s">
        <v>31</v>
      </c>
      <c r="B4917" s="40"/>
      <c r="C4917" s="41">
        <v>0</v>
      </c>
      <c r="D4917" s="42">
        <v>0</v>
      </c>
      <c r="E4917" s="42">
        <v>0</v>
      </c>
      <c r="F4917" s="41">
        <v>24000</v>
      </c>
      <c r="G4917" s="41">
        <v>0</v>
      </c>
      <c r="H4917" s="41">
        <v>24000</v>
      </c>
      <c r="I4917" s="41">
        <v>0</v>
      </c>
      <c r="J4917" s="41">
        <v>8352</v>
      </c>
      <c r="K4917" s="41">
        <v>240</v>
      </c>
      <c r="L4917" s="41">
        <v>4500</v>
      </c>
      <c r="M4917" s="41">
        <v>0</v>
      </c>
      <c r="N4917" s="43">
        <v>36852</v>
      </c>
    </row>
    <row r="4918" spans="1:14" x14ac:dyDescent="0.2">
      <c r="A4918" s="34" t="s">
        <v>24</v>
      </c>
      <c r="B4918" s="35"/>
      <c r="C4918" s="36">
        <f t="shared" ref="C4918:N4918" si="860">SUM(C4916:C4917)</f>
        <v>0</v>
      </c>
      <c r="D4918" s="37">
        <f t="shared" si="860"/>
        <v>12</v>
      </c>
      <c r="E4918" s="37">
        <f t="shared" si="860"/>
        <v>2.4</v>
      </c>
      <c r="F4918" s="36">
        <f t="shared" si="860"/>
        <v>6804322</v>
      </c>
      <c r="G4918" s="36">
        <f t="shared" si="860"/>
        <v>569982</v>
      </c>
      <c r="H4918" s="36">
        <f t="shared" si="860"/>
        <v>7374304</v>
      </c>
      <c r="I4918" s="36">
        <f t="shared" si="860"/>
        <v>0</v>
      </c>
      <c r="J4918" s="36">
        <f t="shared" si="860"/>
        <v>2566258</v>
      </c>
      <c r="K4918" s="36">
        <f t="shared" si="860"/>
        <v>73743</v>
      </c>
      <c r="L4918" s="36">
        <f t="shared" si="860"/>
        <v>63300</v>
      </c>
      <c r="M4918" s="36">
        <f t="shared" si="860"/>
        <v>0</v>
      </c>
      <c r="N4918" s="38">
        <f t="shared" si="860"/>
        <v>10003862</v>
      </c>
    </row>
    <row r="4919" spans="1:14" x14ac:dyDescent="0.2">
      <c r="A4919" s="34" t="s">
        <v>1476</v>
      </c>
      <c r="B4919" s="35"/>
      <c r="C4919" s="36"/>
      <c r="D4919" s="37"/>
      <c r="E4919" s="37"/>
      <c r="F4919" s="36"/>
      <c r="G4919" s="36"/>
      <c r="H4919" s="36"/>
      <c r="I4919" s="36"/>
      <c r="J4919" s="36"/>
      <c r="K4919" s="36"/>
      <c r="L4919" s="36"/>
      <c r="M4919" s="36"/>
      <c r="N4919" s="38"/>
    </row>
    <row r="4920" spans="1:14" x14ac:dyDescent="0.2">
      <c r="A4920" s="39" t="s">
        <v>162</v>
      </c>
      <c r="B4920" s="40"/>
      <c r="C4920" s="41">
        <v>0</v>
      </c>
      <c r="D4920" s="42">
        <v>13.7834</v>
      </c>
      <c r="E4920" s="42">
        <v>0</v>
      </c>
      <c r="F4920" s="41">
        <v>4893349</v>
      </c>
      <c r="G4920" s="41">
        <v>0</v>
      </c>
      <c r="H4920" s="41">
        <v>4893349</v>
      </c>
      <c r="I4920" s="41">
        <v>0</v>
      </c>
      <c r="J4920" s="41">
        <v>1702885</v>
      </c>
      <c r="K4920" s="41">
        <v>48933</v>
      </c>
      <c r="L4920" s="41">
        <v>0</v>
      </c>
      <c r="M4920" s="41">
        <v>0</v>
      </c>
      <c r="N4920" s="43">
        <v>6596234</v>
      </c>
    </row>
    <row r="4921" spans="1:14" x14ac:dyDescent="0.2">
      <c r="A4921" s="39" t="s">
        <v>1584</v>
      </c>
      <c r="B4921" s="40"/>
      <c r="C4921" s="41">
        <v>0</v>
      </c>
      <c r="D4921" s="42">
        <v>0</v>
      </c>
      <c r="E4921" s="42">
        <v>0</v>
      </c>
      <c r="F4921" s="41">
        <v>72000</v>
      </c>
      <c r="G4921" s="41">
        <v>0</v>
      </c>
      <c r="H4921" s="41">
        <v>72000</v>
      </c>
      <c r="I4921" s="41">
        <v>0</v>
      </c>
      <c r="J4921" s="41">
        <v>25056</v>
      </c>
      <c r="K4921" s="41">
        <v>720</v>
      </c>
      <c r="L4921" s="41">
        <v>0</v>
      </c>
      <c r="M4921" s="41">
        <v>0</v>
      </c>
      <c r="N4921" s="43">
        <v>97056</v>
      </c>
    </row>
    <row r="4922" spans="1:14" x14ac:dyDescent="0.2">
      <c r="A4922" s="39" t="s">
        <v>40</v>
      </c>
      <c r="B4922" s="40"/>
      <c r="C4922" s="41">
        <v>0</v>
      </c>
      <c r="D4922" s="42">
        <v>-0.16800000000000001</v>
      </c>
      <c r="E4922" s="42">
        <v>0</v>
      </c>
      <c r="F4922" s="41">
        <v>-84000</v>
      </c>
      <c r="G4922" s="41">
        <v>0</v>
      </c>
      <c r="H4922" s="41">
        <v>-84000</v>
      </c>
      <c r="I4922" s="41">
        <v>0</v>
      </c>
      <c r="J4922" s="41">
        <v>-29232</v>
      </c>
      <c r="K4922" s="41">
        <v>-840</v>
      </c>
      <c r="L4922" s="41">
        <v>0</v>
      </c>
      <c r="M4922" s="41">
        <v>0</v>
      </c>
      <c r="N4922" s="43">
        <v>-113232</v>
      </c>
    </row>
    <row r="4923" spans="1:14" x14ac:dyDescent="0.2">
      <c r="A4923" s="39" t="s">
        <v>584</v>
      </c>
      <c r="B4923" s="40"/>
      <c r="C4923" s="41">
        <v>0</v>
      </c>
      <c r="D4923" s="42">
        <v>-0.26490000000000002</v>
      </c>
      <c r="E4923" s="42">
        <v>0</v>
      </c>
      <c r="F4923" s="41">
        <v>-107737</v>
      </c>
      <c r="G4923" s="41">
        <v>0</v>
      </c>
      <c r="H4923" s="41">
        <v>-107737</v>
      </c>
      <c r="I4923" s="41">
        <v>0</v>
      </c>
      <c r="J4923" s="41">
        <v>-37492</v>
      </c>
      <c r="K4923" s="41">
        <v>-1077</v>
      </c>
      <c r="L4923" s="41">
        <v>0</v>
      </c>
      <c r="M4923" s="41">
        <v>0</v>
      </c>
      <c r="N4923" s="43">
        <v>-145229</v>
      </c>
    </row>
    <row r="4924" spans="1:14" x14ac:dyDescent="0.2">
      <c r="A4924" s="39" t="s">
        <v>41</v>
      </c>
      <c r="B4924" s="40"/>
      <c r="C4924" s="41">
        <v>0</v>
      </c>
      <c r="D4924" s="42">
        <v>0</v>
      </c>
      <c r="E4924" s="42">
        <v>0</v>
      </c>
      <c r="F4924" s="41">
        <v>0</v>
      </c>
      <c r="G4924" s="41">
        <v>0</v>
      </c>
      <c r="H4924" s="41">
        <v>0</v>
      </c>
      <c r="I4924" s="41">
        <v>84000</v>
      </c>
      <c r="J4924" s="41">
        <v>28392</v>
      </c>
      <c r="K4924" s="41">
        <v>0</v>
      </c>
      <c r="L4924" s="41">
        <v>0</v>
      </c>
      <c r="M4924" s="41">
        <v>0</v>
      </c>
      <c r="N4924" s="43">
        <v>112392</v>
      </c>
    </row>
    <row r="4925" spans="1:14" x14ac:dyDescent="0.2">
      <c r="A4925" s="39" t="s">
        <v>163</v>
      </c>
      <c r="B4925" s="40"/>
      <c r="C4925" s="41">
        <v>0</v>
      </c>
      <c r="D4925" s="42">
        <v>0</v>
      </c>
      <c r="E4925" s="42">
        <v>0</v>
      </c>
      <c r="F4925" s="41">
        <v>0</v>
      </c>
      <c r="G4925" s="41">
        <v>0</v>
      </c>
      <c r="H4925" s="41">
        <v>0</v>
      </c>
      <c r="I4925" s="41">
        <v>0</v>
      </c>
      <c r="J4925" s="41">
        <v>11</v>
      </c>
      <c r="K4925" s="41">
        <v>0</v>
      </c>
      <c r="L4925" s="41">
        <v>0</v>
      </c>
      <c r="M4925" s="41">
        <v>0</v>
      </c>
      <c r="N4925" s="43">
        <v>11</v>
      </c>
    </row>
    <row r="4926" spans="1:14" x14ac:dyDescent="0.2">
      <c r="A4926" s="39" t="s">
        <v>1000</v>
      </c>
      <c r="B4926" s="40"/>
      <c r="C4926" s="41">
        <v>0</v>
      </c>
      <c r="D4926" s="42">
        <v>0</v>
      </c>
      <c r="E4926" s="42">
        <v>0</v>
      </c>
      <c r="F4926" s="41">
        <v>0</v>
      </c>
      <c r="G4926" s="41">
        <v>0</v>
      </c>
      <c r="H4926" s="41">
        <v>0</v>
      </c>
      <c r="I4926" s="41">
        <v>0</v>
      </c>
      <c r="J4926" s="41">
        <v>0</v>
      </c>
      <c r="K4926" s="41">
        <v>0</v>
      </c>
      <c r="L4926" s="41">
        <v>2500</v>
      </c>
      <c r="M4926" s="41">
        <v>0</v>
      </c>
      <c r="N4926" s="43">
        <v>2500</v>
      </c>
    </row>
    <row r="4927" spans="1:14" x14ac:dyDescent="0.2">
      <c r="A4927" s="39" t="s">
        <v>32</v>
      </c>
      <c r="B4927" s="40"/>
      <c r="C4927" s="41">
        <v>0</v>
      </c>
      <c r="D4927" s="42">
        <v>0</v>
      </c>
      <c r="E4927" s="42">
        <v>1.2</v>
      </c>
      <c r="F4927" s="41">
        <v>0</v>
      </c>
      <c r="G4927" s="41">
        <v>317649</v>
      </c>
      <c r="H4927" s="41">
        <v>317649</v>
      </c>
      <c r="I4927" s="41">
        <v>0</v>
      </c>
      <c r="J4927" s="41">
        <v>110541</v>
      </c>
      <c r="K4927" s="41">
        <v>3176</v>
      </c>
      <c r="L4927" s="41">
        <v>0</v>
      </c>
      <c r="M4927" s="41">
        <v>0</v>
      </c>
      <c r="N4927" s="43">
        <v>428190</v>
      </c>
    </row>
    <row r="4928" spans="1:14" x14ac:dyDescent="0.2">
      <c r="A4928" s="39" t="s">
        <v>23</v>
      </c>
      <c r="B4928" s="40"/>
      <c r="C4928" s="41">
        <v>0</v>
      </c>
      <c r="D4928" s="42">
        <v>0</v>
      </c>
      <c r="E4928" s="42">
        <v>4.4000000000000004</v>
      </c>
      <c r="F4928" s="41">
        <v>0</v>
      </c>
      <c r="G4928" s="41">
        <v>1715760</v>
      </c>
      <c r="H4928" s="41">
        <v>1715760</v>
      </c>
      <c r="I4928" s="41">
        <v>0</v>
      </c>
      <c r="J4928" s="41">
        <v>597085</v>
      </c>
      <c r="K4928" s="41">
        <v>17158</v>
      </c>
      <c r="L4928" s="41">
        <v>0</v>
      </c>
      <c r="M4928" s="41">
        <v>0</v>
      </c>
      <c r="N4928" s="43">
        <v>2312845</v>
      </c>
    </row>
    <row r="4929" spans="1:14" x14ac:dyDescent="0.2">
      <c r="A4929" s="39" t="s">
        <v>1481</v>
      </c>
      <c r="B4929" s="40"/>
      <c r="C4929" s="41">
        <v>0</v>
      </c>
      <c r="D4929" s="42">
        <v>46.453600000000002</v>
      </c>
      <c r="E4929" s="42">
        <v>5.27</v>
      </c>
      <c r="F4929" s="41">
        <v>30512040</v>
      </c>
      <c r="G4929" s="41">
        <v>1323297</v>
      </c>
      <c r="H4929" s="41">
        <v>31835337</v>
      </c>
      <c r="I4929" s="41">
        <v>0</v>
      </c>
      <c r="J4929" s="41">
        <v>11078697</v>
      </c>
      <c r="K4929" s="41">
        <v>318353</v>
      </c>
      <c r="L4929" s="41">
        <v>905505</v>
      </c>
      <c r="M4929" s="41">
        <v>0</v>
      </c>
      <c r="N4929" s="43">
        <v>43819539</v>
      </c>
    </row>
    <row r="4930" spans="1:14" x14ac:dyDescent="0.2">
      <c r="A4930" s="39" t="s">
        <v>1482</v>
      </c>
      <c r="B4930" s="40"/>
      <c r="C4930" s="41">
        <v>0</v>
      </c>
      <c r="D4930" s="42">
        <v>0</v>
      </c>
      <c r="E4930" s="42">
        <v>0</v>
      </c>
      <c r="F4930" s="41">
        <v>48000</v>
      </c>
      <c r="G4930" s="41">
        <v>0</v>
      </c>
      <c r="H4930" s="41">
        <v>48000</v>
      </c>
      <c r="I4930" s="41">
        <v>0</v>
      </c>
      <c r="J4930" s="41">
        <v>16704</v>
      </c>
      <c r="K4930" s="41">
        <v>480</v>
      </c>
      <c r="L4930" s="41">
        <v>9000</v>
      </c>
      <c r="M4930" s="41">
        <v>0</v>
      </c>
      <c r="N4930" s="43">
        <v>73704</v>
      </c>
    </row>
    <row r="4931" spans="1:14" x14ac:dyDescent="0.2">
      <c r="A4931" s="34" t="s">
        <v>24</v>
      </c>
      <c r="B4931" s="35"/>
      <c r="C4931" s="36">
        <f t="shared" ref="C4931:N4931" si="861">SUM(C4920:C4930)</f>
        <v>0</v>
      </c>
      <c r="D4931" s="37">
        <f t="shared" si="861"/>
        <v>59.804100000000005</v>
      </c>
      <c r="E4931" s="37">
        <f t="shared" si="861"/>
        <v>10.870000000000001</v>
      </c>
      <c r="F4931" s="36">
        <f t="shared" si="861"/>
        <v>35333652</v>
      </c>
      <c r="G4931" s="36">
        <f t="shared" si="861"/>
        <v>3356706</v>
      </c>
      <c r="H4931" s="36">
        <f t="shared" si="861"/>
        <v>38690358</v>
      </c>
      <c r="I4931" s="36">
        <f t="shared" si="861"/>
        <v>84000</v>
      </c>
      <c r="J4931" s="36">
        <f t="shared" si="861"/>
        <v>13492647</v>
      </c>
      <c r="K4931" s="36">
        <f t="shared" si="861"/>
        <v>386903</v>
      </c>
      <c r="L4931" s="36">
        <f t="shared" si="861"/>
        <v>917005</v>
      </c>
      <c r="M4931" s="36">
        <f t="shared" si="861"/>
        <v>0</v>
      </c>
      <c r="N4931" s="38">
        <f t="shared" si="861"/>
        <v>53184010</v>
      </c>
    </row>
    <row r="4932" spans="1:14" x14ac:dyDescent="0.2">
      <c r="A4932" s="34" t="s">
        <v>25</v>
      </c>
      <c r="B4932" s="35"/>
      <c r="C4932" s="36"/>
      <c r="D4932" s="37"/>
      <c r="E4932" s="37"/>
      <c r="F4932" s="36"/>
      <c r="G4932" s="36"/>
      <c r="H4932" s="36"/>
      <c r="I4932" s="36"/>
      <c r="J4932" s="36"/>
      <c r="K4932" s="36"/>
      <c r="L4932" s="36"/>
      <c r="M4932" s="36"/>
      <c r="N4932" s="38"/>
    </row>
    <row r="4933" spans="1:14" x14ac:dyDescent="0.2">
      <c r="A4933" s="39" t="s">
        <v>26</v>
      </c>
      <c r="B4933" s="40"/>
      <c r="C4933" s="41">
        <v>73</v>
      </c>
      <c r="D4933" s="42">
        <v>0</v>
      </c>
      <c r="E4933" s="42">
        <v>2.0705</v>
      </c>
      <c r="F4933" s="41">
        <v>0</v>
      </c>
      <c r="G4933" s="41">
        <v>636530</v>
      </c>
      <c r="H4933" s="41">
        <v>636530</v>
      </c>
      <c r="I4933" s="41">
        <v>0</v>
      </c>
      <c r="J4933" s="41">
        <v>221512</v>
      </c>
      <c r="K4933" s="41">
        <v>6365</v>
      </c>
      <c r="L4933" s="41">
        <v>6205</v>
      </c>
      <c r="M4933" s="41">
        <v>0</v>
      </c>
      <c r="N4933" s="43">
        <v>864247</v>
      </c>
    </row>
    <row r="4934" spans="1:14" x14ac:dyDescent="0.2">
      <c r="A4934" s="39" t="s">
        <v>26</v>
      </c>
      <c r="B4934" s="40"/>
      <c r="C4934" s="41">
        <v>74</v>
      </c>
      <c r="D4934" s="42">
        <v>0</v>
      </c>
      <c r="E4934" s="42">
        <v>2.0891999999999999</v>
      </c>
      <c r="F4934" s="41">
        <v>0</v>
      </c>
      <c r="G4934" s="41">
        <v>642279</v>
      </c>
      <c r="H4934" s="41">
        <v>642279</v>
      </c>
      <c r="I4934" s="41">
        <v>0</v>
      </c>
      <c r="J4934" s="41">
        <v>223513</v>
      </c>
      <c r="K4934" s="41">
        <v>6423</v>
      </c>
      <c r="L4934" s="41">
        <v>6290</v>
      </c>
      <c r="M4934" s="41">
        <v>0</v>
      </c>
      <c r="N4934" s="43">
        <v>872082</v>
      </c>
    </row>
    <row r="4935" spans="1:14" x14ac:dyDescent="0.2">
      <c r="A4935" s="39" t="s">
        <v>69</v>
      </c>
      <c r="B4935" s="40"/>
      <c r="C4935" s="41">
        <v>712</v>
      </c>
      <c r="D4935" s="42">
        <v>0</v>
      </c>
      <c r="E4935" s="42">
        <v>9.2887000000000004</v>
      </c>
      <c r="F4935" s="41">
        <v>0</v>
      </c>
      <c r="G4935" s="41">
        <v>2855606</v>
      </c>
      <c r="H4935" s="41">
        <v>2855606</v>
      </c>
      <c r="I4935" s="41">
        <v>0</v>
      </c>
      <c r="J4935" s="41">
        <v>993751</v>
      </c>
      <c r="K4935" s="41">
        <v>28556</v>
      </c>
      <c r="L4935" s="41">
        <v>43432</v>
      </c>
      <c r="M4935" s="41">
        <v>0</v>
      </c>
      <c r="N4935" s="43">
        <v>3892789</v>
      </c>
    </row>
    <row r="4936" spans="1:14" x14ac:dyDescent="0.2">
      <c r="A4936" s="39" t="s">
        <v>90</v>
      </c>
      <c r="B4936" s="40"/>
      <c r="C4936" s="41">
        <v>570</v>
      </c>
      <c r="D4936" s="42">
        <v>0</v>
      </c>
      <c r="E4936" s="42">
        <v>5.2404999999999999</v>
      </c>
      <c r="F4936" s="41">
        <v>0</v>
      </c>
      <c r="G4936" s="41">
        <v>1611076</v>
      </c>
      <c r="H4936" s="41">
        <v>1611076</v>
      </c>
      <c r="I4936" s="41">
        <v>0</v>
      </c>
      <c r="J4936" s="41">
        <v>560655</v>
      </c>
      <c r="K4936" s="41">
        <v>16111</v>
      </c>
      <c r="L4936" s="41">
        <v>23370</v>
      </c>
      <c r="M4936" s="41">
        <v>0</v>
      </c>
      <c r="N4936" s="43">
        <v>2195101</v>
      </c>
    </row>
    <row r="4937" spans="1:14" x14ac:dyDescent="0.2">
      <c r="A4937" s="34" t="s">
        <v>24</v>
      </c>
      <c r="B4937" s="35"/>
      <c r="C4937" s="36">
        <f t="shared" ref="C4937:N4937" si="862">SUM(C4933:C4936)</f>
        <v>1429</v>
      </c>
      <c r="D4937" s="37">
        <f t="shared" si="862"/>
        <v>0</v>
      </c>
      <c r="E4937" s="37">
        <f t="shared" si="862"/>
        <v>18.6889</v>
      </c>
      <c r="F4937" s="36">
        <f t="shared" si="862"/>
        <v>0</v>
      </c>
      <c r="G4937" s="36">
        <f t="shared" si="862"/>
        <v>5745491</v>
      </c>
      <c r="H4937" s="36">
        <f t="shared" si="862"/>
        <v>5745491</v>
      </c>
      <c r="I4937" s="36">
        <f t="shared" si="862"/>
        <v>0</v>
      </c>
      <c r="J4937" s="36">
        <f t="shared" si="862"/>
        <v>1999431</v>
      </c>
      <c r="K4937" s="36">
        <f t="shared" si="862"/>
        <v>57455</v>
      </c>
      <c r="L4937" s="36">
        <f t="shared" si="862"/>
        <v>79297</v>
      </c>
      <c r="M4937" s="36">
        <f t="shared" si="862"/>
        <v>0</v>
      </c>
      <c r="N4937" s="38">
        <f t="shared" si="862"/>
        <v>7824219</v>
      </c>
    </row>
    <row r="4938" spans="1:14" x14ac:dyDescent="0.2">
      <c r="A4938" s="34" t="s">
        <v>1483</v>
      </c>
      <c r="B4938" s="35"/>
      <c r="C4938" s="36"/>
      <c r="D4938" s="37"/>
      <c r="E4938" s="37"/>
      <c r="F4938" s="36"/>
      <c r="G4938" s="36"/>
      <c r="H4938" s="36"/>
      <c r="I4938" s="36"/>
      <c r="J4938" s="36"/>
      <c r="K4938" s="36"/>
      <c r="L4938" s="36"/>
      <c r="M4938" s="36"/>
      <c r="N4938" s="38"/>
    </row>
    <row r="4939" spans="1:14" x14ac:dyDescent="0.2">
      <c r="A4939" s="39" t="s">
        <v>1484</v>
      </c>
      <c r="B4939" s="40"/>
      <c r="C4939" s="41">
        <v>195</v>
      </c>
      <c r="D4939" s="42">
        <v>0</v>
      </c>
      <c r="E4939" s="42">
        <v>0.31219999999999998</v>
      </c>
      <c r="F4939" s="41">
        <v>0</v>
      </c>
      <c r="G4939" s="41">
        <v>84609</v>
      </c>
      <c r="H4939" s="41">
        <v>84609</v>
      </c>
      <c r="I4939" s="41">
        <v>0</v>
      </c>
      <c r="J4939" s="41">
        <v>29444</v>
      </c>
      <c r="K4939" s="41">
        <v>846</v>
      </c>
      <c r="L4939" s="41">
        <v>0</v>
      </c>
      <c r="M4939" s="41">
        <v>0</v>
      </c>
      <c r="N4939" s="43">
        <v>114053</v>
      </c>
    </row>
    <row r="4940" spans="1:14" x14ac:dyDescent="0.2">
      <c r="A4940" s="39" t="s">
        <v>1485</v>
      </c>
      <c r="B4940" s="40"/>
      <c r="C4940" s="41">
        <v>0</v>
      </c>
      <c r="D4940" s="42">
        <v>7</v>
      </c>
      <c r="E4940" s="42">
        <v>0</v>
      </c>
      <c r="F4940" s="41">
        <v>3326751</v>
      </c>
      <c r="G4940" s="41">
        <v>0</v>
      </c>
      <c r="H4940" s="41">
        <v>3326751</v>
      </c>
      <c r="I4940" s="41">
        <v>0</v>
      </c>
      <c r="J4940" s="41">
        <v>1157710</v>
      </c>
      <c r="K4940" s="41">
        <v>33268</v>
      </c>
      <c r="L4940" s="41">
        <v>0</v>
      </c>
      <c r="M4940" s="41">
        <v>0</v>
      </c>
      <c r="N4940" s="43">
        <v>4484461</v>
      </c>
    </row>
    <row r="4941" spans="1:14" x14ac:dyDescent="0.2">
      <c r="A4941" s="34" t="s">
        <v>24</v>
      </c>
      <c r="B4941" s="35"/>
      <c r="C4941" s="36">
        <f t="shared" ref="C4941:N4941" si="863">SUM(C4939:C4940)</f>
        <v>195</v>
      </c>
      <c r="D4941" s="37">
        <f t="shared" si="863"/>
        <v>7</v>
      </c>
      <c r="E4941" s="37">
        <f t="shared" si="863"/>
        <v>0.31219999999999998</v>
      </c>
      <c r="F4941" s="36">
        <f t="shared" si="863"/>
        <v>3326751</v>
      </c>
      <c r="G4941" s="36">
        <f t="shared" si="863"/>
        <v>84609</v>
      </c>
      <c r="H4941" s="36">
        <f t="shared" si="863"/>
        <v>3411360</v>
      </c>
      <c r="I4941" s="36">
        <f t="shared" si="863"/>
        <v>0</v>
      </c>
      <c r="J4941" s="36">
        <f t="shared" si="863"/>
        <v>1187154</v>
      </c>
      <c r="K4941" s="36">
        <f t="shared" si="863"/>
        <v>34114</v>
      </c>
      <c r="L4941" s="36">
        <f t="shared" si="863"/>
        <v>0</v>
      </c>
      <c r="M4941" s="36">
        <f t="shared" si="863"/>
        <v>0</v>
      </c>
      <c r="N4941" s="38">
        <f t="shared" si="863"/>
        <v>4598514</v>
      </c>
    </row>
    <row r="4942" spans="1:14" x14ac:dyDescent="0.2">
      <c r="A4942" s="29" t="s">
        <v>2134</v>
      </c>
      <c r="B4942" s="30"/>
      <c r="C4942" s="31">
        <f t="shared" ref="C4942:N4942" si="864">C4918+C4931+C4937+C4941</f>
        <v>1624</v>
      </c>
      <c r="D4942" s="32">
        <f t="shared" si="864"/>
        <v>78.804100000000005</v>
      </c>
      <c r="E4942" s="32">
        <f t="shared" si="864"/>
        <v>32.271099999999997</v>
      </c>
      <c r="F4942" s="31">
        <f t="shared" si="864"/>
        <v>45464725</v>
      </c>
      <c r="G4942" s="31">
        <f t="shared" si="864"/>
        <v>9756788</v>
      </c>
      <c r="H4942" s="31">
        <f t="shared" si="864"/>
        <v>55221513</v>
      </c>
      <c r="I4942" s="31">
        <f t="shared" si="864"/>
        <v>84000</v>
      </c>
      <c r="J4942" s="31">
        <f t="shared" si="864"/>
        <v>19245490</v>
      </c>
      <c r="K4942" s="31">
        <f t="shared" si="864"/>
        <v>552215</v>
      </c>
      <c r="L4942" s="31">
        <f t="shared" si="864"/>
        <v>1059602</v>
      </c>
      <c r="M4942" s="31">
        <f t="shared" si="864"/>
        <v>0</v>
      </c>
      <c r="N4942" s="33">
        <f t="shared" si="864"/>
        <v>75610605</v>
      </c>
    </row>
    <row r="4943" spans="1:14" x14ac:dyDescent="0.2">
      <c r="A4943" s="39"/>
      <c r="B4943" s="40"/>
      <c r="C4943" s="41"/>
      <c r="D4943" s="42"/>
      <c r="E4943" s="42"/>
      <c r="F4943" s="41"/>
      <c r="G4943" s="41"/>
      <c r="H4943" s="41"/>
      <c r="I4943" s="41"/>
      <c r="J4943" s="41"/>
      <c r="K4943" s="41"/>
      <c r="L4943" s="41"/>
      <c r="M4943" s="41"/>
      <c r="N4943" s="43"/>
    </row>
    <row r="4944" spans="1:14" x14ac:dyDescent="0.2">
      <c r="A4944" s="29" t="s">
        <v>2135</v>
      </c>
      <c r="B4944" s="30"/>
      <c r="C4944" s="31"/>
      <c r="D4944" s="32"/>
      <c r="E4944" s="32"/>
      <c r="F4944" s="31"/>
      <c r="G4944" s="31"/>
      <c r="H4944" s="31"/>
      <c r="I4944" s="31"/>
      <c r="J4944" s="31"/>
      <c r="K4944" s="31"/>
      <c r="L4944" s="31"/>
      <c r="M4944" s="31"/>
      <c r="N4944" s="33"/>
    </row>
    <row r="4945" spans="1:14" x14ac:dyDescent="0.2">
      <c r="A4945" s="29" t="s">
        <v>2136</v>
      </c>
      <c r="B4945" s="30" t="s">
        <v>6</v>
      </c>
      <c r="C4945" s="31" t="s">
        <v>7</v>
      </c>
      <c r="D4945" s="32" t="s">
        <v>8</v>
      </c>
      <c r="E4945" s="32" t="s">
        <v>9</v>
      </c>
      <c r="F4945" s="31" t="s">
        <v>10</v>
      </c>
      <c r="G4945" s="31" t="s">
        <v>11</v>
      </c>
      <c r="H4945" s="31" t="s">
        <v>12</v>
      </c>
      <c r="I4945" s="31" t="s">
        <v>13</v>
      </c>
      <c r="J4945" s="31" t="s">
        <v>14</v>
      </c>
      <c r="K4945" s="31" t="s">
        <v>15</v>
      </c>
      <c r="L4945" s="31" t="s">
        <v>16</v>
      </c>
      <c r="M4945" s="31" t="s">
        <v>17</v>
      </c>
      <c r="N4945" s="33" t="s">
        <v>18</v>
      </c>
    </row>
    <row r="4946" spans="1:14" x14ac:dyDescent="0.2">
      <c r="A4946" s="34" t="s">
        <v>19</v>
      </c>
      <c r="B4946" s="35"/>
      <c r="C4946" s="36"/>
      <c r="D4946" s="37"/>
      <c r="E4946" s="37"/>
      <c r="F4946" s="36"/>
      <c r="G4946" s="36"/>
      <c r="H4946" s="36"/>
      <c r="I4946" s="36"/>
      <c r="J4946" s="36"/>
      <c r="K4946" s="36"/>
      <c r="L4946" s="36"/>
      <c r="M4946" s="36"/>
      <c r="N4946" s="38"/>
    </row>
    <row r="4947" spans="1:14" x14ac:dyDescent="0.2">
      <c r="A4947" s="39" t="s">
        <v>22</v>
      </c>
      <c r="B4947" s="40"/>
      <c r="C4947" s="41">
        <v>0</v>
      </c>
      <c r="D4947" s="42">
        <v>29.292899999999999</v>
      </c>
      <c r="E4947" s="42">
        <v>6</v>
      </c>
      <c r="F4947" s="41">
        <v>16303828</v>
      </c>
      <c r="G4947" s="41">
        <v>1424955</v>
      </c>
      <c r="H4947" s="41">
        <v>17728783</v>
      </c>
      <c r="I4947" s="41">
        <v>0</v>
      </c>
      <c r="J4947" s="41">
        <v>6169617</v>
      </c>
      <c r="K4947" s="41">
        <v>177288</v>
      </c>
      <c r="L4947" s="41">
        <v>138800</v>
      </c>
      <c r="M4947" s="41">
        <v>0</v>
      </c>
      <c r="N4947" s="43">
        <v>24037200</v>
      </c>
    </row>
    <row r="4948" spans="1:14" x14ac:dyDescent="0.2">
      <c r="A4948" s="34" t="s">
        <v>24</v>
      </c>
      <c r="B4948" s="35"/>
      <c r="C4948" s="36">
        <f t="shared" ref="C4948:N4948" si="865">SUM(C4947:C4947)</f>
        <v>0</v>
      </c>
      <c r="D4948" s="37">
        <f t="shared" si="865"/>
        <v>29.292899999999999</v>
      </c>
      <c r="E4948" s="37">
        <f t="shared" si="865"/>
        <v>6</v>
      </c>
      <c r="F4948" s="36">
        <f t="shared" si="865"/>
        <v>16303828</v>
      </c>
      <c r="G4948" s="36">
        <f t="shared" si="865"/>
        <v>1424955</v>
      </c>
      <c r="H4948" s="36">
        <f t="shared" si="865"/>
        <v>17728783</v>
      </c>
      <c r="I4948" s="36">
        <f t="shared" si="865"/>
        <v>0</v>
      </c>
      <c r="J4948" s="36">
        <f t="shared" si="865"/>
        <v>6169617</v>
      </c>
      <c r="K4948" s="36">
        <f t="shared" si="865"/>
        <v>177288</v>
      </c>
      <c r="L4948" s="36">
        <f t="shared" si="865"/>
        <v>138800</v>
      </c>
      <c r="M4948" s="36">
        <f t="shared" si="865"/>
        <v>0</v>
      </c>
      <c r="N4948" s="38">
        <f t="shared" si="865"/>
        <v>24037200</v>
      </c>
    </row>
    <row r="4949" spans="1:14" x14ac:dyDescent="0.2">
      <c r="A4949" s="34" t="s">
        <v>1476</v>
      </c>
      <c r="B4949" s="35"/>
      <c r="C4949" s="36"/>
      <c r="D4949" s="37"/>
      <c r="E4949" s="37"/>
      <c r="F4949" s="36"/>
      <c r="G4949" s="36"/>
      <c r="H4949" s="36"/>
      <c r="I4949" s="36"/>
      <c r="J4949" s="36"/>
      <c r="K4949" s="36"/>
      <c r="L4949" s="36"/>
      <c r="M4949" s="36"/>
      <c r="N4949" s="38"/>
    </row>
    <row r="4950" spans="1:14" x14ac:dyDescent="0.2">
      <c r="A4950" s="39" t="s">
        <v>162</v>
      </c>
      <c r="B4950" s="40"/>
      <c r="C4950" s="41">
        <v>0</v>
      </c>
      <c r="D4950" s="42">
        <v>15.350099999999999</v>
      </c>
      <c r="E4950" s="42">
        <v>0</v>
      </c>
      <c r="F4950" s="41">
        <v>5562166</v>
      </c>
      <c r="G4950" s="41">
        <v>0</v>
      </c>
      <c r="H4950" s="41">
        <v>5562166</v>
      </c>
      <c r="I4950" s="41">
        <v>0</v>
      </c>
      <c r="J4950" s="41">
        <v>1935634</v>
      </c>
      <c r="K4950" s="41">
        <v>55622</v>
      </c>
      <c r="L4950" s="41">
        <v>0</v>
      </c>
      <c r="M4950" s="41">
        <v>0</v>
      </c>
      <c r="N4950" s="43">
        <v>7497800</v>
      </c>
    </row>
    <row r="4951" spans="1:14" x14ac:dyDescent="0.2">
      <c r="A4951" s="39" t="s">
        <v>40</v>
      </c>
      <c r="B4951" s="40"/>
      <c r="C4951" s="41">
        <v>0</v>
      </c>
      <c r="D4951" s="42">
        <v>-0.2016</v>
      </c>
      <c r="E4951" s="42">
        <v>0</v>
      </c>
      <c r="F4951" s="41">
        <v>-336000</v>
      </c>
      <c r="G4951" s="41">
        <v>0</v>
      </c>
      <c r="H4951" s="41">
        <v>-336000</v>
      </c>
      <c r="I4951" s="41">
        <v>0</v>
      </c>
      <c r="J4951" s="41">
        <v>-116928</v>
      </c>
      <c r="K4951" s="41">
        <v>-3360</v>
      </c>
      <c r="L4951" s="41">
        <v>0</v>
      </c>
      <c r="M4951" s="41">
        <v>0</v>
      </c>
      <c r="N4951" s="43">
        <v>-452928</v>
      </c>
    </row>
    <row r="4952" spans="1:14" x14ac:dyDescent="0.2">
      <c r="A4952" s="39" t="s">
        <v>584</v>
      </c>
      <c r="B4952" s="40"/>
      <c r="C4952" s="41">
        <v>0</v>
      </c>
      <c r="D4952" s="42">
        <v>1.0542</v>
      </c>
      <c r="E4952" s="42">
        <v>0</v>
      </c>
      <c r="F4952" s="41">
        <v>381200</v>
      </c>
      <c r="G4952" s="41">
        <v>0</v>
      </c>
      <c r="H4952" s="41">
        <v>381200</v>
      </c>
      <c r="I4952" s="41">
        <v>0</v>
      </c>
      <c r="J4952" s="41">
        <v>132658</v>
      </c>
      <c r="K4952" s="41">
        <v>3812</v>
      </c>
      <c r="L4952" s="41">
        <v>0</v>
      </c>
      <c r="M4952" s="41">
        <v>0</v>
      </c>
      <c r="N4952" s="43">
        <v>513858</v>
      </c>
    </row>
    <row r="4953" spans="1:14" x14ac:dyDescent="0.2">
      <c r="A4953" s="39" t="s">
        <v>532</v>
      </c>
      <c r="B4953" s="40"/>
      <c r="C4953" s="41">
        <v>0</v>
      </c>
      <c r="D4953" s="42">
        <v>-0.36570000000000003</v>
      </c>
      <c r="E4953" s="42">
        <v>0</v>
      </c>
      <c r="F4953" s="41">
        <v>-107334</v>
      </c>
      <c r="G4953" s="41">
        <v>0</v>
      </c>
      <c r="H4953" s="41">
        <v>-107334</v>
      </c>
      <c r="I4953" s="41">
        <v>0</v>
      </c>
      <c r="J4953" s="41">
        <v>-37352</v>
      </c>
      <c r="K4953" s="41">
        <v>-1073</v>
      </c>
      <c r="L4953" s="41">
        <v>0</v>
      </c>
      <c r="M4953" s="41">
        <v>0</v>
      </c>
      <c r="N4953" s="43">
        <v>-144686</v>
      </c>
    </row>
    <row r="4954" spans="1:14" x14ac:dyDescent="0.2">
      <c r="A4954" s="39" t="s">
        <v>1571</v>
      </c>
      <c r="B4954" s="40"/>
      <c r="C4954" s="41">
        <v>0</v>
      </c>
      <c r="D4954" s="42">
        <v>0</v>
      </c>
      <c r="E4954" s="42">
        <v>0</v>
      </c>
      <c r="F4954" s="41">
        <v>0</v>
      </c>
      <c r="G4954" s="41">
        <v>0</v>
      </c>
      <c r="H4954" s="41">
        <v>0</v>
      </c>
      <c r="I4954" s="41">
        <v>27000</v>
      </c>
      <c r="J4954" s="41">
        <v>9126</v>
      </c>
      <c r="K4954" s="41">
        <v>0</v>
      </c>
      <c r="L4954" s="41">
        <v>0</v>
      </c>
      <c r="M4954" s="41">
        <v>0</v>
      </c>
      <c r="N4954" s="43">
        <v>36126</v>
      </c>
    </row>
    <row r="4955" spans="1:14" x14ac:dyDescent="0.2">
      <c r="A4955" s="39" t="s">
        <v>41</v>
      </c>
      <c r="B4955" s="40"/>
      <c r="C4955" s="41">
        <v>0</v>
      </c>
      <c r="D4955" s="42">
        <v>0</v>
      </c>
      <c r="E4955" s="42">
        <v>0</v>
      </c>
      <c r="F4955" s="41">
        <v>0</v>
      </c>
      <c r="G4955" s="41">
        <v>0</v>
      </c>
      <c r="H4955" s="41">
        <v>0</v>
      </c>
      <c r="I4955" s="41">
        <v>336000</v>
      </c>
      <c r="J4955" s="41">
        <v>113568</v>
      </c>
      <c r="K4955" s="41">
        <v>0</v>
      </c>
      <c r="L4955" s="41">
        <v>0</v>
      </c>
      <c r="M4955" s="41">
        <v>0</v>
      </c>
      <c r="N4955" s="43">
        <v>449568</v>
      </c>
    </row>
    <row r="4956" spans="1:14" x14ac:dyDescent="0.2">
      <c r="A4956" s="39" t="s">
        <v>163</v>
      </c>
      <c r="B4956" s="40"/>
      <c r="C4956" s="41">
        <v>0</v>
      </c>
      <c r="D4956" s="42">
        <v>0</v>
      </c>
      <c r="E4956" s="42">
        <v>0</v>
      </c>
      <c r="F4956" s="41">
        <v>0</v>
      </c>
      <c r="G4956" s="41">
        <v>0</v>
      </c>
      <c r="H4956" s="41">
        <v>0</v>
      </c>
      <c r="I4956" s="41">
        <v>0</v>
      </c>
      <c r="J4956" s="41">
        <v>29</v>
      </c>
      <c r="K4956" s="41">
        <v>0</v>
      </c>
      <c r="L4956" s="41">
        <v>0</v>
      </c>
      <c r="M4956" s="41">
        <v>0</v>
      </c>
      <c r="N4956" s="43">
        <v>29</v>
      </c>
    </row>
    <row r="4957" spans="1:14" x14ac:dyDescent="0.2">
      <c r="A4957" s="39" t="s">
        <v>1572</v>
      </c>
      <c r="B4957" s="40"/>
      <c r="C4957" s="41">
        <v>0</v>
      </c>
      <c r="D4957" s="42">
        <v>0</v>
      </c>
      <c r="E4957" s="42">
        <v>0</v>
      </c>
      <c r="F4957" s="41">
        <v>0</v>
      </c>
      <c r="G4957" s="41">
        <v>0</v>
      </c>
      <c r="H4957" s="41">
        <v>0</v>
      </c>
      <c r="I4957" s="41">
        <v>0</v>
      </c>
      <c r="J4957" s="41">
        <v>-6696</v>
      </c>
      <c r="K4957" s="41">
        <v>0</v>
      </c>
      <c r="L4957" s="41">
        <v>0</v>
      </c>
      <c r="M4957" s="41">
        <v>0</v>
      </c>
      <c r="N4957" s="43">
        <v>-6696</v>
      </c>
    </row>
    <row r="4958" spans="1:14" x14ac:dyDescent="0.2">
      <c r="A4958" s="39" t="s">
        <v>1573</v>
      </c>
      <c r="B4958" s="40"/>
      <c r="C4958" s="41">
        <v>0</v>
      </c>
      <c r="D4958" s="42">
        <v>0</v>
      </c>
      <c r="E4958" s="42">
        <v>0</v>
      </c>
      <c r="F4958" s="41">
        <v>0</v>
      </c>
      <c r="G4958" s="41">
        <v>0</v>
      </c>
      <c r="H4958" s="41">
        <v>0</v>
      </c>
      <c r="I4958" s="41">
        <v>0</v>
      </c>
      <c r="J4958" s="41">
        <v>-2430</v>
      </c>
      <c r="K4958" s="41">
        <v>0</v>
      </c>
      <c r="L4958" s="41">
        <v>0</v>
      </c>
      <c r="M4958" s="41">
        <v>0</v>
      </c>
      <c r="N4958" s="43">
        <v>-2430</v>
      </c>
    </row>
    <row r="4959" spans="1:14" x14ac:dyDescent="0.2">
      <c r="A4959" s="39" t="s">
        <v>1000</v>
      </c>
      <c r="B4959" s="40"/>
      <c r="C4959" s="41">
        <v>0</v>
      </c>
      <c r="D4959" s="42">
        <v>0</v>
      </c>
      <c r="E4959" s="42">
        <v>0</v>
      </c>
      <c r="F4959" s="41">
        <v>0</v>
      </c>
      <c r="G4959" s="41">
        <v>0</v>
      </c>
      <c r="H4959" s="41">
        <v>0</v>
      </c>
      <c r="I4959" s="41">
        <v>0</v>
      </c>
      <c r="J4959" s="41">
        <v>0</v>
      </c>
      <c r="K4959" s="41">
        <v>0</v>
      </c>
      <c r="L4959" s="41">
        <v>4250</v>
      </c>
      <c r="M4959" s="41">
        <v>0</v>
      </c>
      <c r="N4959" s="43">
        <v>4250</v>
      </c>
    </row>
    <row r="4960" spans="1:14" x14ac:dyDescent="0.2">
      <c r="A4960" s="39" t="s">
        <v>32</v>
      </c>
      <c r="B4960" s="40"/>
      <c r="C4960" s="41">
        <v>0</v>
      </c>
      <c r="D4960" s="42">
        <v>0</v>
      </c>
      <c r="E4960" s="42">
        <v>0.8</v>
      </c>
      <c r="F4960" s="41">
        <v>0</v>
      </c>
      <c r="G4960" s="41">
        <v>211766</v>
      </c>
      <c r="H4960" s="41">
        <v>211766</v>
      </c>
      <c r="I4960" s="41">
        <v>0</v>
      </c>
      <c r="J4960" s="41">
        <v>73695</v>
      </c>
      <c r="K4960" s="41">
        <v>2118</v>
      </c>
      <c r="L4960" s="41">
        <v>0</v>
      </c>
      <c r="M4960" s="41">
        <v>0</v>
      </c>
      <c r="N4960" s="43">
        <v>285461</v>
      </c>
    </row>
    <row r="4961" spans="1:14" x14ac:dyDescent="0.2">
      <c r="A4961" s="39" t="s">
        <v>23</v>
      </c>
      <c r="B4961" s="40"/>
      <c r="C4961" s="41">
        <v>0</v>
      </c>
      <c r="D4961" s="42">
        <v>0</v>
      </c>
      <c r="E4961" s="42">
        <v>4.5199999999999996</v>
      </c>
      <c r="F4961" s="41">
        <v>0</v>
      </c>
      <c r="G4961" s="41">
        <v>1757867</v>
      </c>
      <c r="H4961" s="41">
        <v>1757867</v>
      </c>
      <c r="I4961" s="41">
        <v>0</v>
      </c>
      <c r="J4961" s="41">
        <v>611738</v>
      </c>
      <c r="K4961" s="41">
        <v>17579</v>
      </c>
      <c r="L4961" s="41">
        <v>0</v>
      </c>
      <c r="M4961" s="41">
        <v>0</v>
      </c>
      <c r="N4961" s="43">
        <v>2369605</v>
      </c>
    </row>
    <row r="4962" spans="1:14" x14ac:dyDescent="0.2">
      <c r="A4962" s="39" t="s">
        <v>1481</v>
      </c>
      <c r="B4962" s="40"/>
      <c r="C4962" s="41">
        <v>0</v>
      </c>
      <c r="D4962" s="42">
        <v>43.514000000000003</v>
      </c>
      <c r="E4962" s="42">
        <v>6.26</v>
      </c>
      <c r="F4962" s="41">
        <v>28846474</v>
      </c>
      <c r="G4962" s="41">
        <v>1571886</v>
      </c>
      <c r="H4962" s="41">
        <v>30418360</v>
      </c>
      <c r="I4962" s="41">
        <v>0</v>
      </c>
      <c r="J4962" s="41">
        <v>10585588</v>
      </c>
      <c r="K4962" s="41">
        <v>304183</v>
      </c>
      <c r="L4962" s="41">
        <v>862475</v>
      </c>
      <c r="M4962" s="41">
        <v>0</v>
      </c>
      <c r="N4962" s="43">
        <v>41866423</v>
      </c>
    </row>
    <row r="4963" spans="1:14" x14ac:dyDescent="0.2">
      <c r="A4963" s="39" t="s">
        <v>1482</v>
      </c>
      <c r="B4963" s="40"/>
      <c r="C4963" s="41">
        <v>0</v>
      </c>
      <c r="D4963" s="42">
        <v>0</v>
      </c>
      <c r="E4963" s="42">
        <v>0</v>
      </c>
      <c r="F4963" s="41">
        <v>36000</v>
      </c>
      <c r="G4963" s="41">
        <v>0</v>
      </c>
      <c r="H4963" s="41">
        <v>36000</v>
      </c>
      <c r="I4963" s="41">
        <v>0</v>
      </c>
      <c r="J4963" s="41">
        <v>12528</v>
      </c>
      <c r="K4963" s="41">
        <v>360</v>
      </c>
      <c r="L4963" s="41">
        <v>4500</v>
      </c>
      <c r="M4963" s="41">
        <v>0</v>
      </c>
      <c r="N4963" s="43">
        <v>53028</v>
      </c>
    </row>
    <row r="4964" spans="1:14" x14ac:dyDescent="0.2">
      <c r="A4964" s="34" t="s">
        <v>24</v>
      </c>
      <c r="B4964" s="35"/>
      <c r="C4964" s="36">
        <f t="shared" ref="C4964:N4964" si="866">SUM(C4950:C4963)</f>
        <v>0</v>
      </c>
      <c r="D4964" s="37">
        <f t="shared" si="866"/>
        <v>59.350999999999999</v>
      </c>
      <c r="E4964" s="37">
        <f t="shared" si="866"/>
        <v>11.579999999999998</v>
      </c>
      <c r="F4964" s="36">
        <f t="shared" si="866"/>
        <v>34382506</v>
      </c>
      <c r="G4964" s="36">
        <f t="shared" si="866"/>
        <v>3541519</v>
      </c>
      <c r="H4964" s="36">
        <f t="shared" si="866"/>
        <v>37924025</v>
      </c>
      <c r="I4964" s="36">
        <f t="shared" si="866"/>
        <v>363000</v>
      </c>
      <c r="J4964" s="36">
        <f t="shared" si="866"/>
        <v>13311158</v>
      </c>
      <c r="K4964" s="36">
        <f t="shared" si="866"/>
        <v>379241</v>
      </c>
      <c r="L4964" s="36">
        <f t="shared" si="866"/>
        <v>871225</v>
      </c>
      <c r="M4964" s="36">
        <f t="shared" si="866"/>
        <v>0</v>
      </c>
      <c r="N4964" s="38">
        <f t="shared" si="866"/>
        <v>52469408</v>
      </c>
    </row>
    <row r="4965" spans="1:14" x14ac:dyDescent="0.2">
      <c r="A4965" s="34" t="s">
        <v>25</v>
      </c>
      <c r="B4965" s="35"/>
      <c r="C4965" s="36"/>
      <c r="D4965" s="37"/>
      <c r="E4965" s="37"/>
      <c r="F4965" s="36"/>
      <c r="G4965" s="36"/>
      <c r="H4965" s="36"/>
      <c r="I4965" s="36"/>
      <c r="J4965" s="36"/>
      <c r="K4965" s="36"/>
      <c r="L4965" s="36"/>
      <c r="M4965" s="36"/>
      <c r="N4965" s="38"/>
    </row>
    <row r="4966" spans="1:14" x14ac:dyDescent="0.2">
      <c r="A4966" s="39" t="s">
        <v>635</v>
      </c>
      <c r="B4966" s="40"/>
      <c r="C4966" s="41">
        <v>15</v>
      </c>
      <c r="D4966" s="42">
        <v>0</v>
      </c>
      <c r="E4966" s="42">
        <v>0.5554</v>
      </c>
      <c r="F4966" s="41">
        <v>0</v>
      </c>
      <c r="G4966" s="41">
        <v>170746</v>
      </c>
      <c r="H4966" s="41">
        <v>170746</v>
      </c>
      <c r="I4966" s="41">
        <v>0</v>
      </c>
      <c r="J4966" s="41">
        <v>59419</v>
      </c>
      <c r="K4966" s="41">
        <v>1707</v>
      </c>
      <c r="L4966" s="41">
        <v>1275</v>
      </c>
      <c r="M4966" s="41">
        <v>0</v>
      </c>
      <c r="N4966" s="43">
        <v>231440</v>
      </c>
    </row>
    <row r="4967" spans="1:14" x14ac:dyDescent="0.2">
      <c r="A4967" s="39" t="s">
        <v>635</v>
      </c>
      <c r="B4967" s="40"/>
      <c r="C4967" s="41">
        <v>14</v>
      </c>
      <c r="D4967" s="42">
        <v>0</v>
      </c>
      <c r="E4967" s="42">
        <v>0.52480000000000004</v>
      </c>
      <c r="F4967" s="41">
        <v>0</v>
      </c>
      <c r="G4967" s="41">
        <v>161338</v>
      </c>
      <c r="H4967" s="41">
        <v>161338</v>
      </c>
      <c r="I4967" s="41">
        <v>0</v>
      </c>
      <c r="J4967" s="41">
        <v>56145</v>
      </c>
      <c r="K4967" s="41">
        <v>1613</v>
      </c>
      <c r="L4967" s="41">
        <v>1190</v>
      </c>
      <c r="M4967" s="41">
        <v>0</v>
      </c>
      <c r="N4967" s="43">
        <v>218673</v>
      </c>
    </row>
    <row r="4968" spans="1:14" x14ac:dyDescent="0.2">
      <c r="A4968" s="39" t="s">
        <v>26</v>
      </c>
      <c r="B4968" s="40"/>
      <c r="C4968" s="41">
        <v>94</v>
      </c>
      <c r="D4968" s="42">
        <v>0</v>
      </c>
      <c r="E4968" s="42">
        <v>2.4559000000000002</v>
      </c>
      <c r="F4968" s="41">
        <v>0</v>
      </c>
      <c r="G4968" s="41">
        <v>755012</v>
      </c>
      <c r="H4968" s="41">
        <v>755012</v>
      </c>
      <c r="I4968" s="41">
        <v>0</v>
      </c>
      <c r="J4968" s="41">
        <v>262744</v>
      </c>
      <c r="K4968" s="41">
        <v>7550</v>
      </c>
      <c r="L4968" s="41">
        <v>7990</v>
      </c>
      <c r="M4968" s="41">
        <v>0</v>
      </c>
      <c r="N4968" s="43">
        <v>1025746</v>
      </c>
    </row>
    <row r="4969" spans="1:14" x14ac:dyDescent="0.2">
      <c r="A4969" s="39" t="s">
        <v>26</v>
      </c>
      <c r="B4969" s="40"/>
      <c r="C4969" s="41">
        <v>112</v>
      </c>
      <c r="D4969" s="42">
        <v>0</v>
      </c>
      <c r="E4969" s="42">
        <v>2.7871999999999999</v>
      </c>
      <c r="F4969" s="41">
        <v>0</v>
      </c>
      <c r="G4969" s="41">
        <v>856863</v>
      </c>
      <c r="H4969" s="41">
        <v>856863</v>
      </c>
      <c r="I4969" s="41">
        <v>0</v>
      </c>
      <c r="J4969" s="41">
        <v>298189</v>
      </c>
      <c r="K4969" s="41">
        <v>8569</v>
      </c>
      <c r="L4969" s="41">
        <v>9520</v>
      </c>
      <c r="M4969" s="41">
        <v>0</v>
      </c>
      <c r="N4969" s="43">
        <v>1164572</v>
      </c>
    </row>
    <row r="4970" spans="1:14" x14ac:dyDescent="0.2">
      <c r="A4970" s="39" t="s">
        <v>33</v>
      </c>
      <c r="B4970" s="40"/>
      <c r="C4970" s="41">
        <v>176</v>
      </c>
      <c r="D4970" s="42">
        <v>0</v>
      </c>
      <c r="E4970" s="42">
        <v>4.1685999999999996</v>
      </c>
      <c r="F4970" s="41">
        <v>0</v>
      </c>
      <c r="G4970" s="41">
        <v>1281544</v>
      </c>
      <c r="H4970" s="41">
        <v>1281544</v>
      </c>
      <c r="I4970" s="41">
        <v>0</v>
      </c>
      <c r="J4970" s="41">
        <v>445977</v>
      </c>
      <c r="K4970" s="41">
        <v>12815</v>
      </c>
      <c r="L4970" s="41">
        <v>14960</v>
      </c>
      <c r="M4970" s="41">
        <v>0</v>
      </c>
      <c r="N4970" s="43">
        <v>1742481</v>
      </c>
    </row>
    <row r="4971" spans="1:14" x14ac:dyDescent="0.2">
      <c r="A4971" s="39" t="s">
        <v>69</v>
      </c>
      <c r="B4971" s="40"/>
      <c r="C4971" s="41">
        <v>642</v>
      </c>
      <c r="D4971" s="42">
        <v>0</v>
      </c>
      <c r="E4971" s="42">
        <v>8.5765999999999991</v>
      </c>
      <c r="F4971" s="41">
        <v>0</v>
      </c>
      <c r="G4971" s="41">
        <v>2636687</v>
      </c>
      <c r="H4971" s="41">
        <v>2636687</v>
      </c>
      <c r="I4971" s="41">
        <v>0</v>
      </c>
      <c r="J4971" s="41">
        <v>917567</v>
      </c>
      <c r="K4971" s="41">
        <v>26367</v>
      </c>
      <c r="L4971" s="41">
        <v>39162</v>
      </c>
      <c r="M4971" s="41">
        <v>0</v>
      </c>
      <c r="N4971" s="43">
        <v>3593416</v>
      </c>
    </row>
    <row r="4972" spans="1:14" x14ac:dyDescent="0.2">
      <c r="A4972" s="39" t="s">
        <v>91</v>
      </c>
      <c r="B4972" s="40"/>
      <c r="C4972" s="41">
        <v>16</v>
      </c>
      <c r="D4972" s="42">
        <v>0</v>
      </c>
      <c r="E4972" s="42">
        <v>0.44690000000000002</v>
      </c>
      <c r="F4972" s="41">
        <v>0</v>
      </c>
      <c r="G4972" s="41">
        <v>137390</v>
      </c>
      <c r="H4972" s="41">
        <v>137390</v>
      </c>
      <c r="I4972" s="41">
        <v>0</v>
      </c>
      <c r="J4972" s="41">
        <v>47812</v>
      </c>
      <c r="K4972" s="41">
        <v>1374</v>
      </c>
      <c r="L4972" s="41">
        <v>976</v>
      </c>
      <c r="M4972" s="41">
        <v>0</v>
      </c>
      <c r="N4972" s="43">
        <v>186178</v>
      </c>
    </row>
    <row r="4973" spans="1:14" x14ac:dyDescent="0.2">
      <c r="A4973" s="34" t="s">
        <v>24</v>
      </c>
      <c r="B4973" s="35"/>
      <c r="C4973" s="36">
        <f t="shared" ref="C4973:N4973" si="867">SUM(C4966:C4972)</f>
        <v>1069</v>
      </c>
      <c r="D4973" s="37">
        <f t="shared" si="867"/>
        <v>0</v>
      </c>
      <c r="E4973" s="37">
        <f t="shared" si="867"/>
        <v>19.5154</v>
      </c>
      <c r="F4973" s="36">
        <f t="shared" si="867"/>
        <v>0</v>
      </c>
      <c r="G4973" s="36">
        <f t="shared" si="867"/>
        <v>5999580</v>
      </c>
      <c r="H4973" s="36">
        <f t="shared" si="867"/>
        <v>5999580</v>
      </c>
      <c r="I4973" s="36">
        <f t="shared" si="867"/>
        <v>0</v>
      </c>
      <c r="J4973" s="36">
        <f t="shared" si="867"/>
        <v>2087853</v>
      </c>
      <c r="K4973" s="36">
        <f t="shared" si="867"/>
        <v>59995</v>
      </c>
      <c r="L4973" s="36">
        <f t="shared" si="867"/>
        <v>75073</v>
      </c>
      <c r="M4973" s="36">
        <f t="shared" si="867"/>
        <v>0</v>
      </c>
      <c r="N4973" s="38">
        <f t="shared" si="867"/>
        <v>8162506</v>
      </c>
    </row>
    <row r="4974" spans="1:14" x14ac:dyDescent="0.2">
      <c r="A4974" s="34" t="s">
        <v>1483</v>
      </c>
      <c r="B4974" s="35"/>
      <c r="C4974" s="36"/>
      <c r="D4974" s="37"/>
      <c r="E4974" s="37"/>
      <c r="F4974" s="36"/>
      <c r="G4974" s="36"/>
      <c r="H4974" s="36"/>
      <c r="I4974" s="36"/>
      <c r="J4974" s="36"/>
      <c r="K4974" s="36"/>
      <c r="L4974" s="36"/>
      <c r="M4974" s="36"/>
      <c r="N4974" s="38"/>
    </row>
    <row r="4975" spans="1:14" x14ac:dyDescent="0.2">
      <c r="A4975" s="39" t="s">
        <v>1484</v>
      </c>
      <c r="B4975" s="40"/>
      <c r="C4975" s="41">
        <v>180</v>
      </c>
      <c r="D4975" s="42">
        <v>0</v>
      </c>
      <c r="E4975" s="42">
        <v>0.28920000000000001</v>
      </c>
      <c r="F4975" s="41">
        <v>0</v>
      </c>
      <c r="G4975" s="41">
        <v>78376</v>
      </c>
      <c r="H4975" s="41">
        <v>78376</v>
      </c>
      <c r="I4975" s="41">
        <v>0</v>
      </c>
      <c r="J4975" s="41">
        <v>27275</v>
      </c>
      <c r="K4975" s="41">
        <v>784</v>
      </c>
      <c r="L4975" s="41">
        <v>0</v>
      </c>
      <c r="M4975" s="41">
        <v>0</v>
      </c>
      <c r="N4975" s="43">
        <v>105651</v>
      </c>
    </row>
    <row r="4976" spans="1:14" x14ac:dyDescent="0.2">
      <c r="A4976" s="39" t="s">
        <v>1485</v>
      </c>
      <c r="B4976" s="40"/>
      <c r="C4976" s="41">
        <v>0</v>
      </c>
      <c r="D4976" s="42">
        <v>5.7148000000000003</v>
      </c>
      <c r="E4976" s="42">
        <v>0</v>
      </c>
      <c r="F4976" s="41">
        <v>2776029</v>
      </c>
      <c r="G4976" s="41">
        <v>0</v>
      </c>
      <c r="H4976" s="41">
        <v>2776029</v>
      </c>
      <c r="I4976" s="41">
        <v>0</v>
      </c>
      <c r="J4976" s="41">
        <v>966058</v>
      </c>
      <c r="K4976" s="41">
        <v>27760</v>
      </c>
      <c r="L4976" s="41">
        <v>0</v>
      </c>
      <c r="M4976" s="41">
        <v>0</v>
      </c>
      <c r="N4976" s="43">
        <v>3742087</v>
      </c>
    </row>
    <row r="4977" spans="1:14" x14ac:dyDescent="0.2">
      <c r="A4977" s="34" t="s">
        <v>24</v>
      </c>
      <c r="B4977" s="35"/>
      <c r="C4977" s="36">
        <f t="shared" ref="C4977:N4977" si="868">SUM(C4975:C4976)</f>
        <v>180</v>
      </c>
      <c r="D4977" s="37">
        <f t="shared" si="868"/>
        <v>5.7148000000000003</v>
      </c>
      <c r="E4977" s="37">
        <f t="shared" si="868"/>
        <v>0.28920000000000001</v>
      </c>
      <c r="F4977" s="36">
        <f t="shared" si="868"/>
        <v>2776029</v>
      </c>
      <c r="G4977" s="36">
        <f t="shared" si="868"/>
        <v>78376</v>
      </c>
      <c r="H4977" s="36">
        <f t="shared" si="868"/>
        <v>2854405</v>
      </c>
      <c r="I4977" s="36">
        <f t="shared" si="868"/>
        <v>0</v>
      </c>
      <c r="J4977" s="36">
        <f t="shared" si="868"/>
        <v>993333</v>
      </c>
      <c r="K4977" s="36">
        <f t="shared" si="868"/>
        <v>28544</v>
      </c>
      <c r="L4977" s="36">
        <f t="shared" si="868"/>
        <v>0</v>
      </c>
      <c r="M4977" s="36">
        <f t="shared" si="868"/>
        <v>0</v>
      </c>
      <c r="N4977" s="38">
        <f t="shared" si="868"/>
        <v>3847738</v>
      </c>
    </row>
    <row r="4978" spans="1:14" x14ac:dyDescent="0.2">
      <c r="A4978" s="29" t="s">
        <v>2137</v>
      </c>
      <c r="B4978" s="30"/>
      <c r="C4978" s="31">
        <f t="shared" ref="C4978:N4978" si="869">C4948+C4964+C4973+C4977</f>
        <v>1249</v>
      </c>
      <c r="D4978" s="32">
        <f t="shared" si="869"/>
        <v>94.358699999999999</v>
      </c>
      <c r="E4978" s="32">
        <f t="shared" si="869"/>
        <v>37.384599999999999</v>
      </c>
      <c r="F4978" s="31">
        <f t="shared" si="869"/>
        <v>53462363</v>
      </c>
      <c r="G4978" s="31">
        <f t="shared" si="869"/>
        <v>11044430</v>
      </c>
      <c r="H4978" s="31">
        <f t="shared" si="869"/>
        <v>64506793</v>
      </c>
      <c r="I4978" s="31">
        <f t="shared" si="869"/>
        <v>363000</v>
      </c>
      <c r="J4978" s="31">
        <f t="shared" si="869"/>
        <v>22561961</v>
      </c>
      <c r="K4978" s="31">
        <f t="shared" si="869"/>
        <v>645068</v>
      </c>
      <c r="L4978" s="31">
        <f t="shared" si="869"/>
        <v>1085098</v>
      </c>
      <c r="M4978" s="31">
        <f t="shared" si="869"/>
        <v>0</v>
      </c>
      <c r="N4978" s="33">
        <f t="shared" si="869"/>
        <v>88516852</v>
      </c>
    </row>
    <row r="4979" spans="1:14" x14ac:dyDescent="0.2">
      <c r="A4979" s="39"/>
      <c r="B4979" s="40"/>
      <c r="C4979" s="41"/>
      <c r="D4979" s="42"/>
      <c r="E4979" s="42"/>
      <c r="F4979" s="41"/>
      <c r="G4979" s="41"/>
      <c r="H4979" s="41"/>
      <c r="I4979" s="41"/>
      <c r="J4979" s="41"/>
      <c r="K4979" s="41"/>
      <c r="L4979" s="41"/>
      <c r="M4979" s="41"/>
      <c r="N4979" s="43"/>
    </row>
    <row r="4980" spans="1:14" x14ac:dyDescent="0.2">
      <c r="A4980" s="29" t="s">
        <v>2138</v>
      </c>
      <c r="B4980" s="30"/>
      <c r="C4980" s="31"/>
      <c r="D4980" s="32"/>
      <c r="E4980" s="32"/>
      <c r="F4980" s="31"/>
      <c r="G4980" s="31"/>
      <c r="H4980" s="31"/>
      <c r="I4980" s="31"/>
      <c r="J4980" s="31"/>
      <c r="K4980" s="31"/>
      <c r="L4980" s="31"/>
      <c r="M4980" s="31"/>
      <c r="N4980" s="33"/>
    </row>
    <row r="4981" spans="1:14" x14ac:dyDescent="0.2">
      <c r="A4981" s="29" t="s">
        <v>2139</v>
      </c>
      <c r="B4981" s="30" t="s">
        <v>6</v>
      </c>
      <c r="C4981" s="31" t="s">
        <v>7</v>
      </c>
      <c r="D4981" s="32" t="s">
        <v>8</v>
      </c>
      <c r="E4981" s="32" t="s">
        <v>9</v>
      </c>
      <c r="F4981" s="31" t="s">
        <v>10</v>
      </c>
      <c r="G4981" s="31" t="s">
        <v>11</v>
      </c>
      <c r="H4981" s="31" t="s">
        <v>12</v>
      </c>
      <c r="I4981" s="31" t="s">
        <v>13</v>
      </c>
      <c r="J4981" s="31" t="s">
        <v>14</v>
      </c>
      <c r="K4981" s="31" t="s">
        <v>15</v>
      </c>
      <c r="L4981" s="31" t="s">
        <v>16</v>
      </c>
      <c r="M4981" s="31" t="s">
        <v>17</v>
      </c>
      <c r="N4981" s="33" t="s">
        <v>18</v>
      </c>
    </row>
    <row r="4982" spans="1:14" x14ac:dyDescent="0.2">
      <c r="A4982" s="34" t="s">
        <v>19</v>
      </c>
      <c r="B4982" s="35"/>
      <c r="C4982" s="36"/>
      <c r="D4982" s="37"/>
      <c r="E4982" s="37"/>
      <c r="F4982" s="36"/>
      <c r="G4982" s="36"/>
      <c r="H4982" s="36"/>
      <c r="I4982" s="36"/>
      <c r="J4982" s="36"/>
      <c r="K4982" s="36"/>
      <c r="L4982" s="36"/>
      <c r="M4982" s="36"/>
      <c r="N4982" s="38"/>
    </row>
    <row r="4983" spans="1:14" x14ac:dyDescent="0.2">
      <c r="A4983" s="39" t="s">
        <v>22</v>
      </c>
      <c r="B4983" s="40"/>
      <c r="C4983" s="41">
        <v>0</v>
      </c>
      <c r="D4983" s="42">
        <v>4</v>
      </c>
      <c r="E4983" s="42">
        <v>0.8</v>
      </c>
      <c r="F4983" s="41">
        <v>2210428</v>
      </c>
      <c r="G4983" s="41">
        <v>189994</v>
      </c>
      <c r="H4983" s="41">
        <v>2400422</v>
      </c>
      <c r="I4983" s="41">
        <v>0</v>
      </c>
      <c r="J4983" s="41">
        <v>835347</v>
      </c>
      <c r="K4983" s="41">
        <v>24004</v>
      </c>
      <c r="L4983" s="41">
        <v>20000</v>
      </c>
      <c r="M4983" s="41">
        <v>0</v>
      </c>
      <c r="N4983" s="43">
        <v>3255769</v>
      </c>
    </row>
    <row r="4984" spans="1:14" x14ac:dyDescent="0.2">
      <c r="A4984" s="39" t="s">
        <v>31</v>
      </c>
      <c r="B4984" s="40"/>
      <c r="C4984" s="41">
        <v>0</v>
      </c>
      <c r="D4984" s="42">
        <v>0</v>
      </c>
      <c r="E4984" s="42">
        <v>0</v>
      </c>
      <c r="F4984" s="41">
        <v>12000</v>
      </c>
      <c r="G4984" s="41">
        <v>0</v>
      </c>
      <c r="H4984" s="41">
        <v>12000</v>
      </c>
      <c r="I4984" s="41">
        <v>0</v>
      </c>
      <c r="J4984" s="41">
        <v>4176</v>
      </c>
      <c r="K4984" s="41">
        <v>120</v>
      </c>
      <c r="L4984" s="41">
        <v>0</v>
      </c>
      <c r="M4984" s="41">
        <v>0</v>
      </c>
      <c r="N4984" s="43">
        <v>16176</v>
      </c>
    </row>
    <row r="4985" spans="1:14" x14ac:dyDescent="0.2">
      <c r="A4985" s="34" t="s">
        <v>24</v>
      </c>
      <c r="B4985" s="35"/>
      <c r="C4985" s="36">
        <f t="shared" ref="C4985:N4985" si="870">SUM(C4983:C4984)</f>
        <v>0</v>
      </c>
      <c r="D4985" s="37">
        <f t="shared" si="870"/>
        <v>4</v>
      </c>
      <c r="E4985" s="37">
        <f t="shared" si="870"/>
        <v>0.8</v>
      </c>
      <c r="F4985" s="36">
        <f t="shared" si="870"/>
        <v>2222428</v>
      </c>
      <c r="G4985" s="36">
        <f t="shared" si="870"/>
        <v>189994</v>
      </c>
      <c r="H4985" s="36">
        <f t="shared" si="870"/>
        <v>2412422</v>
      </c>
      <c r="I4985" s="36">
        <f t="shared" si="870"/>
        <v>0</v>
      </c>
      <c r="J4985" s="36">
        <f t="shared" si="870"/>
        <v>839523</v>
      </c>
      <c r="K4985" s="36">
        <f t="shared" si="870"/>
        <v>24124</v>
      </c>
      <c r="L4985" s="36">
        <f t="shared" si="870"/>
        <v>20000</v>
      </c>
      <c r="M4985" s="36">
        <f t="shared" si="870"/>
        <v>0</v>
      </c>
      <c r="N4985" s="38">
        <f t="shared" si="870"/>
        <v>3271945</v>
      </c>
    </row>
    <row r="4986" spans="1:14" x14ac:dyDescent="0.2">
      <c r="A4986" s="34" t="s">
        <v>1476</v>
      </c>
      <c r="B4986" s="35"/>
      <c r="C4986" s="36"/>
      <c r="D4986" s="37"/>
      <c r="E4986" s="37"/>
      <c r="F4986" s="36"/>
      <c r="G4986" s="36"/>
      <c r="H4986" s="36"/>
      <c r="I4986" s="36"/>
      <c r="J4986" s="36"/>
      <c r="K4986" s="36"/>
      <c r="L4986" s="36"/>
      <c r="M4986" s="36"/>
      <c r="N4986" s="38"/>
    </row>
    <row r="4987" spans="1:14" x14ac:dyDescent="0.2">
      <c r="A4987" s="39" t="s">
        <v>162</v>
      </c>
      <c r="B4987" s="40"/>
      <c r="C4987" s="41">
        <v>0</v>
      </c>
      <c r="D4987" s="42">
        <v>12.066700000000001</v>
      </c>
      <c r="E4987" s="42">
        <v>0</v>
      </c>
      <c r="F4987" s="41">
        <v>4256044</v>
      </c>
      <c r="G4987" s="41">
        <v>0</v>
      </c>
      <c r="H4987" s="41">
        <v>4256044</v>
      </c>
      <c r="I4987" s="41">
        <v>0</v>
      </c>
      <c r="J4987" s="41">
        <v>1481103</v>
      </c>
      <c r="K4987" s="41">
        <v>42560</v>
      </c>
      <c r="L4987" s="41">
        <v>0</v>
      </c>
      <c r="M4987" s="41">
        <v>0</v>
      </c>
      <c r="N4987" s="43">
        <v>5737147</v>
      </c>
    </row>
    <row r="4988" spans="1:14" x14ac:dyDescent="0.2">
      <c r="A4988" s="39" t="s">
        <v>40</v>
      </c>
      <c r="B4988" s="40"/>
      <c r="C4988" s="41">
        <v>0</v>
      </c>
      <c r="D4988" s="42">
        <v>-0.33600000000000002</v>
      </c>
      <c r="E4988" s="42">
        <v>0</v>
      </c>
      <c r="F4988" s="41">
        <v>-168000</v>
      </c>
      <c r="G4988" s="41">
        <v>0</v>
      </c>
      <c r="H4988" s="41">
        <v>-168000</v>
      </c>
      <c r="I4988" s="41">
        <v>0</v>
      </c>
      <c r="J4988" s="41">
        <v>-58464</v>
      </c>
      <c r="K4988" s="41">
        <v>-1680</v>
      </c>
      <c r="L4988" s="41">
        <v>0</v>
      </c>
      <c r="M4988" s="41">
        <v>0</v>
      </c>
      <c r="N4988" s="43">
        <v>-226464</v>
      </c>
    </row>
    <row r="4989" spans="1:14" x14ac:dyDescent="0.2">
      <c r="A4989" s="39" t="s">
        <v>41</v>
      </c>
      <c r="B4989" s="40"/>
      <c r="C4989" s="41">
        <v>0</v>
      </c>
      <c r="D4989" s="42">
        <v>0</v>
      </c>
      <c r="E4989" s="42">
        <v>0</v>
      </c>
      <c r="F4989" s="41">
        <v>0</v>
      </c>
      <c r="G4989" s="41">
        <v>0</v>
      </c>
      <c r="H4989" s="41">
        <v>0</v>
      </c>
      <c r="I4989" s="41">
        <v>168000</v>
      </c>
      <c r="J4989" s="41">
        <v>56784</v>
      </c>
      <c r="K4989" s="41">
        <v>0</v>
      </c>
      <c r="L4989" s="41">
        <v>0</v>
      </c>
      <c r="M4989" s="41">
        <v>0</v>
      </c>
      <c r="N4989" s="43">
        <v>224784</v>
      </c>
    </row>
    <row r="4990" spans="1:14" x14ac:dyDescent="0.2">
      <c r="A4990" s="39" t="s">
        <v>163</v>
      </c>
      <c r="B4990" s="40"/>
      <c r="C4990" s="41">
        <v>0</v>
      </c>
      <c r="D4990" s="42">
        <v>0</v>
      </c>
      <c r="E4990" s="42">
        <v>0</v>
      </c>
      <c r="F4990" s="41">
        <v>0</v>
      </c>
      <c r="G4990" s="41">
        <v>0</v>
      </c>
      <c r="H4990" s="41">
        <v>0</v>
      </c>
      <c r="I4990" s="41">
        <v>0</v>
      </c>
      <c r="J4990" s="41">
        <v>11</v>
      </c>
      <c r="K4990" s="41">
        <v>0</v>
      </c>
      <c r="L4990" s="41">
        <v>0</v>
      </c>
      <c r="M4990" s="41">
        <v>0</v>
      </c>
      <c r="N4990" s="43">
        <v>11</v>
      </c>
    </row>
    <row r="4991" spans="1:14" x14ac:dyDescent="0.2">
      <c r="A4991" s="39" t="s">
        <v>32</v>
      </c>
      <c r="B4991" s="40"/>
      <c r="C4991" s="41">
        <v>0</v>
      </c>
      <c r="D4991" s="42">
        <v>0</v>
      </c>
      <c r="E4991" s="42">
        <v>0.4</v>
      </c>
      <c r="F4991" s="41">
        <v>0</v>
      </c>
      <c r="G4991" s="41">
        <v>105883</v>
      </c>
      <c r="H4991" s="41">
        <v>105883</v>
      </c>
      <c r="I4991" s="41">
        <v>0</v>
      </c>
      <c r="J4991" s="41">
        <v>36847</v>
      </c>
      <c r="K4991" s="41">
        <v>1059</v>
      </c>
      <c r="L4991" s="41">
        <v>0</v>
      </c>
      <c r="M4991" s="41">
        <v>0</v>
      </c>
      <c r="N4991" s="43">
        <v>142730</v>
      </c>
    </row>
    <row r="4992" spans="1:14" x14ac:dyDescent="0.2">
      <c r="A4992" s="39" t="s">
        <v>23</v>
      </c>
      <c r="B4992" s="40"/>
      <c r="C4992" s="41">
        <v>0</v>
      </c>
      <c r="D4992" s="42">
        <v>0</v>
      </c>
      <c r="E4992" s="42">
        <v>3.91</v>
      </c>
      <c r="F4992" s="41">
        <v>0</v>
      </c>
      <c r="G4992" s="41">
        <v>1526400</v>
      </c>
      <c r="H4992" s="41">
        <v>1526400</v>
      </c>
      <c r="I4992" s="41">
        <v>0</v>
      </c>
      <c r="J4992" s="41">
        <v>531187</v>
      </c>
      <c r="K4992" s="41">
        <v>15264</v>
      </c>
      <c r="L4992" s="41">
        <v>0</v>
      </c>
      <c r="M4992" s="41">
        <v>0</v>
      </c>
      <c r="N4992" s="43">
        <v>2057587</v>
      </c>
    </row>
    <row r="4993" spans="1:14" x14ac:dyDescent="0.2">
      <c r="A4993" s="39" t="s">
        <v>1481</v>
      </c>
      <c r="B4993" s="40"/>
      <c r="C4993" s="41">
        <v>0</v>
      </c>
      <c r="D4993" s="42">
        <v>36.499899999999997</v>
      </c>
      <c r="E4993" s="42">
        <v>5.25</v>
      </c>
      <c r="F4993" s="41">
        <v>25317661</v>
      </c>
      <c r="G4993" s="41">
        <v>1318275</v>
      </c>
      <c r="H4993" s="41">
        <v>26635936</v>
      </c>
      <c r="I4993" s="41">
        <v>0</v>
      </c>
      <c r="J4993" s="41">
        <v>9269305</v>
      </c>
      <c r="K4993" s="41">
        <v>266359</v>
      </c>
      <c r="L4993" s="41">
        <v>748460</v>
      </c>
      <c r="M4993" s="41">
        <v>0</v>
      </c>
      <c r="N4993" s="43">
        <v>36653701</v>
      </c>
    </row>
    <row r="4994" spans="1:14" x14ac:dyDescent="0.2">
      <c r="A4994" s="39" t="s">
        <v>1482</v>
      </c>
      <c r="B4994" s="40"/>
      <c r="C4994" s="41">
        <v>0</v>
      </c>
      <c r="D4994" s="42">
        <v>0</v>
      </c>
      <c r="E4994" s="42">
        <v>0</v>
      </c>
      <c r="F4994" s="41">
        <v>108000</v>
      </c>
      <c r="G4994" s="41">
        <v>0</v>
      </c>
      <c r="H4994" s="41">
        <v>108000</v>
      </c>
      <c r="I4994" s="41">
        <v>0</v>
      </c>
      <c r="J4994" s="41">
        <v>37584</v>
      </c>
      <c r="K4994" s="41">
        <v>1080</v>
      </c>
      <c r="L4994" s="41">
        <v>18000</v>
      </c>
      <c r="M4994" s="41">
        <v>0</v>
      </c>
      <c r="N4994" s="43">
        <v>163584</v>
      </c>
    </row>
    <row r="4995" spans="1:14" x14ac:dyDescent="0.2">
      <c r="A4995" s="34" t="s">
        <v>24</v>
      </c>
      <c r="B4995" s="35"/>
      <c r="C4995" s="36">
        <f t="shared" ref="C4995:N4995" si="871">SUM(C4987:C4994)</f>
        <v>0</v>
      </c>
      <c r="D4995" s="37">
        <f t="shared" si="871"/>
        <v>48.230599999999995</v>
      </c>
      <c r="E4995" s="37">
        <f t="shared" si="871"/>
        <v>9.56</v>
      </c>
      <c r="F4995" s="36">
        <f t="shared" si="871"/>
        <v>29513705</v>
      </c>
      <c r="G4995" s="36">
        <f t="shared" si="871"/>
        <v>2950558</v>
      </c>
      <c r="H4995" s="36">
        <f t="shared" si="871"/>
        <v>32464263</v>
      </c>
      <c r="I4995" s="36">
        <f t="shared" si="871"/>
        <v>168000</v>
      </c>
      <c r="J4995" s="36">
        <f t="shared" si="871"/>
        <v>11354357</v>
      </c>
      <c r="K4995" s="36">
        <f t="shared" si="871"/>
        <v>324642</v>
      </c>
      <c r="L4995" s="36">
        <f t="shared" si="871"/>
        <v>766460</v>
      </c>
      <c r="M4995" s="36">
        <f t="shared" si="871"/>
        <v>0</v>
      </c>
      <c r="N4995" s="38">
        <f t="shared" si="871"/>
        <v>44753080</v>
      </c>
    </row>
    <row r="4996" spans="1:14" x14ac:dyDescent="0.2">
      <c r="A4996" s="34" t="s">
        <v>25</v>
      </c>
      <c r="B4996" s="35"/>
      <c r="C4996" s="36"/>
      <c r="D4996" s="37"/>
      <c r="E4996" s="37"/>
      <c r="F4996" s="36"/>
      <c r="G4996" s="36"/>
      <c r="H4996" s="36"/>
      <c r="I4996" s="36"/>
      <c r="J4996" s="36"/>
      <c r="K4996" s="36"/>
      <c r="L4996" s="36"/>
      <c r="M4996" s="36"/>
      <c r="N4996" s="38"/>
    </row>
    <row r="4997" spans="1:14" x14ac:dyDescent="0.2">
      <c r="A4997" s="39" t="s">
        <v>26</v>
      </c>
      <c r="B4997" s="40"/>
      <c r="C4997" s="41">
        <v>50</v>
      </c>
      <c r="D4997" s="42">
        <v>0</v>
      </c>
      <c r="E4997" s="42">
        <v>1.6141000000000001</v>
      </c>
      <c r="F4997" s="41">
        <v>0</v>
      </c>
      <c r="G4997" s="41">
        <v>496220</v>
      </c>
      <c r="H4997" s="41">
        <v>496220</v>
      </c>
      <c r="I4997" s="41">
        <v>0</v>
      </c>
      <c r="J4997" s="41">
        <v>172685</v>
      </c>
      <c r="K4997" s="41">
        <v>4962</v>
      </c>
      <c r="L4997" s="41">
        <v>4250</v>
      </c>
      <c r="M4997" s="41">
        <v>0</v>
      </c>
      <c r="N4997" s="43">
        <v>673155</v>
      </c>
    </row>
    <row r="4998" spans="1:14" x14ac:dyDescent="0.2">
      <c r="A4998" s="39" t="s">
        <v>130</v>
      </c>
      <c r="B4998" s="40"/>
      <c r="C4998" s="41">
        <v>570</v>
      </c>
      <c r="D4998" s="42">
        <v>0</v>
      </c>
      <c r="E4998" s="42">
        <v>2.5811999999999999</v>
      </c>
      <c r="F4998" s="41">
        <v>0</v>
      </c>
      <c r="G4998" s="41">
        <v>793533</v>
      </c>
      <c r="H4998" s="41">
        <v>793533</v>
      </c>
      <c r="I4998" s="41">
        <v>0</v>
      </c>
      <c r="J4998" s="41">
        <v>276149</v>
      </c>
      <c r="K4998" s="41">
        <v>7935</v>
      </c>
      <c r="L4998" s="41">
        <v>11400</v>
      </c>
      <c r="M4998" s="41">
        <v>0</v>
      </c>
      <c r="N4998" s="43">
        <v>1081082</v>
      </c>
    </row>
    <row r="4999" spans="1:14" x14ac:dyDescent="0.2">
      <c r="A4999" s="34" t="s">
        <v>24</v>
      </c>
      <c r="B4999" s="35"/>
      <c r="C4999" s="36">
        <f t="shared" ref="C4999:N4999" si="872">SUM(C4997:C4998)</f>
        <v>620</v>
      </c>
      <c r="D4999" s="37">
        <f t="shared" si="872"/>
        <v>0</v>
      </c>
      <c r="E4999" s="37">
        <f t="shared" si="872"/>
        <v>4.1952999999999996</v>
      </c>
      <c r="F4999" s="36">
        <f t="shared" si="872"/>
        <v>0</v>
      </c>
      <c r="G4999" s="36">
        <f t="shared" si="872"/>
        <v>1289753</v>
      </c>
      <c r="H4999" s="36">
        <f t="shared" si="872"/>
        <v>1289753</v>
      </c>
      <c r="I4999" s="36">
        <f t="shared" si="872"/>
        <v>0</v>
      </c>
      <c r="J4999" s="36">
        <f t="shared" si="872"/>
        <v>448834</v>
      </c>
      <c r="K4999" s="36">
        <f t="shared" si="872"/>
        <v>12897</v>
      </c>
      <c r="L4999" s="36">
        <f t="shared" si="872"/>
        <v>15650</v>
      </c>
      <c r="M4999" s="36">
        <f t="shared" si="872"/>
        <v>0</v>
      </c>
      <c r="N4999" s="38">
        <f t="shared" si="872"/>
        <v>1754237</v>
      </c>
    </row>
    <row r="5000" spans="1:14" x14ac:dyDescent="0.2">
      <c r="A5000" s="34" t="s">
        <v>1483</v>
      </c>
      <c r="B5000" s="35"/>
      <c r="C5000" s="36"/>
      <c r="D5000" s="37"/>
      <c r="E5000" s="37"/>
      <c r="F5000" s="36"/>
      <c r="G5000" s="36"/>
      <c r="H5000" s="36"/>
      <c r="I5000" s="36"/>
      <c r="J5000" s="36"/>
      <c r="K5000" s="36"/>
      <c r="L5000" s="36"/>
      <c r="M5000" s="36"/>
      <c r="N5000" s="38"/>
    </row>
    <row r="5001" spans="1:14" x14ac:dyDescent="0.2">
      <c r="A5001" s="39" t="s">
        <v>1484</v>
      </c>
      <c r="B5001" s="40"/>
      <c r="C5001" s="41">
        <v>197</v>
      </c>
      <c r="D5001" s="42">
        <v>0</v>
      </c>
      <c r="E5001" s="42">
        <v>0.31530000000000002</v>
      </c>
      <c r="F5001" s="41">
        <v>0</v>
      </c>
      <c r="G5001" s="41">
        <v>85449</v>
      </c>
      <c r="H5001" s="41">
        <v>85449</v>
      </c>
      <c r="I5001" s="41">
        <v>0</v>
      </c>
      <c r="J5001" s="41">
        <v>29735</v>
      </c>
      <c r="K5001" s="41">
        <v>854</v>
      </c>
      <c r="L5001" s="41">
        <v>0</v>
      </c>
      <c r="M5001" s="41">
        <v>0</v>
      </c>
      <c r="N5001" s="43">
        <v>115184</v>
      </c>
    </row>
    <row r="5002" spans="1:14" x14ac:dyDescent="0.2">
      <c r="A5002" s="39" t="s">
        <v>1485</v>
      </c>
      <c r="B5002" s="40"/>
      <c r="C5002" s="41">
        <v>0</v>
      </c>
      <c r="D5002" s="42">
        <v>6.25</v>
      </c>
      <c r="E5002" s="42">
        <v>0</v>
      </c>
      <c r="F5002" s="41">
        <v>3172363</v>
      </c>
      <c r="G5002" s="41">
        <v>0</v>
      </c>
      <c r="H5002" s="41">
        <v>3172363</v>
      </c>
      <c r="I5002" s="41">
        <v>0</v>
      </c>
      <c r="J5002" s="41">
        <v>1103983</v>
      </c>
      <c r="K5002" s="41">
        <v>31724</v>
      </c>
      <c r="L5002" s="41">
        <v>0</v>
      </c>
      <c r="M5002" s="41">
        <v>0</v>
      </c>
      <c r="N5002" s="43">
        <v>4276346</v>
      </c>
    </row>
    <row r="5003" spans="1:14" x14ac:dyDescent="0.2">
      <c r="A5003" s="34" t="s">
        <v>24</v>
      </c>
      <c r="B5003" s="35"/>
      <c r="C5003" s="36">
        <f t="shared" ref="C5003:N5003" si="873">SUM(C5001:C5002)</f>
        <v>197</v>
      </c>
      <c r="D5003" s="37">
        <f t="shared" si="873"/>
        <v>6.25</v>
      </c>
      <c r="E5003" s="37">
        <f t="shared" si="873"/>
        <v>0.31530000000000002</v>
      </c>
      <c r="F5003" s="36">
        <f t="shared" si="873"/>
        <v>3172363</v>
      </c>
      <c r="G5003" s="36">
        <f t="shared" si="873"/>
        <v>85449</v>
      </c>
      <c r="H5003" s="36">
        <f t="shared" si="873"/>
        <v>3257812</v>
      </c>
      <c r="I5003" s="36">
        <f t="shared" si="873"/>
        <v>0</v>
      </c>
      <c r="J5003" s="36">
        <f t="shared" si="873"/>
        <v>1133718</v>
      </c>
      <c r="K5003" s="36">
        <f t="shared" si="873"/>
        <v>32578</v>
      </c>
      <c r="L5003" s="36">
        <f t="shared" si="873"/>
        <v>0</v>
      </c>
      <c r="M5003" s="36">
        <f t="shared" si="873"/>
        <v>0</v>
      </c>
      <c r="N5003" s="38">
        <f t="shared" si="873"/>
        <v>4391530</v>
      </c>
    </row>
    <row r="5004" spans="1:14" x14ac:dyDescent="0.2">
      <c r="A5004" s="29" t="s">
        <v>2140</v>
      </c>
      <c r="B5004" s="30"/>
      <c r="C5004" s="31">
        <f t="shared" ref="C5004:N5004" si="874">C4985+C4995+C4999+C5003</f>
        <v>817</v>
      </c>
      <c r="D5004" s="32">
        <f t="shared" si="874"/>
        <v>58.480599999999995</v>
      </c>
      <c r="E5004" s="32">
        <f t="shared" si="874"/>
        <v>14.870600000000001</v>
      </c>
      <c r="F5004" s="31">
        <f t="shared" si="874"/>
        <v>34908496</v>
      </c>
      <c r="G5004" s="31">
        <f t="shared" si="874"/>
        <v>4515754</v>
      </c>
      <c r="H5004" s="31">
        <f t="shared" si="874"/>
        <v>39424250</v>
      </c>
      <c r="I5004" s="31">
        <f t="shared" si="874"/>
        <v>168000</v>
      </c>
      <c r="J5004" s="31">
        <f t="shared" si="874"/>
        <v>13776432</v>
      </c>
      <c r="K5004" s="31">
        <f t="shared" si="874"/>
        <v>394241</v>
      </c>
      <c r="L5004" s="31">
        <f t="shared" si="874"/>
        <v>802110</v>
      </c>
      <c r="M5004" s="31">
        <f t="shared" si="874"/>
        <v>0</v>
      </c>
      <c r="N5004" s="33">
        <f t="shared" si="874"/>
        <v>54170792</v>
      </c>
    </row>
    <row r="5005" spans="1:14" x14ac:dyDescent="0.2">
      <c r="A5005" s="39"/>
      <c r="B5005" s="40"/>
      <c r="C5005" s="41"/>
      <c r="D5005" s="42"/>
      <c r="E5005" s="42"/>
      <c r="F5005" s="41"/>
      <c r="G5005" s="41"/>
      <c r="H5005" s="41"/>
      <c r="I5005" s="41"/>
      <c r="J5005" s="41"/>
      <c r="K5005" s="41"/>
      <c r="L5005" s="41"/>
      <c r="M5005" s="41"/>
      <c r="N5005" s="43"/>
    </row>
    <row r="5006" spans="1:14" x14ac:dyDescent="0.2">
      <c r="A5006" s="29" t="s">
        <v>2141</v>
      </c>
      <c r="B5006" s="30"/>
      <c r="C5006" s="31"/>
      <c r="D5006" s="32"/>
      <c r="E5006" s="32"/>
      <c r="F5006" s="31"/>
      <c r="G5006" s="31"/>
      <c r="H5006" s="31"/>
      <c r="I5006" s="31"/>
      <c r="J5006" s="31"/>
      <c r="K5006" s="31"/>
      <c r="L5006" s="31"/>
      <c r="M5006" s="31"/>
      <c r="N5006" s="33"/>
    </row>
    <row r="5007" spans="1:14" x14ac:dyDescent="0.2">
      <c r="A5007" s="29" t="s">
        <v>2142</v>
      </c>
      <c r="B5007" s="30" t="s">
        <v>6</v>
      </c>
      <c r="C5007" s="31" t="s">
        <v>7</v>
      </c>
      <c r="D5007" s="32" t="s">
        <v>8</v>
      </c>
      <c r="E5007" s="32" t="s">
        <v>9</v>
      </c>
      <c r="F5007" s="31" t="s">
        <v>10</v>
      </c>
      <c r="G5007" s="31" t="s">
        <v>11</v>
      </c>
      <c r="H5007" s="31" t="s">
        <v>12</v>
      </c>
      <c r="I5007" s="31" t="s">
        <v>13</v>
      </c>
      <c r="J5007" s="31" t="s">
        <v>14</v>
      </c>
      <c r="K5007" s="31" t="s">
        <v>15</v>
      </c>
      <c r="L5007" s="31" t="s">
        <v>16</v>
      </c>
      <c r="M5007" s="31" t="s">
        <v>17</v>
      </c>
      <c r="N5007" s="33" t="s">
        <v>18</v>
      </c>
    </row>
    <row r="5008" spans="1:14" x14ac:dyDescent="0.2">
      <c r="A5008" s="34" t="s">
        <v>19</v>
      </c>
      <c r="B5008" s="35"/>
      <c r="C5008" s="36"/>
      <c r="D5008" s="37"/>
      <c r="E5008" s="37"/>
      <c r="F5008" s="36"/>
      <c r="G5008" s="36"/>
      <c r="H5008" s="36"/>
      <c r="I5008" s="36"/>
      <c r="J5008" s="36"/>
      <c r="K5008" s="36"/>
      <c r="L5008" s="36"/>
      <c r="M5008" s="36"/>
      <c r="N5008" s="38"/>
    </row>
    <row r="5009" spans="1:14" x14ac:dyDescent="0.2">
      <c r="A5009" s="39" t="s">
        <v>22</v>
      </c>
      <c r="B5009" s="40"/>
      <c r="C5009" s="41">
        <v>0</v>
      </c>
      <c r="D5009" s="42">
        <v>8.2579999999999991</v>
      </c>
      <c r="E5009" s="42">
        <v>1.44</v>
      </c>
      <c r="F5009" s="41">
        <v>4198599</v>
      </c>
      <c r="G5009" s="41">
        <v>341988</v>
      </c>
      <c r="H5009" s="41">
        <v>4540587</v>
      </c>
      <c r="I5009" s="41">
        <v>0</v>
      </c>
      <c r="J5009" s="41">
        <v>1580124</v>
      </c>
      <c r="K5009" s="41">
        <v>45406</v>
      </c>
      <c r="L5009" s="41">
        <v>29600</v>
      </c>
      <c r="M5009" s="41">
        <v>0</v>
      </c>
      <c r="N5009" s="43">
        <v>6150311</v>
      </c>
    </row>
    <row r="5010" spans="1:14" x14ac:dyDescent="0.2">
      <c r="A5010" s="34" t="s">
        <v>24</v>
      </c>
      <c r="B5010" s="35"/>
      <c r="C5010" s="36">
        <f t="shared" ref="C5010:N5010" si="875">SUM(C5009:C5009)</f>
        <v>0</v>
      </c>
      <c r="D5010" s="37">
        <f t="shared" si="875"/>
        <v>8.2579999999999991</v>
      </c>
      <c r="E5010" s="37">
        <f t="shared" si="875"/>
        <v>1.44</v>
      </c>
      <c r="F5010" s="36">
        <f t="shared" si="875"/>
        <v>4198599</v>
      </c>
      <c r="G5010" s="36">
        <f t="shared" si="875"/>
        <v>341988</v>
      </c>
      <c r="H5010" s="36">
        <f t="shared" si="875"/>
        <v>4540587</v>
      </c>
      <c r="I5010" s="36">
        <f t="shared" si="875"/>
        <v>0</v>
      </c>
      <c r="J5010" s="36">
        <f t="shared" si="875"/>
        <v>1580124</v>
      </c>
      <c r="K5010" s="36">
        <f t="shared" si="875"/>
        <v>45406</v>
      </c>
      <c r="L5010" s="36">
        <f t="shared" si="875"/>
        <v>29600</v>
      </c>
      <c r="M5010" s="36">
        <f t="shared" si="875"/>
        <v>0</v>
      </c>
      <c r="N5010" s="38">
        <f t="shared" si="875"/>
        <v>6150311</v>
      </c>
    </row>
    <row r="5011" spans="1:14" x14ac:dyDescent="0.2">
      <c r="A5011" s="34" t="s">
        <v>1476</v>
      </c>
      <c r="B5011" s="35"/>
      <c r="C5011" s="36"/>
      <c r="D5011" s="37"/>
      <c r="E5011" s="37"/>
      <c r="F5011" s="36"/>
      <c r="G5011" s="36"/>
      <c r="H5011" s="36"/>
      <c r="I5011" s="36"/>
      <c r="J5011" s="36"/>
      <c r="K5011" s="36"/>
      <c r="L5011" s="36"/>
      <c r="M5011" s="36"/>
      <c r="N5011" s="38"/>
    </row>
    <row r="5012" spans="1:14" x14ac:dyDescent="0.2">
      <c r="A5012" s="39" t="s">
        <v>162</v>
      </c>
      <c r="B5012" s="40"/>
      <c r="C5012" s="41">
        <v>0</v>
      </c>
      <c r="D5012" s="42">
        <v>7.7389000000000001</v>
      </c>
      <c r="E5012" s="42">
        <v>0</v>
      </c>
      <c r="F5012" s="41">
        <v>2721812</v>
      </c>
      <c r="G5012" s="41">
        <v>0</v>
      </c>
      <c r="H5012" s="41">
        <v>2721812</v>
      </c>
      <c r="I5012" s="41">
        <v>0</v>
      </c>
      <c r="J5012" s="41">
        <v>947190</v>
      </c>
      <c r="K5012" s="41">
        <v>27218</v>
      </c>
      <c r="L5012" s="41">
        <v>0</v>
      </c>
      <c r="M5012" s="41">
        <v>0</v>
      </c>
      <c r="N5012" s="43">
        <v>3669002</v>
      </c>
    </row>
    <row r="5013" spans="1:14" x14ac:dyDescent="0.2">
      <c r="A5013" s="39" t="s">
        <v>163</v>
      </c>
      <c r="B5013" s="40"/>
      <c r="C5013" s="41">
        <v>0</v>
      </c>
      <c r="D5013" s="42">
        <v>0</v>
      </c>
      <c r="E5013" s="42">
        <v>0</v>
      </c>
      <c r="F5013" s="41">
        <v>0</v>
      </c>
      <c r="G5013" s="41">
        <v>0</v>
      </c>
      <c r="H5013" s="41">
        <v>0</v>
      </c>
      <c r="I5013" s="41">
        <v>0</v>
      </c>
      <c r="J5013" s="41">
        <v>5</v>
      </c>
      <c r="K5013" s="41">
        <v>0</v>
      </c>
      <c r="L5013" s="41">
        <v>0</v>
      </c>
      <c r="M5013" s="41">
        <v>0</v>
      </c>
      <c r="N5013" s="43">
        <v>5</v>
      </c>
    </row>
    <row r="5014" spans="1:14" x14ac:dyDescent="0.2">
      <c r="A5014" s="39" t="s">
        <v>32</v>
      </c>
      <c r="B5014" s="40"/>
      <c r="C5014" s="41">
        <v>0</v>
      </c>
      <c r="D5014" s="42">
        <v>0</v>
      </c>
      <c r="E5014" s="42">
        <v>0.4</v>
      </c>
      <c r="F5014" s="41">
        <v>0</v>
      </c>
      <c r="G5014" s="41">
        <v>105883</v>
      </c>
      <c r="H5014" s="41">
        <v>105883</v>
      </c>
      <c r="I5014" s="41">
        <v>0</v>
      </c>
      <c r="J5014" s="41">
        <v>36847</v>
      </c>
      <c r="K5014" s="41">
        <v>1059</v>
      </c>
      <c r="L5014" s="41">
        <v>0</v>
      </c>
      <c r="M5014" s="41">
        <v>0</v>
      </c>
      <c r="N5014" s="43">
        <v>142730</v>
      </c>
    </row>
    <row r="5015" spans="1:14" x14ac:dyDescent="0.2">
      <c r="A5015" s="39" t="s">
        <v>23</v>
      </c>
      <c r="B5015" s="40"/>
      <c r="C5015" s="41">
        <v>0</v>
      </c>
      <c r="D5015" s="42">
        <v>0</v>
      </c>
      <c r="E5015" s="42">
        <v>2.46</v>
      </c>
      <c r="F5015" s="41">
        <v>0</v>
      </c>
      <c r="G5015" s="41">
        <v>953899</v>
      </c>
      <c r="H5015" s="41">
        <v>953899</v>
      </c>
      <c r="I5015" s="41">
        <v>0</v>
      </c>
      <c r="J5015" s="41">
        <v>331957</v>
      </c>
      <c r="K5015" s="41">
        <v>9539</v>
      </c>
      <c r="L5015" s="41">
        <v>0</v>
      </c>
      <c r="M5015" s="41">
        <v>0</v>
      </c>
      <c r="N5015" s="43">
        <v>1285856</v>
      </c>
    </row>
    <row r="5016" spans="1:14" x14ac:dyDescent="0.2">
      <c r="A5016" s="39" t="s">
        <v>1481</v>
      </c>
      <c r="B5016" s="40"/>
      <c r="C5016" s="41">
        <v>0</v>
      </c>
      <c r="D5016" s="42">
        <v>15.215</v>
      </c>
      <c r="E5016" s="42">
        <v>1.53</v>
      </c>
      <c r="F5016" s="41">
        <v>9874117</v>
      </c>
      <c r="G5016" s="41">
        <v>384183</v>
      </c>
      <c r="H5016" s="41">
        <v>10258300</v>
      </c>
      <c r="I5016" s="41">
        <v>0</v>
      </c>
      <c r="J5016" s="41">
        <v>3569889</v>
      </c>
      <c r="K5016" s="41">
        <v>102583</v>
      </c>
      <c r="L5016" s="41">
        <v>228305</v>
      </c>
      <c r="M5016" s="41">
        <v>0</v>
      </c>
      <c r="N5016" s="43">
        <v>14056494</v>
      </c>
    </row>
    <row r="5017" spans="1:14" x14ac:dyDescent="0.2">
      <c r="A5017" s="34" t="s">
        <v>24</v>
      </c>
      <c r="B5017" s="35"/>
      <c r="C5017" s="36">
        <f t="shared" ref="C5017:N5017" si="876">SUM(C5012:C5016)</f>
        <v>0</v>
      </c>
      <c r="D5017" s="37">
        <f t="shared" si="876"/>
        <v>22.953900000000001</v>
      </c>
      <c r="E5017" s="37">
        <f t="shared" si="876"/>
        <v>4.3899999999999997</v>
      </c>
      <c r="F5017" s="36">
        <f t="shared" si="876"/>
        <v>12595929</v>
      </c>
      <c r="G5017" s="36">
        <f t="shared" si="876"/>
        <v>1443965</v>
      </c>
      <c r="H5017" s="36">
        <f t="shared" si="876"/>
        <v>14039894</v>
      </c>
      <c r="I5017" s="36">
        <f t="shared" si="876"/>
        <v>0</v>
      </c>
      <c r="J5017" s="36">
        <f t="shared" si="876"/>
        <v>4885888</v>
      </c>
      <c r="K5017" s="36">
        <f t="shared" si="876"/>
        <v>140399</v>
      </c>
      <c r="L5017" s="36">
        <f t="shared" si="876"/>
        <v>228305</v>
      </c>
      <c r="M5017" s="36">
        <f t="shared" si="876"/>
        <v>0</v>
      </c>
      <c r="N5017" s="38">
        <f t="shared" si="876"/>
        <v>19154087</v>
      </c>
    </row>
    <row r="5018" spans="1:14" x14ac:dyDescent="0.2">
      <c r="A5018" s="34" t="s">
        <v>25</v>
      </c>
      <c r="B5018" s="35"/>
      <c r="C5018" s="36"/>
      <c r="D5018" s="37"/>
      <c r="E5018" s="37"/>
      <c r="F5018" s="36"/>
      <c r="G5018" s="36"/>
      <c r="H5018" s="36"/>
      <c r="I5018" s="36"/>
      <c r="J5018" s="36"/>
      <c r="K5018" s="36"/>
      <c r="L5018" s="36"/>
      <c r="M5018" s="36"/>
      <c r="N5018" s="38"/>
    </row>
    <row r="5019" spans="1:14" x14ac:dyDescent="0.2">
      <c r="A5019" s="39" t="s">
        <v>26</v>
      </c>
      <c r="B5019" s="40"/>
      <c r="C5019" s="41">
        <v>74</v>
      </c>
      <c r="D5019" s="42">
        <v>0</v>
      </c>
      <c r="E5019" s="42">
        <v>2.0891999999999999</v>
      </c>
      <c r="F5019" s="41">
        <v>0</v>
      </c>
      <c r="G5019" s="41">
        <v>642279</v>
      </c>
      <c r="H5019" s="41">
        <v>642279</v>
      </c>
      <c r="I5019" s="41">
        <v>0</v>
      </c>
      <c r="J5019" s="41">
        <v>223513</v>
      </c>
      <c r="K5019" s="41">
        <v>6423</v>
      </c>
      <c r="L5019" s="41">
        <v>6290</v>
      </c>
      <c r="M5019" s="41">
        <v>0</v>
      </c>
      <c r="N5019" s="43">
        <v>872082</v>
      </c>
    </row>
    <row r="5020" spans="1:14" x14ac:dyDescent="0.2">
      <c r="A5020" s="39" t="s">
        <v>69</v>
      </c>
      <c r="B5020" s="40"/>
      <c r="C5020" s="41">
        <v>171</v>
      </c>
      <c r="D5020" s="42">
        <v>0</v>
      </c>
      <c r="E5020" s="42">
        <v>3.044</v>
      </c>
      <c r="F5020" s="41">
        <v>0</v>
      </c>
      <c r="G5020" s="41">
        <v>935811</v>
      </c>
      <c r="H5020" s="41">
        <v>935811</v>
      </c>
      <c r="I5020" s="41">
        <v>0</v>
      </c>
      <c r="J5020" s="41">
        <v>325662</v>
      </c>
      <c r="K5020" s="41">
        <v>9358</v>
      </c>
      <c r="L5020" s="41">
        <v>10431</v>
      </c>
      <c r="M5020" s="41">
        <v>0</v>
      </c>
      <c r="N5020" s="43">
        <v>1271904</v>
      </c>
    </row>
    <row r="5021" spans="1:14" x14ac:dyDescent="0.2">
      <c r="A5021" s="34" t="s">
        <v>24</v>
      </c>
      <c r="B5021" s="35"/>
      <c r="C5021" s="36">
        <f t="shared" ref="C5021:N5021" si="877">SUM(C5019:C5020)</f>
        <v>245</v>
      </c>
      <c r="D5021" s="37">
        <f t="shared" si="877"/>
        <v>0</v>
      </c>
      <c r="E5021" s="37">
        <f t="shared" si="877"/>
        <v>5.1332000000000004</v>
      </c>
      <c r="F5021" s="36">
        <f t="shared" si="877"/>
        <v>0</v>
      </c>
      <c r="G5021" s="36">
        <f t="shared" si="877"/>
        <v>1578090</v>
      </c>
      <c r="H5021" s="36">
        <f t="shared" si="877"/>
        <v>1578090</v>
      </c>
      <c r="I5021" s="36">
        <f t="shared" si="877"/>
        <v>0</v>
      </c>
      <c r="J5021" s="36">
        <f t="shared" si="877"/>
        <v>549175</v>
      </c>
      <c r="K5021" s="36">
        <f t="shared" si="877"/>
        <v>15781</v>
      </c>
      <c r="L5021" s="36">
        <f t="shared" si="877"/>
        <v>16721</v>
      </c>
      <c r="M5021" s="36">
        <f t="shared" si="877"/>
        <v>0</v>
      </c>
      <c r="N5021" s="38">
        <f t="shared" si="877"/>
        <v>2143986</v>
      </c>
    </row>
    <row r="5022" spans="1:14" x14ac:dyDescent="0.2">
      <c r="A5022" s="34" t="s">
        <v>1483</v>
      </c>
      <c r="B5022" s="35"/>
      <c r="C5022" s="36"/>
      <c r="D5022" s="37"/>
      <c r="E5022" s="37"/>
      <c r="F5022" s="36"/>
      <c r="G5022" s="36"/>
      <c r="H5022" s="36"/>
      <c r="I5022" s="36"/>
      <c r="J5022" s="36"/>
      <c r="K5022" s="36"/>
      <c r="L5022" s="36"/>
      <c r="M5022" s="36"/>
      <c r="N5022" s="38"/>
    </row>
    <row r="5023" spans="1:14" x14ac:dyDescent="0.2">
      <c r="A5023" s="39" t="s">
        <v>1484</v>
      </c>
      <c r="B5023" s="40"/>
      <c r="C5023" s="41">
        <v>84</v>
      </c>
      <c r="D5023" s="42">
        <v>0</v>
      </c>
      <c r="E5023" s="42">
        <v>0.1411</v>
      </c>
      <c r="F5023" s="41">
        <v>0</v>
      </c>
      <c r="G5023" s="41">
        <v>38239</v>
      </c>
      <c r="H5023" s="41">
        <v>38239</v>
      </c>
      <c r="I5023" s="41">
        <v>0</v>
      </c>
      <c r="J5023" s="41">
        <v>13307</v>
      </c>
      <c r="K5023" s="41">
        <v>382</v>
      </c>
      <c r="L5023" s="41">
        <v>0</v>
      </c>
      <c r="M5023" s="41">
        <v>0</v>
      </c>
      <c r="N5023" s="43">
        <v>51546</v>
      </c>
    </row>
    <row r="5024" spans="1:14" x14ac:dyDescent="0.2">
      <c r="A5024" s="39" t="s">
        <v>1485</v>
      </c>
      <c r="B5024" s="40"/>
      <c r="C5024" s="41">
        <v>0</v>
      </c>
      <c r="D5024" s="42">
        <v>2.9643000000000002</v>
      </c>
      <c r="E5024" s="42">
        <v>0</v>
      </c>
      <c r="F5024" s="41">
        <v>1508600</v>
      </c>
      <c r="G5024" s="41">
        <v>0</v>
      </c>
      <c r="H5024" s="41">
        <v>1508600</v>
      </c>
      <c r="I5024" s="41">
        <v>0</v>
      </c>
      <c r="J5024" s="41">
        <v>524993</v>
      </c>
      <c r="K5024" s="41">
        <v>15086</v>
      </c>
      <c r="L5024" s="41">
        <v>0</v>
      </c>
      <c r="M5024" s="41">
        <v>0</v>
      </c>
      <c r="N5024" s="43">
        <v>2033593</v>
      </c>
    </row>
    <row r="5025" spans="1:14" x14ac:dyDescent="0.2">
      <c r="A5025" s="34" t="s">
        <v>24</v>
      </c>
      <c r="B5025" s="35"/>
      <c r="C5025" s="36">
        <f t="shared" ref="C5025:N5025" si="878">SUM(C5023:C5024)</f>
        <v>84</v>
      </c>
      <c r="D5025" s="37">
        <f t="shared" si="878"/>
        <v>2.9643000000000002</v>
      </c>
      <c r="E5025" s="37">
        <f t="shared" si="878"/>
        <v>0.1411</v>
      </c>
      <c r="F5025" s="36">
        <f t="shared" si="878"/>
        <v>1508600</v>
      </c>
      <c r="G5025" s="36">
        <f t="shared" si="878"/>
        <v>38239</v>
      </c>
      <c r="H5025" s="36">
        <f t="shared" si="878"/>
        <v>1546839</v>
      </c>
      <c r="I5025" s="36">
        <f t="shared" si="878"/>
        <v>0</v>
      </c>
      <c r="J5025" s="36">
        <f t="shared" si="878"/>
        <v>538300</v>
      </c>
      <c r="K5025" s="36">
        <f t="shared" si="878"/>
        <v>15468</v>
      </c>
      <c r="L5025" s="36">
        <f t="shared" si="878"/>
        <v>0</v>
      </c>
      <c r="M5025" s="36">
        <f t="shared" si="878"/>
        <v>0</v>
      </c>
      <c r="N5025" s="38">
        <f t="shared" si="878"/>
        <v>2085139</v>
      </c>
    </row>
    <row r="5026" spans="1:14" x14ac:dyDescent="0.2">
      <c r="A5026" s="29" t="s">
        <v>2143</v>
      </c>
      <c r="B5026" s="30"/>
      <c r="C5026" s="31">
        <f t="shared" ref="C5026:N5026" si="879">C5010+C5017+C5021+C5025</f>
        <v>329</v>
      </c>
      <c r="D5026" s="32">
        <f t="shared" si="879"/>
        <v>34.176200000000001</v>
      </c>
      <c r="E5026" s="32">
        <f t="shared" si="879"/>
        <v>11.1043</v>
      </c>
      <c r="F5026" s="31">
        <f t="shared" si="879"/>
        <v>18303128</v>
      </c>
      <c r="G5026" s="31">
        <f t="shared" si="879"/>
        <v>3402282</v>
      </c>
      <c r="H5026" s="31">
        <f t="shared" si="879"/>
        <v>21705410</v>
      </c>
      <c r="I5026" s="31">
        <f t="shared" si="879"/>
        <v>0</v>
      </c>
      <c r="J5026" s="31">
        <f t="shared" si="879"/>
        <v>7553487</v>
      </c>
      <c r="K5026" s="31">
        <f t="shared" si="879"/>
        <v>217054</v>
      </c>
      <c r="L5026" s="31">
        <f t="shared" si="879"/>
        <v>274626</v>
      </c>
      <c r="M5026" s="31">
        <f t="shared" si="879"/>
        <v>0</v>
      </c>
      <c r="N5026" s="33">
        <f t="shared" si="879"/>
        <v>29533523</v>
      </c>
    </row>
    <row r="5027" spans="1:14" x14ac:dyDescent="0.2">
      <c r="A5027" s="39"/>
      <c r="B5027" s="40"/>
      <c r="C5027" s="41"/>
      <c r="D5027" s="42"/>
      <c r="E5027" s="42"/>
      <c r="F5027" s="41"/>
      <c r="G5027" s="41"/>
      <c r="H5027" s="41"/>
      <c r="I5027" s="41"/>
      <c r="J5027" s="41"/>
      <c r="K5027" s="41"/>
      <c r="L5027" s="41"/>
      <c r="M5027" s="41"/>
      <c r="N5027" s="43"/>
    </row>
    <row r="5028" spans="1:14" x14ac:dyDescent="0.2">
      <c r="A5028" s="29" t="s">
        <v>2144</v>
      </c>
      <c r="B5028" s="30"/>
      <c r="C5028" s="31"/>
      <c r="D5028" s="32"/>
      <c r="E5028" s="32"/>
      <c r="F5028" s="31"/>
      <c r="G5028" s="31"/>
      <c r="H5028" s="31"/>
      <c r="I5028" s="31"/>
      <c r="J5028" s="31"/>
      <c r="K5028" s="31"/>
      <c r="L5028" s="31"/>
      <c r="M5028" s="31"/>
      <c r="N5028" s="33"/>
    </row>
    <row r="5029" spans="1:14" x14ac:dyDescent="0.2">
      <c r="A5029" s="29" t="s">
        <v>2145</v>
      </c>
      <c r="B5029" s="30" t="s">
        <v>6</v>
      </c>
      <c r="C5029" s="31" t="s">
        <v>7</v>
      </c>
      <c r="D5029" s="32" t="s">
        <v>8</v>
      </c>
      <c r="E5029" s="32" t="s">
        <v>9</v>
      </c>
      <c r="F5029" s="31" t="s">
        <v>10</v>
      </c>
      <c r="G5029" s="31" t="s">
        <v>11</v>
      </c>
      <c r="H5029" s="31" t="s">
        <v>12</v>
      </c>
      <c r="I5029" s="31" t="s">
        <v>13</v>
      </c>
      <c r="J5029" s="31" t="s">
        <v>14</v>
      </c>
      <c r="K5029" s="31" t="s">
        <v>15</v>
      </c>
      <c r="L5029" s="31" t="s">
        <v>16</v>
      </c>
      <c r="M5029" s="31" t="s">
        <v>17</v>
      </c>
      <c r="N5029" s="33" t="s">
        <v>18</v>
      </c>
    </row>
    <row r="5030" spans="1:14" x14ac:dyDescent="0.2">
      <c r="A5030" s="34" t="s">
        <v>1476</v>
      </c>
      <c r="B5030" s="35"/>
      <c r="C5030" s="36"/>
      <c r="D5030" s="37"/>
      <c r="E5030" s="37"/>
      <c r="F5030" s="36"/>
      <c r="G5030" s="36"/>
      <c r="H5030" s="36"/>
      <c r="I5030" s="36"/>
      <c r="J5030" s="36"/>
      <c r="K5030" s="36"/>
      <c r="L5030" s="36"/>
      <c r="M5030" s="36"/>
      <c r="N5030" s="38"/>
    </row>
    <row r="5031" spans="1:14" x14ac:dyDescent="0.2">
      <c r="A5031" s="39" t="s">
        <v>162</v>
      </c>
      <c r="B5031" s="40"/>
      <c r="C5031" s="41">
        <v>0</v>
      </c>
      <c r="D5031" s="42">
        <v>7.7888999999999999</v>
      </c>
      <c r="E5031" s="42">
        <v>0</v>
      </c>
      <c r="F5031" s="41">
        <v>2774016</v>
      </c>
      <c r="G5031" s="41">
        <v>0</v>
      </c>
      <c r="H5031" s="41">
        <v>2774016</v>
      </c>
      <c r="I5031" s="41">
        <v>0</v>
      </c>
      <c r="J5031" s="41">
        <v>965357</v>
      </c>
      <c r="K5031" s="41">
        <v>27740</v>
      </c>
      <c r="L5031" s="41">
        <v>0</v>
      </c>
      <c r="M5031" s="41">
        <v>0</v>
      </c>
      <c r="N5031" s="43">
        <v>3739373</v>
      </c>
    </row>
    <row r="5032" spans="1:14" x14ac:dyDescent="0.2">
      <c r="A5032" s="39" t="s">
        <v>584</v>
      </c>
      <c r="B5032" s="40"/>
      <c r="C5032" s="41">
        <v>0</v>
      </c>
      <c r="D5032" s="42">
        <v>-4.5900000000000003E-2</v>
      </c>
      <c r="E5032" s="42">
        <v>0</v>
      </c>
      <c r="F5032" s="41">
        <v>-21208</v>
      </c>
      <c r="G5032" s="41">
        <v>0</v>
      </c>
      <c r="H5032" s="41">
        <v>-21208</v>
      </c>
      <c r="I5032" s="41">
        <v>0</v>
      </c>
      <c r="J5032" s="41">
        <v>-7381</v>
      </c>
      <c r="K5032" s="41">
        <v>-212</v>
      </c>
      <c r="L5032" s="41">
        <v>0</v>
      </c>
      <c r="M5032" s="41">
        <v>0</v>
      </c>
      <c r="N5032" s="43">
        <v>-28589</v>
      </c>
    </row>
    <row r="5033" spans="1:14" x14ac:dyDescent="0.2">
      <c r="A5033" s="39" t="s">
        <v>1205</v>
      </c>
      <c r="B5033" s="40"/>
      <c r="C5033" s="41">
        <v>0</v>
      </c>
      <c r="D5033" s="42">
        <v>0</v>
      </c>
      <c r="E5033" s="42">
        <v>0</v>
      </c>
      <c r="F5033" s="41">
        <v>0</v>
      </c>
      <c r="G5033" s="41">
        <v>0</v>
      </c>
      <c r="H5033" s="41">
        <v>0</v>
      </c>
      <c r="I5033" s="41">
        <v>210000</v>
      </c>
      <c r="J5033" s="41">
        <v>70980</v>
      </c>
      <c r="K5033" s="41">
        <v>0</v>
      </c>
      <c r="L5033" s="41">
        <v>0</v>
      </c>
      <c r="M5033" s="41">
        <v>0</v>
      </c>
      <c r="N5033" s="43">
        <v>280980</v>
      </c>
    </row>
    <row r="5034" spans="1:14" x14ac:dyDescent="0.2">
      <c r="A5034" s="39" t="s">
        <v>163</v>
      </c>
      <c r="B5034" s="40"/>
      <c r="C5034" s="41">
        <v>0</v>
      </c>
      <c r="D5034" s="42">
        <v>0</v>
      </c>
      <c r="E5034" s="42">
        <v>0</v>
      </c>
      <c r="F5034" s="41">
        <v>0</v>
      </c>
      <c r="G5034" s="41">
        <v>0</v>
      </c>
      <c r="H5034" s="41">
        <v>0</v>
      </c>
      <c r="I5034" s="41">
        <v>0</v>
      </c>
      <c r="J5034" s="41">
        <v>7</v>
      </c>
      <c r="K5034" s="41">
        <v>0</v>
      </c>
      <c r="L5034" s="41">
        <v>0</v>
      </c>
      <c r="M5034" s="41">
        <v>0</v>
      </c>
      <c r="N5034" s="43">
        <v>7</v>
      </c>
    </row>
    <row r="5035" spans="1:14" x14ac:dyDescent="0.2">
      <c r="A5035" s="39" t="s">
        <v>23</v>
      </c>
      <c r="B5035" s="40"/>
      <c r="C5035" s="41">
        <v>0</v>
      </c>
      <c r="D5035" s="42">
        <v>0</v>
      </c>
      <c r="E5035" s="42">
        <v>3.78</v>
      </c>
      <c r="F5035" s="41">
        <v>0</v>
      </c>
      <c r="G5035" s="41">
        <v>1477194</v>
      </c>
      <c r="H5035" s="41">
        <v>1477194</v>
      </c>
      <c r="I5035" s="41">
        <v>0</v>
      </c>
      <c r="J5035" s="41">
        <v>514064</v>
      </c>
      <c r="K5035" s="41">
        <v>14772</v>
      </c>
      <c r="L5035" s="41">
        <v>0</v>
      </c>
      <c r="M5035" s="41">
        <v>0</v>
      </c>
      <c r="N5035" s="43">
        <v>1991258</v>
      </c>
    </row>
    <row r="5036" spans="1:14" x14ac:dyDescent="0.2">
      <c r="A5036" s="39" t="s">
        <v>1481</v>
      </c>
      <c r="B5036" s="40"/>
      <c r="C5036" s="41">
        <v>0</v>
      </c>
      <c r="D5036" s="42">
        <v>34.594999999999999</v>
      </c>
      <c r="E5036" s="42">
        <v>4.08</v>
      </c>
      <c r="F5036" s="41">
        <v>22440073</v>
      </c>
      <c r="G5036" s="41">
        <v>1024488</v>
      </c>
      <c r="H5036" s="41">
        <v>23464561</v>
      </c>
      <c r="I5036" s="41">
        <v>0</v>
      </c>
      <c r="J5036" s="41">
        <v>8165666</v>
      </c>
      <c r="K5036" s="41">
        <v>234645</v>
      </c>
      <c r="L5036" s="41">
        <v>639465</v>
      </c>
      <c r="M5036" s="41">
        <v>0</v>
      </c>
      <c r="N5036" s="43">
        <v>32269692</v>
      </c>
    </row>
    <row r="5037" spans="1:14" x14ac:dyDescent="0.2">
      <c r="A5037" s="39" t="s">
        <v>1482</v>
      </c>
      <c r="B5037" s="40"/>
      <c r="C5037" s="41">
        <v>0</v>
      </c>
      <c r="D5037" s="42">
        <v>0</v>
      </c>
      <c r="E5037" s="42">
        <v>0</v>
      </c>
      <c r="F5037" s="41">
        <v>120000</v>
      </c>
      <c r="G5037" s="41">
        <v>0</v>
      </c>
      <c r="H5037" s="41">
        <v>120000</v>
      </c>
      <c r="I5037" s="41">
        <v>0</v>
      </c>
      <c r="J5037" s="41">
        <v>41760</v>
      </c>
      <c r="K5037" s="41">
        <v>1200</v>
      </c>
      <c r="L5037" s="41">
        <v>18000</v>
      </c>
      <c r="M5037" s="41">
        <v>0</v>
      </c>
      <c r="N5037" s="43">
        <v>179760</v>
      </c>
    </row>
    <row r="5038" spans="1:14" x14ac:dyDescent="0.2">
      <c r="A5038" s="34" t="s">
        <v>24</v>
      </c>
      <c r="B5038" s="35"/>
      <c r="C5038" s="36">
        <f t="shared" ref="C5038:N5038" si="880">SUM(C5031:C5037)</f>
        <v>0</v>
      </c>
      <c r="D5038" s="37">
        <f t="shared" si="880"/>
        <v>42.338000000000001</v>
      </c>
      <c r="E5038" s="37">
        <f t="shared" si="880"/>
        <v>7.8599999999999994</v>
      </c>
      <c r="F5038" s="36">
        <f t="shared" si="880"/>
        <v>25312881</v>
      </c>
      <c r="G5038" s="36">
        <f t="shared" si="880"/>
        <v>2501682</v>
      </c>
      <c r="H5038" s="36">
        <f t="shared" si="880"/>
        <v>27814563</v>
      </c>
      <c r="I5038" s="36">
        <f t="shared" si="880"/>
        <v>210000</v>
      </c>
      <c r="J5038" s="36">
        <f t="shared" si="880"/>
        <v>9750453</v>
      </c>
      <c r="K5038" s="36">
        <f t="shared" si="880"/>
        <v>278145</v>
      </c>
      <c r="L5038" s="36">
        <f t="shared" si="880"/>
        <v>657465</v>
      </c>
      <c r="M5038" s="36">
        <f t="shared" si="880"/>
        <v>0</v>
      </c>
      <c r="N5038" s="38">
        <f t="shared" si="880"/>
        <v>38432481</v>
      </c>
    </row>
    <row r="5039" spans="1:14" x14ac:dyDescent="0.2">
      <c r="A5039" s="34" t="s">
        <v>25</v>
      </c>
      <c r="B5039" s="35"/>
      <c r="C5039" s="36"/>
      <c r="D5039" s="37"/>
      <c r="E5039" s="37"/>
      <c r="F5039" s="36"/>
      <c r="G5039" s="36"/>
      <c r="H5039" s="36"/>
      <c r="I5039" s="36"/>
      <c r="J5039" s="36"/>
      <c r="K5039" s="36"/>
      <c r="L5039" s="36"/>
      <c r="M5039" s="36"/>
      <c r="N5039" s="38"/>
    </row>
    <row r="5040" spans="1:14" x14ac:dyDescent="0.2">
      <c r="A5040" s="39" t="s">
        <v>69</v>
      </c>
      <c r="B5040" s="40"/>
      <c r="C5040" s="41">
        <v>440</v>
      </c>
      <c r="D5040" s="42">
        <v>0</v>
      </c>
      <c r="E5040" s="42">
        <v>6.3921000000000001</v>
      </c>
      <c r="F5040" s="41">
        <v>0</v>
      </c>
      <c r="G5040" s="41">
        <v>1965111</v>
      </c>
      <c r="H5040" s="41">
        <v>1965111</v>
      </c>
      <c r="I5040" s="41">
        <v>0</v>
      </c>
      <c r="J5040" s="41">
        <v>683859</v>
      </c>
      <c r="K5040" s="41">
        <v>19651</v>
      </c>
      <c r="L5040" s="41">
        <v>26840</v>
      </c>
      <c r="M5040" s="41">
        <v>0</v>
      </c>
      <c r="N5040" s="43">
        <v>2675810</v>
      </c>
    </row>
    <row r="5041" spans="1:14" x14ac:dyDescent="0.2">
      <c r="A5041" s="34" t="s">
        <v>24</v>
      </c>
      <c r="B5041" s="35"/>
      <c r="C5041" s="36">
        <f t="shared" ref="C5041:N5041" si="881">SUM(C5040:C5040)</f>
        <v>440</v>
      </c>
      <c r="D5041" s="37">
        <f t="shared" si="881"/>
        <v>0</v>
      </c>
      <c r="E5041" s="37">
        <f t="shared" si="881"/>
        <v>6.3921000000000001</v>
      </c>
      <c r="F5041" s="36">
        <f t="shared" si="881"/>
        <v>0</v>
      </c>
      <c r="G5041" s="36">
        <f t="shared" si="881"/>
        <v>1965111</v>
      </c>
      <c r="H5041" s="36">
        <f t="shared" si="881"/>
        <v>1965111</v>
      </c>
      <c r="I5041" s="36">
        <f t="shared" si="881"/>
        <v>0</v>
      </c>
      <c r="J5041" s="36">
        <f t="shared" si="881"/>
        <v>683859</v>
      </c>
      <c r="K5041" s="36">
        <f t="shared" si="881"/>
        <v>19651</v>
      </c>
      <c r="L5041" s="36">
        <f t="shared" si="881"/>
        <v>26840</v>
      </c>
      <c r="M5041" s="36">
        <f t="shared" si="881"/>
        <v>0</v>
      </c>
      <c r="N5041" s="38">
        <f t="shared" si="881"/>
        <v>2675810</v>
      </c>
    </row>
    <row r="5042" spans="1:14" x14ac:dyDescent="0.2">
      <c r="A5042" s="34" t="s">
        <v>1483</v>
      </c>
      <c r="B5042" s="35"/>
      <c r="C5042" s="36"/>
      <c r="D5042" s="37"/>
      <c r="E5042" s="37"/>
      <c r="F5042" s="36"/>
      <c r="G5042" s="36"/>
      <c r="H5042" s="36"/>
      <c r="I5042" s="36"/>
      <c r="J5042" s="36"/>
      <c r="K5042" s="36"/>
      <c r="L5042" s="36"/>
      <c r="M5042" s="36"/>
      <c r="N5042" s="38"/>
    </row>
    <row r="5043" spans="1:14" x14ac:dyDescent="0.2">
      <c r="A5043" s="39" t="s">
        <v>1484</v>
      </c>
      <c r="B5043" s="40"/>
      <c r="C5043" s="41">
        <v>134</v>
      </c>
      <c r="D5043" s="42">
        <v>0</v>
      </c>
      <c r="E5043" s="42">
        <v>0.21840000000000001</v>
      </c>
      <c r="F5043" s="41">
        <v>0</v>
      </c>
      <c r="G5043" s="41">
        <v>59188</v>
      </c>
      <c r="H5043" s="41">
        <v>59188</v>
      </c>
      <c r="I5043" s="41">
        <v>0</v>
      </c>
      <c r="J5043" s="41">
        <v>20598</v>
      </c>
      <c r="K5043" s="41">
        <v>592</v>
      </c>
      <c r="L5043" s="41">
        <v>0</v>
      </c>
      <c r="M5043" s="41">
        <v>0</v>
      </c>
      <c r="N5043" s="43">
        <v>79786</v>
      </c>
    </row>
    <row r="5044" spans="1:14" x14ac:dyDescent="0.2">
      <c r="A5044" s="39" t="s">
        <v>1497</v>
      </c>
      <c r="B5044" s="40"/>
      <c r="C5044" s="41">
        <v>77</v>
      </c>
      <c r="D5044" s="42">
        <v>0.63</v>
      </c>
      <c r="E5044" s="42">
        <v>0</v>
      </c>
      <c r="F5044" s="41">
        <v>308796</v>
      </c>
      <c r="G5044" s="41">
        <v>0</v>
      </c>
      <c r="H5044" s="41">
        <v>308796</v>
      </c>
      <c r="I5044" s="41">
        <v>0</v>
      </c>
      <c r="J5044" s="41">
        <v>107461</v>
      </c>
      <c r="K5044" s="41">
        <v>3088</v>
      </c>
      <c r="L5044" s="41">
        <v>1848</v>
      </c>
      <c r="M5044" s="41">
        <v>0</v>
      </c>
      <c r="N5044" s="43">
        <v>418105</v>
      </c>
    </row>
    <row r="5045" spans="1:14" x14ac:dyDescent="0.2">
      <c r="A5045" s="39" t="s">
        <v>1485</v>
      </c>
      <c r="B5045" s="40"/>
      <c r="C5045" s="41">
        <v>0</v>
      </c>
      <c r="D5045" s="42">
        <v>4.8148</v>
      </c>
      <c r="E5045" s="42">
        <v>0</v>
      </c>
      <c r="F5045" s="41">
        <v>2374292</v>
      </c>
      <c r="G5045" s="41">
        <v>0</v>
      </c>
      <c r="H5045" s="41">
        <v>2374292</v>
      </c>
      <c r="I5045" s="41">
        <v>0</v>
      </c>
      <c r="J5045" s="41">
        <v>826254</v>
      </c>
      <c r="K5045" s="41">
        <v>23743</v>
      </c>
      <c r="L5045" s="41">
        <v>0</v>
      </c>
      <c r="M5045" s="41">
        <v>0</v>
      </c>
      <c r="N5045" s="43">
        <v>3200546</v>
      </c>
    </row>
    <row r="5046" spans="1:14" x14ac:dyDescent="0.2">
      <c r="A5046" s="34" t="s">
        <v>24</v>
      </c>
      <c r="B5046" s="35"/>
      <c r="C5046" s="36">
        <f t="shared" ref="C5046:N5046" si="882">SUM(C5043:C5045)</f>
        <v>211</v>
      </c>
      <c r="D5046" s="37">
        <f t="shared" si="882"/>
        <v>5.4447999999999999</v>
      </c>
      <c r="E5046" s="37">
        <f t="shared" si="882"/>
        <v>0.21840000000000001</v>
      </c>
      <c r="F5046" s="36">
        <f t="shared" si="882"/>
        <v>2683088</v>
      </c>
      <c r="G5046" s="36">
        <f t="shared" si="882"/>
        <v>59188</v>
      </c>
      <c r="H5046" s="36">
        <f t="shared" si="882"/>
        <v>2742276</v>
      </c>
      <c r="I5046" s="36">
        <f t="shared" si="882"/>
        <v>0</v>
      </c>
      <c r="J5046" s="36">
        <f t="shared" si="882"/>
        <v>954313</v>
      </c>
      <c r="K5046" s="36">
        <f t="shared" si="882"/>
        <v>27423</v>
      </c>
      <c r="L5046" s="36">
        <f t="shared" si="882"/>
        <v>1848</v>
      </c>
      <c r="M5046" s="36">
        <f t="shared" si="882"/>
        <v>0</v>
      </c>
      <c r="N5046" s="38">
        <f t="shared" si="882"/>
        <v>3698437</v>
      </c>
    </row>
    <row r="5047" spans="1:14" x14ac:dyDescent="0.2">
      <c r="A5047" s="29" t="s">
        <v>2146</v>
      </c>
      <c r="B5047" s="30"/>
      <c r="C5047" s="31">
        <f t="shared" ref="C5047:N5047" si="883">C5038+C5041+C5046</f>
        <v>651</v>
      </c>
      <c r="D5047" s="32">
        <f t="shared" si="883"/>
        <v>47.782800000000002</v>
      </c>
      <c r="E5047" s="32">
        <f t="shared" si="883"/>
        <v>14.470499999999999</v>
      </c>
      <c r="F5047" s="31">
        <f t="shared" si="883"/>
        <v>27995969</v>
      </c>
      <c r="G5047" s="31">
        <f t="shared" si="883"/>
        <v>4525981</v>
      </c>
      <c r="H5047" s="31">
        <f t="shared" si="883"/>
        <v>32521950</v>
      </c>
      <c r="I5047" s="31">
        <f t="shared" si="883"/>
        <v>210000</v>
      </c>
      <c r="J5047" s="31">
        <f t="shared" si="883"/>
        <v>11388625</v>
      </c>
      <c r="K5047" s="31">
        <f t="shared" si="883"/>
        <v>325219</v>
      </c>
      <c r="L5047" s="31">
        <f t="shared" si="883"/>
        <v>686153</v>
      </c>
      <c r="M5047" s="31">
        <f t="shared" si="883"/>
        <v>0</v>
      </c>
      <c r="N5047" s="33">
        <f t="shared" si="883"/>
        <v>44806728</v>
      </c>
    </row>
    <row r="5048" spans="1:14" x14ac:dyDescent="0.2">
      <c r="A5048" s="39"/>
      <c r="B5048" s="40"/>
      <c r="C5048" s="41"/>
      <c r="D5048" s="42"/>
      <c r="E5048" s="42"/>
      <c r="F5048" s="41"/>
      <c r="G5048" s="41"/>
      <c r="H5048" s="41"/>
      <c r="I5048" s="41"/>
      <c r="J5048" s="41"/>
      <c r="K5048" s="41"/>
      <c r="L5048" s="41"/>
      <c r="M5048" s="41"/>
      <c r="N5048" s="43"/>
    </row>
    <row r="5049" spans="1:14" x14ac:dyDescent="0.2">
      <c r="A5049" s="29" t="s">
        <v>2147</v>
      </c>
      <c r="B5049" s="30"/>
      <c r="C5049" s="31"/>
      <c r="D5049" s="32"/>
      <c r="E5049" s="32"/>
      <c r="F5049" s="31"/>
      <c r="G5049" s="31"/>
      <c r="H5049" s="31"/>
      <c r="I5049" s="31"/>
      <c r="J5049" s="31"/>
      <c r="K5049" s="31"/>
      <c r="L5049" s="31"/>
      <c r="M5049" s="31"/>
      <c r="N5049" s="33"/>
    </row>
    <row r="5050" spans="1:14" x14ac:dyDescent="0.2">
      <c r="A5050" s="29" t="s">
        <v>2148</v>
      </c>
      <c r="B5050" s="30" t="s">
        <v>6</v>
      </c>
      <c r="C5050" s="31" t="s">
        <v>7</v>
      </c>
      <c r="D5050" s="32" t="s">
        <v>8</v>
      </c>
      <c r="E5050" s="32" t="s">
        <v>9</v>
      </c>
      <c r="F5050" s="31" t="s">
        <v>10</v>
      </c>
      <c r="G5050" s="31" t="s">
        <v>11</v>
      </c>
      <c r="H5050" s="31" t="s">
        <v>12</v>
      </c>
      <c r="I5050" s="31" t="s">
        <v>13</v>
      </c>
      <c r="J5050" s="31" t="s">
        <v>14</v>
      </c>
      <c r="K5050" s="31" t="s">
        <v>15</v>
      </c>
      <c r="L5050" s="31" t="s">
        <v>16</v>
      </c>
      <c r="M5050" s="31" t="s">
        <v>17</v>
      </c>
      <c r="N5050" s="33" t="s">
        <v>18</v>
      </c>
    </row>
    <row r="5051" spans="1:14" x14ac:dyDescent="0.2">
      <c r="A5051" s="34" t="s">
        <v>19</v>
      </c>
      <c r="B5051" s="35"/>
      <c r="C5051" s="36"/>
      <c r="D5051" s="37"/>
      <c r="E5051" s="37"/>
      <c r="F5051" s="36"/>
      <c r="G5051" s="36"/>
      <c r="H5051" s="36"/>
      <c r="I5051" s="36"/>
      <c r="J5051" s="36"/>
      <c r="K5051" s="36"/>
      <c r="L5051" s="36"/>
      <c r="M5051" s="36"/>
      <c r="N5051" s="38"/>
    </row>
    <row r="5052" spans="1:14" x14ac:dyDescent="0.2">
      <c r="A5052" s="39" t="s">
        <v>22</v>
      </c>
      <c r="B5052" s="40"/>
      <c r="C5052" s="41">
        <v>0</v>
      </c>
      <c r="D5052" s="42">
        <v>3.3</v>
      </c>
      <c r="E5052" s="42">
        <v>0.72</v>
      </c>
      <c r="F5052" s="41">
        <v>1645786</v>
      </c>
      <c r="G5052" s="41">
        <v>170994</v>
      </c>
      <c r="H5052" s="41">
        <v>1816780</v>
      </c>
      <c r="I5052" s="41">
        <v>0</v>
      </c>
      <c r="J5052" s="41">
        <v>632240</v>
      </c>
      <c r="K5052" s="41">
        <v>18168</v>
      </c>
      <c r="L5052" s="41">
        <v>12000</v>
      </c>
      <c r="M5052" s="41">
        <v>0</v>
      </c>
      <c r="N5052" s="43">
        <v>2461020</v>
      </c>
    </row>
    <row r="5053" spans="1:14" x14ac:dyDescent="0.2">
      <c r="A5053" s="39" t="s">
        <v>31</v>
      </c>
      <c r="B5053" s="40"/>
      <c r="C5053" s="41">
        <v>0</v>
      </c>
      <c r="D5053" s="42">
        <v>0</v>
      </c>
      <c r="E5053" s="42">
        <v>0</v>
      </c>
      <c r="F5053" s="41">
        <v>24000</v>
      </c>
      <c r="G5053" s="41">
        <v>0</v>
      </c>
      <c r="H5053" s="41">
        <v>24000</v>
      </c>
      <c r="I5053" s="41">
        <v>0</v>
      </c>
      <c r="J5053" s="41">
        <v>8352</v>
      </c>
      <c r="K5053" s="41">
        <v>240</v>
      </c>
      <c r="L5053" s="41">
        <v>4500</v>
      </c>
      <c r="M5053" s="41">
        <v>0</v>
      </c>
      <c r="N5053" s="43">
        <v>36852</v>
      </c>
    </row>
    <row r="5054" spans="1:14" x14ac:dyDescent="0.2">
      <c r="A5054" s="34" t="s">
        <v>24</v>
      </c>
      <c r="B5054" s="35"/>
      <c r="C5054" s="36">
        <f t="shared" ref="C5054:N5054" si="884">SUM(C5052:C5053)</f>
        <v>0</v>
      </c>
      <c r="D5054" s="37">
        <f t="shared" si="884"/>
        <v>3.3</v>
      </c>
      <c r="E5054" s="37">
        <f t="shared" si="884"/>
        <v>0.72</v>
      </c>
      <c r="F5054" s="36">
        <f t="shared" si="884"/>
        <v>1669786</v>
      </c>
      <c r="G5054" s="36">
        <f t="shared" si="884"/>
        <v>170994</v>
      </c>
      <c r="H5054" s="36">
        <f t="shared" si="884"/>
        <v>1840780</v>
      </c>
      <c r="I5054" s="36">
        <f t="shared" si="884"/>
        <v>0</v>
      </c>
      <c r="J5054" s="36">
        <f t="shared" si="884"/>
        <v>640592</v>
      </c>
      <c r="K5054" s="36">
        <f t="shared" si="884"/>
        <v>18408</v>
      </c>
      <c r="L5054" s="36">
        <f t="shared" si="884"/>
        <v>16500</v>
      </c>
      <c r="M5054" s="36">
        <f t="shared" si="884"/>
        <v>0</v>
      </c>
      <c r="N5054" s="38">
        <f t="shared" si="884"/>
        <v>2497872</v>
      </c>
    </row>
    <row r="5055" spans="1:14" x14ac:dyDescent="0.2">
      <c r="A5055" s="34" t="s">
        <v>1476</v>
      </c>
      <c r="B5055" s="35"/>
      <c r="C5055" s="36"/>
      <c r="D5055" s="37"/>
      <c r="E5055" s="37"/>
      <c r="F5055" s="36"/>
      <c r="G5055" s="36"/>
      <c r="H5055" s="36"/>
      <c r="I5055" s="36"/>
      <c r="J5055" s="36"/>
      <c r="K5055" s="36"/>
      <c r="L5055" s="36"/>
      <c r="M5055" s="36"/>
      <c r="N5055" s="38"/>
    </row>
    <row r="5056" spans="1:14" x14ac:dyDescent="0.2">
      <c r="A5056" s="39" t="s">
        <v>20</v>
      </c>
      <c r="B5056" s="40"/>
      <c r="C5056" s="41">
        <v>0</v>
      </c>
      <c r="D5056" s="42">
        <v>6.9278000000000004</v>
      </c>
      <c r="E5056" s="42">
        <v>0</v>
      </c>
      <c r="F5056" s="41">
        <v>2425230</v>
      </c>
      <c r="G5056" s="41">
        <v>0</v>
      </c>
      <c r="H5056" s="41">
        <v>2425230</v>
      </c>
      <c r="I5056" s="41">
        <v>0</v>
      </c>
      <c r="J5056" s="41">
        <v>843980</v>
      </c>
      <c r="K5056" s="41">
        <v>24252</v>
      </c>
      <c r="L5056" s="41">
        <v>0</v>
      </c>
      <c r="M5056" s="41">
        <v>0</v>
      </c>
      <c r="N5056" s="43">
        <v>3269210</v>
      </c>
    </row>
    <row r="5057" spans="1:14" x14ac:dyDescent="0.2">
      <c r="A5057" s="39" t="s">
        <v>40</v>
      </c>
      <c r="B5057" s="40"/>
      <c r="C5057" s="41">
        <v>0</v>
      </c>
      <c r="D5057" s="42">
        <v>-0.21</v>
      </c>
      <c r="E5057" s="42">
        <v>0</v>
      </c>
      <c r="F5057" s="41">
        <v>-180600</v>
      </c>
      <c r="G5057" s="41">
        <v>0</v>
      </c>
      <c r="H5057" s="41">
        <v>-180600</v>
      </c>
      <c r="I5057" s="41">
        <v>0</v>
      </c>
      <c r="J5057" s="41">
        <v>-62849</v>
      </c>
      <c r="K5057" s="41">
        <v>-1806</v>
      </c>
      <c r="L5057" s="41">
        <v>0</v>
      </c>
      <c r="M5057" s="41">
        <v>0</v>
      </c>
      <c r="N5057" s="43">
        <v>-243449</v>
      </c>
    </row>
    <row r="5058" spans="1:14" x14ac:dyDescent="0.2">
      <c r="A5058" s="39" t="s">
        <v>41</v>
      </c>
      <c r="B5058" s="40"/>
      <c r="C5058" s="41">
        <v>0</v>
      </c>
      <c r="D5058" s="42">
        <v>0</v>
      </c>
      <c r="E5058" s="42">
        <v>0</v>
      </c>
      <c r="F5058" s="41">
        <v>0</v>
      </c>
      <c r="G5058" s="41">
        <v>0</v>
      </c>
      <c r="H5058" s="41">
        <v>0</v>
      </c>
      <c r="I5058" s="41">
        <v>180600</v>
      </c>
      <c r="J5058" s="41">
        <v>61043</v>
      </c>
      <c r="K5058" s="41">
        <v>0</v>
      </c>
      <c r="L5058" s="41">
        <v>0</v>
      </c>
      <c r="M5058" s="41">
        <v>0</v>
      </c>
      <c r="N5058" s="43">
        <v>241643</v>
      </c>
    </row>
    <row r="5059" spans="1:14" x14ac:dyDescent="0.2">
      <c r="A5059" s="39" t="s">
        <v>21</v>
      </c>
      <c r="B5059" s="40"/>
      <c r="C5059" s="41">
        <v>0</v>
      </c>
      <c r="D5059" s="42">
        <v>0</v>
      </c>
      <c r="E5059" s="42">
        <v>0</v>
      </c>
      <c r="F5059" s="41">
        <v>0</v>
      </c>
      <c r="G5059" s="41">
        <v>0</v>
      </c>
      <c r="H5059" s="41">
        <v>0</v>
      </c>
      <c r="I5059" s="41">
        <v>0</v>
      </c>
      <c r="J5059" s="41">
        <v>2</v>
      </c>
      <c r="K5059" s="41">
        <v>0</v>
      </c>
      <c r="L5059" s="41">
        <v>0</v>
      </c>
      <c r="M5059" s="41">
        <v>0</v>
      </c>
      <c r="N5059" s="43">
        <v>2</v>
      </c>
    </row>
    <row r="5060" spans="1:14" x14ac:dyDescent="0.2">
      <c r="A5060" s="39" t="s">
        <v>891</v>
      </c>
      <c r="B5060" s="40"/>
      <c r="C5060" s="41">
        <v>0</v>
      </c>
      <c r="D5060" s="42">
        <v>0</v>
      </c>
      <c r="E5060" s="42">
        <v>0</v>
      </c>
      <c r="F5060" s="41">
        <v>0</v>
      </c>
      <c r="G5060" s="41">
        <v>0</v>
      </c>
      <c r="H5060" s="41">
        <v>0</v>
      </c>
      <c r="I5060" s="41">
        <v>0</v>
      </c>
      <c r="J5060" s="41">
        <v>0</v>
      </c>
      <c r="K5060" s="41">
        <v>0</v>
      </c>
      <c r="L5060" s="41">
        <v>1500</v>
      </c>
      <c r="M5060" s="41">
        <v>0</v>
      </c>
      <c r="N5060" s="43">
        <v>1500</v>
      </c>
    </row>
    <row r="5061" spans="1:14" x14ac:dyDescent="0.2">
      <c r="A5061" s="39" t="s">
        <v>1496</v>
      </c>
      <c r="B5061" s="40"/>
      <c r="C5061" s="41">
        <v>0</v>
      </c>
      <c r="D5061" s="42">
        <v>0</v>
      </c>
      <c r="E5061" s="42">
        <v>0</v>
      </c>
      <c r="F5061" s="41">
        <v>0</v>
      </c>
      <c r="G5061" s="41">
        <v>0</v>
      </c>
      <c r="H5061" s="41">
        <v>0</v>
      </c>
      <c r="I5061" s="41">
        <v>0</v>
      </c>
      <c r="J5061" s="41">
        <v>0</v>
      </c>
      <c r="K5061" s="41">
        <v>0</v>
      </c>
      <c r="L5061" s="41">
        <v>2000</v>
      </c>
      <c r="M5061" s="41">
        <v>0</v>
      </c>
      <c r="N5061" s="43">
        <v>2000</v>
      </c>
    </row>
    <row r="5062" spans="1:14" x14ac:dyDescent="0.2">
      <c r="A5062" s="39" t="s">
        <v>32</v>
      </c>
      <c r="B5062" s="40"/>
      <c r="C5062" s="41">
        <v>0</v>
      </c>
      <c r="D5062" s="42">
        <v>0</v>
      </c>
      <c r="E5062" s="42">
        <v>0.4</v>
      </c>
      <c r="F5062" s="41">
        <v>0</v>
      </c>
      <c r="G5062" s="41">
        <v>105883</v>
      </c>
      <c r="H5062" s="41">
        <v>105883</v>
      </c>
      <c r="I5062" s="41">
        <v>0</v>
      </c>
      <c r="J5062" s="41">
        <v>36847</v>
      </c>
      <c r="K5062" s="41">
        <v>1059</v>
      </c>
      <c r="L5062" s="41">
        <v>0</v>
      </c>
      <c r="M5062" s="41">
        <v>0</v>
      </c>
      <c r="N5062" s="43">
        <v>142730</v>
      </c>
    </row>
    <row r="5063" spans="1:14" x14ac:dyDescent="0.2">
      <c r="A5063" s="39" t="s">
        <v>23</v>
      </c>
      <c r="B5063" s="40"/>
      <c r="C5063" s="41">
        <v>0</v>
      </c>
      <c r="D5063" s="42">
        <v>0</v>
      </c>
      <c r="E5063" s="42">
        <v>2.33</v>
      </c>
      <c r="F5063" s="41">
        <v>0</v>
      </c>
      <c r="G5063" s="41">
        <v>906555</v>
      </c>
      <c r="H5063" s="41">
        <v>906555</v>
      </c>
      <c r="I5063" s="41">
        <v>0</v>
      </c>
      <c r="J5063" s="41">
        <v>315482</v>
      </c>
      <c r="K5063" s="41">
        <v>9066</v>
      </c>
      <c r="L5063" s="41">
        <v>0</v>
      </c>
      <c r="M5063" s="41">
        <v>0</v>
      </c>
      <c r="N5063" s="43">
        <v>1222037</v>
      </c>
    </row>
    <row r="5064" spans="1:14" x14ac:dyDescent="0.2">
      <c r="A5064" s="39" t="s">
        <v>1481</v>
      </c>
      <c r="B5064" s="40"/>
      <c r="C5064" s="41">
        <v>0</v>
      </c>
      <c r="D5064" s="42">
        <v>14.55</v>
      </c>
      <c r="E5064" s="42">
        <v>1.89</v>
      </c>
      <c r="F5064" s="41">
        <v>10444240</v>
      </c>
      <c r="G5064" s="41">
        <v>474579</v>
      </c>
      <c r="H5064" s="41">
        <v>10918819</v>
      </c>
      <c r="I5064" s="41">
        <v>0</v>
      </c>
      <c r="J5064" s="41">
        <v>3799748</v>
      </c>
      <c r="K5064" s="41">
        <v>109187</v>
      </c>
      <c r="L5064" s="41">
        <v>292610</v>
      </c>
      <c r="M5064" s="41">
        <v>0</v>
      </c>
      <c r="N5064" s="43">
        <v>15011177</v>
      </c>
    </row>
    <row r="5065" spans="1:14" x14ac:dyDescent="0.2">
      <c r="A5065" s="39" t="s">
        <v>1482</v>
      </c>
      <c r="B5065" s="40"/>
      <c r="C5065" s="41">
        <v>0</v>
      </c>
      <c r="D5065" s="42">
        <v>0</v>
      </c>
      <c r="E5065" s="42">
        <v>0</v>
      </c>
      <c r="F5065" s="41">
        <v>36000</v>
      </c>
      <c r="G5065" s="41">
        <v>0</v>
      </c>
      <c r="H5065" s="41">
        <v>36000</v>
      </c>
      <c r="I5065" s="41">
        <v>0</v>
      </c>
      <c r="J5065" s="41">
        <v>12528</v>
      </c>
      <c r="K5065" s="41">
        <v>360</v>
      </c>
      <c r="L5065" s="41">
        <v>4500</v>
      </c>
      <c r="M5065" s="41">
        <v>0</v>
      </c>
      <c r="N5065" s="43">
        <v>53028</v>
      </c>
    </row>
    <row r="5066" spans="1:14" x14ac:dyDescent="0.2">
      <c r="A5066" s="34" t="s">
        <v>24</v>
      </c>
      <c r="B5066" s="35"/>
      <c r="C5066" s="36">
        <f t="shared" ref="C5066:N5066" si="885">SUM(C5056:C5065)</f>
        <v>0</v>
      </c>
      <c r="D5066" s="37">
        <f t="shared" si="885"/>
        <v>21.267800000000001</v>
      </c>
      <c r="E5066" s="37">
        <f t="shared" si="885"/>
        <v>4.62</v>
      </c>
      <c r="F5066" s="36">
        <f t="shared" si="885"/>
        <v>12724870</v>
      </c>
      <c r="G5066" s="36">
        <f t="shared" si="885"/>
        <v>1487017</v>
      </c>
      <c r="H5066" s="36">
        <f t="shared" si="885"/>
        <v>14211887</v>
      </c>
      <c r="I5066" s="36">
        <f t="shared" si="885"/>
        <v>180600</v>
      </c>
      <c r="J5066" s="36">
        <f t="shared" si="885"/>
        <v>5006781</v>
      </c>
      <c r="K5066" s="36">
        <f t="shared" si="885"/>
        <v>142118</v>
      </c>
      <c r="L5066" s="36">
        <f t="shared" si="885"/>
        <v>300610</v>
      </c>
      <c r="M5066" s="36">
        <f t="shared" si="885"/>
        <v>0</v>
      </c>
      <c r="N5066" s="38">
        <f t="shared" si="885"/>
        <v>19699878</v>
      </c>
    </row>
    <row r="5067" spans="1:14" x14ac:dyDescent="0.2">
      <c r="A5067" s="34" t="s">
        <v>25</v>
      </c>
      <c r="B5067" s="35"/>
      <c r="C5067" s="36"/>
      <c r="D5067" s="37"/>
      <c r="E5067" s="37"/>
      <c r="F5067" s="36"/>
      <c r="G5067" s="36"/>
      <c r="H5067" s="36"/>
      <c r="I5067" s="36"/>
      <c r="J5067" s="36"/>
      <c r="K5067" s="36"/>
      <c r="L5067" s="36"/>
      <c r="M5067" s="36"/>
      <c r="N5067" s="38"/>
    </row>
    <row r="5068" spans="1:14" x14ac:dyDescent="0.2">
      <c r="A5068" s="39" t="s">
        <v>225</v>
      </c>
      <c r="B5068" s="40"/>
      <c r="C5068" s="41">
        <v>24</v>
      </c>
      <c r="D5068" s="42">
        <v>0</v>
      </c>
      <c r="E5068" s="42">
        <v>0.53790000000000004</v>
      </c>
      <c r="F5068" s="41">
        <v>0</v>
      </c>
      <c r="G5068" s="41">
        <v>165366</v>
      </c>
      <c r="H5068" s="41">
        <v>165366</v>
      </c>
      <c r="I5068" s="41">
        <v>0</v>
      </c>
      <c r="J5068" s="41">
        <v>57548</v>
      </c>
      <c r="K5068" s="41">
        <v>1654</v>
      </c>
      <c r="L5068" s="41">
        <v>1440</v>
      </c>
      <c r="M5068" s="41">
        <v>0</v>
      </c>
      <c r="N5068" s="43">
        <v>224354</v>
      </c>
    </row>
    <row r="5069" spans="1:14" x14ac:dyDescent="0.2">
      <c r="A5069" s="39" t="s">
        <v>76</v>
      </c>
      <c r="B5069" s="40"/>
      <c r="C5069" s="41">
        <v>30</v>
      </c>
      <c r="D5069" s="42">
        <v>0</v>
      </c>
      <c r="E5069" s="42">
        <v>0.76060000000000005</v>
      </c>
      <c r="F5069" s="41">
        <v>0</v>
      </c>
      <c r="G5069" s="41">
        <v>233830</v>
      </c>
      <c r="H5069" s="41">
        <v>233830</v>
      </c>
      <c r="I5069" s="41">
        <v>0</v>
      </c>
      <c r="J5069" s="41">
        <v>81373</v>
      </c>
      <c r="K5069" s="41">
        <v>2338</v>
      </c>
      <c r="L5069" s="41">
        <v>1800</v>
      </c>
      <c r="M5069" s="41">
        <v>0</v>
      </c>
      <c r="N5069" s="43">
        <v>317003</v>
      </c>
    </row>
    <row r="5070" spans="1:14" x14ac:dyDescent="0.2">
      <c r="A5070" s="39" t="s">
        <v>56</v>
      </c>
      <c r="B5070" s="40"/>
      <c r="C5070" s="41">
        <v>30</v>
      </c>
      <c r="D5070" s="42">
        <v>0</v>
      </c>
      <c r="E5070" s="42">
        <v>0.37459999999999999</v>
      </c>
      <c r="F5070" s="41">
        <v>0</v>
      </c>
      <c r="G5070" s="41">
        <v>115163</v>
      </c>
      <c r="H5070" s="41">
        <v>115163</v>
      </c>
      <c r="I5070" s="41">
        <v>0</v>
      </c>
      <c r="J5070" s="41">
        <v>40077</v>
      </c>
      <c r="K5070" s="41">
        <v>1152</v>
      </c>
      <c r="L5070" s="41">
        <v>750</v>
      </c>
      <c r="M5070" s="41">
        <v>0</v>
      </c>
      <c r="N5070" s="43">
        <v>155990</v>
      </c>
    </row>
    <row r="5071" spans="1:14" x14ac:dyDescent="0.2">
      <c r="A5071" s="39" t="s">
        <v>69</v>
      </c>
      <c r="B5071" s="40"/>
      <c r="C5071" s="41">
        <v>218</v>
      </c>
      <c r="D5071" s="42">
        <v>0</v>
      </c>
      <c r="E5071" s="42">
        <v>3.6821999999999999</v>
      </c>
      <c r="F5071" s="41">
        <v>0</v>
      </c>
      <c r="G5071" s="41">
        <v>1132011</v>
      </c>
      <c r="H5071" s="41">
        <v>1132011</v>
      </c>
      <c r="I5071" s="41">
        <v>0</v>
      </c>
      <c r="J5071" s="41">
        <v>393940</v>
      </c>
      <c r="K5071" s="41">
        <v>11320</v>
      </c>
      <c r="L5071" s="41">
        <v>13298</v>
      </c>
      <c r="M5071" s="41">
        <v>0</v>
      </c>
      <c r="N5071" s="43">
        <v>1539249</v>
      </c>
    </row>
    <row r="5072" spans="1:14" x14ac:dyDescent="0.2">
      <c r="A5072" s="34" t="s">
        <v>24</v>
      </c>
      <c r="B5072" s="35"/>
      <c r="C5072" s="36">
        <f t="shared" ref="C5072:N5072" si="886">SUM(C5068:C5071)</f>
        <v>302</v>
      </c>
      <c r="D5072" s="37">
        <f t="shared" si="886"/>
        <v>0</v>
      </c>
      <c r="E5072" s="37">
        <f t="shared" si="886"/>
        <v>5.3552999999999997</v>
      </c>
      <c r="F5072" s="36">
        <f t="shared" si="886"/>
        <v>0</v>
      </c>
      <c r="G5072" s="36">
        <f t="shared" si="886"/>
        <v>1646370</v>
      </c>
      <c r="H5072" s="36">
        <f t="shared" si="886"/>
        <v>1646370</v>
      </c>
      <c r="I5072" s="36">
        <f t="shared" si="886"/>
        <v>0</v>
      </c>
      <c r="J5072" s="36">
        <f t="shared" si="886"/>
        <v>572938</v>
      </c>
      <c r="K5072" s="36">
        <f t="shared" si="886"/>
        <v>16464</v>
      </c>
      <c r="L5072" s="36">
        <f t="shared" si="886"/>
        <v>17288</v>
      </c>
      <c r="M5072" s="36">
        <f t="shared" si="886"/>
        <v>0</v>
      </c>
      <c r="N5072" s="38">
        <f t="shared" si="886"/>
        <v>2236596</v>
      </c>
    </row>
    <row r="5073" spans="1:14" x14ac:dyDescent="0.2">
      <c r="A5073" s="34" t="s">
        <v>1483</v>
      </c>
      <c r="B5073" s="35"/>
      <c r="C5073" s="36"/>
      <c r="D5073" s="37"/>
      <c r="E5073" s="37"/>
      <c r="F5073" s="36"/>
      <c r="G5073" s="36"/>
      <c r="H5073" s="36"/>
      <c r="I5073" s="36"/>
      <c r="J5073" s="36"/>
      <c r="K5073" s="36"/>
      <c r="L5073" s="36"/>
      <c r="M5073" s="36"/>
      <c r="N5073" s="38"/>
    </row>
    <row r="5074" spans="1:14" x14ac:dyDescent="0.2">
      <c r="A5074" s="39" t="s">
        <v>1484</v>
      </c>
      <c r="B5074" s="40"/>
      <c r="C5074" s="41">
        <v>60</v>
      </c>
      <c r="D5074" s="42">
        <v>0</v>
      </c>
      <c r="E5074" s="42">
        <v>0.1051</v>
      </c>
      <c r="F5074" s="41">
        <v>0</v>
      </c>
      <c r="G5074" s="41">
        <v>28483</v>
      </c>
      <c r="H5074" s="41">
        <v>28483</v>
      </c>
      <c r="I5074" s="41">
        <v>0</v>
      </c>
      <c r="J5074" s="41">
        <v>9912</v>
      </c>
      <c r="K5074" s="41">
        <v>285</v>
      </c>
      <c r="L5074" s="41">
        <v>0</v>
      </c>
      <c r="M5074" s="41">
        <v>0</v>
      </c>
      <c r="N5074" s="43">
        <v>38395</v>
      </c>
    </row>
    <row r="5075" spans="1:14" x14ac:dyDescent="0.2">
      <c r="A5075" s="39" t="s">
        <v>1510</v>
      </c>
      <c r="B5075" s="40"/>
      <c r="C5075" s="41">
        <v>15</v>
      </c>
      <c r="D5075" s="42">
        <v>0.59399999999999997</v>
      </c>
      <c r="E5075" s="42">
        <v>0</v>
      </c>
      <c r="F5075" s="41">
        <v>291150</v>
      </c>
      <c r="G5075" s="41">
        <v>0</v>
      </c>
      <c r="H5075" s="41">
        <v>291150</v>
      </c>
      <c r="I5075" s="41">
        <v>0</v>
      </c>
      <c r="J5075" s="41">
        <v>101321</v>
      </c>
      <c r="K5075" s="41">
        <v>2912</v>
      </c>
      <c r="L5075" s="41">
        <v>675</v>
      </c>
      <c r="M5075" s="41">
        <v>0</v>
      </c>
      <c r="N5075" s="43">
        <v>393146</v>
      </c>
    </row>
    <row r="5076" spans="1:14" x14ac:dyDescent="0.2">
      <c r="A5076" s="39" t="s">
        <v>1497</v>
      </c>
      <c r="B5076" s="40"/>
      <c r="C5076" s="41">
        <v>28</v>
      </c>
      <c r="D5076" s="42">
        <v>0.35370000000000001</v>
      </c>
      <c r="E5076" s="42">
        <v>0</v>
      </c>
      <c r="F5076" s="41">
        <v>173367</v>
      </c>
      <c r="G5076" s="41">
        <v>0</v>
      </c>
      <c r="H5076" s="41">
        <v>173367</v>
      </c>
      <c r="I5076" s="41">
        <v>0</v>
      </c>
      <c r="J5076" s="41">
        <v>60332</v>
      </c>
      <c r="K5076" s="41">
        <v>1734</v>
      </c>
      <c r="L5076" s="41">
        <v>672</v>
      </c>
      <c r="M5076" s="41">
        <v>0</v>
      </c>
      <c r="N5076" s="43">
        <v>234371</v>
      </c>
    </row>
    <row r="5077" spans="1:14" x14ac:dyDescent="0.2">
      <c r="A5077" s="39" t="s">
        <v>1485</v>
      </c>
      <c r="B5077" s="40"/>
      <c r="C5077" s="41">
        <v>0</v>
      </c>
      <c r="D5077" s="42">
        <v>2.16</v>
      </c>
      <c r="E5077" s="42">
        <v>0</v>
      </c>
      <c r="F5077" s="41">
        <v>1096190</v>
      </c>
      <c r="G5077" s="41">
        <v>0</v>
      </c>
      <c r="H5077" s="41">
        <v>1096190</v>
      </c>
      <c r="I5077" s="41">
        <v>0</v>
      </c>
      <c r="J5077" s="41">
        <v>381474</v>
      </c>
      <c r="K5077" s="41">
        <v>10962</v>
      </c>
      <c r="L5077" s="41">
        <v>0</v>
      </c>
      <c r="M5077" s="41">
        <v>0</v>
      </c>
      <c r="N5077" s="43">
        <v>1477664</v>
      </c>
    </row>
    <row r="5078" spans="1:14" x14ac:dyDescent="0.2">
      <c r="A5078" s="34" t="s">
        <v>24</v>
      </c>
      <c r="B5078" s="35"/>
      <c r="C5078" s="36">
        <f t="shared" ref="C5078:N5078" si="887">SUM(C5074:C5077)</f>
        <v>103</v>
      </c>
      <c r="D5078" s="37">
        <f t="shared" si="887"/>
        <v>3.1077000000000004</v>
      </c>
      <c r="E5078" s="37">
        <f t="shared" si="887"/>
        <v>0.1051</v>
      </c>
      <c r="F5078" s="36">
        <f t="shared" si="887"/>
        <v>1560707</v>
      </c>
      <c r="G5078" s="36">
        <f t="shared" si="887"/>
        <v>28483</v>
      </c>
      <c r="H5078" s="36">
        <f t="shared" si="887"/>
        <v>1589190</v>
      </c>
      <c r="I5078" s="36">
        <f t="shared" si="887"/>
        <v>0</v>
      </c>
      <c r="J5078" s="36">
        <f t="shared" si="887"/>
        <v>553039</v>
      </c>
      <c r="K5078" s="36">
        <f t="shared" si="887"/>
        <v>15893</v>
      </c>
      <c r="L5078" s="36">
        <f t="shared" si="887"/>
        <v>1347</v>
      </c>
      <c r="M5078" s="36">
        <f t="shared" si="887"/>
        <v>0</v>
      </c>
      <c r="N5078" s="38">
        <f t="shared" si="887"/>
        <v>2143576</v>
      </c>
    </row>
    <row r="5079" spans="1:14" x14ac:dyDescent="0.2">
      <c r="A5079" s="29" t="s">
        <v>2149</v>
      </c>
      <c r="B5079" s="30"/>
      <c r="C5079" s="31">
        <f t="shared" ref="C5079:N5079" si="888">C5054+C5066+C5072+C5078</f>
        <v>405</v>
      </c>
      <c r="D5079" s="32">
        <f t="shared" si="888"/>
        <v>27.675500000000003</v>
      </c>
      <c r="E5079" s="32">
        <f t="shared" si="888"/>
        <v>10.8004</v>
      </c>
      <c r="F5079" s="31">
        <f t="shared" si="888"/>
        <v>15955363</v>
      </c>
      <c r="G5079" s="31">
        <f t="shared" si="888"/>
        <v>3332864</v>
      </c>
      <c r="H5079" s="31">
        <f t="shared" si="888"/>
        <v>19288227</v>
      </c>
      <c r="I5079" s="31">
        <f t="shared" si="888"/>
        <v>180600</v>
      </c>
      <c r="J5079" s="31">
        <f t="shared" si="888"/>
        <v>6773350</v>
      </c>
      <c r="K5079" s="31">
        <f t="shared" si="888"/>
        <v>192883</v>
      </c>
      <c r="L5079" s="31">
        <f t="shared" si="888"/>
        <v>335745</v>
      </c>
      <c r="M5079" s="31">
        <f t="shared" si="888"/>
        <v>0</v>
      </c>
      <c r="N5079" s="33">
        <f t="shared" si="888"/>
        <v>26577922</v>
      </c>
    </row>
    <row r="5080" spans="1:14" x14ac:dyDescent="0.2">
      <c r="A5080" s="39"/>
      <c r="B5080" s="40"/>
      <c r="C5080" s="41"/>
      <c r="D5080" s="42"/>
      <c r="E5080" s="42"/>
      <c r="F5080" s="41"/>
      <c r="G5080" s="41"/>
      <c r="H5080" s="41"/>
      <c r="I5080" s="41"/>
      <c r="J5080" s="41"/>
      <c r="K5080" s="41"/>
      <c r="L5080" s="41"/>
      <c r="M5080" s="41"/>
      <c r="N5080" s="43"/>
    </row>
    <row r="5081" spans="1:14" x14ac:dyDescent="0.2">
      <c r="A5081" s="29" t="s">
        <v>2150</v>
      </c>
      <c r="B5081" s="30"/>
      <c r="C5081" s="31"/>
      <c r="D5081" s="32"/>
      <c r="E5081" s="32"/>
      <c r="F5081" s="31"/>
      <c r="G5081" s="31"/>
      <c r="H5081" s="31"/>
      <c r="I5081" s="31"/>
      <c r="J5081" s="31"/>
      <c r="K5081" s="31"/>
      <c r="L5081" s="31"/>
      <c r="M5081" s="31"/>
      <c r="N5081" s="33"/>
    </row>
    <row r="5082" spans="1:14" x14ac:dyDescent="0.2">
      <c r="A5082" s="29" t="s">
        <v>2151</v>
      </c>
      <c r="B5082" s="30" t="s">
        <v>6</v>
      </c>
      <c r="C5082" s="31" t="s">
        <v>7</v>
      </c>
      <c r="D5082" s="32" t="s">
        <v>8</v>
      </c>
      <c r="E5082" s="32" t="s">
        <v>9</v>
      </c>
      <c r="F5082" s="31" t="s">
        <v>10</v>
      </c>
      <c r="G5082" s="31" t="s">
        <v>11</v>
      </c>
      <c r="H5082" s="31" t="s">
        <v>12</v>
      </c>
      <c r="I5082" s="31" t="s">
        <v>13</v>
      </c>
      <c r="J5082" s="31" t="s">
        <v>14</v>
      </c>
      <c r="K5082" s="31" t="s">
        <v>15</v>
      </c>
      <c r="L5082" s="31" t="s">
        <v>16</v>
      </c>
      <c r="M5082" s="31" t="s">
        <v>17</v>
      </c>
      <c r="N5082" s="33" t="s">
        <v>18</v>
      </c>
    </row>
    <row r="5083" spans="1:14" x14ac:dyDescent="0.2">
      <c r="A5083" s="34" t="s">
        <v>1476</v>
      </c>
      <c r="B5083" s="35"/>
      <c r="C5083" s="36"/>
      <c r="D5083" s="37"/>
      <c r="E5083" s="37"/>
      <c r="F5083" s="36"/>
      <c r="G5083" s="36"/>
      <c r="H5083" s="36"/>
      <c r="I5083" s="36"/>
      <c r="J5083" s="36"/>
      <c r="K5083" s="36"/>
      <c r="L5083" s="36"/>
      <c r="M5083" s="36"/>
      <c r="N5083" s="38"/>
    </row>
    <row r="5084" spans="1:14" x14ac:dyDescent="0.2">
      <c r="A5084" s="39" t="s">
        <v>20</v>
      </c>
      <c r="B5084" s="40"/>
      <c r="C5084" s="41">
        <v>0</v>
      </c>
      <c r="D5084" s="42">
        <v>1.8611</v>
      </c>
      <c r="E5084" s="42">
        <v>0</v>
      </c>
      <c r="F5084" s="41">
        <v>673839</v>
      </c>
      <c r="G5084" s="41">
        <v>0</v>
      </c>
      <c r="H5084" s="41">
        <v>673839</v>
      </c>
      <c r="I5084" s="41">
        <v>0</v>
      </c>
      <c r="J5084" s="41">
        <v>234496</v>
      </c>
      <c r="K5084" s="41">
        <v>6738</v>
      </c>
      <c r="L5084" s="41">
        <v>0</v>
      </c>
      <c r="M5084" s="41">
        <v>0</v>
      </c>
      <c r="N5084" s="43">
        <v>908335</v>
      </c>
    </row>
    <row r="5085" spans="1:14" x14ac:dyDescent="0.2">
      <c r="A5085" s="39" t="s">
        <v>45</v>
      </c>
      <c r="B5085" s="40"/>
      <c r="C5085" s="41">
        <v>0</v>
      </c>
      <c r="D5085" s="42">
        <v>0.40229999999999999</v>
      </c>
      <c r="E5085" s="42">
        <v>0</v>
      </c>
      <c r="F5085" s="41">
        <v>144713</v>
      </c>
      <c r="G5085" s="41">
        <v>0</v>
      </c>
      <c r="H5085" s="41">
        <v>144713</v>
      </c>
      <c r="I5085" s="41">
        <v>0</v>
      </c>
      <c r="J5085" s="41">
        <v>50360</v>
      </c>
      <c r="K5085" s="41">
        <v>1447</v>
      </c>
      <c r="L5085" s="41">
        <v>0</v>
      </c>
      <c r="M5085" s="41">
        <v>0</v>
      </c>
      <c r="N5085" s="43">
        <v>195073</v>
      </c>
    </row>
    <row r="5086" spans="1:14" x14ac:dyDescent="0.2">
      <c r="A5086" s="39" t="s">
        <v>40</v>
      </c>
      <c r="B5086" s="40"/>
      <c r="C5086" s="41">
        <v>0</v>
      </c>
      <c r="D5086" s="42">
        <v>-2.52E-2</v>
      </c>
      <c r="E5086" s="42">
        <v>0</v>
      </c>
      <c r="F5086" s="41">
        <v>-12600</v>
      </c>
      <c r="G5086" s="41">
        <v>0</v>
      </c>
      <c r="H5086" s="41">
        <v>-12600</v>
      </c>
      <c r="I5086" s="41">
        <v>0</v>
      </c>
      <c r="J5086" s="41">
        <v>-4385</v>
      </c>
      <c r="K5086" s="41">
        <v>-126</v>
      </c>
      <c r="L5086" s="41">
        <v>0</v>
      </c>
      <c r="M5086" s="41">
        <v>0</v>
      </c>
      <c r="N5086" s="43">
        <v>-16985</v>
      </c>
    </row>
    <row r="5087" spans="1:14" x14ac:dyDescent="0.2">
      <c r="A5087" s="39" t="s">
        <v>30</v>
      </c>
      <c r="B5087" s="40"/>
      <c r="C5087" s="41">
        <v>0</v>
      </c>
      <c r="D5087" s="42">
        <v>-0.36580000000000001</v>
      </c>
      <c r="E5087" s="42">
        <v>0</v>
      </c>
      <c r="F5087" s="41">
        <v>-131558</v>
      </c>
      <c r="G5087" s="41">
        <v>0</v>
      </c>
      <c r="H5087" s="41">
        <v>-131558</v>
      </c>
      <c r="I5087" s="41">
        <v>0</v>
      </c>
      <c r="J5087" s="41">
        <v>-45782</v>
      </c>
      <c r="K5087" s="41">
        <v>-1316</v>
      </c>
      <c r="L5087" s="41">
        <v>0</v>
      </c>
      <c r="M5087" s="41">
        <v>0</v>
      </c>
      <c r="N5087" s="43">
        <v>-177340</v>
      </c>
    </row>
    <row r="5088" spans="1:14" x14ac:dyDescent="0.2">
      <c r="A5088" s="39" t="s">
        <v>41</v>
      </c>
      <c r="B5088" s="40"/>
      <c r="C5088" s="41">
        <v>0</v>
      </c>
      <c r="D5088" s="42">
        <v>0</v>
      </c>
      <c r="E5088" s="42">
        <v>0</v>
      </c>
      <c r="F5088" s="41">
        <v>0</v>
      </c>
      <c r="G5088" s="41">
        <v>0</v>
      </c>
      <c r="H5088" s="41">
        <v>0</v>
      </c>
      <c r="I5088" s="41">
        <v>12600</v>
      </c>
      <c r="J5088" s="41">
        <v>4259</v>
      </c>
      <c r="K5088" s="41">
        <v>0</v>
      </c>
      <c r="L5088" s="41">
        <v>0</v>
      </c>
      <c r="M5088" s="41">
        <v>0</v>
      </c>
      <c r="N5088" s="43">
        <v>16859</v>
      </c>
    </row>
    <row r="5089" spans="1:14" x14ac:dyDescent="0.2">
      <c r="A5089" s="39" t="s">
        <v>21</v>
      </c>
      <c r="B5089" s="40"/>
      <c r="C5089" s="41">
        <v>0</v>
      </c>
      <c r="D5089" s="42">
        <v>0</v>
      </c>
      <c r="E5089" s="42">
        <v>0</v>
      </c>
      <c r="F5089" s="41">
        <v>0</v>
      </c>
      <c r="G5089" s="41">
        <v>0</v>
      </c>
      <c r="H5089" s="41">
        <v>0</v>
      </c>
      <c r="I5089" s="41">
        <v>0</v>
      </c>
      <c r="J5089" s="41">
        <v>5</v>
      </c>
      <c r="K5089" s="41">
        <v>0</v>
      </c>
      <c r="L5089" s="41">
        <v>0</v>
      </c>
      <c r="M5089" s="41">
        <v>0</v>
      </c>
      <c r="N5089" s="43">
        <v>5</v>
      </c>
    </row>
    <row r="5090" spans="1:14" x14ac:dyDescent="0.2">
      <c r="A5090" s="39" t="s">
        <v>23</v>
      </c>
      <c r="B5090" s="40"/>
      <c r="C5090" s="41">
        <v>0</v>
      </c>
      <c r="D5090" s="42">
        <v>0</v>
      </c>
      <c r="E5090" s="42">
        <v>2.1800000000000002</v>
      </c>
      <c r="F5090" s="41">
        <v>0</v>
      </c>
      <c r="G5090" s="41">
        <v>851927</v>
      </c>
      <c r="H5090" s="41">
        <v>851927</v>
      </c>
      <c r="I5090" s="41">
        <v>0</v>
      </c>
      <c r="J5090" s="41">
        <v>296470</v>
      </c>
      <c r="K5090" s="41">
        <v>8519</v>
      </c>
      <c r="L5090" s="41">
        <v>0</v>
      </c>
      <c r="M5090" s="41">
        <v>0</v>
      </c>
      <c r="N5090" s="43">
        <v>1148397</v>
      </c>
    </row>
    <row r="5091" spans="1:14" x14ac:dyDescent="0.2">
      <c r="A5091" s="39" t="s">
        <v>1481</v>
      </c>
      <c r="B5091" s="40"/>
      <c r="C5091" s="41">
        <v>0</v>
      </c>
      <c r="D5091" s="42">
        <v>13.636200000000001</v>
      </c>
      <c r="E5091" s="42">
        <v>1.53</v>
      </c>
      <c r="F5091" s="41">
        <v>9174695</v>
      </c>
      <c r="G5091" s="41">
        <v>384183</v>
      </c>
      <c r="H5091" s="41">
        <v>9558878</v>
      </c>
      <c r="I5091" s="41">
        <v>0</v>
      </c>
      <c r="J5091" s="41">
        <v>3326491</v>
      </c>
      <c r="K5091" s="41">
        <v>95589</v>
      </c>
      <c r="L5091" s="41">
        <v>259730</v>
      </c>
      <c r="M5091" s="41">
        <v>0</v>
      </c>
      <c r="N5091" s="43">
        <v>13145099</v>
      </c>
    </row>
    <row r="5092" spans="1:14" x14ac:dyDescent="0.2">
      <c r="A5092" s="34" t="s">
        <v>24</v>
      </c>
      <c r="B5092" s="35"/>
      <c r="C5092" s="36">
        <f t="shared" ref="C5092:N5092" si="889">SUM(C5084:C5091)</f>
        <v>0</v>
      </c>
      <c r="D5092" s="37">
        <f t="shared" si="889"/>
        <v>15.508600000000001</v>
      </c>
      <c r="E5092" s="37">
        <f t="shared" si="889"/>
        <v>3.71</v>
      </c>
      <c r="F5092" s="36">
        <f t="shared" si="889"/>
        <v>9849089</v>
      </c>
      <c r="G5092" s="36">
        <f t="shared" si="889"/>
        <v>1236110</v>
      </c>
      <c r="H5092" s="36">
        <f t="shared" si="889"/>
        <v>11085199</v>
      </c>
      <c r="I5092" s="36">
        <f t="shared" si="889"/>
        <v>12600</v>
      </c>
      <c r="J5092" s="36">
        <f t="shared" si="889"/>
        <v>3861914</v>
      </c>
      <c r="K5092" s="36">
        <f t="shared" si="889"/>
        <v>110851</v>
      </c>
      <c r="L5092" s="36">
        <f t="shared" si="889"/>
        <v>259730</v>
      </c>
      <c r="M5092" s="36">
        <f t="shared" si="889"/>
        <v>0</v>
      </c>
      <c r="N5092" s="38">
        <f t="shared" si="889"/>
        <v>15219443</v>
      </c>
    </row>
    <row r="5093" spans="1:14" x14ac:dyDescent="0.2">
      <c r="A5093" s="34" t="s">
        <v>25</v>
      </c>
      <c r="B5093" s="35"/>
      <c r="C5093" s="36"/>
      <c r="D5093" s="37"/>
      <c r="E5093" s="37"/>
      <c r="F5093" s="36"/>
      <c r="G5093" s="36"/>
      <c r="H5093" s="36"/>
      <c r="I5093" s="36"/>
      <c r="J5093" s="36"/>
      <c r="K5093" s="36"/>
      <c r="L5093" s="36"/>
      <c r="M5093" s="36"/>
      <c r="N5093" s="38"/>
    </row>
    <row r="5094" spans="1:14" x14ac:dyDescent="0.2">
      <c r="A5094" s="39" t="s">
        <v>69</v>
      </c>
      <c r="B5094" s="40"/>
      <c r="C5094" s="41">
        <v>198</v>
      </c>
      <c r="D5094" s="42">
        <v>0</v>
      </c>
      <c r="E5094" s="42">
        <v>3.4142999999999999</v>
      </c>
      <c r="F5094" s="41">
        <v>0</v>
      </c>
      <c r="G5094" s="41">
        <v>1049651</v>
      </c>
      <c r="H5094" s="41">
        <v>1049651</v>
      </c>
      <c r="I5094" s="41">
        <v>0</v>
      </c>
      <c r="J5094" s="41">
        <v>365279</v>
      </c>
      <c r="K5094" s="41">
        <v>10497</v>
      </c>
      <c r="L5094" s="41">
        <v>12078</v>
      </c>
      <c r="M5094" s="41">
        <v>0</v>
      </c>
      <c r="N5094" s="43">
        <v>1427008</v>
      </c>
    </row>
    <row r="5095" spans="1:14" x14ac:dyDescent="0.2">
      <c r="A5095" s="34" t="s">
        <v>24</v>
      </c>
      <c r="B5095" s="35"/>
      <c r="C5095" s="36">
        <f t="shared" ref="C5095:N5095" si="890">SUM(C5094:C5094)</f>
        <v>198</v>
      </c>
      <c r="D5095" s="37">
        <f t="shared" si="890"/>
        <v>0</v>
      </c>
      <c r="E5095" s="37">
        <f t="shared" si="890"/>
        <v>3.4142999999999999</v>
      </c>
      <c r="F5095" s="36">
        <f t="shared" si="890"/>
        <v>0</v>
      </c>
      <c r="G5095" s="36">
        <f t="shared" si="890"/>
        <v>1049651</v>
      </c>
      <c r="H5095" s="36">
        <f t="shared" si="890"/>
        <v>1049651</v>
      </c>
      <c r="I5095" s="36">
        <f t="shared" si="890"/>
        <v>0</v>
      </c>
      <c r="J5095" s="36">
        <f t="shared" si="890"/>
        <v>365279</v>
      </c>
      <c r="K5095" s="36">
        <f t="shared" si="890"/>
        <v>10497</v>
      </c>
      <c r="L5095" s="36">
        <f t="shared" si="890"/>
        <v>12078</v>
      </c>
      <c r="M5095" s="36">
        <f t="shared" si="890"/>
        <v>0</v>
      </c>
      <c r="N5095" s="38">
        <f t="shared" si="890"/>
        <v>1427008</v>
      </c>
    </row>
    <row r="5096" spans="1:14" x14ac:dyDescent="0.2">
      <c r="A5096" s="34" t="s">
        <v>1483</v>
      </c>
      <c r="B5096" s="35"/>
      <c r="C5096" s="36"/>
      <c r="D5096" s="37"/>
      <c r="E5096" s="37"/>
      <c r="F5096" s="36"/>
      <c r="G5096" s="36"/>
      <c r="H5096" s="36"/>
      <c r="I5096" s="36"/>
      <c r="J5096" s="36"/>
      <c r="K5096" s="36"/>
      <c r="L5096" s="36"/>
      <c r="M5096" s="36"/>
      <c r="N5096" s="38"/>
    </row>
    <row r="5097" spans="1:14" x14ac:dyDescent="0.2">
      <c r="A5097" s="39" t="s">
        <v>1484</v>
      </c>
      <c r="B5097" s="40"/>
      <c r="C5097" s="41">
        <v>60</v>
      </c>
      <c r="D5097" s="42">
        <v>0</v>
      </c>
      <c r="E5097" s="42">
        <v>0.1051</v>
      </c>
      <c r="F5097" s="41">
        <v>0</v>
      </c>
      <c r="G5097" s="41">
        <v>28483</v>
      </c>
      <c r="H5097" s="41">
        <v>28483</v>
      </c>
      <c r="I5097" s="41">
        <v>0</v>
      </c>
      <c r="J5097" s="41">
        <v>9912</v>
      </c>
      <c r="K5097" s="41">
        <v>285</v>
      </c>
      <c r="L5097" s="41">
        <v>0</v>
      </c>
      <c r="M5097" s="41">
        <v>0</v>
      </c>
      <c r="N5097" s="43">
        <v>38395</v>
      </c>
    </row>
    <row r="5098" spans="1:14" x14ac:dyDescent="0.2">
      <c r="A5098" s="39" t="s">
        <v>1497</v>
      </c>
      <c r="B5098" s="40"/>
      <c r="C5098" s="41">
        <v>40</v>
      </c>
      <c r="D5098" s="42">
        <v>0.42820000000000003</v>
      </c>
      <c r="E5098" s="42">
        <v>0</v>
      </c>
      <c r="F5098" s="41">
        <v>209883</v>
      </c>
      <c r="G5098" s="41">
        <v>0</v>
      </c>
      <c r="H5098" s="41">
        <v>209883</v>
      </c>
      <c r="I5098" s="41">
        <v>0</v>
      </c>
      <c r="J5098" s="41">
        <v>73039</v>
      </c>
      <c r="K5098" s="41">
        <v>2099</v>
      </c>
      <c r="L5098" s="41">
        <v>960</v>
      </c>
      <c r="M5098" s="41">
        <v>0</v>
      </c>
      <c r="N5098" s="43">
        <v>283882</v>
      </c>
    </row>
    <row r="5099" spans="1:14" x14ac:dyDescent="0.2">
      <c r="A5099" s="39" t="s">
        <v>1485</v>
      </c>
      <c r="B5099" s="40"/>
      <c r="C5099" s="41">
        <v>0</v>
      </c>
      <c r="D5099" s="42">
        <v>1.92</v>
      </c>
      <c r="E5099" s="42">
        <v>0</v>
      </c>
      <c r="F5099" s="41">
        <v>927105</v>
      </c>
      <c r="G5099" s="41">
        <v>0</v>
      </c>
      <c r="H5099" s="41">
        <v>927105</v>
      </c>
      <c r="I5099" s="41">
        <v>0</v>
      </c>
      <c r="J5099" s="41">
        <v>322632</v>
      </c>
      <c r="K5099" s="41">
        <v>9271</v>
      </c>
      <c r="L5099" s="41">
        <v>0</v>
      </c>
      <c r="M5099" s="41">
        <v>0</v>
      </c>
      <c r="N5099" s="43">
        <v>1249737</v>
      </c>
    </row>
    <row r="5100" spans="1:14" x14ac:dyDescent="0.2">
      <c r="A5100" s="34" t="s">
        <v>24</v>
      </c>
      <c r="B5100" s="35"/>
      <c r="C5100" s="36">
        <f t="shared" ref="C5100:N5100" si="891">SUM(C5097:C5099)</f>
        <v>100</v>
      </c>
      <c r="D5100" s="37">
        <f t="shared" si="891"/>
        <v>2.3481999999999998</v>
      </c>
      <c r="E5100" s="37">
        <f t="shared" si="891"/>
        <v>0.1051</v>
      </c>
      <c r="F5100" s="36">
        <f t="shared" si="891"/>
        <v>1136988</v>
      </c>
      <c r="G5100" s="36">
        <f t="shared" si="891"/>
        <v>28483</v>
      </c>
      <c r="H5100" s="36">
        <f t="shared" si="891"/>
        <v>1165471</v>
      </c>
      <c r="I5100" s="36">
        <f t="shared" si="891"/>
        <v>0</v>
      </c>
      <c r="J5100" s="36">
        <f t="shared" si="891"/>
        <v>405583</v>
      </c>
      <c r="K5100" s="36">
        <f t="shared" si="891"/>
        <v>11655</v>
      </c>
      <c r="L5100" s="36">
        <f t="shared" si="891"/>
        <v>960</v>
      </c>
      <c r="M5100" s="36">
        <f t="shared" si="891"/>
        <v>0</v>
      </c>
      <c r="N5100" s="38">
        <f t="shared" si="891"/>
        <v>1572014</v>
      </c>
    </row>
    <row r="5101" spans="1:14" x14ac:dyDescent="0.2">
      <c r="A5101" s="29" t="s">
        <v>2152</v>
      </c>
      <c r="B5101" s="30"/>
      <c r="C5101" s="31">
        <f t="shared" ref="C5101:N5101" si="892">C5092+C5095+C5100</f>
        <v>298</v>
      </c>
      <c r="D5101" s="32">
        <f t="shared" si="892"/>
        <v>17.8568</v>
      </c>
      <c r="E5101" s="32">
        <f t="shared" si="892"/>
        <v>7.2294</v>
      </c>
      <c r="F5101" s="31">
        <f t="shared" si="892"/>
        <v>10986077</v>
      </c>
      <c r="G5101" s="31">
        <f t="shared" si="892"/>
        <v>2314244</v>
      </c>
      <c r="H5101" s="31">
        <f t="shared" si="892"/>
        <v>13300321</v>
      </c>
      <c r="I5101" s="31">
        <f t="shared" si="892"/>
        <v>12600</v>
      </c>
      <c r="J5101" s="31">
        <f t="shared" si="892"/>
        <v>4632776</v>
      </c>
      <c r="K5101" s="31">
        <f t="shared" si="892"/>
        <v>133003</v>
      </c>
      <c r="L5101" s="31">
        <f t="shared" si="892"/>
        <v>272768</v>
      </c>
      <c r="M5101" s="31">
        <f t="shared" si="892"/>
        <v>0</v>
      </c>
      <c r="N5101" s="33">
        <f t="shared" si="892"/>
        <v>18218465</v>
      </c>
    </row>
    <row r="5102" spans="1:14" x14ac:dyDescent="0.2">
      <c r="A5102" s="39"/>
      <c r="B5102" s="40"/>
      <c r="C5102" s="41"/>
      <c r="D5102" s="42"/>
      <c r="E5102" s="42"/>
      <c r="F5102" s="41"/>
      <c r="G5102" s="41"/>
      <c r="H5102" s="41"/>
      <c r="I5102" s="41"/>
      <c r="J5102" s="41"/>
      <c r="K5102" s="41"/>
      <c r="L5102" s="41"/>
      <c r="M5102" s="41"/>
      <c r="N5102" s="43"/>
    </row>
    <row r="5103" spans="1:14" x14ac:dyDescent="0.2">
      <c r="A5103" s="29" t="s">
        <v>2153</v>
      </c>
      <c r="B5103" s="30"/>
      <c r="C5103" s="31"/>
      <c r="D5103" s="32"/>
      <c r="E5103" s="32"/>
      <c r="F5103" s="31"/>
      <c r="G5103" s="31"/>
      <c r="H5103" s="31"/>
      <c r="I5103" s="31"/>
      <c r="J5103" s="31"/>
      <c r="K5103" s="31"/>
      <c r="L5103" s="31"/>
      <c r="M5103" s="31"/>
      <c r="N5103" s="33"/>
    </row>
    <row r="5104" spans="1:14" x14ac:dyDescent="0.2">
      <c r="A5104" s="29" t="s">
        <v>2154</v>
      </c>
      <c r="B5104" s="30" t="s">
        <v>6</v>
      </c>
      <c r="C5104" s="31" t="s">
        <v>7</v>
      </c>
      <c r="D5104" s="32" t="s">
        <v>8</v>
      </c>
      <c r="E5104" s="32" t="s">
        <v>9</v>
      </c>
      <c r="F5104" s="31" t="s">
        <v>10</v>
      </c>
      <c r="G5104" s="31" t="s">
        <v>11</v>
      </c>
      <c r="H5104" s="31" t="s">
        <v>12</v>
      </c>
      <c r="I5104" s="31" t="s">
        <v>13</v>
      </c>
      <c r="J5104" s="31" t="s">
        <v>14</v>
      </c>
      <c r="K5104" s="31" t="s">
        <v>15</v>
      </c>
      <c r="L5104" s="31" t="s">
        <v>16</v>
      </c>
      <c r="M5104" s="31" t="s">
        <v>17</v>
      </c>
      <c r="N5104" s="33" t="s">
        <v>18</v>
      </c>
    </row>
    <row r="5105" spans="1:14" x14ac:dyDescent="0.2">
      <c r="A5105" s="34" t="s">
        <v>1476</v>
      </c>
      <c r="B5105" s="35"/>
      <c r="C5105" s="36"/>
      <c r="D5105" s="37"/>
      <c r="E5105" s="37"/>
      <c r="F5105" s="36"/>
      <c r="G5105" s="36"/>
      <c r="H5105" s="36"/>
      <c r="I5105" s="36"/>
      <c r="J5105" s="36"/>
      <c r="K5105" s="36"/>
      <c r="L5105" s="36"/>
      <c r="M5105" s="36"/>
      <c r="N5105" s="38"/>
    </row>
    <row r="5106" spans="1:14" x14ac:dyDescent="0.2">
      <c r="A5106" s="39" t="s">
        <v>20</v>
      </c>
      <c r="B5106" s="40"/>
      <c r="C5106" s="41">
        <v>0</v>
      </c>
      <c r="D5106" s="42">
        <v>4.7389000000000001</v>
      </c>
      <c r="E5106" s="42">
        <v>0</v>
      </c>
      <c r="F5106" s="41">
        <v>1769677</v>
      </c>
      <c r="G5106" s="41">
        <v>0</v>
      </c>
      <c r="H5106" s="41">
        <v>1769677</v>
      </c>
      <c r="I5106" s="41">
        <v>0</v>
      </c>
      <c r="J5106" s="41">
        <v>615848</v>
      </c>
      <c r="K5106" s="41">
        <v>17697</v>
      </c>
      <c r="L5106" s="41">
        <v>0</v>
      </c>
      <c r="M5106" s="41">
        <v>0</v>
      </c>
      <c r="N5106" s="43">
        <v>2385525</v>
      </c>
    </row>
    <row r="5107" spans="1:14" x14ac:dyDescent="0.2">
      <c r="A5107" s="39" t="s">
        <v>45</v>
      </c>
      <c r="B5107" s="40"/>
      <c r="C5107" s="41">
        <v>0</v>
      </c>
      <c r="D5107" s="42">
        <v>-0.55000000000000004</v>
      </c>
      <c r="E5107" s="42">
        <v>0</v>
      </c>
      <c r="F5107" s="41">
        <v>-201204</v>
      </c>
      <c r="G5107" s="41">
        <v>0</v>
      </c>
      <c r="H5107" s="41">
        <v>-201204</v>
      </c>
      <c r="I5107" s="41">
        <v>0</v>
      </c>
      <c r="J5107" s="41">
        <v>-70019</v>
      </c>
      <c r="K5107" s="41">
        <v>-2012</v>
      </c>
      <c r="L5107" s="41">
        <v>0</v>
      </c>
      <c r="M5107" s="41">
        <v>0</v>
      </c>
      <c r="N5107" s="43">
        <v>-271223</v>
      </c>
    </row>
    <row r="5108" spans="1:14" x14ac:dyDescent="0.2">
      <c r="A5108" s="39" t="s">
        <v>40</v>
      </c>
      <c r="B5108" s="40"/>
      <c r="C5108" s="41">
        <v>0</v>
      </c>
      <c r="D5108" s="42">
        <v>-0.18479999999999999</v>
      </c>
      <c r="E5108" s="42">
        <v>0</v>
      </c>
      <c r="F5108" s="41">
        <v>-134400</v>
      </c>
      <c r="G5108" s="41">
        <v>0</v>
      </c>
      <c r="H5108" s="41">
        <v>-134400</v>
      </c>
      <c r="I5108" s="41">
        <v>0</v>
      </c>
      <c r="J5108" s="41">
        <v>-46771</v>
      </c>
      <c r="K5108" s="41">
        <v>-1344</v>
      </c>
      <c r="L5108" s="41">
        <v>0</v>
      </c>
      <c r="M5108" s="41">
        <v>0</v>
      </c>
      <c r="N5108" s="43">
        <v>-181171</v>
      </c>
    </row>
    <row r="5109" spans="1:14" x14ac:dyDescent="0.2">
      <c r="A5109" s="39" t="s">
        <v>30</v>
      </c>
      <c r="B5109" s="40"/>
      <c r="C5109" s="41">
        <v>0</v>
      </c>
      <c r="D5109" s="42">
        <v>-8.3299999999999999E-2</v>
      </c>
      <c r="E5109" s="42">
        <v>0</v>
      </c>
      <c r="F5109" s="41">
        <v>-38560</v>
      </c>
      <c r="G5109" s="41">
        <v>0</v>
      </c>
      <c r="H5109" s="41">
        <v>-38560</v>
      </c>
      <c r="I5109" s="41">
        <v>0</v>
      </c>
      <c r="J5109" s="41">
        <v>-13419</v>
      </c>
      <c r="K5109" s="41">
        <v>-386</v>
      </c>
      <c r="L5109" s="41">
        <v>0</v>
      </c>
      <c r="M5109" s="41">
        <v>0</v>
      </c>
      <c r="N5109" s="43">
        <v>-51979</v>
      </c>
    </row>
    <row r="5110" spans="1:14" x14ac:dyDescent="0.2">
      <c r="A5110" s="39" t="s">
        <v>41</v>
      </c>
      <c r="B5110" s="40"/>
      <c r="C5110" s="41">
        <v>0</v>
      </c>
      <c r="D5110" s="42">
        <v>0</v>
      </c>
      <c r="E5110" s="42">
        <v>0</v>
      </c>
      <c r="F5110" s="41">
        <v>0</v>
      </c>
      <c r="G5110" s="41">
        <v>0</v>
      </c>
      <c r="H5110" s="41">
        <v>0</v>
      </c>
      <c r="I5110" s="41">
        <v>134400</v>
      </c>
      <c r="J5110" s="41">
        <v>45427</v>
      </c>
      <c r="K5110" s="41">
        <v>0</v>
      </c>
      <c r="L5110" s="41">
        <v>0</v>
      </c>
      <c r="M5110" s="41">
        <v>0</v>
      </c>
      <c r="N5110" s="43">
        <v>179827</v>
      </c>
    </row>
    <row r="5111" spans="1:14" x14ac:dyDescent="0.2">
      <c r="A5111" s="39" t="s">
        <v>21</v>
      </c>
      <c r="B5111" s="40"/>
      <c r="C5111" s="41">
        <v>0</v>
      </c>
      <c r="D5111" s="42">
        <v>0</v>
      </c>
      <c r="E5111" s="42">
        <v>0</v>
      </c>
      <c r="F5111" s="41">
        <v>0</v>
      </c>
      <c r="G5111" s="41">
        <v>0</v>
      </c>
      <c r="H5111" s="41">
        <v>0</v>
      </c>
      <c r="I5111" s="41">
        <v>0</v>
      </c>
      <c r="J5111" s="41">
        <v>10</v>
      </c>
      <c r="K5111" s="41">
        <v>0</v>
      </c>
      <c r="L5111" s="41">
        <v>0</v>
      </c>
      <c r="M5111" s="41">
        <v>0</v>
      </c>
      <c r="N5111" s="43">
        <v>10</v>
      </c>
    </row>
    <row r="5112" spans="1:14" x14ac:dyDescent="0.2">
      <c r="A5112" s="39" t="s">
        <v>32</v>
      </c>
      <c r="B5112" s="40"/>
      <c r="C5112" s="41">
        <v>0</v>
      </c>
      <c r="D5112" s="42">
        <v>0</v>
      </c>
      <c r="E5112" s="42">
        <v>0.8</v>
      </c>
      <c r="F5112" s="41">
        <v>0</v>
      </c>
      <c r="G5112" s="41">
        <v>211766</v>
      </c>
      <c r="H5112" s="41">
        <v>211766</v>
      </c>
      <c r="I5112" s="41">
        <v>0</v>
      </c>
      <c r="J5112" s="41">
        <v>73695</v>
      </c>
      <c r="K5112" s="41">
        <v>2118</v>
      </c>
      <c r="L5112" s="41">
        <v>0</v>
      </c>
      <c r="M5112" s="41">
        <v>0</v>
      </c>
      <c r="N5112" s="43">
        <v>285461</v>
      </c>
    </row>
    <row r="5113" spans="1:14" x14ac:dyDescent="0.2">
      <c r="A5113" s="39" t="s">
        <v>23</v>
      </c>
      <c r="B5113" s="40"/>
      <c r="C5113" s="41">
        <v>0</v>
      </c>
      <c r="D5113" s="42">
        <v>0</v>
      </c>
      <c r="E5113" s="42">
        <v>3.45</v>
      </c>
      <c r="F5113" s="41">
        <v>0</v>
      </c>
      <c r="G5113" s="41">
        <v>1348232</v>
      </c>
      <c r="H5113" s="41">
        <v>1348232</v>
      </c>
      <c r="I5113" s="41">
        <v>0</v>
      </c>
      <c r="J5113" s="41">
        <v>469184</v>
      </c>
      <c r="K5113" s="41">
        <v>13482</v>
      </c>
      <c r="L5113" s="41">
        <v>0</v>
      </c>
      <c r="M5113" s="41">
        <v>0</v>
      </c>
      <c r="N5113" s="43">
        <v>1817416</v>
      </c>
    </row>
    <row r="5114" spans="1:14" x14ac:dyDescent="0.2">
      <c r="A5114" s="39" t="s">
        <v>1481</v>
      </c>
      <c r="B5114" s="40"/>
      <c r="C5114" s="41">
        <v>0</v>
      </c>
      <c r="D5114" s="42">
        <v>29.045200000000001</v>
      </c>
      <c r="E5114" s="42">
        <v>3.4</v>
      </c>
      <c r="F5114" s="41">
        <v>18822206</v>
      </c>
      <c r="G5114" s="41">
        <v>853740</v>
      </c>
      <c r="H5114" s="41">
        <v>19675946</v>
      </c>
      <c r="I5114" s="41">
        <v>0</v>
      </c>
      <c r="J5114" s="41">
        <v>6847229</v>
      </c>
      <c r="K5114" s="41">
        <v>196759</v>
      </c>
      <c r="L5114" s="41">
        <v>554285</v>
      </c>
      <c r="M5114" s="41">
        <v>0</v>
      </c>
      <c r="N5114" s="43">
        <v>27077460</v>
      </c>
    </row>
    <row r="5115" spans="1:14" x14ac:dyDescent="0.2">
      <c r="A5115" s="39" t="s">
        <v>1482</v>
      </c>
      <c r="B5115" s="40"/>
      <c r="C5115" s="41">
        <v>0</v>
      </c>
      <c r="D5115" s="42">
        <v>0</v>
      </c>
      <c r="E5115" s="42">
        <v>0</v>
      </c>
      <c r="F5115" s="41">
        <v>72000</v>
      </c>
      <c r="G5115" s="41">
        <v>0</v>
      </c>
      <c r="H5115" s="41">
        <v>72000</v>
      </c>
      <c r="I5115" s="41">
        <v>0</v>
      </c>
      <c r="J5115" s="41">
        <v>25056</v>
      </c>
      <c r="K5115" s="41">
        <v>720</v>
      </c>
      <c r="L5115" s="41">
        <v>9000</v>
      </c>
      <c r="M5115" s="41">
        <v>0</v>
      </c>
      <c r="N5115" s="43">
        <v>106056</v>
      </c>
    </row>
    <row r="5116" spans="1:14" x14ac:dyDescent="0.2">
      <c r="A5116" s="34" t="s">
        <v>24</v>
      </c>
      <c r="B5116" s="35"/>
      <c r="C5116" s="36">
        <f t="shared" ref="C5116:N5116" si="893">SUM(C5106:C5115)</f>
        <v>0</v>
      </c>
      <c r="D5116" s="37">
        <f t="shared" si="893"/>
        <v>32.966000000000001</v>
      </c>
      <c r="E5116" s="37">
        <f t="shared" si="893"/>
        <v>7.65</v>
      </c>
      <c r="F5116" s="36">
        <f t="shared" si="893"/>
        <v>20289719</v>
      </c>
      <c r="G5116" s="36">
        <f t="shared" si="893"/>
        <v>2413738</v>
      </c>
      <c r="H5116" s="36">
        <f t="shared" si="893"/>
        <v>22703457</v>
      </c>
      <c r="I5116" s="36">
        <f t="shared" si="893"/>
        <v>134400</v>
      </c>
      <c r="J5116" s="36">
        <f t="shared" si="893"/>
        <v>7946240</v>
      </c>
      <c r="K5116" s="36">
        <f t="shared" si="893"/>
        <v>227034</v>
      </c>
      <c r="L5116" s="36">
        <f t="shared" si="893"/>
        <v>563285</v>
      </c>
      <c r="M5116" s="36">
        <f t="shared" si="893"/>
        <v>0</v>
      </c>
      <c r="N5116" s="38">
        <f t="shared" si="893"/>
        <v>31347382</v>
      </c>
    </row>
    <row r="5117" spans="1:14" x14ac:dyDescent="0.2">
      <c r="A5117" s="34" t="s">
        <v>1483</v>
      </c>
      <c r="B5117" s="35"/>
      <c r="C5117" s="36"/>
      <c r="D5117" s="37"/>
      <c r="E5117" s="37"/>
      <c r="F5117" s="36"/>
      <c r="G5117" s="36"/>
      <c r="H5117" s="36"/>
      <c r="I5117" s="36"/>
      <c r="J5117" s="36"/>
      <c r="K5117" s="36"/>
      <c r="L5117" s="36"/>
      <c r="M5117" s="36"/>
      <c r="N5117" s="38"/>
    </row>
    <row r="5118" spans="1:14" x14ac:dyDescent="0.2">
      <c r="A5118" s="39" t="s">
        <v>1484</v>
      </c>
      <c r="B5118" s="40"/>
      <c r="C5118" s="41">
        <v>91</v>
      </c>
      <c r="D5118" s="42">
        <v>0</v>
      </c>
      <c r="E5118" s="42">
        <v>0.15190000000000001</v>
      </c>
      <c r="F5118" s="41">
        <v>0</v>
      </c>
      <c r="G5118" s="41">
        <v>41166</v>
      </c>
      <c r="H5118" s="41">
        <v>41166</v>
      </c>
      <c r="I5118" s="41">
        <v>0</v>
      </c>
      <c r="J5118" s="41">
        <v>14326</v>
      </c>
      <c r="K5118" s="41">
        <v>412</v>
      </c>
      <c r="L5118" s="41">
        <v>0</v>
      </c>
      <c r="M5118" s="41">
        <v>0</v>
      </c>
      <c r="N5118" s="43">
        <v>55492</v>
      </c>
    </row>
    <row r="5119" spans="1:14" x14ac:dyDescent="0.2">
      <c r="A5119" s="39" t="s">
        <v>1510</v>
      </c>
      <c r="B5119" s="40"/>
      <c r="C5119" s="41">
        <v>24</v>
      </c>
      <c r="D5119" s="42">
        <v>0.73550000000000004</v>
      </c>
      <c r="E5119" s="42">
        <v>0</v>
      </c>
      <c r="F5119" s="41">
        <v>360507</v>
      </c>
      <c r="G5119" s="41">
        <v>0</v>
      </c>
      <c r="H5119" s="41">
        <v>360507</v>
      </c>
      <c r="I5119" s="41">
        <v>0</v>
      </c>
      <c r="J5119" s="41">
        <v>125457</v>
      </c>
      <c r="K5119" s="41">
        <v>3605</v>
      </c>
      <c r="L5119" s="41">
        <v>1080</v>
      </c>
      <c r="M5119" s="41">
        <v>0</v>
      </c>
      <c r="N5119" s="43">
        <v>487044</v>
      </c>
    </row>
    <row r="5120" spans="1:14" x14ac:dyDescent="0.2">
      <c r="A5120" s="39" t="s">
        <v>1497</v>
      </c>
      <c r="B5120" s="40"/>
      <c r="C5120" s="41">
        <v>4</v>
      </c>
      <c r="D5120" s="42">
        <v>0.1469</v>
      </c>
      <c r="E5120" s="42">
        <v>0</v>
      </c>
      <c r="F5120" s="41">
        <v>72003</v>
      </c>
      <c r="G5120" s="41">
        <v>0</v>
      </c>
      <c r="H5120" s="41">
        <v>72003</v>
      </c>
      <c r="I5120" s="41">
        <v>0</v>
      </c>
      <c r="J5120" s="41">
        <v>25057</v>
      </c>
      <c r="K5120" s="41">
        <v>720</v>
      </c>
      <c r="L5120" s="41">
        <v>96</v>
      </c>
      <c r="M5120" s="41">
        <v>0</v>
      </c>
      <c r="N5120" s="43">
        <v>97156</v>
      </c>
    </row>
    <row r="5121" spans="1:14" x14ac:dyDescent="0.2">
      <c r="A5121" s="39" t="s">
        <v>1485</v>
      </c>
      <c r="B5121" s="40"/>
      <c r="C5121" s="41">
        <v>0</v>
      </c>
      <c r="D5121" s="42">
        <v>3</v>
      </c>
      <c r="E5121" s="42">
        <v>0</v>
      </c>
      <c r="F5121" s="41">
        <v>1379466</v>
      </c>
      <c r="G5121" s="41">
        <v>0</v>
      </c>
      <c r="H5121" s="41">
        <v>1379466</v>
      </c>
      <c r="I5121" s="41">
        <v>0</v>
      </c>
      <c r="J5121" s="41">
        <v>480055</v>
      </c>
      <c r="K5121" s="41">
        <v>13795</v>
      </c>
      <c r="L5121" s="41">
        <v>0</v>
      </c>
      <c r="M5121" s="41">
        <v>0</v>
      </c>
      <c r="N5121" s="43">
        <v>1859521</v>
      </c>
    </row>
    <row r="5122" spans="1:14" x14ac:dyDescent="0.2">
      <c r="A5122" s="34" t="s">
        <v>24</v>
      </c>
      <c r="B5122" s="35"/>
      <c r="C5122" s="36">
        <f t="shared" ref="C5122:N5122" si="894">SUM(C5118:C5121)</f>
        <v>119</v>
      </c>
      <c r="D5122" s="37">
        <f t="shared" si="894"/>
        <v>3.8824000000000001</v>
      </c>
      <c r="E5122" s="37">
        <f t="shared" si="894"/>
        <v>0.15190000000000001</v>
      </c>
      <c r="F5122" s="36">
        <f t="shared" si="894"/>
        <v>1811976</v>
      </c>
      <c r="G5122" s="36">
        <f t="shared" si="894"/>
        <v>41166</v>
      </c>
      <c r="H5122" s="36">
        <f t="shared" si="894"/>
        <v>1853142</v>
      </c>
      <c r="I5122" s="36">
        <f t="shared" si="894"/>
        <v>0</v>
      </c>
      <c r="J5122" s="36">
        <f t="shared" si="894"/>
        <v>644895</v>
      </c>
      <c r="K5122" s="36">
        <f t="shared" si="894"/>
        <v>18532</v>
      </c>
      <c r="L5122" s="36">
        <f t="shared" si="894"/>
        <v>1176</v>
      </c>
      <c r="M5122" s="36">
        <f t="shared" si="894"/>
        <v>0</v>
      </c>
      <c r="N5122" s="38">
        <f t="shared" si="894"/>
        <v>2499213</v>
      </c>
    </row>
    <row r="5123" spans="1:14" x14ac:dyDescent="0.2">
      <c r="A5123" s="29" t="s">
        <v>2155</v>
      </c>
      <c r="B5123" s="30"/>
      <c r="C5123" s="31">
        <f t="shared" ref="C5123:N5123" si="895">C5116+C5122</f>
        <v>119</v>
      </c>
      <c r="D5123" s="32">
        <f t="shared" si="895"/>
        <v>36.848399999999998</v>
      </c>
      <c r="E5123" s="32">
        <f t="shared" si="895"/>
        <v>7.8019000000000007</v>
      </c>
      <c r="F5123" s="31">
        <f t="shared" si="895"/>
        <v>22101695</v>
      </c>
      <c r="G5123" s="31">
        <f t="shared" si="895"/>
        <v>2454904</v>
      </c>
      <c r="H5123" s="31">
        <f t="shared" si="895"/>
        <v>24556599</v>
      </c>
      <c r="I5123" s="31">
        <f t="shared" si="895"/>
        <v>134400</v>
      </c>
      <c r="J5123" s="31">
        <f t="shared" si="895"/>
        <v>8591135</v>
      </c>
      <c r="K5123" s="31">
        <f t="shared" si="895"/>
        <v>245566</v>
      </c>
      <c r="L5123" s="31">
        <f t="shared" si="895"/>
        <v>564461</v>
      </c>
      <c r="M5123" s="31">
        <f t="shared" si="895"/>
        <v>0</v>
      </c>
      <c r="N5123" s="33">
        <f t="shared" si="895"/>
        <v>33846595</v>
      </c>
    </row>
    <row r="5124" spans="1:14" x14ac:dyDescent="0.2">
      <c r="A5124" s="39"/>
      <c r="B5124" s="40"/>
      <c r="C5124" s="41"/>
      <c r="D5124" s="42"/>
      <c r="E5124" s="42"/>
      <c r="F5124" s="41"/>
      <c r="G5124" s="41"/>
      <c r="H5124" s="41"/>
      <c r="I5124" s="41"/>
      <c r="J5124" s="41"/>
      <c r="K5124" s="41"/>
      <c r="L5124" s="41"/>
      <c r="M5124" s="41"/>
      <c r="N5124" s="43"/>
    </row>
    <row r="5125" spans="1:14" x14ac:dyDescent="0.2">
      <c r="A5125" s="29" t="s">
        <v>2156</v>
      </c>
      <c r="B5125" s="30"/>
      <c r="C5125" s="31"/>
      <c r="D5125" s="32"/>
      <c r="E5125" s="32"/>
      <c r="F5125" s="31"/>
      <c r="G5125" s="31"/>
      <c r="H5125" s="31"/>
      <c r="I5125" s="31"/>
      <c r="J5125" s="31"/>
      <c r="K5125" s="31"/>
      <c r="L5125" s="31"/>
      <c r="M5125" s="31"/>
      <c r="N5125" s="33"/>
    </row>
    <row r="5126" spans="1:14" x14ac:dyDescent="0.2">
      <c r="A5126" s="29" t="s">
        <v>2157</v>
      </c>
      <c r="B5126" s="30" t="s">
        <v>6</v>
      </c>
      <c r="C5126" s="31" t="s">
        <v>7</v>
      </c>
      <c r="D5126" s="32" t="s">
        <v>8</v>
      </c>
      <c r="E5126" s="32" t="s">
        <v>9</v>
      </c>
      <c r="F5126" s="31" t="s">
        <v>10</v>
      </c>
      <c r="G5126" s="31" t="s">
        <v>11</v>
      </c>
      <c r="H5126" s="31" t="s">
        <v>12</v>
      </c>
      <c r="I5126" s="31" t="s">
        <v>13</v>
      </c>
      <c r="J5126" s="31" t="s">
        <v>14</v>
      </c>
      <c r="K5126" s="31" t="s">
        <v>15</v>
      </c>
      <c r="L5126" s="31" t="s">
        <v>16</v>
      </c>
      <c r="M5126" s="31" t="s">
        <v>17</v>
      </c>
      <c r="N5126" s="33" t="s">
        <v>18</v>
      </c>
    </row>
    <row r="5127" spans="1:14" x14ac:dyDescent="0.2">
      <c r="A5127" s="34" t="s">
        <v>1476</v>
      </c>
      <c r="B5127" s="35"/>
      <c r="C5127" s="36"/>
      <c r="D5127" s="37"/>
      <c r="E5127" s="37"/>
      <c r="F5127" s="36"/>
      <c r="G5127" s="36"/>
      <c r="H5127" s="36"/>
      <c r="I5127" s="36"/>
      <c r="J5127" s="36"/>
      <c r="K5127" s="36"/>
      <c r="L5127" s="36"/>
      <c r="M5127" s="36"/>
      <c r="N5127" s="38"/>
    </row>
    <row r="5128" spans="1:14" x14ac:dyDescent="0.2">
      <c r="A5128" s="39" t="s">
        <v>20</v>
      </c>
      <c r="B5128" s="40"/>
      <c r="C5128" s="41">
        <v>0</v>
      </c>
      <c r="D5128" s="42">
        <v>9.7333999999999996</v>
      </c>
      <c r="E5128" s="42">
        <v>0</v>
      </c>
      <c r="F5128" s="41">
        <v>3418614</v>
      </c>
      <c r="G5128" s="41">
        <v>0</v>
      </c>
      <c r="H5128" s="41">
        <v>3418614</v>
      </c>
      <c r="I5128" s="41">
        <v>0</v>
      </c>
      <c r="J5128" s="41">
        <v>1189677</v>
      </c>
      <c r="K5128" s="41">
        <v>34186</v>
      </c>
      <c r="L5128" s="41">
        <v>0</v>
      </c>
      <c r="M5128" s="41">
        <v>0</v>
      </c>
      <c r="N5128" s="43">
        <v>4608291</v>
      </c>
    </row>
    <row r="5129" spans="1:14" x14ac:dyDescent="0.2">
      <c r="A5129" s="39" t="s">
        <v>45</v>
      </c>
      <c r="B5129" s="40"/>
      <c r="C5129" s="41">
        <v>0</v>
      </c>
      <c r="D5129" s="42">
        <v>0.91669999999999996</v>
      </c>
      <c r="E5129" s="42">
        <v>0</v>
      </c>
      <c r="F5129" s="41">
        <v>458700</v>
      </c>
      <c r="G5129" s="41">
        <v>0</v>
      </c>
      <c r="H5129" s="41">
        <v>458700</v>
      </c>
      <c r="I5129" s="41">
        <v>0</v>
      </c>
      <c r="J5129" s="41">
        <v>159628</v>
      </c>
      <c r="K5129" s="41">
        <v>4587</v>
      </c>
      <c r="L5129" s="41">
        <v>0</v>
      </c>
      <c r="M5129" s="41">
        <v>0</v>
      </c>
      <c r="N5129" s="43">
        <v>618328</v>
      </c>
    </row>
    <row r="5130" spans="1:14" x14ac:dyDescent="0.2">
      <c r="A5130" s="39" t="s">
        <v>40</v>
      </c>
      <c r="B5130" s="40"/>
      <c r="C5130" s="41">
        <v>0</v>
      </c>
      <c r="D5130" s="42">
        <v>0</v>
      </c>
      <c r="E5130" s="42">
        <v>0</v>
      </c>
      <c r="F5130" s="41">
        <v>-165480</v>
      </c>
      <c r="G5130" s="41">
        <v>0</v>
      </c>
      <c r="H5130" s="41">
        <v>-165480</v>
      </c>
      <c r="I5130" s="41">
        <v>0</v>
      </c>
      <c r="J5130" s="41">
        <v>-57587</v>
      </c>
      <c r="K5130" s="41">
        <v>-1655</v>
      </c>
      <c r="L5130" s="41">
        <v>0</v>
      </c>
      <c r="M5130" s="41">
        <v>0</v>
      </c>
      <c r="N5130" s="43">
        <v>-223067</v>
      </c>
    </row>
    <row r="5131" spans="1:14" x14ac:dyDescent="0.2">
      <c r="A5131" s="39" t="s">
        <v>30</v>
      </c>
      <c r="B5131" s="40"/>
      <c r="C5131" s="41">
        <v>0</v>
      </c>
      <c r="D5131" s="42">
        <v>-9.2600000000000002E-2</v>
      </c>
      <c r="E5131" s="42">
        <v>0</v>
      </c>
      <c r="F5131" s="41">
        <v>-32075</v>
      </c>
      <c r="G5131" s="41">
        <v>0</v>
      </c>
      <c r="H5131" s="41">
        <v>-32075</v>
      </c>
      <c r="I5131" s="41">
        <v>0</v>
      </c>
      <c r="J5131" s="41">
        <v>-11163</v>
      </c>
      <c r="K5131" s="41">
        <v>-321</v>
      </c>
      <c r="L5131" s="41">
        <v>0</v>
      </c>
      <c r="M5131" s="41">
        <v>0</v>
      </c>
      <c r="N5131" s="43">
        <v>-43238</v>
      </c>
    </row>
    <row r="5132" spans="1:14" x14ac:dyDescent="0.2">
      <c r="A5132" s="39" t="s">
        <v>41</v>
      </c>
      <c r="B5132" s="40"/>
      <c r="C5132" s="41">
        <v>0</v>
      </c>
      <c r="D5132" s="42">
        <v>0</v>
      </c>
      <c r="E5132" s="42">
        <v>0</v>
      </c>
      <c r="F5132" s="41">
        <v>0</v>
      </c>
      <c r="G5132" s="41">
        <v>0</v>
      </c>
      <c r="H5132" s="41">
        <v>0</v>
      </c>
      <c r="I5132" s="41">
        <v>165480</v>
      </c>
      <c r="J5132" s="41">
        <v>55932</v>
      </c>
      <c r="K5132" s="41">
        <v>0</v>
      </c>
      <c r="L5132" s="41">
        <v>0</v>
      </c>
      <c r="M5132" s="41">
        <v>0</v>
      </c>
      <c r="N5132" s="43">
        <v>221412</v>
      </c>
    </row>
    <row r="5133" spans="1:14" x14ac:dyDescent="0.2">
      <c r="A5133" s="39" t="s">
        <v>21</v>
      </c>
      <c r="B5133" s="40"/>
      <c r="C5133" s="41">
        <v>0</v>
      </c>
      <c r="D5133" s="42">
        <v>0</v>
      </c>
      <c r="E5133" s="42">
        <v>0</v>
      </c>
      <c r="F5133" s="41">
        <v>0</v>
      </c>
      <c r="G5133" s="41">
        <v>0</v>
      </c>
      <c r="H5133" s="41">
        <v>0</v>
      </c>
      <c r="I5133" s="41">
        <v>0</v>
      </c>
      <c r="J5133" s="41">
        <v>9</v>
      </c>
      <c r="K5133" s="41">
        <v>0</v>
      </c>
      <c r="L5133" s="41">
        <v>0</v>
      </c>
      <c r="M5133" s="41">
        <v>0</v>
      </c>
      <c r="N5133" s="43">
        <v>9</v>
      </c>
    </row>
    <row r="5134" spans="1:14" x14ac:dyDescent="0.2">
      <c r="A5134" s="39" t="s">
        <v>318</v>
      </c>
      <c r="B5134" s="40"/>
      <c r="C5134" s="41">
        <v>0</v>
      </c>
      <c r="D5134" s="42">
        <v>0</v>
      </c>
      <c r="E5134" s="42">
        <v>0</v>
      </c>
      <c r="F5134" s="41">
        <v>0</v>
      </c>
      <c r="G5134" s="41">
        <v>0</v>
      </c>
      <c r="H5134" s="41">
        <v>0</v>
      </c>
      <c r="I5134" s="41">
        <v>0</v>
      </c>
      <c r="J5134" s="41">
        <v>0</v>
      </c>
      <c r="K5134" s="41">
        <v>0</v>
      </c>
      <c r="L5134" s="41">
        <v>1500</v>
      </c>
      <c r="M5134" s="41">
        <v>0</v>
      </c>
      <c r="N5134" s="43">
        <v>1500</v>
      </c>
    </row>
    <row r="5135" spans="1:14" x14ac:dyDescent="0.2">
      <c r="A5135" s="39" t="s">
        <v>23</v>
      </c>
      <c r="B5135" s="40"/>
      <c r="C5135" s="41">
        <v>0</v>
      </c>
      <c r="D5135" s="42">
        <v>0</v>
      </c>
      <c r="E5135" s="42">
        <v>4.84</v>
      </c>
      <c r="F5135" s="41">
        <v>0</v>
      </c>
      <c r="G5135" s="41">
        <v>1891433</v>
      </c>
      <c r="H5135" s="41">
        <v>1891433</v>
      </c>
      <c r="I5135" s="41">
        <v>0</v>
      </c>
      <c r="J5135" s="41">
        <v>658218</v>
      </c>
      <c r="K5135" s="41">
        <v>18914</v>
      </c>
      <c r="L5135" s="41">
        <v>0</v>
      </c>
      <c r="M5135" s="41">
        <v>0</v>
      </c>
      <c r="N5135" s="43">
        <v>2549651</v>
      </c>
    </row>
    <row r="5136" spans="1:14" x14ac:dyDescent="0.2">
      <c r="A5136" s="39" t="s">
        <v>1481</v>
      </c>
      <c r="B5136" s="40"/>
      <c r="C5136" s="41">
        <v>0</v>
      </c>
      <c r="D5136" s="42">
        <v>59.368099999999998</v>
      </c>
      <c r="E5136" s="42">
        <v>8.61</v>
      </c>
      <c r="F5136" s="41">
        <v>40973710</v>
      </c>
      <c r="G5136" s="41">
        <v>2161971</v>
      </c>
      <c r="H5136" s="41">
        <v>43135681</v>
      </c>
      <c r="I5136" s="41">
        <v>0</v>
      </c>
      <c r="J5136" s="41">
        <v>15011218</v>
      </c>
      <c r="K5136" s="41">
        <v>431357</v>
      </c>
      <c r="L5136" s="41">
        <v>1349085</v>
      </c>
      <c r="M5136" s="41">
        <v>0</v>
      </c>
      <c r="N5136" s="43">
        <v>59495984</v>
      </c>
    </row>
    <row r="5137" spans="1:14" x14ac:dyDescent="0.2">
      <c r="A5137" s="39" t="s">
        <v>1482</v>
      </c>
      <c r="B5137" s="40"/>
      <c r="C5137" s="41">
        <v>0</v>
      </c>
      <c r="D5137" s="42">
        <v>0</v>
      </c>
      <c r="E5137" s="42">
        <v>0</v>
      </c>
      <c r="F5137" s="41">
        <v>72000</v>
      </c>
      <c r="G5137" s="41">
        <v>0</v>
      </c>
      <c r="H5137" s="41">
        <v>72000</v>
      </c>
      <c r="I5137" s="41">
        <v>0</v>
      </c>
      <c r="J5137" s="41">
        <v>25056</v>
      </c>
      <c r="K5137" s="41">
        <v>720</v>
      </c>
      <c r="L5137" s="41">
        <v>9000</v>
      </c>
      <c r="M5137" s="41">
        <v>0</v>
      </c>
      <c r="N5137" s="43">
        <v>106056</v>
      </c>
    </row>
    <row r="5138" spans="1:14" x14ac:dyDescent="0.2">
      <c r="A5138" s="34" t="s">
        <v>24</v>
      </c>
      <c r="B5138" s="35"/>
      <c r="C5138" s="36">
        <f t="shared" ref="C5138:N5138" si="896">SUM(C5128:C5137)</f>
        <v>0</v>
      </c>
      <c r="D5138" s="37">
        <f t="shared" si="896"/>
        <v>69.925600000000003</v>
      </c>
      <c r="E5138" s="37">
        <f t="shared" si="896"/>
        <v>13.45</v>
      </c>
      <c r="F5138" s="36">
        <f t="shared" si="896"/>
        <v>44725469</v>
      </c>
      <c r="G5138" s="36">
        <f t="shared" si="896"/>
        <v>4053404</v>
      </c>
      <c r="H5138" s="36">
        <f t="shared" si="896"/>
        <v>48778873</v>
      </c>
      <c r="I5138" s="36">
        <f t="shared" si="896"/>
        <v>165480</v>
      </c>
      <c r="J5138" s="36">
        <f t="shared" si="896"/>
        <v>17030988</v>
      </c>
      <c r="K5138" s="36">
        <f t="shared" si="896"/>
        <v>487788</v>
      </c>
      <c r="L5138" s="36">
        <f t="shared" si="896"/>
        <v>1359585</v>
      </c>
      <c r="M5138" s="36">
        <f t="shared" si="896"/>
        <v>0</v>
      </c>
      <c r="N5138" s="38">
        <f t="shared" si="896"/>
        <v>67334926</v>
      </c>
    </row>
    <row r="5139" spans="1:14" x14ac:dyDescent="0.2">
      <c r="A5139" s="34" t="s">
        <v>25</v>
      </c>
      <c r="B5139" s="35"/>
      <c r="C5139" s="36"/>
      <c r="D5139" s="37"/>
      <c r="E5139" s="37"/>
      <c r="F5139" s="36"/>
      <c r="G5139" s="36"/>
      <c r="H5139" s="36"/>
      <c r="I5139" s="36"/>
      <c r="J5139" s="36"/>
      <c r="K5139" s="36"/>
      <c r="L5139" s="36"/>
      <c r="M5139" s="36"/>
      <c r="N5139" s="38"/>
    </row>
    <row r="5140" spans="1:14" x14ac:dyDescent="0.2">
      <c r="A5140" s="39" t="s">
        <v>69</v>
      </c>
      <c r="B5140" s="40"/>
      <c r="C5140" s="41">
        <v>1100</v>
      </c>
      <c r="D5140" s="42">
        <v>0</v>
      </c>
      <c r="E5140" s="42">
        <v>12.9168</v>
      </c>
      <c r="F5140" s="41">
        <v>0</v>
      </c>
      <c r="G5140" s="41">
        <v>3970986</v>
      </c>
      <c r="H5140" s="41">
        <v>3970986</v>
      </c>
      <c r="I5140" s="41">
        <v>0</v>
      </c>
      <c r="J5140" s="41">
        <v>1381904</v>
      </c>
      <c r="K5140" s="41">
        <v>39710</v>
      </c>
      <c r="L5140" s="41">
        <v>67100</v>
      </c>
      <c r="M5140" s="41">
        <v>0</v>
      </c>
      <c r="N5140" s="43">
        <v>5419990</v>
      </c>
    </row>
    <row r="5141" spans="1:14" x14ac:dyDescent="0.2">
      <c r="A5141" s="34" t="s">
        <v>24</v>
      </c>
      <c r="B5141" s="35"/>
      <c r="C5141" s="36">
        <f t="shared" ref="C5141:N5141" si="897">SUM(C5140:C5140)</f>
        <v>1100</v>
      </c>
      <c r="D5141" s="37">
        <f t="shared" si="897"/>
        <v>0</v>
      </c>
      <c r="E5141" s="37">
        <f t="shared" si="897"/>
        <v>12.9168</v>
      </c>
      <c r="F5141" s="36">
        <f t="shared" si="897"/>
        <v>0</v>
      </c>
      <c r="G5141" s="36">
        <f t="shared" si="897"/>
        <v>3970986</v>
      </c>
      <c r="H5141" s="36">
        <f t="shared" si="897"/>
        <v>3970986</v>
      </c>
      <c r="I5141" s="36">
        <f t="shared" si="897"/>
        <v>0</v>
      </c>
      <c r="J5141" s="36">
        <f t="shared" si="897"/>
        <v>1381904</v>
      </c>
      <c r="K5141" s="36">
        <f t="shared" si="897"/>
        <v>39710</v>
      </c>
      <c r="L5141" s="36">
        <f t="shared" si="897"/>
        <v>67100</v>
      </c>
      <c r="M5141" s="36">
        <f t="shared" si="897"/>
        <v>0</v>
      </c>
      <c r="N5141" s="38">
        <f t="shared" si="897"/>
        <v>5419990</v>
      </c>
    </row>
    <row r="5142" spans="1:14" x14ac:dyDescent="0.2">
      <c r="A5142" s="34" t="s">
        <v>1483</v>
      </c>
      <c r="B5142" s="35"/>
      <c r="C5142" s="36"/>
      <c r="D5142" s="37"/>
      <c r="E5142" s="37"/>
      <c r="F5142" s="36"/>
      <c r="G5142" s="36"/>
      <c r="H5142" s="36"/>
      <c r="I5142" s="36"/>
      <c r="J5142" s="36"/>
      <c r="K5142" s="36"/>
      <c r="L5142" s="36"/>
      <c r="M5142" s="36"/>
      <c r="N5142" s="38"/>
    </row>
    <row r="5143" spans="1:14" x14ac:dyDescent="0.2">
      <c r="A5143" s="39" t="s">
        <v>1484</v>
      </c>
      <c r="B5143" s="40"/>
      <c r="C5143" s="41">
        <v>240</v>
      </c>
      <c r="D5143" s="42">
        <v>0</v>
      </c>
      <c r="E5143" s="42">
        <v>0.38100000000000001</v>
      </c>
      <c r="F5143" s="41">
        <v>0</v>
      </c>
      <c r="G5143" s="41">
        <v>103254</v>
      </c>
      <c r="H5143" s="41">
        <v>103254</v>
      </c>
      <c r="I5143" s="41">
        <v>0</v>
      </c>
      <c r="J5143" s="41">
        <v>35933</v>
      </c>
      <c r="K5143" s="41">
        <v>1033</v>
      </c>
      <c r="L5143" s="41">
        <v>0</v>
      </c>
      <c r="M5143" s="41">
        <v>0</v>
      </c>
      <c r="N5143" s="43">
        <v>139187</v>
      </c>
    </row>
    <row r="5144" spans="1:14" x14ac:dyDescent="0.2">
      <c r="A5144" s="39" t="s">
        <v>1485</v>
      </c>
      <c r="B5144" s="40"/>
      <c r="C5144" s="41">
        <v>0</v>
      </c>
      <c r="D5144" s="42">
        <v>6.8719999999999999</v>
      </c>
      <c r="E5144" s="42">
        <v>0</v>
      </c>
      <c r="F5144" s="41">
        <v>3428861</v>
      </c>
      <c r="G5144" s="41">
        <v>0</v>
      </c>
      <c r="H5144" s="41">
        <v>3428861</v>
      </c>
      <c r="I5144" s="41">
        <v>0</v>
      </c>
      <c r="J5144" s="41">
        <v>1193244</v>
      </c>
      <c r="K5144" s="41">
        <v>34289</v>
      </c>
      <c r="L5144" s="41">
        <v>0</v>
      </c>
      <c r="M5144" s="41">
        <v>0</v>
      </c>
      <c r="N5144" s="43">
        <v>4622105</v>
      </c>
    </row>
    <row r="5145" spans="1:14" x14ac:dyDescent="0.2">
      <c r="A5145" s="34" t="s">
        <v>24</v>
      </c>
      <c r="B5145" s="35"/>
      <c r="C5145" s="36">
        <f t="shared" ref="C5145:N5145" si="898">SUM(C5143:C5144)</f>
        <v>240</v>
      </c>
      <c r="D5145" s="37">
        <f t="shared" si="898"/>
        <v>6.8719999999999999</v>
      </c>
      <c r="E5145" s="37">
        <f t="shared" si="898"/>
        <v>0.38100000000000001</v>
      </c>
      <c r="F5145" s="36">
        <f t="shared" si="898"/>
        <v>3428861</v>
      </c>
      <c r="G5145" s="36">
        <f t="shared" si="898"/>
        <v>103254</v>
      </c>
      <c r="H5145" s="36">
        <f t="shared" si="898"/>
        <v>3532115</v>
      </c>
      <c r="I5145" s="36">
        <f t="shared" si="898"/>
        <v>0</v>
      </c>
      <c r="J5145" s="36">
        <f t="shared" si="898"/>
        <v>1229177</v>
      </c>
      <c r="K5145" s="36">
        <f t="shared" si="898"/>
        <v>35322</v>
      </c>
      <c r="L5145" s="36">
        <f t="shared" si="898"/>
        <v>0</v>
      </c>
      <c r="M5145" s="36">
        <f t="shared" si="898"/>
        <v>0</v>
      </c>
      <c r="N5145" s="38">
        <f t="shared" si="898"/>
        <v>4761292</v>
      </c>
    </row>
    <row r="5146" spans="1:14" x14ac:dyDescent="0.2">
      <c r="A5146" s="29" t="s">
        <v>2158</v>
      </c>
      <c r="B5146" s="30"/>
      <c r="C5146" s="31">
        <f t="shared" ref="C5146:N5146" si="899">C5138+C5141+C5145</f>
        <v>1340</v>
      </c>
      <c r="D5146" s="32">
        <f t="shared" si="899"/>
        <v>76.797600000000003</v>
      </c>
      <c r="E5146" s="32">
        <f t="shared" si="899"/>
        <v>26.747799999999998</v>
      </c>
      <c r="F5146" s="31">
        <f t="shared" si="899"/>
        <v>48154330</v>
      </c>
      <c r="G5146" s="31">
        <f t="shared" si="899"/>
        <v>8127644</v>
      </c>
      <c r="H5146" s="31">
        <f t="shared" si="899"/>
        <v>56281974</v>
      </c>
      <c r="I5146" s="31">
        <f t="shared" si="899"/>
        <v>165480</v>
      </c>
      <c r="J5146" s="31">
        <f t="shared" si="899"/>
        <v>19642069</v>
      </c>
      <c r="K5146" s="31">
        <f t="shared" si="899"/>
        <v>562820</v>
      </c>
      <c r="L5146" s="31">
        <f t="shared" si="899"/>
        <v>1426685</v>
      </c>
      <c r="M5146" s="31">
        <f t="shared" si="899"/>
        <v>0</v>
      </c>
      <c r="N5146" s="33">
        <f t="shared" si="899"/>
        <v>77516208</v>
      </c>
    </row>
    <row r="5147" spans="1:14" x14ac:dyDescent="0.2">
      <c r="A5147" s="39"/>
      <c r="B5147" s="40"/>
      <c r="C5147" s="41"/>
      <c r="D5147" s="42"/>
      <c r="E5147" s="42"/>
      <c r="F5147" s="41"/>
      <c r="G5147" s="41"/>
      <c r="H5147" s="41"/>
      <c r="I5147" s="41"/>
      <c r="J5147" s="41"/>
      <c r="K5147" s="41"/>
      <c r="L5147" s="41"/>
      <c r="M5147" s="41"/>
      <c r="N5147" s="43"/>
    </row>
    <row r="5148" spans="1:14" x14ac:dyDescent="0.2">
      <c r="A5148" s="29" t="s">
        <v>2159</v>
      </c>
      <c r="B5148" s="30"/>
      <c r="C5148" s="31"/>
      <c r="D5148" s="32"/>
      <c r="E5148" s="32"/>
      <c r="F5148" s="31"/>
      <c r="G5148" s="31"/>
      <c r="H5148" s="31"/>
      <c r="I5148" s="31"/>
      <c r="J5148" s="31"/>
      <c r="K5148" s="31"/>
      <c r="L5148" s="31"/>
      <c r="M5148" s="31"/>
      <c r="N5148" s="33"/>
    </row>
    <row r="5149" spans="1:14" x14ac:dyDescent="0.2">
      <c r="A5149" s="29" t="s">
        <v>2160</v>
      </c>
      <c r="B5149" s="30" t="s">
        <v>6</v>
      </c>
      <c r="C5149" s="31" t="s">
        <v>7</v>
      </c>
      <c r="D5149" s="32" t="s">
        <v>8</v>
      </c>
      <c r="E5149" s="32" t="s">
        <v>9</v>
      </c>
      <c r="F5149" s="31" t="s">
        <v>10</v>
      </c>
      <c r="G5149" s="31" t="s">
        <v>11</v>
      </c>
      <c r="H5149" s="31" t="s">
        <v>12</v>
      </c>
      <c r="I5149" s="31" t="s">
        <v>13</v>
      </c>
      <c r="J5149" s="31" t="s">
        <v>14</v>
      </c>
      <c r="K5149" s="31" t="s">
        <v>15</v>
      </c>
      <c r="L5149" s="31" t="s">
        <v>16</v>
      </c>
      <c r="M5149" s="31" t="s">
        <v>17</v>
      </c>
      <c r="N5149" s="33" t="s">
        <v>18</v>
      </c>
    </row>
    <row r="5150" spans="1:14" x14ac:dyDescent="0.2">
      <c r="A5150" s="34" t="s">
        <v>1476</v>
      </c>
      <c r="B5150" s="35"/>
      <c r="C5150" s="36"/>
      <c r="D5150" s="37"/>
      <c r="E5150" s="37"/>
      <c r="F5150" s="36"/>
      <c r="G5150" s="36"/>
      <c r="H5150" s="36"/>
      <c r="I5150" s="36"/>
      <c r="J5150" s="36"/>
      <c r="K5150" s="36"/>
      <c r="L5150" s="36"/>
      <c r="M5150" s="36"/>
      <c r="N5150" s="38"/>
    </row>
    <row r="5151" spans="1:14" x14ac:dyDescent="0.2">
      <c r="A5151" s="39" t="s">
        <v>20</v>
      </c>
      <c r="B5151" s="40"/>
      <c r="C5151" s="41">
        <v>0</v>
      </c>
      <c r="D5151" s="42">
        <v>7.3</v>
      </c>
      <c r="E5151" s="42">
        <v>0</v>
      </c>
      <c r="F5151" s="41">
        <v>2622079</v>
      </c>
      <c r="G5151" s="41">
        <v>0</v>
      </c>
      <c r="H5151" s="41">
        <v>2622079</v>
      </c>
      <c r="I5151" s="41">
        <v>0</v>
      </c>
      <c r="J5151" s="41">
        <v>912484</v>
      </c>
      <c r="K5151" s="41">
        <v>26221</v>
      </c>
      <c r="L5151" s="41">
        <v>0</v>
      </c>
      <c r="M5151" s="41">
        <v>0</v>
      </c>
      <c r="N5151" s="43">
        <v>3534563</v>
      </c>
    </row>
    <row r="5152" spans="1:14" x14ac:dyDescent="0.2">
      <c r="A5152" s="39" t="s">
        <v>45</v>
      </c>
      <c r="B5152" s="40"/>
      <c r="C5152" s="41">
        <v>0</v>
      </c>
      <c r="D5152" s="42">
        <v>-4.58E-2</v>
      </c>
      <c r="E5152" s="42">
        <v>0</v>
      </c>
      <c r="F5152" s="41">
        <v>-21208</v>
      </c>
      <c r="G5152" s="41">
        <v>0</v>
      </c>
      <c r="H5152" s="41">
        <v>-21208</v>
      </c>
      <c r="I5152" s="41">
        <v>0</v>
      </c>
      <c r="J5152" s="41">
        <v>-7381</v>
      </c>
      <c r="K5152" s="41">
        <v>-212</v>
      </c>
      <c r="L5152" s="41">
        <v>0</v>
      </c>
      <c r="M5152" s="41">
        <v>0</v>
      </c>
      <c r="N5152" s="43">
        <v>-28589</v>
      </c>
    </row>
    <row r="5153" spans="1:14" x14ac:dyDescent="0.2">
      <c r="A5153" s="39" t="s">
        <v>40</v>
      </c>
      <c r="B5153" s="40"/>
      <c r="C5153" s="41">
        <v>0</v>
      </c>
      <c r="D5153" s="42">
        <v>-0.1512</v>
      </c>
      <c r="E5153" s="42">
        <v>0</v>
      </c>
      <c r="F5153" s="41">
        <v>-193200</v>
      </c>
      <c r="G5153" s="41">
        <v>0</v>
      </c>
      <c r="H5153" s="41">
        <v>-193200</v>
      </c>
      <c r="I5153" s="41">
        <v>0</v>
      </c>
      <c r="J5153" s="41">
        <v>-67234</v>
      </c>
      <c r="K5153" s="41">
        <v>-1932</v>
      </c>
      <c r="L5153" s="41">
        <v>0</v>
      </c>
      <c r="M5153" s="41">
        <v>0</v>
      </c>
      <c r="N5153" s="43">
        <v>-260434</v>
      </c>
    </row>
    <row r="5154" spans="1:14" x14ac:dyDescent="0.2">
      <c r="A5154" s="39" t="s">
        <v>1477</v>
      </c>
      <c r="B5154" s="40"/>
      <c r="C5154" s="41">
        <v>0</v>
      </c>
      <c r="D5154" s="42">
        <v>0.45450000000000002</v>
      </c>
      <c r="E5154" s="42">
        <v>0</v>
      </c>
      <c r="F5154" s="41">
        <v>57740</v>
      </c>
      <c r="G5154" s="41">
        <v>0</v>
      </c>
      <c r="H5154" s="41">
        <v>57740</v>
      </c>
      <c r="I5154" s="41">
        <v>0</v>
      </c>
      <c r="J5154" s="41">
        <v>20094</v>
      </c>
      <c r="K5154" s="41">
        <v>577</v>
      </c>
      <c r="L5154" s="41">
        <v>0</v>
      </c>
      <c r="M5154" s="41">
        <v>0</v>
      </c>
      <c r="N5154" s="43">
        <v>77834</v>
      </c>
    </row>
    <row r="5155" spans="1:14" x14ac:dyDescent="0.2">
      <c r="A5155" s="39" t="s">
        <v>41</v>
      </c>
      <c r="B5155" s="40"/>
      <c r="C5155" s="41">
        <v>0</v>
      </c>
      <c r="D5155" s="42">
        <v>0</v>
      </c>
      <c r="E5155" s="42">
        <v>0</v>
      </c>
      <c r="F5155" s="41">
        <v>0</v>
      </c>
      <c r="G5155" s="41">
        <v>0</v>
      </c>
      <c r="H5155" s="41">
        <v>0</v>
      </c>
      <c r="I5155" s="41">
        <v>193200</v>
      </c>
      <c r="J5155" s="41">
        <v>65302</v>
      </c>
      <c r="K5155" s="41">
        <v>0</v>
      </c>
      <c r="L5155" s="41">
        <v>0</v>
      </c>
      <c r="M5155" s="41">
        <v>0</v>
      </c>
      <c r="N5155" s="43">
        <v>258502</v>
      </c>
    </row>
    <row r="5156" spans="1:14" x14ac:dyDescent="0.2">
      <c r="A5156" s="39" t="s">
        <v>21</v>
      </c>
      <c r="B5156" s="40"/>
      <c r="C5156" s="41">
        <v>0</v>
      </c>
      <c r="D5156" s="42">
        <v>0</v>
      </c>
      <c r="E5156" s="42">
        <v>0</v>
      </c>
      <c r="F5156" s="41">
        <v>0</v>
      </c>
      <c r="G5156" s="41">
        <v>0</v>
      </c>
      <c r="H5156" s="41">
        <v>0</v>
      </c>
      <c r="I5156" s="41">
        <v>0</v>
      </c>
      <c r="J5156" s="41">
        <v>12</v>
      </c>
      <c r="K5156" s="41">
        <v>0</v>
      </c>
      <c r="L5156" s="41">
        <v>0</v>
      </c>
      <c r="M5156" s="41">
        <v>0</v>
      </c>
      <c r="N5156" s="43">
        <v>12</v>
      </c>
    </row>
    <row r="5157" spans="1:14" x14ac:dyDescent="0.2">
      <c r="A5157" s="39" t="s">
        <v>891</v>
      </c>
      <c r="B5157" s="40"/>
      <c r="C5157" s="41">
        <v>0</v>
      </c>
      <c r="D5157" s="42">
        <v>0</v>
      </c>
      <c r="E5157" s="42">
        <v>0</v>
      </c>
      <c r="F5157" s="41">
        <v>0</v>
      </c>
      <c r="G5157" s="41">
        <v>0</v>
      </c>
      <c r="H5157" s="41">
        <v>0</v>
      </c>
      <c r="I5157" s="41">
        <v>0</v>
      </c>
      <c r="J5157" s="41">
        <v>0</v>
      </c>
      <c r="K5157" s="41">
        <v>0</v>
      </c>
      <c r="L5157" s="41">
        <v>2000</v>
      </c>
      <c r="M5157" s="41">
        <v>0</v>
      </c>
      <c r="N5157" s="43">
        <v>2000</v>
      </c>
    </row>
    <row r="5158" spans="1:14" x14ac:dyDescent="0.2">
      <c r="A5158" s="39" t="s">
        <v>32</v>
      </c>
      <c r="B5158" s="40"/>
      <c r="C5158" s="41">
        <v>0</v>
      </c>
      <c r="D5158" s="42">
        <v>0</v>
      </c>
      <c r="E5158" s="42">
        <v>0.4</v>
      </c>
      <c r="F5158" s="41">
        <v>0</v>
      </c>
      <c r="G5158" s="41">
        <v>105883</v>
      </c>
      <c r="H5158" s="41">
        <v>105883</v>
      </c>
      <c r="I5158" s="41">
        <v>0</v>
      </c>
      <c r="J5158" s="41">
        <v>36847</v>
      </c>
      <c r="K5158" s="41">
        <v>1059</v>
      </c>
      <c r="L5158" s="41">
        <v>0</v>
      </c>
      <c r="M5158" s="41">
        <v>0</v>
      </c>
      <c r="N5158" s="43">
        <v>142730</v>
      </c>
    </row>
    <row r="5159" spans="1:14" x14ac:dyDescent="0.2">
      <c r="A5159" s="39" t="s">
        <v>23</v>
      </c>
      <c r="B5159" s="40"/>
      <c r="C5159" s="41">
        <v>0</v>
      </c>
      <c r="D5159" s="42">
        <v>0</v>
      </c>
      <c r="E5159" s="42">
        <v>4.5</v>
      </c>
      <c r="F5159" s="41">
        <v>0</v>
      </c>
      <c r="G5159" s="41">
        <v>1758564</v>
      </c>
      <c r="H5159" s="41">
        <v>1758564</v>
      </c>
      <c r="I5159" s="41">
        <v>0</v>
      </c>
      <c r="J5159" s="41">
        <v>611981</v>
      </c>
      <c r="K5159" s="41">
        <v>17586</v>
      </c>
      <c r="L5159" s="41">
        <v>0</v>
      </c>
      <c r="M5159" s="41">
        <v>0</v>
      </c>
      <c r="N5159" s="43">
        <v>2370545</v>
      </c>
    </row>
    <row r="5160" spans="1:14" x14ac:dyDescent="0.2">
      <c r="A5160" s="39" t="s">
        <v>1481</v>
      </c>
      <c r="B5160" s="40"/>
      <c r="C5160" s="41">
        <v>0</v>
      </c>
      <c r="D5160" s="42">
        <v>46.617699999999999</v>
      </c>
      <c r="E5160" s="42">
        <v>7.35</v>
      </c>
      <c r="F5160" s="41">
        <v>31727646</v>
      </c>
      <c r="G5160" s="41">
        <v>1845585</v>
      </c>
      <c r="H5160" s="41">
        <v>33573231</v>
      </c>
      <c r="I5160" s="41">
        <v>0</v>
      </c>
      <c r="J5160" s="41">
        <v>11683485</v>
      </c>
      <c r="K5160" s="41">
        <v>335732</v>
      </c>
      <c r="L5160" s="41">
        <v>1080425</v>
      </c>
      <c r="M5160" s="41">
        <v>0</v>
      </c>
      <c r="N5160" s="43">
        <v>46337141</v>
      </c>
    </row>
    <row r="5161" spans="1:14" x14ac:dyDescent="0.2">
      <c r="A5161" s="39" t="s">
        <v>1482</v>
      </c>
      <c r="B5161" s="40"/>
      <c r="C5161" s="41">
        <v>0</v>
      </c>
      <c r="D5161" s="42">
        <v>0</v>
      </c>
      <c r="E5161" s="42">
        <v>0</v>
      </c>
      <c r="F5161" s="41">
        <v>24000</v>
      </c>
      <c r="G5161" s="41">
        <v>0</v>
      </c>
      <c r="H5161" s="41">
        <v>24000</v>
      </c>
      <c r="I5161" s="41">
        <v>0</v>
      </c>
      <c r="J5161" s="41">
        <v>8352</v>
      </c>
      <c r="K5161" s="41">
        <v>240</v>
      </c>
      <c r="L5161" s="41">
        <v>4500</v>
      </c>
      <c r="M5161" s="41">
        <v>0</v>
      </c>
      <c r="N5161" s="43">
        <v>36852</v>
      </c>
    </row>
    <row r="5162" spans="1:14" x14ac:dyDescent="0.2">
      <c r="A5162" s="34" t="s">
        <v>24</v>
      </c>
      <c r="B5162" s="35"/>
      <c r="C5162" s="36">
        <f t="shared" ref="C5162:N5162" si="900">SUM(C5151:C5161)</f>
        <v>0</v>
      </c>
      <c r="D5162" s="37">
        <f t="shared" si="900"/>
        <v>54.175199999999997</v>
      </c>
      <c r="E5162" s="37">
        <f t="shared" si="900"/>
        <v>12.25</v>
      </c>
      <c r="F5162" s="36">
        <f t="shared" si="900"/>
        <v>34217057</v>
      </c>
      <c r="G5162" s="36">
        <f t="shared" si="900"/>
        <v>3710032</v>
      </c>
      <c r="H5162" s="36">
        <f t="shared" si="900"/>
        <v>37927089</v>
      </c>
      <c r="I5162" s="36">
        <f t="shared" si="900"/>
        <v>193200</v>
      </c>
      <c r="J5162" s="36">
        <f t="shared" si="900"/>
        <v>13263942</v>
      </c>
      <c r="K5162" s="36">
        <f t="shared" si="900"/>
        <v>379271</v>
      </c>
      <c r="L5162" s="36">
        <f t="shared" si="900"/>
        <v>1086925</v>
      </c>
      <c r="M5162" s="36">
        <f t="shared" si="900"/>
        <v>0</v>
      </c>
      <c r="N5162" s="38">
        <f t="shared" si="900"/>
        <v>52471156</v>
      </c>
    </row>
    <row r="5163" spans="1:14" x14ac:dyDescent="0.2">
      <c r="A5163" s="34" t="s">
        <v>25</v>
      </c>
      <c r="B5163" s="35"/>
      <c r="C5163" s="36"/>
      <c r="D5163" s="37"/>
      <c r="E5163" s="37"/>
      <c r="F5163" s="36"/>
      <c r="G5163" s="36"/>
      <c r="H5163" s="36"/>
      <c r="I5163" s="36"/>
      <c r="J5163" s="36"/>
      <c r="K5163" s="36"/>
      <c r="L5163" s="36"/>
      <c r="M5163" s="36"/>
      <c r="N5163" s="38"/>
    </row>
    <row r="5164" spans="1:14" x14ac:dyDescent="0.2">
      <c r="A5164" s="39" t="s">
        <v>69</v>
      </c>
      <c r="B5164" s="40"/>
      <c r="C5164" s="41">
        <v>645</v>
      </c>
      <c r="D5164" s="42">
        <v>0</v>
      </c>
      <c r="E5164" s="42">
        <v>8.6075999999999997</v>
      </c>
      <c r="F5164" s="41">
        <v>0</v>
      </c>
      <c r="G5164" s="41">
        <v>2646217</v>
      </c>
      <c r="H5164" s="41">
        <v>2646217</v>
      </c>
      <c r="I5164" s="41">
        <v>0</v>
      </c>
      <c r="J5164" s="41">
        <v>920884</v>
      </c>
      <c r="K5164" s="41">
        <v>26462</v>
      </c>
      <c r="L5164" s="41">
        <v>39345</v>
      </c>
      <c r="M5164" s="41">
        <v>0</v>
      </c>
      <c r="N5164" s="43">
        <v>3606446</v>
      </c>
    </row>
    <row r="5165" spans="1:14" x14ac:dyDescent="0.2">
      <c r="A5165" s="34" t="s">
        <v>24</v>
      </c>
      <c r="B5165" s="35"/>
      <c r="C5165" s="36">
        <f t="shared" ref="C5165:N5165" si="901">SUM(C5164:C5164)</f>
        <v>645</v>
      </c>
      <c r="D5165" s="37">
        <f t="shared" si="901"/>
        <v>0</v>
      </c>
      <c r="E5165" s="37">
        <f t="shared" si="901"/>
        <v>8.6075999999999997</v>
      </c>
      <c r="F5165" s="36">
        <f t="shared" si="901"/>
        <v>0</v>
      </c>
      <c r="G5165" s="36">
        <f t="shared" si="901"/>
        <v>2646217</v>
      </c>
      <c r="H5165" s="36">
        <f t="shared" si="901"/>
        <v>2646217</v>
      </c>
      <c r="I5165" s="36">
        <f t="shared" si="901"/>
        <v>0</v>
      </c>
      <c r="J5165" s="36">
        <f t="shared" si="901"/>
        <v>920884</v>
      </c>
      <c r="K5165" s="36">
        <f t="shared" si="901"/>
        <v>26462</v>
      </c>
      <c r="L5165" s="36">
        <f t="shared" si="901"/>
        <v>39345</v>
      </c>
      <c r="M5165" s="36">
        <f t="shared" si="901"/>
        <v>0</v>
      </c>
      <c r="N5165" s="38">
        <f t="shared" si="901"/>
        <v>3606446</v>
      </c>
    </row>
    <row r="5166" spans="1:14" x14ac:dyDescent="0.2">
      <c r="A5166" s="34" t="s">
        <v>1483</v>
      </c>
      <c r="B5166" s="35"/>
      <c r="C5166" s="36"/>
      <c r="D5166" s="37"/>
      <c r="E5166" s="37"/>
      <c r="F5166" s="36"/>
      <c r="G5166" s="36"/>
      <c r="H5166" s="36"/>
      <c r="I5166" s="36"/>
      <c r="J5166" s="36"/>
      <c r="K5166" s="36"/>
      <c r="L5166" s="36"/>
      <c r="M5166" s="36"/>
      <c r="N5166" s="38"/>
    </row>
    <row r="5167" spans="1:14" x14ac:dyDescent="0.2">
      <c r="A5167" s="39" t="s">
        <v>1484</v>
      </c>
      <c r="B5167" s="40"/>
      <c r="C5167" s="41">
        <v>220</v>
      </c>
      <c r="D5167" s="42">
        <v>0</v>
      </c>
      <c r="E5167" s="42">
        <v>0.35049999999999998</v>
      </c>
      <c r="F5167" s="41">
        <v>0</v>
      </c>
      <c r="G5167" s="41">
        <v>94988</v>
      </c>
      <c r="H5167" s="41">
        <v>94988</v>
      </c>
      <c r="I5167" s="41">
        <v>0</v>
      </c>
      <c r="J5167" s="41">
        <v>33056</v>
      </c>
      <c r="K5167" s="41">
        <v>950</v>
      </c>
      <c r="L5167" s="41">
        <v>0</v>
      </c>
      <c r="M5167" s="41">
        <v>0</v>
      </c>
      <c r="N5167" s="43">
        <v>128044</v>
      </c>
    </row>
    <row r="5168" spans="1:14" x14ac:dyDescent="0.2">
      <c r="A5168" s="39" t="s">
        <v>1485</v>
      </c>
      <c r="B5168" s="40"/>
      <c r="C5168" s="41">
        <v>0</v>
      </c>
      <c r="D5168" s="42">
        <v>6.7331000000000003</v>
      </c>
      <c r="E5168" s="42">
        <v>0</v>
      </c>
      <c r="F5168" s="41">
        <v>3154146</v>
      </c>
      <c r="G5168" s="41">
        <v>0</v>
      </c>
      <c r="H5168" s="41">
        <v>3154146</v>
      </c>
      <c r="I5168" s="41">
        <v>0</v>
      </c>
      <c r="J5168" s="41">
        <v>1097642</v>
      </c>
      <c r="K5168" s="41">
        <v>31541</v>
      </c>
      <c r="L5168" s="41">
        <v>0</v>
      </c>
      <c r="M5168" s="41">
        <v>0</v>
      </c>
      <c r="N5168" s="43">
        <v>4251788</v>
      </c>
    </row>
    <row r="5169" spans="1:14" x14ac:dyDescent="0.2">
      <c r="A5169" s="34" t="s">
        <v>24</v>
      </c>
      <c r="B5169" s="35"/>
      <c r="C5169" s="36">
        <f t="shared" ref="C5169:N5169" si="902">SUM(C5167:C5168)</f>
        <v>220</v>
      </c>
      <c r="D5169" s="37">
        <f t="shared" si="902"/>
        <v>6.7331000000000003</v>
      </c>
      <c r="E5169" s="37">
        <f t="shared" si="902"/>
        <v>0.35049999999999998</v>
      </c>
      <c r="F5169" s="36">
        <f t="shared" si="902"/>
        <v>3154146</v>
      </c>
      <c r="G5169" s="36">
        <f t="shared" si="902"/>
        <v>94988</v>
      </c>
      <c r="H5169" s="36">
        <f t="shared" si="902"/>
        <v>3249134</v>
      </c>
      <c r="I5169" s="36">
        <f t="shared" si="902"/>
        <v>0</v>
      </c>
      <c r="J5169" s="36">
        <f t="shared" si="902"/>
        <v>1130698</v>
      </c>
      <c r="K5169" s="36">
        <f t="shared" si="902"/>
        <v>32491</v>
      </c>
      <c r="L5169" s="36">
        <f t="shared" si="902"/>
        <v>0</v>
      </c>
      <c r="M5169" s="36">
        <f t="shared" si="902"/>
        <v>0</v>
      </c>
      <c r="N5169" s="38">
        <f t="shared" si="902"/>
        <v>4379832</v>
      </c>
    </row>
    <row r="5170" spans="1:14" x14ac:dyDescent="0.2">
      <c r="A5170" s="29" t="s">
        <v>2161</v>
      </c>
      <c r="B5170" s="30"/>
      <c r="C5170" s="31">
        <f t="shared" ref="C5170:N5170" si="903">C5162+C5165+C5169</f>
        <v>865</v>
      </c>
      <c r="D5170" s="32">
        <f t="shared" si="903"/>
        <v>60.908299999999997</v>
      </c>
      <c r="E5170" s="32">
        <f t="shared" si="903"/>
        <v>21.208099999999998</v>
      </c>
      <c r="F5170" s="31">
        <f t="shared" si="903"/>
        <v>37371203</v>
      </c>
      <c r="G5170" s="31">
        <f t="shared" si="903"/>
        <v>6451237</v>
      </c>
      <c r="H5170" s="31">
        <f t="shared" si="903"/>
        <v>43822440</v>
      </c>
      <c r="I5170" s="31">
        <f t="shared" si="903"/>
        <v>193200</v>
      </c>
      <c r="J5170" s="31">
        <f t="shared" si="903"/>
        <v>15315524</v>
      </c>
      <c r="K5170" s="31">
        <f t="shared" si="903"/>
        <v>438224</v>
      </c>
      <c r="L5170" s="31">
        <f t="shared" si="903"/>
        <v>1126270</v>
      </c>
      <c r="M5170" s="31">
        <f t="shared" si="903"/>
        <v>0</v>
      </c>
      <c r="N5170" s="33">
        <f t="shared" si="903"/>
        <v>60457434</v>
      </c>
    </row>
    <row r="5171" spans="1:14" x14ac:dyDescent="0.2">
      <c r="A5171" s="39"/>
      <c r="B5171" s="40"/>
      <c r="C5171" s="41"/>
      <c r="D5171" s="42"/>
      <c r="E5171" s="42"/>
      <c r="F5171" s="41"/>
      <c r="G5171" s="41"/>
      <c r="H5171" s="41"/>
      <c r="I5171" s="41"/>
      <c r="J5171" s="41"/>
      <c r="K5171" s="41"/>
      <c r="L5171" s="41"/>
      <c r="M5171" s="41"/>
      <c r="N5171" s="43"/>
    </row>
    <row r="5172" spans="1:14" x14ac:dyDescent="0.2">
      <c r="A5172" s="29" t="s">
        <v>2162</v>
      </c>
      <c r="B5172" s="30"/>
      <c r="C5172" s="31"/>
      <c r="D5172" s="32"/>
      <c r="E5172" s="32"/>
      <c r="F5172" s="31"/>
      <c r="G5172" s="31"/>
      <c r="H5172" s="31"/>
      <c r="I5172" s="31"/>
      <c r="J5172" s="31"/>
      <c r="K5172" s="31"/>
      <c r="L5172" s="31"/>
      <c r="M5172" s="31"/>
      <c r="N5172" s="33"/>
    </row>
    <row r="5173" spans="1:14" x14ac:dyDescent="0.2">
      <c r="A5173" s="29" t="s">
        <v>2163</v>
      </c>
      <c r="B5173" s="30" t="s">
        <v>6</v>
      </c>
      <c r="C5173" s="31" t="s">
        <v>7</v>
      </c>
      <c r="D5173" s="32" t="s">
        <v>8</v>
      </c>
      <c r="E5173" s="32" t="s">
        <v>9</v>
      </c>
      <c r="F5173" s="31" t="s">
        <v>10</v>
      </c>
      <c r="G5173" s="31" t="s">
        <v>11</v>
      </c>
      <c r="H5173" s="31" t="s">
        <v>12</v>
      </c>
      <c r="I5173" s="31" t="s">
        <v>13</v>
      </c>
      <c r="J5173" s="31" t="s">
        <v>14</v>
      </c>
      <c r="K5173" s="31" t="s">
        <v>15</v>
      </c>
      <c r="L5173" s="31" t="s">
        <v>16</v>
      </c>
      <c r="M5173" s="31" t="s">
        <v>17</v>
      </c>
      <c r="N5173" s="33" t="s">
        <v>18</v>
      </c>
    </row>
    <row r="5174" spans="1:14" x14ac:dyDescent="0.2">
      <c r="A5174" s="34" t="s">
        <v>1476</v>
      </c>
      <c r="B5174" s="35"/>
      <c r="C5174" s="36"/>
      <c r="D5174" s="37"/>
      <c r="E5174" s="37"/>
      <c r="F5174" s="36"/>
      <c r="G5174" s="36"/>
      <c r="H5174" s="36"/>
      <c r="I5174" s="36"/>
      <c r="J5174" s="36"/>
      <c r="K5174" s="36"/>
      <c r="L5174" s="36"/>
      <c r="M5174" s="36"/>
      <c r="N5174" s="38"/>
    </row>
    <row r="5175" spans="1:14" x14ac:dyDescent="0.2">
      <c r="A5175" s="39" t="s">
        <v>162</v>
      </c>
      <c r="B5175" s="40"/>
      <c r="C5175" s="41">
        <v>0</v>
      </c>
      <c r="D5175" s="42">
        <v>5.2778</v>
      </c>
      <c r="E5175" s="42">
        <v>0</v>
      </c>
      <c r="F5175" s="41">
        <v>1915681</v>
      </c>
      <c r="G5175" s="41">
        <v>0</v>
      </c>
      <c r="H5175" s="41">
        <v>1915681</v>
      </c>
      <c r="I5175" s="41">
        <v>0</v>
      </c>
      <c r="J5175" s="41">
        <v>666657</v>
      </c>
      <c r="K5175" s="41">
        <v>19157</v>
      </c>
      <c r="L5175" s="41">
        <v>0</v>
      </c>
      <c r="M5175" s="41">
        <v>0</v>
      </c>
      <c r="N5175" s="43">
        <v>2582338</v>
      </c>
    </row>
    <row r="5176" spans="1:14" x14ac:dyDescent="0.2">
      <c r="A5176" s="39" t="s">
        <v>40</v>
      </c>
      <c r="B5176" s="40"/>
      <c r="C5176" s="41">
        <v>0</v>
      </c>
      <c r="D5176" s="42">
        <v>-0.13439999999999999</v>
      </c>
      <c r="E5176" s="42">
        <v>0</v>
      </c>
      <c r="F5176" s="41">
        <v>-68460</v>
      </c>
      <c r="G5176" s="41">
        <v>0</v>
      </c>
      <c r="H5176" s="41">
        <v>-68460</v>
      </c>
      <c r="I5176" s="41">
        <v>0</v>
      </c>
      <c r="J5176" s="41">
        <v>-23824</v>
      </c>
      <c r="K5176" s="41">
        <v>-685</v>
      </c>
      <c r="L5176" s="41">
        <v>0</v>
      </c>
      <c r="M5176" s="41">
        <v>0</v>
      </c>
      <c r="N5176" s="43">
        <v>-92284</v>
      </c>
    </row>
    <row r="5177" spans="1:14" x14ac:dyDescent="0.2">
      <c r="A5177" s="39" t="s">
        <v>41</v>
      </c>
      <c r="B5177" s="40"/>
      <c r="C5177" s="41">
        <v>0</v>
      </c>
      <c r="D5177" s="42">
        <v>0</v>
      </c>
      <c r="E5177" s="42">
        <v>0</v>
      </c>
      <c r="F5177" s="41">
        <v>0</v>
      </c>
      <c r="G5177" s="41">
        <v>0</v>
      </c>
      <c r="H5177" s="41">
        <v>0</v>
      </c>
      <c r="I5177" s="41">
        <v>68460</v>
      </c>
      <c r="J5177" s="41">
        <v>23139</v>
      </c>
      <c r="K5177" s="41">
        <v>0</v>
      </c>
      <c r="L5177" s="41">
        <v>0</v>
      </c>
      <c r="M5177" s="41">
        <v>0</v>
      </c>
      <c r="N5177" s="43">
        <v>91599</v>
      </c>
    </row>
    <row r="5178" spans="1:14" x14ac:dyDescent="0.2">
      <c r="A5178" s="39" t="s">
        <v>163</v>
      </c>
      <c r="B5178" s="40"/>
      <c r="C5178" s="41">
        <v>0</v>
      </c>
      <c r="D5178" s="42">
        <v>0</v>
      </c>
      <c r="E5178" s="42">
        <v>0</v>
      </c>
      <c r="F5178" s="41">
        <v>0</v>
      </c>
      <c r="G5178" s="41">
        <v>0</v>
      </c>
      <c r="H5178" s="41">
        <v>0</v>
      </c>
      <c r="I5178" s="41">
        <v>0</v>
      </c>
      <c r="J5178" s="41">
        <v>7</v>
      </c>
      <c r="K5178" s="41">
        <v>0</v>
      </c>
      <c r="L5178" s="41">
        <v>0</v>
      </c>
      <c r="M5178" s="41">
        <v>0</v>
      </c>
      <c r="N5178" s="43">
        <v>7</v>
      </c>
    </row>
    <row r="5179" spans="1:14" x14ac:dyDescent="0.2">
      <c r="A5179" s="39" t="s">
        <v>23</v>
      </c>
      <c r="B5179" s="40"/>
      <c r="C5179" s="41">
        <v>0</v>
      </c>
      <c r="D5179" s="42">
        <v>0</v>
      </c>
      <c r="E5179" s="42">
        <v>2.34</v>
      </c>
      <c r="F5179" s="41">
        <v>0</v>
      </c>
      <c r="G5179" s="41">
        <v>914453</v>
      </c>
      <c r="H5179" s="41">
        <v>914453</v>
      </c>
      <c r="I5179" s="41">
        <v>0</v>
      </c>
      <c r="J5179" s="41">
        <v>318230</v>
      </c>
      <c r="K5179" s="41">
        <v>9145</v>
      </c>
      <c r="L5179" s="41">
        <v>0</v>
      </c>
      <c r="M5179" s="41">
        <v>0</v>
      </c>
      <c r="N5179" s="43">
        <v>1232683</v>
      </c>
    </row>
    <row r="5180" spans="1:14" x14ac:dyDescent="0.2">
      <c r="A5180" s="39" t="s">
        <v>1481</v>
      </c>
      <c r="B5180" s="40"/>
      <c r="C5180" s="41">
        <v>0</v>
      </c>
      <c r="D5180" s="42">
        <v>15.318199999999999</v>
      </c>
      <c r="E5180" s="42">
        <v>1.7</v>
      </c>
      <c r="F5180" s="41">
        <v>9933462</v>
      </c>
      <c r="G5180" s="41">
        <v>426870</v>
      </c>
      <c r="H5180" s="41">
        <v>10360332</v>
      </c>
      <c r="I5180" s="41">
        <v>0</v>
      </c>
      <c r="J5180" s="41">
        <v>3605394</v>
      </c>
      <c r="K5180" s="41">
        <v>103602</v>
      </c>
      <c r="L5180" s="41">
        <v>296380</v>
      </c>
      <c r="M5180" s="41">
        <v>0</v>
      </c>
      <c r="N5180" s="43">
        <v>14262106</v>
      </c>
    </row>
    <row r="5181" spans="1:14" x14ac:dyDescent="0.2">
      <c r="A5181" s="34" t="s">
        <v>24</v>
      </c>
      <c r="B5181" s="35"/>
      <c r="C5181" s="36">
        <f t="shared" ref="C5181:N5181" si="904">SUM(C5175:C5180)</f>
        <v>0</v>
      </c>
      <c r="D5181" s="37">
        <f t="shared" si="904"/>
        <v>20.461599999999997</v>
      </c>
      <c r="E5181" s="37">
        <f t="shared" si="904"/>
        <v>4.04</v>
      </c>
      <c r="F5181" s="36">
        <f t="shared" si="904"/>
        <v>11780683</v>
      </c>
      <c r="G5181" s="36">
        <f t="shared" si="904"/>
        <v>1341323</v>
      </c>
      <c r="H5181" s="36">
        <f t="shared" si="904"/>
        <v>13122006</v>
      </c>
      <c r="I5181" s="36">
        <f t="shared" si="904"/>
        <v>68460</v>
      </c>
      <c r="J5181" s="36">
        <f t="shared" si="904"/>
        <v>4589603</v>
      </c>
      <c r="K5181" s="36">
        <f t="shared" si="904"/>
        <v>131219</v>
      </c>
      <c r="L5181" s="36">
        <f t="shared" si="904"/>
        <v>296380</v>
      </c>
      <c r="M5181" s="36">
        <f t="shared" si="904"/>
        <v>0</v>
      </c>
      <c r="N5181" s="38">
        <f t="shared" si="904"/>
        <v>18076449</v>
      </c>
    </row>
    <row r="5182" spans="1:14" x14ac:dyDescent="0.2">
      <c r="A5182" s="34" t="s">
        <v>25</v>
      </c>
      <c r="B5182" s="35"/>
      <c r="C5182" s="36"/>
      <c r="D5182" s="37"/>
      <c r="E5182" s="37"/>
      <c r="F5182" s="36"/>
      <c r="G5182" s="36"/>
      <c r="H5182" s="36"/>
      <c r="I5182" s="36"/>
      <c r="J5182" s="36"/>
      <c r="K5182" s="36"/>
      <c r="L5182" s="36"/>
      <c r="M5182" s="36"/>
      <c r="N5182" s="38"/>
    </row>
    <row r="5183" spans="1:14" x14ac:dyDescent="0.2">
      <c r="A5183" s="39" t="s">
        <v>69</v>
      </c>
      <c r="B5183" s="40"/>
      <c r="C5183" s="41">
        <v>212</v>
      </c>
      <c r="D5183" s="42">
        <v>0</v>
      </c>
      <c r="E5183" s="42">
        <v>3.6023999999999998</v>
      </c>
      <c r="F5183" s="41">
        <v>0</v>
      </c>
      <c r="G5183" s="41">
        <v>1107479</v>
      </c>
      <c r="H5183" s="41">
        <v>1107479</v>
      </c>
      <c r="I5183" s="41">
        <v>0</v>
      </c>
      <c r="J5183" s="41">
        <v>385403</v>
      </c>
      <c r="K5183" s="41">
        <v>11075</v>
      </c>
      <c r="L5183" s="41">
        <v>12932</v>
      </c>
      <c r="M5183" s="41">
        <v>0</v>
      </c>
      <c r="N5183" s="43">
        <v>1505814</v>
      </c>
    </row>
    <row r="5184" spans="1:14" x14ac:dyDescent="0.2">
      <c r="A5184" s="34" t="s">
        <v>24</v>
      </c>
      <c r="B5184" s="35"/>
      <c r="C5184" s="36">
        <f t="shared" ref="C5184:N5184" si="905">SUM(C5183:C5183)</f>
        <v>212</v>
      </c>
      <c r="D5184" s="37">
        <f t="shared" si="905"/>
        <v>0</v>
      </c>
      <c r="E5184" s="37">
        <f t="shared" si="905"/>
        <v>3.6023999999999998</v>
      </c>
      <c r="F5184" s="36">
        <f t="shared" si="905"/>
        <v>0</v>
      </c>
      <c r="G5184" s="36">
        <f t="shared" si="905"/>
        <v>1107479</v>
      </c>
      <c r="H5184" s="36">
        <f t="shared" si="905"/>
        <v>1107479</v>
      </c>
      <c r="I5184" s="36">
        <f t="shared" si="905"/>
        <v>0</v>
      </c>
      <c r="J5184" s="36">
        <f t="shared" si="905"/>
        <v>385403</v>
      </c>
      <c r="K5184" s="36">
        <f t="shared" si="905"/>
        <v>11075</v>
      </c>
      <c r="L5184" s="36">
        <f t="shared" si="905"/>
        <v>12932</v>
      </c>
      <c r="M5184" s="36">
        <f t="shared" si="905"/>
        <v>0</v>
      </c>
      <c r="N5184" s="38">
        <f t="shared" si="905"/>
        <v>1505814</v>
      </c>
    </row>
    <row r="5185" spans="1:14" x14ac:dyDescent="0.2">
      <c r="A5185" s="34" t="s">
        <v>1483</v>
      </c>
      <c r="B5185" s="35"/>
      <c r="C5185" s="36"/>
      <c r="D5185" s="37"/>
      <c r="E5185" s="37"/>
      <c r="F5185" s="36"/>
      <c r="G5185" s="36"/>
      <c r="H5185" s="36"/>
      <c r="I5185" s="36"/>
      <c r="J5185" s="36"/>
      <c r="K5185" s="36"/>
      <c r="L5185" s="36"/>
      <c r="M5185" s="36"/>
      <c r="N5185" s="38"/>
    </row>
    <row r="5186" spans="1:14" x14ac:dyDescent="0.2">
      <c r="A5186" s="39" t="s">
        <v>1484</v>
      </c>
      <c r="B5186" s="40"/>
      <c r="C5186" s="41">
        <v>120</v>
      </c>
      <c r="D5186" s="42">
        <v>0</v>
      </c>
      <c r="E5186" s="42">
        <v>0.19670000000000001</v>
      </c>
      <c r="F5186" s="41">
        <v>0</v>
      </c>
      <c r="G5186" s="41">
        <v>53307</v>
      </c>
      <c r="H5186" s="41">
        <v>53307</v>
      </c>
      <c r="I5186" s="41">
        <v>0</v>
      </c>
      <c r="J5186" s="41">
        <v>18551</v>
      </c>
      <c r="K5186" s="41">
        <v>533</v>
      </c>
      <c r="L5186" s="41">
        <v>0</v>
      </c>
      <c r="M5186" s="41">
        <v>0</v>
      </c>
      <c r="N5186" s="43">
        <v>71858</v>
      </c>
    </row>
    <row r="5187" spans="1:14" x14ac:dyDescent="0.2">
      <c r="A5187" s="39" t="s">
        <v>1510</v>
      </c>
      <c r="B5187" s="40"/>
      <c r="C5187" s="41">
        <v>14</v>
      </c>
      <c r="D5187" s="42">
        <v>0.57679999999999998</v>
      </c>
      <c r="E5187" s="42">
        <v>0</v>
      </c>
      <c r="F5187" s="41">
        <v>282720</v>
      </c>
      <c r="G5187" s="41">
        <v>0</v>
      </c>
      <c r="H5187" s="41">
        <v>282720</v>
      </c>
      <c r="I5187" s="41">
        <v>0</v>
      </c>
      <c r="J5187" s="41">
        <v>98387</v>
      </c>
      <c r="K5187" s="41">
        <v>2827</v>
      </c>
      <c r="L5187" s="41">
        <v>630</v>
      </c>
      <c r="M5187" s="41">
        <v>0</v>
      </c>
      <c r="N5187" s="43">
        <v>381737</v>
      </c>
    </row>
    <row r="5188" spans="1:14" x14ac:dyDescent="0.2">
      <c r="A5188" s="39" t="s">
        <v>1497</v>
      </c>
      <c r="B5188" s="40"/>
      <c r="C5188" s="41">
        <v>46</v>
      </c>
      <c r="D5188" s="42">
        <v>0.4632</v>
      </c>
      <c r="E5188" s="42">
        <v>0</v>
      </c>
      <c r="F5188" s="41">
        <v>227038</v>
      </c>
      <c r="G5188" s="41">
        <v>0</v>
      </c>
      <c r="H5188" s="41">
        <v>227038</v>
      </c>
      <c r="I5188" s="41">
        <v>0</v>
      </c>
      <c r="J5188" s="41">
        <v>79008</v>
      </c>
      <c r="K5188" s="41">
        <v>2270</v>
      </c>
      <c r="L5188" s="41">
        <v>1104</v>
      </c>
      <c r="M5188" s="41">
        <v>0</v>
      </c>
      <c r="N5188" s="43">
        <v>307150</v>
      </c>
    </row>
    <row r="5189" spans="1:14" x14ac:dyDescent="0.2">
      <c r="A5189" s="39" t="s">
        <v>1485</v>
      </c>
      <c r="B5189" s="40"/>
      <c r="C5189" s="41">
        <v>0</v>
      </c>
      <c r="D5189" s="42">
        <v>3.3043</v>
      </c>
      <c r="E5189" s="42">
        <v>0</v>
      </c>
      <c r="F5189" s="41">
        <v>1675360</v>
      </c>
      <c r="G5189" s="41">
        <v>0</v>
      </c>
      <c r="H5189" s="41">
        <v>1675360</v>
      </c>
      <c r="I5189" s="41">
        <v>0</v>
      </c>
      <c r="J5189" s="41">
        <v>583026</v>
      </c>
      <c r="K5189" s="41">
        <v>16754</v>
      </c>
      <c r="L5189" s="41">
        <v>0</v>
      </c>
      <c r="M5189" s="41">
        <v>0</v>
      </c>
      <c r="N5189" s="43">
        <v>2258386</v>
      </c>
    </row>
    <row r="5190" spans="1:14" x14ac:dyDescent="0.2">
      <c r="A5190" s="34" t="s">
        <v>24</v>
      </c>
      <c r="B5190" s="35"/>
      <c r="C5190" s="36">
        <f t="shared" ref="C5190:N5190" si="906">SUM(C5186:C5189)</f>
        <v>180</v>
      </c>
      <c r="D5190" s="37">
        <f t="shared" si="906"/>
        <v>4.3443000000000005</v>
      </c>
      <c r="E5190" s="37">
        <f t="shared" si="906"/>
        <v>0.19670000000000001</v>
      </c>
      <c r="F5190" s="36">
        <f t="shared" si="906"/>
        <v>2185118</v>
      </c>
      <c r="G5190" s="36">
        <f t="shared" si="906"/>
        <v>53307</v>
      </c>
      <c r="H5190" s="36">
        <f t="shared" si="906"/>
        <v>2238425</v>
      </c>
      <c r="I5190" s="36">
        <f t="shared" si="906"/>
        <v>0</v>
      </c>
      <c r="J5190" s="36">
        <f t="shared" si="906"/>
        <v>778972</v>
      </c>
      <c r="K5190" s="36">
        <f t="shared" si="906"/>
        <v>22384</v>
      </c>
      <c r="L5190" s="36">
        <f t="shared" si="906"/>
        <v>1734</v>
      </c>
      <c r="M5190" s="36">
        <f t="shared" si="906"/>
        <v>0</v>
      </c>
      <c r="N5190" s="38">
        <f t="shared" si="906"/>
        <v>3019131</v>
      </c>
    </row>
    <row r="5191" spans="1:14" x14ac:dyDescent="0.2">
      <c r="A5191" s="29" t="s">
        <v>2164</v>
      </c>
      <c r="B5191" s="30"/>
      <c r="C5191" s="31">
        <f t="shared" ref="C5191:N5191" si="907">C5181+C5184+C5190</f>
        <v>392</v>
      </c>
      <c r="D5191" s="32">
        <f t="shared" si="907"/>
        <v>24.805899999999998</v>
      </c>
      <c r="E5191" s="32">
        <f t="shared" si="907"/>
        <v>7.8391000000000002</v>
      </c>
      <c r="F5191" s="31">
        <f t="shared" si="907"/>
        <v>13965801</v>
      </c>
      <c r="G5191" s="31">
        <f t="shared" si="907"/>
        <v>2502109</v>
      </c>
      <c r="H5191" s="31">
        <f t="shared" si="907"/>
        <v>16467910</v>
      </c>
      <c r="I5191" s="31">
        <f t="shared" si="907"/>
        <v>68460</v>
      </c>
      <c r="J5191" s="31">
        <f t="shared" si="907"/>
        <v>5753978</v>
      </c>
      <c r="K5191" s="31">
        <f t="shared" si="907"/>
        <v>164678</v>
      </c>
      <c r="L5191" s="31">
        <f t="shared" si="907"/>
        <v>311046</v>
      </c>
      <c r="M5191" s="31">
        <f t="shared" si="907"/>
        <v>0</v>
      </c>
      <c r="N5191" s="33">
        <f t="shared" si="907"/>
        <v>22601394</v>
      </c>
    </row>
    <row r="5192" spans="1:14" x14ac:dyDescent="0.2">
      <c r="A5192" s="39"/>
      <c r="B5192" s="40"/>
      <c r="C5192" s="41"/>
      <c r="D5192" s="42"/>
      <c r="E5192" s="42"/>
      <c r="F5192" s="41"/>
      <c r="G5192" s="41"/>
      <c r="H5192" s="41"/>
      <c r="I5192" s="41"/>
      <c r="J5192" s="41"/>
      <c r="K5192" s="41"/>
      <c r="L5192" s="41"/>
      <c r="M5192" s="41"/>
      <c r="N5192" s="43"/>
    </row>
    <row r="5193" spans="1:14" x14ac:dyDescent="0.2">
      <c r="A5193" s="29" t="s">
        <v>2165</v>
      </c>
      <c r="B5193" s="30"/>
      <c r="C5193" s="31"/>
      <c r="D5193" s="32"/>
      <c r="E5193" s="32"/>
      <c r="F5193" s="31"/>
      <c r="G5193" s="31"/>
      <c r="H5193" s="31"/>
      <c r="I5193" s="31"/>
      <c r="J5193" s="31"/>
      <c r="K5193" s="31"/>
      <c r="L5193" s="31"/>
      <c r="M5193" s="31"/>
      <c r="N5193" s="33"/>
    </row>
    <row r="5194" spans="1:14" x14ac:dyDescent="0.2">
      <c r="A5194" s="29" t="s">
        <v>2166</v>
      </c>
      <c r="B5194" s="30" t="s">
        <v>6</v>
      </c>
      <c r="C5194" s="31" t="s">
        <v>7</v>
      </c>
      <c r="D5194" s="32" t="s">
        <v>8</v>
      </c>
      <c r="E5194" s="32" t="s">
        <v>9</v>
      </c>
      <c r="F5194" s="31" t="s">
        <v>10</v>
      </c>
      <c r="G5194" s="31" t="s">
        <v>11</v>
      </c>
      <c r="H5194" s="31" t="s">
        <v>12</v>
      </c>
      <c r="I5194" s="31" t="s">
        <v>13</v>
      </c>
      <c r="J5194" s="31" t="s">
        <v>14</v>
      </c>
      <c r="K5194" s="31" t="s">
        <v>15</v>
      </c>
      <c r="L5194" s="31" t="s">
        <v>16</v>
      </c>
      <c r="M5194" s="31" t="s">
        <v>17</v>
      </c>
      <c r="N5194" s="33" t="s">
        <v>18</v>
      </c>
    </row>
    <row r="5195" spans="1:14" x14ac:dyDescent="0.2">
      <c r="A5195" s="34" t="s">
        <v>1476</v>
      </c>
      <c r="B5195" s="35"/>
      <c r="C5195" s="36"/>
      <c r="D5195" s="37"/>
      <c r="E5195" s="37"/>
      <c r="F5195" s="36"/>
      <c r="G5195" s="36"/>
      <c r="H5195" s="36"/>
      <c r="I5195" s="36"/>
      <c r="J5195" s="36"/>
      <c r="K5195" s="36"/>
      <c r="L5195" s="36"/>
      <c r="M5195" s="36"/>
      <c r="N5195" s="38"/>
    </row>
    <row r="5196" spans="1:14" x14ac:dyDescent="0.2">
      <c r="A5196" s="39" t="s">
        <v>162</v>
      </c>
      <c r="B5196" s="40"/>
      <c r="C5196" s="41">
        <v>0</v>
      </c>
      <c r="D5196" s="42">
        <v>5.4667000000000003</v>
      </c>
      <c r="E5196" s="42">
        <v>0</v>
      </c>
      <c r="F5196" s="41">
        <v>1957874</v>
      </c>
      <c r="G5196" s="41">
        <v>0</v>
      </c>
      <c r="H5196" s="41">
        <v>1957874</v>
      </c>
      <c r="I5196" s="41">
        <v>0</v>
      </c>
      <c r="J5196" s="41">
        <v>681341</v>
      </c>
      <c r="K5196" s="41">
        <v>19579</v>
      </c>
      <c r="L5196" s="41">
        <v>0</v>
      </c>
      <c r="M5196" s="41">
        <v>0</v>
      </c>
      <c r="N5196" s="43">
        <v>2639215</v>
      </c>
    </row>
    <row r="5197" spans="1:14" x14ac:dyDescent="0.2">
      <c r="A5197" s="39" t="s">
        <v>584</v>
      </c>
      <c r="B5197" s="40"/>
      <c r="C5197" s="41">
        <v>0</v>
      </c>
      <c r="D5197" s="42">
        <v>-0.5857</v>
      </c>
      <c r="E5197" s="42">
        <v>0</v>
      </c>
      <c r="F5197" s="41">
        <v>-202899</v>
      </c>
      <c r="G5197" s="41">
        <v>0</v>
      </c>
      <c r="H5197" s="41">
        <v>-202899</v>
      </c>
      <c r="I5197" s="41">
        <v>0</v>
      </c>
      <c r="J5197" s="41">
        <v>-70609</v>
      </c>
      <c r="K5197" s="41">
        <v>-2029</v>
      </c>
      <c r="L5197" s="41">
        <v>0</v>
      </c>
      <c r="M5197" s="41">
        <v>0</v>
      </c>
      <c r="N5197" s="43">
        <v>-273508</v>
      </c>
    </row>
    <row r="5198" spans="1:14" x14ac:dyDescent="0.2">
      <c r="A5198" s="39" t="s">
        <v>40</v>
      </c>
      <c r="B5198" s="40"/>
      <c r="C5198" s="41">
        <v>0</v>
      </c>
      <c r="D5198" s="42">
        <v>-0.28560000000000002</v>
      </c>
      <c r="E5198" s="42">
        <v>0</v>
      </c>
      <c r="F5198" s="41">
        <v>-176400</v>
      </c>
      <c r="G5198" s="41">
        <v>0</v>
      </c>
      <c r="H5198" s="41">
        <v>-176400</v>
      </c>
      <c r="I5198" s="41">
        <v>0</v>
      </c>
      <c r="J5198" s="41">
        <v>-61387</v>
      </c>
      <c r="K5198" s="41">
        <v>-1764</v>
      </c>
      <c r="L5198" s="41">
        <v>0</v>
      </c>
      <c r="M5198" s="41">
        <v>0</v>
      </c>
      <c r="N5198" s="43">
        <v>-237787</v>
      </c>
    </row>
    <row r="5199" spans="1:14" x14ac:dyDescent="0.2">
      <c r="A5199" s="39" t="s">
        <v>1571</v>
      </c>
      <c r="B5199" s="40"/>
      <c r="C5199" s="41">
        <v>0</v>
      </c>
      <c r="D5199" s="42">
        <v>0</v>
      </c>
      <c r="E5199" s="42">
        <v>0</v>
      </c>
      <c r="F5199" s="41">
        <v>0</v>
      </c>
      <c r="G5199" s="41">
        <v>0</v>
      </c>
      <c r="H5199" s="41">
        <v>0</v>
      </c>
      <c r="I5199" s="41">
        <v>18000</v>
      </c>
      <c r="J5199" s="41">
        <v>6084</v>
      </c>
      <c r="K5199" s="41">
        <v>0</v>
      </c>
      <c r="L5199" s="41">
        <v>0</v>
      </c>
      <c r="M5199" s="41">
        <v>0</v>
      </c>
      <c r="N5199" s="43">
        <v>24084</v>
      </c>
    </row>
    <row r="5200" spans="1:14" x14ac:dyDescent="0.2">
      <c r="A5200" s="39" t="s">
        <v>41</v>
      </c>
      <c r="B5200" s="40"/>
      <c r="C5200" s="41">
        <v>0</v>
      </c>
      <c r="D5200" s="42">
        <v>0</v>
      </c>
      <c r="E5200" s="42">
        <v>0</v>
      </c>
      <c r="F5200" s="41">
        <v>0</v>
      </c>
      <c r="G5200" s="41">
        <v>0</v>
      </c>
      <c r="H5200" s="41">
        <v>0</v>
      </c>
      <c r="I5200" s="41">
        <v>176400</v>
      </c>
      <c r="J5200" s="41">
        <v>59623</v>
      </c>
      <c r="K5200" s="41">
        <v>0</v>
      </c>
      <c r="L5200" s="41">
        <v>0</v>
      </c>
      <c r="M5200" s="41">
        <v>0</v>
      </c>
      <c r="N5200" s="43">
        <v>236023</v>
      </c>
    </row>
    <row r="5201" spans="1:14" x14ac:dyDescent="0.2">
      <c r="A5201" s="39" t="s">
        <v>163</v>
      </c>
      <c r="B5201" s="40"/>
      <c r="C5201" s="41">
        <v>0</v>
      </c>
      <c r="D5201" s="42">
        <v>0</v>
      </c>
      <c r="E5201" s="42">
        <v>0</v>
      </c>
      <c r="F5201" s="41">
        <v>0</v>
      </c>
      <c r="G5201" s="41">
        <v>0</v>
      </c>
      <c r="H5201" s="41">
        <v>0</v>
      </c>
      <c r="I5201" s="41">
        <v>0</v>
      </c>
      <c r="J5201" s="41">
        <v>-1</v>
      </c>
      <c r="K5201" s="41">
        <v>0</v>
      </c>
      <c r="L5201" s="41">
        <v>0</v>
      </c>
      <c r="M5201" s="41">
        <v>0</v>
      </c>
      <c r="N5201" s="43">
        <v>-1</v>
      </c>
    </row>
    <row r="5202" spans="1:14" x14ac:dyDescent="0.2">
      <c r="A5202" s="39" t="s">
        <v>1572</v>
      </c>
      <c r="B5202" s="40"/>
      <c r="C5202" s="41">
        <v>0</v>
      </c>
      <c r="D5202" s="42">
        <v>0</v>
      </c>
      <c r="E5202" s="42">
        <v>0</v>
      </c>
      <c r="F5202" s="41">
        <v>0</v>
      </c>
      <c r="G5202" s="41">
        <v>0</v>
      </c>
      <c r="H5202" s="41">
        <v>0</v>
      </c>
      <c r="I5202" s="41">
        <v>0</v>
      </c>
      <c r="J5202" s="41">
        <v>-4464</v>
      </c>
      <c r="K5202" s="41">
        <v>0</v>
      </c>
      <c r="L5202" s="41">
        <v>0</v>
      </c>
      <c r="M5202" s="41">
        <v>0</v>
      </c>
      <c r="N5202" s="43">
        <v>-4464</v>
      </c>
    </row>
    <row r="5203" spans="1:14" x14ac:dyDescent="0.2">
      <c r="A5203" s="39" t="s">
        <v>1573</v>
      </c>
      <c r="B5203" s="40"/>
      <c r="C5203" s="41">
        <v>0</v>
      </c>
      <c r="D5203" s="42">
        <v>0</v>
      </c>
      <c r="E5203" s="42">
        <v>0</v>
      </c>
      <c r="F5203" s="41">
        <v>0</v>
      </c>
      <c r="G5203" s="41">
        <v>0</v>
      </c>
      <c r="H5203" s="41">
        <v>0</v>
      </c>
      <c r="I5203" s="41">
        <v>0</v>
      </c>
      <c r="J5203" s="41">
        <v>-1620</v>
      </c>
      <c r="K5203" s="41">
        <v>0</v>
      </c>
      <c r="L5203" s="41">
        <v>0</v>
      </c>
      <c r="M5203" s="41">
        <v>0</v>
      </c>
      <c r="N5203" s="43">
        <v>-1620</v>
      </c>
    </row>
    <row r="5204" spans="1:14" x14ac:dyDescent="0.2">
      <c r="A5204" s="39" t="s">
        <v>23</v>
      </c>
      <c r="B5204" s="40"/>
      <c r="C5204" s="41">
        <v>0</v>
      </c>
      <c r="D5204" s="42">
        <v>0</v>
      </c>
      <c r="E5204" s="42">
        <v>3.27</v>
      </c>
      <c r="F5204" s="41">
        <v>0</v>
      </c>
      <c r="G5204" s="41">
        <v>1277890</v>
      </c>
      <c r="H5204" s="41">
        <v>1277890</v>
      </c>
      <c r="I5204" s="41">
        <v>0</v>
      </c>
      <c r="J5204" s="41">
        <v>444706</v>
      </c>
      <c r="K5204" s="41">
        <v>12779</v>
      </c>
      <c r="L5204" s="41">
        <v>0</v>
      </c>
      <c r="M5204" s="41">
        <v>0</v>
      </c>
      <c r="N5204" s="43">
        <v>1722596</v>
      </c>
    </row>
    <row r="5205" spans="1:14" x14ac:dyDescent="0.2">
      <c r="A5205" s="39" t="s">
        <v>1481</v>
      </c>
      <c r="B5205" s="40"/>
      <c r="C5205" s="41">
        <v>0</v>
      </c>
      <c r="D5205" s="42">
        <v>27.681999999999999</v>
      </c>
      <c r="E5205" s="42">
        <v>3.06</v>
      </c>
      <c r="F5205" s="41">
        <v>18291973</v>
      </c>
      <c r="G5205" s="41">
        <v>768366</v>
      </c>
      <c r="H5205" s="41">
        <v>19060339</v>
      </c>
      <c r="I5205" s="41">
        <v>0</v>
      </c>
      <c r="J5205" s="41">
        <v>6632998</v>
      </c>
      <c r="K5205" s="41">
        <v>190603</v>
      </c>
      <c r="L5205" s="41">
        <v>524755</v>
      </c>
      <c r="M5205" s="41">
        <v>0</v>
      </c>
      <c r="N5205" s="43">
        <v>26218092</v>
      </c>
    </row>
    <row r="5206" spans="1:14" x14ac:dyDescent="0.2">
      <c r="A5206" s="39" t="s">
        <v>1482</v>
      </c>
      <c r="B5206" s="40"/>
      <c r="C5206" s="41">
        <v>0</v>
      </c>
      <c r="D5206" s="42">
        <v>0</v>
      </c>
      <c r="E5206" s="42">
        <v>0</v>
      </c>
      <c r="F5206" s="41">
        <v>60000</v>
      </c>
      <c r="G5206" s="41">
        <v>0</v>
      </c>
      <c r="H5206" s="41">
        <v>60000</v>
      </c>
      <c r="I5206" s="41">
        <v>0</v>
      </c>
      <c r="J5206" s="41">
        <v>20880</v>
      </c>
      <c r="K5206" s="41">
        <v>600</v>
      </c>
      <c r="L5206" s="41">
        <v>9000</v>
      </c>
      <c r="M5206" s="41">
        <v>0</v>
      </c>
      <c r="N5206" s="43">
        <v>89880</v>
      </c>
    </row>
    <row r="5207" spans="1:14" x14ac:dyDescent="0.2">
      <c r="A5207" s="34" t="s">
        <v>24</v>
      </c>
      <c r="B5207" s="35"/>
      <c r="C5207" s="36">
        <f t="shared" ref="C5207:N5207" si="908">SUM(C5196:C5206)</f>
        <v>0</v>
      </c>
      <c r="D5207" s="37">
        <f t="shared" si="908"/>
        <v>32.2774</v>
      </c>
      <c r="E5207" s="37">
        <f t="shared" si="908"/>
        <v>6.33</v>
      </c>
      <c r="F5207" s="36">
        <f t="shared" si="908"/>
        <v>19930548</v>
      </c>
      <c r="G5207" s="36">
        <f t="shared" si="908"/>
        <v>2046256</v>
      </c>
      <c r="H5207" s="36">
        <f t="shared" si="908"/>
        <v>21976804</v>
      </c>
      <c r="I5207" s="36">
        <f t="shared" si="908"/>
        <v>194400</v>
      </c>
      <c r="J5207" s="36">
        <f t="shared" si="908"/>
        <v>7707551</v>
      </c>
      <c r="K5207" s="36">
        <f t="shared" si="908"/>
        <v>219768</v>
      </c>
      <c r="L5207" s="36">
        <f t="shared" si="908"/>
        <v>533755</v>
      </c>
      <c r="M5207" s="36">
        <f t="shared" si="908"/>
        <v>0</v>
      </c>
      <c r="N5207" s="38">
        <f t="shared" si="908"/>
        <v>30412510</v>
      </c>
    </row>
    <row r="5208" spans="1:14" x14ac:dyDescent="0.2">
      <c r="A5208" s="34" t="s">
        <v>25</v>
      </c>
      <c r="B5208" s="35"/>
      <c r="C5208" s="36"/>
      <c r="D5208" s="37"/>
      <c r="E5208" s="37"/>
      <c r="F5208" s="36"/>
      <c r="G5208" s="36"/>
      <c r="H5208" s="36"/>
      <c r="I5208" s="36"/>
      <c r="J5208" s="36"/>
      <c r="K5208" s="36"/>
      <c r="L5208" s="36"/>
      <c r="M5208" s="36"/>
      <c r="N5208" s="38"/>
    </row>
    <row r="5209" spans="1:14" x14ac:dyDescent="0.2">
      <c r="A5209" s="39" t="s">
        <v>69</v>
      </c>
      <c r="B5209" s="40"/>
      <c r="C5209" s="41">
        <v>389</v>
      </c>
      <c r="D5209" s="42">
        <v>0</v>
      </c>
      <c r="E5209" s="42">
        <v>5.8038999999999996</v>
      </c>
      <c r="F5209" s="41">
        <v>0</v>
      </c>
      <c r="G5209" s="41">
        <v>1784281</v>
      </c>
      <c r="H5209" s="41">
        <v>1784281</v>
      </c>
      <c r="I5209" s="41">
        <v>0</v>
      </c>
      <c r="J5209" s="41">
        <v>620930</v>
      </c>
      <c r="K5209" s="41">
        <v>17843</v>
      </c>
      <c r="L5209" s="41">
        <v>23729</v>
      </c>
      <c r="M5209" s="41">
        <v>0</v>
      </c>
      <c r="N5209" s="43">
        <v>2428940</v>
      </c>
    </row>
    <row r="5210" spans="1:14" x14ac:dyDescent="0.2">
      <c r="A5210" s="34" t="s">
        <v>24</v>
      </c>
      <c r="B5210" s="35"/>
      <c r="C5210" s="36">
        <f t="shared" ref="C5210:N5210" si="909">SUM(C5209:C5209)</f>
        <v>389</v>
      </c>
      <c r="D5210" s="37">
        <f t="shared" si="909"/>
        <v>0</v>
      </c>
      <c r="E5210" s="37">
        <f t="shared" si="909"/>
        <v>5.8038999999999996</v>
      </c>
      <c r="F5210" s="36">
        <f t="shared" si="909"/>
        <v>0</v>
      </c>
      <c r="G5210" s="36">
        <f t="shared" si="909"/>
        <v>1784281</v>
      </c>
      <c r="H5210" s="36">
        <f t="shared" si="909"/>
        <v>1784281</v>
      </c>
      <c r="I5210" s="36">
        <f t="shared" si="909"/>
        <v>0</v>
      </c>
      <c r="J5210" s="36">
        <f t="shared" si="909"/>
        <v>620930</v>
      </c>
      <c r="K5210" s="36">
        <f t="shared" si="909"/>
        <v>17843</v>
      </c>
      <c r="L5210" s="36">
        <f t="shared" si="909"/>
        <v>23729</v>
      </c>
      <c r="M5210" s="36">
        <f t="shared" si="909"/>
        <v>0</v>
      </c>
      <c r="N5210" s="38">
        <f t="shared" si="909"/>
        <v>2428940</v>
      </c>
    </row>
    <row r="5211" spans="1:14" x14ac:dyDescent="0.2">
      <c r="A5211" s="34" t="s">
        <v>1483</v>
      </c>
      <c r="B5211" s="35"/>
      <c r="C5211" s="36"/>
      <c r="D5211" s="37"/>
      <c r="E5211" s="37"/>
      <c r="F5211" s="36"/>
      <c r="G5211" s="36"/>
      <c r="H5211" s="36"/>
      <c r="I5211" s="36"/>
      <c r="J5211" s="36"/>
      <c r="K5211" s="36"/>
      <c r="L5211" s="36"/>
      <c r="M5211" s="36"/>
      <c r="N5211" s="38"/>
    </row>
    <row r="5212" spans="1:14" x14ac:dyDescent="0.2">
      <c r="A5212" s="39" t="s">
        <v>1484</v>
      </c>
      <c r="B5212" s="40"/>
      <c r="C5212" s="41">
        <v>150</v>
      </c>
      <c r="D5212" s="42">
        <v>0</v>
      </c>
      <c r="E5212" s="42">
        <v>0.24310000000000001</v>
      </c>
      <c r="F5212" s="41">
        <v>0</v>
      </c>
      <c r="G5212" s="41">
        <v>65882</v>
      </c>
      <c r="H5212" s="41">
        <v>65882</v>
      </c>
      <c r="I5212" s="41">
        <v>0</v>
      </c>
      <c r="J5212" s="41">
        <v>22927</v>
      </c>
      <c r="K5212" s="41">
        <v>659</v>
      </c>
      <c r="L5212" s="41">
        <v>0</v>
      </c>
      <c r="M5212" s="41">
        <v>0</v>
      </c>
      <c r="N5212" s="43">
        <v>88809</v>
      </c>
    </row>
    <row r="5213" spans="1:14" x14ac:dyDescent="0.2">
      <c r="A5213" s="39" t="s">
        <v>1485</v>
      </c>
      <c r="B5213" s="40"/>
      <c r="C5213" s="41">
        <v>0</v>
      </c>
      <c r="D5213" s="42">
        <v>3.8571</v>
      </c>
      <c r="E5213" s="42">
        <v>0</v>
      </c>
      <c r="F5213" s="41">
        <v>1915400</v>
      </c>
      <c r="G5213" s="41">
        <v>0</v>
      </c>
      <c r="H5213" s="41">
        <v>1915400</v>
      </c>
      <c r="I5213" s="41">
        <v>0</v>
      </c>
      <c r="J5213" s="41">
        <v>666559</v>
      </c>
      <c r="K5213" s="41">
        <v>19154</v>
      </c>
      <c r="L5213" s="41">
        <v>0</v>
      </c>
      <c r="M5213" s="41">
        <v>0</v>
      </c>
      <c r="N5213" s="43">
        <v>2581959</v>
      </c>
    </row>
    <row r="5214" spans="1:14" x14ac:dyDescent="0.2">
      <c r="A5214" s="34" t="s">
        <v>24</v>
      </c>
      <c r="B5214" s="35"/>
      <c r="C5214" s="36">
        <f t="shared" ref="C5214:N5214" si="910">SUM(C5212:C5213)</f>
        <v>150</v>
      </c>
      <c r="D5214" s="37">
        <f t="shared" si="910"/>
        <v>3.8571</v>
      </c>
      <c r="E5214" s="37">
        <f t="shared" si="910"/>
        <v>0.24310000000000001</v>
      </c>
      <c r="F5214" s="36">
        <f t="shared" si="910"/>
        <v>1915400</v>
      </c>
      <c r="G5214" s="36">
        <f t="shared" si="910"/>
        <v>65882</v>
      </c>
      <c r="H5214" s="36">
        <f t="shared" si="910"/>
        <v>1981282</v>
      </c>
      <c r="I5214" s="36">
        <f t="shared" si="910"/>
        <v>0</v>
      </c>
      <c r="J5214" s="36">
        <f t="shared" si="910"/>
        <v>689486</v>
      </c>
      <c r="K5214" s="36">
        <f t="shared" si="910"/>
        <v>19813</v>
      </c>
      <c r="L5214" s="36">
        <f t="shared" si="910"/>
        <v>0</v>
      </c>
      <c r="M5214" s="36">
        <f t="shared" si="910"/>
        <v>0</v>
      </c>
      <c r="N5214" s="38">
        <f t="shared" si="910"/>
        <v>2670768</v>
      </c>
    </row>
    <row r="5215" spans="1:14" x14ac:dyDescent="0.2">
      <c r="A5215" s="29" t="s">
        <v>2167</v>
      </c>
      <c r="B5215" s="30"/>
      <c r="C5215" s="31">
        <f t="shared" ref="C5215:N5215" si="911">C5207+C5210+C5214</f>
        <v>539</v>
      </c>
      <c r="D5215" s="32">
        <f t="shared" si="911"/>
        <v>36.134500000000003</v>
      </c>
      <c r="E5215" s="32">
        <f t="shared" si="911"/>
        <v>12.377000000000001</v>
      </c>
      <c r="F5215" s="31">
        <f t="shared" si="911"/>
        <v>21845948</v>
      </c>
      <c r="G5215" s="31">
        <f t="shared" si="911"/>
        <v>3896419</v>
      </c>
      <c r="H5215" s="31">
        <f t="shared" si="911"/>
        <v>25742367</v>
      </c>
      <c r="I5215" s="31">
        <f t="shared" si="911"/>
        <v>194400</v>
      </c>
      <c r="J5215" s="31">
        <f t="shared" si="911"/>
        <v>9017967</v>
      </c>
      <c r="K5215" s="31">
        <f t="shared" si="911"/>
        <v>257424</v>
      </c>
      <c r="L5215" s="31">
        <f t="shared" si="911"/>
        <v>557484</v>
      </c>
      <c r="M5215" s="31">
        <f t="shared" si="911"/>
        <v>0</v>
      </c>
      <c r="N5215" s="33">
        <f t="shared" si="911"/>
        <v>35512218</v>
      </c>
    </row>
    <row r="5216" spans="1:14" x14ac:dyDescent="0.2">
      <c r="A5216" s="39"/>
      <c r="B5216" s="40"/>
      <c r="C5216" s="41"/>
      <c r="D5216" s="42"/>
      <c r="E5216" s="42"/>
      <c r="F5216" s="41"/>
      <c r="G5216" s="41"/>
      <c r="H5216" s="41"/>
      <c r="I5216" s="41"/>
      <c r="J5216" s="41"/>
      <c r="K5216" s="41"/>
      <c r="L5216" s="41"/>
      <c r="M5216" s="41"/>
      <c r="N5216" s="43"/>
    </row>
    <row r="5217" spans="1:14" x14ac:dyDescent="0.2">
      <c r="A5217" s="29" t="s">
        <v>2168</v>
      </c>
      <c r="B5217" s="30"/>
      <c r="C5217" s="31"/>
      <c r="D5217" s="32"/>
      <c r="E5217" s="32"/>
      <c r="F5217" s="31"/>
      <c r="G5217" s="31"/>
      <c r="H5217" s="31"/>
      <c r="I5217" s="31"/>
      <c r="J5217" s="31"/>
      <c r="K5217" s="31"/>
      <c r="L5217" s="31"/>
      <c r="M5217" s="31"/>
      <c r="N5217" s="33"/>
    </row>
    <row r="5218" spans="1:14" x14ac:dyDescent="0.2">
      <c r="A5218" s="29" t="s">
        <v>2169</v>
      </c>
      <c r="B5218" s="30" t="s">
        <v>6</v>
      </c>
      <c r="C5218" s="31" t="s">
        <v>7</v>
      </c>
      <c r="D5218" s="32" t="s">
        <v>8</v>
      </c>
      <c r="E5218" s="32" t="s">
        <v>9</v>
      </c>
      <c r="F5218" s="31" t="s">
        <v>10</v>
      </c>
      <c r="G5218" s="31" t="s">
        <v>11</v>
      </c>
      <c r="H5218" s="31" t="s">
        <v>12</v>
      </c>
      <c r="I5218" s="31" t="s">
        <v>13</v>
      </c>
      <c r="J5218" s="31" t="s">
        <v>14</v>
      </c>
      <c r="K5218" s="31" t="s">
        <v>15</v>
      </c>
      <c r="L5218" s="31" t="s">
        <v>16</v>
      </c>
      <c r="M5218" s="31" t="s">
        <v>17</v>
      </c>
      <c r="N5218" s="33" t="s">
        <v>18</v>
      </c>
    </row>
    <row r="5219" spans="1:14" x14ac:dyDescent="0.2">
      <c r="A5219" s="34" t="s">
        <v>19</v>
      </c>
      <c r="B5219" s="35"/>
      <c r="C5219" s="36"/>
      <c r="D5219" s="37"/>
      <c r="E5219" s="37"/>
      <c r="F5219" s="36"/>
      <c r="G5219" s="36"/>
      <c r="H5219" s="36"/>
      <c r="I5219" s="36"/>
      <c r="J5219" s="36"/>
      <c r="K5219" s="36"/>
      <c r="L5219" s="36"/>
      <c r="M5219" s="36"/>
      <c r="N5219" s="38"/>
    </row>
    <row r="5220" spans="1:14" x14ac:dyDescent="0.2">
      <c r="A5220" s="39" t="s">
        <v>22</v>
      </c>
      <c r="B5220" s="40"/>
      <c r="C5220" s="41">
        <v>0</v>
      </c>
      <c r="D5220" s="42">
        <v>3.8982999999999999</v>
      </c>
      <c r="E5220" s="42">
        <v>0.72</v>
      </c>
      <c r="F5220" s="41">
        <v>2067011</v>
      </c>
      <c r="G5220" s="41">
        <v>170994</v>
      </c>
      <c r="H5220" s="41">
        <v>2238005</v>
      </c>
      <c r="I5220" s="41">
        <v>0</v>
      </c>
      <c r="J5220" s="41">
        <v>778826</v>
      </c>
      <c r="K5220" s="41">
        <v>22380</v>
      </c>
      <c r="L5220" s="41">
        <v>16000</v>
      </c>
      <c r="M5220" s="41">
        <v>0</v>
      </c>
      <c r="N5220" s="43">
        <v>3032831</v>
      </c>
    </row>
    <row r="5221" spans="1:14" x14ac:dyDescent="0.2">
      <c r="A5221" s="34" t="s">
        <v>24</v>
      </c>
      <c r="B5221" s="35"/>
      <c r="C5221" s="36">
        <f t="shared" ref="C5221:N5221" si="912">SUM(C5220:C5220)</f>
        <v>0</v>
      </c>
      <c r="D5221" s="37">
        <f t="shared" si="912"/>
        <v>3.8982999999999999</v>
      </c>
      <c r="E5221" s="37">
        <f t="shared" si="912"/>
        <v>0.72</v>
      </c>
      <c r="F5221" s="36">
        <f t="shared" si="912"/>
        <v>2067011</v>
      </c>
      <c r="G5221" s="36">
        <f t="shared" si="912"/>
        <v>170994</v>
      </c>
      <c r="H5221" s="36">
        <f t="shared" si="912"/>
        <v>2238005</v>
      </c>
      <c r="I5221" s="36">
        <f t="shared" si="912"/>
        <v>0</v>
      </c>
      <c r="J5221" s="36">
        <f t="shared" si="912"/>
        <v>778826</v>
      </c>
      <c r="K5221" s="36">
        <f t="shared" si="912"/>
        <v>22380</v>
      </c>
      <c r="L5221" s="36">
        <f t="shared" si="912"/>
        <v>16000</v>
      </c>
      <c r="M5221" s="36">
        <f t="shared" si="912"/>
        <v>0</v>
      </c>
      <c r="N5221" s="38">
        <f t="shared" si="912"/>
        <v>3032831</v>
      </c>
    </row>
    <row r="5222" spans="1:14" x14ac:dyDescent="0.2">
      <c r="A5222" s="34" t="s">
        <v>1476</v>
      </c>
      <c r="B5222" s="35"/>
      <c r="C5222" s="36"/>
      <c r="D5222" s="37"/>
      <c r="E5222" s="37"/>
      <c r="F5222" s="36"/>
      <c r="G5222" s="36"/>
      <c r="H5222" s="36"/>
      <c r="I5222" s="36"/>
      <c r="J5222" s="36"/>
      <c r="K5222" s="36"/>
      <c r="L5222" s="36"/>
      <c r="M5222" s="36"/>
      <c r="N5222" s="38"/>
    </row>
    <row r="5223" spans="1:14" x14ac:dyDescent="0.2">
      <c r="A5223" s="39" t="s">
        <v>162</v>
      </c>
      <c r="B5223" s="40"/>
      <c r="C5223" s="41">
        <v>0</v>
      </c>
      <c r="D5223" s="42">
        <v>0.75</v>
      </c>
      <c r="E5223" s="42">
        <v>0</v>
      </c>
      <c r="F5223" s="41">
        <v>259835</v>
      </c>
      <c r="G5223" s="41">
        <v>0</v>
      </c>
      <c r="H5223" s="41">
        <v>259835</v>
      </c>
      <c r="I5223" s="41">
        <v>0</v>
      </c>
      <c r="J5223" s="41">
        <v>90422</v>
      </c>
      <c r="K5223" s="41">
        <v>2598</v>
      </c>
      <c r="L5223" s="41">
        <v>0</v>
      </c>
      <c r="M5223" s="41">
        <v>0</v>
      </c>
      <c r="N5223" s="43">
        <v>350257</v>
      </c>
    </row>
    <row r="5224" spans="1:14" x14ac:dyDescent="0.2">
      <c r="A5224" s="39" t="s">
        <v>40</v>
      </c>
      <c r="B5224" s="40"/>
      <c r="C5224" s="41">
        <v>0</v>
      </c>
      <c r="D5224" s="42">
        <v>-4.2000000000000003E-2</v>
      </c>
      <c r="E5224" s="42">
        <v>0</v>
      </c>
      <c r="F5224" s="41">
        <v>-42000</v>
      </c>
      <c r="G5224" s="41">
        <v>0</v>
      </c>
      <c r="H5224" s="41">
        <v>-42000</v>
      </c>
      <c r="I5224" s="41">
        <v>0</v>
      </c>
      <c r="J5224" s="41">
        <v>-14616</v>
      </c>
      <c r="K5224" s="41">
        <v>-420</v>
      </c>
      <c r="L5224" s="41">
        <v>0</v>
      </c>
      <c r="M5224" s="41">
        <v>0</v>
      </c>
      <c r="N5224" s="43">
        <v>-56616</v>
      </c>
    </row>
    <row r="5225" spans="1:14" x14ac:dyDescent="0.2">
      <c r="A5225" s="39" t="s">
        <v>41</v>
      </c>
      <c r="B5225" s="40"/>
      <c r="C5225" s="41">
        <v>0</v>
      </c>
      <c r="D5225" s="42">
        <v>0</v>
      </c>
      <c r="E5225" s="42">
        <v>0</v>
      </c>
      <c r="F5225" s="41">
        <v>0</v>
      </c>
      <c r="G5225" s="41">
        <v>0</v>
      </c>
      <c r="H5225" s="41">
        <v>0</v>
      </c>
      <c r="I5225" s="41">
        <v>42000</v>
      </c>
      <c r="J5225" s="41">
        <v>14196</v>
      </c>
      <c r="K5225" s="41">
        <v>0</v>
      </c>
      <c r="L5225" s="41">
        <v>0</v>
      </c>
      <c r="M5225" s="41">
        <v>0</v>
      </c>
      <c r="N5225" s="43">
        <v>56196</v>
      </c>
    </row>
    <row r="5226" spans="1:14" x14ac:dyDescent="0.2">
      <c r="A5226" s="39" t="s">
        <v>163</v>
      </c>
      <c r="B5226" s="40"/>
      <c r="C5226" s="41">
        <v>0</v>
      </c>
      <c r="D5226" s="42">
        <v>0</v>
      </c>
      <c r="E5226" s="42">
        <v>0</v>
      </c>
      <c r="F5226" s="41">
        <v>0</v>
      </c>
      <c r="G5226" s="41">
        <v>0</v>
      </c>
      <c r="H5226" s="41">
        <v>0</v>
      </c>
      <c r="I5226" s="41">
        <v>0</v>
      </c>
      <c r="J5226" s="41">
        <v>1</v>
      </c>
      <c r="K5226" s="41">
        <v>0</v>
      </c>
      <c r="L5226" s="41">
        <v>0</v>
      </c>
      <c r="M5226" s="41">
        <v>0</v>
      </c>
      <c r="N5226" s="43">
        <v>1</v>
      </c>
    </row>
    <row r="5227" spans="1:14" x14ac:dyDescent="0.2">
      <c r="A5227" s="39" t="s">
        <v>32</v>
      </c>
      <c r="B5227" s="40"/>
      <c r="C5227" s="41">
        <v>0</v>
      </c>
      <c r="D5227" s="42">
        <v>0</v>
      </c>
      <c r="E5227" s="42">
        <v>0.4</v>
      </c>
      <c r="F5227" s="41">
        <v>0</v>
      </c>
      <c r="G5227" s="41">
        <v>105883</v>
      </c>
      <c r="H5227" s="41">
        <v>105883</v>
      </c>
      <c r="I5227" s="41">
        <v>0</v>
      </c>
      <c r="J5227" s="41">
        <v>36847</v>
      </c>
      <c r="K5227" s="41">
        <v>1059</v>
      </c>
      <c r="L5227" s="41">
        <v>0</v>
      </c>
      <c r="M5227" s="41">
        <v>0</v>
      </c>
      <c r="N5227" s="43">
        <v>142730</v>
      </c>
    </row>
    <row r="5228" spans="1:14" x14ac:dyDescent="0.2">
      <c r="A5228" s="39" t="s">
        <v>23</v>
      </c>
      <c r="B5228" s="40"/>
      <c r="C5228" s="41">
        <v>0</v>
      </c>
      <c r="D5228" s="42">
        <v>0</v>
      </c>
      <c r="E5228" s="42">
        <v>2.33</v>
      </c>
      <c r="F5228" s="41">
        <v>0</v>
      </c>
      <c r="G5228" s="41">
        <v>906555</v>
      </c>
      <c r="H5228" s="41">
        <v>906555</v>
      </c>
      <c r="I5228" s="41">
        <v>0</v>
      </c>
      <c r="J5228" s="41">
        <v>315482</v>
      </c>
      <c r="K5228" s="41">
        <v>9066</v>
      </c>
      <c r="L5228" s="41">
        <v>0</v>
      </c>
      <c r="M5228" s="41">
        <v>0</v>
      </c>
      <c r="N5228" s="43">
        <v>1222037</v>
      </c>
    </row>
    <row r="5229" spans="1:14" x14ac:dyDescent="0.2">
      <c r="A5229" s="39" t="s">
        <v>1481</v>
      </c>
      <c r="B5229" s="40"/>
      <c r="C5229" s="41">
        <v>0</v>
      </c>
      <c r="D5229" s="42">
        <v>11.4175</v>
      </c>
      <c r="E5229" s="42">
        <v>0.41670000000000001</v>
      </c>
      <c r="F5229" s="41">
        <v>6766778</v>
      </c>
      <c r="G5229" s="41">
        <v>104625</v>
      </c>
      <c r="H5229" s="41">
        <v>6871403</v>
      </c>
      <c r="I5229" s="41">
        <v>0</v>
      </c>
      <c r="J5229" s="41">
        <v>2391248</v>
      </c>
      <c r="K5229" s="41">
        <v>68714</v>
      </c>
      <c r="L5229" s="41">
        <v>161695</v>
      </c>
      <c r="M5229" s="41">
        <v>0</v>
      </c>
      <c r="N5229" s="43">
        <v>9424346</v>
      </c>
    </row>
    <row r="5230" spans="1:14" x14ac:dyDescent="0.2">
      <c r="A5230" s="34" t="s">
        <v>24</v>
      </c>
      <c r="B5230" s="35"/>
      <c r="C5230" s="36">
        <f t="shared" ref="C5230:N5230" si="913">SUM(C5223:C5229)</f>
        <v>0</v>
      </c>
      <c r="D5230" s="37">
        <f t="shared" si="913"/>
        <v>12.125500000000001</v>
      </c>
      <c r="E5230" s="37">
        <f t="shared" si="913"/>
        <v>3.1467000000000001</v>
      </c>
      <c r="F5230" s="36">
        <f t="shared" si="913"/>
        <v>6984613</v>
      </c>
      <c r="G5230" s="36">
        <f t="shared" si="913"/>
        <v>1117063</v>
      </c>
      <c r="H5230" s="36">
        <f t="shared" si="913"/>
        <v>8101676</v>
      </c>
      <c r="I5230" s="36">
        <f t="shared" si="913"/>
        <v>42000</v>
      </c>
      <c r="J5230" s="36">
        <f t="shared" si="913"/>
        <v>2833580</v>
      </c>
      <c r="K5230" s="36">
        <f t="shared" si="913"/>
        <v>81017</v>
      </c>
      <c r="L5230" s="36">
        <f t="shared" si="913"/>
        <v>161695</v>
      </c>
      <c r="M5230" s="36">
        <f t="shared" si="913"/>
        <v>0</v>
      </c>
      <c r="N5230" s="38">
        <f t="shared" si="913"/>
        <v>11138951</v>
      </c>
    </row>
    <row r="5231" spans="1:14" x14ac:dyDescent="0.2">
      <c r="A5231" s="34" t="s">
        <v>25</v>
      </c>
      <c r="B5231" s="35"/>
      <c r="C5231" s="36"/>
      <c r="D5231" s="37"/>
      <c r="E5231" s="37"/>
      <c r="F5231" s="36"/>
      <c r="G5231" s="36"/>
      <c r="H5231" s="36"/>
      <c r="I5231" s="36"/>
      <c r="J5231" s="36"/>
      <c r="K5231" s="36"/>
      <c r="L5231" s="36"/>
      <c r="M5231" s="36"/>
      <c r="N5231" s="38"/>
    </row>
    <row r="5232" spans="1:14" x14ac:dyDescent="0.2">
      <c r="A5232" s="39" t="s">
        <v>225</v>
      </c>
      <c r="B5232" s="40"/>
      <c r="C5232" s="41">
        <v>40</v>
      </c>
      <c r="D5232" s="42">
        <v>0</v>
      </c>
      <c r="E5232" s="42">
        <v>0.77549999999999997</v>
      </c>
      <c r="F5232" s="41">
        <v>0</v>
      </c>
      <c r="G5232" s="41">
        <v>238410</v>
      </c>
      <c r="H5232" s="41">
        <v>238410</v>
      </c>
      <c r="I5232" s="41">
        <v>0</v>
      </c>
      <c r="J5232" s="41">
        <v>82967</v>
      </c>
      <c r="K5232" s="41">
        <v>2384</v>
      </c>
      <c r="L5232" s="41">
        <v>2400</v>
      </c>
      <c r="M5232" s="41">
        <v>0</v>
      </c>
      <c r="N5232" s="43">
        <v>323777</v>
      </c>
    </row>
    <row r="5233" spans="1:14" x14ac:dyDescent="0.2">
      <c r="A5233" s="39" t="s">
        <v>56</v>
      </c>
      <c r="B5233" s="40"/>
      <c r="C5233" s="41">
        <v>40</v>
      </c>
      <c r="D5233" s="42">
        <v>0</v>
      </c>
      <c r="E5233" s="42">
        <v>0.45839999999999997</v>
      </c>
      <c r="F5233" s="41">
        <v>0</v>
      </c>
      <c r="G5233" s="41">
        <v>140925</v>
      </c>
      <c r="H5233" s="41">
        <v>140925</v>
      </c>
      <c r="I5233" s="41">
        <v>0</v>
      </c>
      <c r="J5233" s="41">
        <v>49041</v>
      </c>
      <c r="K5233" s="41">
        <v>1409</v>
      </c>
      <c r="L5233" s="41">
        <v>1000</v>
      </c>
      <c r="M5233" s="41">
        <v>0</v>
      </c>
      <c r="N5233" s="43">
        <v>190966</v>
      </c>
    </row>
    <row r="5234" spans="1:14" x14ac:dyDescent="0.2">
      <c r="A5234" s="39" t="s">
        <v>69</v>
      </c>
      <c r="B5234" s="40"/>
      <c r="C5234" s="41">
        <v>115</v>
      </c>
      <c r="D5234" s="42">
        <v>0</v>
      </c>
      <c r="E5234" s="42">
        <v>2.2355999999999998</v>
      </c>
      <c r="F5234" s="41">
        <v>0</v>
      </c>
      <c r="G5234" s="41">
        <v>687286</v>
      </c>
      <c r="H5234" s="41">
        <v>687286</v>
      </c>
      <c r="I5234" s="41">
        <v>0</v>
      </c>
      <c r="J5234" s="41">
        <v>239176</v>
      </c>
      <c r="K5234" s="41">
        <v>6873</v>
      </c>
      <c r="L5234" s="41">
        <v>7015</v>
      </c>
      <c r="M5234" s="41">
        <v>0</v>
      </c>
      <c r="N5234" s="43">
        <v>933477</v>
      </c>
    </row>
    <row r="5235" spans="1:14" x14ac:dyDescent="0.2">
      <c r="A5235" s="34" t="s">
        <v>24</v>
      </c>
      <c r="B5235" s="35"/>
      <c r="C5235" s="36">
        <f t="shared" ref="C5235:N5235" si="914">SUM(C5232:C5234)</f>
        <v>195</v>
      </c>
      <c r="D5235" s="37">
        <f t="shared" si="914"/>
        <v>0</v>
      </c>
      <c r="E5235" s="37">
        <f t="shared" si="914"/>
        <v>3.4695</v>
      </c>
      <c r="F5235" s="36">
        <f t="shared" si="914"/>
        <v>0</v>
      </c>
      <c r="G5235" s="36">
        <f t="shared" si="914"/>
        <v>1066621</v>
      </c>
      <c r="H5235" s="36">
        <f t="shared" si="914"/>
        <v>1066621</v>
      </c>
      <c r="I5235" s="36">
        <f t="shared" si="914"/>
        <v>0</v>
      </c>
      <c r="J5235" s="36">
        <f t="shared" si="914"/>
        <v>371184</v>
      </c>
      <c r="K5235" s="36">
        <f t="shared" si="914"/>
        <v>10666</v>
      </c>
      <c r="L5235" s="36">
        <f t="shared" si="914"/>
        <v>10415</v>
      </c>
      <c r="M5235" s="36">
        <f t="shared" si="914"/>
        <v>0</v>
      </c>
      <c r="N5235" s="38">
        <f t="shared" si="914"/>
        <v>1448220</v>
      </c>
    </row>
    <row r="5236" spans="1:14" x14ac:dyDescent="0.2">
      <c r="A5236" s="34" t="s">
        <v>1483</v>
      </c>
      <c r="B5236" s="35"/>
      <c r="C5236" s="36"/>
      <c r="D5236" s="37"/>
      <c r="E5236" s="37"/>
      <c r="F5236" s="36"/>
      <c r="G5236" s="36"/>
      <c r="H5236" s="36"/>
      <c r="I5236" s="36"/>
      <c r="J5236" s="36"/>
      <c r="K5236" s="36"/>
      <c r="L5236" s="36"/>
      <c r="M5236" s="36"/>
      <c r="N5236" s="38"/>
    </row>
    <row r="5237" spans="1:14" x14ac:dyDescent="0.2">
      <c r="A5237" s="39" t="s">
        <v>1484</v>
      </c>
      <c r="B5237" s="40"/>
      <c r="C5237" s="41">
        <v>65</v>
      </c>
      <c r="D5237" s="42">
        <v>0</v>
      </c>
      <c r="E5237" s="42">
        <v>0.11219999999999999</v>
      </c>
      <c r="F5237" s="41">
        <v>0</v>
      </c>
      <c r="G5237" s="41">
        <v>30407</v>
      </c>
      <c r="H5237" s="41">
        <v>30407</v>
      </c>
      <c r="I5237" s="41">
        <v>0</v>
      </c>
      <c r="J5237" s="41">
        <v>10582</v>
      </c>
      <c r="K5237" s="41">
        <v>304</v>
      </c>
      <c r="L5237" s="41">
        <v>0</v>
      </c>
      <c r="M5237" s="41">
        <v>0</v>
      </c>
      <c r="N5237" s="43">
        <v>40989</v>
      </c>
    </row>
    <row r="5238" spans="1:14" x14ac:dyDescent="0.2">
      <c r="A5238" s="39" t="s">
        <v>1485</v>
      </c>
      <c r="B5238" s="40"/>
      <c r="C5238" s="41">
        <v>0</v>
      </c>
      <c r="D5238" s="42">
        <v>2.0581999999999998</v>
      </c>
      <c r="E5238" s="42">
        <v>0</v>
      </c>
      <c r="F5238" s="41">
        <v>948825</v>
      </c>
      <c r="G5238" s="41">
        <v>0</v>
      </c>
      <c r="H5238" s="41">
        <v>948825</v>
      </c>
      <c r="I5238" s="41">
        <v>0</v>
      </c>
      <c r="J5238" s="41">
        <v>330191</v>
      </c>
      <c r="K5238" s="41">
        <v>9488</v>
      </c>
      <c r="L5238" s="41">
        <v>0</v>
      </c>
      <c r="M5238" s="41">
        <v>0</v>
      </c>
      <c r="N5238" s="43">
        <v>1279016</v>
      </c>
    </row>
    <row r="5239" spans="1:14" x14ac:dyDescent="0.2">
      <c r="A5239" s="34" t="s">
        <v>24</v>
      </c>
      <c r="B5239" s="35"/>
      <c r="C5239" s="36">
        <f t="shared" ref="C5239:N5239" si="915">SUM(C5237:C5238)</f>
        <v>65</v>
      </c>
      <c r="D5239" s="37">
        <f t="shared" si="915"/>
        <v>2.0581999999999998</v>
      </c>
      <c r="E5239" s="37">
        <f t="shared" si="915"/>
        <v>0.11219999999999999</v>
      </c>
      <c r="F5239" s="36">
        <f t="shared" si="915"/>
        <v>948825</v>
      </c>
      <c r="G5239" s="36">
        <f t="shared" si="915"/>
        <v>30407</v>
      </c>
      <c r="H5239" s="36">
        <f t="shared" si="915"/>
        <v>979232</v>
      </c>
      <c r="I5239" s="36">
        <f t="shared" si="915"/>
        <v>0</v>
      </c>
      <c r="J5239" s="36">
        <f t="shared" si="915"/>
        <v>340773</v>
      </c>
      <c r="K5239" s="36">
        <f t="shared" si="915"/>
        <v>9792</v>
      </c>
      <c r="L5239" s="36">
        <f t="shared" si="915"/>
        <v>0</v>
      </c>
      <c r="M5239" s="36">
        <f t="shared" si="915"/>
        <v>0</v>
      </c>
      <c r="N5239" s="38">
        <f t="shared" si="915"/>
        <v>1320005</v>
      </c>
    </row>
    <row r="5240" spans="1:14" x14ac:dyDescent="0.2">
      <c r="A5240" s="29" t="s">
        <v>2170</v>
      </c>
      <c r="B5240" s="30"/>
      <c r="C5240" s="31">
        <f t="shared" ref="C5240:N5240" si="916">C5221+C5230+C5235+C5239</f>
        <v>260</v>
      </c>
      <c r="D5240" s="32">
        <f t="shared" si="916"/>
        <v>18.082000000000001</v>
      </c>
      <c r="E5240" s="32">
        <f t="shared" si="916"/>
        <v>7.4483999999999995</v>
      </c>
      <c r="F5240" s="31">
        <f t="shared" si="916"/>
        <v>10000449</v>
      </c>
      <c r="G5240" s="31">
        <f t="shared" si="916"/>
        <v>2385085</v>
      </c>
      <c r="H5240" s="31">
        <f t="shared" si="916"/>
        <v>12385534</v>
      </c>
      <c r="I5240" s="31">
        <f t="shared" si="916"/>
        <v>42000</v>
      </c>
      <c r="J5240" s="31">
        <f t="shared" si="916"/>
        <v>4324363</v>
      </c>
      <c r="K5240" s="31">
        <f t="shared" si="916"/>
        <v>123855</v>
      </c>
      <c r="L5240" s="31">
        <f t="shared" si="916"/>
        <v>188110</v>
      </c>
      <c r="M5240" s="31">
        <f t="shared" si="916"/>
        <v>0</v>
      </c>
      <c r="N5240" s="33">
        <f t="shared" si="916"/>
        <v>16940007</v>
      </c>
    </row>
    <row r="5241" spans="1:14" x14ac:dyDescent="0.2">
      <c r="A5241" s="39"/>
      <c r="B5241" s="40"/>
      <c r="C5241" s="41"/>
      <c r="D5241" s="42"/>
      <c r="E5241" s="42"/>
      <c r="F5241" s="41"/>
      <c r="G5241" s="41"/>
      <c r="H5241" s="41"/>
      <c r="I5241" s="41"/>
      <c r="J5241" s="41"/>
      <c r="K5241" s="41"/>
      <c r="L5241" s="41"/>
      <c r="M5241" s="41"/>
      <c r="N5241" s="43"/>
    </row>
    <row r="5242" spans="1:14" x14ac:dyDescent="0.2">
      <c r="A5242" s="29" t="s">
        <v>2171</v>
      </c>
      <c r="B5242" s="30"/>
      <c r="C5242" s="31"/>
      <c r="D5242" s="32"/>
      <c r="E5242" s="32"/>
      <c r="F5242" s="31"/>
      <c r="G5242" s="31"/>
      <c r="H5242" s="31"/>
      <c r="I5242" s="31"/>
      <c r="J5242" s="31"/>
      <c r="K5242" s="31"/>
      <c r="L5242" s="31"/>
      <c r="M5242" s="31"/>
      <c r="N5242" s="33"/>
    </row>
    <row r="5243" spans="1:14" x14ac:dyDescent="0.2">
      <c r="A5243" s="29" t="s">
        <v>2172</v>
      </c>
      <c r="B5243" s="30" t="s">
        <v>6</v>
      </c>
      <c r="C5243" s="31" t="s">
        <v>7</v>
      </c>
      <c r="D5243" s="32" t="s">
        <v>8</v>
      </c>
      <c r="E5243" s="32" t="s">
        <v>9</v>
      </c>
      <c r="F5243" s="31" t="s">
        <v>10</v>
      </c>
      <c r="G5243" s="31" t="s">
        <v>11</v>
      </c>
      <c r="H5243" s="31" t="s">
        <v>12</v>
      </c>
      <c r="I5243" s="31" t="s">
        <v>13</v>
      </c>
      <c r="J5243" s="31" t="s">
        <v>14</v>
      </c>
      <c r="K5243" s="31" t="s">
        <v>15</v>
      </c>
      <c r="L5243" s="31" t="s">
        <v>16</v>
      </c>
      <c r="M5243" s="31" t="s">
        <v>17</v>
      </c>
      <c r="N5243" s="33" t="s">
        <v>18</v>
      </c>
    </row>
    <row r="5244" spans="1:14" x14ac:dyDescent="0.2">
      <c r="A5244" s="34" t="s">
        <v>19</v>
      </c>
      <c r="B5244" s="35"/>
      <c r="C5244" s="36"/>
      <c r="D5244" s="37"/>
      <c r="E5244" s="37"/>
      <c r="F5244" s="36"/>
      <c r="G5244" s="36"/>
      <c r="H5244" s="36"/>
      <c r="I5244" s="36"/>
      <c r="J5244" s="36"/>
      <c r="K5244" s="36"/>
      <c r="L5244" s="36"/>
      <c r="M5244" s="36"/>
      <c r="N5244" s="38"/>
    </row>
    <row r="5245" spans="1:14" x14ac:dyDescent="0.2">
      <c r="A5245" s="39" t="s">
        <v>22</v>
      </c>
      <c r="B5245" s="40"/>
      <c r="C5245" s="41">
        <v>0</v>
      </c>
      <c r="D5245" s="42">
        <v>2.1612</v>
      </c>
      <c r="E5245" s="42">
        <v>0.4</v>
      </c>
      <c r="F5245" s="41">
        <v>1212620</v>
      </c>
      <c r="G5245" s="41">
        <v>94997</v>
      </c>
      <c r="H5245" s="41">
        <v>1307617</v>
      </c>
      <c r="I5245" s="41">
        <v>0</v>
      </c>
      <c r="J5245" s="41">
        <v>455051</v>
      </c>
      <c r="K5245" s="41">
        <v>13076</v>
      </c>
      <c r="L5245" s="41">
        <v>10800</v>
      </c>
      <c r="M5245" s="41">
        <v>0</v>
      </c>
      <c r="N5245" s="43">
        <v>1773468</v>
      </c>
    </row>
    <row r="5246" spans="1:14" x14ac:dyDescent="0.2">
      <c r="A5246" s="39" t="s">
        <v>31</v>
      </c>
      <c r="B5246" s="40"/>
      <c r="C5246" s="41">
        <v>0</v>
      </c>
      <c r="D5246" s="42">
        <v>0</v>
      </c>
      <c r="E5246" s="42">
        <v>0</v>
      </c>
      <c r="F5246" s="41">
        <v>12000</v>
      </c>
      <c r="G5246" s="41">
        <v>0</v>
      </c>
      <c r="H5246" s="41">
        <v>12000</v>
      </c>
      <c r="I5246" s="41">
        <v>0</v>
      </c>
      <c r="J5246" s="41">
        <v>4176</v>
      </c>
      <c r="K5246" s="41">
        <v>120</v>
      </c>
      <c r="L5246" s="41">
        <v>0</v>
      </c>
      <c r="M5246" s="41">
        <v>0</v>
      </c>
      <c r="N5246" s="43">
        <v>16176</v>
      </c>
    </row>
    <row r="5247" spans="1:14" x14ac:dyDescent="0.2">
      <c r="A5247" s="34" t="s">
        <v>24</v>
      </c>
      <c r="B5247" s="35"/>
      <c r="C5247" s="36">
        <f t="shared" ref="C5247:N5247" si="917">SUM(C5245:C5246)</f>
        <v>0</v>
      </c>
      <c r="D5247" s="37">
        <f t="shared" si="917"/>
        <v>2.1612</v>
      </c>
      <c r="E5247" s="37">
        <f t="shared" si="917"/>
        <v>0.4</v>
      </c>
      <c r="F5247" s="36">
        <f t="shared" si="917"/>
        <v>1224620</v>
      </c>
      <c r="G5247" s="36">
        <f t="shared" si="917"/>
        <v>94997</v>
      </c>
      <c r="H5247" s="36">
        <f t="shared" si="917"/>
        <v>1319617</v>
      </c>
      <c r="I5247" s="36">
        <f t="shared" si="917"/>
        <v>0</v>
      </c>
      <c r="J5247" s="36">
        <f t="shared" si="917"/>
        <v>459227</v>
      </c>
      <c r="K5247" s="36">
        <f t="shared" si="917"/>
        <v>13196</v>
      </c>
      <c r="L5247" s="36">
        <f t="shared" si="917"/>
        <v>10800</v>
      </c>
      <c r="M5247" s="36">
        <f t="shared" si="917"/>
        <v>0</v>
      </c>
      <c r="N5247" s="38">
        <f t="shared" si="917"/>
        <v>1789644</v>
      </c>
    </row>
    <row r="5248" spans="1:14" x14ac:dyDescent="0.2">
      <c r="A5248" s="34" t="s">
        <v>1476</v>
      </c>
      <c r="B5248" s="35"/>
      <c r="C5248" s="36"/>
      <c r="D5248" s="37"/>
      <c r="E5248" s="37"/>
      <c r="F5248" s="36"/>
      <c r="G5248" s="36"/>
      <c r="H5248" s="36"/>
      <c r="I5248" s="36"/>
      <c r="J5248" s="36"/>
      <c r="K5248" s="36"/>
      <c r="L5248" s="36"/>
      <c r="M5248" s="36"/>
      <c r="N5248" s="38"/>
    </row>
    <row r="5249" spans="1:14" x14ac:dyDescent="0.2">
      <c r="A5249" s="39" t="s">
        <v>162</v>
      </c>
      <c r="B5249" s="40"/>
      <c r="C5249" s="41">
        <v>0</v>
      </c>
      <c r="D5249" s="42">
        <v>4.3777999999999997</v>
      </c>
      <c r="E5249" s="42">
        <v>0</v>
      </c>
      <c r="F5249" s="41">
        <v>1446164</v>
      </c>
      <c r="G5249" s="41">
        <v>0</v>
      </c>
      <c r="H5249" s="41">
        <v>1446164</v>
      </c>
      <c r="I5249" s="41">
        <v>0</v>
      </c>
      <c r="J5249" s="41">
        <v>503266</v>
      </c>
      <c r="K5249" s="41">
        <v>14462</v>
      </c>
      <c r="L5249" s="41">
        <v>0</v>
      </c>
      <c r="M5249" s="41">
        <v>0</v>
      </c>
      <c r="N5249" s="43">
        <v>1949430</v>
      </c>
    </row>
    <row r="5250" spans="1:14" x14ac:dyDescent="0.2">
      <c r="A5250" s="39" t="s">
        <v>40</v>
      </c>
      <c r="B5250" s="40"/>
      <c r="C5250" s="41">
        <v>0</v>
      </c>
      <c r="D5250" s="42">
        <v>-2.52E-2</v>
      </c>
      <c r="E5250" s="42">
        <v>0</v>
      </c>
      <c r="F5250" s="41">
        <v>-12600</v>
      </c>
      <c r="G5250" s="41">
        <v>0</v>
      </c>
      <c r="H5250" s="41">
        <v>-12600</v>
      </c>
      <c r="I5250" s="41">
        <v>0</v>
      </c>
      <c r="J5250" s="41">
        <v>-4385</v>
      </c>
      <c r="K5250" s="41">
        <v>-126</v>
      </c>
      <c r="L5250" s="41">
        <v>0</v>
      </c>
      <c r="M5250" s="41">
        <v>0</v>
      </c>
      <c r="N5250" s="43">
        <v>-16985</v>
      </c>
    </row>
    <row r="5251" spans="1:14" x14ac:dyDescent="0.2">
      <c r="A5251" s="39" t="s">
        <v>41</v>
      </c>
      <c r="B5251" s="40"/>
      <c r="C5251" s="41">
        <v>0</v>
      </c>
      <c r="D5251" s="42">
        <v>0</v>
      </c>
      <c r="E5251" s="42">
        <v>0</v>
      </c>
      <c r="F5251" s="41">
        <v>0</v>
      </c>
      <c r="G5251" s="41">
        <v>0</v>
      </c>
      <c r="H5251" s="41">
        <v>0</v>
      </c>
      <c r="I5251" s="41">
        <v>12600</v>
      </c>
      <c r="J5251" s="41">
        <v>4259</v>
      </c>
      <c r="K5251" s="41">
        <v>0</v>
      </c>
      <c r="L5251" s="41">
        <v>0</v>
      </c>
      <c r="M5251" s="41">
        <v>0</v>
      </c>
      <c r="N5251" s="43">
        <v>16859</v>
      </c>
    </row>
    <row r="5252" spans="1:14" x14ac:dyDescent="0.2">
      <c r="A5252" s="39" t="s">
        <v>163</v>
      </c>
      <c r="B5252" s="40"/>
      <c r="C5252" s="41">
        <v>0</v>
      </c>
      <c r="D5252" s="42">
        <v>0</v>
      </c>
      <c r="E5252" s="42">
        <v>0</v>
      </c>
      <c r="F5252" s="41">
        <v>0</v>
      </c>
      <c r="G5252" s="41">
        <v>0</v>
      </c>
      <c r="H5252" s="41">
        <v>0</v>
      </c>
      <c r="I5252" s="41">
        <v>0</v>
      </c>
      <c r="J5252" s="41">
        <v>2</v>
      </c>
      <c r="K5252" s="41">
        <v>0</v>
      </c>
      <c r="L5252" s="41">
        <v>0</v>
      </c>
      <c r="M5252" s="41">
        <v>0</v>
      </c>
      <c r="N5252" s="43">
        <v>2</v>
      </c>
    </row>
    <row r="5253" spans="1:14" x14ac:dyDescent="0.2">
      <c r="A5253" s="39" t="s">
        <v>32</v>
      </c>
      <c r="B5253" s="40"/>
      <c r="C5253" s="41">
        <v>0</v>
      </c>
      <c r="D5253" s="42">
        <v>0</v>
      </c>
      <c r="E5253" s="42">
        <v>0.4</v>
      </c>
      <c r="F5253" s="41">
        <v>0</v>
      </c>
      <c r="G5253" s="41">
        <v>105883</v>
      </c>
      <c r="H5253" s="41">
        <v>105883</v>
      </c>
      <c r="I5253" s="41">
        <v>0</v>
      </c>
      <c r="J5253" s="41">
        <v>36847</v>
      </c>
      <c r="K5253" s="41">
        <v>1059</v>
      </c>
      <c r="L5253" s="41">
        <v>0</v>
      </c>
      <c r="M5253" s="41">
        <v>0</v>
      </c>
      <c r="N5253" s="43">
        <v>142730</v>
      </c>
    </row>
    <row r="5254" spans="1:14" x14ac:dyDescent="0.2">
      <c r="A5254" s="39" t="s">
        <v>23</v>
      </c>
      <c r="B5254" s="40"/>
      <c r="C5254" s="41">
        <v>0</v>
      </c>
      <c r="D5254" s="42">
        <v>0</v>
      </c>
      <c r="E5254" s="42">
        <v>1.86</v>
      </c>
      <c r="F5254" s="41">
        <v>0</v>
      </c>
      <c r="G5254" s="41">
        <v>723947</v>
      </c>
      <c r="H5254" s="41">
        <v>723947</v>
      </c>
      <c r="I5254" s="41">
        <v>0</v>
      </c>
      <c r="J5254" s="41">
        <v>251933</v>
      </c>
      <c r="K5254" s="41">
        <v>7239</v>
      </c>
      <c r="L5254" s="41">
        <v>0</v>
      </c>
      <c r="M5254" s="41">
        <v>0</v>
      </c>
      <c r="N5254" s="43">
        <v>975880</v>
      </c>
    </row>
    <row r="5255" spans="1:14" x14ac:dyDescent="0.2">
      <c r="A5255" s="39" t="s">
        <v>1481</v>
      </c>
      <c r="B5255" s="40"/>
      <c r="C5255" s="41">
        <v>0</v>
      </c>
      <c r="D5255" s="42">
        <v>9.4086999999999996</v>
      </c>
      <c r="E5255" s="42">
        <v>0.26329999999999998</v>
      </c>
      <c r="F5255" s="41">
        <v>5438939</v>
      </c>
      <c r="G5255" s="41">
        <v>66123</v>
      </c>
      <c r="H5255" s="41">
        <v>5505062</v>
      </c>
      <c r="I5255" s="41">
        <v>0</v>
      </c>
      <c r="J5255" s="41">
        <v>1915762</v>
      </c>
      <c r="K5255" s="41">
        <v>55051</v>
      </c>
      <c r="L5255" s="41">
        <v>124595</v>
      </c>
      <c r="M5255" s="41">
        <v>0</v>
      </c>
      <c r="N5255" s="43">
        <v>7545419</v>
      </c>
    </row>
    <row r="5256" spans="1:14" x14ac:dyDescent="0.2">
      <c r="A5256" s="39" t="s">
        <v>1482</v>
      </c>
      <c r="B5256" s="40"/>
      <c r="C5256" s="41">
        <v>0</v>
      </c>
      <c r="D5256" s="42">
        <v>0</v>
      </c>
      <c r="E5256" s="42">
        <v>0</v>
      </c>
      <c r="F5256" s="41">
        <v>12000</v>
      </c>
      <c r="G5256" s="41">
        <v>0</v>
      </c>
      <c r="H5256" s="41">
        <v>12000</v>
      </c>
      <c r="I5256" s="41">
        <v>0</v>
      </c>
      <c r="J5256" s="41">
        <v>4176</v>
      </c>
      <c r="K5256" s="41">
        <v>120</v>
      </c>
      <c r="L5256" s="41">
        <v>0</v>
      </c>
      <c r="M5256" s="41">
        <v>0</v>
      </c>
      <c r="N5256" s="43">
        <v>16176</v>
      </c>
    </row>
    <row r="5257" spans="1:14" x14ac:dyDescent="0.2">
      <c r="A5257" s="34" t="s">
        <v>24</v>
      </c>
      <c r="B5257" s="35"/>
      <c r="C5257" s="36">
        <f t="shared" ref="C5257:N5257" si="918">SUM(C5249:C5256)</f>
        <v>0</v>
      </c>
      <c r="D5257" s="37">
        <f t="shared" si="918"/>
        <v>13.761299999999999</v>
      </c>
      <c r="E5257" s="37">
        <f t="shared" si="918"/>
        <v>2.5233000000000003</v>
      </c>
      <c r="F5257" s="36">
        <f t="shared" si="918"/>
        <v>6884503</v>
      </c>
      <c r="G5257" s="36">
        <f t="shared" si="918"/>
        <v>895953</v>
      </c>
      <c r="H5257" s="36">
        <f t="shared" si="918"/>
        <v>7780456</v>
      </c>
      <c r="I5257" s="36">
        <f t="shared" si="918"/>
        <v>12600</v>
      </c>
      <c r="J5257" s="36">
        <f t="shared" si="918"/>
        <v>2711860</v>
      </c>
      <c r="K5257" s="36">
        <f t="shared" si="918"/>
        <v>77805</v>
      </c>
      <c r="L5257" s="36">
        <f t="shared" si="918"/>
        <v>124595</v>
      </c>
      <c r="M5257" s="36">
        <f t="shared" si="918"/>
        <v>0</v>
      </c>
      <c r="N5257" s="38">
        <f t="shared" si="918"/>
        <v>10629511</v>
      </c>
    </row>
    <row r="5258" spans="1:14" x14ac:dyDescent="0.2">
      <c r="A5258" s="34" t="s">
        <v>25</v>
      </c>
      <c r="B5258" s="35"/>
      <c r="C5258" s="36"/>
      <c r="D5258" s="37"/>
      <c r="E5258" s="37"/>
      <c r="F5258" s="36"/>
      <c r="G5258" s="36"/>
      <c r="H5258" s="36"/>
      <c r="I5258" s="36"/>
      <c r="J5258" s="36"/>
      <c r="K5258" s="36"/>
      <c r="L5258" s="36"/>
      <c r="M5258" s="36"/>
      <c r="N5258" s="38"/>
    </row>
    <row r="5259" spans="1:14" x14ac:dyDescent="0.2">
      <c r="A5259" s="39" t="s">
        <v>26</v>
      </c>
      <c r="B5259" s="40"/>
      <c r="C5259" s="41">
        <v>27</v>
      </c>
      <c r="D5259" s="42">
        <v>0</v>
      </c>
      <c r="E5259" s="42">
        <v>1.0515000000000001</v>
      </c>
      <c r="F5259" s="41">
        <v>0</v>
      </c>
      <c r="G5259" s="41">
        <v>323261</v>
      </c>
      <c r="H5259" s="41">
        <v>323261</v>
      </c>
      <c r="I5259" s="41">
        <v>0</v>
      </c>
      <c r="J5259" s="41">
        <v>112495</v>
      </c>
      <c r="K5259" s="41">
        <v>3233</v>
      </c>
      <c r="L5259" s="41">
        <v>2295</v>
      </c>
      <c r="M5259" s="41">
        <v>0</v>
      </c>
      <c r="N5259" s="43">
        <v>438051</v>
      </c>
    </row>
    <row r="5260" spans="1:14" x14ac:dyDescent="0.2">
      <c r="A5260" s="39" t="s">
        <v>69</v>
      </c>
      <c r="B5260" s="40"/>
      <c r="C5260" s="41">
        <v>70</v>
      </c>
      <c r="D5260" s="42">
        <v>0</v>
      </c>
      <c r="E5260" s="42">
        <v>1.5294000000000001</v>
      </c>
      <c r="F5260" s="41">
        <v>0</v>
      </c>
      <c r="G5260" s="41">
        <v>470180</v>
      </c>
      <c r="H5260" s="41">
        <v>470180</v>
      </c>
      <c r="I5260" s="41">
        <v>0</v>
      </c>
      <c r="J5260" s="41">
        <v>163623</v>
      </c>
      <c r="K5260" s="41">
        <v>4702</v>
      </c>
      <c r="L5260" s="41">
        <v>4270</v>
      </c>
      <c r="M5260" s="41">
        <v>0</v>
      </c>
      <c r="N5260" s="43">
        <v>638073</v>
      </c>
    </row>
    <row r="5261" spans="1:14" x14ac:dyDescent="0.2">
      <c r="A5261" s="34" t="s">
        <v>24</v>
      </c>
      <c r="B5261" s="35"/>
      <c r="C5261" s="36">
        <f t="shared" ref="C5261:N5261" si="919">SUM(C5259:C5260)</f>
        <v>97</v>
      </c>
      <c r="D5261" s="37">
        <f t="shared" si="919"/>
        <v>0</v>
      </c>
      <c r="E5261" s="37">
        <f t="shared" si="919"/>
        <v>2.5809000000000002</v>
      </c>
      <c r="F5261" s="36">
        <f t="shared" si="919"/>
        <v>0</v>
      </c>
      <c r="G5261" s="36">
        <f t="shared" si="919"/>
        <v>793441</v>
      </c>
      <c r="H5261" s="36">
        <f t="shared" si="919"/>
        <v>793441</v>
      </c>
      <c r="I5261" s="36">
        <f t="shared" si="919"/>
        <v>0</v>
      </c>
      <c r="J5261" s="36">
        <f t="shared" si="919"/>
        <v>276118</v>
      </c>
      <c r="K5261" s="36">
        <f t="shared" si="919"/>
        <v>7935</v>
      </c>
      <c r="L5261" s="36">
        <f t="shared" si="919"/>
        <v>6565</v>
      </c>
      <c r="M5261" s="36">
        <f t="shared" si="919"/>
        <v>0</v>
      </c>
      <c r="N5261" s="38">
        <f t="shared" si="919"/>
        <v>1076124</v>
      </c>
    </row>
    <row r="5262" spans="1:14" x14ac:dyDescent="0.2">
      <c r="A5262" s="34" t="s">
        <v>1483</v>
      </c>
      <c r="B5262" s="35"/>
      <c r="C5262" s="36"/>
      <c r="D5262" s="37"/>
      <c r="E5262" s="37"/>
      <c r="F5262" s="36"/>
      <c r="G5262" s="36"/>
      <c r="H5262" s="36"/>
      <c r="I5262" s="36"/>
      <c r="J5262" s="36"/>
      <c r="K5262" s="36"/>
      <c r="L5262" s="36"/>
      <c r="M5262" s="36"/>
      <c r="N5262" s="38"/>
    </row>
    <row r="5263" spans="1:14" x14ac:dyDescent="0.2">
      <c r="A5263" s="39" t="s">
        <v>1492</v>
      </c>
      <c r="B5263" s="40"/>
      <c r="C5263" s="41">
        <v>25</v>
      </c>
      <c r="D5263" s="42">
        <v>0</v>
      </c>
      <c r="E5263" s="42">
        <v>4.7600000000000003E-2</v>
      </c>
      <c r="F5263" s="41">
        <v>0</v>
      </c>
      <c r="G5263" s="41">
        <v>12900</v>
      </c>
      <c r="H5263" s="41">
        <v>12900</v>
      </c>
      <c r="I5263" s="41">
        <v>0</v>
      </c>
      <c r="J5263" s="41">
        <v>4489</v>
      </c>
      <c r="K5263" s="41">
        <v>129</v>
      </c>
      <c r="L5263" s="41">
        <v>0</v>
      </c>
      <c r="M5263" s="41">
        <v>0</v>
      </c>
      <c r="N5263" s="43">
        <v>17389</v>
      </c>
    </row>
    <row r="5264" spans="1:14" x14ac:dyDescent="0.2">
      <c r="A5264" s="39" t="s">
        <v>1485</v>
      </c>
      <c r="B5264" s="40"/>
      <c r="C5264" s="41">
        <v>0</v>
      </c>
      <c r="D5264" s="42">
        <v>0.68899999999999995</v>
      </c>
      <c r="E5264" s="42">
        <v>0</v>
      </c>
      <c r="F5264" s="41">
        <v>279087</v>
      </c>
      <c r="G5264" s="41">
        <v>0</v>
      </c>
      <c r="H5264" s="41">
        <v>279087</v>
      </c>
      <c r="I5264" s="41">
        <v>0</v>
      </c>
      <c r="J5264" s="41">
        <v>97122</v>
      </c>
      <c r="K5264" s="41">
        <v>2791</v>
      </c>
      <c r="L5264" s="41">
        <v>0</v>
      </c>
      <c r="M5264" s="41">
        <v>0</v>
      </c>
      <c r="N5264" s="43">
        <v>376209</v>
      </c>
    </row>
    <row r="5265" spans="1:14" x14ac:dyDescent="0.2">
      <c r="A5265" s="34" t="s">
        <v>24</v>
      </c>
      <c r="B5265" s="35"/>
      <c r="C5265" s="36">
        <f t="shared" ref="C5265:N5265" si="920">SUM(C5263:C5264)</f>
        <v>25</v>
      </c>
      <c r="D5265" s="37">
        <f t="shared" si="920"/>
        <v>0.68899999999999995</v>
      </c>
      <c r="E5265" s="37">
        <f t="shared" si="920"/>
        <v>4.7600000000000003E-2</v>
      </c>
      <c r="F5265" s="36">
        <f t="shared" si="920"/>
        <v>279087</v>
      </c>
      <c r="G5265" s="36">
        <f t="shared" si="920"/>
        <v>12900</v>
      </c>
      <c r="H5265" s="36">
        <f t="shared" si="920"/>
        <v>291987</v>
      </c>
      <c r="I5265" s="36">
        <f t="shared" si="920"/>
        <v>0</v>
      </c>
      <c r="J5265" s="36">
        <f t="shared" si="920"/>
        <v>101611</v>
      </c>
      <c r="K5265" s="36">
        <f t="shared" si="920"/>
        <v>2920</v>
      </c>
      <c r="L5265" s="36">
        <f t="shared" si="920"/>
        <v>0</v>
      </c>
      <c r="M5265" s="36">
        <f t="shared" si="920"/>
        <v>0</v>
      </c>
      <c r="N5265" s="38">
        <f t="shared" si="920"/>
        <v>393598</v>
      </c>
    </row>
    <row r="5266" spans="1:14" x14ac:dyDescent="0.2">
      <c r="A5266" s="29" t="s">
        <v>2173</v>
      </c>
      <c r="B5266" s="30"/>
      <c r="C5266" s="31">
        <f t="shared" ref="C5266:N5266" si="921">C5247+C5257+C5261+C5265</f>
        <v>122</v>
      </c>
      <c r="D5266" s="32">
        <f t="shared" si="921"/>
        <v>16.611499999999999</v>
      </c>
      <c r="E5266" s="32">
        <f t="shared" si="921"/>
        <v>5.551800000000001</v>
      </c>
      <c r="F5266" s="31">
        <f t="shared" si="921"/>
        <v>8388210</v>
      </c>
      <c r="G5266" s="31">
        <f t="shared" si="921"/>
        <v>1797291</v>
      </c>
      <c r="H5266" s="31">
        <f t="shared" si="921"/>
        <v>10185501</v>
      </c>
      <c r="I5266" s="31">
        <f t="shared" si="921"/>
        <v>12600</v>
      </c>
      <c r="J5266" s="31">
        <f t="shared" si="921"/>
        <v>3548816</v>
      </c>
      <c r="K5266" s="31">
        <f t="shared" si="921"/>
        <v>101856</v>
      </c>
      <c r="L5266" s="31">
        <f t="shared" si="921"/>
        <v>141960</v>
      </c>
      <c r="M5266" s="31">
        <f t="shared" si="921"/>
        <v>0</v>
      </c>
      <c r="N5266" s="33">
        <f t="shared" si="921"/>
        <v>13888877</v>
      </c>
    </row>
    <row r="5267" spans="1:14" x14ac:dyDescent="0.2">
      <c r="A5267" s="39"/>
      <c r="B5267" s="40"/>
      <c r="C5267" s="41"/>
      <c r="D5267" s="42"/>
      <c r="E5267" s="42"/>
      <c r="F5267" s="41"/>
      <c r="G5267" s="41"/>
      <c r="H5267" s="41"/>
      <c r="I5267" s="41"/>
      <c r="J5267" s="41"/>
      <c r="K5267" s="41"/>
      <c r="L5267" s="41"/>
      <c r="M5267" s="41"/>
      <c r="N5267" s="43"/>
    </row>
    <row r="5268" spans="1:14" x14ac:dyDescent="0.2">
      <c r="A5268" s="29" t="s">
        <v>2174</v>
      </c>
      <c r="B5268" s="30"/>
      <c r="C5268" s="31"/>
      <c r="D5268" s="32"/>
      <c r="E5268" s="32"/>
      <c r="F5268" s="31"/>
      <c r="G5268" s="31"/>
      <c r="H5268" s="31"/>
      <c r="I5268" s="31"/>
      <c r="J5268" s="31"/>
      <c r="K5268" s="31"/>
      <c r="L5268" s="31"/>
      <c r="M5268" s="31"/>
      <c r="N5268" s="33"/>
    </row>
    <row r="5269" spans="1:14" x14ac:dyDescent="0.2">
      <c r="A5269" s="29" t="s">
        <v>2175</v>
      </c>
      <c r="B5269" s="30" t="s">
        <v>6</v>
      </c>
      <c r="C5269" s="31" t="s">
        <v>7</v>
      </c>
      <c r="D5269" s="32" t="s">
        <v>8</v>
      </c>
      <c r="E5269" s="32" t="s">
        <v>9</v>
      </c>
      <c r="F5269" s="31" t="s">
        <v>10</v>
      </c>
      <c r="G5269" s="31" t="s">
        <v>11</v>
      </c>
      <c r="H5269" s="31" t="s">
        <v>12</v>
      </c>
      <c r="I5269" s="31" t="s">
        <v>13</v>
      </c>
      <c r="J5269" s="31" t="s">
        <v>14</v>
      </c>
      <c r="K5269" s="31" t="s">
        <v>15</v>
      </c>
      <c r="L5269" s="31" t="s">
        <v>16</v>
      </c>
      <c r="M5269" s="31" t="s">
        <v>17</v>
      </c>
      <c r="N5269" s="33" t="s">
        <v>18</v>
      </c>
    </row>
    <row r="5270" spans="1:14" x14ac:dyDescent="0.2">
      <c r="A5270" s="34" t="s">
        <v>19</v>
      </c>
      <c r="B5270" s="35"/>
      <c r="C5270" s="36"/>
      <c r="D5270" s="37"/>
      <c r="E5270" s="37"/>
      <c r="F5270" s="36"/>
      <c r="G5270" s="36"/>
      <c r="H5270" s="36"/>
      <c r="I5270" s="36"/>
      <c r="J5270" s="36"/>
      <c r="K5270" s="36"/>
      <c r="L5270" s="36"/>
      <c r="M5270" s="36"/>
      <c r="N5270" s="38"/>
    </row>
    <row r="5271" spans="1:14" x14ac:dyDescent="0.2">
      <c r="A5271" s="39" t="s">
        <v>22</v>
      </c>
      <c r="B5271" s="40"/>
      <c r="C5271" s="41">
        <v>0</v>
      </c>
      <c r="D5271" s="42">
        <v>4.2</v>
      </c>
      <c r="E5271" s="42">
        <v>0.8</v>
      </c>
      <c r="F5271" s="41">
        <v>2374189</v>
      </c>
      <c r="G5271" s="41">
        <v>189994</v>
      </c>
      <c r="H5271" s="41">
        <v>2564183</v>
      </c>
      <c r="I5271" s="41">
        <v>0</v>
      </c>
      <c r="J5271" s="41">
        <v>892336</v>
      </c>
      <c r="K5271" s="41">
        <v>25642</v>
      </c>
      <c r="L5271" s="41">
        <v>21200</v>
      </c>
      <c r="M5271" s="41">
        <v>0</v>
      </c>
      <c r="N5271" s="43">
        <v>3477719</v>
      </c>
    </row>
    <row r="5272" spans="1:14" x14ac:dyDescent="0.2">
      <c r="A5272" s="34" t="s">
        <v>24</v>
      </c>
      <c r="B5272" s="35"/>
      <c r="C5272" s="36">
        <f t="shared" ref="C5272:N5272" si="922">SUM(C5271:C5271)</f>
        <v>0</v>
      </c>
      <c r="D5272" s="37">
        <f t="shared" si="922"/>
        <v>4.2</v>
      </c>
      <c r="E5272" s="37">
        <f t="shared" si="922"/>
        <v>0.8</v>
      </c>
      <c r="F5272" s="36">
        <f t="shared" si="922"/>
        <v>2374189</v>
      </c>
      <c r="G5272" s="36">
        <f t="shared" si="922"/>
        <v>189994</v>
      </c>
      <c r="H5272" s="36">
        <f t="shared" si="922"/>
        <v>2564183</v>
      </c>
      <c r="I5272" s="36">
        <f t="shared" si="922"/>
        <v>0</v>
      </c>
      <c r="J5272" s="36">
        <f t="shared" si="922"/>
        <v>892336</v>
      </c>
      <c r="K5272" s="36">
        <f t="shared" si="922"/>
        <v>25642</v>
      </c>
      <c r="L5272" s="36">
        <f t="shared" si="922"/>
        <v>21200</v>
      </c>
      <c r="M5272" s="36">
        <f t="shared" si="922"/>
        <v>0</v>
      </c>
      <c r="N5272" s="38">
        <f t="shared" si="922"/>
        <v>3477719</v>
      </c>
    </row>
    <row r="5273" spans="1:14" x14ac:dyDescent="0.2">
      <c r="A5273" s="34" t="s">
        <v>1476</v>
      </c>
      <c r="B5273" s="35"/>
      <c r="C5273" s="36"/>
      <c r="D5273" s="37"/>
      <c r="E5273" s="37"/>
      <c r="F5273" s="36"/>
      <c r="G5273" s="36"/>
      <c r="H5273" s="36"/>
      <c r="I5273" s="36"/>
      <c r="J5273" s="36"/>
      <c r="K5273" s="36"/>
      <c r="L5273" s="36"/>
      <c r="M5273" s="36"/>
      <c r="N5273" s="38"/>
    </row>
    <row r="5274" spans="1:14" x14ac:dyDescent="0.2">
      <c r="A5274" s="39" t="s">
        <v>162</v>
      </c>
      <c r="B5274" s="40"/>
      <c r="C5274" s="41">
        <v>0</v>
      </c>
      <c r="D5274" s="42">
        <v>7.8666999999999998</v>
      </c>
      <c r="E5274" s="42">
        <v>0</v>
      </c>
      <c r="F5274" s="41">
        <v>2719578</v>
      </c>
      <c r="G5274" s="41">
        <v>0</v>
      </c>
      <c r="H5274" s="41">
        <v>2719578</v>
      </c>
      <c r="I5274" s="41">
        <v>0</v>
      </c>
      <c r="J5274" s="41">
        <v>946413</v>
      </c>
      <c r="K5274" s="41">
        <v>27196</v>
      </c>
      <c r="L5274" s="41">
        <v>0</v>
      </c>
      <c r="M5274" s="41">
        <v>0</v>
      </c>
      <c r="N5274" s="43">
        <v>3665991</v>
      </c>
    </row>
    <row r="5275" spans="1:14" x14ac:dyDescent="0.2">
      <c r="A5275" s="39" t="s">
        <v>584</v>
      </c>
      <c r="B5275" s="40"/>
      <c r="C5275" s="41">
        <v>0</v>
      </c>
      <c r="D5275" s="42">
        <v>0.13750000000000001</v>
      </c>
      <c r="E5275" s="42">
        <v>0</v>
      </c>
      <c r="F5275" s="41">
        <v>63625</v>
      </c>
      <c r="G5275" s="41">
        <v>0</v>
      </c>
      <c r="H5275" s="41">
        <v>63625</v>
      </c>
      <c r="I5275" s="41">
        <v>0</v>
      </c>
      <c r="J5275" s="41">
        <v>22141</v>
      </c>
      <c r="K5275" s="41">
        <v>636</v>
      </c>
      <c r="L5275" s="41">
        <v>0</v>
      </c>
      <c r="M5275" s="41">
        <v>0</v>
      </c>
      <c r="N5275" s="43">
        <v>85766</v>
      </c>
    </row>
    <row r="5276" spans="1:14" x14ac:dyDescent="0.2">
      <c r="A5276" s="39" t="s">
        <v>40</v>
      </c>
      <c r="B5276" s="40"/>
      <c r="C5276" s="41">
        <v>0</v>
      </c>
      <c r="D5276" s="42">
        <v>-0.13439999999999999</v>
      </c>
      <c r="E5276" s="42">
        <v>0</v>
      </c>
      <c r="F5276" s="41">
        <v>-100800</v>
      </c>
      <c r="G5276" s="41">
        <v>0</v>
      </c>
      <c r="H5276" s="41">
        <v>-100800</v>
      </c>
      <c r="I5276" s="41">
        <v>0</v>
      </c>
      <c r="J5276" s="41">
        <v>-35078</v>
      </c>
      <c r="K5276" s="41">
        <v>-1008</v>
      </c>
      <c r="L5276" s="41">
        <v>0</v>
      </c>
      <c r="M5276" s="41">
        <v>0</v>
      </c>
      <c r="N5276" s="43">
        <v>-135878</v>
      </c>
    </row>
    <row r="5277" spans="1:14" x14ac:dyDescent="0.2">
      <c r="A5277" s="39" t="s">
        <v>1571</v>
      </c>
      <c r="B5277" s="40"/>
      <c r="C5277" s="41">
        <v>0</v>
      </c>
      <c r="D5277" s="42">
        <v>0</v>
      </c>
      <c r="E5277" s="42">
        <v>0</v>
      </c>
      <c r="F5277" s="41">
        <v>0</v>
      </c>
      <c r="G5277" s="41">
        <v>0</v>
      </c>
      <c r="H5277" s="41">
        <v>0</v>
      </c>
      <c r="I5277" s="41">
        <v>40000</v>
      </c>
      <c r="J5277" s="41">
        <v>13520</v>
      </c>
      <c r="K5277" s="41">
        <v>0</v>
      </c>
      <c r="L5277" s="41">
        <v>0</v>
      </c>
      <c r="M5277" s="41">
        <v>0</v>
      </c>
      <c r="N5277" s="43">
        <v>53520</v>
      </c>
    </row>
    <row r="5278" spans="1:14" x14ac:dyDescent="0.2">
      <c r="A5278" s="39" t="s">
        <v>452</v>
      </c>
      <c r="B5278" s="40"/>
      <c r="C5278" s="41">
        <v>0</v>
      </c>
      <c r="D5278" s="42">
        <v>0</v>
      </c>
      <c r="E5278" s="42">
        <v>0</v>
      </c>
      <c r="F5278" s="41">
        <v>0</v>
      </c>
      <c r="G5278" s="41">
        <v>0</v>
      </c>
      <c r="H5278" s="41">
        <v>0</v>
      </c>
      <c r="I5278" s="41">
        <v>143400</v>
      </c>
      <c r="J5278" s="41">
        <v>48469</v>
      </c>
      <c r="K5278" s="41">
        <v>0</v>
      </c>
      <c r="L5278" s="41">
        <v>0</v>
      </c>
      <c r="M5278" s="41">
        <v>0</v>
      </c>
      <c r="N5278" s="43">
        <v>191869</v>
      </c>
    </row>
    <row r="5279" spans="1:14" x14ac:dyDescent="0.2">
      <c r="A5279" s="39" t="s">
        <v>41</v>
      </c>
      <c r="B5279" s="40"/>
      <c r="C5279" s="41">
        <v>0</v>
      </c>
      <c r="D5279" s="42">
        <v>0</v>
      </c>
      <c r="E5279" s="42">
        <v>0</v>
      </c>
      <c r="F5279" s="41">
        <v>0</v>
      </c>
      <c r="G5279" s="41">
        <v>0</v>
      </c>
      <c r="H5279" s="41">
        <v>0</v>
      </c>
      <c r="I5279" s="41">
        <v>100800</v>
      </c>
      <c r="J5279" s="41">
        <v>34070</v>
      </c>
      <c r="K5279" s="41">
        <v>0</v>
      </c>
      <c r="L5279" s="41">
        <v>0</v>
      </c>
      <c r="M5279" s="41">
        <v>0</v>
      </c>
      <c r="N5279" s="43">
        <v>134870</v>
      </c>
    </row>
    <row r="5280" spans="1:14" x14ac:dyDescent="0.2">
      <c r="A5280" s="39" t="s">
        <v>163</v>
      </c>
      <c r="B5280" s="40"/>
      <c r="C5280" s="41">
        <v>0</v>
      </c>
      <c r="D5280" s="42">
        <v>0</v>
      </c>
      <c r="E5280" s="42">
        <v>0</v>
      </c>
      <c r="F5280" s="41">
        <v>0</v>
      </c>
      <c r="G5280" s="41">
        <v>0</v>
      </c>
      <c r="H5280" s="41">
        <v>0</v>
      </c>
      <c r="I5280" s="41">
        <v>0</v>
      </c>
      <c r="J5280" s="41">
        <v>3</v>
      </c>
      <c r="K5280" s="41">
        <v>0</v>
      </c>
      <c r="L5280" s="41">
        <v>0</v>
      </c>
      <c r="M5280" s="41">
        <v>0</v>
      </c>
      <c r="N5280" s="43">
        <v>3</v>
      </c>
    </row>
    <row r="5281" spans="1:14" x14ac:dyDescent="0.2">
      <c r="A5281" s="39" t="s">
        <v>1572</v>
      </c>
      <c r="B5281" s="40"/>
      <c r="C5281" s="41">
        <v>0</v>
      </c>
      <c r="D5281" s="42">
        <v>0</v>
      </c>
      <c r="E5281" s="42">
        <v>0</v>
      </c>
      <c r="F5281" s="41">
        <v>0</v>
      </c>
      <c r="G5281" s="41">
        <v>0</v>
      </c>
      <c r="H5281" s="41">
        <v>0</v>
      </c>
      <c r="I5281" s="41">
        <v>0</v>
      </c>
      <c r="J5281" s="41">
        <v>-9920</v>
      </c>
      <c r="K5281" s="41">
        <v>0</v>
      </c>
      <c r="L5281" s="41">
        <v>0</v>
      </c>
      <c r="M5281" s="41">
        <v>0</v>
      </c>
      <c r="N5281" s="43">
        <v>-9920</v>
      </c>
    </row>
    <row r="5282" spans="1:14" x14ac:dyDescent="0.2">
      <c r="A5282" s="39" t="s">
        <v>1573</v>
      </c>
      <c r="B5282" s="40"/>
      <c r="C5282" s="41">
        <v>0</v>
      </c>
      <c r="D5282" s="42">
        <v>0</v>
      </c>
      <c r="E5282" s="42">
        <v>0</v>
      </c>
      <c r="F5282" s="41">
        <v>0</v>
      </c>
      <c r="G5282" s="41">
        <v>0</v>
      </c>
      <c r="H5282" s="41">
        <v>0</v>
      </c>
      <c r="I5282" s="41">
        <v>0</v>
      </c>
      <c r="J5282" s="41">
        <v>-3600</v>
      </c>
      <c r="K5282" s="41">
        <v>0</v>
      </c>
      <c r="L5282" s="41">
        <v>0</v>
      </c>
      <c r="M5282" s="41">
        <v>0</v>
      </c>
      <c r="N5282" s="43">
        <v>-3600</v>
      </c>
    </row>
    <row r="5283" spans="1:14" x14ac:dyDescent="0.2">
      <c r="A5283" s="39" t="s">
        <v>23</v>
      </c>
      <c r="B5283" s="40"/>
      <c r="C5283" s="41">
        <v>0</v>
      </c>
      <c r="D5283" s="42">
        <v>0</v>
      </c>
      <c r="E5283" s="42">
        <v>2.33</v>
      </c>
      <c r="F5283" s="41">
        <v>0</v>
      </c>
      <c r="G5283" s="41">
        <v>906555</v>
      </c>
      <c r="H5283" s="41">
        <v>906555</v>
      </c>
      <c r="I5283" s="41">
        <v>0</v>
      </c>
      <c r="J5283" s="41">
        <v>315482</v>
      </c>
      <c r="K5283" s="41">
        <v>9066</v>
      </c>
      <c r="L5283" s="41">
        <v>0</v>
      </c>
      <c r="M5283" s="41">
        <v>0</v>
      </c>
      <c r="N5283" s="43">
        <v>1222037</v>
      </c>
    </row>
    <row r="5284" spans="1:14" x14ac:dyDescent="0.2">
      <c r="A5284" s="39" t="s">
        <v>1481</v>
      </c>
      <c r="B5284" s="40"/>
      <c r="C5284" s="41">
        <v>0</v>
      </c>
      <c r="D5284" s="42">
        <v>13.906000000000001</v>
      </c>
      <c r="E5284" s="42">
        <v>1.53</v>
      </c>
      <c r="F5284" s="41">
        <v>9236004</v>
      </c>
      <c r="G5284" s="41">
        <v>384183</v>
      </c>
      <c r="H5284" s="41">
        <v>9620187</v>
      </c>
      <c r="I5284" s="41">
        <v>0</v>
      </c>
      <c r="J5284" s="41">
        <v>3347825</v>
      </c>
      <c r="K5284" s="41">
        <v>96202</v>
      </c>
      <c r="L5284" s="41">
        <v>244765</v>
      </c>
      <c r="M5284" s="41">
        <v>0</v>
      </c>
      <c r="N5284" s="43">
        <v>13212777</v>
      </c>
    </row>
    <row r="5285" spans="1:14" x14ac:dyDescent="0.2">
      <c r="A5285" s="39" t="s">
        <v>1482</v>
      </c>
      <c r="B5285" s="40"/>
      <c r="C5285" s="41">
        <v>0</v>
      </c>
      <c r="D5285" s="42">
        <v>0</v>
      </c>
      <c r="E5285" s="42">
        <v>0</v>
      </c>
      <c r="F5285" s="41">
        <v>12000</v>
      </c>
      <c r="G5285" s="41">
        <v>0</v>
      </c>
      <c r="H5285" s="41">
        <v>12000</v>
      </c>
      <c r="I5285" s="41">
        <v>0</v>
      </c>
      <c r="J5285" s="41">
        <v>4176</v>
      </c>
      <c r="K5285" s="41">
        <v>120</v>
      </c>
      <c r="L5285" s="41">
        <v>0</v>
      </c>
      <c r="M5285" s="41">
        <v>0</v>
      </c>
      <c r="N5285" s="43">
        <v>16176</v>
      </c>
    </row>
    <row r="5286" spans="1:14" x14ac:dyDescent="0.2">
      <c r="A5286" s="34" t="s">
        <v>24</v>
      </c>
      <c r="B5286" s="35"/>
      <c r="C5286" s="36">
        <f t="shared" ref="C5286:N5286" si="923">SUM(C5274:C5285)</f>
        <v>0</v>
      </c>
      <c r="D5286" s="37">
        <f t="shared" si="923"/>
        <v>21.7758</v>
      </c>
      <c r="E5286" s="37">
        <f t="shared" si="923"/>
        <v>3.8600000000000003</v>
      </c>
      <c r="F5286" s="36">
        <f t="shared" si="923"/>
        <v>11930407</v>
      </c>
      <c r="G5286" s="36">
        <f t="shared" si="923"/>
        <v>1290738</v>
      </c>
      <c r="H5286" s="36">
        <f t="shared" si="923"/>
        <v>13221145</v>
      </c>
      <c r="I5286" s="36">
        <f t="shared" si="923"/>
        <v>284200</v>
      </c>
      <c r="J5286" s="36">
        <f t="shared" si="923"/>
        <v>4683501</v>
      </c>
      <c r="K5286" s="36">
        <f t="shared" si="923"/>
        <v>132212</v>
      </c>
      <c r="L5286" s="36">
        <f t="shared" si="923"/>
        <v>244765</v>
      </c>
      <c r="M5286" s="36">
        <f t="shared" si="923"/>
        <v>0</v>
      </c>
      <c r="N5286" s="38">
        <f t="shared" si="923"/>
        <v>18433611</v>
      </c>
    </row>
    <row r="5287" spans="1:14" x14ac:dyDescent="0.2">
      <c r="A5287" s="34" t="s">
        <v>25</v>
      </c>
      <c r="B5287" s="35"/>
      <c r="C5287" s="36"/>
      <c r="D5287" s="37"/>
      <c r="E5287" s="37"/>
      <c r="F5287" s="36"/>
      <c r="G5287" s="36"/>
      <c r="H5287" s="36"/>
      <c r="I5287" s="36"/>
      <c r="J5287" s="36"/>
      <c r="K5287" s="36"/>
      <c r="L5287" s="36"/>
      <c r="M5287" s="36"/>
      <c r="N5287" s="38"/>
    </row>
    <row r="5288" spans="1:14" x14ac:dyDescent="0.2">
      <c r="A5288" s="39" t="s">
        <v>26</v>
      </c>
      <c r="B5288" s="40"/>
      <c r="C5288" s="41">
        <v>51</v>
      </c>
      <c r="D5288" s="42">
        <v>0</v>
      </c>
      <c r="E5288" s="42">
        <v>1.6354</v>
      </c>
      <c r="F5288" s="41">
        <v>0</v>
      </c>
      <c r="G5288" s="41">
        <v>502768</v>
      </c>
      <c r="H5288" s="41">
        <v>502768</v>
      </c>
      <c r="I5288" s="41">
        <v>0</v>
      </c>
      <c r="J5288" s="41">
        <v>174963</v>
      </c>
      <c r="K5288" s="41">
        <v>5028</v>
      </c>
      <c r="L5288" s="41">
        <v>4335</v>
      </c>
      <c r="M5288" s="41">
        <v>0</v>
      </c>
      <c r="N5288" s="43">
        <v>682066</v>
      </c>
    </row>
    <row r="5289" spans="1:14" x14ac:dyDescent="0.2">
      <c r="A5289" s="39" t="s">
        <v>69</v>
      </c>
      <c r="B5289" s="40"/>
      <c r="C5289" s="41">
        <v>171</v>
      </c>
      <c r="D5289" s="42">
        <v>0</v>
      </c>
      <c r="E5289" s="42">
        <v>3.044</v>
      </c>
      <c r="F5289" s="41">
        <v>0</v>
      </c>
      <c r="G5289" s="41">
        <v>935811</v>
      </c>
      <c r="H5289" s="41">
        <v>935811</v>
      </c>
      <c r="I5289" s="41">
        <v>0</v>
      </c>
      <c r="J5289" s="41">
        <v>325662</v>
      </c>
      <c r="K5289" s="41">
        <v>9358</v>
      </c>
      <c r="L5289" s="41">
        <v>10431</v>
      </c>
      <c r="M5289" s="41">
        <v>0</v>
      </c>
      <c r="N5289" s="43">
        <v>1271904</v>
      </c>
    </row>
    <row r="5290" spans="1:14" x14ac:dyDescent="0.2">
      <c r="A5290" s="34" t="s">
        <v>24</v>
      </c>
      <c r="B5290" s="35"/>
      <c r="C5290" s="36">
        <f t="shared" ref="C5290:N5290" si="924">SUM(C5288:C5289)</f>
        <v>222</v>
      </c>
      <c r="D5290" s="37">
        <f t="shared" si="924"/>
        <v>0</v>
      </c>
      <c r="E5290" s="37">
        <f t="shared" si="924"/>
        <v>4.6794000000000002</v>
      </c>
      <c r="F5290" s="36">
        <f t="shared" si="924"/>
        <v>0</v>
      </c>
      <c r="G5290" s="36">
        <f t="shared" si="924"/>
        <v>1438579</v>
      </c>
      <c r="H5290" s="36">
        <f t="shared" si="924"/>
        <v>1438579</v>
      </c>
      <c r="I5290" s="36">
        <f t="shared" si="924"/>
        <v>0</v>
      </c>
      <c r="J5290" s="36">
        <f t="shared" si="924"/>
        <v>500625</v>
      </c>
      <c r="K5290" s="36">
        <f t="shared" si="924"/>
        <v>14386</v>
      </c>
      <c r="L5290" s="36">
        <f t="shared" si="924"/>
        <v>14766</v>
      </c>
      <c r="M5290" s="36">
        <f t="shared" si="924"/>
        <v>0</v>
      </c>
      <c r="N5290" s="38">
        <f t="shared" si="924"/>
        <v>1953970</v>
      </c>
    </row>
    <row r="5291" spans="1:14" x14ac:dyDescent="0.2">
      <c r="A5291" s="34" t="s">
        <v>1483</v>
      </c>
      <c r="B5291" s="35"/>
      <c r="C5291" s="36"/>
      <c r="D5291" s="37"/>
      <c r="E5291" s="37"/>
      <c r="F5291" s="36"/>
      <c r="G5291" s="36"/>
      <c r="H5291" s="36"/>
      <c r="I5291" s="36"/>
      <c r="J5291" s="36"/>
      <c r="K5291" s="36"/>
      <c r="L5291" s="36"/>
      <c r="M5291" s="36"/>
      <c r="N5291" s="38"/>
    </row>
    <row r="5292" spans="1:14" x14ac:dyDescent="0.2">
      <c r="A5292" s="39" t="s">
        <v>1484</v>
      </c>
      <c r="B5292" s="40"/>
      <c r="C5292" s="41">
        <v>94</v>
      </c>
      <c r="D5292" s="42">
        <v>0</v>
      </c>
      <c r="E5292" s="42">
        <v>0.1565</v>
      </c>
      <c r="F5292" s="41">
        <v>0</v>
      </c>
      <c r="G5292" s="41">
        <v>42413</v>
      </c>
      <c r="H5292" s="41">
        <v>42413</v>
      </c>
      <c r="I5292" s="41">
        <v>0</v>
      </c>
      <c r="J5292" s="41">
        <v>14759</v>
      </c>
      <c r="K5292" s="41">
        <v>424</v>
      </c>
      <c r="L5292" s="41">
        <v>0</v>
      </c>
      <c r="M5292" s="41">
        <v>0</v>
      </c>
      <c r="N5292" s="43">
        <v>57172</v>
      </c>
    </row>
    <row r="5293" spans="1:14" x14ac:dyDescent="0.2">
      <c r="A5293" s="39" t="s">
        <v>1497</v>
      </c>
      <c r="B5293" s="40"/>
      <c r="C5293" s="41">
        <v>30</v>
      </c>
      <c r="D5293" s="42">
        <v>0.36670000000000003</v>
      </c>
      <c r="E5293" s="42">
        <v>0</v>
      </c>
      <c r="F5293" s="41">
        <v>179739</v>
      </c>
      <c r="G5293" s="41">
        <v>0</v>
      </c>
      <c r="H5293" s="41">
        <v>179739</v>
      </c>
      <c r="I5293" s="41">
        <v>0</v>
      </c>
      <c r="J5293" s="41">
        <v>62549</v>
      </c>
      <c r="K5293" s="41">
        <v>1797</v>
      </c>
      <c r="L5293" s="41">
        <v>720</v>
      </c>
      <c r="M5293" s="41">
        <v>0</v>
      </c>
      <c r="N5293" s="43">
        <v>243008</v>
      </c>
    </row>
    <row r="5294" spans="1:14" x14ac:dyDescent="0.2">
      <c r="A5294" s="39" t="s">
        <v>1485</v>
      </c>
      <c r="B5294" s="40"/>
      <c r="C5294" s="41">
        <v>0</v>
      </c>
      <c r="D5294" s="42">
        <v>3.0339999999999998</v>
      </c>
      <c r="E5294" s="42">
        <v>0</v>
      </c>
      <c r="F5294" s="41">
        <v>1443542</v>
      </c>
      <c r="G5294" s="41">
        <v>0</v>
      </c>
      <c r="H5294" s="41">
        <v>1443542</v>
      </c>
      <c r="I5294" s="41">
        <v>0</v>
      </c>
      <c r="J5294" s="41">
        <v>502352</v>
      </c>
      <c r="K5294" s="41">
        <v>14435</v>
      </c>
      <c r="L5294" s="41">
        <v>0</v>
      </c>
      <c r="M5294" s="41">
        <v>0</v>
      </c>
      <c r="N5294" s="43">
        <v>1945894</v>
      </c>
    </row>
    <row r="5295" spans="1:14" x14ac:dyDescent="0.2">
      <c r="A5295" s="34" t="s">
        <v>24</v>
      </c>
      <c r="B5295" s="35"/>
      <c r="C5295" s="36">
        <f t="shared" ref="C5295:N5295" si="925">SUM(C5292:C5294)</f>
        <v>124</v>
      </c>
      <c r="D5295" s="37">
        <f t="shared" si="925"/>
        <v>3.4006999999999996</v>
      </c>
      <c r="E5295" s="37">
        <f t="shared" si="925"/>
        <v>0.1565</v>
      </c>
      <c r="F5295" s="36">
        <f t="shared" si="925"/>
        <v>1623281</v>
      </c>
      <c r="G5295" s="36">
        <f t="shared" si="925"/>
        <v>42413</v>
      </c>
      <c r="H5295" s="36">
        <f t="shared" si="925"/>
        <v>1665694</v>
      </c>
      <c r="I5295" s="36">
        <f t="shared" si="925"/>
        <v>0</v>
      </c>
      <c r="J5295" s="36">
        <f t="shared" si="925"/>
        <v>579660</v>
      </c>
      <c r="K5295" s="36">
        <f t="shared" si="925"/>
        <v>16656</v>
      </c>
      <c r="L5295" s="36">
        <f t="shared" si="925"/>
        <v>720</v>
      </c>
      <c r="M5295" s="36">
        <f t="shared" si="925"/>
        <v>0</v>
      </c>
      <c r="N5295" s="38">
        <f t="shared" si="925"/>
        <v>2246074</v>
      </c>
    </row>
    <row r="5296" spans="1:14" x14ac:dyDescent="0.2">
      <c r="A5296" s="29" t="s">
        <v>2176</v>
      </c>
      <c r="B5296" s="30"/>
      <c r="C5296" s="31">
        <f t="shared" ref="C5296:N5296" si="926">C5272+C5286+C5290+C5295</f>
        <v>346</v>
      </c>
      <c r="D5296" s="32">
        <f t="shared" si="926"/>
        <v>29.3765</v>
      </c>
      <c r="E5296" s="32">
        <f t="shared" si="926"/>
        <v>9.4959000000000007</v>
      </c>
      <c r="F5296" s="31">
        <f t="shared" si="926"/>
        <v>15927877</v>
      </c>
      <c r="G5296" s="31">
        <f t="shared" si="926"/>
        <v>2961724</v>
      </c>
      <c r="H5296" s="31">
        <f t="shared" si="926"/>
        <v>18889601</v>
      </c>
      <c r="I5296" s="31">
        <f t="shared" si="926"/>
        <v>284200</v>
      </c>
      <c r="J5296" s="31">
        <f t="shared" si="926"/>
        <v>6656122</v>
      </c>
      <c r="K5296" s="31">
        <f t="shared" si="926"/>
        <v>188896</v>
      </c>
      <c r="L5296" s="31">
        <f t="shared" si="926"/>
        <v>281451</v>
      </c>
      <c r="M5296" s="31">
        <f t="shared" si="926"/>
        <v>0</v>
      </c>
      <c r="N5296" s="33">
        <f t="shared" si="926"/>
        <v>26111374</v>
      </c>
    </row>
    <row r="5297" spans="1:14" x14ac:dyDescent="0.2">
      <c r="A5297" s="39"/>
      <c r="B5297" s="40"/>
      <c r="C5297" s="41"/>
      <c r="D5297" s="42"/>
      <c r="E5297" s="42"/>
      <c r="F5297" s="41"/>
      <c r="G5297" s="41"/>
      <c r="H5297" s="41"/>
      <c r="I5297" s="41"/>
      <c r="J5297" s="41"/>
      <c r="K5297" s="41"/>
      <c r="L5297" s="41"/>
      <c r="M5297" s="41"/>
      <c r="N5297" s="43"/>
    </row>
    <row r="5298" spans="1:14" x14ac:dyDescent="0.2">
      <c r="A5298" s="29" t="s">
        <v>2177</v>
      </c>
      <c r="B5298" s="30"/>
      <c r="C5298" s="31"/>
      <c r="D5298" s="32"/>
      <c r="E5298" s="32"/>
      <c r="F5298" s="31"/>
      <c r="G5298" s="31"/>
      <c r="H5298" s="31"/>
      <c r="I5298" s="31"/>
      <c r="J5298" s="31"/>
      <c r="K5298" s="31"/>
      <c r="L5298" s="31"/>
      <c r="M5298" s="31"/>
      <c r="N5298" s="33"/>
    </row>
    <row r="5299" spans="1:14" x14ac:dyDescent="0.2">
      <c r="A5299" s="29" t="s">
        <v>2178</v>
      </c>
      <c r="B5299" s="30" t="s">
        <v>6</v>
      </c>
      <c r="C5299" s="31" t="s">
        <v>7</v>
      </c>
      <c r="D5299" s="32" t="s">
        <v>8</v>
      </c>
      <c r="E5299" s="32" t="s">
        <v>9</v>
      </c>
      <c r="F5299" s="31" t="s">
        <v>10</v>
      </c>
      <c r="G5299" s="31" t="s">
        <v>11</v>
      </c>
      <c r="H5299" s="31" t="s">
        <v>12</v>
      </c>
      <c r="I5299" s="31" t="s">
        <v>13</v>
      </c>
      <c r="J5299" s="31" t="s">
        <v>14</v>
      </c>
      <c r="K5299" s="31" t="s">
        <v>15</v>
      </c>
      <c r="L5299" s="31" t="s">
        <v>16</v>
      </c>
      <c r="M5299" s="31" t="s">
        <v>17</v>
      </c>
      <c r="N5299" s="33" t="s">
        <v>18</v>
      </c>
    </row>
    <row r="5300" spans="1:14" x14ac:dyDescent="0.2">
      <c r="A5300" s="34" t="s">
        <v>19</v>
      </c>
      <c r="B5300" s="35"/>
      <c r="C5300" s="36"/>
      <c r="D5300" s="37"/>
      <c r="E5300" s="37"/>
      <c r="F5300" s="36"/>
      <c r="G5300" s="36"/>
      <c r="H5300" s="36"/>
      <c r="I5300" s="36"/>
      <c r="J5300" s="36"/>
      <c r="K5300" s="36"/>
      <c r="L5300" s="36"/>
      <c r="M5300" s="36"/>
      <c r="N5300" s="38"/>
    </row>
    <row r="5301" spans="1:14" x14ac:dyDescent="0.2">
      <c r="A5301" s="39" t="s">
        <v>22</v>
      </c>
      <c r="B5301" s="40"/>
      <c r="C5301" s="41">
        <v>0</v>
      </c>
      <c r="D5301" s="42">
        <v>9</v>
      </c>
      <c r="E5301" s="42">
        <v>1.8</v>
      </c>
      <c r="F5301" s="41">
        <v>4765523</v>
      </c>
      <c r="G5301" s="41">
        <v>427485</v>
      </c>
      <c r="H5301" s="41">
        <v>5193008</v>
      </c>
      <c r="I5301" s="41">
        <v>0</v>
      </c>
      <c r="J5301" s="41">
        <v>1807167</v>
      </c>
      <c r="K5301" s="41">
        <v>51930</v>
      </c>
      <c r="L5301" s="41">
        <v>38400</v>
      </c>
      <c r="M5301" s="41">
        <v>0</v>
      </c>
      <c r="N5301" s="43">
        <v>7038575</v>
      </c>
    </row>
    <row r="5302" spans="1:14" x14ac:dyDescent="0.2">
      <c r="A5302" s="34" t="s">
        <v>24</v>
      </c>
      <c r="B5302" s="35"/>
      <c r="C5302" s="36">
        <f t="shared" ref="C5302:N5302" si="927">SUM(C5301:C5301)</f>
        <v>0</v>
      </c>
      <c r="D5302" s="37">
        <f t="shared" si="927"/>
        <v>9</v>
      </c>
      <c r="E5302" s="37">
        <f t="shared" si="927"/>
        <v>1.8</v>
      </c>
      <c r="F5302" s="36">
        <f t="shared" si="927"/>
        <v>4765523</v>
      </c>
      <c r="G5302" s="36">
        <f t="shared" si="927"/>
        <v>427485</v>
      </c>
      <c r="H5302" s="36">
        <f t="shared" si="927"/>
        <v>5193008</v>
      </c>
      <c r="I5302" s="36">
        <f t="shared" si="927"/>
        <v>0</v>
      </c>
      <c r="J5302" s="36">
        <f t="shared" si="927"/>
        <v>1807167</v>
      </c>
      <c r="K5302" s="36">
        <f t="shared" si="927"/>
        <v>51930</v>
      </c>
      <c r="L5302" s="36">
        <f t="shared" si="927"/>
        <v>38400</v>
      </c>
      <c r="M5302" s="36">
        <f t="shared" si="927"/>
        <v>0</v>
      </c>
      <c r="N5302" s="38">
        <f t="shared" si="927"/>
        <v>7038575</v>
      </c>
    </row>
    <row r="5303" spans="1:14" x14ac:dyDescent="0.2">
      <c r="A5303" s="34" t="s">
        <v>1476</v>
      </c>
      <c r="B5303" s="35"/>
      <c r="C5303" s="36"/>
      <c r="D5303" s="37"/>
      <c r="E5303" s="37"/>
      <c r="F5303" s="36"/>
      <c r="G5303" s="36"/>
      <c r="H5303" s="36"/>
      <c r="I5303" s="36"/>
      <c r="J5303" s="36"/>
      <c r="K5303" s="36"/>
      <c r="L5303" s="36"/>
      <c r="M5303" s="36"/>
      <c r="N5303" s="38"/>
    </row>
    <row r="5304" spans="1:14" x14ac:dyDescent="0.2">
      <c r="A5304" s="39" t="s">
        <v>162</v>
      </c>
      <c r="B5304" s="40"/>
      <c r="C5304" s="41">
        <v>0</v>
      </c>
      <c r="D5304" s="42">
        <v>3.4889000000000001</v>
      </c>
      <c r="E5304" s="42">
        <v>0</v>
      </c>
      <c r="F5304" s="41">
        <v>1249414</v>
      </c>
      <c r="G5304" s="41">
        <v>0</v>
      </c>
      <c r="H5304" s="41">
        <v>1249414</v>
      </c>
      <c r="I5304" s="41">
        <v>0</v>
      </c>
      <c r="J5304" s="41">
        <v>434796</v>
      </c>
      <c r="K5304" s="41">
        <v>12494</v>
      </c>
      <c r="L5304" s="41">
        <v>0</v>
      </c>
      <c r="M5304" s="41">
        <v>0</v>
      </c>
      <c r="N5304" s="43">
        <v>1684210</v>
      </c>
    </row>
    <row r="5305" spans="1:14" x14ac:dyDescent="0.2">
      <c r="A5305" s="39" t="s">
        <v>624</v>
      </c>
      <c r="B5305" s="40"/>
      <c r="C5305" s="41">
        <v>0</v>
      </c>
      <c r="D5305" s="42">
        <v>0.41670000000000001</v>
      </c>
      <c r="E5305" s="42">
        <v>0</v>
      </c>
      <c r="F5305" s="41">
        <v>144353</v>
      </c>
      <c r="G5305" s="41">
        <v>0</v>
      </c>
      <c r="H5305" s="41">
        <v>144353</v>
      </c>
      <c r="I5305" s="41">
        <v>0</v>
      </c>
      <c r="J5305" s="41">
        <v>50236</v>
      </c>
      <c r="K5305" s="41">
        <v>1444</v>
      </c>
      <c r="L5305" s="41">
        <v>0</v>
      </c>
      <c r="M5305" s="41">
        <v>0</v>
      </c>
      <c r="N5305" s="43">
        <v>194589</v>
      </c>
    </row>
    <row r="5306" spans="1:14" x14ac:dyDescent="0.2">
      <c r="A5306" s="39" t="s">
        <v>163</v>
      </c>
      <c r="B5306" s="40"/>
      <c r="C5306" s="41">
        <v>0</v>
      </c>
      <c r="D5306" s="42">
        <v>0</v>
      </c>
      <c r="E5306" s="42">
        <v>0</v>
      </c>
      <c r="F5306" s="41">
        <v>0</v>
      </c>
      <c r="G5306" s="41">
        <v>0</v>
      </c>
      <c r="H5306" s="41">
        <v>0</v>
      </c>
      <c r="I5306" s="41">
        <v>0</v>
      </c>
      <c r="J5306" s="41">
        <v>4</v>
      </c>
      <c r="K5306" s="41">
        <v>0</v>
      </c>
      <c r="L5306" s="41">
        <v>0</v>
      </c>
      <c r="M5306" s="41">
        <v>0</v>
      </c>
      <c r="N5306" s="43">
        <v>4</v>
      </c>
    </row>
    <row r="5307" spans="1:14" x14ac:dyDescent="0.2">
      <c r="A5307" s="39" t="s">
        <v>32</v>
      </c>
      <c r="B5307" s="40"/>
      <c r="C5307" s="41">
        <v>0</v>
      </c>
      <c r="D5307" s="42">
        <v>0</v>
      </c>
      <c r="E5307" s="42">
        <v>0.4</v>
      </c>
      <c r="F5307" s="41">
        <v>0</v>
      </c>
      <c r="G5307" s="41">
        <v>105883</v>
      </c>
      <c r="H5307" s="41">
        <v>105883</v>
      </c>
      <c r="I5307" s="41">
        <v>0</v>
      </c>
      <c r="J5307" s="41">
        <v>36847</v>
      </c>
      <c r="K5307" s="41">
        <v>1059</v>
      </c>
      <c r="L5307" s="41">
        <v>0</v>
      </c>
      <c r="M5307" s="41">
        <v>0</v>
      </c>
      <c r="N5307" s="43">
        <v>142730</v>
      </c>
    </row>
    <row r="5308" spans="1:14" x14ac:dyDescent="0.2">
      <c r="A5308" s="39" t="s">
        <v>23</v>
      </c>
      <c r="B5308" s="40"/>
      <c r="C5308" s="41">
        <v>0</v>
      </c>
      <c r="D5308" s="42">
        <v>0</v>
      </c>
      <c r="E5308" s="42">
        <v>3.1</v>
      </c>
      <c r="F5308" s="41">
        <v>0</v>
      </c>
      <c r="G5308" s="41">
        <v>1205070</v>
      </c>
      <c r="H5308" s="41">
        <v>1205070</v>
      </c>
      <c r="I5308" s="41">
        <v>0</v>
      </c>
      <c r="J5308" s="41">
        <v>419365</v>
      </c>
      <c r="K5308" s="41">
        <v>12051</v>
      </c>
      <c r="L5308" s="41">
        <v>0</v>
      </c>
      <c r="M5308" s="41">
        <v>0</v>
      </c>
      <c r="N5308" s="43">
        <v>1624435</v>
      </c>
    </row>
    <row r="5309" spans="1:14" x14ac:dyDescent="0.2">
      <c r="A5309" s="39" t="s">
        <v>1481</v>
      </c>
      <c r="B5309" s="40"/>
      <c r="C5309" s="41">
        <v>0</v>
      </c>
      <c r="D5309" s="42">
        <v>19.2727</v>
      </c>
      <c r="E5309" s="42">
        <v>2.38</v>
      </c>
      <c r="F5309" s="41">
        <v>12756271</v>
      </c>
      <c r="G5309" s="41">
        <v>597618</v>
      </c>
      <c r="H5309" s="41">
        <v>13353889</v>
      </c>
      <c r="I5309" s="41">
        <v>0</v>
      </c>
      <c r="J5309" s="41">
        <v>4647152</v>
      </c>
      <c r="K5309" s="41">
        <v>133538</v>
      </c>
      <c r="L5309" s="41">
        <v>376255</v>
      </c>
      <c r="M5309" s="41">
        <v>0</v>
      </c>
      <c r="N5309" s="43">
        <v>18377296</v>
      </c>
    </row>
    <row r="5310" spans="1:14" x14ac:dyDescent="0.2">
      <c r="A5310" s="39" t="s">
        <v>1482</v>
      </c>
      <c r="B5310" s="40"/>
      <c r="C5310" s="41">
        <v>0</v>
      </c>
      <c r="D5310" s="42">
        <v>0</v>
      </c>
      <c r="E5310" s="42">
        <v>0</v>
      </c>
      <c r="F5310" s="41">
        <v>48000</v>
      </c>
      <c r="G5310" s="41">
        <v>0</v>
      </c>
      <c r="H5310" s="41">
        <v>48000</v>
      </c>
      <c r="I5310" s="41">
        <v>0</v>
      </c>
      <c r="J5310" s="41">
        <v>16704</v>
      </c>
      <c r="K5310" s="41">
        <v>480</v>
      </c>
      <c r="L5310" s="41">
        <v>9000</v>
      </c>
      <c r="M5310" s="41">
        <v>0</v>
      </c>
      <c r="N5310" s="43">
        <v>73704</v>
      </c>
    </row>
    <row r="5311" spans="1:14" x14ac:dyDescent="0.2">
      <c r="A5311" s="34" t="s">
        <v>24</v>
      </c>
      <c r="B5311" s="35"/>
      <c r="C5311" s="36">
        <f t="shared" ref="C5311:N5311" si="928">SUM(C5304:C5310)</f>
        <v>0</v>
      </c>
      <c r="D5311" s="37">
        <f t="shared" si="928"/>
        <v>23.1783</v>
      </c>
      <c r="E5311" s="37">
        <f t="shared" si="928"/>
        <v>5.88</v>
      </c>
      <c r="F5311" s="36">
        <f t="shared" si="928"/>
        <v>14198038</v>
      </c>
      <c r="G5311" s="36">
        <f t="shared" si="928"/>
        <v>1908571</v>
      </c>
      <c r="H5311" s="36">
        <f t="shared" si="928"/>
        <v>16106609</v>
      </c>
      <c r="I5311" s="36">
        <f t="shared" si="928"/>
        <v>0</v>
      </c>
      <c r="J5311" s="36">
        <f t="shared" si="928"/>
        <v>5605104</v>
      </c>
      <c r="K5311" s="36">
        <f t="shared" si="928"/>
        <v>161066</v>
      </c>
      <c r="L5311" s="36">
        <f t="shared" si="928"/>
        <v>385255</v>
      </c>
      <c r="M5311" s="36">
        <f t="shared" si="928"/>
        <v>0</v>
      </c>
      <c r="N5311" s="38">
        <f t="shared" si="928"/>
        <v>22096968</v>
      </c>
    </row>
    <row r="5312" spans="1:14" x14ac:dyDescent="0.2">
      <c r="A5312" s="34" t="s">
        <v>25</v>
      </c>
      <c r="B5312" s="35"/>
      <c r="C5312" s="36"/>
      <c r="D5312" s="37"/>
      <c r="E5312" s="37"/>
      <c r="F5312" s="36"/>
      <c r="G5312" s="36"/>
      <c r="H5312" s="36"/>
      <c r="I5312" s="36"/>
      <c r="J5312" s="36"/>
      <c r="K5312" s="36"/>
      <c r="L5312" s="36"/>
      <c r="M5312" s="36"/>
      <c r="N5312" s="38"/>
    </row>
    <row r="5313" spans="1:14" x14ac:dyDescent="0.2">
      <c r="A5313" s="39" t="s">
        <v>26</v>
      </c>
      <c r="B5313" s="40"/>
      <c r="C5313" s="41">
        <v>96</v>
      </c>
      <c r="D5313" s="42">
        <v>0</v>
      </c>
      <c r="E5313" s="42">
        <v>2.4923999999999999</v>
      </c>
      <c r="F5313" s="41">
        <v>0</v>
      </c>
      <c r="G5313" s="41">
        <v>766234</v>
      </c>
      <c r="H5313" s="41">
        <v>766234</v>
      </c>
      <c r="I5313" s="41">
        <v>0</v>
      </c>
      <c r="J5313" s="41">
        <v>266649</v>
      </c>
      <c r="K5313" s="41">
        <v>7662</v>
      </c>
      <c r="L5313" s="41">
        <v>8160</v>
      </c>
      <c r="M5313" s="41">
        <v>0</v>
      </c>
      <c r="N5313" s="43">
        <v>1041043</v>
      </c>
    </row>
    <row r="5314" spans="1:14" x14ac:dyDescent="0.2">
      <c r="A5314" s="39" t="s">
        <v>69</v>
      </c>
      <c r="B5314" s="40"/>
      <c r="C5314" s="41">
        <v>224</v>
      </c>
      <c r="D5314" s="42">
        <v>0</v>
      </c>
      <c r="E5314" s="42">
        <v>3.7614999999999998</v>
      </c>
      <c r="F5314" s="41">
        <v>0</v>
      </c>
      <c r="G5314" s="41">
        <v>1156390</v>
      </c>
      <c r="H5314" s="41">
        <v>1156390</v>
      </c>
      <c r="I5314" s="41">
        <v>0</v>
      </c>
      <c r="J5314" s="41">
        <v>402424</v>
      </c>
      <c r="K5314" s="41">
        <v>11564</v>
      </c>
      <c r="L5314" s="41">
        <v>13664</v>
      </c>
      <c r="M5314" s="41">
        <v>0</v>
      </c>
      <c r="N5314" s="43">
        <v>1572478</v>
      </c>
    </row>
    <row r="5315" spans="1:14" x14ac:dyDescent="0.2">
      <c r="A5315" s="34" t="s">
        <v>24</v>
      </c>
      <c r="B5315" s="35"/>
      <c r="C5315" s="36">
        <f t="shared" ref="C5315:N5315" si="929">SUM(C5313:C5314)</f>
        <v>320</v>
      </c>
      <c r="D5315" s="37">
        <f t="shared" si="929"/>
        <v>0</v>
      </c>
      <c r="E5315" s="37">
        <f t="shared" si="929"/>
        <v>6.2538999999999998</v>
      </c>
      <c r="F5315" s="36">
        <f t="shared" si="929"/>
        <v>0</v>
      </c>
      <c r="G5315" s="36">
        <f t="shared" si="929"/>
        <v>1922624</v>
      </c>
      <c r="H5315" s="36">
        <f t="shared" si="929"/>
        <v>1922624</v>
      </c>
      <c r="I5315" s="36">
        <f t="shared" si="929"/>
        <v>0</v>
      </c>
      <c r="J5315" s="36">
        <f t="shared" si="929"/>
        <v>669073</v>
      </c>
      <c r="K5315" s="36">
        <f t="shared" si="929"/>
        <v>19226</v>
      </c>
      <c r="L5315" s="36">
        <f t="shared" si="929"/>
        <v>21824</v>
      </c>
      <c r="M5315" s="36">
        <f t="shared" si="929"/>
        <v>0</v>
      </c>
      <c r="N5315" s="38">
        <f t="shared" si="929"/>
        <v>2613521</v>
      </c>
    </row>
    <row r="5316" spans="1:14" x14ac:dyDescent="0.2">
      <c r="A5316" s="34" t="s">
        <v>1483</v>
      </c>
      <c r="B5316" s="35"/>
      <c r="C5316" s="36"/>
      <c r="D5316" s="37"/>
      <c r="E5316" s="37"/>
      <c r="F5316" s="36"/>
      <c r="G5316" s="36"/>
      <c r="H5316" s="36"/>
      <c r="I5316" s="36"/>
      <c r="J5316" s="36"/>
      <c r="K5316" s="36"/>
      <c r="L5316" s="36"/>
      <c r="M5316" s="36"/>
      <c r="N5316" s="38"/>
    </row>
    <row r="5317" spans="1:14" x14ac:dyDescent="0.2">
      <c r="A5317" s="39" t="s">
        <v>1492</v>
      </c>
      <c r="B5317" s="40"/>
      <c r="C5317" s="41">
        <v>50</v>
      </c>
      <c r="D5317" s="42">
        <v>0</v>
      </c>
      <c r="E5317" s="42">
        <v>9.5200000000000007E-2</v>
      </c>
      <c r="F5317" s="41">
        <v>0</v>
      </c>
      <c r="G5317" s="41">
        <v>25800</v>
      </c>
      <c r="H5317" s="41">
        <v>25800</v>
      </c>
      <c r="I5317" s="41">
        <v>0</v>
      </c>
      <c r="J5317" s="41">
        <v>8978</v>
      </c>
      <c r="K5317" s="41">
        <v>258</v>
      </c>
      <c r="L5317" s="41">
        <v>0</v>
      </c>
      <c r="M5317" s="41">
        <v>0</v>
      </c>
      <c r="N5317" s="43">
        <v>34778</v>
      </c>
    </row>
    <row r="5318" spans="1:14" x14ac:dyDescent="0.2">
      <c r="A5318" s="39" t="s">
        <v>1484</v>
      </c>
      <c r="B5318" s="40"/>
      <c r="C5318" s="41">
        <v>51</v>
      </c>
      <c r="D5318" s="42">
        <v>0</v>
      </c>
      <c r="E5318" s="42">
        <v>9.7100000000000006E-2</v>
      </c>
      <c r="F5318" s="41">
        <v>0</v>
      </c>
      <c r="G5318" s="41">
        <v>26315</v>
      </c>
      <c r="H5318" s="41">
        <v>26315</v>
      </c>
      <c r="I5318" s="41">
        <v>0</v>
      </c>
      <c r="J5318" s="41">
        <v>9157</v>
      </c>
      <c r="K5318" s="41">
        <v>263</v>
      </c>
      <c r="L5318" s="41">
        <v>0</v>
      </c>
      <c r="M5318" s="41">
        <v>0</v>
      </c>
      <c r="N5318" s="43">
        <v>35472</v>
      </c>
    </row>
    <row r="5319" spans="1:14" x14ac:dyDescent="0.2">
      <c r="A5319" s="39" t="s">
        <v>1510</v>
      </c>
      <c r="B5319" s="40"/>
      <c r="C5319" s="41">
        <v>25</v>
      </c>
      <c r="D5319" s="42">
        <v>0.75009999999999999</v>
      </c>
      <c r="E5319" s="42">
        <v>0</v>
      </c>
      <c r="F5319" s="41">
        <v>367663</v>
      </c>
      <c r="G5319" s="41">
        <v>0</v>
      </c>
      <c r="H5319" s="41">
        <v>367663</v>
      </c>
      <c r="I5319" s="41">
        <v>0</v>
      </c>
      <c r="J5319" s="41">
        <v>127947</v>
      </c>
      <c r="K5319" s="41">
        <v>3677</v>
      </c>
      <c r="L5319" s="41">
        <v>1125</v>
      </c>
      <c r="M5319" s="41">
        <v>0</v>
      </c>
      <c r="N5319" s="43">
        <v>496735</v>
      </c>
    </row>
    <row r="5320" spans="1:14" x14ac:dyDescent="0.2">
      <c r="A5320" s="39" t="s">
        <v>1497</v>
      </c>
      <c r="B5320" s="40"/>
      <c r="C5320" s="41">
        <v>95</v>
      </c>
      <c r="D5320" s="42">
        <v>0.71970000000000001</v>
      </c>
      <c r="E5320" s="42">
        <v>0</v>
      </c>
      <c r="F5320" s="41">
        <v>352762</v>
      </c>
      <c r="G5320" s="41">
        <v>0</v>
      </c>
      <c r="H5320" s="41">
        <v>352762</v>
      </c>
      <c r="I5320" s="41">
        <v>0</v>
      </c>
      <c r="J5320" s="41">
        <v>122762</v>
      </c>
      <c r="K5320" s="41">
        <v>3528</v>
      </c>
      <c r="L5320" s="41">
        <v>2280</v>
      </c>
      <c r="M5320" s="41">
        <v>0</v>
      </c>
      <c r="N5320" s="43">
        <v>477804</v>
      </c>
    </row>
    <row r="5321" spans="1:14" x14ac:dyDescent="0.2">
      <c r="A5321" s="39" t="s">
        <v>1485</v>
      </c>
      <c r="B5321" s="40"/>
      <c r="C5321" s="41">
        <v>0</v>
      </c>
      <c r="D5321" s="42">
        <v>3.3401000000000001</v>
      </c>
      <c r="E5321" s="42">
        <v>0</v>
      </c>
      <c r="F5321" s="41">
        <v>1615250</v>
      </c>
      <c r="G5321" s="41">
        <v>0</v>
      </c>
      <c r="H5321" s="41">
        <v>1615250</v>
      </c>
      <c r="I5321" s="41">
        <v>0</v>
      </c>
      <c r="J5321" s="41">
        <v>562108</v>
      </c>
      <c r="K5321" s="41">
        <v>16153</v>
      </c>
      <c r="L5321" s="41">
        <v>0</v>
      </c>
      <c r="M5321" s="41">
        <v>0</v>
      </c>
      <c r="N5321" s="43">
        <v>2177358</v>
      </c>
    </row>
    <row r="5322" spans="1:14" x14ac:dyDescent="0.2">
      <c r="A5322" s="34" t="s">
        <v>24</v>
      </c>
      <c r="B5322" s="35"/>
      <c r="C5322" s="36">
        <f t="shared" ref="C5322:N5322" si="930">SUM(C5317:C5321)</f>
        <v>221</v>
      </c>
      <c r="D5322" s="37">
        <f t="shared" si="930"/>
        <v>4.8098999999999998</v>
      </c>
      <c r="E5322" s="37">
        <f t="shared" si="930"/>
        <v>0.19230000000000003</v>
      </c>
      <c r="F5322" s="36">
        <f t="shared" si="930"/>
        <v>2335675</v>
      </c>
      <c r="G5322" s="36">
        <f t="shared" si="930"/>
        <v>52115</v>
      </c>
      <c r="H5322" s="36">
        <f t="shared" si="930"/>
        <v>2387790</v>
      </c>
      <c r="I5322" s="36">
        <f t="shared" si="930"/>
        <v>0</v>
      </c>
      <c r="J5322" s="36">
        <f t="shared" si="930"/>
        <v>830952</v>
      </c>
      <c r="K5322" s="36">
        <f t="shared" si="930"/>
        <v>23879</v>
      </c>
      <c r="L5322" s="36">
        <f t="shared" si="930"/>
        <v>3405</v>
      </c>
      <c r="M5322" s="36">
        <f t="shared" si="930"/>
        <v>0</v>
      </c>
      <c r="N5322" s="38">
        <f t="shared" si="930"/>
        <v>3222147</v>
      </c>
    </row>
    <row r="5323" spans="1:14" x14ac:dyDescent="0.2">
      <c r="A5323" s="29" t="s">
        <v>2179</v>
      </c>
      <c r="B5323" s="30"/>
      <c r="C5323" s="31">
        <f t="shared" ref="C5323:N5323" si="931">C5302+C5311+C5315+C5322</f>
        <v>541</v>
      </c>
      <c r="D5323" s="32">
        <f t="shared" si="931"/>
        <v>36.988199999999999</v>
      </c>
      <c r="E5323" s="32">
        <f t="shared" si="931"/>
        <v>14.126199999999999</v>
      </c>
      <c r="F5323" s="31">
        <f t="shared" si="931"/>
        <v>21299236</v>
      </c>
      <c r="G5323" s="31">
        <f t="shared" si="931"/>
        <v>4310795</v>
      </c>
      <c r="H5323" s="31">
        <f t="shared" si="931"/>
        <v>25610031</v>
      </c>
      <c r="I5323" s="31">
        <f t="shared" si="931"/>
        <v>0</v>
      </c>
      <c r="J5323" s="31">
        <f t="shared" si="931"/>
        <v>8912296</v>
      </c>
      <c r="K5323" s="31">
        <f t="shared" si="931"/>
        <v>256101</v>
      </c>
      <c r="L5323" s="31">
        <f t="shared" si="931"/>
        <v>448884</v>
      </c>
      <c r="M5323" s="31">
        <f t="shared" si="931"/>
        <v>0</v>
      </c>
      <c r="N5323" s="33">
        <f t="shared" si="931"/>
        <v>34971211</v>
      </c>
    </row>
    <row r="5324" spans="1:14" x14ac:dyDescent="0.2">
      <c r="A5324" s="39"/>
      <c r="B5324" s="40"/>
      <c r="C5324" s="41"/>
      <c r="D5324" s="42"/>
      <c r="E5324" s="42"/>
      <c r="F5324" s="41"/>
      <c r="G5324" s="41"/>
      <c r="H5324" s="41"/>
      <c r="I5324" s="41"/>
      <c r="J5324" s="41"/>
      <c r="K5324" s="41"/>
      <c r="L5324" s="41"/>
      <c r="M5324" s="41"/>
      <c r="N5324" s="43"/>
    </row>
    <row r="5325" spans="1:14" x14ac:dyDescent="0.2">
      <c r="A5325" s="29" t="s">
        <v>2180</v>
      </c>
      <c r="B5325" s="30"/>
      <c r="C5325" s="31"/>
      <c r="D5325" s="32"/>
      <c r="E5325" s="32"/>
      <c r="F5325" s="31"/>
      <c r="G5325" s="31"/>
      <c r="H5325" s="31"/>
      <c r="I5325" s="31"/>
      <c r="J5325" s="31"/>
      <c r="K5325" s="31"/>
      <c r="L5325" s="31"/>
      <c r="M5325" s="31"/>
      <c r="N5325" s="33"/>
    </row>
    <row r="5326" spans="1:14" x14ac:dyDescent="0.2">
      <c r="A5326" s="29" t="s">
        <v>2181</v>
      </c>
      <c r="B5326" s="30" t="s">
        <v>6</v>
      </c>
      <c r="C5326" s="31" t="s">
        <v>7</v>
      </c>
      <c r="D5326" s="32" t="s">
        <v>8</v>
      </c>
      <c r="E5326" s="32" t="s">
        <v>9</v>
      </c>
      <c r="F5326" s="31" t="s">
        <v>10</v>
      </c>
      <c r="G5326" s="31" t="s">
        <v>11</v>
      </c>
      <c r="H5326" s="31" t="s">
        <v>12</v>
      </c>
      <c r="I5326" s="31" t="s">
        <v>13</v>
      </c>
      <c r="J5326" s="31" t="s">
        <v>14</v>
      </c>
      <c r="K5326" s="31" t="s">
        <v>15</v>
      </c>
      <c r="L5326" s="31" t="s">
        <v>16</v>
      </c>
      <c r="M5326" s="31" t="s">
        <v>17</v>
      </c>
      <c r="N5326" s="33" t="s">
        <v>18</v>
      </c>
    </row>
    <row r="5327" spans="1:14" x14ac:dyDescent="0.2">
      <c r="A5327" s="34" t="s">
        <v>19</v>
      </c>
      <c r="B5327" s="35"/>
      <c r="C5327" s="36"/>
      <c r="D5327" s="37"/>
      <c r="E5327" s="37"/>
      <c r="F5327" s="36"/>
      <c r="G5327" s="36"/>
      <c r="H5327" s="36"/>
      <c r="I5327" s="36"/>
      <c r="J5327" s="36"/>
      <c r="K5327" s="36"/>
      <c r="L5327" s="36"/>
      <c r="M5327" s="36"/>
      <c r="N5327" s="38"/>
    </row>
    <row r="5328" spans="1:14" x14ac:dyDescent="0.2">
      <c r="A5328" s="39" t="s">
        <v>22</v>
      </c>
      <c r="B5328" s="40"/>
      <c r="C5328" s="41">
        <v>0</v>
      </c>
      <c r="D5328" s="42">
        <v>4</v>
      </c>
      <c r="E5328" s="42">
        <v>0.8</v>
      </c>
      <c r="F5328" s="41">
        <v>2152920</v>
      </c>
      <c r="G5328" s="41">
        <v>189994</v>
      </c>
      <c r="H5328" s="41">
        <v>2342914</v>
      </c>
      <c r="I5328" s="41">
        <v>0</v>
      </c>
      <c r="J5328" s="41">
        <v>815334</v>
      </c>
      <c r="K5328" s="41">
        <v>23429</v>
      </c>
      <c r="L5328" s="41">
        <v>18800</v>
      </c>
      <c r="M5328" s="41">
        <v>0</v>
      </c>
      <c r="N5328" s="43">
        <v>3177048</v>
      </c>
    </row>
    <row r="5329" spans="1:14" x14ac:dyDescent="0.2">
      <c r="A5329" s="34" t="s">
        <v>24</v>
      </c>
      <c r="B5329" s="35"/>
      <c r="C5329" s="36">
        <f t="shared" ref="C5329:N5329" si="932">SUM(C5328:C5328)</f>
        <v>0</v>
      </c>
      <c r="D5329" s="37">
        <f t="shared" si="932"/>
        <v>4</v>
      </c>
      <c r="E5329" s="37">
        <f t="shared" si="932"/>
        <v>0.8</v>
      </c>
      <c r="F5329" s="36">
        <f t="shared" si="932"/>
        <v>2152920</v>
      </c>
      <c r="G5329" s="36">
        <f t="shared" si="932"/>
        <v>189994</v>
      </c>
      <c r="H5329" s="36">
        <f t="shared" si="932"/>
        <v>2342914</v>
      </c>
      <c r="I5329" s="36">
        <f t="shared" si="932"/>
        <v>0</v>
      </c>
      <c r="J5329" s="36">
        <f t="shared" si="932"/>
        <v>815334</v>
      </c>
      <c r="K5329" s="36">
        <f t="shared" si="932"/>
        <v>23429</v>
      </c>
      <c r="L5329" s="36">
        <f t="shared" si="932"/>
        <v>18800</v>
      </c>
      <c r="M5329" s="36">
        <f t="shared" si="932"/>
        <v>0</v>
      </c>
      <c r="N5329" s="38">
        <f t="shared" si="932"/>
        <v>3177048</v>
      </c>
    </row>
    <row r="5330" spans="1:14" x14ac:dyDescent="0.2">
      <c r="A5330" s="34" t="s">
        <v>1476</v>
      </c>
      <c r="B5330" s="35"/>
      <c r="C5330" s="36"/>
      <c r="D5330" s="37"/>
      <c r="E5330" s="37"/>
      <c r="F5330" s="36"/>
      <c r="G5330" s="36"/>
      <c r="H5330" s="36"/>
      <c r="I5330" s="36"/>
      <c r="J5330" s="36"/>
      <c r="K5330" s="36"/>
      <c r="L5330" s="36"/>
      <c r="M5330" s="36"/>
      <c r="N5330" s="38"/>
    </row>
    <row r="5331" spans="1:14" x14ac:dyDescent="0.2">
      <c r="A5331" s="39" t="s">
        <v>162</v>
      </c>
      <c r="B5331" s="40"/>
      <c r="C5331" s="41">
        <v>0</v>
      </c>
      <c r="D5331" s="42">
        <v>4.4000000000000004</v>
      </c>
      <c r="E5331" s="42">
        <v>0</v>
      </c>
      <c r="F5331" s="41">
        <v>1541807</v>
      </c>
      <c r="G5331" s="41">
        <v>0</v>
      </c>
      <c r="H5331" s="41">
        <v>1541807</v>
      </c>
      <c r="I5331" s="41">
        <v>0</v>
      </c>
      <c r="J5331" s="41">
        <v>536549</v>
      </c>
      <c r="K5331" s="41">
        <v>15418</v>
      </c>
      <c r="L5331" s="41">
        <v>0</v>
      </c>
      <c r="M5331" s="41">
        <v>0</v>
      </c>
      <c r="N5331" s="43">
        <v>2078356</v>
      </c>
    </row>
    <row r="5332" spans="1:14" x14ac:dyDescent="0.2">
      <c r="A5332" s="39" t="s">
        <v>40</v>
      </c>
      <c r="B5332" s="40"/>
      <c r="C5332" s="41">
        <v>0</v>
      </c>
      <c r="D5332" s="42">
        <v>0</v>
      </c>
      <c r="E5332" s="42">
        <v>0</v>
      </c>
      <c r="F5332" s="41">
        <v>-58800</v>
      </c>
      <c r="G5332" s="41">
        <v>0</v>
      </c>
      <c r="H5332" s="41">
        <v>-58800</v>
      </c>
      <c r="I5332" s="41">
        <v>0</v>
      </c>
      <c r="J5332" s="41">
        <v>-20462</v>
      </c>
      <c r="K5332" s="41">
        <v>-588</v>
      </c>
      <c r="L5332" s="41">
        <v>0</v>
      </c>
      <c r="M5332" s="41">
        <v>0</v>
      </c>
      <c r="N5332" s="43">
        <v>-79262</v>
      </c>
    </row>
    <row r="5333" spans="1:14" x14ac:dyDescent="0.2">
      <c r="A5333" s="39" t="s">
        <v>41</v>
      </c>
      <c r="B5333" s="40"/>
      <c r="C5333" s="41">
        <v>0</v>
      </c>
      <c r="D5333" s="42">
        <v>0</v>
      </c>
      <c r="E5333" s="42">
        <v>0</v>
      </c>
      <c r="F5333" s="41">
        <v>0</v>
      </c>
      <c r="G5333" s="41">
        <v>0</v>
      </c>
      <c r="H5333" s="41">
        <v>0</v>
      </c>
      <c r="I5333" s="41">
        <v>58800</v>
      </c>
      <c r="J5333" s="41">
        <v>19874</v>
      </c>
      <c r="K5333" s="41">
        <v>0</v>
      </c>
      <c r="L5333" s="41">
        <v>0</v>
      </c>
      <c r="M5333" s="41">
        <v>0</v>
      </c>
      <c r="N5333" s="43">
        <v>78674</v>
      </c>
    </row>
    <row r="5334" spans="1:14" x14ac:dyDescent="0.2">
      <c r="A5334" s="39" t="s">
        <v>163</v>
      </c>
      <c r="B5334" s="40"/>
      <c r="C5334" s="41">
        <v>0</v>
      </c>
      <c r="D5334" s="42">
        <v>0</v>
      </c>
      <c r="E5334" s="42">
        <v>0</v>
      </c>
      <c r="F5334" s="41">
        <v>0</v>
      </c>
      <c r="G5334" s="41">
        <v>0</v>
      </c>
      <c r="H5334" s="41">
        <v>0</v>
      </c>
      <c r="I5334" s="41">
        <v>0</v>
      </c>
      <c r="J5334" s="41">
        <v>1</v>
      </c>
      <c r="K5334" s="41">
        <v>0</v>
      </c>
      <c r="L5334" s="41">
        <v>0</v>
      </c>
      <c r="M5334" s="41">
        <v>0</v>
      </c>
      <c r="N5334" s="43">
        <v>1</v>
      </c>
    </row>
    <row r="5335" spans="1:14" x14ac:dyDescent="0.2">
      <c r="A5335" s="39" t="s">
        <v>23</v>
      </c>
      <c r="B5335" s="40"/>
      <c r="C5335" s="41">
        <v>0</v>
      </c>
      <c r="D5335" s="42">
        <v>0</v>
      </c>
      <c r="E5335" s="42">
        <v>2.74</v>
      </c>
      <c r="F5335" s="41">
        <v>0</v>
      </c>
      <c r="G5335" s="41">
        <v>1067578</v>
      </c>
      <c r="H5335" s="41">
        <v>1067578</v>
      </c>
      <c r="I5335" s="41">
        <v>0</v>
      </c>
      <c r="J5335" s="41">
        <v>371517</v>
      </c>
      <c r="K5335" s="41">
        <v>10676</v>
      </c>
      <c r="L5335" s="41">
        <v>0</v>
      </c>
      <c r="M5335" s="41">
        <v>0</v>
      </c>
      <c r="N5335" s="43">
        <v>1439095</v>
      </c>
    </row>
    <row r="5336" spans="1:14" x14ac:dyDescent="0.2">
      <c r="A5336" s="39" t="s">
        <v>1481</v>
      </c>
      <c r="B5336" s="40"/>
      <c r="C5336" s="41">
        <v>0</v>
      </c>
      <c r="D5336" s="42">
        <v>16.7925</v>
      </c>
      <c r="E5336" s="42">
        <v>0.89</v>
      </c>
      <c r="F5336" s="41">
        <v>9113539</v>
      </c>
      <c r="G5336" s="41">
        <v>223479</v>
      </c>
      <c r="H5336" s="41">
        <v>9337018</v>
      </c>
      <c r="I5336" s="41">
        <v>0</v>
      </c>
      <c r="J5336" s="41">
        <v>3249283</v>
      </c>
      <c r="K5336" s="41">
        <v>93370</v>
      </c>
      <c r="L5336" s="41">
        <v>171440</v>
      </c>
      <c r="M5336" s="41">
        <v>0</v>
      </c>
      <c r="N5336" s="43">
        <v>12757741</v>
      </c>
    </row>
    <row r="5337" spans="1:14" x14ac:dyDescent="0.2">
      <c r="A5337" s="39" t="s">
        <v>1482</v>
      </c>
      <c r="B5337" s="40"/>
      <c r="C5337" s="41">
        <v>0</v>
      </c>
      <c r="D5337" s="42">
        <v>0</v>
      </c>
      <c r="E5337" s="42">
        <v>0</v>
      </c>
      <c r="F5337" s="41">
        <v>24000</v>
      </c>
      <c r="G5337" s="41">
        <v>0</v>
      </c>
      <c r="H5337" s="41">
        <v>24000</v>
      </c>
      <c r="I5337" s="41">
        <v>0</v>
      </c>
      <c r="J5337" s="41">
        <v>8352</v>
      </c>
      <c r="K5337" s="41">
        <v>240</v>
      </c>
      <c r="L5337" s="41">
        <v>4500</v>
      </c>
      <c r="M5337" s="41">
        <v>0</v>
      </c>
      <c r="N5337" s="43">
        <v>36852</v>
      </c>
    </row>
    <row r="5338" spans="1:14" x14ac:dyDescent="0.2">
      <c r="A5338" s="34" t="s">
        <v>24</v>
      </c>
      <c r="B5338" s="35"/>
      <c r="C5338" s="36">
        <f t="shared" ref="C5338:N5338" si="933">SUM(C5331:C5337)</f>
        <v>0</v>
      </c>
      <c r="D5338" s="37">
        <f t="shared" si="933"/>
        <v>21.192500000000003</v>
      </c>
      <c r="E5338" s="37">
        <f t="shared" si="933"/>
        <v>3.6300000000000003</v>
      </c>
      <c r="F5338" s="36">
        <f t="shared" si="933"/>
        <v>10620546</v>
      </c>
      <c r="G5338" s="36">
        <f t="shared" si="933"/>
        <v>1291057</v>
      </c>
      <c r="H5338" s="36">
        <f t="shared" si="933"/>
        <v>11911603</v>
      </c>
      <c r="I5338" s="36">
        <f t="shared" si="933"/>
        <v>58800</v>
      </c>
      <c r="J5338" s="36">
        <f t="shared" si="933"/>
        <v>4165114</v>
      </c>
      <c r="K5338" s="36">
        <f t="shared" si="933"/>
        <v>119116</v>
      </c>
      <c r="L5338" s="36">
        <f t="shared" si="933"/>
        <v>175940</v>
      </c>
      <c r="M5338" s="36">
        <f t="shared" si="933"/>
        <v>0</v>
      </c>
      <c r="N5338" s="38">
        <f t="shared" si="933"/>
        <v>16311457</v>
      </c>
    </row>
    <row r="5339" spans="1:14" x14ac:dyDescent="0.2">
      <c r="A5339" s="34" t="s">
        <v>25</v>
      </c>
      <c r="B5339" s="35"/>
      <c r="C5339" s="36"/>
      <c r="D5339" s="37"/>
      <c r="E5339" s="37"/>
      <c r="F5339" s="36"/>
      <c r="G5339" s="36"/>
      <c r="H5339" s="36"/>
      <c r="I5339" s="36"/>
      <c r="J5339" s="36"/>
      <c r="K5339" s="36"/>
      <c r="L5339" s="36"/>
      <c r="M5339" s="36"/>
      <c r="N5339" s="38"/>
    </row>
    <row r="5340" spans="1:14" x14ac:dyDescent="0.2">
      <c r="A5340" s="39" t="s">
        <v>713</v>
      </c>
      <c r="B5340" s="40"/>
      <c r="C5340" s="41">
        <v>10</v>
      </c>
      <c r="D5340" s="42">
        <v>0</v>
      </c>
      <c r="E5340" s="42">
        <v>0.38579999999999998</v>
      </c>
      <c r="F5340" s="41">
        <v>0</v>
      </c>
      <c r="G5340" s="41">
        <v>118606</v>
      </c>
      <c r="H5340" s="41">
        <v>118606</v>
      </c>
      <c r="I5340" s="41">
        <v>0</v>
      </c>
      <c r="J5340" s="41">
        <v>41275</v>
      </c>
      <c r="K5340" s="41">
        <v>1186</v>
      </c>
      <c r="L5340" s="41">
        <v>850</v>
      </c>
      <c r="M5340" s="41">
        <v>0</v>
      </c>
      <c r="N5340" s="43">
        <v>160731</v>
      </c>
    </row>
    <row r="5341" spans="1:14" x14ac:dyDescent="0.2">
      <c r="A5341" s="39" t="s">
        <v>26</v>
      </c>
      <c r="B5341" s="40"/>
      <c r="C5341" s="41">
        <v>47</v>
      </c>
      <c r="D5341" s="42">
        <v>0</v>
      </c>
      <c r="E5341" s="42">
        <v>1.5488999999999999</v>
      </c>
      <c r="F5341" s="41">
        <v>0</v>
      </c>
      <c r="G5341" s="41">
        <v>476175</v>
      </c>
      <c r="H5341" s="41">
        <v>476175</v>
      </c>
      <c r="I5341" s="41">
        <v>0</v>
      </c>
      <c r="J5341" s="41">
        <v>165709</v>
      </c>
      <c r="K5341" s="41">
        <v>4762</v>
      </c>
      <c r="L5341" s="41">
        <v>3995</v>
      </c>
      <c r="M5341" s="41">
        <v>0</v>
      </c>
      <c r="N5341" s="43">
        <v>645879</v>
      </c>
    </row>
    <row r="5342" spans="1:14" x14ac:dyDescent="0.2">
      <c r="A5342" s="39" t="s">
        <v>69</v>
      </c>
      <c r="B5342" s="40"/>
      <c r="C5342" s="41">
        <v>110</v>
      </c>
      <c r="D5342" s="42">
        <v>0</v>
      </c>
      <c r="E5342" s="42">
        <v>2.1600999999999999</v>
      </c>
      <c r="F5342" s="41">
        <v>0</v>
      </c>
      <c r="G5342" s="41">
        <v>664075</v>
      </c>
      <c r="H5342" s="41">
        <v>664075</v>
      </c>
      <c r="I5342" s="41">
        <v>0</v>
      </c>
      <c r="J5342" s="41">
        <v>231099</v>
      </c>
      <c r="K5342" s="41">
        <v>6641</v>
      </c>
      <c r="L5342" s="41">
        <v>6710</v>
      </c>
      <c r="M5342" s="41">
        <v>0</v>
      </c>
      <c r="N5342" s="43">
        <v>901884</v>
      </c>
    </row>
    <row r="5343" spans="1:14" x14ac:dyDescent="0.2">
      <c r="A5343" s="34" t="s">
        <v>24</v>
      </c>
      <c r="B5343" s="35"/>
      <c r="C5343" s="36">
        <f t="shared" ref="C5343:N5343" si="934">SUM(C5340:C5342)</f>
        <v>167</v>
      </c>
      <c r="D5343" s="37">
        <f t="shared" si="934"/>
        <v>0</v>
      </c>
      <c r="E5343" s="37">
        <f t="shared" si="934"/>
        <v>4.0947999999999993</v>
      </c>
      <c r="F5343" s="36">
        <f t="shared" si="934"/>
        <v>0</v>
      </c>
      <c r="G5343" s="36">
        <f t="shared" si="934"/>
        <v>1258856</v>
      </c>
      <c r="H5343" s="36">
        <f t="shared" si="934"/>
        <v>1258856</v>
      </c>
      <c r="I5343" s="36">
        <f t="shared" si="934"/>
        <v>0</v>
      </c>
      <c r="J5343" s="36">
        <f t="shared" si="934"/>
        <v>438083</v>
      </c>
      <c r="K5343" s="36">
        <f t="shared" si="934"/>
        <v>12589</v>
      </c>
      <c r="L5343" s="36">
        <f t="shared" si="934"/>
        <v>11555</v>
      </c>
      <c r="M5343" s="36">
        <f t="shared" si="934"/>
        <v>0</v>
      </c>
      <c r="N5343" s="38">
        <f t="shared" si="934"/>
        <v>1708494</v>
      </c>
    </row>
    <row r="5344" spans="1:14" x14ac:dyDescent="0.2">
      <c r="A5344" s="34" t="s">
        <v>1483</v>
      </c>
      <c r="B5344" s="35"/>
      <c r="C5344" s="36"/>
      <c r="D5344" s="37"/>
      <c r="E5344" s="37"/>
      <c r="F5344" s="36"/>
      <c r="G5344" s="36"/>
      <c r="H5344" s="36"/>
      <c r="I5344" s="36"/>
      <c r="J5344" s="36"/>
      <c r="K5344" s="36"/>
      <c r="L5344" s="36"/>
      <c r="M5344" s="36"/>
      <c r="N5344" s="38"/>
    </row>
    <row r="5345" spans="1:14" x14ac:dyDescent="0.2">
      <c r="A5345" s="39" t="s">
        <v>1484</v>
      </c>
      <c r="B5345" s="40"/>
      <c r="C5345" s="41">
        <v>73</v>
      </c>
      <c r="D5345" s="42">
        <v>0</v>
      </c>
      <c r="E5345" s="42">
        <v>0.1242</v>
      </c>
      <c r="F5345" s="41">
        <v>0</v>
      </c>
      <c r="G5345" s="41">
        <v>33659</v>
      </c>
      <c r="H5345" s="41">
        <v>33659</v>
      </c>
      <c r="I5345" s="41">
        <v>0</v>
      </c>
      <c r="J5345" s="41">
        <v>11713</v>
      </c>
      <c r="K5345" s="41">
        <v>337</v>
      </c>
      <c r="L5345" s="41">
        <v>0</v>
      </c>
      <c r="M5345" s="41">
        <v>0</v>
      </c>
      <c r="N5345" s="43">
        <v>45372</v>
      </c>
    </row>
    <row r="5346" spans="1:14" x14ac:dyDescent="0.2">
      <c r="A5346" s="39" t="s">
        <v>1485</v>
      </c>
      <c r="B5346" s="40"/>
      <c r="C5346" s="41">
        <v>0</v>
      </c>
      <c r="D5346" s="42">
        <v>2.5</v>
      </c>
      <c r="E5346" s="42">
        <v>0</v>
      </c>
      <c r="F5346" s="41">
        <v>1150717</v>
      </c>
      <c r="G5346" s="41">
        <v>0</v>
      </c>
      <c r="H5346" s="41">
        <v>1150717</v>
      </c>
      <c r="I5346" s="41">
        <v>0</v>
      </c>
      <c r="J5346" s="41">
        <v>400449</v>
      </c>
      <c r="K5346" s="41">
        <v>11507</v>
      </c>
      <c r="L5346" s="41">
        <v>0</v>
      </c>
      <c r="M5346" s="41">
        <v>0</v>
      </c>
      <c r="N5346" s="43">
        <v>1551166</v>
      </c>
    </row>
    <row r="5347" spans="1:14" x14ac:dyDescent="0.2">
      <c r="A5347" s="34" t="s">
        <v>24</v>
      </c>
      <c r="B5347" s="35"/>
      <c r="C5347" s="36">
        <f t="shared" ref="C5347:N5347" si="935">SUM(C5345:C5346)</f>
        <v>73</v>
      </c>
      <c r="D5347" s="37">
        <f t="shared" si="935"/>
        <v>2.5</v>
      </c>
      <c r="E5347" s="37">
        <f t="shared" si="935"/>
        <v>0.1242</v>
      </c>
      <c r="F5347" s="36">
        <f t="shared" si="935"/>
        <v>1150717</v>
      </c>
      <c r="G5347" s="36">
        <f t="shared" si="935"/>
        <v>33659</v>
      </c>
      <c r="H5347" s="36">
        <f t="shared" si="935"/>
        <v>1184376</v>
      </c>
      <c r="I5347" s="36">
        <f t="shared" si="935"/>
        <v>0</v>
      </c>
      <c r="J5347" s="36">
        <f t="shared" si="935"/>
        <v>412162</v>
      </c>
      <c r="K5347" s="36">
        <f t="shared" si="935"/>
        <v>11844</v>
      </c>
      <c r="L5347" s="36">
        <f t="shared" si="935"/>
        <v>0</v>
      </c>
      <c r="M5347" s="36">
        <f t="shared" si="935"/>
        <v>0</v>
      </c>
      <c r="N5347" s="38">
        <f t="shared" si="935"/>
        <v>1596538</v>
      </c>
    </row>
    <row r="5348" spans="1:14" x14ac:dyDescent="0.2">
      <c r="A5348" s="29" t="s">
        <v>2182</v>
      </c>
      <c r="B5348" s="30"/>
      <c r="C5348" s="31">
        <f t="shared" ref="C5348:N5348" si="936">C5329+C5338+C5343+C5347</f>
        <v>240</v>
      </c>
      <c r="D5348" s="32">
        <f t="shared" si="936"/>
        <v>27.692500000000003</v>
      </c>
      <c r="E5348" s="32">
        <f t="shared" si="936"/>
        <v>8.6489999999999991</v>
      </c>
      <c r="F5348" s="31">
        <f t="shared" si="936"/>
        <v>13924183</v>
      </c>
      <c r="G5348" s="31">
        <f t="shared" si="936"/>
        <v>2773566</v>
      </c>
      <c r="H5348" s="31">
        <f t="shared" si="936"/>
        <v>16697749</v>
      </c>
      <c r="I5348" s="31">
        <f t="shared" si="936"/>
        <v>58800</v>
      </c>
      <c r="J5348" s="31">
        <f t="shared" si="936"/>
        <v>5830693</v>
      </c>
      <c r="K5348" s="31">
        <f t="shared" si="936"/>
        <v>166978</v>
      </c>
      <c r="L5348" s="31">
        <f t="shared" si="936"/>
        <v>206295</v>
      </c>
      <c r="M5348" s="31">
        <f t="shared" si="936"/>
        <v>0</v>
      </c>
      <c r="N5348" s="33">
        <f t="shared" si="936"/>
        <v>22793537</v>
      </c>
    </row>
    <row r="5349" spans="1:14" x14ac:dyDescent="0.2">
      <c r="A5349" s="39"/>
      <c r="B5349" s="40"/>
      <c r="C5349" s="41"/>
      <c r="D5349" s="42"/>
      <c r="E5349" s="42"/>
      <c r="F5349" s="41"/>
      <c r="G5349" s="41"/>
      <c r="H5349" s="41"/>
      <c r="I5349" s="41"/>
      <c r="J5349" s="41"/>
      <c r="K5349" s="41"/>
      <c r="L5349" s="41"/>
      <c r="M5349" s="41"/>
      <c r="N5349" s="43"/>
    </row>
    <row r="5350" spans="1:14" x14ac:dyDescent="0.2">
      <c r="A5350" s="29" t="s">
        <v>2183</v>
      </c>
      <c r="B5350" s="30"/>
      <c r="C5350" s="31"/>
      <c r="D5350" s="32"/>
      <c r="E5350" s="32"/>
      <c r="F5350" s="31"/>
      <c r="G5350" s="31"/>
      <c r="H5350" s="31"/>
      <c r="I5350" s="31"/>
      <c r="J5350" s="31"/>
      <c r="K5350" s="31"/>
      <c r="L5350" s="31"/>
      <c r="M5350" s="31"/>
      <c r="N5350" s="33"/>
    </row>
    <row r="5351" spans="1:14" x14ac:dyDescent="0.2">
      <c r="A5351" s="29" t="s">
        <v>2184</v>
      </c>
      <c r="B5351" s="30" t="s">
        <v>6</v>
      </c>
      <c r="C5351" s="31" t="s">
        <v>7</v>
      </c>
      <c r="D5351" s="32" t="s">
        <v>8</v>
      </c>
      <c r="E5351" s="32" t="s">
        <v>9</v>
      </c>
      <c r="F5351" s="31" t="s">
        <v>10</v>
      </c>
      <c r="G5351" s="31" t="s">
        <v>11</v>
      </c>
      <c r="H5351" s="31" t="s">
        <v>12</v>
      </c>
      <c r="I5351" s="31" t="s">
        <v>13</v>
      </c>
      <c r="J5351" s="31" t="s">
        <v>14</v>
      </c>
      <c r="K5351" s="31" t="s">
        <v>15</v>
      </c>
      <c r="L5351" s="31" t="s">
        <v>16</v>
      </c>
      <c r="M5351" s="31" t="s">
        <v>17</v>
      </c>
      <c r="N5351" s="33" t="s">
        <v>18</v>
      </c>
    </row>
    <row r="5352" spans="1:14" x14ac:dyDescent="0.2">
      <c r="A5352" s="34" t="s">
        <v>1476</v>
      </c>
      <c r="B5352" s="35"/>
      <c r="C5352" s="36"/>
      <c r="D5352" s="37"/>
      <c r="E5352" s="37"/>
      <c r="F5352" s="36"/>
      <c r="G5352" s="36"/>
      <c r="H5352" s="36"/>
      <c r="I5352" s="36"/>
      <c r="J5352" s="36"/>
      <c r="K5352" s="36"/>
      <c r="L5352" s="36"/>
      <c r="M5352" s="36"/>
      <c r="N5352" s="38"/>
    </row>
    <row r="5353" spans="1:14" x14ac:dyDescent="0.2">
      <c r="A5353" s="39" t="s">
        <v>162</v>
      </c>
      <c r="B5353" s="40"/>
      <c r="C5353" s="41">
        <v>0</v>
      </c>
      <c r="D5353" s="42">
        <v>4.7778</v>
      </c>
      <c r="E5353" s="42">
        <v>0</v>
      </c>
      <c r="F5353" s="41">
        <v>1596215</v>
      </c>
      <c r="G5353" s="41">
        <v>0</v>
      </c>
      <c r="H5353" s="41">
        <v>1596215</v>
      </c>
      <c r="I5353" s="41">
        <v>0</v>
      </c>
      <c r="J5353" s="41">
        <v>555482</v>
      </c>
      <c r="K5353" s="41">
        <v>15962</v>
      </c>
      <c r="L5353" s="41">
        <v>0</v>
      </c>
      <c r="M5353" s="41">
        <v>0</v>
      </c>
      <c r="N5353" s="43">
        <v>2151697</v>
      </c>
    </row>
    <row r="5354" spans="1:14" x14ac:dyDescent="0.2">
      <c r="A5354" s="39" t="s">
        <v>40</v>
      </c>
      <c r="B5354" s="40"/>
      <c r="C5354" s="41">
        <v>0</v>
      </c>
      <c r="D5354" s="42">
        <v>-5.04E-2</v>
      </c>
      <c r="E5354" s="42">
        <v>0</v>
      </c>
      <c r="F5354" s="41">
        <v>-37800</v>
      </c>
      <c r="G5354" s="41">
        <v>0</v>
      </c>
      <c r="H5354" s="41">
        <v>-37800</v>
      </c>
      <c r="I5354" s="41">
        <v>0</v>
      </c>
      <c r="J5354" s="41">
        <v>-13154</v>
      </c>
      <c r="K5354" s="41">
        <v>-378</v>
      </c>
      <c r="L5354" s="41">
        <v>0</v>
      </c>
      <c r="M5354" s="41">
        <v>0</v>
      </c>
      <c r="N5354" s="43">
        <v>-50954</v>
      </c>
    </row>
    <row r="5355" spans="1:14" x14ac:dyDescent="0.2">
      <c r="A5355" s="39" t="s">
        <v>41</v>
      </c>
      <c r="B5355" s="40"/>
      <c r="C5355" s="41">
        <v>0</v>
      </c>
      <c r="D5355" s="42">
        <v>0</v>
      </c>
      <c r="E5355" s="42">
        <v>0</v>
      </c>
      <c r="F5355" s="41">
        <v>0</v>
      </c>
      <c r="G5355" s="41">
        <v>0</v>
      </c>
      <c r="H5355" s="41">
        <v>0</v>
      </c>
      <c r="I5355" s="41">
        <v>37800</v>
      </c>
      <c r="J5355" s="41">
        <v>12776</v>
      </c>
      <c r="K5355" s="41">
        <v>0</v>
      </c>
      <c r="L5355" s="41">
        <v>0</v>
      </c>
      <c r="M5355" s="41">
        <v>0</v>
      </c>
      <c r="N5355" s="43">
        <v>50576</v>
      </c>
    </row>
    <row r="5356" spans="1:14" x14ac:dyDescent="0.2">
      <c r="A5356" s="39" t="s">
        <v>163</v>
      </c>
      <c r="B5356" s="40"/>
      <c r="C5356" s="41">
        <v>0</v>
      </c>
      <c r="D5356" s="42">
        <v>0</v>
      </c>
      <c r="E5356" s="42">
        <v>0</v>
      </c>
      <c r="F5356" s="41">
        <v>0</v>
      </c>
      <c r="G5356" s="41">
        <v>0</v>
      </c>
      <c r="H5356" s="41">
        <v>0</v>
      </c>
      <c r="I5356" s="41">
        <v>0</v>
      </c>
      <c r="J5356" s="41">
        <v>3</v>
      </c>
      <c r="K5356" s="41">
        <v>0</v>
      </c>
      <c r="L5356" s="41">
        <v>0</v>
      </c>
      <c r="M5356" s="41">
        <v>0</v>
      </c>
      <c r="N5356" s="43">
        <v>3</v>
      </c>
    </row>
    <row r="5357" spans="1:14" x14ac:dyDescent="0.2">
      <c r="A5357" s="39" t="s">
        <v>23</v>
      </c>
      <c r="B5357" s="40"/>
      <c r="C5357" s="41">
        <v>0</v>
      </c>
      <c r="D5357" s="42">
        <v>0</v>
      </c>
      <c r="E5357" s="42">
        <v>3.08</v>
      </c>
      <c r="F5357" s="41">
        <v>0</v>
      </c>
      <c r="G5357" s="41">
        <v>1203639</v>
      </c>
      <c r="H5357" s="41">
        <v>1203639</v>
      </c>
      <c r="I5357" s="41">
        <v>0</v>
      </c>
      <c r="J5357" s="41">
        <v>418866</v>
      </c>
      <c r="K5357" s="41">
        <v>12036</v>
      </c>
      <c r="L5357" s="41">
        <v>0</v>
      </c>
      <c r="M5357" s="41">
        <v>0</v>
      </c>
      <c r="N5357" s="43">
        <v>1622505</v>
      </c>
    </row>
    <row r="5358" spans="1:14" x14ac:dyDescent="0.2">
      <c r="A5358" s="39" t="s">
        <v>1481</v>
      </c>
      <c r="B5358" s="40"/>
      <c r="C5358" s="41">
        <v>0</v>
      </c>
      <c r="D5358" s="42">
        <v>23.318000000000001</v>
      </c>
      <c r="E5358" s="42">
        <v>2.72</v>
      </c>
      <c r="F5358" s="41">
        <v>15121320</v>
      </c>
      <c r="G5358" s="41">
        <v>682992</v>
      </c>
      <c r="H5358" s="41">
        <v>15804312</v>
      </c>
      <c r="I5358" s="41">
        <v>0</v>
      </c>
      <c r="J5358" s="41">
        <v>5499900</v>
      </c>
      <c r="K5358" s="41">
        <v>158043</v>
      </c>
      <c r="L5358" s="41">
        <v>417530</v>
      </c>
      <c r="M5358" s="41">
        <v>0</v>
      </c>
      <c r="N5358" s="43">
        <v>21721742</v>
      </c>
    </row>
    <row r="5359" spans="1:14" x14ac:dyDescent="0.2">
      <c r="A5359" s="39" t="s">
        <v>1482</v>
      </c>
      <c r="B5359" s="40"/>
      <c r="C5359" s="41">
        <v>0</v>
      </c>
      <c r="D5359" s="42">
        <v>0</v>
      </c>
      <c r="E5359" s="42">
        <v>0</v>
      </c>
      <c r="F5359" s="41">
        <v>108000</v>
      </c>
      <c r="G5359" s="41">
        <v>0</v>
      </c>
      <c r="H5359" s="41">
        <v>108000</v>
      </c>
      <c r="I5359" s="41">
        <v>0</v>
      </c>
      <c r="J5359" s="41">
        <v>37584</v>
      </c>
      <c r="K5359" s="41">
        <v>1080</v>
      </c>
      <c r="L5359" s="41">
        <v>18000</v>
      </c>
      <c r="M5359" s="41">
        <v>0</v>
      </c>
      <c r="N5359" s="43">
        <v>163584</v>
      </c>
    </row>
    <row r="5360" spans="1:14" x14ac:dyDescent="0.2">
      <c r="A5360" s="34" t="s">
        <v>24</v>
      </c>
      <c r="B5360" s="35"/>
      <c r="C5360" s="36">
        <f t="shared" ref="C5360:N5360" si="937">SUM(C5353:C5359)</f>
        <v>0</v>
      </c>
      <c r="D5360" s="37">
        <f t="shared" si="937"/>
        <v>28.045400000000001</v>
      </c>
      <c r="E5360" s="37">
        <f t="shared" si="937"/>
        <v>5.8000000000000007</v>
      </c>
      <c r="F5360" s="36">
        <f t="shared" si="937"/>
        <v>16787735</v>
      </c>
      <c r="G5360" s="36">
        <f t="shared" si="937"/>
        <v>1886631</v>
      </c>
      <c r="H5360" s="36">
        <f t="shared" si="937"/>
        <v>18674366</v>
      </c>
      <c r="I5360" s="36">
        <f t="shared" si="937"/>
        <v>37800</v>
      </c>
      <c r="J5360" s="36">
        <f t="shared" si="937"/>
        <v>6511457</v>
      </c>
      <c r="K5360" s="36">
        <f t="shared" si="937"/>
        <v>186743</v>
      </c>
      <c r="L5360" s="36">
        <f t="shared" si="937"/>
        <v>435530</v>
      </c>
      <c r="M5360" s="36">
        <f t="shared" si="937"/>
        <v>0</v>
      </c>
      <c r="N5360" s="38">
        <f t="shared" si="937"/>
        <v>25659153</v>
      </c>
    </row>
    <row r="5361" spans="1:14" x14ac:dyDescent="0.2">
      <c r="A5361" s="34" t="s">
        <v>25</v>
      </c>
      <c r="B5361" s="35"/>
      <c r="C5361" s="36"/>
      <c r="D5361" s="37"/>
      <c r="E5361" s="37"/>
      <c r="F5361" s="36"/>
      <c r="G5361" s="36"/>
      <c r="H5361" s="36"/>
      <c r="I5361" s="36"/>
      <c r="J5361" s="36"/>
      <c r="K5361" s="36"/>
      <c r="L5361" s="36"/>
      <c r="M5361" s="36"/>
      <c r="N5361" s="38"/>
    </row>
    <row r="5362" spans="1:14" x14ac:dyDescent="0.2">
      <c r="A5362" s="39" t="s">
        <v>635</v>
      </c>
      <c r="B5362" s="40"/>
      <c r="C5362" s="41">
        <v>13</v>
      </c>
      <c r="D5362" s="42">
        <v>0</v>
      </c>
      <c r="E5362" s="42">
        <v>0.49349999999999999</v>
      </c>
      <c r="F5362" s="41">
        <v>0</v>
      </c>
      <c r="G5362" s="41">
        <v>151716</v>
      </c>
      <c r="H5362" s="41">
        <v>151716</v>
      </c>
      <c r="I5362" s="41">
        <v>0</v>
      </c>
      <c r="J5362" s="41">
        <v>52797</v>
      </c>
      <c r="K5362" s="41">
        <v>1517</v>
      </c>
      <c r="L5362" s="41">
        <v>1105</v>
      </c>
      <c r="M5362" s="41">
        <v>0</v>
      </c>
      <c r="N5362" s="43">
        <v>205618</v>
      </c>
    </row>
    <row r="5363" spans="1:14" x14ac:dyDescent="0.2">
      <c r="A5363" s="39" t="s">
        <v>69</v>
      </c>
      <c r="B5363" s="40"/>
      <c r="C5363" s="41">
        <v>266</v>
      </c>
      <c r="D5363" s="42">
        <v>0</v>
      </c>
      <c r="E5363" s="42">
        <v>4.3053999999999997</v>
      </c>
      <c r="F5363" s="41">
        <v>0</v>
      </c>
      <c r="G5363" s="41">
        <v>1323601</v>
      </c>
      <c r="H5363" s="41">
        <v>1323601</v>
      </c>
      <c r="I5363" s="41">
        <v>0</v>
      </c>
      <c r="J5363" s="41">
        <v>460613</v>
      </c>
      <c r="K5363" s="41">
        <v>13236</v>
      </c>
      <c r="L5363" s="41">
        <v>16226</v>
      </c>
      <c r="M5363" s="41">
        <v>0</v>
      </c>
      <c r="N5363" s="43">
        <v>1800440</v>
      </c>
    </row>
    <row r="5364" spans="1:14" x14ac:dyDescent="0.2">
      <c r="A5364" s="34" t="s">
        <v>24</v>
      </c>
      <c r="B5364" s="35"/>
      <c r="C5364" s="36">
        <f t="shared" ref="C5364:N5364" si="938">SUM(C5362:C5363)</f>
        <v>279</v>
      </c>
      <c r="D5364" s="37">
        <f t="shared" si="938"/>
        <v>0</v>
      </c>
      <c r="E5364" s="37">
        <f t="shared" si="938"/>
        <v>4.7988999999999997</v>
      </c>
      <c r="F5364" s="36">
        <f t="shared" si="938"/>
        <v>0</v>
      </c>
      <c r="G5364" s="36">
        <f t="shared" si="938"/>
        <v>1475317</v>
      </c>
      <c r="H5364" s="36">
        <f t="shared" si="938"/>
        <v>1475317</v>
      </c>
      <c r="I5364" s="36">
        <f t="shared" si="938"/>
        <v>0</v>
      </c>
      <c r="J5364" s="36">
        <f t="shared" si="938"/>
        <v>513410</v>
      </c>
      <c r="K5364" s="36">
        <f t="shared" si="938"/>
        <v>14753</v>
      </c>
      <c r="L5364" s="36">
        <f t="shared" si="938"/>
        <v>17331</v>
      </c>
      <c r="M5364" s="36">
        <f t="shared" si="938"/>
        <v>0</v>
      </c>
      <c r="N5364" s="38">
        <f t="shared" si="938"/>
        <v>2006058</v>
      </c>
    </row>
    <row r="5365" spans="1:14" x14ac:dyDescent="0.2">
      <c r="A5365" s="34" t="s">
        <v>1483</v>
      </c>
      <c r="B5365" s="35"/>
      <c r="C5365" s="36"/>
      <c r="D5365" s="37"/>
      <c r="E5365" s="37"/>
      <c r="F5365" s="36"/>
      <c r="G5365" s="36"/>
      <c r="H5365" s="36"/>
      <c r="I5365" s="36"/>
      <c r="J5365" s="36"/>
      <c r="K5365" s="36"/>
      <c r="L5365" s="36"/>
      <c r="M5365" s="36"/>
      <c r="N5365" s="38"/>
    </row>
    <row r="5366" spans="1:14" x14ac:dyDescent="0.2">
      <c r="A5366" s="39" t="s">
        <v>1484</v>
      </c>
      <c r="B5366" s="40"/>
      <c r="C5366" s="41">
        <v>113</v>
      </c>
      <c r="D5366" s="42">
        <v>0</v>
      </c>
      <c r="E5366" s="42">
        <v>0.18590000000000001</v>
      </c>
      <c r="F5366" s="41">
        <v>0</v>
      </c>
      <c r="G5366" s="41">
        <v>50380</v>
      </c>
      <c r="H5366" s="41">
        <v>50380</v>
      </c>
      <c r="I5366" s="41">
        <v>0</v>
      </c>
      <c r="J5366" s="41">
        <v>17532</v>
      </c>
      <c r="K5366" s="41">
        <v>504</v>
      </c>
      <c r="L5366" s="41">
        <v>0</v>
      </c>
      <c r="M5366" s="41">
        <v>0</v>
      </c>
      <c r="N5366" s="43">
        <v>67912</v>
      </c>
    </row>
    <row r="5367" spans="1:14" x14ac:dyDescent="0.2">
      <c r="A5367" s="39" t="s">
        <v>1510</v>
      </c>
      <c r="B5367" s="40"/>
      <c r="C5367" s="41">
        <v>37</v>
      </c>
      <c r="D5367" s="42">
        <v>0.91579999999999995</v>
      </c>
      <c r="E5367" s="42">
        <v>0</v>
      </c>
      <c r="F5367" s="41">
        <v>448881</v>
      </c>
      <c r="G5367" s="41">
        <v>0</v>
      </c>
      <c r="H5367" s="41">
        <v>448881</v>
      </c>
      <c r="I5367" s="41">
        <v>0</v>
      </c>
      <c r="J5367" s="41">
        <v>156210</v>
      </c>
      <c r="K5367" s="41">
        <v>4489</v>
      </c>
      <c r="L5367" s="41">
        <v>1665</v>
      </c>
      <c r="M5367" s="41">
        <v>0</v>
      </c>
      <c r="N5367" s="43">
        <v>606756</v>
      </c>
    </row>
    <row r="5368" spans="1:14" x14ac:dyDescent="0.2">
      <c r="A5368" s="39" t="s">
        <v>1497</v>
      </c>
      <c r="B5368" s="40"/>
      <c r="C5368" s="41">
        <v>2</v>
      </c>
      <c r="D5368" s="42">
        <v>0.1041</v>
      </c>
      <c r="E5368" s="42">
        <v>0</v>
      </c>
      <c r="F5368" s="41">
        <v>51025</v>
      </c>
      <c r="G5368" s="41">
        <v>0</v>
      </c>
      <c r="H5368" s="41">
        <v>51025</v>
      </c>
      <c r="I5368" s="41">
        <v>0</v>
      </c>
      <c r="J5368" s="41">
        <v>17756</v>
      </c>
      <c r="K5368" s="41">
        <v>510</v>
      </c>
      <c r="L5368" s="41">
        <v>48</v>
      </c>
      <c r="M5368" s="41">
        <v>0</v>
      </c>
      <c r="N5368" s="43">
        <v>68829</v>
      </c>
    </row>
    <row r="5369" spans="1:14" x14ac:dyDescent="0.2">
      <c r="A5369" s="39" t="s">
        <v>1485</v>
      </c>
      <c r="B5369" s="40"/>
      <c r="C5369" s="41">
        <v>0</v>
      </c>
      <c r="D5369" s="42">
        <v>3.5354999999999999</v>
      </c>
      <c r="E5369" s="42">
        <v>0</v>
      </c>
      <c r="F5369" s="41">
        <v>1687476</v>
      </c>
      <c r="G5369" s="41">
        <v>0</v>
      </c>
      <c r="H5369" s="41">
        <v>1687476</v>
      </c>
      <c r="I5369" s="41">
        <v>0</v>
      </c>
      <c r="J5369" s="41">
        <v>587242</v>
      </c>
      <c r="K5369" s="41">
        <v>16875</v>
      </c>
      <c r="L5369" s="41">
        <v>0</v>
      </c>
      <c r="M5369" s="41">
        <v>0</v>
      </c>
      <c r="N5369" s="43">
        <v>2274718</v>
      </c>
    </row>
    <row r="5370" spans="1:14" x14ac:dyDescent="0.2">
      <c r="A5370" s="34" t="s">
        <v>24</v>
      </c>
      <c r="B5370" s="35"/>
      <c r="C5370" s="36">
        <f t="shared" ref="C5370:N5370" si="939">SUM(C5366:C5369)</f>
        <v>152</v>
      </c>
      <c r="D5370" s="37">
        <f t="shared" si="939"/>
        <v>4.5553999999999997</v>
      </c>
      <c r="E5370" s="37">
        <f t="shared" si="939"/>
        <v>0.18590000000000001</v>
      </c>
      <c r="F5370" s="36">
        <f t="shared" si="939"/>
        <v>2187382</v>
      </c>
      <c r="G5370" s="36">
        <f t="shared" si="939"/>
        <v>50380</v>
      </c>
      <c r="H5370" s="36">
        <f t="shared" si="939"/>
        <v>2237762</v>
      </c>
      <c r="I5370" s="36">
        <f t="shared" si="939"/>
        <v>0</v>
      </c>
      <c r="J5370" s="36">
        <f t="shared" si="939"/>
        <v>778740</v>
      </c>
      <c r="K5370" s="36">
        <f t="shared" si="939"/>
        <v>22378</v>
      </c>
      <c r="L5370" s="36">
        <f t="shared" si="939"/>
        <v>1713</v>
      </c>
      <c r="M5370" s="36">
        <f t="shared" si="939"/>
        <v>0</v>
      </c>
      <c r="N5370" s="38">
        <f t="shared" si="939"/>
        <v>3018215</v>
      </c>
    </row>
    <row r="5371" spans="1:14" x14ac:dyDescent="0.2">
      <c r="A5371" s="29" t="s">
        <v>2185</v>
      </c>
      <c r="B5371" s="30"/>
      <c r="C5371" s="31">
        <f t="shared" ref="C5371:N5371" si="940">C5360+C5364+C5370</f>
        <v>431</v>
      </c>
      <c r="D5371" s="32">
        <f t="shared" si="940"/>
        <v>32.6008</v>
      </c>
      <c r="E5371" s="32">
        <f t="shared" si="940"/>
        <v>10.784800000000001</v>
      </c>
      <c r="F5371" s="31">
        <f t="shared" si="940"/>
        <v>18975117</v>
      </c>
      <c r="G5371" s="31">
        <f t="shared" si="940"/>
        <v>3412328</v>
      </c>
      <c r="H5371" s="31">
        <f t="shared" si="940"/>
        <v>22387445</v>
      </c>
      <c r="I5371" s="31">
        <f t="shared" si="940"/>
        <v>37800</v>
      </c>
      <c r="J5371" s="31">
        <f t="shared" si="940"/>
        <v>7803607</v>
      </c>
      <c r="K5371" s="31">
        <f t="shared" si="940"/>
        <v>223874</v>
      </c>
      <c r="L5371" s="31">
        <f t="shared" si="940"/>
        <v>454574</v>
      </c>
      <c r="M5371" s="31">
        <f t="shared" si="940"/>
        <v>0</v>
      </c>
      <c r="N5371" s="33">
        <f t="shared" si="940"/>
        <v>30683426</v>
      </c>
    </row>
    <row r="5372" spans="1:14" x14ac:dyDescent="0.2">
      <c r="A5372" s="39"/>
      <c r="B5372" s="40"/>
      <c r="C5372" s="41"/>
      <c r="D5372" s="42"/>
      <c r="E5372" s="42"/>
      <c r="F5372" s="41"/>
      <c r="G5372" s="41"/>
      <c r="H5372" s="41"/>
      <c r="I5372" s="41"/>
      <c r="J5372" s="41"/>
      <c r="K5372" s="41"/>
      <c r="L5372" s="41"/>
      <c r="M5372" s="41"/>
      <c r="N5372" s="43"/>
    </row>
    <row r="5373" spans="1:14" x14ac:dyDescent="0.2">
      <c r="A5373" s="29" t="s">
        <v>2186</v>
      </c>
      <c r="B5373" s="30"/>
      <c r="C5373" s="31"/>
      <c r="D5373" s="32"/>
      <c r="E5373" s="32"/>
      <c r="F5373" s="31"/>
      <c r="G5373" s="31"/>
      <c r="H5373" s="31"/>
      <c r="I5373" s="31"/>
      <c r="J5373" s="31"/>
      <c r="K5373" s="31"/>
      <c r="L5373" s="31"/>
      <c r="M5373" s="31"/>
      <c r="N5373" s="33"/>
    </row>
    <row r="5374" spans="1:14" x14ac:dyDescent="0.2">
      <c r="A5374" s="29" t="s">
        <v>2187</v>
      </c>
      <c r="B5374" s="30" t="s">
        <v>6</v>
      </c>
      <c r="C5374" s="31" t="s">
        <v>7</v>
      </c>
      <c r="D5374" s="32" t="s">
        <v>8</v>
      </c>
      <c r="E5374" s="32" t="s">
        <v>9</v>
      </c>
      <c r="F5374" s="31" t="s">
        <v>10</v>
      </c>
      <c r="G5374" s="31" t="s">
        <v>11</v>
      </c>
      <c r="H5374" s="31" t="s">
        <v>12</v>
      </c>
      <c r="I5374" s="31" t="s">
        <v>13</v>
      </c>
      <c r="J5374" s="31" t="s">
        <v>14</v>
      </c>
      <c r="K5374" s="31" t="s">
        <v>15</v>
      </c>
      <c r="L5374" s="31" t="s">
        <v>16</v>
      </c>
      <c r="M5374" s="31" t="s">
        <v>17</v>
      </c>
      <c r="N5374" s="33" t="s">
        <v>18</v>
      </c>
    </row>
    <row r="5375" spans="1:14" x14ac:dyDescent="0.2">
      <c r="A5375" s="34" t="s">
        <v>19</v>
      </c>
      <c r="B5375" s="35"/>
      <c r="C5375" s="36"/>
      <c r="D5375" s="37"/>
      <c r="E5375" s="37"/>
      <c r="F5375" s="36"/>
      <c r="G5375" s="36"/>
      <c r="H5375" s="36"/>
      <c r="I5375" s="36"/>
      <c r="J5375" s="36"/>
      <c r="K5375" s="36"/>
      <c r="L5375" s="36"/>
      <c r="M5375" s="36"/>
      <c r="N5375" s="38"/>
    </row>
    <row r="5376" spans="1:14" x14ac:dyDescent="0.2">
      <c r="A5376" s="39" t="s">
        <v>22</v>
      </c>
      <c r="B5376" s="40"/>
      <c r="C5376" s="41">
        <v>0</v>
      </c>
      <c r="D5376" s="42">
        <v>4</v>
      </c>
      <c r="E5376" s="42">
        <v>0.8</v>
      </c>
      <c r="F5376" s="41">
        <v>2209310</v>
      </c>
      <c r="G5376" s="41">
        <v>189994</v>
      </c>
      <c r="H5376" s="41">
        <v>2399304</v>
      </c>
      <c r="I5376" s="41">
        <v>0</v>
      </c>
      <c r="J5376" s="41">
        <v>834958</v>
      </c>
      <c r="K5376" s="41">
        <v>23993</v>
      </c>
      <c r="L5376" s="41">
        <v>19600</v>
      </c>
      <c r="M5376" s="41">
        <v>0</v>
      </c>
      <c r="N5376" s="43">
        <v>3253862</v>
      </c>
    </row>
    <row r="5377" spans="1:14" x14ac:dyDescent="0.2">
      <c r="A5377" s="34" t="s">
        <v>24</v>
      </c>
      <c r="B5377" s="35"/>
      <c r="C5377" s="36">
        <f t="shared" ref="C5377:N5377" si="941">SUM(C5376:C5376)</f>
        <v>0</v>
      </c>
      <c r="D5377" s="37">
        <f t="shared" si="941"/>
        <v>4</v>
      </c>
      <c r="E5377" s="37">
        <f t="shared" si="941"/>
        <v>0.8</v>
      </c>
      <c r="F5377" s="36">
        <f t="shared" si="941"/>
        <v>2209310</v>
      </c>
      <c r="G5377" s="36">
        <f t="shared" si="941"/>
        <v>189994</v>
      </c>
      <c r="H5377" s="36">
        <f t="shared" si="941"/>
        <v>2399304</v>
      </c>
      <c r="I5377" s="36">
        <f t="shared" si="941"/>
        <v>0</v>
      </c>
      <c r="J5377" s="36">
        <f t="shared" si="941"/>
        <v>834958</v>
      </c>
      <c r="K5377" s="36">
        <f t="shared" si="941"/>
        <v>23993</v>
      </c>
      <c r="L5377" s="36">
        <f t="shared" si="941"/>
        <v>19600</v>
      </c>
      <c r="M5377" s="36">
        <f t="shared" si="941"/>
        <v>0</v>
      </c>
      <c r="N5377" s="38">
        <f t="shared" si="941"/>
        <v>3253862</v>
      </c>
    </row>
    <row r="5378" spans="1:14" x14ac:dyDescent="0.2">
      <c r="A5378" s="34" t="s">
        <v>1476</v>
      </c>
      <c r="B5378" s="35"/>
      <c r="C5378" s="36"/>
      <c r="D5378" s="37"/>
      <c r="E5378" s="37"/>
      <c r="F5378" s="36"/>
      <c r="G5378" s="36"/>
      <c r="H5378" s="36"/>
      <c r="I5378" s="36"/>
      <c r="J5378" s="36"/>
      <c r="K5378" s="36"/>
      <c r="L5378" s="36"/>
      <c r="M5378" s="36"/>
      <c r="N5378" s="38"/>
    </row>
    <row r="5379" spans="1:14" x14ac:dyDescent="0.2">
      <c r="A5379" s="39" t="s">
        <v>162</v>
      </c>
      <c r="B5379" s="40"/>
      <c r="C5379" s="41">
        <v>0</v>
      </c>
      <c r="D5379" s="42">
        <v>2.35</v>
      </c>
      <c r="E5379" s="42">
        <v>0</v>
      </c>
      <c r="F5379" s="41">
        <v>756475</v>
      </c>
      <c r="G5379" s="41">
        <v>0</v>
      </c>
      <c r="H5379" s="41">
        <v>756475</v>
      </c>
      <c r="I5379" s="41">
        <v>0</v>
      </c>
      <c r="J5379" s="41">
        <v>263254</v>
      </c>
      <c r="K5379" s="41">
        <v>7565</v>
      </c>
      <c r="L5379" s="41">
        <v>0</v>
      </c>
      <c r="M5379" s="41">
        <v>0</v>
      </c>
      <c r="N5379" s="43">
        <v>1019729</v>
      </c>
    </row>
    <row r="5380" spans="1:14" x14ac:dyDescent="0.2">
      <c r="A5380" s="39" t="s">
        <v>40</v>
      </c>
      <c r="B5380" s="40"/>
      <c r="C5380" s="41">
        <v>0</v>
      </c>
      <c r="D5380" s="42">
        <v>-1.6799999999999999E-2</v>
      </c>
      <c r="E5380" s="42">
        <v>0</v>
      </c>
      <c r="F5380" s="41">
        <v>-33600</v>
      </c>
      <c r="G5380" s="41">
        <v>0</v>
      </c>
      <c r="H5380" s="41">
        <v>-33600</v>
      </c>
      <c r="I5380" s="41">
        <v>0</v>
      </c>
      <c r="J5380" s="41">
        <v>-11693</v>
      </c>
      <c r="K5380" s="41">
        <v>-336</v>
      </c>
      <c r="L5380" s="41">
        <v>0</v>
      </c>
      <c r="M5380" s="41">
        <v>0</v>
      </c>
      <c r="N5380" s="43">
        <v>-45293</v>
      </c>
    </row>
    <row r="5381" spans="1:14" x14ac:dyDescent="0.2">
      <c r="A5381" s="39" t="s">
        <v>41</v>
      </c>
      <c r="B5381" s="40"/>
      <c r="C5381" s="41">
        <v>0</v>
      </c>
      <c r="D5381" s="42">
        <v>0</v>
      </c>
      <c r="E5381" s="42">
        <v>0</v>
      </c>
      <c r="F5381" s="41">
        <v>0</v>
      </c>
      <c r="G5381" s="41">
        <v>0</v>
      </c>
      <c r="H5381" s="41">
        <v>0</v>
      </c>
      <c r="I5381" s="41">
        <v>33600</v>
      </c>
      <c r="J5381" s="41">
        <v>11357</v>
      </c>
      <c r="K5381" s="41">
        <v>0</v>
      </c>
      <c r="L5381" s="41">
        <v>0</v>
      </c>
      <c r="M5381" s="41">
        <v>0</v>
      </c>
      <c r="N5381" s="43">
        <v>44957</v>
      </c>
    </row>
    <row r="5382" spans="1:14" x14ac:dyDescent="0.2">
      <c r="A5382" s="39" t="s">
        <v>163</v>
      </c>
      <c r="B5382" s="40"/>
      <c r="C5382" s="41">
        <v>0</v>
      </c>
      <c r="D5382" s="42">
        <v>0</v>
      </c>
      <c r="E5382" s="42">
        <v>0</v>
      </c>
      <c r="F5382" s="41">
        <v>0</v>
      </c>
      <c r="G5382" s="41">
        <v>0</v>
      </c>
      <c r="H5382" s="41">
        <v>0</v>
      </c>
      <c r="I5382" s="41">
        <v>0</v>
      </c>
      <c r="J5382" s="41">
        <v>1</v>
      </c>
      <c r="K5382" s="41">
        <v>0</v>
      </c>
      <c r="L5382" s="41">
        <v>0</v>
      </c>
      <c r="M5382" s="41">
        <v>0</v>
      </c>
      <c r="N5382" s="43">
        <v>1</v>
      </c>
    </row>
    <row r="5383" spans="1:14" x14ac:dyDescent="0.2">
      <c r="A5383" s="39" t="s">
        <v>23</v>
      </c>
      <c r="B5383" s="40"/>
      <c r="C5383" s="41">
        <v>0</v>
      </c>
      <c r="D5383" s="42">
        <v>0</v>
      </c>
      <c r="E5383" s="42">
        <v>2.33</v>
      </c>
      <c r="F5383" s="41">
        <v>0</v>
      </c>
      <c r="G5383" s="41">
        <v>906555</v>
      </c>
      <c r="H5383" s="41">
        <v>906555</v>
      </c>
      <c r="I5383" s="41">
        <v>0</v>
      </c>
      <c r="J5383" s="41">
        <v>315482</v>
      </c>
      <c r="K5383" s="41">
        <v>9066</v>
      </c>
      <c r="L5383" s="41">
        <v>0</v>
      </c>
      <c r="M5383" s="41">
        <v>0</v>
      </c>
      <c r="N5383" s="43">
        <v>1222037</v>
      </c>
    </row>
    <row r="5384" spans="1:14" x14ac:dyDescent="0.2">
      <c r="A5384" s="39" t="s">
        <v>1481</v>
      </c>
      <c r="B5384" s="40"/>
      <c r="C5384" s="41">
        <v>0</v>
      </c>
      <c r="D5384" s="42">
        <v>13.0915</v>
      </c>
      <c r="E5384" s="42">
        <v>1.53</v>
      </c>
      <c r="F5384" s="41">
        <v>8306730</v>
      </c>
      <c r="G5384" s="41">
        <v>384183</v>
      </c>
      <c r="H5384" s="41">
        <v>8690913</v>
      </c>
      <c r="I5384" s="41">
        <v>0</v>
      </c>
      <c r="J5384" s="41">
        <v>3024437</v>
      </c>
      <c r="K5384" s="41">
        <v>86909</v>
      </c>
      <c r="L5384" s="41">
        <v>203230</v>
      </c>
      <c r="M5384" s="41">
        <v>0</v>
      </c>
      <c r="N5384" s="43">
        <v>11918580</v>
      </c>
    </row>
    <row r="5385" spans="1:14" x14ac:dyDescent="0.2">
      <c r="A5385" s="39" t="s">
        <v>1482</v>
      </c>
      <c r="B5385" s="40"/>
      <c r="C5385" s="41">
        <v>0</v>
      </c>
      <c r="D5385" s="42">
        <v>0</v>
      </c>
      <c r="E5385" s="42">
        <v>0</v>
      </c>
      <c r="F5385" s="41">
        <v>24000</v>
      </c>
      <c r="G5385" s="41">
        <v>0</v>
      </c>
      <c r="H5385" s="41">
        <v>24000</v>
      </c>
      <c r="I5385" s="41">
        <v>0</v>
      </c>
      <c r="J5385" s="41">
        <v>8352</v>
      </c>
      <c r="K5385" s="41">
        <v>240</v>
      </c>
      <c r="L5385" s="41">
        <v>0</v>
      </c>
      <c r="M5385" s="41">
        <v>0</v>
      </c>
      <c r="N5385" s="43">
        <v>32352</v>
      </c>
    </row>
    <row r="5386" spans="1:14" x14ac:dyDescent="0.2">
      <c r="A5386" s="34" t="s">
        <v>24</v>
      </c>
      <c r="B5386" s="35"/>
      <c r="C5386" s="36">
        <f t="shared" ref="C5386:N5386" si="942">SUM(C5379:C5385)</f>
        <v>0</v>
      </c>
      <c r="D5386" s="37">
        <f t="shared" si="942"/>
        <v>15.4247</v>
      </c>
      <c r="E5386" s="37">
        <f t="shared" si="942"/>
        <v>3.8600000000000003</v>
      </c>
      <c r="F5386" s="36">
        <f t="shared" si="942"/>
        <v>9053605</v>
      </c>
      <c r="G5386" s="36">
        <f t="shared" si="942"/>
        <v>1290738</v>
      </c>
      <c r="H5386" s="36">
        <f t="shared" si="942"/>
        <v>10344343</v>
      </c>
      <c r="I5386" s="36">
        <f t="shared" si="942"/>
        <v>33600</v>
      </c>
      <c r="J5386" s="36">
        <f t="shared" si="942"/>
        <v>3611190</v>
      </c>
      <c r="K5386" s="36">
        <f t="shared" si="942"/>
        <v>103444</v>
      </c>
      <c r="L5386" s="36">
        <f t="shared" si="942"/>
        <v>203230</v>
      </c>
      <c r="M5386" s="36">
        <f t="shared" si="942"/>
        <v>0</v>
      </c>
      <c r="N5386" s="38">
        <f t="shared" si="942"/>
        <v>14192363</v>
      </c>
    </row>
    <row r="5387" spans="1:14" x14ac:dyDescent="0.2">
      <c r="A5387" s="34" t="s">
        <v>25</v>
      </c>
      <c r="B5387" s="35"/>
      <c r="C5387" s="36"/>
      <c r="D5387" s="37"/>
      <c r="E5387" s="37"/>
      <c r="F5387" s="36"/>
      <c r="G5387" s="36"/>
      <c r="H5387" s="36"/>
      <c r="I5387" s="36"/>
      <c r="J5387" s="36"/>
      <c r="K5387" s="36"/>
      <c r="L5387" s="36"/>
      <c r="M5387" s="36"/>
      <c r="N5387" s="38"/>
    </row>
    <row r="5388" spans="1:14" x14ac:dyDescent="0.2">
      <c r="A5388" s="39" t="s">
        <v>26</v>
      </c>
      <c r="B5388" s="40"/>
      <c r="C5388" s="41">
        <v>49</v>
      </c>
      <c r="D5388" s="42">
        <v>0</v>
      </c>
      <c r="E5388" s="42">
        <v>1.5926</v>
      </c>
      <c r="F5388" s="41">
        <v>0</v>
      </c>
      <c r="G5388" s="41">
        <v>489610</v>
      </c>
      <c r="H5388" s="41">
        <v>489610</v>
      </c>
      <c r="I5388" s="41">
        <v>0</v>
      </c>
      <c r="J5388" s="41">
        <v>170384</v>
      </c>
      <c r="K5388" s="41">
        <v>4896</v>
      </c>
      <c r="L5388" s="41">
        <v>4165</v>
      </c>
      <c r="M5388" s="41">
        <v>0</v>
      </c>
      <c r="N5388" s="43">
        <v>664159</v>
      </c>
    </row>
    <row r="5389" spans="1:14" x14ac:dyDescent="0.2">
      <c r="A5389" s="39" t="s">
        <v>69</v>
      </c>
      <c r="B5389" s="40"/>
      <c r="C5389" s="41">
        <v>157</v>
      </c>
      <c r="D5389" s="42">
        <v>0</v>
      </c>
      <c r="E5389" s="42">
        <v>2.8475000000000001</v>
      </c>
      <c r="F5389" s="41">
        <v>0</v>
      </c>
      <c r="G5389" s="41">
        <v>875401</v>
      </c>
      <c r="H5389" s="41">
        <v>875401</v>
      </c>
      <c r="I5389" s="41">
        <v>0</v>
      </c>
      <c r="J5389" s="41">
        <v>304639</v>
      </c>
      <c r="K5389" s="41">
        <v>8754</v>
      </c>
      <c r="L5389" s="41">
        <v>9577</v>
      </c>
      <c r="M5389" s="41">
        <v>0</v>
      </c>
      <c r="N5389" s="43">
        <v>1189617</v>
      </c>
    </row>
    <row r="5390" spans="1:14" x14ac:dyDescent="0.2">
      <c r="A5390" s="34" t="s">
        <v>24</v>
      </c>
      <c r="B5390" s="35"/>
      <c r="C5390" s="36">
        <f t="shared" ref="C5390:N5390" si="943">SUM(C5388:C5389)</f>
        <v>206</v>
      </c>
      <c r="D5390" s="37">
        <f t="shared" si="943"/>
        <v>0</v>
      </c>
      <c r="E5390" s="37">
        <f t="shared" si="943"/>
        <v>4.4401000000000002</v>
      </c>
      <c r="F5390" s="36">
        <f t="shared" si="943"/>
        <v>0</v>
      </c>
      <c r="G5390" s="36">
        <f t="shared" si="943"/>
        <v>1365011</v>
      </c>
      <c r="H5390" s="36">
        <f t="shared" si="943"/>
        <v>1365011</v>
      </c>
      <c r="I5390" s="36">
        <f t="shared" si="943"/>
        <v>0</v>
      </c>
      <c r="J5390" s="36">
        <f t="shared" si="943"/>
        <v>475023</v>
      </c>
      <c r="K5390" s="36">
        <f t="shared" si="943"/>
        <v>13650</v>
      </c>
      <c r="L5390" s="36">
        <f t="shared" si="943"/>
        <v>13742</v>
      </c>
      <c r="M5390" s="36">
        <f t="shared" si="943"/>
        <v>0</v>
      </c>
      <c r="N5390" s="38">
        <f t="shared" si="943"/>
        <v>1853776</v>
      </c>
    </row>
    <row r="5391" spans="1:14" x14ac:dyDescent="0.2">
      <c r="A5391" s="34" t="s">
        <v>1483</v>
      </c>
      <c r="B5391" s="35"/>
      <c r="C5391" s="36"/>
      <c r="D5391" s="37"/>
      <c r="E5391" s="37"/>
      <c r="F5391" s="36"/>
      <c r="G5391" s="36"/>
      <c r="H5391" s="36"/>
      <c r="I5391" s="36"/>
      <c r="J5391" s="36"/>
      <c r="K5391" s="36"/>
      <c r="L5391" s="36"/>
      <c r="M5391" s="36"/>
      <c r="N5391" s="38"/>
    </row>
    <row r="5392" spans="1:14" x14ac:dyDescent="0.2">
      <c r="A5392" s="39" t="s">
        <v>1484</v>
      </c>
      <c r="B5392" s="40"/>
      <c r="C5392" s="41">
        <v>83</v>
      </c>
      <c r="D5392" s="42">
        <v>0</v>
      </c>
      <c r="E5392" s="42">
        <v>0.13950000000000001</v>
      </c>
      <c r="F5392" s="41">
        <v>0</v>
      </c>
      <c r="G5392" s="41">
        <v>37806</v>
      </c>
      <c r="H5392" s="41">
        <v>37806</v>
      </c>
      <c r="I5392" s="41">
        <v>0</v>
      </c>
      <c r="J5392" s="41">
        <v>13157</v>
      </c>
      <c r="K5392" s="41">
        <v>378</v>
      </c>
      <c r="L5392" s="41">
        <v>0</v>
      </c>
      <c r="M5392" s="41">
        <v>0</v>
      </c>
      <c r="N5392" s="43">
        <v>50963</v>
      </c>
    </row>
    <row r="5393" spans="1:14" x14ac:dyDescent="0.2">
      <c r="A5393" s="39" t="s">
        <v>1485</v>
      </c>
      <c r="B5393" s="40"/>
      <c r="C5393" s="41">
        <v>0</v>
      </c>
      <c r="D5393" s="42">
        <v>2.9643000000000002</v>
      </c>
      <c r="E5393" s="42">
        <v>0</v>
      </c>
      <c r="F5393" s="41">
        <v>1422596</v>
      </c>
      <c r="G5393" s="41">
        <v>0</v>
      </c>
      <c r="H5393" s="41">
        <v>1422596</v>
      </c>
      <c r="I5393" s="41">
        <v>0</v>
      </c>
      <c r="J5393" s="41">
        <v>495063</v>
      </c>
      <c r="K5393" s="41">
        <v>14226</v>
      </c>
      <c r="L5393" s="41">
        <v>0</v>
      </c>
      <c r="M5393" s="41">
        <v>0</v>
      </c>
      <c r="N5393" s="43">
        <v>1917659</v>
      </c>
    </row>
    <row r="5394" spans="1:14" x14ac:dyDescent="0.2">
      <c r="A5394" s="34" t="s">
        <v>24</v>
      </c>
      <c r="B5394" s="35"/>
      <c r="C5394" s="36">
        <f t="shared" ref="C5394:N5394" si="944">SUM(C5392:C5393)</f>
        <v>83</v>
      </c>
      <c r="D5394" s="37">
        <f t="shared" si="944"/>
        <v>2.9643000000000002</v>
      </c>
      <c r="E5394" s="37">
        <f t="shared" si="944"/>
        <v>0.13950000000000001</v>
      </c>
      <c r="F5394" s="36">
        <f t="shared" si="944"/>
        <v>1422596</v>
      </c>
      <c r="G5394" s="36">
        <f t="shared" si="944"/>
        <v>37806</v>
      </c>
      <c r="H5394" s="36">
        <f t="shared" si="944"/>
        <v>1460402</v>
      </c>
      <c r="I5394" s="36">
        <f t="shared" si="944"/>
        <v>0</v>
      </c>
      <c r="J5394" s="36">
        <f t="shared" si="944"/>
        <v>508220</v>
      </c>
      <c r="K5394" s="36">
        <f t="shared" si="944"/>
        <v>14604</v>
      </c>
      <c r="L5394" s="36">
        <f t="shared" si="944"/>
        <v>0</v>
      </c>
      <c r="M5394" s="36">
        <f t="shared" si="944"/>
        <v>0</v>
      </c>
      <c r="N5394" s="38">
        <f t="shared" si="944"/>
        <v>1968622</v>
      </c>
    </row>
    <row r="5395" spans="1:14" x14ac:dyDescent="0.2">
      <c r="A5395" s="29" t="s">
        <v>2188</v>
      </c>
      <c r="B5395" s="30"/>
      <c r="C5395" s="31">
        <f t="shared" ref="C5395:N5395" si="945">C5377+C5386+C5390+C5394</f>
        <v>289</v>
      </c>
      <c r="D5395" s="32">
        <f t="shared" si="945"/>
        <v>22.389000000000003</v>
      </c>
      <c r="E5395" s="32">
        <f t="shared" si="945"/>
        <v>9.2396000000000011</v>
      </c>
      <c r="F5395" s="31">
        <f t="shared" si="945"/>
        <v>12685511</v>
      </c>
      <c r="G5395" s="31">
        <f t="shared" si="945"/>
        <v>2883549</v>
      </c>
      <c r="H5395" s="31">
        <f t="shared" si="945"/>
        <v>15569060</v>
      </c>
      <c r="I5395" s="31">
        <f t="shared" si="945"/>
        <v>33600</v>
      </c>
      <c r="J5395" s="31">
        <f t="shared" si="945"/>
        <v>5429391</v>
      </c>
      <c r="K5395" s="31">
        <f t="shared" si="945"/>
        <v>155691</v>
      </c>
      <c r="L5395" s="31">
        <f t="shared" si="945"/>
        <v>236572</v>
      </c>
      <c r="M5395" s="31">
        <f t="shared" si="945"/>
        <v>0</v>
      </c>
      <c r="N5395" s="33">
        <f t="shared" si="945"/>
        <v>21268623</v>
      </c>
    </row>
    <row r="5396" spans="1:14" x14ac:dyDescent="0.2">
      <c r="A5396" s="39"/>
      <c r="B5396" s="40"/>
      <c r="C5396" s="41"/>
      <c r="D5396" s="42"/>
      <c r="E5396" s="42"/>
      <c r="F5396" s="41"/>
      <c r="G5396" s="41"/>
      <c r="H5396" s="41"/>
      <c r="I5396" s="41"/>
      <c r="J5396" s="41"/>
      <c r="K5396" s="41"/>
      <c r="L5396" s="41"/>
      <c r="M5396" s="41"/>
      <c r="N5396" s="43"/>
    </row>
    <row r="5397" spans="1:14" x14ac:dyDescent="0.2">
      <c r="A5397" s="29" t="s">
        <v>2189</v>
      </c>
      <c r="B5397" s="30"/>
      <c r="C5397" s="31"/>
      <c r="D5397" s="32"/>
      <c r="E5397" s="32"/>
      <c r="F5397" s="31"/>
      <c r="G5397" s="31"/>
      <c r="H5397" s="31"/>
      <c r="I5397" s="31"/>
      <c r="J5397" s="31"/>
      <c r="K5397" s="31"/>
      <c r="L5397" s="31"/>
      <c r="M5397" s="31"/>
      <c r="N5397" s="33"/>
    </row>
    <row r="5398" spans="1:14" x14ac:dyDescent="0.2">
      <c r="A5398" s="29" t="s">
        <v>2190</v>
      </c>
      <c r="B5398" s="30" t="s">
        <v>6</v>
      </c>
      <c r="C5398" s="31" t="s">
        <v>7</v>
      </c>
      <c r="D5398" s="32" t="s">
        <v>8</v>
      </c>
      <c r="E5398" s="32" t="s">
        <v>9</v>
      </c>
      <c r="F5398" s="31" t="s">
        <v>10</v>
      </c>
      <c r="G5398" s="31" t="s">
        <v>11</v>
      </c>
      <c r="H5398" s="31" t="s">
        <v>12</v>
      </c>
      <c r="I5398" s="31" t="s">
        <v>13</v>
      </c>
      <c r="J5398" s="31" t="s">
        <v>14</v>
      </c>
      <c r="K5398" s="31" t="s">
        <v>15</v>
      </c>
      <c r="L5398" s="31" t="s">
        <v>16</v>
      </c>
      <c r="M5398" s="31" t="s">
        <v>17</v>
      </c>
      <c r="N5398" s="33" t="s">
        <v>18</v>
      </c>
    </row>
    <row r="5399" spans="1:14" x14ac:dyDescent="0.2">
      <c r="A5399" s="34" t="s">
        <v>1476</v>
      </c>
      <c r="B5399" s="35"/>
      <c r="C5399" s="36"/>
      <c r="D5399" s="37"/>
      <c r="E5399" s="37"/>
      <c r="F5399" s="36"/>
      <c r="G5399" s="36"/>
      <c r="H5399" s="36"/>
      <c r="I5399" s="36"/>
      <c r="J5399" s="36"/>
      <c r="K5399" s="36"/>
      <c r="L5399" s="36"/>
      <c r="M5399" s="36"/>
      <c r="N5399" s="38"/>
    </row>
    <row r="5400" spans="1:14" x14ac:dyDescent="0.2">
      <c r="A5400" s="39" t="s">
        <v>162</v>
      </c>
      <c r="B5400" s="40"/>
      <c r="C5400" s="41">
        <v>0</v>
      </c>
      <c r="D5400" s="42">
        <v>8.9389000000000003</v>
      </c>
      <c r="E5400" s="42">
        <v>0</v>
      </c>
      <c r="F5400" s="41">
        <v>3131734</v>
      </c>
      <c r="G5400" s="41">
        <v>0</v>
      </c>
      <c r="H5400" s="41">
        <v>3131734</v>
      </c>
      <c r="I5400" s="41">
        <v>0</v>
      </c>
      <c r="J5400" s="41">
        <v>1089843</v>
      </c>
      <c r="K5400" s="41">
        <v>31317</v>
      </c>
      <c r="L5400" s="41">
        <v>0</v>
      </c>
      <c r="M5400" s="41">
        <v>0</v>
      </c>
      <c r="N5400" s="43">
        <v>4221577</v>
      </c>
    </row>
    <row r="5401" spans="1:14" x14ac:dyDescent="0.2">
      <c r="A5401" s="39" t="s">
        <v>584</v>
      </c>
      <c r="B5401" s="40"/>
      <c r="C5401" s="41">
        <v>0</v>
      </c>
      <c r="D5401" s="42">
        <v>-0.50409999999999999</v>
      </c>
      <c r="E5401" s="42">
        <v>0</v>
      </c>
      <c r="F5401" s="41">
        <v>-179995</v>
      </c>
      <c r="G5401" s="41">
        <v>0</v>
      </c>
      <c r="H5401" s="41">
        <v>-179995</v>
      </c>
      <c r="I5401" s="41">
        <v>0</v>
      </c>
      <c r="J5401" s="41">
        <v>-62639</v>
      </c>
      <c r="K5401" s="41">
        <v>-1800</v>
      </c>
      <c r="L5401" s="41">
        <v>0</v>
      </c>
      <c r="M5401" s="41">
        <v>0</v>
      </c>
      <c r="N5401" s="43">
        <v>-242634</v>
      </c>
    </row>
    <row r="5402" spans="1:14" x14ac:dyDescent="0.2">
      <c r="A5402" s="39" t="s">
        <v>40</v>
      </c>
      <c r="B5402" s="40"/>
      <c r="C5402" s="41">
        <v>0</v>
      </c>
      <c r="D5402" s="42">
        <v>-0.1008</v>
      </c>
      <c r="E5402" s="42">
        <v>0</v>
      </c>
      <c r="F5402" s="41">
        <v>-109200</v>
      </c>
      <c r="G5402" s="41">
        <v>0</v>
      </c>
      <c r="H5402" s="41">
        <v>-109200</v>
      </c>
      <c r="I5402" s="41">
        <v>0</v>
      </c>
      <c r="J5402" s="41">
        <v>-38002</v>
      </c>
      <c r="K5402" s="41">
        <v>-1092</v>
      </c>
      <c r="L5402" s="41">
        <v>0</v>
      </c>
      <c r="M5402" s="41">
        <v>0</v>
      </c>
      <c r="N5402" s="43">
        <v>-147202</v>
      </c>
    </row>
    <row r="5403" spans="1:14" x14ac:dyDescent="0.2">
      <c r="A5403" s="39" t="s">
        <v>41</v>
      </c>
      <c r="B5403" s="40"/>
      <c r="C5403" s="41">
        <v>0</v>
      </c>
      <c r="D5403" s="42">
        <v>0</v>
      </c>
      <c r="E5403" s="42">
        <v>0</v>
      </c>
      <c r="F5403" s="41">
        <v>0</v>
      </c>
      <c r="G5403" s="41">
        <v>0</v>
      </c>
      <c r="H5403" s="41">
        <v>0</v>
      </c>
      <c r="I5403" s="41">
        <v>109200</v>
      </c>
      <c r="J5403" s="41">
        <v>36910</v>
      </c>
      <c r="K5403" s="41">
        <v>0</v>
      </c>
      <c r="L5403" s="41">
        <v>0</v>
      </c>
      <c r="M5403" s="41">
        <v>0</v>
      </c>
      <c r="N5403" s="43">
        <v>146110</v>
      </c>
    </row>
    <row r="5404" spans="1:14" x14ac:dyDescent="0.2">
      <c r="A5404" s="39" t="s">
        <v>163</v>
      </c>
      <c r="B5404" s="40"/>
      <c r="C5404" s="41">
        <v>0</v>
      </c>
      <c r="D5404" s="42">
        <v>0</v>
      </c>
      <c r="E5404" s="42">
        <v>0</v>
      </c>
      <c r="F5404" s="41">
        <v>0</v>
      </c>
      <c r="G5404" s="41">
        <v>0</v>
      </c>
      <c r="H5404" s="41">
        <v>0</v>
      </c>
      <c r="I5404" s="41">
        <v>0</v>
      </c>
      <c r="J5404" s="41">
        <v>8</v>
      </c>
      <c r="K5404" s="41">
        <v>0</v>
      </c>
      <c r="L5404" s="41">
        <v>0</v>
      </c>
      <c r="M5404" s="41">
        <v>0</v>
      </c>
      <c r="N5404" s="43">
        <v>8</v>
      </c>
    </row>
    <row r="5405" spans="1:14" x14ac:dyDescent="0.2">
      <c r="A5405" s="39" t="s">
        <v>23</v>
      </c>
      <c r="B5405" s="40"/>
      <c r="C5405" s="41">
        <v>0</v>
      </c>
      <c r="D5405" s="42">
        <v>0</v>
      </c>
      <c r="E5405" s="42">
        <v>3.7</v>
      </c>
      <c r="F5405" s="41">
        <v>0</v>
      </c>
      <c r="G5405" s="41">
        <v>1445930</v>
      </c>
      <c r="H5405" s="41">
        <v>1445930</v>
      </c>
      <c r="I5405" s="41">
        <v>0</v>
      </c>
      <c r="J5405" s="41">
        <v>503183</v>
      </c>
      <c r="K5405" s="41">
        <v>14459</v>
      </c>
      <c r="L5405" s="41">
        <v>0</v>
      </c>
      <c r="M5405" s="41">
        <v>0</v>
      </c>
      <c r="N5405" s="43">
        <v>1949113</v>
      </c>
    </row>
    <row r="5406" spans="1:14" x14ac:dyDescent="0.2">
      <c r="A5406" s="39" t="s">
        <v>1481</v>
      </c>
      <c r="B5406" s="40"/>
      <c r="C5406" s="41">
        <v>0</v>
      </c>
      <c r="D5406" s="42">
        <v>35.182099999999998</v>
      </c>
      <c r="E5406" s="42">
        <v>4.83</v>
      </c>
      <c r="F5406" s="41">
        <v>23066990</v>
      </c>
      <c r="G5406" s="41">
        <v>1212813</v>
      </c>
      <c r="H5406" s="41">
        <v>24279803</v>
      </c>
      <c r="I5406" s="41">
        <v>0</v>
      </c>
      <c r="J5406" s="41">
        <v>8449372</v>
      </c>
      <c r="K5406" s="41">
        <v>242798</v>
      </c>
      <c r="L5406" s="41">
        <v>694430</v>
      </c>
      <c r="M5406" s="41">
        <v>0</v>
      </c>
      <c r="N5406" s="43">
        <v>33423605</v>
      </c>
    </row>
    <row r="5407" spans="1:14" x14ac:dyDescent="0.2">
      <c r="A5407" s="39" t="s">
        <v>1482</v>
      </c>
      <c r="B5407" s="40"/>
      <c r="C5407" s="41">
        <v>0</v>
      </c>
      <c r="D5407" s="42">
        <v>0</v>
      </c>
      <c r="E5407" s="42">
        <v>0</v>
      </c>
      <c r="F5407" s="41">
        <v>36000</v>
      </c>
      <c r="G5407" s="41">
        <v>0</v>
      </c>
      <c r="H5407" s="41">
        <v>36000</v>
      </c>
      <c r="I5407" s="41">
        <v>0</v>
      </c>
      <c r="J5407" s="41">
        <v>12528</v>
      </c>
      <c r="K5407" s="41">
        <v>360</v>
      </c>
      <c r="L5407" s="41">
        <v>4500</v>
      </c>
      <c r="M5407" s="41">
        <v>0</v>
      </c>
      <c r="N5407" s="43">
        <v>53028</v>
      </c>
    </row>
    <row r="5408" spans="1:14" x14ac:dyDescent="0.2">
      <c r="A5408" s="34" t="s">
        <v>24</v>
      </c>
      <c r="B5408" s="35"/>
      <c r="C5408" s="36">
        <f t="shared" ref="C5408:N5408" si="946">SUM(C5400:C5407)</f>
        <v>0</v>
      </c>
      <c r="D5408" s="37">
        <f t="shared" si="946"/>
        <v>43.516100000000002</v>
      </c>
      <c r="E5408" s="37">
        <f t="shared" si="946"/>
        <v>8.5300000000000011</v>
      </c>
      <c r="F5408" s="36">
        <f t="shared" si="946"/>
        <v>25945529</v>
      </c>
      <c r="G5408" s="36">
        <f t="shared" si="946"/>
        <v>2658743</v>
      </c>
      <c r="H5408" s="36">
        <f t="shared" si="946"/>
        <v>28604272</v>
      </c>
      <c r="I5408" s="36">
        <f t="shared" si="946"/>
        <v>109200</v>
      </c>
      <c r="J5408" s="36">
        <f t="shared" si="946"/>
        <v>9991203</v>
      </c>
      <c r="K5408" s="36">
        <f t="shared" si="946"/>
        <v>286042</v>
      </c>
      <c r="L5408" s="36">
        <f t="shared" si="946"/>
        <v>698930</v>
      </c>
      <c r="M5408" s="36">
        <f t="shared" si="946"/>
        <v>0</v>
      </c>
      <c r="N5408" s="38">
        <f t="shared" si="946"/>
        <v>39403605</v>
      </c>
    </row>
    <row r="5409" spans="1:14" x14ac:dyDescent="0.2">
      <c r="A5409" s="34" t="s">
        <v>1483</v>
      </c>
      <c r="B5409" s="35"/>
      <c r="C5409" s="36"/>
      <c r="D5409" s="37"/>
      <c r="E5409" s="37"/>
      <c r="F5409" s="36"/>
      <c r="G5409" s="36"/>
      <c r="H5409" s="36"/>
      <c r="I5409" s="36"/>
      <c r="J5409" s="36"/>
      <c r="K5409" s="36"/>
      <c r="L5409" s="36"/>
      <c r="M5409" s="36"/>
      <c r="N5409" s="38"/>
    </row>
    <row r="5410" spans="1:14" x14ac:dyDescent="0.2">
      <c r="A5410" s="39" t="s">
        <v>1484</v>
      </c>
      <c r="B5410" s="40"/>
      <c r="C5410" s="41">
        <v>189</v>
      </c>
      <c r="D5410" s="42">
        <v>0</v>
      </c>
      <c r="E5410" s="42">
        <v>0.30299999999999999</v>
      </c>
      <c r="F5410" s="41">
        <v>0</v>
      </c>
      <c r="G5410" s="41">
        <v>82115</v>
      </c>
      <c r="H5410" s="41">
        <v>82115</v>
      </c>
      <c r="I5410" s="41">
        <v>0</v>
      </c>
      <c r="J5410" s="41">
        <v>28576</v>
      </c>
      <c r="K5410" s="41">
        <v>821</v>
      </c>
      <c r="L5410" s="41">
        <v>0</v>
      </c>
      <c r="M5410" s="41">
        <v>0</v>
      </c>
      <c r="N5410" s="43">
        <v>110691</v>
      </c>
    </row>
    <row r="5411" spans="1:14" x14ac:dyDescent="0.2">
      <c r="A5411" s="39" t="s">
        <v>1485</v>
      </c>
      <c r="B5411" s="40"/>
      <c r="C5411" s="41">
        <v>0</v>
      </c>
      <c r="D5411" s="42">
        <v>5.4104999999999999</v>
      </c>
      <c r="E5411" s="42">
        <v>0</v>
      </c>
      <c r="F5411" s="41">
        <v>2585568</v>
      </c>
      <c r="G5411" s="41">
        <v>0</v>
      </c>
      <c r="H5411" s="41">
        <v>2585568</v>
      </c>
      <c r="I5411" s="41">
        <v>0</v>
      </c>
      <c r="J5411" s="41">
        <v>899778</v>
      </c>
      <c r="K5411" s="41">
        <v>25856</v>
      </c>
      <c r="L5411" s="41">
        <v>0</v>
      </c>
      <c r="M5411" s="41">
        <v>0</v>
      </c>
      <c r="N5411" s="43">
        <v>3485346</v>
      </c>
    </row>
    <row r="5412" spans="1:14" x14ac:dyDescent="0.2">
      <c r="A5412" s="34" t="s">
        <v>24</v>
      </c>
      <c r="B5412" s="35"/>
      <c r="C5412" s="36">
        <f t="shared" ref="C5412:N5412" si="947">SUM(C5410:C5411)</f>
        <v>189</v>
      </c>
      <c r="D5412" s="37">
        <f t="shared" si="947"/>
        <v>5.4104999999999999</v>
      </c>
      <c r="E5412" s="37">
        <f t="shared" si="947"/>
        <v>0.30299999999999999</v>
      </c>
      <c r="F5412" s="36">
        <f t="shared" si="947"/>
        <v>2585568</v>
      </c>
      <c r="G5412" s="36">
        <f t="shared" si="947"/>
        <v>82115</v>
      </c>
      <c r="H5412" s="36">
        <f t="shared" si="947"/>
        <v>2667683</v>
      </c>
      <c r="I5412" s="36">
        <f t="shared" si="947"/>
        <v>0</v>
      </c>
      <c r="J5412" s="36">
        <f t="shared" si="947"/>
        <v>928354</v>
      </c>
      <c r="K5412" s="36">
        <f t="shared" si="947"/>
        <v>26677</v>
      </c>
      <c r="L5412" s="36">
        <f t="shared" si="947"/>
        <v>0</v>
      </c>
      <c r="M5412" s="36">
        <f t="shared" si="947"/>
        <v>0</v>
      </c>
      <c r="N5412" s="38">
        <f t="shared" si="947"/>
        <v>3596037</v>
      </c>
    </row>
    <row r="5413" spans="1:14" x14ac:dyDescent="0.2">
      <c r="A5413" s="29" t="s">
        <v>2191</v>
      </c>
      <c r="B5413" s="30"/>
      <c r="C5413" s="31">
        <f t="shared" ref="C5413:N5413" si="948">C5408+C5412</f>
        <v>189</v>
      </c>
      <c r="D5413" s="32">
        <f t="shared" si="948"/>
        <v>48.926600000000001</v>
      </c>
      <c r="E5413" s="32">
        <f t="shared" si="948"/>
        <v>8.833000000000002</v>
      </c>
      <c r="F5413" s="31">
        <f t="shared" si="948"/>
        <v>28531097</v>
      </c>
      <c r="G5413" s="31">
        <f t="shared" si="948"/>
        <v>2740858</v>
      </c>
      <c r="H5413" s="31">
        <f t="shared" si="948"/>
        <v>31271955</v>
      </c>
      <c r="I5413" s="31">
        <f t="shared" si="948"/>
        <v>109200</v>
      </c>
      <c r="J5413" s="31">
        <f t="shared" si="948"/>
        <v>10919557</v>
      </c>
      <c r="K5413" s="31">
        <f t="shared" si="948"/>
        <v>312719</v>
      </c>
      <c r="L5413" s="31">
        <f t="shared" si="948"/>
        <v>698930</v>
      </c>
      <c r="M5413" s="31">
        <f t="shared" si="948"/>
        <v>0</v>
      </c>
      <c r="N5413" s="33">
        <f t="shared" si="948"/>
        <v>42999642</v>
      </c>
    </row>
    <row r="5414" spans="1:14" x14ac:dyDescent="0.2">
      <c r="A5414" s="39"/>
      <c r="B5414" s="40"/>
      <c r="C5414" s="41"/>
      <c r="D5414" s="42"/>
      <c r="E5414" s="42"/>
      <c r="F5414" s="41"/>
      <c r="G5414" s="41"/>
      <c r="H5414" s="41"/>
      <c r="I5414" s="41"/>
      <c r="J5414" s="41"/>
      <c r="K5414" s="41"/>
      <c r="L5414" s="41"/>
      <c r="M5414" s="41"/>
      <c r="N5414" s="43"/>
    </row>
    <row r="5415" spans="1:14" x14ac:dyDescent="0.2">
      <c r="A5415" s="29" t="s">
        <v>2192</v>
      </c>
      <c r="B5415" s="30"/>
      <c r="C5415" s="31"/>
      <c r="D5415" s="32"/>
      <c r="E5415" s="32"/>
      <c r="F5415" s="31"/>
      <c r="G5415" s="31"/>
      <c r="H5415" s="31"/>
      <c r="I5415" s="31"/>
      <c r="J5415" s="31"/>
      <c r="K5415" s="31"/>
      <c r="L5415" s="31"/>
      <c r="M5415" s="31"/>
      <c r="N5415" s="33"/>
    </row>
    <row r="5416" spans="1:14" x14ac:dyDescent="0.2">
      <c r="A5416" s="29" t="s">
        <v>2193</v>
      </c>
      <c r="B5416" s="30" t="s">
        <v>6</v>
      </c>
      <c r="C5416" s="31" t="s">
        <v>7</v>
      </c>
      <c r="D5416" s="32" t="s">
        <v>8</v>
      </c>
      <c r="E5416" s="32" t="s">
        <v>9</v>
      </c>
      <c r="F5416" s="31" t="s">
        <v>10</v>
      </c>
      <c r="G5416" s="31" t="s">
        <v>11</v>
      </c>
      <c r="H5416" s="31" t="s">
        <v>12</v>
      </c>
      <c r="I5416" s="31" t="s">
        <v>13</v>
      </c>
      <c r="J5416" s="31" t="s">
        <v>14</v>
      </c>
      <c r="K5416" s="31" t="s">
        <v>15</v>
      </c>
      <c r="L5416" s="31" t="s">
        <v>16</v>
      </c>
      <c r="M5416" s="31" t="s">
        <v>17</v>
      </c>
      <c r="N5416" s="33" t="s">
        <v>18</v>
      </c>
    </row>
    <row r="5417" spans="1:14" x14ac:dyDescent="0.2">
      <c r="A5417" s="34" t="s">
        <v>1476</v>
      </c>
      <c r="B5417" s="35"/>
      <c r="C5417" s="36"/>
      <c r="D5417" s="37"/>
      <c r="E5417" s="37"/>
      <c r="F5417" s="36"/>
      <c r="G5417" s="36"/>
      <c r="H5417" s="36"/>
      <c r="I5417" s="36"/>
      <c r="J5417" s="36"/>
      <c r="K5417" s="36"/>
      <c r="L5417" s="36"/>
      <c r="M5417" s="36"/>
      <c r="N5417" s="38"/>
    </row>
    <row r="5418" spans="1:14" x14ac:dyDescent="0.2">
      <c r="A5418" s="39" t="s">
        <v>162</v>
      </c>
      <c r="B5418" s="40"/>
      <c r="C5418" s="41">
        <v>0</v>
      </c>
      <c r="D5418" s="42">
        <v>6.65</v>
      </c>
      <c r="E5418" s="42">
        <v>0</v>
      </c>
      <c r="F5418" s="41">
        <v>2321310</v>
      </c>
      <c r="G5418" s="41">
        <v>0</v>
      </c>
      <c r="H5418" s="41">
        <v>2321310</v>
      </c>
      <c r="I5418" s="41">
        <v>0</v>
      </c>
      <c r="J5418" s="41">
        <v>807816</v>
      </c>
      <c r="K5418" s="41">
        <v>23213</v>
      </c>
      <c r="L5418" s="41">
        <v>0</v>
      </c>
      <c r="M5418" s="41">
        <v>0</v>
      </c>
      <c r="N5418" s="43">
        <v>3129126</v>
      </c>
    </row>
    <row r="5419" spans="1:14" x14ac:dyDescent="0.2">
      <c r="A5419" s="39" t="s">
        <v>40</v>
      </c>
      <c r="B5419" s="40"/>
      <c r="C5419" s="41">
        <v>0</v>
      </c>
      <c r="D5419" s="42">
        <v>-0.21840000000000001</v>
      </c>
      <c r="E5419" s="42">
        <v>0</v>
      </c>
      <c r="F5419" s="41">
        <v>-109200</v>
      </c>
      <c r="G5419" s="41">
        <v>0</v>
      </c>
      <c r="H5419" s="41">
        <v>-109200</v>
      </c>
      <c r="I5419" s="41">
        <v>0</v>
      </c>
      <c r="J5419" s="41">
        <v>-38002</v>
      </c>
      <c r="K5419" s="41">
        <v>-1092</v>
      </c>
      <c r="L5419" s="41">
        <v>0</v>
      </c>
      <c r="M5419" s="41">
        <v>0</v>
      </c>
      <c r="N5419" s="43">
        <v>-147202</v>
      </c>
    </row>
    <row r="5420" spans="1:14" x14ac:dyDescent="0.2">
      <c r="A5420" s="39" t="s">
        <v>41</v>
      </c>
      <c r="B5420" s="40"/>
      <c r="C5420" s="41">
        <v>0</v>
      </c>
      <c r="D5420" s="42">
        <v>0</v>
      </c>
      <c r="E5420" s="42">
        <v>0</v>
      </c>
      <c r="F5420" s="41">
        <v>0</v>
      </c>
      <c r="G5420" s="41">
        <v>0</v>
      </c>
      <c r="H5420" s="41">
        <v>0</v>
      </c>
      <c r="I5420" s="41">
        <v>109200</v>
      </c>
      <c r="J5420" s="41">
        <v>36910</v>
      </c>
      <c r="K5420" s="41">
        <v>0</v>
      </c>
      <c r="L5420" s="41">
        <v>0</v>
      </c>
      <c r="M5420" s="41">
        <v>0</v>
      </c>
      <c r="N5420" s="43">
        <v>146110</v>
      </c>
    </row>
    <row r="5421" spans="1:14" x14ac:dyDescent="0.2">
      <c r="A5421" s="39" t="s">
        <v>163</v>
      </c>
      <c r="B5421" s="40"/>
      <c r="C5421" s="41">
        <v>0</v>
      </c>
      <c r="D5421" s="42">
        <v>0</v>
      </c>
      <c r="E5421" s="42">
        <v>0</v>
      </c>
      <c r="F5421" s="41">
        <v>0</v>
      </c>
      <c r="G5421" s="41">
        <v>0</v>
      </c>
      <c r="H5421" s="41">
        <v>0</v>
      </c>
      <c r="I5421" s="41">
        <v>0</v>
      </c>
      <c r="J5421" s="41">
        <v>5</v>
      </c>
      <c r="K5421" s="41">
        <v>0</v>
      </c>
      <c r="L5421" s="41">
        <v>0</v>
      </c>
      <c r="M5421" s="41">
        <v>0</v>
      </c>
      <c r="N5421" s="43">
        <v>5</v>
      </c>
    </row>
    <row r="5422" spans="1:14" x14ac:dyDescent="0.2">
      <c r="A5422" s="39" t="s">
        <v>625</v>
      </c>
      <c r="B5422" s="40"/>
      <c r="C5422" s="41">
        <v>0</v>
      </c>
      <c r="D5422" s="42">
        <v>0</v>
      </c>
      <c r="E5422" s="42">
        <v>0</v>
      </c>
      <c r="F5422" s="41">
        <v>0</v>
      </c>
      <c r="G5422" s="41">
        <v>0</v>
      </c>
      <c r="H5422" s="41">
        <v>0</v>
      </c>
      <c r="I5422" s="41">
        <v>0</v>
      </c>
      <c r="J5422" s="41">
        <v>0</v>
      </c>
      <c r="K5422" s="41">
        <v>0</v>
      </c>
      <c r="L5422" s="41">
        <v>500</v>
      </c>
      <c r="M5422" s="41">
        <v>0</v>
      </c>
      <c r="N5422" s="43">
        <v>500</v>
      </c>
    </row>
    <row r="5423" spans="1:14" x14ac:dyDescent="0.2">
      <c r="A5423" s="39" t="s">
        <v>23</v>
      </c>
      <c r="B5423" s="40"/>
      <c r="C5423" s="41">
        <v>0</v>
      </c>
      <c r="D5423" s="42">
        <v>0</v>
      </c>
      <c r="E5423" s="42">
        <v>4.0599999999999996</v>
      </c>
      <c r="F5423" s="41">
        <v>0</v>
      </c>
      <c r="G5423" s="41">
        <v>1586616</v>
      </c>
      <c r="H5423" s="41">
        <v>1586616</v>
      </c>
      <c r="I5423" s="41">
        <v>0</v>
      </c>
      <c r="J5423" s="41">
        <v>552142</v>
      </c>
      <c r="K5423" s="41">
        <v>15866</v>
      </c>
      <c r="L5423" s="41">
        <v>0</v>
      </c>
      <c r="M5423" s="41">
        <v>0</v>
      </c>
      <c r="N5423" s="43">
        <v>2138758</v>
      </c>
    </row>
    <row r="5424" spans="1:14" x14ac:dyDescent="0.2">
      <c r="A5424" s="39" t="s">
        <v>1481</v>
      </c>
      <c r="B5424" s="40"/>
      <c r="C5424" s="41">
        <v>0</v>
      </c>
      <c r="D5424" s="42">
        <v>42.590899999999998</v>
      </c>
      <c r="E5424" s="42">
        <v>4.76</v>
      </c>
      <c r="F5424" s="41">
        <v>27887095</v>
      </c>
      <c r="G5424" s="41">
        <v>1195236</v>
      </c>
      <c r="H5424" s="41">
        <v>29082331</v>
      </c>
      <c r="I5424" s="41">
        <v>0</v>
      </c>
      <c r="J5424" s="41">
        <v>10120652</v>
      </c>
      <c r="K5424" s="41">
        <v>290824</v>
      </c>
      <c r="L5424" s="41">
        <v>769150</v>
      </c>
      <c r="M5424" s="41">
        <v>0</v>
      </c>
      <c r="N5424" s="43">
        <v>39972133</v>
      </c>
    </row>
    <row r="5425" spans="1:14" x14ac:dyDescent="0.2">
      <c r="A5425" s="39" t="s">
        <v>1482</v>
      </c>
      <c r="B5425" s="40"/>
      <c r="C5425" s="41">
        <v>0</v>
      </c>
      <c r="D5425" s="42">
        <v>0</v>
      </c>
      <c r="E5425" s="42">
        <v>0</v>
      </c>
      <c r="F5425" s="41">
        <v>84000</v>
      </c>
      <c r="G5425" s="41">
        <v>0</v>
      </c>
      <c r="H5425" s="41">
        <v>84000</v>
      </c>
      <c r="I5425" s="41">
        <v>0</v>
      </c>
      <c r="J5425" s="41">
        <v>29232</v>
      </c>
      <c r="K5425" s="41">
        <v>840</v>
      </c>
      <c r="L5425" s="41">
        <v>13500</v>
      </c>
      <c r="M5425" s="41">
        <v>0</v>
      </c>
      <c r="N5425" s="43">
        <v>126732</v>
      </c>
    </row>
    <row r="5426" spans="1:14" x14ac:dyDescent="0.2">
      <c r="A5426" s="34" t="s">
        <v>24</v>
      </c>
      <c r="B5426" s="35"/>
      <c r="C5426" s="36">
        <f t="shared" ref="C5426:N5426" si="949">SUM(C5418:C5425)</f>
        <v>0</v>
      </c>
      <c r="D5426" s="37">
        <f t="shared" si="949"/>
        <v>49.022500000000001</v>
      </c>
      <c r="E5426" s="37">
        <f t="shared" si="949"/>
        <v>8.82</v>
      </c>
      <c r="F5426" s="36">
        <f t="shared" si="949"/>
        <v>30183205</v>
      </c>
      <c r="G5426" s="36">
        <f t="shared" si="949"/>
        <v>2781852</v>
      </c>
      <c r="H5426" s="36">
        <f t="shared" si="949"/>
        <v>32965057</v>
      </c>
      <c r="I5426" s="36">
        <f t="shared" si="949"/>
        <v>109200</v>
      </c>
      <c r="J5426" s="36">
        <f t="shared" si="949"/>
        <v>11508755</v>
      </c>
      <c r="K5426" s="36">
        <f t="shared" si="949"/>
        <v>329651</v>
      </c>
      <c r="L5426" s="36">
        <f t="shared" si="949"/>
        <v>783150</v>
      </c>
      <c r="M5426" s="36">
        <f t="shared" si="949"/>
        <v>0</v>
      </c>
      <c r="N5426" s="38">
        <f t="shared" si="949"/>
        <v>45366162</v>
      </c>
    </row>
    <row r="5427" spans="1:14" x14ac:dyDescent="0.2">
      <c r="A5427" s="34" t="s">
        <v>25</v>
      </c>
      <c r="B5427" s="35"/>
      <c r="C5427" s="36"/>
      <c r="D5427" s="37"/>
      <c r="E5427" s="37"/>
      <c r="F5427" s="36"/>
      <c r="G5427" s="36"/>
      <c r="H5427" s="36"/>
      <c r="I5427" s="36"/>
      <c r="J5427" s="36"/>
      <c r="K5427" s="36"/>
      <c r="L5427" s="36"/>
      <c r="M5427" s="36"/>
      <c r="N5427" s="38"/>
    </row>
    <row r="5428" spans="1:14" x14ac:dyDescent="0.2">
      <c r="A5428" s="39" t="s">
        <v>69</v>
      </c>
      <c r="B5428" s="40"/>
      <c r="C5428" s="41">
        <v>552</v>
      </c>
      <c r="D5428" s="42">
        <v>0</v>
      </c>
      <c r="E5428" s="42">
        <v>7.6291000000000002</v>
      </c>
      <c r="F5428" s="41">
        <v>0</v>
      </c>
      <c r="G5428" s="41">
        <v>2345399</v>
      </c>
      <c r="H5428" s="41">
        <v>2345399</v>
      </c>
      <c r="I5428" s="41">
        <v>0</v>
      </c>
      <c r="J5428" s="41">
        <v>816199</v>
      </c>
      <c r="K5428" s="41">
        <v>23454</v>
      </c>
      <c r="L5428" s="41">
        <v>33672</v>
      </c>
      <c r="M5428" s="41">
        <v>0</v>
      </c>
      <c r="N5428" s="43">
        <v>3195270</v>
      </c>
    </row>
    <row r="5429" spans="1:14" x14ac:dyDescent="0.2">
      <c r="A5429" s="39" t="s">
        <v>90</v>
      </c>
      <c r="B5429" s="40"/>
      <c r="C5429" s="41">
        <v>136</v>
      </c>
      <c r="D5429" s="42">
        <v>0</v>
      </c>
      <c r="E5429" s="42">
        <v>1.7059</v>
      </c>
      <c r="F5429" s="41">
        <v>0</v>
      </c>
      <c r="G5429" s="41">
        <v>524441</v>
      </c>
      <c r="H5429" s="41">
        <v>524441</v>
      </c>
      <c r="I5429" s="41">
        <v>0</v>
      </c>
      <c r="J5429" s="41">
        <v>182505</v>
      </c>
      <c r="K5429" s="41">
        <v>5244</v>
      </c>
      <c r="L5429" s="41">
        <v>5576</v>
      </c>
      <c r="M5429" s="41">
        <v>0</v>
      </c>
      <c r="N5429" s="43">
        <v>712522</v>
      </c>
    </row>
    <row r="5430" spans="1:14" x14ac:dyDescent="0.2">
      <c r="A5430" s="39" t="s">
        <v>1580</v>
      </c>
      <c r="B5430" s="40"/>
      <c r="C5430" s="41">
        <v>176</v>
      </c>
      <c r="D5430" s="42">
        <v>0</v>
      </c>
      <c r="E5430" s="42">
        <v>3.1133999999999999</v>
      </c>
      <c r="F5430" s="41">
        <v>0</v>
      </c>
      <c r="G5430" s="41">
        <v>957146</v>
      </c>
      <c r="H5430" s="41">
        <v>957146</v>
      </c>
      <c r="I5430" s="41">
        <v>0</v>
      </c>
      <c r="J5430" s="41">
        <v>333086</v>
      </c>
      <c r="K5430" s="41">
        <v>9571</v>
      </c>
      <c r="L5430" s="41">
        <v>10736</v>
      </c>
      <c r="M5430" s="41">
        <v>0</v>
      </c>
      <c r="N5430" s="43">
        <v>1300968</v>
      </c>
    </row>
    <row r="5431" spans="1:14" x14ac:dyDescent="0.2">
      <c r="A5431" s="34" t="s">
        <v>24</v>
      </c>
      <c r="B5431" s="35"/>
      <c r="C5431" s="36">
        <f t="shared" ref="C5431:N5431" si="950">SUM(C5428:C5430)</f>
        <v>864</v>
      </c>
      <c r="D5431" s="37">
        <f t="shared" si="950"/>
        <v>0</v>
      </c>
      <c r="E5431" s="37">
        <f t="shared" si="950"/>
        <v>12.448400000000001</v>
      </c>
      <c r="F5431" s="36">
        <f t="shared" si="950"/>
        <v>0</v>
      </c>
      <c r="G5431" s="36">
        <f t="shared" si="950"/>
        <v>3826986</v>
      </c>
      <c r="H5431" s="36">
        <f t="shared" si="950"/>
        <v>3826986</v>
      </c>
      <c r="I5431" s="36">
        <f t="shared" si="950"/>
        <v>0</v>
      </c>
      <c r="J5431" s="36">
        <f t="shared" si="950"/>
        <v>1331790</v>
      </c>
      <c r="K5431" s="36">
        <f t="shared" si="950"/>
        <v>38269</v>
      </c>
      <c r="L5431" s="36">
        <f t="shared" si="950"/>
        <v>49984</v>
      </c>
      <c r="M5431" s="36">
        <f t="shared" si="950"/>
        <v>0</v>
      </c>
      <c r="N5431" s="38">
        <f t="shared" si="950"/>
        <v>5208760</v>
      </c>
    </row>
    <row r="5432" spans="1:14" x14ac:dyDescent="0.2">
      <c r="A5432" s="34" t="s">
        <v>1483</v>
      </c>
      <c r="B5432" s="35"/>
      <c r="C5432" s="36"/>
      <c r="D5432" s="37"/>
      <c r="E5432" s="37"/>
      <c r="F5432" s="36"/>
      <c r="G5432" s="36"/>
      <c r="H5432" s="36"/>
      <c r="I5432" s="36"/>
      <c r="J5432" s="36"/>
      <c r="K5432" s="36"/>
      <c r="L5432" s="36"/>
      <c r="M5432" s="36"/>
      <c r="N5432" s="38"/>
    </row>
    <row r="5433" spans="1:14" x14ac:dyDescent="0.2">
      <c r="A5433" s="39" t="s">
        <v>1484</v>
      </c>
      <c r="B5433" s="40"/>
      <c r="C5433" s="41">
        <v>255</v>
      </c>
      <c r="D5433" s="42">
        <v>0</v>
      </c>
      <c r="E5433" s="42">
        <v>0.40379999999999999</v>
      </c>
      <c r="F5433" s="41">
        <v>0</v>
      </c>
      <c r="G5433" s="41">
        <v>109433</v>
      </c>
      <c r="H5433" s="41">
        <v>109433</v>
      </c>
      <c r="I5433" s="41">
        <v>0</v>
      </c>
      <c r="J5433" s="41">
        <v>38082</v>
      </c>
      <c r="K5433" s="41">
        <v>1094</v>
      </c>
      <c r="L5433" s="41">
        <v>0</v>
      </c>
      <c r="M5433" s="41">
        <v>0</v>
      </c>
      <c r="N5433" s="43">
        <v>147515</v>
      </c>
    </row>
    <row r="5434" spans="1:14" x14ac:dyDescent="0.2">
      <c r="A5434" s="39" t="s">
        <v>1510</v>
      </c>
      <c r="B5434" s="40"/>
      <c r="C5434" s="41">
        <v>34</v>
      </c>
      <c r="D5434" s="42">
        <v>0.87580000000000002</v>
      </c>
      <c r="E5434" s="42">
        <v>0</v>
      </c>
      <c r="F5434" s="41">
        <v>429275</v>
      </c>
      <c r="G5434" s="41">
        <v>0</v>
      </c>
      <c r="H5434" s="41">
        <v>429275</v>
      </c>
      <c r="I5434" s="41">
        <v>0</v>
      </c>
      <c r="J5434" s="41">
        <v>149388</v>
      </c>
      <c r="K5434" s="41">
        <v>4293</v>
      </c>
      <c r="L5434" s="41">
        <v>1530</v>
      </c>
      <c r="M5434" s="41">
        <v>0</v>
      </c>
      <c r="N5434" s="43">
        <v>580193</v>
      </c>
    </row>
    <row r="5435" spans="1:14" x14ac:dyDescent="0.2">
      <c r="A5435" s="39" t="s">
        <v>1497</v>
      </c>
      <c r="B5435" s="40"/>
      <c r="C5435" s="41">
        <v>83</v>
      </c>
      <c r="D5435" s="42">
        <v>0.6603</v>
      </c>
      <c r="E5435" s="42">
        <v>0</v>
      </c>
      <c r="F5435" s="41">
        <v>323647</v>
      </c>
      <c r="G5435" s="41">
        <v>0</v>
      </c>
      <c r="H5435" s="41">
        <v>323647</v>
      </c>
      <c r="I5435" s="41">
        <v>0</v>
      </c>
      <c r="J5435" s="41">
        <v>112628</v>
      </c>
      <c r="K5435" s="41">
        <v>3236</v>
      </c>
      <c r="L5435" s="41">
        <v>1992</v>
      </c>
      <c r="M5435" s="41">
        <v>0</v>
      </c>
      <c r="N5435" s="43">
        <v>438267</v>
      </c>
    </row>
    <row r="5436" spans="1:14" x14ac:dyDescent="0.2">
      <c r="A5436" s="39" t="s">
        <v>1485</v>
      </c>
      <c r="B5436" s="40"/>
      <c r="C5436" s="41">
        <v>0</v>
      </c>
      <c r="D5436" s="42">
        <v>5.5</v>
      </c>
      <c r="E5436" s="42">
        <v>0</v>
      </c>
      <c r="F5436" s="41">
        <v>2741221</v>
      </c>
      <c r="G5436" s="41">
        <v>0</v>
      </c>
      <c r="H5436" s="41">
        <v>2741221</v>
      </c>
      <c r="I5436" s="41">
        <v>0</v>
      </c>
      <c r="J5436" s="41">
        <v>953945</v>
      </c>
      <c r="K5436" s="41">
        <v>27412</v>
      </c>
      <c r="L5436" s="41">
        <v>0</v>
      </c>
      <c r="M5436" s="41">
        <v>0</v>
      </c>
      <c r="N5436" s="43">
        <v>3695166</v>
      </c>
    </row>
    <row r="5437" spans="1:14" x14ac:dyDescent="0.2">
      <c r="A5437" s="34" t="s">
        <v>24</v>
      </c>
      <c r="B5437" s="35"/>
      <c r="C5437" s="36">
        <f t="shared" ref="C5437:N5437" si="951">SUM(C5433:C5436)</f>
        <v>372</v>
      </c>
      <c r="D5437" s="37">
        <f t="shared" si="951"/>
        <v>7.0361000000000002</v>
      </c>
      <c r="E5437" s="37">
        <f t="shared" si="951"/>
        <v>0.40379999999999999</v>
      </c>
      <c r="F5437" s="36">
        <f t="shared" si="951"/>
        <v>3494143</v>
      </c>
      <c r="G5437" s="36">
        <f t="shared" si="951"/>
        <v>109433</v>
      </c>
      <c r="H5437" s="36">
        <f t="shared" si="951"/>
        <v>3603576</v>
      </c>
      <c r="I5437" s="36">
        <f t="shared" si="951"/>
        <v>0</v>
      </c>
      <c r="J5437" s="36">
        <f t="shared" si="951"/>
        <v>1254043</v>
      </c>
      <c r="K5437" s="36">
        <f t="shared" si="951"/>
        <v>36035</v>
      </c>
      <c r="L5437" s="36">
        <f t="shared" si="951"/>
        <v>3522</v>
      </c>
      <c r="M5437" s="36">
        <f t="shared" si="951"/>
        <v>0</v>
      </c>
      <c r="N5437" s="38">
        <f t="shared" si="951"/>
        <v>4861141</v>
      </c>
    </row>
    <row r="5438" spans="1:14" x14ac:dyDescent="0.2">
      <c r="A5438" s="29" t="s">
        <v>2194</v>
      </c>
      <c r="B5438" s="30"/>
      <c r="C5438" s="31">
        <f t="shared" ref="C5438:N5438" si="952">C5426+C5431+C5437</f>
        <v>1236</v>
      </c>
      <c r="D5438" s="32">
        <f t="shared" si="952"/>
        <v>56.058599999999998</v>
      </c>
      <c r="E5438" s="32">
        <f t="shared" si="952"/>
        <v>21.6722</v>
      </c>
      <c r="F5438" s="31">
        <f t="shared" si="952"/>
        <v>33677348</v>
      </c>
      <c r="G5438" s="31">
        <f t="shared" si="952"/>
        <v>6718271</v>
      </c>
      <c r="H5438" s="31">
        <f t="shared" si="952"/>
        <v>40395619</v>
      </c>
      <c r="I5438" s="31">
        <f t="shared" si="952"/>
        <v>109200</v>
      </c>
      <c r="J5438" s="31">
        <f t="shared" si="952"/>
        <v>14094588</v>
      </c>
      <c r="K5438" s="31">
        <f t="shared" si="952"/>
        <v>403955</v>
      </c>
      <c r="L5438" s="31">
        <f t="shared" si="952"/>
        <v>836656</v>
      </c>
      <c r="M5438" s="31">
        <f t="shared" si="952"/>
        <v>0</v>
      </c>
      <c r="N5438" s="33">
        <f t="shared" si="952"/>
        <v>55436063</v>
      </c>
    </row>
    <row r="5439" spans="1:14" x14ac:dyDescent="0.2">
      <c r="A5439" s="39"/>
      <c r="B5439" s="40"/>
      <c r="C5439" s="41"/>
      <c r="D5439" s="42"/>
      <c r="E5439" s="42"/>
      <c r="F5439" s="41"/>
      <c r="G5439" s="41"/>
      <c r="H5439" s="41"/>
      <c r="I5439" s="41"/>
      <c r="J5439" s="41"/>
      <c r="K5439" s="41"/>
      <c r="L5439" s="41"/>
      <c r="M5439" s="41"/>
      <c r="N5439" s="43"/>
    </row>
    <row r="5440" spans="1:14" x14ac:dyDescent="0.2">
      <c r="A5440" s="29" t="s">
        <v>2195</v>
      </c>
      <c r="B5440" s="30"/>
      <c r="C5440" s="31"/>
      <c r="D5440" s="32"/>
      <c r="E5440" s="32"/>
      <c r="F5440" s="31"/>
      <c r="G5440" s="31"/>
      <c r="H5440" s="31"/>
      <c r="I5440" s="31"/>
      <c r="J5440" s="31"/>
      <c r="K5440" s="31"/>
      <c r="L5440" s="31"/>
      <c r="M5440" s="31"/>
      <c r="N5440" s="33"/>
    </row>
    <row r="5441" spans="1:14" x14ac:dyDescent="0.2">
      <c r="A5441" s="29" t="s">
        <v>2196</v>
      </c>
      <c r="B5441" s="30" t="s">
        <v>6</v>
      </c>
      <c r="C5441" s="31" t="s">
        <v>7</v>
      </c>
      <c r="D5441" s="32" t="s">
        <v>8</v>
      </c>
      <c r="E5441" s="32" t="s">
        <v>9</v>
      </c>
      <c r="F5441" s="31" t="s">
        <v>10</v>
      </c>
      <c r="G5441" s="31" t="s">
        <v>11</v>
      </c>
      <c r="H5441" s="31" t="s">
        <v>12</v>
      </c>
      <c r="I5441" s="31" t="s">
        <v>13</v>
      </c>
      <c r="J5441" s="31" t="s">
        <v>14</v>
      </c>
      <c r="K5441" s="31" t="s">
        <v>15</v>
      </c>
      <c r="L5441" s="31" t="s">
        <v>16</v>
      </c>
      <c r="M5441" s="31" t="s">
        <v>17</v>
      </c>
      <c r="N5441" s="33" t="s">
        <v>18</v>
      </c>
    </row>
    <row r="5442" spans="1:14" x14ac:dyDescent="0.2">
      <c r="A5442" s="34" t="s">
        <v>19</v>
      </c>
      <c r="B5442" s="35"/>
      <c r="C5442" s="36"/>
      <c r="D5442" s="37"/>
      <c r="E5442" s="37"/>
      <c r="F5442" s="36"/>
      <c r="G5442" s="36"/>
      <c r="H5442" s="36"/>
      <c r="I5442" s="36"/>
      <c r="J5442" s="36"/>
      <c r="K5442" s="36"/>
      <c r="L5442" s="36"/>
      <c r="M5442" s="36"/>
      <c r="N5442" s="38"/>
    </row>
    <row r="5443" spans="1:14" x14ac:dyDescent="0.2">
      <c r="A5443" s="39" t="s">
        <v>22</v>
      </c>
      <c r="B5443" s="40"/>
      <c r="C5443" s="41">
        <v>0</v>
      </c>
      <c r="D5443" s="42">
        <v>3.6452</v>
      </c>
      <c r="E5443" s="42">
        <v>0.72</v>
      </c>
      <c r="F5443" s="41">
        <v>1911408</v>
      </c>
      <c r="G5443" s="41">
        <v>170994</v>
      </c>
      <c r="H5443" s="41">
        <v>2082402</v>
      </c>
      <c r="I5443" s="41">
        <v>0</v>
      </c>
      <c r="J5443" s="41">
        <v>724676</v>
      </c>
      <c r="K5443" s="41">
        <v>20824</v>
      </c>
      <c r="L5443" s="41">
        <v>14400</v>
      </c>
      <c r="M5443" s="41">
        <v>0</v>
      </c>
      <c r="N5443" s="43">
        <v>2821478</v>
      </c>
    </row>
    <row r="5444" spans="1:14" x14ac:dyDescent="0.2">
      <c r="A5444" s="34" t="s">
        <v>24</v>
      </c>
      <c r="B5444" s="35"/>
      <c r="C5444" s="36">
        <f t="shared" ref="C5444:N5444" si="953">SUM(C5443:C5443)</f>
        <v>0</v>
      </c>
      <c r="D5444" s="37">
        <f t="shared" si="953"/>
        <v>3.6452</v>
      </c>
      <c r="E5444" s="37">
        <f t="shared" si="953"/>
        <v>0.72</v>
      </c>
      <c r="F5444" s="36">
        <f t="shared" si="953"/>
        <v>1911408</v>
      </c>
      <c r="G5444" s="36">
        <f t="shared" si="953"/>
        <v>170994</v>
      </c>
      <c r="H5444" s="36">
        <f t="shared" si="953"/>
        <v>2082402</v>
      </c>
      <c r="I5444" s="36">
        <f t="shared" si="953"/>
        <v>0</v>
      </c>
      <c r="J5444" s="36">
        <f t="shared" si="953"/>
        <v>724676</v>
      </c>
      <c r="K5444" s="36">
        <f t="shared" si="953"/>
        <v>20824</v>
      </c>
      <c r="L5444" s="36">
        <f t="shared" si="953"/>
        <v>14400</v>
      </c>
      <c r="M5444" s="36">
        <f t="shared" si="953"/>
        <v>0</v>
      </c>
      <c r="N5444" s="38">
        <f t="shared" si="953"/>
        <v>2821478</v>
      </c>
    </row>
    <row r="5445" spans="1:14" x14ac:dyDescent="0.2">
      <c r="A5445" s="34" t="s">
        <v>1476</v>
      </c>
      <c r="B5445" s="35"/>
      <c r="C5445" s="36"/>
      <c r="D5445" s="37"/>
      <c r="E5445" s="37"/>
      <c r="F5445" s="36"/>
      <c r="G5445" s="36"/>
      <c r="H5445" s="36"/>
      <c r="I5445" s="36"/>
      <c r="J5445" s="36"/>
      <c r="K5445" s="36"/>
      <c r="L5445" s="36"/>
      <c r="M5445" s="36"/>
      <c r="N5445" s="38"/>
    </row>
    <row r="5446" spans="1:14" x14ac:dyDescent="0.2">
      <c r="A5446" s="39" t="s">
        <v>162</v>
      </c>
      <c r="B5446" s="40"/>
      <c r="C5446" s="41">
        <v>0</v>
      </c>
      <c r="D5446" s="42">
        <v>10.127800000000001</v>
      </c>
      <c r="E5446" s="42">
        <v>0</v>
      </c>
      <c r="F5446" s="41">
        <v>3567343</v>
      </c>
      <c r="G5446" s="41">
        <v>0</v>
      </c>
      <c r="H5446" s="41">
        <v>3567343</v>
      </c>
      <c r="I5446" s="41">
        <v>0</v>
      </c>
      <c r="J5446" s="41">
        <v>1241435</v>
      </c>
      <c r="K5446" s="41">
        <v>35673</v>
      </c>
      <c r="L5446" s="41">
        <v>0</v>
      </c>
      <c r="M5446" s="41">
        <v>0</v>
      </c>
      <c r="N5446" s="43">
        <v>4808778</v>
      </c>
    </row>
    <row r="5447" spans="1:14" x14ac:dyDescent="0.2">
      <c r="A5447" s="39" t="s">
        <v>40</v>
      </c>
      <c r="B5447" s="40"/>
      <c r="C5447" s="41">
        <v>0</v>
      </c>
      <c r="D5447" s="42">
        <v>-1.0138</v>
      </c>
      <c r="E5447" s="42">
        <v>0</v>
      </c>
      <c r="F5447" s="41">
        <v>-538800</v>
      </c>
      <c r="G5447" s="41">
        <v>0</v>
      </c>
      <c r="H5447" s="41">
        <v>-538800</v>
      </c>
      <c r="I5447" s="41">
        <v>0</v>
      </c>
      <c r="J5447" s="41">
        <v>-187502</v>
      </c>
      <c r="K5447" s="41">
        <v>-5388</v>
      </c>
      <c r="L5447" s="41">
        <v>0</v>
      </c>
      <c r="M5447" s="41">
        <v>0</v>
      </c>
      <c r="N5447" s="43">
        <v>-726302</v>
      </c>
    </row>
    <row r="5448" spans="1:14" x14ac:dyDescent="0.2">
      <c r="A5448" s="39" t="s">
        <v>624</v>
      </c>
      <c r="B5448" s="40"/>
      <c r="C5448" s="41">
        <v>0</v>
      </c>
      <c r="D5448" s="42">
        <v>9.2600000000000002E-2</v>
      </c>
      <c r="E5448" s="42">
        <v>0</v>
      </c>
      <c r="F5448" s="41">
        <v>32075</v>
      </c>
      <c r="G5448" s="41">
        <v>0</v>
      </c>
      <c r="H5448" s="41">
        <v>32075</v>
      </c>
      <c r="I5448" s="41">
        <v>0</v>
      </c>
      <c r="J5448" s="41">
        <v>11163</v>
      </c>
      <c r="K5448" s="41">
        <v>321</v>
      </c>
      <c r="L5448" s="41">
        <v>0</v>
      </c>
      <c r="M5448" s="41">
        <v>0</v>
      </c>
      <c r="N5448" s="43">
        <v>43238</v>
      </c>
    </row>
    <row r="5449" spans="1:14" x14ac:dyDescent="0.2">
      <c r="A5449" s="39" t="s">
        <v>41</v>
      </c>
      <c r="B5449" s="40"/>
      <c r="C5449" s="41">
        <v>0</v>
      </c>
      <c r="D5449" s="42">
        <v>0</v>
      </c>
      <c r="E5449" s="42">
        <v>0</v>
      </c>
      <c r="F5449" s="41">
        <v>0</v>
      </c>
      <c r="G5449" s="41">
        <v>0</v>
      </c>
      <c r="H5449" s="41">
        <v>0</v>
      </c>
      <c r="I5449" s="41">
        <v>478800</v>
      </c>
      <c r="J5449" s="41">
        <v>161834</v>
      </c>
      <c r="K5449" s="41">
        <v>0</v>
      </c>
      <c r="L5449" s="41">
        <v>0</v>
      </c>
      <c r="M5449" s="41">
        <v>0</v>
      </c>
      <c r="N5449" s="43">
        <v>640634</v>
      </c>
    </row>
    <row r="5450" spans="1:14" x14ac:dyDescent="0.2">
      <c r="A5450" s="39" t="s">
        <v>1760</v>
      </c>
      <c r="B5450" s="40"/>
      <c r="C5450" s="41">
        <v>0</v>
      </c>
      <c r="D5450" s="42">
        <v>0</v>
      </c>
      <c r="E5450" s="42">
        <v>0</v>
      </c>
      <c r="F5450" s="41">
        <v>0</v>
      </c>
      <c r="G5450" s="41">
        <v>0</v>
      </c>
      <c r="H5450" s="41">
        <v>0</v>
      </c>
      <c r="I5450" s="41">
        <v>60000</v>
      </c>
      <c r="J5450" s="41">
        <v>0</v>
      </c>
      <c r="K5450" s="41">
        <v>0</v>
      </c>
      <c r="L5450" s="41">
        <v>0</v>
      </c>
      <c r="M5450" s="41">
        <v>0</v>
      </c>
      <c r="N5450" s="43">
        <v>60000</v>
      </c>
    </row>
    <row r="5451" spans="1:14" x14ac:dyDescent="0.2">
      <c r="A5451" s="39" t="s">
        <v>163</v>
      </c>
      <c r="B5451" s="40"/>
      <c r="C5451" s="41">
        <v>0</v>
      </c>
      <c r="D5451" s="42">
        <v>0</v>
      </c>
      <c r="E5451" s="42">
        <v>0</v>
      </c>
      <c r="F5451" s="41">
        <v>0</v>
      </c>
      <c r="G5451" s="41">
        <v>0</v>
      </c>
      <c r="H5451" s="41">
        <v>0</v>
      </c>
      <c r="I5451" s="41">
        <v>0</v>
      </c>
      <c r="J5451" s="41">
        <v>5</v>
      </c>
      <c r="K5451" s="41">
        <v>0</v>
      </c>
      <c r="L5451" s="41">
        <v>0</v>
      </c>
      <c r="M5451" s="41">
        <v>0</v>
      </c>
      <c r="N5451" s="43">
        <v>5</v>
      </c>
    </row>
    <row r="5452" spans="1:14" x14ac:dyDescent="0.2">
      <c r="A5452" s="39" t="s">
        <v>32</v>
      </c>
      <c r="B5452" s="40"/>
      <c r="C5452" s="41">
        <v>0</v>
      </c>
      <c r="D5452" s="42">
        <v>0</v>
      </c>
      <c r="E5452" s="42">
        <v>0.8</v>
      </c>
      <c r="F5452" s="41">
        <v>0</v>
      </c>
      <c r="G5452" s="41">
        <v>211766</v>
      </c>
      <c r="H5452" s="41">
        <v>211766</v>
      </c>
      <c r="I5452" s="41">
        <v>0</v>
      </c>
      <c r="J5452" s="41">
        <v>73695</v>
      </c>
      <c r="K5452" s="41">
        <v>2118</v>
      </c>
      <c r="L5452" s="41">
        <v>0</v>
      </c>
      <c r="M5452" s="41">
        <v>0</v>
      </c>
      <c r="N5452" s="43">
        <v>285461</v>
      </c>
    </row>
    <row r="5453" spans="1:14" x14ac:dyDescent="0.2">
      <c r="A5453" s="39" t="s">
        <v>23</v>
      </c>
      <c r="B5453" s="40"/>
      <c r="C5453" s="41">
        <v>0</v>
      </c>
      <c r="D5453" s="42">
        <v>0</v>
      </c>
      <c r="E5453" s="42">
        <v>3.3</v>
      </c>
      <c r="F5453" s="41">
        <v>0</v>
      </c>
      <c r="G5453" s="41">
        <v>1350997</v>
      </c>
      <c r="H5453" s="41">
        <v>1350997</v>
      </c>
      <c r="I5453" s="41">
        <v>0</v>
      </c>
      <c r="J5453" s="41">
        <v>470147</v>
      </c>
      <c r="K5453" s="41">
        <v>13510</v>
      </c>
      <c r="L5453" s="41">
        <v>0</v>
      </c>
      <c r="M5453" s="41">
        <v>0</v>
      </c>
      <c r="N5453" s="43">
        <v>1821144</v>
      </c>
    </row>
    <row r="5454" spans="1:14" x14ac:dyDescent="0.2">
      <c r="A5454" s="39" t="s">
        <v>1481</v>
      </c>
      <c r="B5454" s="40"/>
      <c r="C5454" s="41">
        <v>0</v>
      </c>
      <c r="D5454" s="42">
        <v>13.337</v>
      </c>
      <c r="E5454" s="42">
        <v>1.89</v>
      </c>
      <c r="F5454" s="41">
        <v>9037822</v>
      </c>
      <c r="G5454" s="41">
        <v>474579</v>
      </c>
      <c r="H5454" s="41">
        <v>9512401</v>
      </c>
      <c r="I5454" s="41">
        <v>0</v>
      </c>
      <c r="J5454" s="41">
        <v>3310316</v>
      </c>
      <c r="K5454" s="41">
        <v>95124</v>
      </c>
      <c r="L5454" s="41">
        <v>274070</v>
      </c>
      <c r="M5454" s="41">
        <v>0</v>
      </c>
      <c r="N5454" s="43">
        <v>13096787</v>
      </c>
    </row>
    <row r="5455" spans="1:14" x14ac:dyDescent="0.2">
      <c r="A5455" s="39" t="s">
        <v>1482</v>
      </c>
      <c r="B5455" s="40"/>
      <c r="C5455" s="41">
        <v>0</v>
      </c>
      <c r="D5455" s="42">
        <v>0</v>
      </c>
      <c r="E5455" s="42">
        <v>0</v>
      </c>
      <c r="F5455" s="41">
        <v>60000</v>
      </c>
      <c r="G5455" s="41">
        <v>0</v>
      </c>
      <c r="H5455" s="41">
        <v>60000</v>
      </c>
      <c r="I5455" s="41">
        <v>0</v>
      </c>
      <c r="J5455" s="41">
        <v>20880</v>
      </c>
      <c r="K5455" s="41">
        <v>600</v>
      </c>
      <c r="L5455" s="41">
        <v>4500</v>
      </c>
      <c r="M5455" s="41">
        <v>0</v>
      </c>
      <c r="N5455" s="43">
        <v>85380</v>
      </c>
    </row>
    <row r="5456" spans="1:14" x14ac:dyDescent="0.2">
      <c r="A5456" s="34" t="s">
        <v>24</v>
      </c>
      <c r="B5456" s="35"/>
      <c r="C5456" s="36">
        <f t="shared" ref="C5456:N5456" si="954">SUM(C5446:C5455)</f>
        <v>0</v>
      </c>
      <c r="D5456" s="37">
        <f t="shared" si="954"/>
        <v>22.543599999999998</v>
      </c>
      <c r="E5456" s="37">
        <f t="shared" si="954"/>
        <v>5.9899999999999993</v>
      </c>
      <c r="F5456" s="36">
        <f t="shared" si="954"/>
        <v>12158440</v>
      </c>
      <c r="G5456" s="36">
        <f t="shared" si="954"/>
        <v>2037342</v>
      </c>
      <c r="H5456" s="36">
        <f t="shared" si="954"/>
        <v>14195782</v>
      </c>
      <c r="I5456" s="36">
        <f t="shared" si="954"/>
        <v>538800</v>
      </c>
      <c r="J5456" s="36">
        <f t="shared" si="954"/>
        <v>5101973</v>
      </c>
      <c r="K5456" s="36">
        <f t="shared" si="954"/>
        <v>141958</v>
      </c>
      <c r="L5456" s="36">
        <f t="shared" si="954"/>
        <v>278570</v>
      </c>
      <c r="M5456" s="36">
        <f t="shared" si="954"/>
        <v>0</v>
      </c>
      <c r="N5456" s="38">
        <f t="shared" si="954"/>
        <v>20115125</v>
      </c>
    </row>
    <row r="5457" spans="1:14" x14ac:dyDescent="0.2">
      <c r="A5457" s="34" t="s">
        <v>2197</v>
      </c>
      <c r="B5457" s="35"/>
      <c r="C5457" s="36"/>
      <c r="D5457" s="37"/>
      <c r="E5457" s="37"/>
      <c r="F5457" s="36"/>
      <c r="G5457" s="36"/>
      <c r="H5457" s="36"/>
      <c r="I5457" s="36"/>
      <c r="J5457" s="36"/>
      <c r="K5457" s="36"/>
      <c r="L5457" s="36"/>
      <c r="M5457" s="36"/>
      <c r="N5457" s="38"/>
    </row>
    <row r="5458" spans="1:14" x14ac:dyDescent="0.2">
      <c r="A5458" s="39" t="s">
        <v>2198</v>
      </c>
      <c r="B5458" s="40"/>
      <c r="C5458" s="41">
        <v>0</v>
      </c>
      <c r="D5458" s="42">
        <v>18.392499999999998</v>
      </c>
      <c r="E5458" s="42">
        <v>1.91</v>
      </c>
      <c r="F5458" s="41">
        <v>10332987</v>
      </c>
      <c r="G5458" s="41">
        <v>609510</v>
      </c>
      <c r="H5458" s="41">
        <v>10942497</v>
      </c>
      <c r="I5458" s="41">
        <v>0</v>
      </c>
      <c r="J5458" s="41">
        <v>3807987</v>
      </c>
      <c r="K5458" s="41">
        <v>109424</v>
      </c>
      <c r="L5458" s="41">
        <v>172266</v>
      </c>
      <c r="M5458" s="41">
        <v>0</v>
      </c>
      <c r="N5458" s="43">
        <v>14922750</v>
      </c>
    </row>
    <row r="5459" spans="1:14" x14ac:dyDescent="0.2">
      <c r="A5459" s="39" t="s">
        <v>2199</v>
      </c>
      <c r="B5459" s="40"/>
      <c r="C5459" s="41">
        <v>0</v>
      </c>
      <c r="D5459" s="42">
        <v>0</v>
      </c>
      <c r="E5459" s="42">
        <v>0</v>
      </c>
      <c r="F5459" s="41">
        <v>180000</v>
      </c>
      <c r="G5459" s="41">
        <v>0</v>
      </c>
      <c r="H5459" s="41">
        <v>180000</v>
      </c>
      <c r="I5459" s="41">
        <v>0</v>
      </c>
      <c r="J5459" s="41">
        <v>62640</v>
      </c>
      <c r="K5459" s="41">
        <v>1800</v>
      </c>
      <c r="L5459" s="41">
        <v>18000</v>
      </c>
      <c r="M5459" s="41">
        <v>0</v>
      </c>
      <c r="N5459" s="43">
        <v>260640</v>
      </c>
    </row>
    <row r="5460" spans="1:14" x14ac:dyDescent="0.2">
      <c r="A5460" s="34" t="s">
        <v>24</v>
      </c>
      <c r="B5460" s="35"/>
      <c r="C5460" s="36">
        <f t="shared" ref="C5460:N5460" si="955">SUM(C5458:C5459)</f>
        <v>0</v>
      </c>
      <c r="D5460" s="37">
        <f t="shared" si="955"/>
        <v>18.392499999999998</v>
      </c>
      <c r="E5460" s="37">
        <f t="shared" si="955"/>
        <v>1.91</v>
      </c>
      <c r="F5460" s="36">
        <f t="shared" si="955"/>
        <v>10512987</v>
      </c>
      <c r="G5460" s="36">
        <f t="shared" si="955"/>
        <v>609510</v>
      </c>
      <c r="H5460" s="36">
        <f t="shared" si="955"/>
        <v>11122497</v>
      </c>
      <c r="I5460" s="36">
        <f t="shared" si="955"/>
        <v>0</v>
      </c>
      <c r="J5460" s="36">
        <f t="shared" si="955"/>
        <v>3870627</v>
      </c>
      <c r="K5460" s="36">
        <f t="shared" si="955"/>
        <v>111224</v>
      </c>
      <c r="L5460" s="36">
        <f t="shared" si="955"/>
        <v>190266</v>
      </c>
      <c r="M5460" s="36">
        <f t="shared" si="955"/>
        <v>0</v>
      </c>
      <c r="N5460" s="38">
        <f t="shared" si="955"/>
        <v>15183390</v>
      </c>
    </row>
    <row r="5461" spans="1:14" x14ac:dyDescent="0.2">
      <c r="A5461" s="34" t="s">
        <v>25</v>
      </c>
      <c r="B5461" s="35"/>
      <c r="C5461" s="36"/>
      <c r="D5461" s="37"/>
      <c r="E5461" s="37"/>
      <c r="F5461" s="36"/>
      <c r="G5461" s="36"/>
      <c r="H5461" s="36"/>
      <c r="I5461" s="36"/>
      <c r="J5461" s="36"/>
      <c r="K5461" s="36"/>
      <c r="L5461" s="36"/>
      <c r="M5461" s="36"/>
      <c r="N5461" s="38"/>
    </row>
    <row r="5462" spans="1:14" x14ac:dyDescent="0.2">
      <c r="A5462" s="39" t="s">
        <v>76</v>
      </c>
      <c r="B5462" s="40"/>
      <c r="C5462" s="41">
        <v>36</v>
      </c>
      <c r="D5462" s="42">
        <v>0</v>
      </c>
      <c r="E5462" s="42">
        <v>0.86539999999999995</v>
      </c>
      <c r="F5462" s="41">
        <v>0</v>
      </c>
      <c r="G5462" s="41">
        <v>266048</v>
      </c>
      <c r="H5462" s="41">
        <v>266048</v>
      </c>
      <c r="I5462" s="41">
        <v>0</v>
      </c>
      <c r="J5462" s="41">
        <v>92584</v>
      </c>
      <c r="K5462" s="41">
        <v>2660</v>
      </c>
      <c r="L5462" s="41">
        <v>2160</v>
      </c>
      <c r="M5462" s="41">
        <v>0</v>
      </c>
      <c r="N5462" s="43">
        <v>360792</v>
      </c>
    </row>
    <row r="5463" spans="1:14" x14ac:dyDescent="0.2">
      <c r="A5463" s="39" t="s">
        <v>56</v>
      </c>
      <c r="B5463" s="40"/>
      <c r="C5463" s="41">
        <v>36</v>
      </c>
      <c r="D5463" s="42">
        <v>0</v>
      </c>
      <c r="E5463" s="42">
        <v>0.42620000000000002</v>
      </c>
      <c r="F5463" s="41">
        <v>0</v>
      </c>
      <c r="G5463" s="41">
        <v>131026</v>
      </c>
      <c r="H5463" s="41">
        <v>131026</v>
      </c>
      <c r="I5463" s="41">
        <v>0</v>
      </c>
      <c r="J5463" s="41">
        <v>45596</v>
      </c>
      <c r="K5463" s="41">
        <v>1310</v>
      </c>
      <c r="L5463" s="41">
        <v>900</v>
      </c>
      <c r="M5463" s="41">
        <v>0</v>
      </c>
      <c r="N5463" s="43">
        <v>177522</v>
      </c>
    </row>
    <row r="5464" spans="1:14" x14ac:dyDescent="0.2">
      <c r="A5464" s="39" t="s">
        <v>69</v>
      </c>
      <c r="B5464" s="40"/>
      <c r="C5464" s="41">
        <v>212</v>
      </c>
      <c r="D5464" s="42">
        <v>0</v>
      </c>
      <c r="E5464" s="42">
        <v>3.6023999999999998</v>
      </c>
      <c r="F5464" s="41">
        <v>0</v>
      </c>
      <c r="G5464" s="41">
        <v>1107479</v>
      </c>
      <c r="H5464" s="41">
        <v>1107479</v>
      </c>
      <c r="I5464" s="41">
        <v>0</v>
      </c>
      <c r="J5464" s="41">
        <v>385403</v>
      </c>
      <c r="K5464" s="41">
        <v>11075</v>
      </c>
      <c r="L5464" s="41">
        <v>12932</v>
      </c>
      <c r="M5464" s="41">
        <v>0</v>
      </c>
      <c r="N5464" s="43">
        <v>1505814</v>
      </c>
    </row>
    <row r="5465" spans="1:14" x14ac:dyDescent="0.2">
      <c r="A5465" s="39" t="s">
        <v>1580</v>
      </c>
      <c r="B5465" s="40"/>
      <c r="C5465" s="41">
        <v>121</v>
      </c>
      <c r="D5465" s="42">
        <v>0</v>
      </c>
      <c r="E5465" s="42">
        <v>2.3252999999999999</v>
      </c>
      <c r="F5465" s="41">
        <v>0</v>
      </c>
      <c r="G5465" s="41">
        <v>714862</v>
      </c>
      <c r="H5465" s="41">
        <v>714862</v>
      </c>
      <c r="I5465" s="41">
        <v>0</v>
      </c>
      <c r="J5465" s="41">
        <v>248773</v>
      </c>
      <c r="K5465" s="41">
        <v>7149</v>
      </c>
      <c r="L5465" s="41">
        <v>7381</v>
      </c>
      <c r="M5465" s="41">
        <v>0</v>
      </c>
      <c r="N5465" s="43">
        <v>971016</v>
      </c>
    </row>
    <row r="5466" spans="1:14" x14ac:dyDescent="0.2">
      <c r="A5466" s="34" t="s">
        <v>24</v>
      </c>
      <c r="B5466" s="35"/>
      <c r="C5466" s="36">
        <f t="shared" ref="C5466:N5466" si="956">SUM(C5462:C5465)</f>
        <v>405</v>
      </c>
      <c r="D5466" s="37">
        <f t="shared" si="956"/>
        <v>0</v>
      </c>
      <c r="E5466" s="37">
        <f t="shared" si="956"/>
        <v>7.2193000000000005</v>
      </c>
      <c r="F5466" s="36">
        <f t="shared" si="956"/>
        <v>0</v>
      </c>
      <c r="G5466" s="36">
        <f t="shared" si="956"/>
        <v>2219415</v>
      </c>
      <c r="H5466" s="36">
        <f t="shared" si="956"/>
        <v>2219415</v>
      </c>
      <c r="I5466" s="36">
        <f t="shared" si="956"/>
        <v>0</v>
      </c>
      <c r="J5466" s="36">
        <f t="shared" si="956"/>
        <v>772356</v>
      </c>
      <c r="K5466" s="36">
        <f t="shared" si="956"/>
        <v>22194</v>
      </c>
      <c r="L5466" s="36">
        <f t="shared" si="956"/>
        <v>23373</v>
      </c>
      <c r="M5466" s="36">
        <f t="shared" si="956"/>
        <v>0</v>
      </c>
      <c r="N5466" s="38">
        <f t="shared" si="956"/>
        <v>3015144</v>
      </c>
    </row>
    <row r="5467" spans="1:14" x14ac:dyDescent="0.2">
      <c r="A5467" s="34" t="s">
        <v>1483</v>
      </c>
      <c r="B5467" s="35"/>
      <c r="C5467" s="36"/>
      <c r="D5467" s="37"/>
      <c r="E5467" s="37"/>
      <c r="F5467" s="36"/>
      <c r="G5467" s="36"/>
      <c r="H5467" s="36"/>
      <c r="I5467" s="36"/>
      <c r="J5467" s="36"/>
      <c r="K5467" s="36"/>
      <c r="L5467" s="36"/>
      <c r="M5467" s="36"/>
      <c r="N5467" s="38"/>
    </row>
    <row r="5468" spans="1:14" x14ac:dyDescent="0.2">
      <c r="A5468" s="39" t="s">
        <v>1484</v>
      </c>
      <c r="B5468" s="40"/>
      <c r="C5468" s="41">
        <v>89</v>
      </c>
      <c r="D5468" s="42">
        <v>0</v>
      </c>
      <c r="E5468" s="42">
        <v>0.14879999999999999</v>
      </c>
      <c r="F5468" s="41">
        <v>0</v>
      </c>
      <c r="G5468" s="41">
        <v>40326</v>
      </c>
      <c r="H5468" s="41">
        <v>40326</v>
      </c>
      <c r="I5468" s="41">
        <v>0</v>
      </c>
      <c r="J5468" s="41">
        <v>14033</v>
      </c>
      <c r="K5468" s="41">
        <v>403</v>
      </c>
      <c r="L5468" s="41">
        <v>0</v>
      </c>
      <c r="M5468" s="41">
        <v>0</v>
      </c>
      <c r="N5468" s="43">
        <v>54359</v>
      </c>
    </row>
    <row r="5469" spans="1:14" x14ac:dyDescent="0.2">
      <c r="A5469" s="39" t="s">
        <v>1510</v>
      </c>
      <c r="B5469" s="40"/>
      <c r="C5469" s="41">
        <v>24</v>
      </c>
      <c r="D5469" s="42">
        <v>0.73550000000000004</v>
      </c>
      <c r="E5469" s="42">
        <v>0</v>
      </c>
      <c r="F5469" s="41">
        <v>360507</v>
      </c>
      <c r="G5469" s="41">
        <v>0</v>
      </c>
      <c r="H5469" s="41">
        <v>360507</v>
      </c>
      <c r="I5469" s="41">
        <v>0</v>
      </c>
      <c r="J5469" s="41">
        <v>125457</v>
      </c>
      <c r="K5469" s="41">
        <v>3605</v>
      </c>
      <c r="L5469" s="41">
        <v>1080</v>
      </c>
      <c r="M5469" s="41">
        <v>0</v>
      </c>
      <c r="N5469" s="43">
        <v>487044</v>
      </c>
    </row>
    <row r="5470" spans="1:14" x14ac:dyDescent="0.2">
      <c r="A5470" s="39" t="s">
        <v>1485</v>
      </c>
      <c r="B5470" s="40"/>
      <c r="C5470" s="41">
        <v>0</v>
      </c>
      <c r="D5470" s="42">
        <v>2.3142</v>
      </c>
      <c r="E5470" s="42">
        <v>0</v>
      </c>
      <c r="F5470" s="41">
        <v>1105085</v>
      </c>
      <c r="G5470" s="41">
        <v>0</v>
      </c>
      <c r="H5470" s="41">
        <v>1105085</v>
      </c>
      <c r="I5470" s="41">
        <v>0</v>
      </c>
      <c r="J5470" s="41">
        <v>384570</v>
      </c>
      <c r="K5470" s="41">
        <v>11051</v>
      </c>
      <c r="L5470" s="41">
        <v>0</v>
      </c>
      <c r="M5470" s="41">
        <v>0</v>
      </c>
      <c r="N5470" s="43">
        <v>1489655</v>
      </c>
    </row>
    <row r="5471" spans="1:14" x14ac:dyDescent="0.2">
      <c r="A5471" s="34" t="s">
        <v>24</v>
      </c>
      <c r="B5471" s="35"/>
      <c r="C5471" s="36">
        <f t="shared" ref="C5471:N5471" si="957">SUM(C5468:C5470)</f>
        <v>113</v>
      </c>
      <c r="D5471" s="37">
        <f t="shared" si="957"/>
        <v>3.0497000000000001</v>
      </c>
      <c r="E5471" s="37">
        <f t="shared" si="957"/>
        <v>0.14879999999999999</v>
      </c>
      <c r="F5471" s="36">
        <f t="shared" si="957"/>
        <v>1465592</v>
      </c>
      <c r="G5471" s="36">
        <f t="shared" si="957"/>
        <v>40326</v>
      </c>
      <c r="H5471" s="36">
        <f t="shared" si="957"/>
        <v>1505918</v>
      </c>
      <c r="I5471" s="36">
        <f t="shared" si="957"/>
        <v>0</v>
      </c>
      <c r="J5471" s="36">
        <f t="shared" si="957"/>
        <v>524060</v>
      </c>
      <c r="K5471" s="36">
        <f t="shared" si="957"/>
        <v>15059</v>
      </c>
      <c r="L5471" s="36">
        <f t="shared" si="957"/>
        <v>1080</v>
      </c>
      <c r="M5471" s="36">
        <f t="shared" si="957"/>
        <v>0</v>
      </c>
      <c r="N5471" s="38">
        <f t="shared" si="957"/>
        <v>2031058</v>
      </c>
    </row>
    <row r="5472" spans="1:14" x14ac:dyDescent="0.2">
      <c r="A5472" s="29" t="s">
        <v>2200</v>
      </c>
      <c r="B5472" s="30"/>
      <c r="C5472" s="31">
        <f t="shared" ref="C5472:N5472" si="958">C5444+C5456+C5460+C5466+C5471</f>
        <v>518</v>
      </c>
      <c r="D5472" s="32">
        <f t="shared" si="958"/>
        <v>47.631</v>
      </c>
      <c r="E5472" s="32">
        <f t="shared" si="958"/>
        <v>15.988099999999999</v>
      </c>
      <c r="F5472" s="31">
        <f t="shared" si="958"/>
        <v>26048427</v>
      </c>
      <c r="G5472" s="31">
        <f t="shared" si="958"/>
        <v>5077587</v>
      </c>
      <c r="H5472" s="31">
        <f t="shared" si="958"/>
        <v>31126014</v>
      </c>
      <c r="I5472" s="31">
        <f t="shared" si="958"/>
        <v>538800</v>
      </c>
      <c r="J5472" s="31">
        <f t="shared" si="958"/>
        <v>10993692</v>
      </c>
      <c r="K5472" s="31">
        <f t="shared" si="958"/>
        <v>311259</v>
      </c>
      <c r="L5472" s="31">
        <f t="shared" si="958"/>
        <v>507689</v>
      </c>
      <c r="M5472" s="31">
        <f t="shared" si="958"/>
        <v>0</v>
      </c>
      <c r="N5472" s="33">
        <f t="shared" si="958"/>
        <v>43166195</v>
      </c>
    </row>
    <row r="5473" spans="1:14" x14ac:dyDescent="0.2">
      <c r="A5473" s="39"/>
      <c r="B5473" s="40"/>
      <c r="C5473" s="41"/>
      <c r="D5473" s="42"/>
      <c r="E5473" s="42"/>
      <c r="F5473" s="41"/>
      <c r="G5473" s="41"/>
      <c r="H5473" s="41"/>
      <c r="I5473" s="41"/>
      <c r="J5473" s="41"/>
      <c r="K5473" s="41"/>
      <c r="L5473" s="41"/>
      <c r="M5473" s="41"/>
      <c r="N5473" s="43"/>
    </row>
    <row r="5474" spans="1:14" x14ac:dyDescent="0.2">
      <c r="A5474" s="29" t="s">
        <v>2201</v>
      </c>
      <c r="B5474" s="30"/>
      <c r="C5474" s="31"/>
      <c r="D5474" s="32"/>
      <c r="E5474" s="32"/>
      <c r="F5474" s="31"/>
      <c r="G5474" s="31"/>
      <c r="H5474" s="31"/>
      <c r="I5474" s="31"/>
      <c r="J5474" s="31"/>
      <c r="K5474" s="31"/>
      <c r="L5474" s="31"/>
      <c r="M5474" s="31"/>
      <c r="N5474" s="33"/>
    </row>
    <row r="5475" spans="1:14" x14ac:dyDescent="0.2">
      <c r="A5475" s="29" t="s">
        <v>2202</v>
      </c>
      <c r="B5475" s="30" t="s">
        <v>6</v>
      </c>
      <c r="C5475" s="31" t="s">
        <v>7</v>
      </c>
      <c r="D5475" s="32" t="s">
        <v>8</v>
      </c>
      <c r="E5475" s="32" t="s">
        <v>9</v>
      </c>
      <c r="F5475" s="31" t="s">
        <v>10</v>
      </c>
      <c r="G5475" s="31" t="s">
        <v>11</v>
      </c>
      <c r="H5475" s="31" t="s">
        <v>12</v>
      </c>
      <c r="I5475" s="31" t="s">
        <v>13</v>
      </c>
      <c r="J5475" s="31" t="s">
        <v>14</v>
      </c>
      <c r="K5475" s="31" t="s">
        <v>15</v>
      </c>
      <c r="L5475" s="31" t="s">
        <v>16</v>
      </c>
      <c r="M5475" s="31" t="s">
        <v>17</v>
      </c>
      <c r="N5475" s="33" t="s">
        <v>18</v>
      </c>
    </row>
    <row r="5476" spans="1:14" x14ac:dyDescent="0.2">
      <c r="A5476" s="34" t="s">
        <v>1476</v>
      </c>
      <c r="B5476" s="35"/>
      <c r="C5476" s="36"/>
      <c r="D5476" s="37"/>
      <c r="E5476" s="37"/>
      <c r="F5476" s="36"/>
      <c r="G5476" s="36"/>
      <c r="H5476" s="36"/>
      <c r="I5476" s="36"/>
      <c r="J5476" s="36"/>
      <c r="K5476" s="36"/>
      <c r="L5476" s="36"/>
      <c r="M5476" s="36"/>
      <c r="N5476" s="38"/>
    </row>
    <row r="5477" spans="1:14" x14ac:dyDescent="0.2">
      <c r="A5477" s="39" t="s">
        <v>162</v>
      </c>
      <c r="B5477" s="40"/>
      <c r="C5477" s="41">
        <v>0</v>
      </c>
      <c r="D5477" s="42">
        <v>9</v>
      </c>
      <c r="E5477" s="42">
        <v>0</v>
      </c>
      <c r="F5477" s="41">
        <v>3129954</v>
      </c>
      <c r="G5477" s="41">
        <v>0</v>
      </c>
      <c r="H5477" s="41">
        <v>3129954</v>
      </c>
      <c r="I5477" s="41">
        <v>0</v>
      </c>
      <c r="J5477" s="41">
        <v>1089225</v>
      </c>
      <c r="K5477" s="41">
        <v>31300</v>
      </c>
      <c r="L5477" s="41">
        <v>0</v>
      </c>
      <c r="M5477" s="41">
        <v>0</v>
      </c>
      <c r="N5477" s="43">
        <v>4219179</v>
      </c>
    </row>
    <row r="5478" spans="1:14" x14ac:dyDescent="0.2">
      <c r="A5478" s="39" t="s">
        <v>40</v>
      </c>
      <c r="B5478" s="40"/>
      <c r="C5478" s="41">
        <v>0</v>
      </c>
      <c r="D5478" s="42">
        <v>-0.36959999999999998</v>
      </c>
      <c r="E5478" s="42">
        <v>0</v>
      </c>
      <c r="F5478" s="41">
        <v>-184800</v>
      </c>
      <c r="G5478" s="41">
        <v>0</v>
      </c>
      <c r="H5478" s="41">
        <v>-184800</v>
      </c>
      <c r="I5478" s="41">
        <v>0</v>
      </c>
      <c r="J5478" s="41">
        <v>-64310</v>
      </c>
      <c r="K5478" s="41">
        <v>-1848</v>
      </c>
      <c r="L5478" s="41">
        <v>0</v>
      </c>
      <c r="M5478" s="41">
        <v>0</v>
      </c>
      <c r="N5478" s="43">
        <v>-249110</v>
      </c>
    </row>
    <row r="5479" spans="1:14" x14ac:dyDescent="0.2">
      <c r="A5479" s="39" t="s">
        <v>41</v>
      </c>
      <c r="B5479" s="40"/>
      <c r="C5479" s="41">
        <v>0</v>
      </c>
      <c r="D5479" s="42">
        <v>0</v>
      </c>
      <c r="E5479" s="42">
        <v>0</v>
      </c>
      <c r="F5479" s="41">
        <v>0</v>
      </c>
      <c r="G5479" s="41">
        <v>0</v>
      </c>
      <c r="H5479" s="41">
        <v>0</v>
      </c>
      <c r="I5479" s="41">
        <v>184800</v>
      </c>
      <c r="J5479" s="41">
        <v>62462</v>
      </c>
      <c r="K5479" s="41">
        <v>0</v>
      </c>
      <c r="L5479" s="41">
        <v>0</v>
      </c>
      <c r="M5479" s="41">
        <v>0</v>
      </c>
      <c r="N5479" s="43">
        <v>247262</v>
      </c>
    </row>
    <row r="5480" spans="1:14" x14ac:dyDescent="0.2">
      <c r="A5480" s="39" t="s">
        <v>163</v>
      </c>
      <c r="B5480" s="40"/>
      <c r="C5480" s="41">
        <v>0</v>
      </c>
      <c r="D5480" s="42">
        <v>0</v>
      </c>
      <c r="E5480" s="42">
        <v>0</v>
      </c>
      <c r="F5480" s="41">
        <v>0</v>
      </c>
      <c r="G5480" s="41">
        <v>0</v>
      </c>
      <c r="H5480" s="41">
        <v>0</v>
      </c>
      <c r="I5480" s="41">
        <v>0</v>
      </c>
      <c r="J5480" s="41">
        <v>7</v>
      </c>
      <c r="K5480" s="41">
        <v>0</v>
      </c>
      <c r="L5480" s="41">
        <v>0</v>
      </c>
      <c r="M5480" s="41">
        <v>0</v>
      </c>
      <c r="N5480" s="43">
        <v>7</v>
      </c>
    </row>
    <row r="5481" spans="1:14" x14ac:dyDescent="0.2">
      <c r="A5481" s="39" t="s">
        <v>23</v>
      </c>
      <c r="B5481" s="40"/>
      <c r="C5481" s="41">
        <v>0</v>
      </c>
      <c r="D5481" s="42">
        <v>0</v>
      </c>
      <c r="E5481" s="42">
        <v>3.27</v>
      </c>
      <c r="F5481" s="41">
        <v>0</v>
      </c>
      <c r="G5481" s="41">
        <v>1277890</v>
      </c>
      <c r="H5481" s="41">
        <v>1277890</v>
      </c>
      <c r="I5481" s="41">
        <v>0</v>
      </c>
      <c r="J5481" s="41">
        <v>444706</v>
      </c>
      <c r="K5481" s="41">
        <v>12779</v>
      </c>
      <c r="L5481" s="41">
        <v>0</v>
      </c>
      <c r="M5481" s="41">
        <v>0</v>
      </c>
      <c r="N5481" s="43">
        <v>1722596</v>
      </c>
    </row>
    <row r="5482" spans="1:14" x14ac:dyDescent="0.2">
      <c r="A5482" s="39" t="s">
        <v>1481</v>
      </c>
      <c r="B5482" s="40"/>
      <c r="C5482" s="41">
        <v>0</v>
      </c>
      <c r="D5482" s="42">
        <v>30.568999999999999</v>
      </c>
      <c r="E5482" s="42">
        <v>3.78</v>
      </c>
      <c r="F5482" s="41">
        <v>21213936</v>
      </c>
      <c r="G5482" s="41">
        <v>949158</v>
      </c>
      <c r="H5482" s="41">
        <v>22163094</v>
      </c>
      <c r="I5482" s="41">
        <v>0</v>
      </c>
      <c r="J5482" s="41">
        <v>7712756</v>
      </c>
      <c r="K5482" s="41">
        <v>221631</v>
      </c>
      <c r="L5482" s="41">
        <v>609085</v>
      </c>
      <c r="M5482" s="41">
        <v>0</v>
      </c>
      <c r="N5482" s="43">
        <v>30484935</v>
      </c>
    </row>
    <row r="5483" spans="1:14" x14ac:dyDescent="0.2">
      <c r="A5483" s="39" t="s">
        <v>1482</v>
      </c>
      <c r="B5483" s="40"/>
      <c r="C5483" s="41">
        <v>0</v>
      </c>
      <c r="D5483" s="42">
        <v>0</v>
      </c>
      <c r="E5483" s="42">
        <v>0</v>
      </c>
      <c r="F5483" s="41">
        <v>48000</v>
      </c>
      <c r="G5483" s="41">
        <v>0</v>
      </c>
      <c r="H5483" s="41">
        <v>48000</v>
      </c>
      <c r="I5483" s="41">
        <v>0</v>
      </c>
      <c r="J5483" s="41">
        <v>16704</v>
      </c>
      <c r="K5483" s="41">
        <v>480</v>
      </c>
      <c r="L5483" s="41">
        <v>9000</v>
      </c>
      <c r="M5483" s="41">
        <v>0</v>
      </c>
      <c r="N5483" s="43">
        <v>73704</v>
      </c>
    </row>
    <row r="5484" spans="1:14" x14ac:dyDescent="0.2">
      <c r="A5484" s="34" t="s">
        <v>24</v>
      </c>
      <c r="B5484" s="35"/>
      <c r="C5484" s="36">
        <f t="shared" ref="C5484:N5484" si="959">SUM(C5477:C5483)</f>
        <v>0</v>
      </c>
      <c r="D5484" s="37">
        <f t="shared" si="959"/>
        <v>39.199399999999997</v>
      </c>
      <c r="E5484" s="37">
        <f t="shared" si="959"/>
        <v>7.05</v>
      </c>
      <c r="F5484" s="36">
        <f t="shared" si="959"/>
        <v>24207090</v>
      </c>
      <c r="G5484" s="36">
        <f t="shared" si="959"/>
        <v>2227048</v>
      </c>
      <c r="H5484" s="36">
        <f t="shared" si="959"/>
        <v>26434138</v>
      </c>
      <c r="I5484" s="36">
        <f t="shared" si="959"/>
        <v>184800</v>
      </c>
      <c r="J5484" s="36">
        <f t="shared" si="959"/>
        <v>9261550</v>
      </c>
      <c r="K5484" s="36">
        <f t="shared" si="959"/>
        <v>264342</v>
      </c>
      <c r="L5484" s="36">
        <f t="shared" si="959"/>
        <v>618085</v>
      </c>
      <c r="M5484" s="36">
        <f t="shared" si="959"/>
        <v>0</v>
      </c>
      <c r="N5484" s="38">
        <f t="shared" si="959"/>
        <v>36498573</v>
      </c>
    </row>
    <row r="5485" spans="1:14" x14ac:dyDescent="0.2">
      <c r="A5485" s="34" t="s">
        <v>25</v>
      </c>
      <c r="B5485" s="35"/>
      <c r="C5485" s="36"/>
      <c r="D5485" s="37"/>
      <c r="E5485" s="37"/>
      <c r="F5485" s="36"/>
      <c r="G5485" s="36"/>
      <c r="H5485" s="36"/>
      <c r="I5485" s="36"/>
      <c r="J5485" s="36"/>
      <c r="K5485" s="36"/>
      <c r="L5485" s="36"/>
      <c r="M5485" s="36"/>
      <c r="N5485" s="38"/>
    </row>
    <row r="5486" spans="1:14" x14ac:dyDescent="0.2">
      <c r="A5486" s="39" t="s">
        <v>69</v>
      </c>
      <c r="B5486" s="40"/>
      <c r="C5486" s="41">
        <v>400</v>
      </c>
      <c r="D5486" s="42">
        <v>0</v>
      </c>
      <c r="E5486" s="42">
        <v>5.9321999999999999</v>
      </c>
      <c r="F5486" s="41">
        <v>0</v>
      </c>
      <c r="G5486" s="41">
        <v>1823724</v>
      </c>
      <c r="H5486" s="41">
        <v>1823724</v>
      </c>
      <c r="I5486" s="41">
        <v>0</v>
      </c>
      <c r="J5486" s="41">
        <v>634656</v>
      </c>
      <c r="K5486" s="41">
        <v>18237</v>
      </c>
      <c r="L5486" s="41">
        <v>24400</v>
      </c>
      <c r="M5486" s="41">
        <v>0</v>
      </c>
      <c r="N5486" s="43">
        <v>2482780</v>
      </c>
    </row>
    <row r="5487" spans="1:14" x14ac:dyDescent="0.2">
      <c r="A5487" s="34" t="s">
        <v>24</v>
      </c>
      <c r="B5487" s="35"/>
      <c r="C5487" s="36">
        <f t="shared" ref="C5487:N5487" si="960">SUM(C5486:C5486)</f>
        <v>400</v>
      </c>
      <c r="D5487" s="37">
        <f t="shared" si="960"/>
        <v>0</v>
      </c>
      <c r="E5487" s="37">
        <f t="shared" si="960"/>
        <v>5.9321999999999999</v>
      </c>
      <c r="F5487" s="36">
        <f t="shared" si="960"/>
        <v>0</v>
      </c>
      <c r="G5487" s="36">
        <f t="shared" si="960"/>
        <v>1823724</v>
      </c>
      <c r="H5487" s="36">
        <f t="shared" si="960"/>
        <v>1823724</v>
      </c>
      <c r="I5487" s="36">
        <f t="shared" si="960"/>
        <v>0</v>
      </c>
      <c r="J5487" s="36">
        <f t="shared" si="960"/>
        <v>634656</v>
      </c>
      <c r="K5487" s="36">
        <f t="shared" si="960"/>
        <v>18237</v>
      </c>
      <c r="L5487" s="36">
        <f t="shared" si="960"/>
        <v>24400</v>
      </c>
      <c r="M5487" s="36">
        <f t="shared" si="960"/>
        <v>0</v>
      </c>
      <c r="N5487" s="38">
        <f t="shared" si="960"/>
        <v>2482780</v>
      </c>
    </row>
    <row r="5488" spans="1:14" x14ac:dyDescent="0.2">
      <c r="A5488" s="34" t="s">
        <v>1483</v>
      </c>
      <c r="B5488" s="35"/>
      <c r="C5488" s="36"/>
      <c r="D5488" s="37"/>
      <c r="E5488" s="37"/>
      <c r="F5488" s="36"/>
      <c r="G5488" s="36"/>
      <c r="H5488" s="36"/>
      <c r="I5488" s="36"/>
      <c r="J5488" s="36"/>
      <c r="K5488" s="36"/>
      <c r="L5488" s="36"/>
      <c r="M5488" s="36"/>
      <c r="N5488" s="38"/>
    </row>
    <row r="5489" spans="1:14" x14ac:dyDescent="0.2">
      <c r="A5489" s="39" t="s">
        <v>1484</v>
      </c>
      <c r="B5489" s="40"/>
      <c r="C5489" s="41">
        <v>100</v>
      </c>
      <c r="D5489" s="42">
        <v>0</v>
      </c>
      <c r="E5489" s="42">
        <v>0.1658</v>
      </c>
      <c r="F5489" s="41">
        <v>0</v>
      </c>
      <c r="G5489" s="41">
        <v>44933</v>
      </c>
      <c r="H5489" s="41">
        <v>44933</v>
      </c>
      <c r="I5489" s="41">
        <v>0</v>
      </c>
      <c r="J5489" s="41">
        <v>15636</v>
      </c>
      <c r="K5489" s="41">
        <v>449</v>
      </c>
      <c r="L5489" s="41">
        <v>0</v>
      </c>
      <c r="M5489" s="41">
        <v>0</v>
      </c>
      <c r="N5489" s="43">
        <v>60569</v>
      </c>
    </row>
    <row r="5490" spans="1:14" x14ac:dyDescent="0.2">
      <c r="A5490" s="39" t="s">
        <v>1510</v>
      </c>
      <c r="B5490" s="40"/>
      <c r="C5490" s="41">
        <v>92</v>
      </c>
      <c r="D5490" s="42">
        <v>1.5592999999999999</v>
      </c>
      <c r="E5490" s="42">
        <v>0</v>
      </c>
      <c r="F5490" s="41">
        <v>764294</v>
      </c>
      <c r="G5490" s="41">
        <v>0</v>
      </c>
      <c r="H5490" s="41">
        <v>764294</v>
      </c>
      <c r="I5490" s="41">
        <v>0</v>
      </c>
      <c r="J5490" s="41">
        <v>265974</v>
      </c>
      <c r="K5490" s="41">
        <v>7643</v>
      </c>
      <c r="L5490" s="41">
        <v>4140</v>
      </c>
      <c r="M5490" s="41">
        <v>0</v>
      </c>
      <c r="N5490" s="43">
        <v>1034408</v>
      </c>
    </row>
    <row r="5491" spans="1:14" x14ac:dyDescent="0.2">
      <c r="A5491" s="39" t="s">
        <v>1497</v>
      </c>
      <c r="B5491" s="40"/>
      <c r="C5491" s="41">
        <v>108</v>
      </c>
      <c r="D5491" s="42">
        <v>0.78220000000000001</v>
      </c>
      <c r="E5491" s="42">
        <v>0</v>
      </c>
      <c r="F5491" s="41">
        <v>383397</v>
      </c>
      <c r="G5491" s="41">
        <v>0</v>
      </c>
      <c r="H5491" s="41">
        <v>383397</v>
      </c>
      <c r="I5491" s="41">
        <v>0</v>
      </c>
      <c r="J5491" s="41">
        <v>133422</v>
      </c>
      <c r="K5491" s="41">
        <v>3834</v>
      </c>
      <c r="L5491" s="41">
        <v>2592</v>
      </c>
      <c r="M5491" s="41">
        <v>0</v>
      </c>
      <c r="N5491" s="43">
        <v>519411</v>
      </c>
    </row>
    <row r="5492" spans="1:14" x14ac:dyDescent="0.2">
      <c r="A5492" s="39" t="s">
        <v>1485</v>
      </c>
      <c r="B5492" s="40"/>
      <c r="C5492" s="41">
        <v>0</v>
      </c>
      <c r="D5492" s="42">
        <v>3.2</v>
      </c>
      <c r="E5492" s="42">
        <v>0</v>
      </c>
      <c r="F5492" s="41">
        <v>1518192</v>
      </c>
      <c r="G5492" s="41">
        <v>0</v>
      </c>
      <c r="H5492" s="41">
        <v>1518192</v>
      </c>
      <c r="I5492" s="41">
        <v>0</v>
      </c>
      <c r="J5492" s="41">
        <v>528331</v>
      </c>
      <c r="K5492" s="41">
        <v>15182</v>
      </c>
      <c r="L5492" s="41">
        <v>0</v>
      </c>
      <c r="M5492" s="41">
        <v>0</v>
      </c>
      <c r="N5492" s="43">
        <v>2046523</v>
      </c>
    </row>
    <row r="5493" spans="1:14" x14ac:dyDescent="0.2">
      <c r="A5493" s="34" t="s">
        <v>24</v>
      </c>
      <c r="B5493" s="35"/>
      <c r="C5493" s="36">
        <f t="shared" ref="C5493:N5493" si="961">SUM(C5489:C5492)</f>
        <v>300</v>
      </c>
      <c r="D5493" s="37">
        <f t="shared" si="961"/>
        <v>5.5415000000000001</v>
      </c>
      <c r="E5493" s="37">
        <f t="shared" si="961"/>
        <v>0.1658</v>
      </c>
      <c r="F5493" s="36">
        <f t="shared" si="961"/>
        <v>2665883</v>
      </c>
      <c r="G5493" s="36">
        <f t="shared" si="961"/>
        <v>44933</v>
      </c>
      <c r="H5493" s="36">
        <f t="shared" si="961"/>
        <v>2710816</v>
      </c>
      <c r="I5493" s="36">
        <f t="shared" si="961"/>
        <v>0</v>
      </c>
      <c r="J5493" s="36">
        <f t="shared" si="961"/>
        <v>943363</v>
      </c>
      <c r="K5493" s="36">
        <f t="shared" si="961"/>
        <v>27108</v>
      </c>
      <c r="L5493" s="36">
        <f t="shared" si="961"/>
        <v>6732</v>
      </c>
      <c r="M5493" s="36">
        <f t="shared" si="961"/>
        <v>0</v>
      </c>
      <c r="N5493" s="38">
        <f t="shared" si="961"/>
        <v>3660911</v>
      </c>
    </row>
    <row r="5494" spans="1:14" x14ac:dyDescent="0.2">
      <c r="A5494" s="29" t="s">
        <v>2203</v>
      </c>
      <c r="B5494" s="30"/>
      <c r="C5494" s="31">
        <f t="shared" ref="C5494:N5494" si="962">C5484+C5487+C5493</f>
        <v>700</v>
      </c>
      <c r="D5494" s="32">
        <f t="shared" si="962"/>
        <v>44.740899999999996</v>
      </c>
      <c r="E5494" s="32">
        <f t="shared" si="962"/>
        <v>13.148</v>
      </c>
      <c r="F5494" s="31">
        <f t="shared" si="962"/>
        <v>26872973</v>
      </c>
      <c r="G5494" s="31">
        <f t="shared" si="962"/>
        <v>4095705</v>
      </c>
      <c r="H5494" s="31">
        <f t="shared" si="962"/>
        <v>30968678</v>
      </c>
      <c r="I5494" s="31">
        <f t="shared" si="962"/>
        <v>184800</v>
      </c>
      <c r="J5494" s="31">
        <f t="shared" si="962"/>
        <v>10839569</v>
      </c>
      <c r="K5494" s="31">
        <f t="shared" si="962"/>
        <v>309687</v>
      </c>
      <c r="L5494" s="31">
        <f t="shared" si="962"/>
        <v>649217</v>
      </c>
      <c r="M5494" s="31">
        <f t="shared" si="962"/>
        <v>0</v>
      </c>
      <c r="N5494" s="33">
        <f t="shared" si="962"/>
        <v>42642264</v>
      </c>
    </row>
    <row r="5495" spans="1:14" x14ac:dyDescent="0.2">
      <c r="A5495" s="39"/>
      <c r="B5495" s="40"/>
      <c r="C5495" s="41"/>
      <c r="D5495" s="42"/>
      <c r="E5495" s="42"/>
      <c r="F5495" s="41"/>
      <c r="G5495" s="41"/>
      <c r="H5495" s="41"/>
      <c r="I5495" s="41"/>
      <c r="J5495" s="41"/>
      <c r="K5495" s="41"/>
      <c r="L5495" s="41"/>
      <c r="M5495" s="41"/>
      <c r="N5495" s="43"/>
    </row>
    <row r="5496" spans="1:14" x14ac:dyDescent="0.2">
      <c r="A5496" s="29" t="s">
        <v>2204</v>
      </c>
      <c r="B5496" s="30"/>
      <c r="C5496" s="31"/>
      <c r="D5496" s="32"/>
      <c r="E5496" s="32"/>
      <c r="F5496" s="31"/>
      <c r="G5496" s="31"/>
      <c r="H5496" s="31"/>
      <c r="I5496" s="31"/>
      <c r="J5496" s="31"/>
      <c r="K5496" s="31"/>
      <c r="L5496" s="31"/>
      <c r="M5496" s="31"/>
      <c r="N5496" s="33"/>
    </row>
    <row r="5497" spans="1:14" x14ac:dyDescent="0.2">
      <c r="A5497" s="29" t="s">
        <v>2205</v>
      </c>
      <c r="B5497" s="30" t="s">
        <v>6</v>
      </c>
      <c r="C5497" s="31" t="s">
        <v>7</v>
      </c>
      <c r="D5497" s="32" t="s">
        <v>8</v>
      </c>
      <c r="E5497" s="32" t="s">
        <v>9</v>
      </c>
      <c r="F5497" s="31" t="s">
        <v>10</v>
      </c>
      <c r="G5497" s="31" t="s">
        <v>11</v>
      </c>
      <c r="H5497" s="31" t="s">
        <v>12</v>
      </c>
      <c r="I5497" s="31" t="s">
        <v>13</v>
      </c>
      <c r="J5497" s="31" t="s">
        <v>14</v>
      </c>
      <c r="K5497" s="31" t="s">
        <v>15</v>
      </c>
      <c r="L5497" s="31" t="s">
        <v>16</v>
      </c>
      <c r="M5497" s="31" t="s">
        <v>17</v>
      </c>
      <c r="N5497" s="33" t="s">
        <v>18</v>
      </c>
    </row>
    <row r="5498" spans="1:14" x14ac:dyDescent="0.2">
      <c r="A5498" s="34" t="s">
        <v>1476</v>
      </c>
      <c r="B5498" s="35"/>
      <c r="C5498" s="36"/>
      <c r="D5498" s="37"/>
      <c r="E5498" s="37"/>
      <c r="F5498" s="36"/>
      <c r="G5498" s="36"/>
      <c r="H5498" s="36"/>
      <c r="I5498" s="36"/>
      <c r="J5498" s="36"/>
      <c r="K5498" s="36"/>
      <c r="L5498" s="36"/>
      <c r="M5498" s="36"/>
      <c r="N5498" s="38"/>
    </row>
    <row r="5499" spans="1:14" x14ac:dyDescent="0.2">
      <c r="A5499" s="39" t="s">
        <v>162</v>
      </c>
      <c r="B5499" s="40"/>
      <c r="C5499" s="41">
        <v>0</v>
      </c>
      <c r="D5499" s="42">
        <v>9.7888999999999999</v>
      </c>
      <c r="E5499" s="42">
        <v>0</v>
      </c>
      <c r="F5499" s="41">
        <v>3401904</v>
      </c>
      <c r="G5499" s="41">
        <v>0</v>
      </c>
      <c r="H5499" s="41">
        <v>3401904</v>
      </c>
      <c r="I5499" s="41">
        <v>0</v>
      </c>
      <c r="J5499" s="41">
        <v>1183862</v>
      </c>
      <c r="K5499" s="41">
        <v>34019</v>
      </c>
      <c r="L5499" s="41">
        <v>0</v>
      </c>
      <c r="M5499" s="41">
        <v>0</v>
      </c>
      <c r="N5499" s="43">
        <v>4585766</v>
      </c>
    </row>
    <row r="5500" spans="1:14" x14ac:dyDescent="0.2">
      <c r="A5500" s="39" t="s">
        <v>40</v>
      </c>
      <c r="B5500" s="40"/>
      <c r="C5500" s="41">
        <v>0</v>
      </c>
      <c r="D5500" s="42">
        <v>-0.13439999999999999</v>
      </c>
      <c r="E5500" s="42">
        <v>0</v>
      </c>
      <c r="F5500" s="41">
        <v>-126000</v>
      </c>
      <c r="G5500" s="41">
        <v>0</v>
      </c>
      <c r="H5500" s="41">
        <v>-126000</v>
      </c>
      <c r="I5500" s="41">
        <v>0</v>
      </c>
      <c r="J5500" s="41">
        <v>-43848</v>
      </c>
      <c r="K5500" s="41">
        <v>-1260</v>
      </c>
      <c r="L5500" s="41">
        <v>0</v>
      </c>
      <c r="M5500" s="41">
        <v>0</v>
      </c>
      <c r="N5500" s="43">
        <v>-169848</v>
      </c>
    </row>
    <row r="5501" spans="1:14" x14ac:dyDescent="0.2">
      <c r="A5501" s="39" t="s">
        <v>624</v>
      </c>
      <c r="B5501" s="40"/>
      <c r="C5501" s="41">
        <v>0</v>
      </c>
      <c r="D5501" s="42">
        <v>-0.625</v>
      </c>
      <c r="E5501" s="42">
        <v>0</v>
      </c>
      <c r="F5501" s="41">
        <v>-216529</v>
      </c>
      <c r="G5501" s="41">
        <v>0</v>
      </c>
      <c r="H5501" s="41">
        <v>-216529</v>
      </c>
      <c r="I5501" s="41">
        <v>0</v>
      </c>
      <c r="J5501" s="41">
        <v>-75352</v>
      </c>
      <c r="K5501" s="41">
        <v>-2165</v>
      </c>
      <c r="L5501" s="41">
        <v>0</v>
      </c>
      <c r="M5501" s="41">
        <v>0</v>
      </c>
      <c r="N5501" s="43">
        <v>-291881</v>
      </c>
    </row>
    <row r="5502" spans="1:14" x14ac:dyDescent="0.2">
      <c r="A5502" s="39" t="s">
        <v>41</v>
      </c>
      <c r="B5502" s="40"/>
      <c r="C5502" s="41">
        <v>0</v>
      </c>
      <c r="D5502" s="42">
        <v>0</v>
      </c>
      <c r="E5502" s="42">
        <v>0</v>
      </c>
      <c r="F5502" s="41">
        <v>0</v>
      </c>
      <c r="G5502" s="41">
        <v>0</v>
      </c>
      <c r="H5502" s="41">
        <v>0</v>
      </c>
      <c r="I5502" s="41">
        <v>126000</v>
      </c>
      <c r="J5502" s="41">
        <v>42588</v>
      </c>
      <c r="K5502" s="41">
        <v>0</v>
      </c>
      <c r="L5502" s="41">
        <v>0</v>
      </c>
      <c r="M5502" s="41">
        <v>0</v>
      </c>
      <c r="N5502" s="43">
        <v>168588</v>
      </c>
    </row>
    <row r="5503" spans="1:14" x14ac:dyDescent="0.2">
      <c r="A5503" s="39" t="s">
        <v>163</v>
      </c>
      <c r="B5503" s="40"/>
      <c r="C5503" s="41">
        <v>0</v>
      </c>
      <c r="D5503" s="42">
        <v>0</v>
      </c>
      <c r="E5503" s="42">
        <v>0</v>
      </c>
      <c r="F5503" s="41">
        <v>0</v>
      </c>
      <c r="G5503" s="41">
        <v>0</v>
      </c>
      <c r="H5503" s="41">
        <v>0</v>
      </c>
      <c r="I5503" s="41">
        <v>0</v>
      </c>
      <c r="J5503" s="41">
        <v>10</v>
      </c>
      <c r="K5503" s="41">
        <v>0</v>
      </c>
      <c r="L5503" s="41">
        <v>0</v>
      </c>
      <c r="M5503" s="41">
        <v>0</v>
      </c>
      <c r="N5503" s="43">
        <v>10</v>
      </c>
    </row>
    <row r="5504" spans="1:14" x14ac:dyDescent="0.2">
      <c r="A5504" s="39" t="s">
        <v>501</v>
      </c>
      <c r="B5504" s="40"/>
      <c r="C5504" s="41">
        <v>0</v>
      </c>
      <c r="D5504" s="42">
        <v>0</v>
      </c>
      <c r="E5504" s="42">
        <v>0</v>
      </c>
      <c r="F5504" s="41">
        <v>0</v>
      </c>
      <c r="G5504" s="41">
        <v>0</v>
      </c>
      <c r="H5504" s="41">
        <v>0</v>
      </c>
      <c r="I5504" s="41">
        <v>0</v>
      </c>
      <c r="J5504" s="41">
        <v>0</v>
      </c>
      <c r="K5504" s="41">
        <v>0</v>
      </c>
      <c r="L5504" s="41">
        <v>1500</v>
      </c>
      <c r="M5504" s="41">
        <v>0</v>
      </c>
      <c r="N5504" s="43">
        <v>1500</v>
      </c>
    </row>
    <row r="5505" spans="1:14" x14ac:dyDescent="0.2">
      <c r="A5505" s="39" t="s">
        <v>625</v>
      </c>
      <c r="B5505" s="40"/>
      <c r="C5505" s="41">
        <v>0</v>
      </c>
      <c r="D5505" s="42">
        <v>0</v>
      </c>
      <c r="E5505" s="42">
        <v>0</v>
      </c>
      <c r="F5505" s="41">
        <v>0</v>
      </c>
      <c r="G5505" s="41">
        <v>0</v>
      </c>
      <c r="H5505" s="41">
        <v>0</v>
      </c>
      <c r="I5505" s="41">
        <v>0</v>
      </c>
      <c r="J5505" s="41">
        <v>0</v>
      </c>
      <c r="K5505" s="41">
        <v>0</v>
      </c>
      <c r="L5505" s="41">
        <v>2000</v>
      </c>
      <c r="M5505" s="41">
        <v>0</v>
      </c>
      <c r="N5505" s="43">
        <v>2000</v>
      </c>
    </row>
    <row r="5506" spans="1:14" x14ac:dyDescent="0.2">
      <c r="A5506" s="39" t="s">
        <v>23</v>
      </c>
      <c r="B5506" s="40"/>
      <c r="C5506" s="41">
        <v>0</v>
      </c>
      <c r="D5506" s="42">
        <v>0</v>
      </c>
      <c r="E5506" s="42">
        <v>4.0599999999999996</v>
      </c>
      <c r="F5506" s="41">
        <v>0</v>
      </c>
      <c r="G5506" s="41">
        <v>1586616</v>
      </c>
      <c r="H5506" s="41">
        <v>1586616</v>
      </c>
      <c r="I5506" s="41">
        <v>0</v>
      </c>
      <c r="J5506" s="41">
        <v>552142</v>
      </c>
      <c r="K5506" s="41">
        <v>15866</v>
      </c>
      <c r="L5506" s="41">
        <v>0</v>
      </c>
      <c r="M5506" s="41">
        <v>0</v>
      </c>
      <c r="N5506" s="43">
        <v>2138758</v>
      </c>
    </row>
    <row r="5507" spans="1:14" x14ac:dyDescent="0.2">
      <c r="A5507" s="39" t="s">
        <v>1481</v>
      </c>
      <c r="B5507" s="40"/>
      <c r="C5507" s="41">
        <v>0</v>
      </c>
      <c r="D5507" s="42">
        <v>44.365000000000002</v>
      </c>
      <c r="E5507" s="42">
        <v>5.88</v>
      </c>
      <c r="F5507" s="41">
        <v>29816677</v>
      </c>
      <c r="G5507" s="41">
        <v>1476468</v>
      </c>
      <c r="H5507" s="41">
        <v>31293145</v>
      </c>
      <c r="I5507" s="41">
        <v>0</v>
      </c>
      <c r="J5507" s="41">
        <v>10890015</v>
      </c>
      <c r="K5507" s="41">
        <v>312932</v>
      </c>
      <c r="L5507" s="41">
        <v>884990</v>
      </c>
      <c r="M5507" s="41">
        <v>0</v>
      </c>
      <c r="N5507" s="43">
        <v>43068150</v>
      </c>
    </row>
    <row r="5508" spans="1:14" x14ac:dyDescent="0.2">
      <c r="A5508" s="39" t="s">
        <v>1482</v>
      </c>
      <c r="B5508" s="40"/>
      <c r="C5508" s="41">
        <v>0</v>
      </c>
      <c r="D5508" s="42">
        <v>0</v>
      </c>
      <c r="E5508" s="42">
        <v>0</v>
      </c>
      <c r="F5508" s="41">
        <v>312000</v>
      </c>
      <c r="G5508" s="41">
        <v>0</v>
      </c>
      <c r="H5508" s="41">
        <v>312000</v>
      </c>
      <c r="I5508" s="41">
        <v>0</v>
      </c>
      <c r="J5508" s="41">
        <v>108576</v>
      </c>
      <c r="K5508" s="41">
        <v>3120</v>
      </c>
      <c r="L5508" s="41">
        <v>40500</v>
      </c>
      <c r="M5508" s="41">
        <v>0</v>
      </c>
      <c r="N5508" s="43">
        <v>461076</v>
      </c>
    </row>
    <row r="5509" spans="1:14" x14ac:dyDescent="0.2">
      <c r="A5509" s="34" t="s">
        <v>24</v>
      </c>
      <c r="B5509" s="35"/>
      <c r="C5509" s="36">
        <f t="shared" ref="C5509:N5509" si="963">SUM(C5499:C5508)</f>
        <v>0</v>
      </c>
      <c r="D5509" s="37">
        <f t="shared" si="963"/>
        <v>53.394500000000001</v>
      </c>
      <c r="E5509" s="37">
        <f t="shared" si="963"/>
        <v>9.94</v>
      </c>
      <c r="F5509" s="36">
        <f t="shared" si="963"/>
        <v>33188052</v>
      </c>
      <c r="G5509" s="36">
        <f t="shared" si="963"/>
        <v>3063084</v>
      </c>
      <c r="H5509" s="36">
        <f t="shared" si="963"/>
        <v>36251136</v>
      </c>
      <c r="I5509" s="36">
        <f t="shared" si="963"/>
        <v>126000</v>
      </c>
      <c r="J5509" s="36">
        <f t="shared" si="963"/>
        <v>12657993</v>
      </c>
      <c r="K5509" s="36">
        <f t="shared" si="963"/>
        <v>362512</v>
      </c>
      <c r="L5509" s="36">
        <f t="shared" si="963"/>
        <v>928990</v>
      </c>
      <c r="M5509" s="36">
        <f t="shared" si="963"/>
        <v>0</v>
      </c>
      <c r="N5509" s="38">
        <f t="shared" si="963"/>
        <v>49964119</v>
      </c>
    </row>
    <row r="5510" spans="1:14" x14ac:dyDescent="0.2">
      <c r="A5510" s="34" t="s">
        <v>25</v>
      </c>
      <c r="B5510" s="35"/>
      <c r="C5510" s="36"/>
      <c r="D5510" s="37"/>
      <c r="E5510" s="37"/>
      <c r="F5510" s="36"/>
      <c r="G5510" s="36"/>
      <c r="H5510" s="36"/>
      <c r="I5510" s="36"/>
      <c r="J5510" s="36"/>
      <c r="K5510" s="36"/>
      <c r="L5510" s="36"/>
      <c r="M5510" s="36"/>
      <c r="N5510" s="38"/>
    </row>
    <row r="5511" spans="1:14" x14ac:dyDescent="0.2">
      <c r="A5511" s="39" t="s">
        <v>69</v>
      </c>
      <c r="B5511" s="40"/>
      <c r="C5511" s="41">
        <v>684</v>
      </c>
      <c r="D5511" s="42">
        <v>0</v>
      </c>
      <c r="E5511" s="42">
        <v>9.0062999999999995</v>
      </c>
      <c r="F5511" s="41">
        <v>0</v>
      </c>
      <c r="G5511" s="41">
        <v>2768789</v>
      </c>
      <c r="H5511" s="41">
        <v>2768789</v>
      </c>
      <c r="I5511" s="41">
        <v>0</v>
      </c>
      <c r="J5511" s="41">
        <v>963539</v>
      </c>
      <c r="K5511" s="41">
        <v>27688</v>
      </c>
      <c r="L5511" s="41">
        <v>41724</v>
      </c>
      <c r="M5511" s="41">
        <v>0</v>
      </c>
      <c r="N5511" s="43">
        <v>3774052</v>
      </c>
    </row>
    <row r="5512" spans="1:14" x14ac:dyDescent="0.2">
      <c r="A5512" s="34" t="s">
        <v>24</v>
      </c>
      <c r="B5512" s="35"/>
      <c r="C5512" s="36">
        <f t="shared" ref="C5512:N5512" si="964">SUM(C5511:C5511)</f>
        <v>684</v>
      </c>
      <c r="D5512" s="37">
        <f t="shared" si="964"/>
        <v>0</v>
      </c>
      <c r="E5512" s="37">
        <f t="shared" si="964"/>
        <v>9.0062999999999995</v>
      </c>
      <c r="F5512" s="36">
        <f t="shared" si="964"/>
        <v>0</v>
      </c>
      <c r="G5512" s="36">
        <f t="shared" si="964"/>
        <v>2768789</v>
      </c>
      <c r="H5512" s="36">
        <f t="shared" si="964"/>
        <v>2768789</v>
      </c>
      <c r="I5512" s="36">
        <f t="shared" si="964"/>
        <v>0</v>
      </c>
      <c r="J5512" s="36">
        <f t="shared" si="964"/>
        <v>963539</v>
      </c>
      <c r="K5512" s="36">
        <f t="shared" si="964"/>
        <v>27688</v>
      </c>
      <c r="L5512" s="36">
        <f t="shared" si="964"/>
        <v>41724</v>
      </c>
      <c r="M5512" s="36">
        <f t="shared" si="964"/>
        <v>0</v>
      </c>
      <c r="N5512" s="38">
        <f t="shared" si="964"/>
        <v>3774052</v>
      </c>
    </row>
    <row r="5513" spans="1:14" x14ac:dyDescent="0.2">
      <c r="A5513" s="34" t="s">
        <v>1483</v>
      </c>
      <c r="B5513" s="35"/>
      <c r="C5513" s="36"/>
      <c r="D5513" s="37"/>
      <c r="E5513" s="37"/>
      <c r="F5513" s="36"/>
      <c r="G5513" s="36"/>
      <c r="H5513" s="36"/>
      <c r="I5513" s="36"/>
      <c r="J5513" s="36"/>
      <c r="K5513" s="36"/>
      <c r="L5513" s="36"/>
      <c r="M5513" s="36"/>
      <c r="N5513" s="38"/>
    </row>
    <row r="5514" spans="1:14" x14ac:dyDescent="0.2">
      <c r="A5514" s="39" t="s">
        <v>1484</v>
      </c>
      <c r="B5514" s="40"/>
      <c r="C5514" s="41">
        <v>253</v>
      </c>
      <c r="D5514" s="42">
        <v>0</v>
      </c>
      <c r="E5514" s="42">
        <v>0.40079999999999999</v>
      </c>
      <c r="F5514" s="41">
        <v>0</v>
      </c>
      <c r="G5514" s="41">
        <v>108620</v>
      </c>
      <c r="H5514" s="41">
        <v>108620</v>
      </c>
      <c r="I5514" s="41">
        <v>0</v>
      </c>
      <c r="J5514" s="41">
        <v>37800</v>
      </c>
      <c r="K5514" s="41">
        <v>1086</v>
      </c>
      <c r="L5514" s="41">
        <v>0</v>
      </c>
      <c r="M5514" s="41">
        <v>0</v>
      </c>
      <c r="N5514" s="43">
        <v>146420</v>
      </c>
    </row>
    <row r="5515" spans="1:14" x14ac:dyDescent="0.2">
      <c r="A5515" s="39" t="s">
        <v>1485</v>
      </c>
      <c r="B5515" s="40"/>
      <c r="C5515" s="41">
        <v>0</v>
      </c>
      <c r="D5515" s="42">
        <v>7.88</v>
      </c>
      <c r="E5515" s="42">
        <v>0</v>
      </c>
      <c r="F5515" s="41">
        <v>3855734</v>
      </c>
      <c r="G5515" s="41">
        <v>0</v>
      </c>
      <c r="H5515" s="41">
        <v>3855734</v>
      </c>
      <c r="I5515" s="41">
        <v>0</v>
      </c>
      <c r="J5515" s="41">
        <v>1341795</v>
      </c>
      <c r="K5515" s="41">
        <v>38557</v>
      </c>
      <c r="L5515" s="41">
        <v>0</v>
      </c>
      <c r="M5515" s="41">
        <v>0</v>
      </c>
      <c r="N5515" s="43">
        <v>5197529</v>
      </c>
    </row>
    <row r="5516" spans="1:14" x14ac:dyDescent="0.2">
      <c r="A5516" s="34" t="s">
        <v>24</v>
      </c>
      <c r="B5516" s="35"/>
      <c r="C5516" s="36">
        <f t="shared" ref="C5516:N5516" si="965">SUM(C5514:C5515)</f>
        <v>253</v>
      </c>
      <c r="D5516" s="37">
        <f t="shared" si="965"/>
        <v>7.88</v>
      </c>
      <c r="E5516" s="37">
        <f t="shared" si="965"/>
        <v>0.40079999999999999</v>
      </c>
      <c r="F5516" s="36">
        <f t="shared" si="965"/>
        <v>3855734</v>
      </c>
      <c r="G5516" s="36">
        <f t="shared" si="965"/>
        <v>108620</v>
      </c>
      <c r="H5516" s="36">
        <f t="shared" si="965"/>
        <v>3964354</v>
      </c>
      <c r="I5516" s="36">
        <f t="shared" si="965"/>
        <v>0</v>
      </c>
      <c r="J5516" s="36">
        <f t="shared" si="965"/>
        <v>1379595</v>
      </c>
      <c r="K5516" s="36">
        <f t="shared" si="965"/>
        <v>39643</v>
      </c>
      <c r="L5516" s="36">
        <f t="shared" si="965"/>
        <v>0</v>
      </c>
      <c r="M5516" s="36">
        <f t="shared" si="965"/>
        <v>0</v>
      </c>
      <c r="N5516" s="38">
        <f t="shared" si="965"/>
        <v>5343949</v>
      </c>
    </row>
    <row r="5517" spans="1:14" x14ac:dyDescent="0.2">
      <c r="A5517" s="29" t="s">
        <v>2206</v>
      </c>
      <c r="B5517" s="30"/>
      <c r="C5517" s="31">
        <f t="shared" ref="C5517:N5517" si="966">C5509+C5512+C5516</f>
        <v>937</v>
      </c>
      <c r="D5517" s="32">
        <f t="shared" si="966"/>
        <v>61.274500000000003</v>
      </c>
      <c r="E5517" s="32">
        <f t="shared" si="966"/>
        <v>19.347100000000001</v>
      </c>
      <c r="F5517" s="31">
        <f t="shared" si="966"/>
        <v>37043786</v>
      </c>
      <c r="G5517" s="31">
        <f t="shared" si="966"/>
        <v>5940493</v>
      </c>
      <c r="H5517" s="31">
        <f t="shared" si="966"/>
        <v>42984279</v>
      </c>
      <c r="I5517" s="31">
        <f t="shared" si="966"/>
        <v>126000</v>
      </c>
      <c r="J5517" s="31">
        <f t="shared" si="966"/>
        <v>15001127</v>
      </c>
      <c r="K5517" s="31">
        <f t="shared" si="966"/>
        <v>429843</v>
      </c>
      <c r="L5517" s="31">
        <f t="shared" si="966"/>
        <v>970714</v>
      </c>
      <c r="M5517" s="31">
        <f t="shared" si="966"/>
        <v>0</v>
      </c>
      <c r="N5517" s="33">
        <f t="shared" si="966"/>
        <v>59082120</v>
      </c>
    </row>
    <row r="5518" spans="1:14" x14ac:dyDescent="0.2">
      <c r="A5518" s="39"/>
      <c r="B5518" s="40"/>
      <c r="C5518" s="41"/>
      <c r="D5518" s="42"/>
      <c r="E5518" s="42"/>
      <c r="F5518" s="41"/>
      <c r="G5518" s="41"/>
      <c r="H5518" s="41"/>
      <c r="I5518" s="41"/>
      <c r="J5518" s="41"/>
      <c r="K5518" s="41"/>
      <c r="L5518" s="41"/>
      <c r="M5518" s="41"/>
      <c r="N5518" s="43"/>
    </row>
    <row r="5519" spans="1:14" x14ac:dyDescent="0.2">
      <c r="A5519" s="29" t="s">
        <v>2207</v>
      </c>
      <c r="B5519" s="30"/>
      <c r="C5519" s="31"/>
      <c r="D5519" s="32"/>
      <c r="E5519" s="32"/>
      <c r="F5519" s="31"/>
      <c r="G5519" s="31"/>
      <c r="H5519" s="31"/>
      <c r="I5519" s="31"/>
      <c r="J5519" s="31"/>
      <c r="K5519" s="31"/>
      <c r="L5519" s="31"/>
      <c r="M5519" s="31"/>
      <c r="N5519" s="33"/>
    </row>
    <row r="5520" spans="1:14" x14ac:dyDescent="0.2">
      <c r="A5520" s="29" t="s">
        <v>2208</v>
      </c>
      <c r="B5520" s="30" t="s">
        <v>6</v>
      </c>
      <c r="C5520" s="31" t="s">
        <v>7</v>
      </c>
      <c r="D5520" s="32" t="s">
        <v>8</v>
      </c>
      <c r="E5520" s="32" t="s">
        <v>9</v>
      </c>
      <c r="F5520" s="31" t="s">
        <v>10</v>
      </c>
      <c r="G5520" s="31" t="s">
        <v>11</v>
      </c>
      <c r="H5520" s="31" t="s">
        <v>12</v>
      </c>
      <c r="I5520" s="31" t="s">
        <v>13</v>
      </c>
      <c r="J5520" s="31" t="s">
        <v>14</v>
      </c>
      <c r="K5520" s="31" t="s">
        <v>15</v>
      </c>
      <c r="L5520" s="31" t="s">
        <v>16</v>
      </c>
      <c r="M5520" s="31" t="s">
        <v>17</v>
      </c>
      <c r="N5520" s="33" t="s">
        <v>18</v>
      </c>
    </row>
    <row r="5521" spans="1:14" x14ac:dyDescent="0.2">
      <c r="A5521" s="34" t="s">
        <v>1476</v>
      </c>
      <c r="B5521" s="35"/>
      <c r="C5521" s="36"/>
      <c r="D5521" s="37"/>
      <c r="E5521" s="37"/>
      <c r="F5521" s="36"/>
      <c r="G5521" s="36"/>
      <c r="H5521" s="36"/>
      <c r="I5521" s="36"/>
      <c r="J5521" s="36"/>
      <c r="K5521" s="36"/>
      <c r="L5521" s="36"/>
      <c r="M5521" s="36"/>
      <c r="N5521" s="38"/>
    </row>
    <row r="5522" spans="1:14" x14ac:dyDescent="0.2">
      <c r="A5522" s="39" t="s">
        <v>162</v>
      </c>
      <c r="B5522" s="40"/>
      <c r="C5522" s="41">
        <v>0</v>
      </c>
      <c r="D5522" s="42">
        <v>7.9444999999999997</v>
      </c>
      <c r="E5522" s="42">
        <v>0</v>
      </c>
      <c r="F5522" s="41">
        <v>2809585</v>
      </c>
      <c r="G5522" s="41">
        <v>0</v>
      </c>
      <c r="H5522" s="41">
        <v>2809585</v>
      </c>
      <c r="I5522" s="41">
        <v>0</v>
      </c>
      <c r="J5522" s="41">
        <v>977736</v>
      </c>
      <c r="K5522" s="41">
        <v>28096</v>
      </c>
      <c r="L5522" s="41">
        <v>0</v>
      </c>
      <c r="M5522" s="41">
        <v>0</v>
      </c>
      <c r="N5522" s="43">
        <v>3787321</v>
      </c>
    </row>
    <row r="5523" spans="1:14" x14ac:dyDescent="0.2">
      <c r="A5523" s="39" t="s">
        <v>40</v>
      </c>
      <c r="B5523" s="40"/>
      <c r="C5523" s="41">
        <v>0</v>
      </c>
      <c r="D5523" s="42">
        <v>-5.04E-2</v>
      </c>
      <c r="E5523" s="42">
        <v>0</v>
      </c>
      <c r="F5523" s="41">
        <v>-75600</v>
      </c>
      <c r="G5523" s="41">
        <v>0</v>
      </c>
      <c r="H5523" s="41">
        <v>-75600</v>
      </c>
      <c r="I5523" s="41">
        <v>0</v>
      </c>
      <c r="J5523" s="41">
        <v>-26309</v>
      </c>
      <c r="K5523" s="41">
        <v>-756</v>
      </c>
      <c r="L5523" s="41">
        <v>0</v>
      </c>
      <c r="M5523" s="41">
        <v>0</v>
      </c>
      <c r="N5523" s="43">
        <v>-101909</v>
      </c>
    </row>
    <row r="5524" spans="1:14" x14ac:dyDescent="0.2">
      <c r="A5524" s="39" t="s">
        <v>452</v>
      </c>
      <c r="B5524" s="40"/>
      <c r="C5524" s="41">
        <v>0</v>
      </c>
      <c r="D5524" s="42">
        <v>0</v>
      </c>
      <c r="E5524" s="42">
        <v>0</v>
      </c>
      <c r="F5524" s="41">
        <v>0</v>
      </c>
      <c r="G5524" s="41">
        <v>0</v>
      </c>
      <c r="H5524" s="41">
        <v>0</v>
      </c>
      <c r="I5524" s="41">
        <v>76440</v>
      </c>
      <c r="J5524" s="41">
        <v>25837</v>
      </c>
      <c r="K5524" s="41">
        <v>0</v>
      </c>
      <c r="L5524" s="41">
        <v>0</v>
      </c>
      <c r="M5524" s="41">
        <v>0</v>
      </c>
      <c r="N5524" s="43">
        <v>102277</v>
      </c>
    </row>
    <row r="5525" spans="1:14" x14ac:dyDescent="0.2">
      <c r="A5525" s="39" t="s">
        <v>41</v>
      </c>
      <c r="B5525" s="40"/>
      <c r="C5525" s="41">
        <v>0</v>
      </c>
      <c r="D5525" s="42">
        <v>0</v>
      </c>
      <c r="E5525" s="42">
        <v>0</v>
      </c>
      <c r="F5525" s="41">
        <v>0</v>
      </c>
      <c r="G5525" s="41">
        <v>0</v>
      </c>
      <c r="H5525" s="41">
        <v>0</v>
      </c>
      <c r="I5525" s="41">
        <v>75600</v>
      </c>
      <c r="J5525" s="41">
        <v>25553</v>
      </c>
      <c r="K5525" s="41">
        <v>0</v>
      </c>
      <c r="L5525" s="41">
        <v>0</v>
      </c>
      <c r="M5525" s="41">
        <v>0</v>
      </c>
      <c r="N5525" s="43">
        <v>101153</v>
      </c>
    </row>
    <row r="5526" spans="1:14" x14ac:dyDescent="0.2">
      <c r="A5526" s="39" t="s">
        <v>163</v>
      </c>
      <c r="B5526" s="40"/>
      <c r="C5526" s="41">
        <v>0</v>
      </c>
      <c r="D5526" s="42">
        <v>0</v>
      </c>
      <c r="E5526" s="42">
        <v>0</v>
      </c>
      <c r="F5526" s="41">
        <v>0</v>
      </c>
      <c r="G5526" s="41">
        <v>0</v>
      </c>
      <c r="H5526" s="41">
        <v>0</v>
      </c>
      <c r="I5526" s="41">
        <v>0</v>
      </c>
      <c r="J5526" s="41">
        <v>2</v>
      </c>
      <c r="K5526" s="41">
        <v>0</v>
      </c>
      <c r="L5526" s="41">
        <v>0</v>
      </c>
      <c r="M5526" s="41">
        <v>0</v>
      </c>
      <c r="N5526" s="43">
        <v>2</v>
      </c>
    </row>
    <row r="5527" spans="1:14" x14ac:dyDescent="0.2">
      <c r="A5527" s="39" t="s">
        <v>501</v>
      </c>
      <c r="B5527" s="40"/>
      <c r="C5527" s="41">
        <v>0</v>
      </c>
      <c r="D5527" s="42">
        <v>0</v>
      </c>
      <c r="E5527" s="42">
        <v>0</v>
      </c>
      <c r="F5527" s="41">
        <v>0</v>
      </c>
      <c r="G5527" s="41">
        <v>0</v>
      </c>
      <c r="H5527" s="41">
        <v>0</v>
      </c>
      <c r="I5527" s="41">
        <v>0</v>
      </c>
      <c r="J5527" s="41">
        <v>0</v>
      </c>
      <c r="K5527" s="41">
        <v>0</v>
      </c>
      <c r="L5527" s="41">
        <v>2500</v>
      </c>
      <c r="M5527" s="41">
        <v>0</v>
      </c>
      <c r="N5527" s="43">
        <v>2500</v>
      </c>
    </row>
    <row r="5528" spans="1:14" x14ac:dyDescent="0.2">
      <c r="A5528" s="39" t="s">
        <v>23</v>
      </c>
      <c r="B5528" s="40"/>
      <c r="C5528" s="41">
        <v>0</v>
      </c>
      <c r="D5528" s="42">
        <v>0</v>
      </c>
      <c r="E5528" s="42">
        <v>4.38</v>
      </c>
      <c r="F5528" s="41">
        <v>0</v>
      </c>
      <c r="G5528" s="41">
        <v>1711669</v>
      </c>
      <c r="H5528" s="41">
        <v>1711669</v>
      </c>
      <c r="I5528" s="41">
        <v>0</v>
      </c>
      <c r="J5528" s="41">
        <v>595661</v>
      </c>
      <c r="K5528" s="41">
        <v>17117</v>
      </c>
      <c r="L5528" s="41">
        <v>0</v>
      </c>
      <c r="M5528" s="41">
        <v>0</v>
      </c>
      <c r="N5528" s="43">
        <v>2307330</v>
      </c>
    </row>
    <row r="5529" spans="1:14" x14ac:dyDescent="0.2">
      <c r="A5529" s="39" t="s">
        <v>1481</v>
      </c>
      <c r="B5529" s="40"/>
      <c r="C5529" s="41">
        <v>0</v>
      </c>
      <c r="D5529" s="42">
        <v>48.636000000000003</v>
      </c>
      <c r="E5529" s="42">
        <v>6.93</v>
      </c>
      <c r="F5529" s="41">
        <v>33050010</v>
      </c>
      <c r="G5529" s="41">
        <v>1740123</v>
      </c>
      <c r="H5529" s="41">
        <v>34790133</v>
      </c>
      <c r="I5529" s="41">
        <v>0</v>
      </c>
      <c r="J5529" s="41">
        <v>12106966</v>
      </c>
      <c r="K5529" s="41">
        <v>347901</v>
      </c>
      <c r="L5529" s="41">
        <v>1042075</v>
      </c>
      <c r="M5529" s="41">
        <v>0</v>
      </c>
      <c r="N5529" s="43">
        <v>47939174</v>
      </c>
    </row>
    <row r="5530" spans="1:14" x14ac:dyDescent="0.2">
      <c r="A5530" s="39" t="s">
        <v>1482</v>
      </c>
      <c r="B5530" s="40"/>
      <c r="C5530" s="41">
        <v>0</v>
      </c>
      <c r="D5530" s="42">
        <v>0</v>
      </c>
      <c r="E5530" s="42">
        <v>0</v>
      </c>
      <c r="F5530" s="41">
        <v>48000</v>
      </c>
      <c r="G5530" s="41">
        <v>0</v>
      </c>
      <c r="H5530" s="41">
        <v>48000</v>
      </c>
      <c r="I5530" s="41">
        <v>0</v>
      </c>
      <c r="J5530" s="41">
        <v>16704</v>
      </c>
      <c r="K5530" s="41">
        <v>480</v>
      </c>
      <c r="L5530" s="41">
        <v>4500</v>
      </c>
      <c r="M5530" s="41">
        <v>0</v>
      </c>
      <c r="N5530" s="43">
        <v>69204</v>
      </c>
    </row>
    <row r="5531" spans="1:14" x14ac:dyDescent="0.2">
      <c r="A5531" s="34" t="s">
        <v>24</v>
      </c>
      <c r="B5531" s="35"/>
      <c r="C5531" s="36">
        <f t="shared" ref="C5531:N5531" si="967">SUM(C5522:C5530)</f>
        <v>0</v>
      </c>
      <c r="D5531" s="37">
        <f t="shared" si="967"/>
        <v>56.530100000000004</v>
      </c>
      <c r="E5531" s="37">
        <f t="shared" si="967"/>
        <v>11.309999999999999</v>
      </c>
      <c r="F5531" s="36">
        <f t="shared" si="967"/>
        <v>35831995</v>
      </c>
      <c r="G5531" s="36">
        <f t="shared" si="967"/>
        <v>3451792</v>
      </c>
      <c r="H5531" s="36">
        <f t="shared" si="967"/>
        <v>39283787</v>
      </c>
      <c r="I5531" s="36">
        <f t="shared" si="967"/>
        <v>152040</v>
      </c>
      <c r="J5531" s="36">
        <f t="shared" si="967"/>
        <v>13722150</v>
      </c>
      <c r="K5531" s="36">
        <f t="shared" si="967"/>
        <v>392838</v>
      </c>
      <c r="L5531" s="36">
        <f t="shared" si="967"/>
        <v>1049075</v>
      </c>
      <c r="M5531" s="36">
        <f t="shared" si="967"/>
        <v>0</v>
      </c>
      <c r="N5531" s="38">
        <f t="shared" si="967"/>
        <v>54207052</v>
      </c>
    </row>
    <row r="5532" spans="1:14" x14ac:dyDescent="0.2">
      <c r="A5532" s="34" t="s">
        <v>1483</v>
      </c>
      <c r="B5532" s="35"/>
      <c r="C5532" s="36"/>
      <c r="D5532" s="37"/>
      <c r="E5532" s="37"/>
      <c r="F5532" s="36"/>
      <c r="G5532" s="36"/>
      <c r="H5532" s="36"/>
      <c r="I5532" s="36"/>
      <c r="J5532" s="36"/>
      <c r="K5532" s="36"/>
      <c r="L5532" s="36"/>
      <c r="M5532" s="36"/>
      <c r="N5532" s="38"/>
    </row>
    <row r="5533" spans="1:14" x14ac:dyDescent="0.2">
      <c r="A5533" s="39" t="s">
        <v>1484</v>
      </c>
      <c r="B5533" s="40"/>
      <c r="C5533" s="41">
        <v>269</v>
      </c>
      <c r="D5533" s="42">
        <v>0</v>
      </c>
      <c r="E5533" s="42">
        <v>0.42509999999999998</v>
      </c>
      <c r="F5533" s="41">
        <v>0</v>
      </c>
      <c r="G5533" s="41">
        <v>115206</v>
      </c>
      <c r="H5533" s="41">
        <v>115206</v>
      </c>
      <c r="I5533" s="41">
        <v>0</v>
      </c>
      <c r="J5533" s="41">
        <v>40092</v>
      </c>
      <c r="K5533" s="41">
        <v>1152</v>
      </c>
      <c r="L5533" s="41">
        <v>0</v>
      </c>
      <c r="M5533" s="41">
        <v>0</v>
      </c>
      <c r="N5533" s="43">
        <v>155298</v>
      </c>
    </row>
    <row r="5534" spans="1:14" x14ac:dyDescent="0.2">
      <c r="A5534" s="39" t="s">
        <v>1485</v>
      </c>
      <c r="B5534" s="40"/>
      <c r="C5534" s="41">
        <v>0</v>
      </c>
      <c r="D5534" s="42">
        <v>7.2851999999999997</v>
      </c>
      <c r="E5534" s="42">
        <v>0</v>
      </c>
      <c r="F5534" s="41">
        <v>3676342</v>
      </c>
      <c r="G5534" s="41">
        <v>0</v>
      </c>
      <c r="H5534" s="41">
        <v>3676342</v>
      </c>
      <c r="I5534" s="41">
        <v>0</v>
      </c>
      <c r="J5534" s="41">
        <v>1279367</v>
      </c>
      <c r="K5534" s="41">
        <v>36763</v>
      </c>
      <c r="L5534" s="41">
        <v>0</v>
      </c>
      <c r="M5534" s="41">
        <v>0</v>
      </c>
      <c r="N5534" s="43">
        <v>4955709</v>
      </c>
    </row>
    <row r="5535" spans="1:14" x14ac:dyDescent="0.2">
      <c r="A5535" s="34" t="s">
        <v>24</v>
      </c>
      <c r="B5535" s="35"/>
      <c r="C5535" s="36">
        <f t="shared" ref="C5535:N5535" si="968">SUM(C5533:C5534)</f>
        <v>269</v>
      </c>
      <c r="D5535" s="37">
        <f t="shared" si="968"/>
        <v>7.2851999999999997</v>
      </c>
      <c r="E5535" s="37">
        <f t="shared" si="968"/>
        <v>0.42509999999999998</v>
      </c>
      <c r="F5535" s="36">
        <f t="shared" si="968"/>
        <v>3676342</v>
      </c>
      <c r="G5535" s="36">
        <f t="shared" si="968"/>
        <v>115206</v>
      </c>
      <c r="H5535" s="36">
        <f t="shared" si="968"/>
        <v>3791548</v>
      </c>
      <c r="I5535" s="36">
        <f t="shared" si="968"/>
        <v>0</v>
      </c>
      <c r="J5535" s="36">
        <f t="shared" si="968"/>
        <v>1319459</v>
      </c>
      <c r="K5535" s="36">
        <f t="shared" si="968"/>
        <v>37915</v>
      </c>
      <c r="L5535" s="36">
        <f t="shared" si="968"/>
        <v>0</v>
      </c>
      <c r="M5535" s="36">
        <f t="shared" si="968"/>
        <v>0</v>
      </c>
      <c r="N5535" s="38">
        <f t="shared" si="968"/>
        <v>5111007</v>
      </c>
    </row>
    <row r="5536" spans="1:14" x14ac:dyDescent="0.2">
      <c r="A5536" s="29" t="s">
        <v>2209</v>
      </c>
      <c r="B5536" s="30"/>
      <c r="C5536" s="31">
        <f t="shared" ref="C5536:N5536" si="969">C5531+C5535</f>
        <v>269</v>
      </c>
      <c r="D5536" s="32">
        <f t="shared" si="969"/>
        <v>63.815300000000008</v>
      </c>
      <c r="E5536" s="32">
        <f t="shared" si="969"/>
        <v>11.735099999999999</v>
      </c>
      <c r="F5536" s="31">
        <f t="shared" si="969"/>
        <v>39508337</v>
      </c>
      <c r="G5536" s="31">
        <f t="shared" si="969"/>
        <v>3566998</v>
      </c>
      <c r="H5536" s="31">
        <f t="shared" si="969"/>
        <v>43075335</v>
      </c>
      <c r="I5536" s="31">
        <f t="shared" si="969"/>
        <v>152040</v>
      </c>
      <c r="J5536" s="31">
        <f t="shared" si="969"/>
        <v>15041609</v>
      </c>
      <c r="K5536" s="31">
        <f t="shared" si="969"/>
        <v>430753</v>
      </c>
      <c r="L5536" s="31">
        <f t="shared" si="969"/>
        <v>1049075</v>
      </c>
      <c r="M5536" s="31">
        <f t="shared" si="969"/>
        <v>0</v>
      </c>
      <c r="N5536" s="33">
        <f t="shared" si="969"/>
        <v>59318059</v>
      </c>
    </row>
    <row r="5537" spans="1:14" x14ac:dyDescent="0.2">
      <c r="A5537" s="39"/>
      <c r="B5537" s="40"/>
      <c r="C5537" s="41"/>
      <c r="D5537" s="42"/>
      <c r="E5537" s="42"/>
      <c r="F5537" s="41"/>
      <c r="G5537" s="41"/>
      <c r="H5537" s="41"/>
      <c r="I5537" s="41"/>
      <c r="J5537" s="41"/>
      <c r="K5537" s="41"/>
      <c r="L5537" s="41"/>
      <c r="M5537" s="41"/>
      <c r="N5537" s="43"/>
    </row>
    <row r="5538" spans="1:14" x14ac:dyDescent="0.2">
      <c r="A5538" s="29" t="s">
        <v>2210</v>
      </c>
      <c r="B5538" s="30"/>
      <c r="C5538" s="31"/>
      <c r="D5538" s="32"/>
      <c r="E5538" s="32"/>
      <c r="F5538" s="31"/>
      <c r="G5538" s="31"/>
      <c r="H5538" s="31"/>
      <c r="I5538" s="31"/>
      <c r="J5538" s="31"/>
      <c r="K5538" s="31"/>
      <c r="L5538" s="31"/>
      <c r="M5538" s="31"/>
      <c r="N5538" s="33"/>
    </row>
    <row r="5539" spans="1:14" x14ac:dyDescent="0.2">
      <c r="A5539" s="29" t="s">
        <v>2211</v>
      </c>
      <c r="B5539" s="30" t="s">
        <v>6</v>
      </c>
      <c r="C5539" s="31" t="s">
        <v>7</v>
      </c>
      <c r="D5539" s="32" t="s">
        <v>8</v>
      </c>
      <c r="E5539" s="32" t="s">
        <v>9</v>
      </c>
      <c r="F5539" s="31" t="s">
        <v>10</v>
      </c>
      <c r="G5539" s="31" t="s">
        <v>11</v>
      </c>
      <c r="H5539" s="31" t="s">
        <v>12</v>
      </c>
      <c r="I5539" s="31" t="s">
        <v>13</v>
      </c>
      <c r="J5539" s="31" t="s">
        <v>14</v>
      </c>
      <c r="K5539" s="31" t="s">
        <v>15</v>
      </c>
      <c r="L5539" s="31" t="s">
        <v>16</v>
      </c>
      <c r="M5539" s="31" t="s">
        <v>17</v>
      </c>
      <c r="N5539" s="33" t="s">
        <v>18</v>
      </c>
    </row>
    <row r="5540" spans="1:14" x14ac:dyDescent="0.2">
      <c r="A5540" s="34" t="s">
        <v>1476</v>
      </c>
      <c r="B5540" s="35"/>
      <c r="C5540" s="36"/>
      <c r="D5540" s="37"/>
      <c r="E5540" s="37"/>
      <c r="F5540" s="36"/>
      <c r="G5540" s="36"/>
      <c r="H5540" s="36"/>
      <c r="I5540" s="36"/>
      <c r="J5540" s="36"/>
      <c r="K5540" s="36"/>
      <c r="L5540" s="36"/>
      <c r="M5540" s="36"/>
      <c r="N5540" s="38"/>
    </row>
    <row r="5541" spans="1:14" x14ac:dyDescent="0.2">
      <c r="A5541" s="39" t="s">
        <v>162</v>
      </c>
      <c r="B5541" s="40"/>
      <c r="C5541" s="41">
        <v>0</v>
      </c>
      <c r="D5541" s="42">
        <v>9.3389000000000006</v>
      </c>
      <c r="E5541" s="42">
        <v>0</v>
      </c>
      <c r="F5541" s="41">
        <v>3364729</v>
      </c>
      <c r="G5541" s="41">
        <v>0</v>
      </c>
      <c r="H5541" s="41">
        <v>3364729</v>
      </c>
      <c r="I5541" s="41">
        <v>0</v>
      </c>
      <c r="J5541" s="41">
        <v>1170926</v>
      </c>
      <c r="K5541" s="41">
        <v>33647</v>
      </c>
      <c r="L5541" s="41">
        <v>0</v>
      </c>
      <c r="M5541" s="41">
        <v>0</v>
      </c>
      <c r="N5541" s="43">
        <v>4535655</v>
      </c>
    </row>
    <row r="5542" spans="1:14" x14ac:dyDescent="0.2">
      <c r="A5542" s="39" t="s">
        <v>584</v>
      </c>
      <c r="B5542" s="40"/>
      <c r="C5542" s="41">
        <v>0</v>
      </c>
      <c r="D5542" s="42">
        <v>4.58E-2</v>
      </c>
      <c r="E5542" s="42">
        <v>0</v>
      </c>
      <c r="F5542" s="41">
        <v>21208</v>
      </c>
      <c r="G5542" s="41">
        <v>0</v>
      </c>
      <c r="H5542" s="41">
        <v>21208</v>
      </c>
      <c r="I5542" s="41">
        <v>0</v>
      </c>
      <c r="J5542" s="41">
        <v>7381</v>
      </c>
      <c r="K5542" s="41">
        <v>212</v>
      </c>
      <c r="L5542" s="41">
        <v>0</v>
      </c>
      <c r="M5542" s="41">
        <v>0</v>
      </c>
      <c r="N5542" s="43">
        <v>28589</v>
      </c>
    </row>
    <row r="5543" spans="1:14" x14ac:dyDescent="0.2">
      <c r="A5543" s="39" t="s">
        <v>40</v>
      </c>
      <c r="B5543" s="40"/>
      <c r="C5543" s="41">
        <v>0</v>
      </c>
      <c r="D5543" s="42">
        <v>-0.1008</v>
      </c>
      <c r="E5543" s="42">
        <v>0</v>
      </c>
      <c r="F5543" s="41">
        <v>-56280</v>
      </c>
      <c r="G5543" s="41">
        <v>0</v>
      </c>
      <c r="H5543" s="41">
        <v>-56280</v>
      </c>
      <c r="I5543" s="41">
        <v>0</v>
      </c>
      <c r="J5543" s="41">
        <v>-19585</v>
      </c>
      <c r="K5543" s="41">
        <v>-563</v>
      </c>
      <c r="L5543" s="41">
        <v>0</v>
      </c>
      <c r="M5543" s="41">
        <v>0</v>
      </c>
      <c r="N5543" s="43">
        <v>-75865</v>
      </c>
    </row>
    <row r="5544" spans="1:14" x14ac:dyDescent="0.2">
      <c r="A5544" s="39" t="s">
        <v>624</v>
      </c>
      <c r="B5544" s="40"/>
      <c r="C5544" s="41">
        <v>0</v>
      </c>
      <c r="D5544" s="42">
        <v>0.53239999999999998</v>
      </c>
      <c r="E5544" s="42">
        <v>0</v>
      </c>
      <c r="F5544" s="41">
        <v>184454</v>
      </c>
      <c r="G5544" s="41">
        <v>0</v>
      </c>
      <c r="H5544" s="41">
        <v>184454</v>
      </c>
      <c r="I5544" s="41">
        <v>0</v>
      </c>
      <c r="J5544" s="41">
        <v>64191</v>
      </c>
      <c r="K5544" s="41">
        <v>1845</v>
      </c>
      <c r="L5544" s="41">
        <v>0</v>
      </c>
      <c r="M5544" s="41">
        <v>0</v>
      </c>
      <c r="N5544" s="43">
        <v>248645</v>
      </c>
    </row>
    <row r="5545" spans="1:14" x14ac:dyDescent="0.2">
      <c r="A5545" s="39" t="s">
        <v>1571</v>
      </c>
      <c r="B5545" s="40"/>
      <c r="C5545" s="41">
        <v>0</v>
      </c>
      <c r="D5545" s="42">
        <v>0</v>
      </c>
      <c r="E5545" s="42">
        <v>0</v>
      </c>
      <c r="F5545" s="41">
        <v>0</v>
      </c>
      <c r="G5545" s="41">
        <v>0</v>
      </c>
      <c r="H5545" s="41">
        <v>0</v>
      </c>
      <c r="I5545" s="41">
        <v>37200</v>
      </c>
      <c r="J5545" s="41">
        <v>12574</v>
      </c>
      <c r="K5545" s="41">
        <v>0</v>
      </c>
      <c r="L5545" s="41">
        <v>0</v>
      </c>
      <c r="M5545" s="41">
        <v>0</v>
      </c>
      <c r="N5545" s="43">
        <v>49774</v>
      </c>
    </row>
    <row r="5546" spans="1:14" x14ac:dyDescent="0.2">
      <c r="A5546" s="39" t="s">
        <v>41</v>
      </c>
      <c r="B5546" s="40"/>
      <c r="C5546" s="41">
        <v>0</v>
      </c>
      <c r="D5546" s="42">
        <v>0</v>
      </c>
      <c r="E5546" s="42">
        <v>0</v>
      </c>
      <c r="F5546" s="41">
        <v>0</v>
      </c>
      <c r="G5546" s="41">
        <v>0</v>
      </c>
      <c r="H5546" s="41">
        <v>0</v>
      </c>
      <c r="I5546" s="41">
        <v>56280</v>
      </c>
      <c r="J5546" s="41">
        <v>19022</v>
      </c>
      <c r="K5546" s="41">
        <v>0</v>
      </c>
      <c r="L5546" s="41">
        <v>0</v>
      </c>
      <c r="M5546" s="41">
        <v>0</v>
      </c>
      <c r="N5546" s="43">
        <v>75302</v>
      </c>
    </row>
    <row r="5547" spans="1:14" x14ac:dyDescent="0.2">
      <c r="A5547" s="39" t="s">
        <v>163</v>
      </c>
      <c r="B5547" s="40"/>
      <c r="C5547" s="41">
        <v>0</v>
      </c>
      <c r="D5547" s="42">
        <v>0</v>
      </c>
      <c r="E5547" s="42">
        <v>0</v>
      </c>
      <c r="F5547" s="41">
        <v>0</v>
      </c>
      <c r="G5547" s="41">
        <v>0</v>
      </c>
      <c r="H5547" s="41">
        <v>0</v>
      </c>
      <c r="I5547" s="41">
        <v>0</v>
      </c>
      <c r="J5547" s="41">
        <v>8</v>
      </c>
      <c r="K5547" s="41">
        <v>0</v>
      </c>
      <c r="L5547" s="41">
        <v>0</v>
      </c>
      <c r="M5547" s="41">
        <v>0</v>
      </c>
      <c r="N5547" s="43">
        <v>8</v>
      </c>
    </row>
    <row r="5548" spans="1:14" x14ac:dyDescent="0.2">
      <c r="A5548" s="39" t="s">
        <v>1572</v>
      </c>
      <c r="B5548" s="40"/>
      <c r="C5548" s="41">
        <v>0</v>
      </c>
      <c r="D5548" s="42">
        <v>0</v>
      </c>
      <c r="E5548" s="42">
        <v>0</v>
      </c>
      <c r="F5548" s="41">
        <v>0</v>
      </c>
      <c r="G5548" s="41">
        <v>0</v>
      </c>
      <c r="H5548" s="41">
        <v>0</v>
      </c>
      <c r="I5548" s="41">
        <v>0</v>
      </c>
      <c r="J5548" s="41">
        <v>-9226</v>
      </c>
      <c r="K5548" s="41">
        <v>0</v>
      </c>
      <c r="L5548" s="41">
        <v>0</v>
      </c>
      <c r="M5548" s="41">
        <v>0</v>
      </c>
      <c r="N5548" s="43">
        <v>-9226</v>
      </c>
    </row>
    <row r="5549" spans="1:14" x14ac:dyDescent="0.2">
      <c r="A5549" s="39" t="s">
        <v>1573</v>
      </c>
      <c r="B5549" s="40"/>
      <c r="C5549" s="41">
        <v>0</v>
      </c>
      <c r="D5549" s="42">
        <v>0</v>
      </c>
      <c r="E5549" s="42">
        <v>0</v>
      </c>
      <c r="F5549" s="41">
        <v>0</v>
      </c>
      <c r="G5549" s="41">
        <v>0</v>
      </c>
      <c r="H5549" s="41">
        <v>0</v>
      </c>
      <c r="I5549" s="41">
        <v>0</v>
      </c>
      <c r="J5549" s="41">
        <v>-3348</v>
      </c>
      <c r="K5549" s="41">
        <v>0</v>
      </c>
      <c r="L5549" s="41">
        <v>0</v>
      </c>
      <c r="M5549" s="41">
        <v>0</v>
      </c>
      <c r="N5549" s="43">
        <v>-3348</v>
      </c>
    </row>
    <row r="5550" spans="1:14" x14ac:dyDescent="0.2">
      <c r="A5550" s="39" t="s">
        <v>501</v>
      </c>
      <c r="B5550" s="40"/>
      <c r="C5550" s="41">
        <v>0</v>
      </c>
      <c r="D5550" s="42">
        <v>0</v>
      </c>
      <c r="E5550" s="42">
        <v>0</v>
      </c>
      <c r="F5550" s="41">
        <v>0</v>
      </c>
      <c r="G5550" s="41">
        <v>0</v>
      </c>
      <c r="H5550" s="41">
        <v>0</v>
      </c>
      <c r="I5550" s="41">
        <v>0</v>
      </c>
      <c r="J5550" s="41">
        <v>0</v>
      </c>
      <c r="K5550" s="41">
        <v>0</v>
      </c>
      <c r="L5550" s="41">
        <v>4500</v>
      </c>
      <c r="M5550" s="41">
        <v>0</v>
      </c>
      <c r="N5550" s="43">
        <v>4500</v>
      </c>
    </row>
    <row r="5551" spans="1:14" x14ac:dyDescent="0.2">
      <c r="A5551" s="39" t="s">
        <v>23</v>
      </c>
      <c r="B5551" s="40"/>
      <c r="C5551" s="41">
        <v>0</v>
      </c>
      <c r="D5551" s="42">
        <v>0</v>
      </c>
      <c r="E5551" s="42">
        <v>3.54</v>
      </c>
      <c r="F5551" s="41">
        <v>0</v>
      </c>
      <c r="G5551" s="41">
        <v>1383404</v>
      </c>
      <c r="H5551" s="41">
        <v>1383404</v>
      </c>
      <c r="I5551" s="41">
        <v>0</v>
      </c>
      <c r="J5551" s="41">
        <v>481425</v>
      </c>
      <c r="K5551" s="41">
        <v>13834</v>
      </c>
      <c r="L5551" s="41">
        <v>0</v>
      </c>
      <c r="M5551" s="41">
        <v>0</v>
      </c>
      <c r="N5551" s="43">
        <v>1864829</v>
      </c>
    </row>
    <row r="5552" spans="1:14" x14ac:dyDescent="0.2">
      <c r="A5552" s="39" t="s">
        <v>1481</v>
      </c>
      <c r="B5552" s="40"/>
      <c r="C5552" s="41">
        <v>0</v>
      </c>
      <c r="D5552" s="42">
        <v>30.954999999999998</v>
      </c>
      <c r="E5552" s="42">
        <v>3.57</v>
      </c>
      <c r="F5552" s="41">
        <v>23039443</v>
      </c>
      <c r="G5552" s="41">
        <v>896427</v>
      </c>
      <c r="H5552" s="41">
        <v>23935870</v>
      </c>
      <c r="I5552" s="41">
        <v>0</v>
      </c>
      <c r="J5552" s="41">
        <v>8329683</v>
      </c>
      <c r="K5552" s="41">
        <v>239359</v>
      </c>
      <c r="L5552" s="41">
        <v>609495</v>
      </c>
      <c r="M5552" s="41">
        <v>0</v>
      </c>
      <c r="N5552" s="43">
        <v>32875048</v>
      </c>
    </row>
    <row r="5553" spans="1:14" x14ac:dyDescent="0.2">
      <c r="A5553" s="39" t="s">
        <v>1482</v>
      </c>
      <c r="B5553" s="40"/>
      <c r="C5553" s="41">
        <v>0</v>
      </c>
      <c r="D5553" s="42">
        <v>0</v>
      </c>
      <c r="E5553" s="42">
        <v>0</v>
      </c>
      <c r="F5553" s="41">
        <v>12000</v>
      </c>
      <c r="G5553" s="41">
        <v>0</v>
      </c>
      <c r="H5553" s="41">
        <v>12000</v>
      </c>
      <c r="I5553" s="41">
        <v>0</v>
      </c>
      <c r="J5553" s="41">
        <v>4176</v>
      </c>
      <c r="K5553" s="41">
        <v>120</v>
      </c>
      <c r="L5553" s="41">
        <v>0</v>
      </c>
      <c r="M5553" s="41">
        <v>0</v>
      </c>
      <c r="N5553" s="43">
        <v>16176</v>
      </c>
    </row>
    <row r="5554" spans="1:14" x14ac:dyDescent="0.2">
      <c r="A5554" s="34" t="s">
        <v>24</v>
      </c>
      <c r="B5554" s="35"/>
      <c r="C5554" s="36">
        <f t="shared" ref="C5554:N5554" si="970">SUM(C5541:C5553)</f>
        <v>0</v>
      </c>
      <c r="D5554" s="37">
        <f t="shared" si="970"/>
        <v>40.771299999999997</v>
      </c>
      <c r="E5554" s="37">
        <f t="shared" si="970"/>
        <v>7.1099999999999994</v>
      </c>
      <c r="F5554" s="36">
        <f t="shared" si="970"/>
        <v>26565554</v>
      </c>
      <c r="G5554" s="36">
        <f t="shared" si="970"/>
        <v>2279831</v>
      </c>
      <c r="H5554" s="36">
        <f t="shared" si="970"/>
        <v>28845385</v>
      </c>
      <c r="I5554" s="36">
        <f t="shared" si="970"/>
        <v>93480</v>
      </c>
      <c r="J5554" s="36">
        <f t="shared" si="970"/>
        <v>10057227</v>
      </c>
      <c r="K5554" s="36">
        <f t="shared" si="970"/>
        <v>288454</v>
      </c>
      <c r="L5554" s="36">
        <f t="shared" si="970"/>
        <v>613995</v>
      </c>
      <c r="M5554" s="36">
        <f t="shared" si="970"/>
        <v>0</v>
      </c>
      <c r="N5554" s="38">
        <f t="shared" si="970"/>
        <v>39610087</v>
      </c>
    </row>
    <row r="5555" spans="1:14" x14ac:dyDescent="0.2">
      <c r="A5555" s="34" t="s">
        <v>1483</v>
      </c>
      <c r="B5555" s="35"/>
      <c r="C5555" s="36"/>
      <c r="D5555" s="37"/>
      <c r="E5555" s="37"/>
      <c r="F5555" s="36"/>
      <c r="G5555" s="36"/>
      <c r="H5555" s="36"/>
      <c r="I5555" s="36"/>
      <c r="J5555" s="36"/>
      <c r="K5555" s="36"/>
      <c r="L5555" s="36"/>
      <c r="M5555" s="36"/>
      <c r="N5555" s="38"/>
    </row>
    <row r="5556" spans="1:14" x14ac:dyDescent="0.2">
      <c r="A5556" s="39" t="s">
        <v>1484</v>
      </c>
      <c r="B5556" s="40"/>
      <c r="C5556" s="41">
        <v>171</v>
      </c>
      <c r="D5556" s="42">
        <v>0</v>
      </c>
      <c r="E5556" s="42">
        <v>0.27539999999999998</v>
      </c>
      <c r="F5556" s="41">
        <v>0</v>
      </c>
      <c r="G5556" s="41">
        <v>74636</v>
      </c>
      <c r="H5556" s="41">
        <v>74636</v>
      </c>
      <c r="I5556" s="41">
        <v>0</v>
      </c>
      <c r="J5556" s="41">
        <v>25973</v>
      </c>
      <c r="K5556" s="41">
        <v>746</v>
      </c>
      <c r="L5556" s="41">
        <v>0</v>
      </c>
      <c r="M5556" s="41">
        <v>0</v>
      </c>
      <c r="N5556" s="43">
        <v>100609</v>
      </c>
    </row>
    <row r="5557" spans="1:14" x14ac:dyDescent="0.2">
      <c r="A5557" s="39" t="s">
        <v>1510</v>
      </c>
      <c r="B5557" s="40"/>
      <c r="C5557" s="41">
        <v>6</v>
      </c>
      <c r="D5557" s="42">
        <v>0.41260000000000002</v>
      </c>
      <c r="E5557" s="42">
        <v>0</v>
      </c>
      <c r="F5557" s="41">
        <v>202237</v>
      </c>
      <c r="G5557" s="41">
        <v>0</v>
      </c>
      <c r="H5557" s="41">
        <v>202237</v>
      </c>
      <c r="I5557" s="41">
        <v>0</v>
      </c>
      <c r="J5557" s="41">
        <v>70378</v>
      </c>
      <c r="K5557" s="41">
        <v>2022</v>
      </c>
      <c r="L5557" s="41">
        <v>270</v>
      </c>
      <c r="M5557" s="41">
        <v>0</v>
      </c>
      <c r="N5557" s="43">
        <v>272885</v>
      </c>
    </row>
    <row r="5558" spans="1:14" x14ac:dyDescent="0.2">
      <c r="A5558" s="39" t="s">
        <v>1497</v>
      </c>
      <c r="B5558" s="40"/>
      <c r="C5558" s="41">
        <v>49</v>
      </c>
      <c r="D5558" s="42">
        <v>0.48020000000000002</v>
      </c>
      <c r="E5558" s="42">
        <v>0</v>
      </c>
      <c r="F5558" s="41">
        <v>235371</v>
      </c>
      <c r="G5558" s="41">
        <v>0</v>
      </c>
      <c r="H5558" s="41">
        <v>235371</v>
      </c>
      <c r="I5558" s="41">
        <v>0</v>
      </c>
      <c r="J5558" s="41">
        <v>81909</v>
      </c>
      <c r="K5558" s="41">
        <v>2354</v>
      </c>
      <c r="L5558" s="41">
        <v>1176</v>
      </c>
      <c r="M5558" s="41">
        <v>0</v>
      </c>
      <c r="N5558" s="43">
        <v>318456</v>
      </c>
    </row>
    <row r="5559" spans="1:14" x14ac:dyDescent="0.2">
      <c r="A5559" s="39" t="s">
        <v>1485</v>
      </c>
      <c r="B5559" s="40"/>
      <c r="C5559" s="41">
        <v>0</v>
      </c>
      <c r="D5559" s="42">
        <v>5.0330000000000004</v>
      </c>
      <c r="E5559" s="42">
        <v>0</v>
      </c>
      <c r="F5559" s="41">
        <v>2475744</v>
      </c>
      <c r="G5559" s="41">
        <v>0</v>
      </c>
      <c r="H5559" s="41">
        <v>2475744</v>
      </c>
      <c r="I5559" s="41">
        <v>0</v>
      </c>
      <c r="J5559" s="41">
        <v>861558</v>
      </c>
      <c r="K5559" s="41">
        <v>24757</v>
      </c>
      <c r="L5559" s="41">
        <v>0</v>
      </c>
      <c r="M5559" s="41">
        <v>0</v>
      </c>
      <c r="N5559" s="43">
        <v>3337302</v>
      </c>
    </row>
    <row r="5560" spans="1:14" x14ac:dyDescent="0.2">
      <c r="A5560" s="34" t="s">
        <v>24</v>
      </c>
      <c r="B5560" s="35"/>
      <c r="C5560" s="36">
        <f t="shared" ref="C5560:N5560" si="971">SUM(C5556:C5559)</f>
        <v>226</v>
      </c>
      <c r="D5560" s="37">
        <f t="shared" si="971"/>
        <v>5.9258000000000006</v>
      </c>
      <c r="E5560" s="37">
        <f t="shared" si="971"/>
        <v>0.27539999999999998</v>
      </c>
      <c r="F5560" s="36">
        <f t="shared" si="971"/>
        <v>2913352</v>
      </c>
      <c r="G5560" s="36">
        <f t="shared" si="971"/>
        <v>74636</v>
      </c>
      <c r="H5560" s="36">
        <f t="shared" si="971"/>
        <v>2987988</v>
      </c>
      <c r="I5560" s="36">
        <f t="shared" si="971"/>
        <v>0</v>
      </c>
      <c r="J5560" s="36">
        <f t="shared" si="971"/>
        <v>1039818</v>
      </c>
      <c r="K5560" s="36">
        <f t="shared" si="971"/>
        <v>29879</v>
      </c>
      <c r="L5560" s="36">
        <f t="shared" si="971"/>
        <v>1446</v>
      </c>
      <c r="M5560" s="36">
        <f t="shared" si="971"/>
        <v>0</v>
      </c>
      <c r="N5560" s="38">
        <f t="shared" si="971"/>
        <v>4029252</v>
      </c>
    </row>
    <row r="5561" spans="1:14" x14ac:dyDescent="0.2">
      <c r="A5561" s="29" t="s">
        <v>2212</v>
      </c>
      <c r="B5561" s="30"/>
      <c r="C5561" s="31">
        <f t="shared" ref="C5561:N5561" si="972">C5554+C5560</f>
        <v>226</v>
      </c>
      <c r="D5561" s="32">
        <f t="shared" si="972"/>
        <v>46.697099999999999</v>
      </c>
      <c r="E5561" s="32">
        <f t="shared" si="972"/>
        <v>7.3853999999999997</v>
      </c>
      <c r="F5561" s="31">
        <f t="shared" si="972"/>
        <v>29478906</v>
      </c>
      <c r="G5561" s="31">
        <f t="shared" si="972"/>
        <v>2354467</v>
      </c>
      <c r="H5561" s="31">
        <f t="shared" si="972"/>
        <v>31833373</v>
      </c>
      <c r="I5561" s="31">
        <f t="shared" si="972"/>
        <v>93480</v>
      </c>
      <c r="J5561" s="31">
        <f t="shared" si="972"/>
        <v>11097045</v>
      </c>
      <c r="K5561" s="31">
        <f t="shared" si="972"/>
        <v>318333</v>
      </c>
      <c r="L5561" s="31">
        <f t="shared" si="972"/>
        <v>615441</v>
      </c>
      <c r="M5561" s="31">
        <f t="shared" si="972"/>
        <v>0</v>
      </c>
      <c r="N5561" s="33">
        <f t="shared" si="972"/>
        <v>43639339</v>
      </c>
    </row>
    <row r="5562" spans="1:14" x14ac:dyDescent="0.2">
      <c r="A5562" s="39"/>
      <c r="B5562" s="40"/>
      <c r="C5562" s="41"/>
      <c r="D5562" s="42"/>
      <c r="E5562" s="42"/>
      <c r="F5562" s="41"/>
      <c r="G5562" s="41"/>
      <c r="H5562" s="41"/>
      <c r="I5562" s="41"/>
      <c r="J5562" s="41"/>
      <c r="K5562" s="41"/>
      <c r="L5562" s="41"/>
      <c r="M5562" s="41"/>
      <c r="N5562" s="43"/>
    </row>
    <row r="5563" spans="1:14" x14ac:dyDescent="0.2">
      <c r="A5563" s="29" t="s">
        <v>2213</v>
      </c>
      <c r="B5563" s="30"/>
      <c r="C5563" s="31"/>
      <c r="D5563" s="32"/>
      <c r="E5563" s="32"/>
      <c r="F5563" s="31"/>
      <c r="G5563" s="31"/>
      <c r="H5563" s="31"/>
      <c r="I5563" s="31"/>
      <c r="J5563" s="31"/>
      <c r="K5563" s="31"/>
      <c r="L5563" s="31"/>
      <c r="M5563" s="31"/>
      <c r="N5563" s="33"/>
    </row>
    <row r="5564" spans="1:14" x14ac:dyDescent="0.2">
      <c r="A5564" s="29" t="s">
        <v>2214</v>
      </c>
      <c r="B5564" s="30" t="s">
        <v>6</v>
      </c>
      <c r="C5564" s="31" t="s">
        <v>7</v>
      </c>
      <c r="D5564" s="32" t="s">
        <v>8</v>
      </c>
      <c r="E5564" s="32" t="s">
        <v>9</v>
      </c>
      <c r="F5564" s="31" t="s">
        <v>10</v>
      </c>
      <c r="G5564" s="31" t="s">
        <v>11</v>
      </c>
      <c r="H5564" s="31" t="s">
        <v>12</v>
      </c>
      <c r="I5564" s="31" t="s">
        <v>13</v>
      </c>
      <c r="J5564" s="31" t="s">
        <v>14</v>
      </c>
      <c r="K5564" s="31" t="s">
        <v>15</v>
      </c>
      <c r="L5564" s="31" t="s">
        <v>16</v>
      </c>
      <c r="M5564" s="31" t="s">
        <v>17</v>
      </c>
      <c r="N5564" s="33" t="s">
        <v>18</v>
      </c>
    </row>
    <row r="5565" spans="1:14" x14ac:dyDescent="0.2">
      <c r="A5565" s="34" t="s">
        <v>1476</v>
      </c>
      <c r="B5565" s="35"/>
      <c r="C5565" s="36"/>
      <c r="D5565" s="37"/>
      <c r="E5565" s="37"/>
      <c r="F5565" s="36"/>
      <c r="G5565" s="36"/>
      <c r="H5565" s="36"/>
      <c r="I5565" s="36"/>
      <c r="J5565" s="36"/>
      <c r="K5565" s="36"/>
      <c r="L5565" s="36"/>
      <c r="M5565" s="36"/>
      <c r="N5565" s="38"/>
    </row>
    <row r="5566" spans="1:14" x14ac:dyDescent="0.2">
      <c r="A5566" s="39" t="s">
        <v>162</v>
      </c>
      <c r="B5566" s="40"/>
      <c r="C5566" s="41">
        <v>0</v>
      </c>
      <c r="D5566" s="42">
        <v>16.616700000000002</v>
      </c>
      <c r="E5566" s="42">
        <v>0</v>
      </c>
      <c r="F5566" s="41">
        <v>5739821</v>
      </c>
      <c r="G5566" s="41">
        <v>0</v>
      </c>
      <c r="H5566" s="41">
        <v>5739821</v>
      </c>
      <c r="I5566" s="41">
        <v>0</v>
      </c>
      <c r="J5566" s="41">
        <v>1997458</v>
      </c>
      <c r="K5566" s="41">
        <v>57398</v>
      </c>
      <c r="L5566" s="41">
        <v>0</v>
      </c>
      <c r="M5566" s="41">
        <v>0</v>
      </c>
      <c r="N5566" s="43">
        <v>7737279</v>
      </c>
    </row>
    <row r="5567" spans="1:14" x14ac:dyDescent="0.2">
      <c r="A5567" s="39" t="s">
        <v>584</v>
      </c>
      <c r="B5567" s="40"/>
      <c r="C5567" s="41">
        <v>0</v>
      </c>
      <c r="D5567" s="42">
        <v>-0.35649999999999998</v>
      </c>
      <c r="E5567" s="42">
        <v>0</v>
      </c>
      <c r="F5567" s="41">
        <v>-123503</v>
      </c>
      <c r="G5567" s="41">
        <v>0</v>
      </c>
      <c r="H5567" s="41">
        <v>-123503</v>
      </c>
      <c r="I5567" s="41">
        <v>0</v>
      </c>
      <c r="J5567" s="41">
        <v>-42979</v>
      </c>
      <c r="K5567" s="41">
        <v>-1235</v>
      </c>
      <c r="L5567" s="41">
        <v>0</v>
      </c>
      <c r="M5567" s="41">
        <v>0</v>
      </c>
      <c r="N5567" s="43">
        <v>-166482</v>
      </c>
    </row>
    <row r="5568" spans="1:14" x14ac:dyDescent="0.2">
      <c r="A5568" s="39" t="s">
        <v>624</v>
      </c>
      <c r="B5568" s="40"/>
      <c r="C5568" s="41">
        <v>0</v>
      </c>
      <c r="D5568" s="42">
        <v>-0.41670000000000001</v>
      </c>
      <c r="E5568" s="42">
        <v>0</v>
      </c>
      <c r="F5568" s="41">
        <v>-144353</v>
      </c>
      <c r="G5568" s="41">
        <v>0</v>
      </c>
      <c r="H5568" s="41">
        <v>-144353</v>
      </c>
      <c r="I5568" s="41">
        <v>0</v>
      </c>
      <c r="J5568" s="41">
        <v>-50236</v>
      </c>
      <c r="K5568" s="41">
        <v>-1444</v>
      </c>
      <c r="L5568" s="41">
        <v>0</v>
      </c>
      <c r="M5568" s="41">
        <v>0</v>
      </c>
      <c r="N5568" s="43">
        <v>-194589</v>
      </c>
    </row>
    <row r="5569" spans="1:14" x14ac:dyDescent="0.2">
      <c r="A5569" s="39" t="s">
        <v>163</v>
      </c>
      <c r="B5569" s="40"/>
      <c r="C5569" s="41">
        <v>0</v>
      </c>
      <c r="D5569" s="42">
        <v>0</v>
      </c>
      <c r="E5569" s="42">
        <v>0</v>
      </c>
      <c r="F5569" s="41">
        <v>0</v>
      </c>
      <c r="G5569" s="41">
        <v>0</v>
      </c>
      <c r="H5569" s="41">
        <v>0</v>
      </c>
      <c r="I5569" s="41">
        <v>0</v>
      </c>
      <c r="J5569" s="41">
        <v>8</v>
      </c>
      <c r="K5569" s="41">
        <v>0</v>
      </c>
      <c r="L5569" s="41">
        <v>0</v>
      </c>
      <c r="M5569" s="41">
        <v>0</v>
      </c>
      <c r="N5569" s="43">
        <v>8</v>
      </c>
    </row>
    <row r="5570" spans="1:14" x14ac:dyDescent="0.2">
      <c r="A5570" s="39" t="s">
        <v>501</v>
      </c>
      <c r="B5570" s="40"/>
      <c r="C5570" s="41">
        <v>0</v>
      </c>
      <c r="D5570" s="42">
        <v>0</v>
      </c>
      <c r="E5570" s="42">
        <v>0</v>
      </c>
      <c r="F5570" s="41">
        <v>0</v>
      </c>
      <c r="G5570" s="41">
        <v>0</v>
      </c>
      <c r="H5570" s="41">
        <v>0</v>
      </c>
      <c r="I5570" s="41">
        <v>0</v>
      </c>
      <c r="J5570" s="41">
        <v>0</v>
      </c>
      <c r="K5570" s="41">
        <v>0</v>
      </c>
      <c r="L5570" s="41">
        <v>16750</v>
      </c>
      <c r="M5570" s="41">
        <v>0</v>
      </c>
      <c r="N5570" s="43">
        <v>16750</v>
      </c>
    </row>
    <row r="5571" spans="1:14" x14ac:dyDescent="0.2">
      <c r="A5571" s="39" t="s">
        <v>501</v>
      </c>
      <c r="B5571" s="40"/>
      <c r="C5571" s="41">
        <v>0</v>
      </c>
      <c r="D5571" s="42">
        <v>0</v>
      </c>
      <c r="E5571" s="42">
        <v>0</v>
      </c>
      <c r="F5571" s="41">
        <v>0</v>
      </c>
      <c r="G5571" s="41">
        <v>0</v>
      </c>
      <c r="H5571" s="41">
        <v>0</v>
      </c>
      <c r="I5571" s="41">
        <v>0</v>
      </c>
      <c r="J5571" s="41">
        <v>0</v>
      </c>
      <c r="K5571" s="41">
        <v>0</v>
      </c>
      <c r="L5571" s="41">
        <v>3000</v>
      </c>
      <c r="M5571" s="41">
        <v>0</v>
      </c>
      <c r="N5571" s="43">
        <v>3000</v>
      </c>
    </row>
    <row r="5572" spans="1:14" x14ac:dyDescent="0.2">
      <c r="A5572" s="39" t="s">
        <v>23</v>
      </c>
      <c r="B5572" s="40"/>
      <c r="C5572" s="41">
        <v>0</v>
      </c>
      <c r="D5572" s="42">
        <v>0</v>
      </c>
      <c r="E5572" s="42">
        <v>3.92</v>
      </c>
      <c r="F5572" s="41">
        <v>0</v>
      </c>
      <c r="G5572" s="41">
        <v>1531905</v>
      </c>
      <c r="H5572" s="41">
        <v>1531905</v>
      </c>
      <c r="I5572" s="41">
        <v>0</v>
      </c>
      <c r="J5572" s="41">
        <v>533103</v>
      </c>
      <c r="K5572" s="41">
        <v>15319</v>
      </c>
      <c r="L5572" s="41">
        <v>0</v>
      </c>
      <c r="M5572" s="41">
        <v>0</v>
      </c>
      <c r="N5572" s="43">
        <v>2065008</v>
      </c>
    </row>
    <row r="5573" spans="1:14" x14ac:dyDescent="0.2">
      <c r="A5573" s="39" t="s">
        <v>1481</v>
      </c>
      <c r="B5573" s="40"/>
      <c r="C5573" s="41">
        <v>0</v>
      </c>
      <c r="D5573" s="42">
        <v>39.636899999999997</v>
      </c>
      <c r="E5573" s="42">
        <v>5.38</v>
      </c>
      <c r="F5573" s="41">
        <v>26988805</v>
      </c>
      <c r="G5573" s="41">
        <v>1350918</v>
      </c>
      <c r="H5573" s="41">
        <v>28339723</v>
      </c>
      <c r="I5573" s="41">
        <v>0</v>
      </c>
      <c r="J5573" s="41">
        <v>9862223</v>
      </c>
      <c r="K5573" s="41">
        <v>283397</v>
      </c>
      <c r="L5573" s="41">
        <v>774565</v>
      </c>
      <c r="M5573" s="41">
        <v>0</v>
      </c>
      <c r="N5573" s="43">
        <v>38976511</v>
      </c>
    </row>
    <row r="5574" spans="1:14" x14ac:dyDescent="0.2">
      <c r="A5574" s="39" t="s">
        <v>1482</v>
      </c>
      <c r="B5574" s="40"/>
      <c r="C5574" s="41">
        <v>0</v>
      </c>
      <c r="D5574" s="42">
        <v>0</v>
      </c>
      <c r="E5574" s="42">
        <v>0</v>
      </c>
      <c r="F5574" s="41">
        <v>36000</v>
      </c>
      <c r="G5574" s="41">
        <v>0</v>
      </c>
      <c r="H5574" s="41">
        <v>36000</v>
      </c>
      <c r="I5574" s="41">
        <v>0</v>
      </c>
      <c r="J5574" s="41">
        <v>12528</v>
      </c>
      <c r="K5574" s="41">
        <v>360</v>
      </c>
      <c r="L5574" s="41">
        <v>0</v>
      </c>
      <c r="M5574" s="41">
        <v>0</v>
      </c>
      <c r="N5574" s="43">
        <v>48528</v>
      </c>
    </row>
    <row r="5575" spans="1:14" x14ac:dyDescent="0.2">
      <c r="A5575" s="34" t="s">
        <v>24</v>
      </c>
      <c r="B5575" s="35"/>
      <c r="C5575" s="36">
        <f t="shared" ref="C5575:N5575" si="973">SUM(C5566:C5574)</f>
        <v>0</v>
      </c>
      <c r="D5575" s="37">
        <f t="shared" si="973"/>
        <v>55.480399999999996</v>
      </c>
      <c r="E5575" s="37">
        <f t="shared" si="973"/>
        <v>9.3000000000000007</v>
      </c>
      <c r="F5575" s="36">
        <f t="shared" si="973"/>
        <v>32496770</v>
      </c>
      <c r="G5575" s="36">
        <f t="shared" si="973"/>
        <v>2882823</v>
      </c>
      <c r="H5575" s="36">
        <f t="shared" si="973"/>
        <v>35379593</v>
      </c>
      <c r="I5575" s="36">
        <f t="shared" si="973"/>
        <v>0</v>
      </c>
      <c r="J5575" s="36">
        <f t="shared" si="973"/>
        <v>12312105</v>
      </c>
      <c r="K5575" s="36">
        <f t="shared" si="973"/>
        <v>353795</v>
      </c>
      <c r="L5575" s="36">
        <f t="shared" si="973"/>
        <v>794315</v>
      </c>
      <c r="M5575" s="36">
        <f t="shared" si="973"/>
        <v>0</v>
      </c>
      <c r="N5575" s="38">
        <f t="shared" si="973"/>
        <v>48486013</v>
      </c>
    </row>
    <row r="5576" spans="1:14" x14ac:dyDescent="0.2">
      <c r="A5576" s="34" t="s">
        <v>25</v>
      </c>
      <c r="B5576" s="35"/>
      <c r="C5576" s="36"/>
      <c r="D5576" s="37"/>
      <c r="E5576" s="37"/>
      <c r="F5576" s="36"/>
      <c r="G5576" s="36"/>
      <c r="H5576" s="36"/>
      <c r="I5576" s="36"/>
      <c r="J5576" s="36"/>
      <c r="K5576" s="36"/>
      <c r="L5576" s="36"/>
      <c r="M5576" s="36"/>
      <c r="N5576" s="38"/>
    </row>
    <row r="5577" spans="1:14" x14ac:dyDescent="0.2">
      <c r="A5577" s="39" t="s">
        <v>635</v>
      </c>
      <c r="B5577" s="40"/>
      <c r="C5577" s="41">
        <v>26</v>
      </c>
      <c r="D5577" s="42">
        <v>0</v>
      </c>
      <c r="E5577" s="42">
        <v>0.85219999999999996</v>
      </c>
      <c r="F5577" s="41">
        <v>0</v>
      </c>
      <c r="G5577" s="41">
        <v>261990</v>
      </c>
      <c r="H5577" s="41">
        <v>261990</v>
      </c>
      <c r="I5577" s="41">
        <v>0</v>
      </c>
      <c r="J5577" s="41">
        <v>91173</v>
      </c>
      <c r="K5577" s="41">
        <v>2620</v>
      </c>
      <c r="L5577" s="41">
        <v>2210</v>
      </c>
      <c r="M5577" s="41">
        <v>0</v>
      </c>
      <c r="N5577" s="43">
        <v>355373</v>
      </c>
    </row>
    <row r="5578" spans="1:14" x14ac:dyDescent="0.2">
      <c r="A5578" s="39" t="s">
        <v>69</v>
      </c>
      <c r="B5578" s="40"/>
      <c r="C5578" s="41">
        <v>553</v>
      </c>
      <c r="D5578" s="42">
        <v>0</v>
      </c>
      <c r="E5578" s="42">
        <v>7.6398000000000001</v>
      </c>
      <c r="F5578" s="41">
        <v>0</v>
      </c>
      <c r="G5578" s="41">
        <v>2348688</v>
      </c>
      <c r="H5578" s="41">
        <v>2348688</v>
      </c>
      <c r="I5578" s="41">
        <v>0</v>
      </c>
      <c r="J5578" s="41">
        <v>817344</v>
      </c>
      <c r="K5578" s="41">
        <v>23487</v>
      </c>
      <c r="L5578" s="41">
        <v>33733</v>
      </c>
      <c r="M5578" s="41">
        <v>0</v>
      </c>
      <c r="N5578" s="43">
        <v>3199765</v>
      </c>
    </row>
    <row r="5579" spans="1:14" x14ac:dyDescent="0.2">
      <c r="A5579" s="34" t="s">
        <v>24</v>
      </c>
      <c r="B5579" s="35"/>
      <c r="C5579" s="36">
        <f t="shared" ref="C5579:N5579" si="974">SUM(C5577:C5578)</f>
        <v>579</v>
      </c>
      <c r="D5579" s="37">
        <f t="shared" si="974"/>
        <v>0</v>
      </c>
      <c r="E5579" s="37">
        <f t="shared" si="974"/>
        <v>8.4920000000000009</v>
      </c>
      <c r="F5579" s="36">
        <f t="shared" si="974"/>
        <v>0</v>
      </c>
      <c r="G5579" s="36">
        <f t="shared" si="974"/>
        <v>2610678</v>
      </c>
      <c r="H5579" s="36">
        <f t="shared" si="974"/>
        <v>2610678</v>
      </c>
      <c r="I5579" s="36">
        <f t="shared" si="974"/>
        <v>0</v>
      </c>
      <c r="J5579" s="36">
        <f t="shared" si="974"/>
        <v>908517</v>
      </c>
      <c r="K5579" s="36">
        <f t="shared" si="974"/>
        <v>26107</v>
      </c>
      <c r="L5579" s="36">
        <f t="shared" si="974"/>
        <v>35943</v>
      </c>
      <c r="M5579" s="36">
        <f t="shared" si="974"/>
        <v>0</v>
      </c>
      <c r="N5579" s="38">
        <f t="shared" si="974"/>
        <v>3555138</v>
      </c>
    </row>
    <row r="5580" spans="1:14" x14ac:dyDescent="0.2">
      <c r="A5580" s="34" t="s">
        <v>1483</v>
      </c>
      <c r="B5580" s="35"/>
      <c r="C5580" s="36"/>
      <c r="D5580" s="37"/>
      <c r="E5580" s="37"/>
      <c r="F5580" s="36"/>
      <c r="G5580" s="36"/>
      <c r="H5580" s="36"/>
      <c r="I5580" s="36"/>
      <c r="J5580" s="36"/>
      <c r="K5580" s="36"/>
      <c r="L5580" s="36"/>
      <c r="M5580" s="36"/>
      <c r="N5580" s="38"/>
    </row>
    <row r="5581" spans="1:14" x14ac:dyDescent="0.2">
      <c r="A5581" s="39" t="s">
        <v>1484</v>
      </c>
      <c r="B5581" s="40"/>
      <c r="C5581" s="41">
        <v>180</v>
      </c>
      <c r="D5581" s="42">
        <v>0</v>
      </c>
      <c r="E5581" s="42">
        <v>0.28920000000000001</v>
      </c>
      <c r="F5581" s="41">
        <v>0</v>
      </c>
      <c r="G5581" s="41">
        <v>78376</v>
      </c>
      <c r="H5581" s="41">
        <v>78376</v>
      </c>
      <c r="I5581" s="41">
        <v>0</v>
      </c>
      <c r="J5581" s="41">
        <v>27275</v>
      </c>
      <c r="K5581" s="41">
        <v>784</v>
      </c>
      <c r="L5581" s="41">
        <v>0</v>
      </c>
      <c r="M5581" s="41">
        <v>0</v>
      </c>
      <c r="N5581" s="43">
        <v>105651</v>
      </c>
    </row>
    <row r="5582" spans="1:14" x14ac:dyDescent="0.2">
      <c r="A5582" s="39" t="s">
        <v>1485</v>
      </c>
      <c r="B5582" s="40"/>
      <c r="C5582" s="41">
        <v>0</v>
      </c>
      <c r="D5582" s="42">
        <v>5.2945000000000002</v>
      </c>
      <c r="E5582" s="42">
        <v>0</v>
      </c>
      <c r="F5582" s="41">
        <v>2729317</v>
      </c>
      <c r="G5582" s="41">
        <v>0</v>
      </c>
      <c r="H5582" s="41">
        <v>2729317</v>
      </c>
      <c r="I5582" s="41">
        <v>0</v>
      </c>
      <c r="J5582" s="41">
        <v>949802</v>
      </c>
      <c r="K5582" s="41">
        <v>27293</v>
      </c>
      <c r="L5582" s="41">
        <v>0</v>
      </c>
      <c r="M5582" s="41">
        <v>0</v>
      </c>
      <c r="N5582" s="43">
        <v>3679119</v>
      </c>
    </row>
    <row r="5583" spans="1:14" x14ac:dyDescent="0.2">
      <c r="A5583" s="34" t="s">
        <v>24</v>
      </c>
      <c r="B5583" s="35"/>
      <c r="C5583" s="36">
        <f t="shared" ref="C5583:N5583" si="975">SUM(C5581:C5582)</f>
        <v>180</v>
      </c>
      <c r="D5583" s="37">
        <f t="shared" si="975"/>
        <v>5.2945000000000002</v>
      </c>
      <c r="E5583" s="37">
        <f t="shared" si="975"/>
        <v>0.28920000000000001</v>
      </c>
      <c r="F5583" s="36">
        <f t="shared" si="975"/>
        <v>2729317</v>
      </c>
      <c r="G5583" s="36">
        <f t="shared" si="975"/>
        <v>78376</v>
      </c>
      <c r="H5583" s="36">
        <f t="shared" si="975"/>
        <v>2807693</v>
      </c>
      <c r="I5583" s="36">
        <f t="shared" si="975"/>
        <v>0</v>
      </c>
      <c r="J5583" s="36">
        <f t="shared" si="975"/>
        <v>977077</v>
      </c>
      <c r="K5583" s="36">
        <f t="shared" si="975"/>
        <v>28077</v>
      </c>
      <c r="L5583" s="36">
        <f t="shared" si="975"/>
        <v>0</v>
      </c>
      <c r="M5583" s="36">
        <f t="shared" si="975"/>
        <v>0</v>
      </c>
      <c r="N5583" s="38">
        <f t="shared" si="975"/>
        <v>3784770</v>
      </c>
    </row>
    <row r="5584" spans="1:14" x14ac:dyDescent="0.2">
      <c r="A5584" s="29" t="s">
        <v>2215</v>
      </c>
      <c r="B5584" s="30"/>
      <c r="C5584" s="31">
        <f t="shared" ref="C5584:N5584" si="976">C5575+C5579+C5583</f>
        <v>759</v>
      </c>
      <c r="D5584" s="32">
        <f t="shared" si="976"/>
        <v>60.774899999999995</v>
      </c>
      <c r="E5584" s="32">
        <f t="shared" si="976"/>
        <v>18.081200000000003</v>
      </c>
      <c r="F5584" s="31">
        <f t="shared" si="976"/>
        <v>35226087</v>
      </c>
      <c r="G5584" s="31">
        <f t="shared" si="976"/>
        <v>5571877</v>
      </c>
      <c r="H5584" s="31">
        <f t="shared" si="976"/>
        <v>40797964</v>
      </c>
      <c r="I5584" s="31">
        <f t="shared" si="976"/>
        <v>0</v>
      </c>
      <c r="J5584" s="31">
        <f t="shared" si="976"/>
        <v>14197699</v>
      </c>
      <c r="K5584" s="31">
        <f t="shared" si="976"/>
        <v>407979</v>
      </c>
      <c r="L5584" s="31">
        <f t="shared" si="976"/>
        <v>830258</v>
      </c>
      <c r="M5584" s="31">
        <f t="shared" si="976"/>
        <v>0</v>
      </c>
      <c r="N5584" s="33">
        <f t="shared" si="976"/>
        <v>55825921</v>
      </c>
    </row>
    <row r="5585" spans="1:14" x14ac:dyDescent="0.2">
      <c r="A5585" s="39"/>
      <c r="B5585" s="40"/>
      <c r="C5585" s="41"/>
      <c r="D5585" s="42"/>
      <c r="E5585" s="42"/>
      <c r="F5585" s="41"/>
      <c r="G5585" s="41"/>
      <c r="H5585" s="41"/>
      <c r="I5585" s="41"/>
      <c r="J5585" s="41"/>
      <c r="K5585" s="41"/>
      <c r="L5585" s="41"/>
      <c r="M5585" s="41"/>
      <c r="N5585" s="43"/>
    </row>
    <row r="5586" spans="1:14" x14ac:dyDescent="0.2">
      <c r="A5586" s="29" t="s">
        <v>2216</v>
      </c>
      <c r="B5586" s="30"/>
      <c r="C5586" s="31"/>
      <c r="D5586" s="32"/>
      <c r="E5586" s="32"/>
      <c r="F5586" s="31"/>
      <c r="G5586" s="31"/>
      <c r="H5586" s="31"/>
      <c r="I5586" s="31"/>
      <c r="J5586" s="31"/>
      <c r="K5586" s="31"/>
      <c r="L5586" s="31"/>
      <c r="M5586" s="31"/>
      <c r="N5586" s="33"/>
    </row>
    <row r="5587" spans="1:14" x14ac:dyDescent="0.2">
      <c r="A5587" s="29" t="s">
        <v>2217</v>
      </c>
      <c r="B5587" s="30" t="s">
        <v>6</v>
      </c>
      <c r="C5587" s="31" t="s">
        <v>7</v>
      </c>
      <c r="D5587" s="32" t="s">
        <v>8</v>
      </c>
      <c r="E5587" s="32" t="s">
        <v>9</v>
      </c>
      <c r="F5587" s="31" t="s">
        <v>10</v>
      </c>
      <c r="G5587" s="31" t="s">
        <v>11</v>
      </c>
      <c r="H5587" s="31" t="s">
        <v>12</v>
      </c>
      <c r="I5587" s="31" t="s">
        <v>13</v>
      </c>
      <c r="J5587" s="31" t="s">
        <v>14</v>
      </c>
      <c r="K5587" s="31" t="s">
        <v>15</v>
      </c>
      <c r="L5587" s="31" t="s">
        <v>16</v>
      </c>
      <c r="M5587" s="31" t="s">
        <v>17</v>
      </c>
      <c r="N5587" s="33" t="s">
        <v>18</v>
      </c>
    </row>
    <row r="5588" spans="1:14" x14ac:dyDescent="0.2">
      <c r="A5588" s="34" t="s">
        <v>19</v>
      </c>
      <c r="B5588" s="35"/>
      <c r="C5588" s="36"/>
      <c r="D5588" s="37"/>
      <c r="E5588" s="37"/>
      <c r="F5588" s="36"/>
      <c r="G5588" s="36"/>
      <c r="H5588" s="36"/>
      <c r="I5588" s="36"/>
      <c r="J5588" s="36"/>
      <c r="K5588" s="36"/>
      <c r="L5588" s="36"/>
      <c r="M5588" s="36"/>
      <c r="N5588" s="38"/>
    </row>
    <row r="5589" spans="1:14" x14ac:dyDescent="0.2">
      <c r="A5589" s="39" t="s">
        <v>22</v>
      </c>
      <c r="B5589" s="40"/>
      <c r="C5589" s="41">
        <v>0</v>
      </c>
      <c r="D5589" s="42">
        <v>4</v>
      </c>
      <c r="E5589" s="42">
        <v>0.72</v>
      </c>
      <c r="F5589" s="41">
        <v>1949016</v>
      </c>
      <c r="G5589" s="41">
        <v>170994</v>
      </c>
      <c r="H5589" s="41">
        <v>2120010</v>
      </c>
      <c r="I5589" s="41">
        <v>0</v>
      </c>
      <c r="J5589" s="41">
        <v>737763</v>
      </c>
      <c r="K5589" s="41">
        <v>21200</v>
      </c>
      <c r="L5589" s="41">
        <v>12400</v>
      </c>
      <c r="M5589" s="41">
        <v>0</v>
      </c>
      <c r="N5589" s="43">
        <v>2870173</v>
      </c>
    </row>
    <row r="5590" spans="1:14" x14ac:dyDescent="0.2">
      <c r="A5590" s="34" t="s">
        <v>24</v>
      </c>
      <c r="B5590" s="35"/>
      <c r="C5590" s="36">
        <f t="shared" ref="C5590:N5590" si="977">SUM(C5589:C5589)</f>
        <v>0</v>
      </c>
      <c r="D5590" s="37">
        <f t="shared" si="977"/>
        <v>4</v>
      </c>
      <c r="E5590" s="37">
        <f t="shared" si="977"/>
        <v>0.72</v>
      </c>
      <c r="F5590" s="36">
        <f t="shared" si="977"/>
        <v>1949016</v>
      </c>
      <c r="G5590" s="36">
        <f t="shared" si="977"/>
        <v>170994</v>
      </c>
      <c r="H5590" s="36">
        <f t="shared" si="977"/>
        <v>2120010</v>
      </c>
      <c r="I5590" s="36">
        <f t="shared" si="977"/>
        <v>0</v>
      </c>
      <c r="J5590" s="36">
        <f t="shared" si="977"/>
        <v>737763</v>
      </c>
      <c r="K5590" s="36">
        <f t="shared" si="977"/>
        <v>21200</v>
      </c>
      <c r="L5590" s="36">
        <f t="shared" si="977"/>
        <v>12400</v>
      </c>
      <c r="M5590" s="36">
        <f t="shared" si="977"/>
        <v>0</v>
      </c>
      <c r="N5590" s="38">
        <f t="shared" si="977"/>
        <v>2870173</v>
      </c>
    </row>
    <row r="5591" spans="1:14" x14ac:dyDescent="0.2">
      <c r="A5591" s="34" t="s">
        <v>1476</v>
      </c>
      <c r="B5591" s="35"/>
      <c r="C5591" s="36"/>
      <c r="D5591" s="37"/>
      <c r="E5591" s="37"/>
      <c r="F5591" s="36"/>
      <c r="G5591" s="36"/>
      <c r="H5591" s="36"/>
      <c r="I5591" s="36"/>
      <c r="J5591" s="36"/>
      <c r="K5591" s="36"/>
      <c r="L5591" s="36"/>
      <c r="M5591" s="36"/>
      <c r="N5591" s="38"/>
    </row>
    <row r="5592" spans="1:14" x14ac:dyDescent="0.2">
      <c r="A5592" s="39" t="s">
        <v>162</v>
      </c>
      <c r="B5592" s="40"/>
      <c r="C5592" s="41">
        <v>0</v>
      </c>
      <c r="D5592" s="42">
        <v>1.4</v>
      </c>
      <c r="E5592" s="42">
        <v>0</v>
      </c>
      <c r="F5592" s="41">
        <v>560607</v>
      </c>
      <c r="G5592" s="41">
        <v>0</v>
      </c>
      <c r="H5592" s="41">
        <v>560607</v>
      </c>
      <c r="I5592" s="41">
        <v>0</v>
      </c>
      <c r="J5592" s="41">
        <v>195092</v>
      </c>
      <c r="K5592" s="41">
        <v>5606</v>
      </c>
      <c r="L5592" s="41">
        <v>0</v>
      </c>
      <c r="M5592" s="41">
        <v>0</v>
      </c>
      <c r="N5592" s="43">
        <v>755699</v>
      </c>
    </row>
    <row r="5593" spans="1:14" x14ac:dyDescent="0.2">
      <c r="A5593" s="39" t="s">
        <v>40</v>
      </c>
      <c r="B5593" s="40"/>
      <c r="C5593" s="41">
        <v>0</v>
      </c>
      <c r="D5593" s="42">
        <v>-0.18140000000000001</v>
      </c>
      <c r="E5593" s="42">
        <v>0</v>
      </c>
      <c r="F5593" s="41">
        <v>-115920</v>
      </c>
      <c r="G5593" s="41">
        <v>0</v>
      </c>
      <c r="H5593" s="41">
        <v>-115920</v>
      </c>
      <c r="I5593" s="41">
        <v>0</v>
      </c>
      <c r="J5593" s="41">
        <v>-40340</v>
      </c>
      <c r="K5593" s="41">
        <v>-1159</v>
      </c>
      <c r="L5593" s="41">
        <v>0</v>
      </c>
      <c r="M5593" s="41">
        <v>0</v>
      </c>
      <c r="N5593" s="43">
        <v>-156260</v>
      </c>
    </row>
    <row r="5594" spans="1:14" x14ac:dyDescent="0.2">
      <c r="A5594" s="39" t="s">
        <v>41</v>
      </c>
      <c r="B5594" s="40"/>
      <c r="C5594" s="41">
        <v>0</v>
      </c>
      <c r="D5594" s="42">
        <v>0</v>
      </c>
      <c r="E5594" s="42">
        <v>0</v>
      </c>
      <c r="F5594" s="41">
        <v>0</v>
      </c>
      <c r="G5594" s="41">
        <v>0</v>
      </c>
      <c r="H5594" s="41">
        <v>0</v>
      </c>
      <c r="I5594" s="41">
        <v>115920</v>
      </c>
      <c r="J5594" s="41">
        <v>39181</v>
      </c>
      <c r="K5594" s="41">
        <v>0</v>
      </c>
      <c r="L5594" s="41">
        <v>0</v>
      </c>
      <c r="M5594" s="41">
        <v>0</v>
      </c>
      <c r="N5594" s="43">
        <v>155101</v>
      </c>
    </row>
    <row r="5595" spans="1:14" x14ac:dyDescent="0.2">
      <c r="A5595" s="39" t="s">
        <v>163</v>
      </c>
      <c r="B5595" s="40"/>
      <c r="C5595" s="41">
        <v>0</v>
      </c>
      <c r="D5595" s="42">
        <v>0</v>
      </c>
      <c r="E5595" s="42">
        <v>0</v>
      </c>
      <c r="F5595" s="41">
        <v>0</v>
      </c>
      <c r="G5595" s="41">
        <v>0</v>
      </c>
      <c r="H5595" s="41">
        <v>0</v>
      </c>
      <c r="I5595" s="41">
        <v>0</v>
      </c>
      <c r="J5595" s="41">
        <v>-1</v>
      </c>
      <c r="K5595" s="41">
        <v>0</v>
      </c>
      <c r="L5595" s="41">
        <v>0</v>
      </c>
      <c r="M5595" s="41">
        <v>0</v>
      </c>
      <c r="N5595" s="43">
        <v>-1</v>
      </c>
    </row>
    <row r="5596" spans="1:14" x14ac:dyDescent="0.2">
      <c r="A5596" s="39" t="s">
        <v>23</v>
      </c>
      <c r="B5596" s="40"/>
      <c r="C5596" s="41">
        <v>0</v>
      </c>
      <c r="D5596" s="42">
        <v>0</v>
      </c>
      <c r="E5596" s="42">
        <v>2.17</v>
      </c>
      <c r="F5596" s="41">
        <v>0</v>
      </c>
      <c r="G5596" s="41">
        <v>843496</v>
      </c>
      <c r="H5596" s="41">
        <v>843496</v>
      </c>
      <c r="I5596" s="41">
        <v>0</v>
      </c>
      <c r="J5596" s="41">
        <v>293537</v>
      </c>
      <c r="K5596" s="41">
        <v>8435</v>
      </c>
      <c r="L5596" s="41">
        <v>0</v>
      </c>
      <c r="M5596" s="41">
        <v>0</v>
      </c>
      <c r="N5596" s="43">
        <v>1137033</v>
      </c>
    </row>
    <row r="5597" spans="1:14" x14ac:dyDescent="0.2">
      <c r="A5597" s="39" t="s">
        <v>1481</v>
      </c>
      <c r="B5597" s="40"/>
      <c r="C5597" s="41">
        <v>0</v>
      </c>
      <c r="D5597" s="42">
        <v>10.5909</v>
      </c>
      <c r="E5597" s="42">
        <v>0.77329999999999999</v>
      </c>
      <c r="F5597" s="41">
        <v>6339421</v>
      </c>
      <c r="G5597" s="41">
        <v>194184</v>
      </c>
      <c r="H5597" s="41">
        <v>6533605</v>
      </c>
      <c r="I5597" s="41">
        <v>0</v>
      </c>
      <c r="J5597" s="41">
        <v>2273694</v>
      </c>
      <c r="K5597" s="41">
        <v>65336</v>
      </c>
      <c r="L5597" s="41">
        <v>175810</v>
      </c>
      <c r="M5597" s="41">
        <v>0</v>
      </c>
      <c r="N5597" s="43">
        <v>8983109</v>
      </c>
    </row>
    <row r="5598" spans="1:14" x14ac:dyDescent="0.2">
      <c r="A5598" s="39" t="s">
        <v>1482</v>
      </c>
      <c r="B5598" s="40"/>
      <c r="C5598" s="41">
        <v>0</v>
      </c>
      <c r="D5598" s="42">
        <v>0</v>
      </c>
      <c r="E5598" s="42">
        <v>0</v>
      </c>
      <c r="F5598" s="41">
        <v>12000</v>
      </c>
      <c r="G5598" s="41">
        <v>0</v>
      </c>
      <c r="H5598" s="41">
        <v>12000</v>
      </c>
      <c r="I5598" s="41">
        <v>0</v>
      </c>
      <c r="J5598" s="41">
        <v>4176</v>
      </c>
      <c r="K5598" s="41">
        <v>120</v>
      </c>
      <c r="L5598" s="41">
        <v>0</v>
      </c>
      <c r="M5598" s="41">
        <v>0</v>
      </c>
      <c r="N5598" s="43">
        <v>16176</v>
      </c>
    </row>
    <row r="5599" spans="1:14" x14ac:dyDescent="0.2">
      <c r="A5599" s="34" t="s">
        <v>24</v>
      </c>
      <c r="B5599" s="35"/>
      <c r="C5599" s="36">
        <f t="shared" ref="C5599:N5599" si="978">SUM(C5592:C5598)</f>
        <v>0</v>
      </c>
      <c r="D5599" s="37">
        <f t="shared" si="978"/>
        <v>11.8095</v>
      </c>
      <c r="E5599" s="37">
        <f t="shared" si="978"/>
        <v>2.9432999999999998</v>
      </c>
      <c r="F5599" s="36">
        <f t="shared" si="978"/>
        <v>6796108</v>
      </c>
      <c r="G5599" s="36">
        <f t="shared" si="978"/>
        <v>1037680</v>
      </c>
      <c r="H5599" s="36">
        <f t="shared" si="978"/>
        <v>7833788</v>
      </c>
      <c r="I5599" s="36">
        <f t="shared" si="978"/>
        <v>115920</v>
      </c>
      <c r="J5599" s="36">
        <f t="shared" si="978"/>
        <v>2765339</v>
      </c>
      <c r="K5599" s="36">
        <f t="shared" si="978"/>
        <v>78338</v>
      </c>
      <c r="L5599" s="36">
        <f t="shared" si="978"/>
        <v>175810</v>
      </c>
      <c r="M5599" s="36">
        <f t="shared" si="978"/>
        <v>0</v>
      </c>
      <c r="N5599" s="38">
        <f t="shared" si="978"/>
        <v>10890857</v>
      </c>
    </row>
    <row r="5600" spans="1:14" x14ac:dyDescent="0.2">
      <c r="A5600" s="34" t="s">
        <v>25</v>
      </c>
      <c r="B5600" s="35"/>
      <c r="C5600" s="36"/>
      <c r="D5600" s="37"/>
      <c r="E5600" s="37"/>
      <c r="F5600" s="36"/>
      <c r="G5600" s="36"/>
      <c r="H5600" s="36"/>
      <c r="I5600" s="36"/>
      <c r="J5600" s="36"/>
      <c r="K5600" s="36"/>
      <c r="L5600" s="36"/>
      <c r="M5600" s="36"/>
      <c r="N5600" s="38"/>
    </row>
    <row r="5601" spans="1:14" x14ac:dyDescent="0.2">
      <c r="A5601" s="39" t="s">
        <v>26</v>
      </c>
      <c r="B5601" s="40"/>
      <c r="C5601" s="41">
        <v>32</v>
      </c>
      <c r="D5601" s="42">
        <v>0</v>
      </c>
      <c r="E5601" s="42">
        <v>1.1889000000000001</v>
      </c>
      <c r="F5601" s="41">
        <v>0</v>
      </c>
      <c r="G5601" s="41">
        <v>365501</v>
      </c>
      <c r="H5601" s="41">
        <v>365501</v>
      </c>
      <c r="I5601" s="41">
        <v>0</v>
      </c>
      <c r="J5601" s="41">
        <v>127194</v>
      </c>
      <c r="K5601" s="41">
        <v>3655</v>
      </c>
      <c r="L5601" s="41">
        <v>2720</v>
      </c>
      <c r="M5601" s="41">
        <v>0</v>
      </c>
      <c r="N5601" s="43">
        <v>495415</v>
      </c>
    </row>
    <row r="5602" spans="1:14" x14ac:dyDescent="0.2">
      <c r="A5602" s="39" t="s">
        <v>69</v>
      </c>
      <c r="B5602" s="40"/>
      <c r="C5602" s="41">
        <v>94</v>
      </c>
      <c r="D5602" s="42">
        <v>0</v>
      </c>
      <c r="E5602" s="42">
        <v>1.9140999999999999</v>
      </c>
      <c r="F5602" s="41">
        <v>0</v>
      </c>
      <c r="G5602" s="41">
        <v>588448</v>
      </c>
      <c r="H5602" s="41">
        <v>588448</v>
      </c>
      <c r="I5602" s="41">
        <v>0</v>
      </c>
      <c r="J5602" s="41">
        <v>204779</v>
      </c>
      <c r="K5602" s="41">
        <v>5884</v>
      </c>
      <c r="L5602" s="41">
        <v>5734</v>
      </c>
      <c r="M5602" s="41">
        <v>0</v>
      </c>
      <c r="N5602" s="43">
        <v>798961</v>
      </c>
    </row>
    <row r="5603" spans="1:14" x14ac:dyDescent="0.2">
      <c r="A5603" s="34" t="s">
        <v>24</v>
      </c>
      <c r="B5603" s="35"/>
      <c r="C5603" s="36">
        <f t="shared" ref="C5603:N5603" si="979">SUM(C5601:C5602)</f>
        <v>126</v>
      </c>
      <c r="D5603" s="37">
        <f t="shared" si="979"/>
        <v>0</v>
      </c>
      <c r="E5603" s="37">
        <f t="shared" si="979"/>
        <v>3.1029999999999998</v>
      </c>
      <c r="F5603" s="36">
        <f t="shared" si="979"/>
        <v>0</v>
      </c>
      <c r="G5603" s="36">
        <f t="shared" si="979"/>
        <v>953949</v>
      </c>
      <c r="H5603" s="36">
        <f t="shared" si="979"/>
        <v>953949</v>
      </c>
      <c r="I5603" s="36">
        <f t="shared" si="979"/>
        <v>0</v>
      </c>
      <c r="J5603" s="36">
        <f t="shared" si="979"/>
        <v>331973</v>
      </c>
      <c r="K5603" s="36">
        <f t="shared" si="979"/>
        <v>9539</v>
      </c>
      <c r="L5603" s="36">
        <f t="shared" si="979"/>
        <v>8454</v>
      </c>
      <c r="M5603" s="36">
        <f t="shared" si="979"/>
        <v>0</v>
      </c>
      <c r="N5603" s="38">
        <f t="shared" si="979"/>
        <v>1294376</v>
      </c>
    </row>
    <row r="5604" spans="1:14" x14ac:dyDescent="0.2">
      <c r="A5604" s="34" t="s">
        <v>1483</v>
      </c>
      <c r="B5604" s="35"/>
      <c r="C5604" s="36"/>
      <c r="D5604" s="37"/>
      <c r="E5604" s="37"/>
      <c r="F5604" s="36"/>
      <c r="G5604" s="36"/>
      <c r="H5604" s="36"/>
      <c r="I5604" s="36"/>
      <c r="J5604" s="36"/>
      <c r="K5604" s="36"/>
      <c r="L5604" s="36"/>
      <c r="M5604" s="36"/>
      <c r="N5604" s="38"/>
    </row>
    <row r="5605" spans="1:14" x14ac:dyDescent="0.2">
      <c r="A5605" s="39" t="s">
        <v>1492</v>
      </c>
      <c r="B5605" s="40"/>
      <c r="C5605" s="41">
        <v>47</v>
      </c>
      <c r="D5605" s="42">
        <v>0</v>
      </c>
      <c r="E5605" s="42">
        <v>8.9499999999999996E-2</v>
      </c>
      <c r="F5605" s="41">
        <v>0</v>
      </c>
      <c r="G5605" s="41">
        <v>24255</v>
      </c>
      <c r="H5605" s="41">
        <v>24255</v>
      </c>
      <c r="I5605" s="41">
        <v>0</v>
      </c>
      <c r="J5605" s="41">
        <v>8441</v>
      </c>
      <c r="K5605" s="41">
        <v>243</v>
      </c>
      <c r="L5605" s="41">
        <v>0</v>
      </c>
      <c r="M5605" s="41">
        <v>0</v>
      </c>
      <c r="N5605" s="43">
        <v>32696</v>
      </c>
    </row>
    <row r="5606" spans="1:14" x14ac:dyDescent="0.2">
      <c r="A5606" s="39" t="s">
        <v>1485</v>
      </c>
      <c r="B5606" s="40"/>
      <c r="C5606" s="41">
        <v>0</v>
      </c>
      <c r="D5606" s="42">
        <v>1.3320000000000001</v>
      </c>
      <c r="E5606" s="42">
        <v>0</v>
      </c>
      <c r="F5606" s="41">
        <v>634301</v>
      </c>
      <c r="G5606" s="41">
        <v>0</v>
      </c>
      <c r="H5606" s="41">
        <v>634301</v>
      </c>
      <c r="I5606" s="41">
        <v>0</v>
      </c>
      <c r="J5606" s="41">
        <v>220737</v>
      </c>
      <c r="K5606" s="41">
        <v>6343</v>
      </c>
      <c r="L5606" s="41">
        <v>0</v>
      </c>
      <c r="M5606" s="41">
        <v>0</v>
      </c>
      <c r="N5606" s="43">
        <v>855038</v>
      </c>
    </row>
    <row r="5607" spans="1:14" x14ac:dyDescent="0.2">
      <c r="A5607" s="34" t="s">
        <v>24</v>
      </c>
      <c r="B5607" s="35"/>
      <c r="C5607" s="36">
        <f t="shared" ref="C5607:N5607" si="980">SUM(C5605:C5606)</f>
        <v>47</v>
      </c>
      <c r="D5607" s="37">
        <f t="shared" si="980"/>
        <v>1.3320000000000001</v>
      </c>
      <c r="E5607" s="37">
        <f t="shared" si="980"/>
        <v>8.9499999999999996E-2</v>
      </c>
      <c r="F5607" s="36">
        <f t="shared" si="980"/>
        <v>634301</v>
      </c>
      <c r="G5607" s="36">
        <f t="shared" si="980"/>
        <v>24255</v>
      </c>
      <c r="H5607" s="36">
        <f t="shared" si="980"/>
        <v>658556</v>
      </c>
      <c r="I5607" s="36">
        <f t="shared" si="980"/>
        <v>0</v>
      </c>
      <c r="J5607" s="36">
        <f t="shared" si="980"/>
        <v>229178</v>
      </c>
      <c r="K5607" s="36">
        <f t="shared" si="980"/>
        <v>6586</v>
      </c>
      <c r="L5607" s="36">
        <f t="shared" si="980"/>
        <v>0</v>
      </c>
      <c r="M5607" s="36">
        <f t="shared" si="980"/>
        <v>0</v>
      </c>
      <c r="N5607" s="38">
        <f t="shared" si="980"/>
        <v>887734</v>
      </c>
    </row>
    <row r="5608" spans="1:14" x14ac:dyDescent="0.2">
      <c r="A5608" s="29" t="s">
        <v>2218</v>
      </c>
      <c r="B5608" s="30"/>
      <c r="C5608" s="31">
        <f t="shared" ref="C5608:N5608" si="981">C5590+C5599+C5603+C5607</f>
        <v>173</v>
      </c>
      <c r="D5608" s="32">
        <f t="shared" si="981"/>
        <v>17.141500000000001</v>
      </c>
      <c r="E5608" s="32">
        <f t="shared" si="981"/>
        <v>6.8557999999999995</v>
      </c>
      <c r="F5608" s="31">
        <f t="shared" si="981"/>
        <v>9379425</v>
      </c>
      <c r="G5608" s="31">
        <f t="shared" si="981"/>
        <v>2186878</v>
      </c>
      <c r="H5608" s="31">
        <f t="shared" si="981"/>
        <v>11566303</v>
      </c>
      <c r="I5608" s="31">
        <f t="shared" si="981"/>
        <v>115920</v>
      </c>
      <c r="J5608" s="31">
        <f t="shared" si="981"/>
        <v>4064253</v>
      </c>
      <c r="K5608" s="31">
        <f t="shared" si="981"/>
        <v>115663</v>
      </c>
      <c r="L5608" s="31">
        <f t="shared" si="981"/>
        <v>196664</v>
      </c>
      <c r="M5608" s="31">
        <f t="shared" si="981"/>
        <v>0</v>
      </c>
      <c r="N5608" s="33">
        <f t="shared" si="981"/>
        <v>15943140</v>
      </c>
    </row>
    <row r="5609" spans="1:14" x14ac:dyDescent="0.2">
      <c r="A5609" s="39"/>
      <c r="B5609" s="40"/>
      <c r="C5609" s="41"/>
      <c r="D5609" s="42"/>
      <c r="E5609" s="42"/>
      <c r="F5609" s="41"/>
      <c r="G5609" s="41"/>
      <c r="H5609" s="41"/>
      <c r="I5609" s="41"/>
      <c r="J5609" s="41"/>
      <c r="K5609" s="41"/>
      <c r="L5609" s="41"/>
      <c r="M5609" s="41"/>
      <c r="N5609" s="43"/>
    </row>
    <row r="5610" spans="1:14" x14ac:dyDescent="0.2">
      <c r="A5610" s="29" t="s">
        <v>2219</v>
      </c>
      <c r="B5610" s="30"/>
      <c r="C5610" s="31"/>
      <c r="D5610" s="32"/>
      <c r="E5610" s="32"/>
      <c r="F5610" s="31"/>
      <c r="G5610" s="31"/>
      <c r="H5610" s="31"/>
      <c r="I5610" s="31"/>
      <c r="J5610" s="31"/>
      <c r="K5610" s="31"/>
      <c r="L5610" s="31"/>
      <c r="M5610" s="31"/>
      <c r="N5610" s="33"/>
    </row>
    <row r="5611" spans="1:14" x14ac:dyDescent="0.2">
      <c r="A5611" s="29" t="s">
        <v>2220</v>
      </c>
      <c r="B5611" s="30" t="s">
        <v>6</v>
      </c>
      <c r="C5611" s="31" t="s">
        <v>7</v>
      </c>
      <c r="D5611" s="32" t="s">
        <v>8</v>
      </c>
      <c r="E5611" s="32" t="s">
        <v>9</v>
      </c>
      <c r="F5611" s="31" t="s">
        <v>10</v>
      </c>
      <c r="G5611" s="31" t="s">
        <v>11</v>
      </c>
      <c r="H5611" s="31" t="s">
        <v>12</v>
      </c>
      <c r="I5611" s="31" t="s">
        <v>13</v>
      </c>
      <c r="J5611" s="31" t="s">
        <v>14</v>
      </c>
      <c r="K5611" s="31" t="s">
        <v>15</v>
      </c>
      <c r="L5611" s="31" t="s">
        <v>16</v>
      </c>
      <c r="M5611" s="31" t="s">
        <v>17</v>
      </c>
      <c r="N5611" s="33" t="s">
        <v>18</v>
      </c>
    </row>
    <row r="5612" spans="1:14" x14ac:dyDescent="0.2">
      <c r="A5612" s="34" t="s">
        <v>19</v>
      </c>
      <c r="B5612" s="35"/>
      <c r="C5612" s="36"/>
      <c r="D5612" s="37"/>
      <c r="E5612" s="37"/>
      <c r="F5612" s="36"/>
      <c r="G5612" s="36"/>
      <c r="H5612" s="36"/>
      <c r="I5612" s="36"/>
      <c r="J5612" s="36"/>
      <c r="K5612" s="36"/>
      <c r="L5612" s="36"/>
      <c r="M5612" s="36"/>
      <c r="N5612" s="38"/>
    </row>
    <row r="5613" spans="1:14" x14ac:dyDescent="0.2">
      <c r="A5613" s="39" t="s">
        <v>22</v>
      </c>
      <c r="B5613" s="40"/>
      <c r="C5613" s="41">
        <v>0</v>
      </c>
      <c r="D5613" s="42">
        <v>6</v>
      </c>
      <c r="E5613" s="42">
        <v>1.2</v>
      </c>
      <c r="F5613" s="41">
        <v>3413831</v>
      </c>
      <c r="G5613" s="41">
        <v>284991</v>
      </c>
      <c r="H5613" s="41">
        <v>3698822</v>
      </c>
      <c r="I5613" s="41">
        <v>0</v>
      </c>
      <c r="J5613" s="41">
        <v>1287190</v>
      </c>
      <c r="K5613" s="41">
        <v>36988</v>
      </c>
      <c r="L5613" s="41">
        <v>28000</v>
      </c>
      <c r="M5613" s="41">
        <v>0</v>
      </c>
      <c r="N5613" s="43">
        <v>5014012</v>
      </c>
    </row>
    <row r="5614" spans="1:14" x14ac:dyDescent="0.2">
      <c r="A5614" s="34" t="s">
        <v>24</v>
      </c>
      <c r="B5614" s="35"/>
      <c r="C5614" s="36">
        <f t="shared" ref="C5614:N5614" si="982">SUM(C5613:C5613)</f>
        <v>0</v>
      </c>
      <c r="D5614" s="37">
        <f t="shared" si="982"/>
        <v>6</v>
      </c>
      <c r="E5614" s="37">
        <f t="shared" si="982"/>
        <v>1.2</v>
      </c>
      <c r="F5614" s="36">
        <f t="shared" si="982"/>
        <v>3413831</v>
      </c>
      <c r="G5614" s="36">
        <f t="shared" si="982"/>
        <v>284991</v>
      </c>
      <c r="H5614" s="36">
        <f t="shared" si="982"/>
        <v>3698822</v>
      </c>
      <c r="I5614" s="36">
        <f t="shared" si="982"/>
        <v>0</v>
      </c>
      <c r="J5614" s="36">
        <f t="shared" si="982"/>
        <v>1287190</v>
      </c>
      <c r="K5614" s="36">
        <f t="shared" si="982"/>
        <v>36988</v>
      </c>
      <c r="L5614" s="36">
        <f t="shared" si="982"/>
        <v>28000</v>
      </c>
      <c r="M5614" s="36">
        <f t="shared" si="982"/>
        <v>0</v>
      </c>
      <c r="N5614" s="38">
        <f t="shared" si="982"/>
        <v>5014012</v>
      </c>
    </row>
    <row r="5615" spans="1:14" x14ac:dyDescent="0.2">
      <c r="A5615" s="34" t="s">
        <v>1476</v>
      </c>
      <c r="B5615" s="35"/>
      <c r="C5615" s="36"/>
      <c r="D5615" s="37"/>
      <c r="E5615" s="37"/>
      <c r="F5615" s="36"/>
      <c r="G5615" s="36"/>
      <c r="H5615" s="36"/>
      <c r="I5615" s="36"/>
      <c r="J5615" s="36"/>
      <c r="K5615" s="36"/>
      <c r="L5615" s="36"/>
      <c r="M5615" s="36"/>
      <c r="N5615" s="38"/>
    </row>
    <row r="5616" spans="1:14" x14ac:dyDescent="0.2">
      <c r="A5616" s="39" t="s">
        <v>162</v>
      </c>
      <c r="B5616" s="40"/>
      <c r="C5616" s="41">
        <v>0</v>
      </c>
      <c r="D5616" s="42">
        <v>3.7389000000000001</v>
      </c>
      <c r="E5616" s="42">
        <v>0</v>
      </c>
      <c r="F5616" s="41">
        <v>1306956</v>
      </c>
      <c r="G5616" s="41">
        <v>0</v>
      </c>
      <c r="H5616" s="41">
        <v>1306956</v>
      </c>
      <c r="I5616" s="41">
        <v>0</v>
      </c>
      <c r="J5616" s="41">
        <v>454821</v>
      </c>
      <c r="K5616" s="41">
        <v>13070</v>
      </c>
      <c r="L5616" s="41">
        <v>0</v>
      </c>
      <c r="M5616" s="41">
        <v>0</v>
      </c>
      <c r="N5616" s="43">
        <v>1761777</v>
      </c>
    </row>
    <row r="5617" spans="1:14" x14ac:dyDescent="0.2">
      <c r="A5617" s="39" t="s">
        <v>40</v>
      </c>
      <c r="B5617" s="40"/>
      <c r="C5617" s="41">
        <v>0</v>
      </c>
      <c r="D5617" s="42">
        <v>-0.1176</v>
      </c>
      <c r="E5617" s="42">
        <v>0</v>
      </c>
      <c r="F5617" s="41">
        <v>-58800</v>
      </c>
      <c r="G5617" s="41">
        <v>0</v>
      </c>
      <c r="H5617" s="41">
        <v>-58800</v>
      </c>
      <c r="I5617" s="41">
        <v>0</v>
      </c>
      <c r="J5617" s="41">
        <v>-20462</v>
      </c>
      <c r="K5617" s="41">
        <v>-588</v>
      </c>
      <c r="L5617" s="41">
        <v>0</v>
      </c>
      <c r="M5617" s="41">
        <v>0</v>
      </c>
      <c r="N5617" s="43">
        <v>-79262</v>
      </c>
    </row>
    <row r="5618" spans="1:14" x14ac:dyDescent="0.2">
      <c r="A5618" s="39" t="s">
        <v>41</v>
      </c>
      <c r="B5618" s="40"/>
      <c r="C5618" s="41">
        <v>0</v>
      </c>
      <c r="D5618" s="42">
        <v>0</v>
      </c>
      <c r="E5618" s="42">
        <v>0</v>
      </c>
      <c r="F5618" s="41">
        <v>0</v>
      </c>
      <c r="G5618" s="41">
        <v>0</v>
      </c>
      <c r="H5618" s="41">
        <v>0</v>
      </c>
      <c r="I5618" s="41">
        <v>58800</v>
      </c>
      <c r="J5618" s="41">
        <v>19874</v>
      </c>
      <c r="K5618" s="41">
        <v>0</v>
      </c>
      <c r="L5618" s="41">
        <v>0</v>
      </c>
      <c r="M5618" s="41">
        <v>0</v>
      </c>
      <c r="N5618" s="43">
        <v>78674</v>
      </c>
    </row>
    <row r="5619" spans="1:14" x14ac:dyDescent="0.2">
      <c r="A5619" s="39" t="s">
        <v>163</v>
      </c>
      <c r="B5619" s="40"/>
      <c r="C5619" s="41">
        <v>0</v>
      </c>
      <c r="D5619" s="42">
        <v>0</v>
      </c>
      <c r="E5619" s="42">
        <v>0</v>
      </c>
      <c r="F5619" s="41">
        <v>0</v>
      </c>
      <c r="G5619" s="41">
        <v>0</v>
      </c>
      <c r="H5619" s="41">
        <v>0</v>
      </c>
      <c r="I5619" s="41">
        <v>0</v>
      </c>
      <c r="J5619" s="41">
        <v>1</v>
      </c>
      <c r="K5619" s="41">
        <v>0</v>
      </c>
      <c r="L5619" s="41">
        <v>0</v>
      </c>
      <c r="M5619" s="41">
        <v>0</v>
      </c>
      <c r="N5619" s="43">
        <v>1</v>
      </c>
    </row>
    <row r="5620" spans="1:14" x14ac:dyDescent="0.2">
      <c r="A5620" s="39" t="s">
        <v>32</v>
      </c>
      <c r="B5620" s="40"/>
      <c r="C5620" s="41">
        <v>0</v>
      </c>
      <c r="D5620" s="42">
        <v>0</v>
      </c>
      <c r="E5620" s="42">
        <v>0.4</v>
      </c>
      <c r="F5620" s="41">
        <v>0</v>
      </c>
      <c r="G5620" s="41">
        <v>105883</v>
      </c>
      <c r="H5620" s="41">
        <v>105883</v>
      </c>
      <c r="I5620" s="41">
        <v>0</v>
      </c>
      <c r="J5620" s="41">
        <v>36847</v>
      </c>
      <c r="K5620" s="41">
        <v>1059</v>
      </c>
      <c r="L5620" s="41">
        <v>0</v>
      </c>
      <c r="M5620" s="41">
        <v>0</v>
      </c>
      <c r="N5620" s="43">
        <v>142730</v>
      </c>
    </row>
    <row r="5621" spans="1:14" x14ac:dyDescent="0.2">
      <c r="A5621" s="39" t="s">
        <v>23</v>
      </c>
      <c r="B5621" s="40"/>
      <c r="C5621" s="41">
        <v>0</v>
      </c>
      <c r="D5621" s="42">
        <v>0</v>
      </c>
      <c r="E5621" s="42">
        <v>2.67</v>
      </c>
      <c r="F5621" s="41">
        <v>0</v>
      </c>
      <c r="G5621" s="41">
        <v>1038360</v>
      </c>
      <c r="H5621" s="41">
        <v>1038360</v>
      </c>
      <c r="I5621" s="41">
        <v>0</v>
      </c>
      <c r="J5621" s="41">
        <v>361350</v>
      </c>
      <c r="K5621" s="41">
        <v>10384</v>
      </c>
      <c r="L5621" s="41">
        <v>0</v>
      </c>
      <c r="M5621" s="41">
        <v>0</v>
      </c>
      <c r="N5621" s="43">
        <v>1399710</v>
      </c>
    </row>
    <row r="5622" spans="1:14" x14ac:dyDescent="0.2">
      <c r="A5622" s="39" t="s">
        <v>1481</v>
      </c>
      <c r="B5622" s="40"/>
      <c r="C5622" s="41">
        <v>0</v>
      </c>
      <c r="D5622" s="42">
        <v>14.6363</v>
      </c>
      <c r="E5622" s="42">
        <v>1.87</v>
      </c>
      <c r="F5622" s="41">
        <v>9416989</v>
      </c>
      <c r="G5622" s="41">
        <v>469557</v>
      </c>
      <c r="H5622" s="41">
        <v>9886546</v>
      </c>
      <c r="I5622" s="41">
        <v>0</v>
      </c>
      <c r="J5622" s="41">
        <v>3440518</v>
      </c>
      <c r="K5622" s="41">
        <v>98866</v>
      </c>
      <c r="L5622" s="41">
        <v>262455</v>
      </c>
      <c r="M5622" s="41">
        <v>0</v>
      </c>
      <c r="N5622" s="43">
        <v>13589519</v>
      </c>
    </row>
    <row r="5623" spans="1:14" x14ac:dyDescent="0.2">
      <c r="A5623" s="39" t="s">
        <v>1482</v>
      </c>
      <c r="B5623" s="40"/>
      <c r="C5623" s="41">
        <v>0</v>
      </c>
      <c r="D5623" s="42">
        <v>0</v>
      </c>
      <c r="E5623" s="42">
        <v>0</v>
      </c>
      <c r="F5623" s="41">
        <v>24000</v>
      </c>
      <c r="G5623" s="41">
        <v>0</v>
      </c>
      <c r="H5623" s="41">
        <v>24000</v>
      </c>
      <c r="I5623" s="41">
        <v>0</v>
      </c>
      <c r="J5623" s="41">
        <v>8352</v>
      </c>
      <c r="K5623" s="41">
        <v>240</v>
      </c>
      <c r="L5623" s="41">
        <v>0</v>
      </c>
      <c r="M5623" s="41">
        <v>0</v>
      </c>
      <c r="N5623" s="43">
        <v>32352</v>
      </c>
    </row>
    <row r="5624" spans="1:14" x14ac:dyDescent="0.2">
      <c r="A5624" s="34" t="s">
        <v>24</v>
      </c>
      <c r="B5624" s="35"/>
      <c r="C5624" s="36">
        <f t="shared" ref="C5624:N5624" si="983">SUM(C5616:C5623)</f>
        <v>0</v>
      </c>
      <c r="D5624" s="37">
        <f t="shared" si="983"/>
        <v>18.2576</v>
      </c>
      <c r="E5624" s="37">
        <f t="shared" si="983"/>
        <v>4.9399999999999995</v>
      </c>
      <c r="F5624" s="36">
        <f t="shared" si="983"/>
        <v>10689145</v>
      </c>
      <c r="G5624" s="36">
        <f t="shared" si="983"/>
        <v>1613800</v>
      </c>
      <c r="H5624" s="36">
        <f t="shared" si="983"/>
        <v>12302945</v>
      </c>
      <c r="I5624" s="36">
        <f t="shared" si="983"/>
        <v>58800</v>
      </c>
      <c r="J5624" s="36">
        <f t="shared" si="983"/>
        <v>4301301</v>
      </c>
      <c r="K5624" s="36">
        <f t="shared" si="983"/>
        <v>123031</v>
      </c>
      <c r="L5624" s="36">
        <f t="shared" si="983"/>
        <v>262455</v>
      </c>
      <c r="M5624" s="36">
        <f t="shared" si="983"/>
        <v>0</v>
      </c>
      <c r="N5624" s="38">
        <f t="shared" si="983"/>
        <v>16925501</v>
      </c>
    </row>
    <row r="5625" spans="1:14" x14ac:dyDescent="0.2">
      <c r="A5625" s="34" t="s">
        <v>25</v>
      </c>
      <c r="B5625" s="35"/>
      <c r="C5625" s="36"/>
      <c r="D5625" s="37"/>
      <c r="E5625" s="37"/>
      <c r="F5625" s="36"/>
      <c r="G5625" s="36"/>
      <c r="H5625" s="36"/>
      <c r="I5625" s="36"/>
      <c r="J5625" s="36"/>
      <c r="K5625" s="36"/>
      <c r="L5625" s="36"/>
      <c r="M5625" s="36"/>
      <c r="N5625" s="38"/>
    </row>
    <row r="5626" spans="1:14" x14ac:dyDescent="0.2">
      <c r="A5626" s="39" t="s">
        <v>76</v>
      </c>
      <c r="B5626" s="40"/>
      <c r="C5626" s="41">
        <v>67</v>
      </c>
      <c r="D5626" s="42">
        <v>0</v>
      </c>
      <c r="E5626" s="42">
        <v>1.3110999999999999</v>
      </c>
      <c r="F5626" s="41">
        <v>0</v>
      </c>
      <c r="G5626" s="41">
        <v>403069</v>
      </c>
      <c r="H5626" s="41">
        <v>403069</v>
      </c>
      <c r="I5626" s="41">
        <v>0</v>
      </c>
      <c r="J5626" s="41">
        <v>140268</v>
      </c>
      <c r="K5626" s="41">
        <v>4031</v>
      </c>
      <c r="L5626" s="41">
        <v>4020</v>
      </c>
      <c r="M5626" s="41">
        <v>0</v>
      </c>
      <c r="N5626" s="43">
        <v>547357</v>
      </c>
    </row>
    <row r="5627" spans="1:14" x14ac:dyDescent="0.2">
      <c r="A5627" s="39" t="s">
        <v>56</v>
      </c>
      <c r="B5627" s="40"/>
      <c r="C5627" s="41">
        <v>67</v>
      </c>
      <c r="D5627" s="42">
        <v>0</v>
      </c>
      <c r="E5627" s="42">
        <v>0.64580000000000004</v>
      </c>
      <c r="F5627" s="41">
        <v>0</v>
      </c>
      <c r="G5627" s="41">
        <v>198537</v>
      </c>
      <c r="H5627" s="41">
        <v>198537</v>
      </c>
      <c r="I5627" s="41">
        <v>0</v>
      </c>
      <c r="J5627" s="41">
        <v>69090</v>
      </c>
      <c r="K5627" s="41">
        <v>1985</v>
      </c>
      <c r="L5627" s="41">
        <v>1675</v>
      </c>
      <c r="M5627" s="41">
        <v>0</v>
      </c>
      <c r="N5627" s="43">
        <v>269302</v>
      </c>
    </row>
    <row r="5628" spans="1:14" x14ac:dyDescent="0.2">
      <c r="A5628" s="39" t="s">
        <v>69</v>
      </c>
      <c r="B5628" s="40"/>
      <c r="C5628" s="41">
        <v>175</v>
      </c>
      <c r="D5628" s="42">
        <v>0</v>
      </c>
      <c r="E5628" s="42">
        <v>3.0994999999999999</v>
      </c>
      <c r="F5628" s="41">
        <v>0</v>
      </c>
      <c r="G5628" s="41">
        <v>952873</v>
      </c>
      <c r="H5628" s="41">
        <v>952873</v>
      </c>
      <c r="I5628" s="41">
        <v>0</v>
      </c>
      <c r="J5628" s="41">
        <v>331601</v>
      </c>
      <c r="K5628" s="41">
        <v>9529</v>
      </c>
      <c r="L5628" s="41">
        <v>10675</v>
      </c>
      <c r="M5628" s="41">
        <v>0</v>
      </c>
      <c r="N5628" s="43">
        <v>1295149</v>
      </c>
    </row>
    <row r="5629" spans="1:14" x14ac:dyDescent="0.2">
      <c r="A5629" s="34" t="s">
        <v>24</v>
      </c>
      <c r="B5629" s="35"/>
      <c r="C5629" s="36">
        <f t="shared" ref="C5629:N5629" si="984">SUM(C5626:C5628)</f>
        <v>309</v>
      </c>
      <c r="D5629" s="37">
        <f t="shared" si="984"/>
        <v>0</v>
      </c>
      <c r="E5629" s="37">
        <f t="shared" si="984"/>
        <v>5.0564</v>
      </c>
      <c r="F5629" s="36">
        <f t="shared" si="984"/>
        <v>0</v>
      </c>
      <c r="G5629" s="36">
        <f t="shared" si="984"/>
        <v>1554479</v>
      </c>
      <c r="H5629" s="36">
        <f t="shared" si="984"/>
        <v>1554479</v>
      </c>
      <c r="I5629" s="36">
        <f t="shared" si="984"/>
        <v>0</v>
      </c>
      <c r="J5629" s="36">
        <f t="shared" si="984"/>
        <v>540959</v>
      </c>
      <c r="K5629" s="36">
        <f t="shared" si="984"/>
        <v>15545</v>
      </c>
      <c r="L5629" s="36">
        <f t="shared" si="984"/>
        <v>16370</v>
      </c>
      <c r="M5629" s="36">
        <f t="shared" si="984"/>
        <v>0</v>
      </c>
      <c r="N5629" s="38">
        <f t="shared" si="984"/>
        <v>2111808</v>
      </c>
    </row>
    <row r="5630" spans="1:14" x14ac:dyDescent="0.2">
      <c r="A5630" s="34" t="s">
        <v>1483</v>
      </c>
      <c r="B5630" s="35"/>
      <c r="C5630" s="36"/>
      <c r="D5630" s="37"/>
      <c r="E5630" s="37"/>
      <c r="F5630" s="36"/>
      <c r="G5630" s="36"/>
      <c r="H5630" s="36"/>
      <c r="I5630" s="36"/>
      <c r="J5630" s="36"/>
      <c r="K5630" s="36"/>
      <c r="L5630" s="36"/>
      <c r="M5630" s="36"/>
      <c r="N5630" s="38"/>
    </row>
    <row r="5631" spans="1:14" x14ac:dyDescent="0.2">
      <c r="A5631" s="39" t="s">
        <v>1484</v>
      </c>
      <c r="B5631" s="40"/>
      <c r="C5631" s="41">
        <v>62</v>
      </c>
      <c r="D5631" s="42">
        <v>0</v>
      </c>
      <c r="E5631" s="42">
        <v>0.1079</v>
      </c>
      <c r="F5631" s="41">
        <v>0</v>
      </c>
      <c r="G5631" s="41">
        <v>29242</v>
      </c>
      <c r="H5631" s="41">
        <v>29242</v>
      </c>
      <c r="I5631" s="41">
        <v>0</v>
      </c>
      <c r="J5631" s="41">
        <v>10176</v>
      </c>
      <c r="K5631" s="41">
        <v>292</v>
      </c>
      <c r="L5631" s="41">
        <v>0</v>
      </c>
      <c r="M5631" s="41">
        <v>0</v>
      </c>
      <c r="N5631" s="43">
        <v>39418</v>
      </c>
    </row>
    <row r="5632" spans="1:14" x14ac:dyDescent="0.2">
      <c r="A5632" s="39" t="s">
        <v>1205</v>
      </c>
      <c r="B5632" s="40"/>
      <c r="C5632" s="41">
        <v>0</v>
      </c>
      <c r="D5632" s="42">
        <v>0</v>
      </c>
      <c r="E5632" s="42">
        <v>0</v>
      </c>
      <c r="F5632" s="41">
        <v>0</v>
      </c>
      <c r="G5632" s="41">
        <v>0</v>
      </c>
      <c r="H5632" s="41">
        <v>0</v>
      </c>
      <c r="I5632" s="41">
        <v>20000</v>
      </c>
      <c r="J5632" s="41">
        <v>6760</v>
      </c>
      <c r="K5632" s="41">
        <v>0</v>
      </c>
      <c r="L5632" s="41">
        <v>0</v>
      </c>
      <c r="M5632" s="41">
        <v>0</v>
      </c>
      <c r="N5632" s="43">
        <v>26760</v>
      </c>
    </row>
    <row r="5633" spans="1:14" x14ac:dyDescent="0.2">
      <c r="A5633" s="39" t="s">
        <v>1485</v>
      </c>
      <c r="B5633" s="40"/>
      <c r="C5633" s="41">
        <v>0</v>
      </c>
      <c r="D5633" s="42">
        <v>1.5418000000000001</v>
      </c>
      <c r="E5633" s="42">
        <v>0</v>
      </c>
      <c r="F5633" s="41">
        <v>793742</v>
      </c>
      <c r="G5633" s="41">
        <v>0</v>
      </c>
      <c r="H5633" s="41">
        <v>793742</v>
      </c>
      <c r="I5633" s="41">
        <v>0</v>
      </c>
      <c r="J5633" s="41">
        <v>276222</v>
      </c>
      <c r="K5633" s="41">
        <v>7937</v>
      </c>
      <c r="L5633" s="41">
        <v>0</v>
      </c>
      <c r="M5633" s="41">
        <v>0</v>
      </c>
      <c r="N5633" s="43">
        <v>1069964</v>
      </c>
    </row>
    <row r="5634" spans="1:14" x14ac:dyDescent="0.2">
      <c r="A5634" s="34" t="s">
        <v>24</v>
      </c>
      <c r="B5634" s="35"/>
      <c r="C5634" s="36">
        <f t="shared" ref="C5634:N5634" si="985">SUM(C5631:C5633)</f>
        <v>62</v>
      </c>
      <c r="D5634" s="37">
        <f t="shared" si="985"/>
        <v>1.5418000000000001</v>
      </c>
      <c r="E5634" s="37">
        <f t="shared" si="985"/>
        <v>0.1079</v>
      </c>
      <c r="F5634" s="36">
        <f t="shared" si="985"/>
        <v>793742</v>
      </c>
      <c r="G5634" s="36">
        <f t="shared" si="985"/>
        <v>29242</v>
      </c>
      <c r="H5634" s="36">
        <f t="shared" si="985"/>
        <v>822984</v>
      </c>
      <c r="I5634" s="36">
        <f t="shared" si="985"/>
        <v>20000</v>
      </c>
      <c r="J5634" s="36">
        <f t="shared" si="985"/>
        <v>293158</v>
      </c>
      <c r="K5634" s="36">
        <f t="shared" si="985"/>
        <v>8229</v>
      </c>
      <c r="L5634" s="36">
        <f t="shared" si="985"/>
        <v>0</v>
      </c>
      <c r="M5634" s="36">
        <f t="shared" si="985"/>
        <v>0</v>
      </c>
      <c r="N5634" s="38">
        <f t="shared" si="985"/>
        <v>1136142</v>
      </c>
    </row>
    <row r="5635" spans="1:14" x14ac:dyDescent="0.2">
      <c r="A5635" s="29" t="s">
        <v>2221</v>
      </c>
      <c r="B5635" s="30"/>
      <c r="C5635" s="31">
        <f t="shared" ref="C5635:N5635" si="986">C5614+C5624+C5629+C5634</f>
        <v>371</v>
      </c>
      <c r="D5635" s="32">
        <f t="shared" si="986"/>
        <v>25.799399999999999</v>
      </c>
      <c r="E5635" s="32">
        <f t="shared" si="986"/>
        <v>11.304300000000001</v>
      </c>
      <c r="F5635" s="31">
        <f t="shared" si="986"/>
        <v>14896718</v>
      </c>
      <c r="G5635" s="31">
        <f t="shared" si="986"/>
        <v>3482512</v>
      </c>
      <c r="H5635" s="31">
        <f t="shared" si="986"/>
        <v>18379230</v>
      </c>
      <c r="I5635" s="31">
        <f t="shared" si="986"/>
        <v>78800</v>
      </c>
      <c r="J5635" s="31">
        <f t="shared" si="986"/>
        <v>6422608</v>
      </c>
      <c r="K5635" s="31">
        <f t="shared" si="986"/>
        <v>183793</v>
      </c>
      <c r="L5635" s="31">
        <f t="shared" si="986"/>
        <v>306825</v>
      </c>
      <c r="M5635" s="31">
        <f t="shared" si="986"/>
        <v>0</v>
      </c>
      <c r="N5635" s="33">
        <f t="shared" si="986"/>
        <v>25187463</v>
      </c>
    </row>
    <row r="5636" spans="1:14" x14ac:dyDescent="0.2">
      <c r="A5636" s="39"/>
      <c r="B5636" s="40"/>
      <c r="C5636" s="41"/>
      <c r="D5636" s="42"/>
      <c r="E5636" s="42"/>
      <c r="F5636" s="41"/>
      <c r="G5636" s="41"/>
      <c r="H5636" s="41"/>
      <c r="I5636" s="41"/>
      <c r="J5636" s="41"/>
      <c r="K5636" s="41"/>
      <c r="L5636" s="41"/>
      <c r="M5636" s="41"/>
      <c r="N5636" s="43"/>
    </row>
    <row r="5637" spans="1:14" x14ac:dyDescent="0.2">
      <c r="A5637" s="29" t="s">
        <v>2222</v>
      </c>
      <c r="B5637" s="30"/>
      <c r="C5637" s="31"/>
      <c r="D5637" s="32"/>
      <c r="E5637" s="32"/>
      <c r="F5637" s="31"/>
      <c r="G5637" s="31"/>
      <c r="H5637" s="31"/>
      <c r="I5637" s="31"/>
      <c r="J5637" s="31"/>
      <c r="K5637" s="31"/>
      <c r="L5637" s="31"/>
      <c r="M5637" s="31"/>
      <c r="N5637" s="33"/>
    </row>
    <row r="5638" spans="1:14" x14ac:dyDescent="0.2">
      <c r="A5638" s="29" t="s">
        <v>2223</v>
      </c>
      <c r="B5638" s="30" t="s">
        <v>6</v>
      </c>
      <c r="C5638" s="31" t="s">
        <v>7</v>
      </c>
      <c r="D5638" s="32" t="s">
        <v>8</v>
      </c>
      <c r="E5638" s="32" t="s">
        <v>9</v>
      </c>
      <c r="F5638" s="31" t="s">
        <v>10</v>
      </c>
      <c r="G5638" s="31" t="s">
        <v>11</v>
      </c>
      <c r="H5638" s="31" t="s">
        <v>12</v>
      </c>
      <c r="I5638" s="31" t="s">
        <v>13</v>
      </c>
      <c r="J5638" s="31" t="s">
        <v>14</v>
      </c>
      <c r="K5638" s="31" t="s">
        <v>15</v>
      </c>
      <c r="L5638" s="31" t="s">
        <v>16</v>
      </c>
      <c r="M5638" s="31" t="s">
        <v>17</v>
      </c>
      <c r="N5638" s="33" t="s">
        <v>18</v>
      </c>
    </row>
    <row r="5639" spans="1:14" x14ac:dyDescent="0.2">
      <c r="A5639" s="34" t="s">
        <v>19</v>
      </c>
      <c r="B5639" s="35"/>
      <c r="C5639" s="36"/>
      <c r="D5639" s="37"/>
      <c r="E5639" s="37"/>
      <c r="F5639" s="36"/>
      <c r="G5639" s="36"/>
      <c r="H5639" s="36"/>
      <c r="I5639" s="36"/>
      <c r="J5639" s="36"/>
      <c r="K5639" s="36"/>
      <c r="L5639" s="36"/>
      <c r="M5639" s="36"/>
      <c r="N5639" s="38"/>
    </row>
    <row r="5640" spans="1:14" x14ac:dyDescent="0.2">
      <c r="A5640" s="39" t="s">
        <v>22</v>
      </c>
      <c r="B5640" s="40"/>
      <c r="C5640" s="41">
        <v>0</v>
      </c>
      <c r="D5640" s="42">
        <v>3</v>
      </c>
      <c r="E5640" s="42">
        <v>0.72</v>
      </c>
      <c r="F5640" s="41">
        <v>1576617</v>
      </c>
      <c r="G5640" s="41">
        <v>170994</v>
      </c>
      <c r="H5640" s="41">
        <v>1747611</v>
      </c>
      <c r="I5640" s="41">
        <v>0</v>
      </c>
      <c r="J5640" s="41">
        <v>608169</v>
      </c>
      <c r="K5640" s="41">
        <v>17476</v>
      </c>
      <c r="L5640" s="41">
        <v>12800</v>
      </c>
      <c r="M5640" s="41">
        <v>0</v>
      </c>
      <c r="N5640" s="43">
        <v>2368580</v>
      </c>
    </row>
    <row r="5641" spans="1:14" x14ac:dyDescent="0.2">
      <c r="A5641" s="34" t="s">
        <v>24</v>
      </c>
      <c r="B5641" s="35"/>
      <c r="C5641" s="36">
        <f t="shared" ref="C5641:N5641" si="987">SUM(C5640:C5640)</f>
        <v>0</v>
      </c>
      <c r="D5641" s="37">
        <f t="shared" si="987"/>
        <v>3</v>
      </c>
      <c r="E5641" s="37">
        <f t="shared" si="987"/>
        <v>0.72</v>
      </c>
      <c r="F5641" s="36">
        <f t="shared" si="987"/>
        <v>1576617</v>
      </c>
      <c r="G5641" s="36">
        <f t="shared" si="987"/>
        <v>170994</v>
      </c>
      <c r="H5641" s="36">
        <f t="shared" si="987"/>
        <v>1747611</v>
      </c>
      <c r="I5641" s="36">
        <f t="shared" si="987"/>
        <v>0</v>
      </c>
      <c r="J5641" s="36">
        <f t="shared" si="987"/>
        <v>608169</v>
      </c>
      <c r="K5641" s="36">
        <f t="shared" si="987"/>
        <v>17476</v>
      </c>
      <c r="L5641" s="36">
        <f t="shared" si="987"/>
        <v>12800</v>
      </c>
      <c r="M5641" s="36">
        <f t="shared" si="987"/>
        <v>0</v>
      </c>
      <c r="N5641" s="38">
        <f t="shared" si="987"/>
        <v>2368580</v>
      </c>
    </row>
    <row r="5642" spans="1:14" x14ac:dyDescent="0.2">
      <c r="A5642" s="34" t="s">
        <v>1476</v>
      </c>
      <c r="B5642" s="35"/>
      <c r="C5642" s="36"/>
      <c r="D5642" s="37"/>
      <c r="E5642" s="37"/>
      <c r="F5642" s="36"/>
      <c r="G5642" s="36"/>
      <c r="H5642" s="36"/>
      <c r="I5642" s="36"/>
      <c r="J5642" s="36"/>
      <c r="K5642" s="36"/>
      <c r="L5642" s="36"/>
      <c r="M5642" s="36"/>
      <c r="N5642" s="38"/>
    </row>
    <row r="5643" spans="1:14" x14ac:dyDescent="0.2">
      <c r="A5643" s="39" t="s">
        <v>162</v>
      </c>
      <c r="B5643" s="40"/>
      <c r="C5643" s="41">
        <v>0</v>
      </c>
      <c r="D5643" s="42">
        <v>3.25</v>
      </c>
      <c r="E5643" s="42">
        <v>0</v>
      </c>
      <c r="F5643" s="41">
        <v>1125950</v>
      </c>
      <c r="G5643" s="41">
        <v>0</v>
      </c>
      <c r="H5643" s="41">
        <v>1125950</v>
      </c>
      <c r="I5643" s="41">
        <v>0</v>
      </c>
      <c r="J5643" s="41">
        <v>391832</v>
      </c>
      <c r="K5643" s="41">
        <v>11260</v>
      </c>
      <c r="L5643" s="41">
        <v>0</v>
      </c>
      <c r="M5643" s="41">
        <v>0</v>
      </c>
      <c r="N5643" s="43">
        <v>1517782</v>
      </c>
    </row>
    <row r="5644" spans="1:14" x14ac:dyDescent="0.2">
      <c r="A5644" s="39" t="s">
        <v>40</v>
      </c>
      <c r="B5644" s="40"/>
      <c r="C5644" s="41">
        <v>0</v>
      </c>
      <c r="D5644" s="42">
        <v>-0.29620000000000002</v>
      </c>
      <c r="E5644" s="42">
        <v>0</v>
      </c>
      <c r="F5644" s="41">
        <v>-148092</v>
      </c>
      <c r="G5644" s="41">
        <v>0</v>
      </c>
      <c r="H5644" s="41">
        <v>-148092</v>
      </c>
      <c r="I5644" s="41">
        <v>0</v>
      </c>
      <c r="J5644" s="41">
        <v>-51536</v>
      </c>
      <c r="K5644" s="41">
        <v>-1481</v>
      </c>
      <c r="L5644" s="41">
        <v>0</v>
      </c>
      <c r="M5644" s="41">
        <v>0</v>
      </c>
      <c r="N5644" s="43">
        <v>-199628</v>
      </c>
    </row>
    <row r="5645" spans="1:14" x14ac:dyDescent="0.2">
      <c r="A5645" s="39" t="s">
        <v>584</v>
      </c>
      <c r="B5645" s="40"/>
      <c r="C5645" s="41">
        <v>0</v>
      </c>
      <c r="D5645" s="42">
        <v>0.45829999999999999</v>
      </c>
      <c r="E5645" s="42">
        <v>0</v>
      </c>
      <c r="F5645" s="41">
        <v>158788</v>
      </c>
      <c r="G5645" s="41">
        <v>0</v>
      </c>
      <c r="H5645" s="41">
        <v>158788</v>
      </c>
      <c r="I5645" s="41">
        <v>0</v>
      </c>
      <c r="J5645" s="41">
        <v>55258</v>
      </c>
      <c r="K5645" s="41">
        <v>1588</v>
      </c>
      <c r="L5645" s="41">
        <v>0</v>
      </c>
      <c r="M5645" s="41">
        <v>0</v>
      </c>
      <c r="N5645" s="43">
        <v>214046</v>
      </c>
    </row>
    <row r="5646" spans="1:14" x14ac:dyDescent="0.2">
      <c r="A5646" s="39" t="s">
        <v>41</v>
      </c>
      <c r="B5646" s="40"/>
      <c r="C5646" s="41">
        <v>0</v>
      </c>
      <c r="D5646" s="42">
        <v>0</v>
      </c>
      <c r="E5646" s="42">
        <v>0</v>
      </c>
      <c r="F5646" s="41">
        <v>0</v>
      </c>
      <c r="G5646" s="41">
        <v>0</v>
      </c>
      <c r="H5646" s="41">
        <v>0</v>
      </c>
      <c r="I5646" s="41">
        <v>148092</v>
      </c>
      <c r="J5646" s="41">
        <v>50055</v>
      </c>
      <c r="K5646" s="41">
        <v>0</v>
      </c>
      <c r="L5646" s="41">
        <v>0</v>
      </c>
      <c r="M5646" s="41">
        <v>0</v>
      </c>
      <c r="N5646" s="43">
        <v>198147</v>
      </c>
    </row>
    <row r="5647" spans="1:14" x14ac:dyDescent="0.2">
      <c r="A5647" s="39" t="s">
        <v>163</v>
      </c>
      <c r="B5647" s="40"/>
      <c r="C5647" s="41">
        <v>0</v>
      </c>
      <c r="D5647" s="42">
        <v>0</v>
      </c>
      <c r="E5647" s="42">
        <v>0</v>
      </c>
      <c r="F5647" s="41">
        <v>0</v>
      </c>
      <c r="G5647" s="41">
        <v>0</v>
      </c>
      <c r="H5647" s="41">
        <v>0</v>
      </c>
      <c r="I5647" s="41">
        <v>0</v>
      </c>
      <c r="J5647" s="41">
        <v>1</v>
      </c>
      <c r="K5647" s="41">
        <v>0</v>
      </c>
      <c r="L5647" s="41">
        <v>0</v>
      </c>
      <c r="M5647" s="41">
        <v>0</v>
      </c>
      <c r="N5647" s="43">
        <v>1</v>
      </c>
    </row>
    <row r="5648" spans="1:14" x14ac:dyDescent="0.2">
      <c r="A5648" s="39" t="s">
        <v>1000</v>
      </c>
      <c r="B5648" s="40"/>
      <c r="C5648" s="41">
        <v>0</v>
      </c>
      <c r="D5648" s="42">
        <v>0</v>
      </c>
      <c r="E5648" s="42">
        <v>0</v>
      </c>
      <c r="F5648" s="41">
        <v>0</v>
      </c>
      <c r="G5648" s="41">
        <v>0</v>
      </c>
      <c r="H5648" s="41">
        <v>0</v>
      </c>
      <c r="I5648" s="41">
        <v>0</v>
      </c>
      <c r="J5648" s="41">
        <v>0</v>
      </c>
      <c r="K5648" s="41">
        <v>0</v>
      </c>
      <c r="L5648" s="41">
        <v>1000</v>
      </c>
      <c r="M5648" s="41">
        <v>0</v>
      </c>
      <c r="N5648" s="43">
        <v>1000</v>
      </c>
    </row>
    <row r="5649" spans="1:14" x14ac:dyDescent="0.2">
      <c r="A5649" s="39" t="s">
        <v>32</v>
      </c>
      <c r="B5649" s="40"/>
      <c r="C5649" s="41">
        <v>0</v>
      </c>
      <c r="D5649" s="42">
        <v>0</v>
      </c>
      <c r="E5649" s="42">
        <v>0.4</v>
      </c>
      <c r="F5649" s="41">
        <v>0</v>
      </c>
      <c r="G5649" s="41">
        <v>105883</v>
      </c>
      <c r="H5649" s="41">
        <v>105883</v>
      </c>
      <c r="I5649" s="41">
        <v>0</v>
      </c>
      <c r="J5649" s="41">
        <v>36847</v>
      </c>
      <c r="K5649" s="41">
        <v>1059</v>
      </c>
      <c r="L5649" s="41">
        <v>0</v>
      </c>
      <c r="M5649" s="41">
        <v>0</v>
      </c>
      <c r="N5649" s="43">
        <v>142730</v>
      </c>
    </row>
    <row r="5650" spans="1:14" x14ac:dyDescent="0.2">
      <c r="A5650" s="39" t="s">
        <v>23</v>
      </c>
      <c r="B5650" s="40"/>
      <c r="C5650" s="41">
        <v>0</v>
      </c>
      <c r="D5650" s="42">
        <v>0</v>
      </c>
      <c r="E5650" s="42">
        <v>2.33</v>
      </c>
      <c r="F5650" s="41">
        <v>0</v>
      </c>
      <c r="G5650" s="41">
        <v>906555</v>
      </c>
      <c r="H5650" s="41">
        <v>906555</v>
      </c>
      <c r="I5650" s="41">
        <v>0</v>
      </c>
      <c r="J5650" s="41">
        <v>315482</v>
      </c>
      <c r="K5650" s="41">
        <v>9066</v>
      </c>
      <c r="L5650" s="41">
        <v>0</v>
      </c>
      <c r="M5650" s="41">
        <v>0</v>
      </c>
      <c r="N5650" s="43">
        <v>1222037</v>
      </c>
    </row>
    <row r="5651" spans="1:14" x14ac:dyDescent="0.2">
      <c r="A5651" s="39" t="s">
        <v>1481</v>
      </c>
      <c r="B5651" s="40"/>
      <c r="C5651" s="41">
        <v>0</v>
      </c>
      <c r="D5651" s="42">
        <v>12.8741</v>
      </c>
      <c r="E5651" s="42">
        <v>1.53</v>
      </c>
      <c r="F5651" s="41">
        <v>8065178</v>
      </c>
      <c r="G5651" s="41">
        <v>384183</v>
      </c>
      <c r="H5651" s="41">
        <v>8449361</v>
      </c>
      <c r="I5651" s="41">
        <v>0</v>
      </c>
      <c r="J5651" s="41">
        <v>2940377</v>
      </c>
      <c r="K5651" s="41">
        <v>84493</v>
      </c>
      <c r="L5651" s="41">
        <v>190600</v>
      </c>
      <c r="M5651" s="41">
        <v>0</v>
      </c>
      <c r="N5651" s="43">
        <v>11580338</v>
      </c>
    </row>
    <row r="5652" spans="1:14" x14ac:dyDescent="0.2">
      <c r="A5652" s="34" t="s">
        <v>24</v>
      </c>
      <c r="B5652" s="35"/>
      <c r="C5652" s="36">
        <f t="shared" ref="C5652:N5652" si="988">SUM(C5643:C5651)</f>
        <v>0</v>
      </c>
      <c r="D5652" s="37">
        <f t="shared" si="988"/>
        <v>16.286200000000001</v>
      </c>
      <c r="E5652" s="37">
        <f t="shared" si="988"/>
        <v>4.26</v>
      </c>
      <c r="F5652" s="36">
        <f t="shared" si="988"/>
        <v>9201824</v>
      </c>
      <c r="G5652" s="36">
        <f t="shared" si="988"/>
        <v>1396621</v>
      </c>
      <c r="H5652" s="36">
        <f t="shared" si="988"/>
        <v>10598445</v>
      </c>
      <c r="I5652" s="36">
        <f t="shared" si="988"/>
        <v>148092</v>
      </c>
      <c r="J5652" s="36">
        <f t="shared" si="988"/>
        <v>3738316</v>
      </c>
      <c r="K5652" s="36">
        <f t="shared" si="988"/>
        <v>105985</v>
      </c>
      <c r="L5652" s="36">
        <f t="shared" si="988"/>
        <v>191600</v>
      </c>
      <c r="M5652" s="36">
        <f t="shared" si="988"/>
        <v>0</v>
      </c>
      <c r="N5652" s="38">
        <f t="shared" si="988"/>
        <v>14676453</v>
      </c>
    </row>
    <row r="5653" spans="1:14" x14ac:dyDescent="0.2">
      <c r="A5653" s="34" t="s">
        <v>25</v>
      </c>
      <c r="B5653" s="35"/>
      <c r="C5653" s="36"/>
      <c r="D5653" s="37"/>
      <c r="E5653" s="37"/>
      <c r="F5653" s="36"/>
      <c r="G5653" s="36"/>
      <c r="H5653" s="36"/>
      <c r="I5653" s="36"/>
      <c r="J5653" s="36"/>
      <c r="K5653" s="36"/>
      <c r="L5653" s="36"/>
      <c r="M5653" s="36"/>
      <c r="N5653" s="38"/>
    </row>
    <row r="5654" spans="1:14" x14ac:dyDescent="0.2">
      <c r="A5654" s="39" t="s">
        <v>56</v>
      </c>
      <c r="B5654" s="40"/>
      <c r="C5654" s="41">
        <v>32</v>
      </c>
      <c r="D5654" s="42">
        <v>0</v>
      </c>
      <c r="E5654" s="42">
        <v>0.39229999999999998</v>
      </c>
      <c r="F5654" s="41">
        <v>0</v>
      </c>
      <c r="G5654" s="41">
        <v>120604</v>
      </c>
      <c r="H5654" s="41">
        <v>120604</v>
      </c>
      <c r="I5654" s="41">
        <v>0</v>
      </c>
      <c r="J5654" s="41">
        <v>41970</v>
      </c>
      <c r="K5654" s="41">
        <v>1206</v>
      </c>
      <c r="L5654" s="41">
        <v>800</v>
      </c>
      <c r="M5654" s="41">
        <v>0</v>
      </c>
      <c r="N5654" s="43">
        <v>163374</v>
      </c>
    </row>
    <row r="5655" spans="1:14" x14ac:dyDescent="0.2">
      <c r="A5655" s="34" t="s">
        <v>24</v>
      </c>
      <c r="B5655" s="35"/>
      <c r="C5655" s="36">
        <f t="shared" ref="C5655:N5655" si="989">SUM(C5654:C5654)</f>
        <v>32</v>
      </c>
      <c r="D5655" s="37">
        <f t="shared" si="989"/>
        <v>0</v>
      </c>
      <c r="E5655" s="37">
        <f t="shared" si="989"/>
        <v>0.39229999999999998</v>
      </c>
      <c r="F5655" s="36">
        <f t="shared" si="989"/>
        <v>0</v>
      </c>
      <c r="G5655" s="36">
        <f t="shared" si="989"/>
        <v>120604</v>
      </c>
      <c r="H5655" s="36">
        <f t="shared" si="989"/>
        <v>120604</v>
      </c>
      <c r="I5655" s="36">
        <f t="shared" si="989"/>
        <v>0</v>
      </c>
      <c r="J5655" s="36">
        <f t="shared" si="989"/>
        <v>41970</v>
      </c>
      <c r="K5655" s="36">
        <f t="shared" si="989"/>
        <v>1206</v>
      </c>
      <c r="L5655" s="36">
        <f t="shared" si="989"/>
        <v>800</v>
      </c>
      <c r="M5655" s="36">
        <f t="shared" si="989"/>
        <v>0</v>
      </c>
      <c r="N5655" s="38">
        <f t="shared" si="989"/>
        <v>163374</v>
      </c>
    </row>
    <row r="5656" spans="1:14" x14ac:dyDescent="0.2">
      <c r="A5656" s="34" t="s">
        <v>1483</v>
      </c>
      <c r="B5656" s="35"/>
      <c r="C5656" s="36"/>
      <c r="D5656" s="37"/>
      <c r="E5656" s="37"/>
      <c r="F5656" s="36"/>
      <c r="G5656" s="36"/>
      <c r="H5656" s="36"/>
      <c r="I5656" s="36"/>
      <c r="J5656" s="36"/>
      <c r="K5656" s="36"/>
      <c r="L5656" s="36"/>
      <c r="M5656" s="36"/>
      <c r="N5656" s="38"/>
    </row>
    <row r="5657" spans="1:14" x14ac:dyDescent="0.2">
      <c r="A5657" s="39" t="s">
        <v>1484</v>
      </c>
      <c r="B5657" s="40"/>
      <c r="C5657" s="41">
        <v>61</v>
      </c>
      <c r="D5657" s="42">
        <v>0</v>
      </c>
      <c r="E5657" s="42">
        <v>0.1065</v>
      </c>
      <c r="F5657" s="41">
        <v>0</v>
      </c>
      <c r="G5657" s="41">
        <v>28862</v>
      </c>
      <c r="H5657" s="41">
        <v>28862</v>
      </c>
      <c r="I5657" s="41">
        <v>0</v>
      </c>
      <c r="J5657" s="41">
        <v>10045</v>
      </c>
      <c r="K5657" s="41">
        <v>289</v>
      </c>
      <c r="L5657" s="41">
        <v>0</v>
      </c>
      <c r="M5657" s="41">
        <v>0</v>
      </c>
      <c r="N5657" s="43">
        <v>38907</v>
      </c>
    </row>
    <row r="5658" spans="1:14" x14ac:dyDescent="0.2">
      <c r="A5658" s="39" t="s">
        <v>1485</v>
      </c>
      <c r="B5658" s="40"/>
      <c r="C5658" s="41">
        <v>0</v>
      </c>
      <c r="D5658" s="42">
        <v>2.0838999999999999</v>
      </c>
      <c r="E5658" s="42">
        <v>0</v>
      </c>
      <c r="F5658" s="41">
        <v>948435</v>
      </c>
      <c r="G5658" s="41">
        <v>0</v>
      </c>
      <c r="H5658" s="41">
        <v>948435</v>
      </c>
      <c r="I5658" s="41">
        <v>0</v>
      </c>
      <c r="J5658" s="41">
        <v>330055</v>
      </c>
      <c r="K5658" s="41">
        <v>9484</v>
      </c>
      <c r="L5658" s="41">
        <v>0</v>
      </c>
      <c r="M5658" s="41">
        <v>0</v>
      </c>
      <c r="N5658" s="43">
        <v>1278490</v>
      </c>
    </row>
    <row r="5659" spans="1:14" x14ac:dyDescent="0.2">
      <c r="A5659" s="34" t="s">
        <v>24</v>
      </c>
      <c r="B5659" s="35"/>
      <c r="C5659" s="36">
        <f t="shared" ref="C5659:N5659" si="990">SUM(C5657:C5658)</f>
        <v>61</v>
      </c>
      <c r="D5659" s="37">
        <f t="shared" si="990"/>
        <v>2.0838999999999999</v>
      </c>
      <c r="E5659" s="37">
        <f t="shared" si="990"/>
        <v>0.1065</v>
      </c>
      <c r="F5659" s="36">
        <f t="shared" si="990"/>
        <v>948435</v>
      </c>
      <c r="G5659" s="36">
        <f t="shared" si="990"/>
        <v>28862</v>
      </c>
      <c r="H5659" s="36">
        <f t="shared" si="990"/>
        <v>977297</v>
      </c>
      <c r="I5659" s="36">
        <f t="shared" si="990"/>
        <v>0</v>
      </c>
      <c r="J5659" s="36">
        <f t="shared" si="990"/>
        <v>340100</v>
      </c>
      <c r="K5659" s="36">
        <f t="shared" si="990"/>
        <v>9773</v>
      </c>
      <c r="L5659" s="36">
        <f t="shared" si="990"/>
        <v>0</v>
      </c>
      <c r="M5659" s="36">
        <f t="shared" si="990"/>
        <v>0</v>
      </c>
      <c r="N5659" s="38">
        <f t="shared" si="990"/>
        <v>1317397</v>
      </c>
    </row>
    <row r="5660" spans="1:14" x14ac:dyDescent="0.2">
      <c r="A5660" s="29" t="s">
        <v>2224</v>
      </c>
      <c r="B5660" s="30"/>
      <c r="C5660" s="31">
        <f t="shared" ref="C5660:N5660" si="991">C5641+C5652+C5655+C5659</f>
        <v>93</v>
      </c>
      <c r="D5660" s="32">
        <f t="shared" si="991"/>
        <v>21.370100000000001</v>
      </c>
      <c r="E5660" s="32">
        <f t="shared" si="991"/>
        <v>5.4787999999999988</v>
      </c>
      <c r="F5660" s="31">
        <f t="shared" si="991"/>
        <v>11726876</v>
      </c>
      <c r="G5660" s="31">
        <f t="shared" si="991"/>
        <v>1717081</v>
      </c>
      <c r="H5660" s="31">
        <f t="shared" si="991"/>
        <v>13443957</v>
      </c>
      <c r="I5660" s="31">
        <f t="shared" si="991"/>
        <v>148092</v>
      </c>
      <c r="J5660" s="31">
        <f t="shared" si="991"/>
        <v>4728555</v>
      </c>
      <c r="K5660" s="31">
        <f t="shared" si="991"/>
        <v>134440</v>
      </c>
      <c r="L5660" s="31">
        <f t="shared" si="991"/>
        <v>205200</v>
      </c>
      <c r="M5660" s="31">
        <f t="shared" si="991"/>
        <v>0</v>
      </c>
      <c r="N5660" s="33">
        <f t="shared" si="991"/>
        <v>18525804</v>
      </c>
    </row>
    <row r="5661" spans="1:14" x14ac:dyDescent="0.2">
      <c r="A5661" s="39"/>
      <c r="B5661" s="40"/>
      <c r="C5661" s="41"/>
      <c r="D5661" s="42"/>
      <c r="E5661" s="42"/>
      <c r="F5661" s="41"/>
      <c r="G5661" s="41"/>
      <c r="H5661" s="41"/>
      <c r="I5661" s="41"/>
      <c r="J5661" s="41"/>
      <c r="K5661" s="41"/>
      <c r="L5661" s="41"/>
      <c r="M5661" s="41"/>
      <c r="N5661" s="43"/>
    </row>
    <row r="5662" spans="1:14" x14ac:dyDescent="0.2">
      <c r="A5662" s="29" t="s">
        <v>2225</v>
      </c>
      <c r="B5662" s="30"/>
      <c r="C5662" s="31"/>
      <c r="D5662" s="32"/>
      <c r="E5662" s="32"/>
      <c r="F5662" s="31"/>
      <c r="G5662" s="31"/>
      <c r="H5662" s="31"/>
      <c r="I5662" s="31"/>
      <c r="J5662" s="31"/>
      <c r="K5662" s="31"/>
      <c r="L5662" s="31"/>
      <c r="M5662" s="31"/>
      <c r="N5662" s="33"/>
    </row>
    <row r="5663" spans="1:14" x14ac:dyDescent="0.2">
      <c r="A5663" s="29" t="s">
        <v>2226</v>
      </c>
      <c r="B5663" s="30" t="s">
        <v>6</v>
      </c>
      <c r="C5663" s="31" t="s">
        <v>7</v>
      </c>
      <c r="D5663" s="32" t="s">
        <v>8</v>
      </c>
      <c r="E5663" s="32" t="s">
        <v>9</v>
      </c>
      <c r="F5663" s="31" t="s">
        <v>10</v>
      </c>
      <c r="G5663" s="31" t="s">
        <v>11</v>
      </c>
      <c r="H5663" s="31" t="s">
        <v>12</v>
      </c>
      <c r="I5663" s="31" t="s">
        <v>13</v>
      </c>
      <c r="J5663" s="31" t="s">
        <v>14</v>
      </c>
      <c r="K5663" s="31" t="s">
        <v>15</v>
      </c>
      <c r="L5663" s="31" t="s">
        <v>16</v>
      </c>
      <c r="M5663" s="31" t="s">
        <v>17</v>
      </c>
      <c r="N5663" s="33" t="s">
        <v>18</v>
      </c>
    </row>
    <row r="5664" spans="1:14" x14ac:dyDescent="0.2">
      <c r="A5664" s="34" t="s">
        <v>19</v>
      </c>
      <c r="B5664" s="35"/>
      <c r="C5664" s="36"/>
      <c r="D5664" s="37"/>
      <c r="E5664" s="37"/>
      <c r="F5664" s="36"/>
      <c r="G5664" s="36"/>
      <c r="H5664" s="36"/>
      <c r="I5664" s="36"/>
      <c r="J5664" s="36"/>
      <c r="K5664" s="36"/>
      <c r="L5664" s="36"/>
      <c r="M5664" s="36"/>
      <c r="N5664" s="38"/>
    </row>
    <row r="5665" spans="1:14" x14ac:dyDescent="0.2">
      <c r="A5665" s="39" t="s">
        <v>22</v>
      </c>
      <c r="B5665" s="40"/>
      <c r="C5665" s="41">
        <v>0</v>
      </c>
      <c r="D5665" s="42">
        <v>3.5</v>
      </c>
      <c r="E5665" s="42">
        <v>0.72</v>
      </c>
      <c r="F5665" s="41">
        <v>1773446</v>
      </c>
      <c r="G5665" s="41">
        <v>170994</v>
      </c>
      <c r="H5665" s="41">
        <v>1944440</v>
      </c>
      <c r="I5665" s="41">
        <v>0</v>
      </c>
      <c r="J5665" s="41">
        <v>676665</v>
      </c>
      <c r="K5665" s="41">
        <v>19444</v>
      </c>
      <c r="L5665" s="41">
        <v>12800</v>
      </c>
      <c r="M5665" s="41">
        <v>0</v>
      </c>
      <c r="N5665" s="43">
        <v>2633905</v>
      </c>
    </row>
    <row r="5666" spans="1:14" x14ac:dyDescent="0.2">
      <c r="A5666" s="34" t="s">
        <v>24</v>
      </c>
      <c r="B5666" s="35"/>
      <c r="C5666" s="36">
        <f t="shared" ref="C5666:N5666" si="992">SUM(C5665:C5665)</f>
        <v>0</v>
      </c>
      <c r="D5666" s="37">
        <f t="shared" si="992"/>
        <v>3.5</v>
      </c>
      <c r="E5666" s="37">
        <f t="shared" si="992"/>
        <v>0.72</v>
      </c>
      <c r="F5666" s="36">
        <f t="shared" si="992"/>
        <v>1773446</v>
      </c>
      <c r="G5666" s="36">
        <f t="shared" si="992"/>
        <v>170994</v>
      </c>
      <c r="H5666" s="36">
        <f t="shared" si="992"/>
        <v>1944440</v>
      </c>
      <c r="I5666" s="36">
        <f t="shared" si="992"/>
        <v>0</v>
      </c>
      <c r="J5666" s="36">
        <f t="shared" si="992"/>
        <v>676665</v>
      </c>
      <c r="K5666" s="36">
        <f t="shared" si="992"/>
        <v>19444</v>
      </c>
      <c r="L5666" s="36">
        <f t="shared" si="992"/>
        <v>12800</v>
      </c>
      <c r="M5666" s="36">
        <f t="shared" si="992"/>
        <v>0</v>
      </c>
      <c r="N5666" s="38">
        <f t="shared" si="992"/>
        <v>2633905</v>
      </c>
    </row>
    <row r="5667" spans="1:14" x14ac:dyDescent="0.2">
      <c r="A5667" s="34" t="s">
        <v>1476</v>
      </c>
      <c r="B5667" s="35"/>
      <c r="C5667" s="36"/>
      <c r="D5667" s="37"/>
      <c r="E5667" s="37"/>
      <c r="F5667" s="36"/>
      <c r="G5667" s="36"/>
      <c r="H5667" s="36"/>
      <c r="I5667" s="36"/>
      <c r="J5667" s="36"/>
      <c r="K5667" s="36"/>
      <c r="L5667" s="36"/>
      <c r="M5667" s="36"/>
      <c r="N5667" s="38"/>
    </row>
    <row r="5668" spans="1:14" x14ac:dyDescent="0.2">
      <c r="A5668" s="39" t="s">
        <v>162</v>
      </c>
      <c r="B5668" s="40"/>
      <c r="C5668" s="41">
        <v>0</v>
      </c>
      <c r="D5668" s="42">
        <v>3.6389</v>
      </c>
      <c r="E5668" s="42">
        <v>0</v>
      </c>
      <c r="F5668" s="41">
        <v>1260684</v>
      </c>
      <c r="G5668" s="41">
        <v>0</v>
      </c>
      <c r="H5668" s="41">
        <v>1260684</v>
      </c>
      <c r="I5668" s="41">
        <v>0</v>
      </c>
      <c r="J5668" s="41">
        <v>438719</v>
      </c>
      <c r="K5668" s="41">
        <v>12607</v>
      </c>
      <c r="L5668" s="41">
        <v>0</v>
      </c>
      <c r="M5668" s="41">
        <v>0</v>
      </c>
      <c r="N5668" s="43">
        <v>1699403</v>
      </c>
    </row>
    <row r="5669" spans="1:14" x14ac:dyDescent="0.2">
      <c r="A5669" s="39" t="s">
        <v>163</v>
      </c>
      <c r="B5669" s="40"/>
      <c r="C5669" s="41">
        <v>0</v>
      </c>
      <c r="D5669" s="42">
        <v>0</v>
      </c>
      <c r="E5669" s="42">
        <v>0</v>
      </c>
      <c r="F5669" s="41">
        <v>0</v>
      </c>
      <c r="G5669" s="41">
        <v>0</v>
      </c>
      <c r="H5669" s="41">
        <v>0</v>
      </c>
      <c r="I5669" s="41">
        <v>0</v>
      </c>
      <c r="J5669" s="41">
        <v>1</v>
      </c>
      <c r="K5669" s="41">
        <v>0</v>
      </c>
      <c r="L5669" s="41">
        <v>0</v>
      </c>
      <c r="M5669" s="41">
        <v>0</v>
      </c>
      <c r="N5669" s="43">
        <v>1</v>
      </c>
    </row>
    <row r="5670" spans="1:14" x14ac:dyDescent="0.2">
      <c r="A5670" s="39" t="s">
        <v>32</v>
      </c>
      <c r="B5670" s="40"/>
      <c r="C5670" s="41">
        <v>0</v>
      </c>
      <c r="D5670" s="42">
        <v>0</v>
      </c>
      <c r="E5670" s="42">
        <v>0.4</v>
      </c>
      <c r="F5670" s="41">
        <v>0</v>
      </c>
      <c r="G5670" s="41">
        <v>105883</v>
      </c>
      <c r="H5670" s="41">
        <v>105883</v>
      </c>
      <c r="I5670" s="41">
        <v>0</v>
      </c>
      <c r="J5670" s="41">
        <v>36847</v>
      </c>
      <c r="K5670" s="41">
        <v>1059</v>
      </c>
      <c r="L5670" s="41">
        <v>0</v>
      </c>
      <c r="M5670" s="41">
        <v>0</v>
      </c>
      <c r="N5670" s="43">
        <v>142730</v>
      </c>
    </row>
    <row r="5671" spans="1:14" x14ac:dyDescent="0.2">
      <c r="A5671" s="39" t="s">
        <v>23</v>
      </c>
      <c r="B5671" s="40"/>
      <c r="C5671" s="41">
        <v>0</v>
      </c>
      <c r="D5671" s="42">
        <v>0</v>
      </c>
      <c r="E5671" s="42">
        <v>2.17</v>
      </c>
      <c r="F5671" s="41">
        <v>0</v>
      </c>
      <c r="G5671" s="41">
        <v>843496</v>
      </c>
      <c r="H5671" s="41">
        <v>843496</v>
      </c>
      <c r="I5671" s="41">
        <v>0</v>
      </c>
      <c r="J5671" s="41">
        <v>293537</v>
      </c>
      <c r="K5671" s="41">
        <v>8435</v>
      </c>
      <c r="L5671" s="41">
        <v>0</v>
      </c>
      <c r="M5671" s="41">
        <v>0</v>
      </c>
      <c r="N5671" s="43">
        <v>1137033</v>
      </c>
    </row>
    <row r="5672" spans="1:14" x14ac:dyDescent="0.2">
      <c r="A5672" s="39" t="s">
        <v>1481</v>
      </c>
      <c r="B5672" s="40"/>
      <c r="C5672" s="41">
        <v>0</v>
      </c>
      <c r="D5672" s="42">
        <v>11.9543</v>
      </c>
      <c r="E5672" s="42">
        <v>0.8</v>
      </c>
      <c r="F5672" s="41">
        <v>6892676</v>
      </c>
      <c r="G5672" s="41">
        <v>200880</v>
      </c>
      <c r="H5672" s="41">
        <v>7093556</v>
      </c>
      <c r="I5672" s="41">
        <v>0</v>
      </c>
      <c r="J5672" s="41">
        <v>2468557</v>
      </c>
      <c r="K5672" s="41">
        <v>70936</v>
      </c>
      <c r="L5672" s="41">
        <v>233180</v>
      </c>
      <c r="M5672" s="41">
        <v>0</v>
      </c>
      <c r="N5672" s="43">
        <v>9795293</v>
      </c>
    </row>
    <row r="5673" spans="1:14" x14ac:dyDescent="0.2">
      <c r="A5673" s="39" t="s">
        <v>1482</v>
      </c>
      <c r="B5673" s="40"/>
      <c r="C5673" s="41">
        <v>0</v>
      </c>
      <c r="D5673" s="42">
        <v>0</v>
      </c>
      <c r="E5673" s="42">
        <v>0</v>
      </c>
      <c r="F5673" s="41">
        <v>36000</v>
      </c>
      <c r="G5673" s="41">
        <v>0</v>
      </c>
      <c r="H5673" s="41">
        <v>36000</v>
      </c>
      <c r="I5673" s="41">
        <v>0</v>
      </c>
      <c r="J5673" s="41">
        <v>12528</v>
      </c>
      <c r="K5673" s="41">
        <v>360</v>
      </c>
      <c r="L5673" s="41">
        <v>4500</v>
      </c>
      <c r="M5673" s="41">
        <v>0</v>
      </c>
      <c r="N5673" s="43">
        <v>53028</v>
      </c>
    </row>
    <row r="5674" spans="1:14" x14ac:dyDescent="0.2">
      <c r="A5674" s="34" t="s">
        <v>24</v>
      </c>
      <c r="B5674" s="35"/>
      <c r="C5674" s="36">
        <f t="shared" ref="C5674:N5674" si="993">SUM(C5668:C5673)</f>
        <v>0</v>
      </c>
      <c r="D5674" s="37">
        <f t="shared" si="993"/>
        <v>15.5932</v>
      </c>
      <c r="E5674" s="37">
        <f t="shared" si="993"/>
        <v>3.37</v>
      </c>
      <c r="F5674" s="36">
        <f t="shared" si="993"/>
        <v>8189360</v>
      </c>
      <c r="G5674" s="36">
        <f t="shared" si="993"/>
        <v>1150259</v>
      </c>
      <c r="H5674" s="36">
        <f t="shared" si="993"/>
        <v>9339619</v>
      </c>
      <c r="I5674" s="36">
        <f t="shared" si="993"/>
        <v>0</v>
      </c>
      <c r="J5674" s="36">
        <f t="shared" si="993"/>
        <v>3250189</v>
      </c>
      <c r="K5674" s="36">
        <f t="shared" si="993"/>
        <v>93397</v>
      </c>
      <c r="L5674" s="36">
        <f t="shared" si="993"/>
        <v>237680</v>
      </c>
      <c r="M5674" s="36">
        <f t="shared" si="993"/>
        <v>0</v>
      </c>
      <c r="N5674" s="38">
        <f t="shared" si="993"/>
        <v>12827488</v>
      </c>
    </row>
    <row r="5675" spans="1:14" x14ac:dyDescent="0.2">
      <c r="A5675" s="34" t="s">
        <v>25</v>
      </c>
      <c r="B5675" s="35"/>
      <c r="C5675" s="36"/>
      <c r="D5675" s="37"/>
      <c r="E5675" s="37"/>
      <c r="F5675" s="36"/>
      <c r="G5675" s="36"/>
      <c r="H5675" s="36"/>
      <c r="I5675" s="36"/>
      <c r="J5675" s="36"/>
      <c r="K5675" s="36"/>
      <c r="L5675" s="36"/>
      <c r="M5675" s="36"/>
      <c r="N5675" s="38"/>
    </row>
    <row r="5676" spans="1:14" x14ac:dyDescent="0.2">
      <c r="A5676" s="39" t="s">
        <v>26</v>
      </c>
      <c r="B5676" s="40"/>
      <c r="C5676" s="41">
        <v>32</v>
      </c>
      <c r="D5676" s="42">
        <v>0</v>
      </c>
      <c r="E5676" s="42">
        <v>1.1889000000000001</v>
      </c>
      <c r="F5676" s="41">
        <v>0</v>
      </c>
      <c r="G5676" s="41">
        <v>365501</v>
      </c>
      <c r="H5676" s="41">
        <v>365501</v>
      </c>
      <c r="I5676" s="41">
        <v>0</v>
      </c>
      <c r="J5676" s="41">
        <v>127194</v>
      </c>
      <c r="K5676" s="41">
        <v>3655</v>
      </c>
      <c r="L5676" s="41">
        <v>2720</v>
      </c>
      <c r="M5676" s="41">
        <v>0</v>
      </c>
      <c r="N5676" s="43">
        <v>495415</v>
      </c>
    </row>
    <row r="5677" spans="1:14" x14ac:dyDescent="0.2">
      <c r="A5677" s="39" t="s">
        <v>69</v>
      </c>
      <c r="B5677" s="40"/>
      <c r="C5677" s="41">
        <v>90</v>
      </c>
      <c r="D5677" s="42">
        <v>0</v>
      </c>
      <c r="E5677" s="42">
        <v>1.8513999999999999</v>
      </c>
      <c r="F5677" s="41">
        <v>0</v>
      </c>
      <c r="G5677" s="41">
        <v>569172</v>
      </c>
      <c r="H5677" s="41">
        <v>569172</v>
      </c>
      <c r="I5677" s="41">
        <v>0</v>
      </c>
      <c r="J5677" s="41">
        <v>198072</v>
      </c>
      <c r="K5677" s="41">
        <v>5692</v>
      </c>
      <c r="L5677" s="41">
        <v>5490</v>
      </c>
      <c r="M5677" s="41">
        <v>0</v>
      </c>
      <c r="N5677" s="43">
        <v>772734</v>
      </c>
    </row>
    <row r="5678" spans="1:14" x14ac:dyDescent="0.2">
      <c r="A5678" s="34" t="s">
        <v>24</v>
      </c>
      <c r="B5678" s="35"/>
      <c r="C5678" s="36">
        <f t="shared" ref="C5678:N5678" si="994">SUM(C5676:C5677)</f>
        <v>122</v>
      </c>
      <c r="D5678" s="37">
        <f t="shared" si="994"/>
        <v>0</v>
      </c>
      <c r="E5678" s="37">
        <f t="shared" si="994"/>
        <v>3.0403000000000002</v>
      </c>
      <c r="F5678" s="36">
        <f t="shared" si="994"/>
        <v>0</v>
      </c>
      <c r="G5678" s="36">
        <f t="shared" si="994"/>
        <v>934673</v>
      </c>
      <c r="H5678" s="36">
        <f t="shared" si="994"/>
        <v>934673</v>
      </c>
      <c r="I5678" s="36">
        <f t="shared" si="994"/>
        <v>0</v>
      </c>
      <c r="J5678" s="36">
        <f t="shared" si="994"/>
        <v>325266</v>
      </c>
      <c r="K5678" s="36">
        <f t="shared" si="994"/>
        <v>9347</v>
      </c>
      <c r="L5678" s="36">
        <f t="shared" si="994"/>
        <v>8210</v>
      </c>
      <c r="M5678" s="36">
        <f t="shared" si="994"/>
        <v>0</v>
      </c>
      <c r="N5678" s="38">
        <f t="shared" si="994"/>
        <v>1268149</v>
      </c>
    </row>
    <row r="5679" spans="1:14" x14ac:dyDescent="0.2">
      <c r="A5679" s="34" t="s">
        <v>1483</v>
      </c>
      <c r="B5679" s="35"/>
      <c r="C5679" s="36"/>
      <c r="D5679" s="37"/>
      <c r="E5679" s="37"/>
      <c r="F5679" s="36"/>
      <c r="G5679" s="36"/>
      <c r="H5679" s="36"/>
      <c r="I5679" s="36"/>
      <c r="J5679" s="36"/>
      <c r="K5679" s="36"/>
      <c r="L5679" s="36"/>
      <c r="M5679" s="36"/>
      <c r="N5679" s="38"/>
    </row>
    <row r="5680" spans="1:14" x14ac:dyDescent="0.2">
      <c r="A5680" s="39" t="s">
        <v>1484</v>
      </c>
      <c r="B5680" s="40"/>
      <c r="C5680" s="41">
        <v>55</v>
      </c>
      <c r="D5680" s="42">
        <v>0</v>
      </c>
      <c r="E5680" s="42">
        <v>9.8699999999999996E-2</v>
      </c>
      <c r="F5680" s="41">
        <v>0</v>
      </c>
      <c r="G5680" s="41">
        <v>26748</v>
      </c>
      <c r="H5680" s="41">
        <v>26748</v>
      </c>
      <c r="I5680" s="41">
        <v>0</v>
      </c>
      <c r="J5680" s="41">
        <v>9308</v>
      </c>
      <c r="K5680" s="41">
        <v>267</v>
      </c>
      <c r="L5680" s="41">
        <v>0</v>
      </c>
      <c r="M5680" s="41">
        <v>0</v>
      </c>
      <c r="N5680" s="43">
        <v>36056</v>
      </c>
    </row>
    <row r="5681" spans="1:14" x14ac:dyDescent="0.2">
      <c r="A5681" s="39" t="s">
        <v>1485</v>
      </c>
      <c r="B5681" s="40"/>
      <c r="C5681" s="41">
        <v>0</v>
      </c>
      <c r="D5681" s="42">
        <v>1.73</v>
      </c>
      <c r="E5681" s="42">
        <v>0</v>
      </c>
      <c r="F5681" s="41">
        <v>878014</v>
      </c>
      <c r="G5681" s="41">
        <v>0</v>
      </c>
      <c r="H5681" s="41">
        <v>878014</v>
      </c>
      <c r="I5681" s="41">
        <v>0</v>
      </c>
      <c r="J5681" s="41">
        <v>305549</v>
      </c>
      <c r="K5681" s="41">
        <v>8780</v>
      </c>
      <c r="L5681" s="41">
        <v>0</v>
      </c>
      <c r="M5681" s="41">
        <v>0</v>
      </c>
      <c r="N5681" s="43">
        <v>1183563</v>
      </c>
    </row>
    <row r="5682" spans="1:14" x14ac:dyDescent="0.2">
      <c r="A5682" s="34" t="s">
        <v>24</v>
      </c>
      <c r="B5682" s="35"/>
      <c r="C5682" s="36">
        <f t="shared" ref="C5682:N5682" si="995">SUM(C5680:C5681)</f>
        <v>55</v>
      </c>
      <c r="D5682" s="37">
        <f t="shared" si="995"/>
        <v>1.73</v>
      </c>
      <c r="E5682" s="37">
        <f t="shared" si="995"/>
        <v>9.8699999999999996E-2</v>
      </c>
      <c r="F5682" s="36">
        <f t="shared" si="995"/>
        <v>878014</v>
      </c>
      <c r="G5682" s="36">
        <f t="shared" si="995"/>
        <v>26748</v>
      </c>
      <c r="H5682" s="36">
        <f t="shared" si="995"/>
        <v>904762</v>
      </c>
      <c r="I5682" s="36">
        <f t="shared" si="995"/>
        <v>0</v>
      </c>
      <c r="J5682" s="36">
        <f t="shared" si="995"/>
        <v>314857</v>
      </c>
      <c r="K5682" s="36">
        <f t="shared" si="995"/>
        <v>9047</v>
      </c>
      <c r="L5682" s="36">
        <f t="shared" si="995"/>
        <v>0</v>
      </c>
      <c r="M5682" s="36">
        <f t="shared" si="995"/>
        <v>0</v>
      </c>
      <c r="N5682" s="38">
        <f t="shared" si="995"/>
        <v>1219619</v>
      </c>
    </row>
    <row r="5683" spans="1:14" x14ac:dyDescent="0.2">
      <c r="A5683" s="29" t="s">
        <v>2227</v>
      </c>
      <c r="B5683" s="30"/>
      <c r="C5683" s="31">
        <f t="shared" ref="C5683:N5683" si="996">C5666+C5674+C5678+C5682</f>
        <v>177</v>
      </c>
      <c r="D5683" s="32">
        <f t="shared" si="996"/>
        <v>20.8232</v>
      </c>
      <c r="E5683" s="32">
        <f t="shared" si="996"/>
        <v>7.2290000000000001</v>
      </c>
      <c r="F5683" s="31">
        <f t="shared" si="996"/>
        <v>10840820</v>
      </c>
      <c r="G5683" s="31">
        <f t="shared" si="996"/>
        <v>2282674</v>
      </c>
      <c r="H5683" s="31">
        <f t="shared" si="996"/>
        <v>13123494</v>
      </c>
      <c r="I5683" s="31">
        <f t="shared" si="996"/>
        <v>0</v>
      </c>
      <c r="J5683" s="31">
        <f t="shared" si="996"/>
        <v>4566977</v>
      </c>
      <c r="K5683" s="31">
        <f t="shared" si="996"/>
        <v>131235</v>
      </c>
      <c r="L5683" s="31">
        <f t="shared" si="996"/>
        <v>258690</v>
      </c>
      <c r="M5683" s="31">
        <f t="shared" si="996"/>
        <v>0</v>
      </c>
      <c r="N5683" s="33">
        <f t="shared" si="996"/>
        <v>17949161</v>
      </c>
    </row>
    <row r="5684" spans="1:14" x14ac:dyDescent="0.2">
      <c r="A5684" s="39"/>
      <c r="B5684" s="40"/>
      <c r="C5684" s="41"/>
      <c r="D5684" s="42"/>
      <c r="E5684" s="42"/>
      <c r="F5684" s="41"/>
      <c r="G5684" s="41"/>
      <c r="H5684" s="41"/>
      <c r="I5684" s="41"/>
      <c r="J5684" s="41"/>
      <c r="K5684" s="41"/>
      <c r="L5684" s="41"/>
      <c r="M5684" s="41"/>
      <c r="N5684" s="43"/>
    </row>
    <row r="5685" spans="1:14" x14ac:dyDescent="0.2">
      <c r="A5685" s="29" t="s">
        <v>2228</v>
      </c>
      <c r="B5685" s="30"/>
      <c r="C5685" s="31"/>
      <c r="D5685" s="32"/>
      <c r="E5685" s="32"/>
      <c r="F5685" s="31"/>
      <c r="G5685" s="31"/>
      <c r="H5685" s="31"/>
      <c r="I5685" s="31"/>
      <c r="J5685" s="31"/>
      <c r="K5685" s="31"/>
      <c r="L5685" s="31"/>
      <c r="M5685" s="31"/>
      <c r="N5685" s="33"/>
    </row>
    <row r="5686" spans="1:14" x14ac:dyDescent="0.2">
      <c r="A5686" s="29" t="s">
        <v>2229</v>
      </c>
      <c r="B5686" s="30" t="s">
        <v>6</v>
      </c>
      <c r="C5686" s="31" t="s">
        <v>7</v>
      </c>
      <c r="D5686" s="32" t="s">
        <v>8</v>
      </c>
      <c r="E5686" s="32" t="s">
        <v>9</v>
      </c>
      <c r="F5686" s="31" t="s">
        <v>10</v>
      </c>
      <c r="G5686" s="31" t="s">
        <v>11</v>
      </c>
      <c r="H5686" s="31" t="s">
        <v>12</v>
      </c>
      <c r="I5686" s="31" t="s">
        <v>13</v>
      </c>
      <c r="J5686" s="31" t="s">
        <v>14</v>
      </c>
      <c r="K5686" s="31" t="s">
        <v>15</v>
      </c>
      <c r="L5686" s="31" t="s">
        <v>16</v>
      </c>
      <c r="M5686" s="31" t="s">
        <v>17</v>
      </c>
      <c r="N5686" s="33" t="s">
        <v>18</v>
      </c>
    </row>
    <row r="5687" spans="1:14" x14ac:dyDescent="0.2">
      <c r="A5687" s="34" t="s">
        <v>19</v>
      </c>
      <c r="B5687" s="35"/>
      <c r="C5687" s="36"/>
      <c r="D5687" s="37"/>
      <c r="E5687" s="37"/>
      <c r="F5687" s="36"/>
      <c r="G5687" s="36"/>
      <c r="H5687" s="36"/>
      <c r="I5687" s="36"/>
      <c r="J5687" s="36"/>
      <c r="K5687" s="36"/>
      <c r="L5687" s="36"/>
      <c r="M5687" s="36"/>
      <c r="N5687" s="38"/>
    </row>
    <row r="5688" spans="1:14" x14ac:dyDescent="0.2">
      <c r="A5688" s="39" t="s">
        <v>22</v>
      </c>
      <c r="B5688" s="40"/>
      <c r="C5688" s="41">
        <v>0</v>
      </c>
      <c r="D5688" s="42">
        <v>3</v>
      </c>
      <c r="E5688" s="42">
        <v>0.72</v>
      </c>
      <c r="F5688" s="41">
        <v>1539208</v>
      </c>
      <c r="G5688" s="41">
        <v>170994</v>
      </c>
      <c r="H5688" s="41">
        <v>1710202</v>
      </c>
      <c r="I5688" s="41">
        <v>0</v>
      </c>
      <c r="J5688" s="41">
        <v>595150</v>
      </c>
      <c r="K5688" s="41">
        <v>17102</v>
      </c>
      <c r="L5688" s="41">
        <v>16400</v>
      </c>
      <c r="M5688" s="41">
        <v>0</v>
      </c>
      <c r="N5688" s="43">
        <v>2321752</v>
      </c>
    </row>
    <row r="5689" spans="1:14" x14ac:dyDescent="0.2">
      <c r="A5689" s="34" t="s">
        <v>24</v>
      </c>
      <c r="B5689" s="35"/>
      <c r="C5689" s="36">
        <f t="shared" ref="C5689:N5689" si="997">SUM(C5688:C5688)</f>
        <v>0</v>
      </c>
      <c r="D5689" s="37">
        <f t="shared" si="997"/>
        <v>3</v>
      </c>
      <c r="E5689" s="37">
        <f t="shared" si="997"/>
        <v>0.72</v>
      </c>
      <c r="F5689" s="36">
        <f t="shared" si="997"/>
        <v>1539208</v>
      </c>
      <c r="G5689" s="36">
        <f t="shared" si="997"/>
        <v>170994</v>
      </c>
      <c r="H5689" s="36">
        <f t="shared" si="997"/>
        <v>1710202</v>
      </c>
      <c r="I5689" s="36">
        <f t="shared" si="997"/>
        <v>0</v>
      </c>
      <c r="J5689" s="36">
        <f t="shared" si="997"/>
        <v>595150</v>
      </c>
      <c r="K5689" s="36">
        <f t="shared" si="997"/>
        <v>17102</v>
      </c>
      <c r="L5689" s="36">
        <f t="shared" si="997"/>
        <v>16400</v>
      </c>
      <c r="M5689" s="36">
        <f t="shared" si="997"/>
        <v>0</v>
      </c>
      <c r="N5689" s="38">
        <f t="shared" si="997"/>
        <v>2321752</v>
      </c>
    </row>
    <row r="5690" spans="1:14" x14ac:dyDescent="0.2">
      <c r="A5690" s="34" t="s">
        <v>1476</v>
      </c>
      <c r="B5690" s="35"/>
      <c r="C5690" s="36"/>
      <c r="D5690" s="37"/>
      <c r="E5690" s="37"/>
      <c r="F5690" s="36"/>
      <c r="G5690" s="36"/>
      <c r="H5690" s="36"/>
      <c r="I5690" s="36"/>
      <c r="J5690" s="36"/>
      <c r="K5690" s="36"/>
      <c r="L5690" s="36"/>
      <c r="M5690" s="36"/>
      <c r="N5690" s="38"/>
    </row>
    <row r="5691" spans="1:14" x14ac:dyDescent="0.2">
      <c r="A5691" s="39" t="s">
        <v>162</v>
      </c>
      <c r="B5691" s="40"/>
      <c r="C5691" s="41">
        <v>0</v>
      </c>
      <c r="D5691" s="42">
        <v>3</v>
      </c>
      <c r="E5691" s="42">
        <v>0</v>
      </c>
      <c r="F5691" s="41">
        <v>1039339</v>
      </c>
      <c r="G5691" s="41">
        <v>0</v>
      </c>
      <c r="H5691" s="41">
        <v>1039339</v>
      </c>
      <c r="I5691" s="41">
        <v>0</v>
      </c>
      <c r="J5691" s="41">
        <v>361690</v>
      </c>
      <c r="K5691" s="41">
        <v>10393</v>
      </c>
      <c r="L5691" s="41">
        <v>0</v>
      </c>
      <c r="M5691" s="41">
        <v>0</v>
      </c>
      <c r="N5691" s="43">
        <v>1401029</v>
      </c>
    </row>
    <row r="5692" spans="1:14" x14ac:dyDescent="0.2">
      <c r="A5692" s="39" t="s">
        <v>40</v>
      </c>
      <c r="B5692" s="40"/>
      <c r="C5692" s="41">
        <v>0</v>
      </c>
      <c r="D5692" s="42">
        <v>-7.5600000000000001E-2</v>
      </c>
      <c r="E5692" s="42">
        <v>0</v>
      </c>
      <c r="F5692" s="41">
        <v>-37800</v>
      </c>
      <c r="G5692" s="41">
        <v>0</v>
      </c>
      <c r="H5692" s="41">
        <v>-37800</v>
      </c>
      <c r="I5692" s="41">
        <v>0</v>
      </c>
      <c r="J5692" s="41">
        <v>-13154</v>
      </c>
      <c r="K5692" s="41">
        <v>-378</v>
      </c>
      <c r="L5692" s="41">
        <v>0</v>
      </c>
      <c r="M5692" s="41">
        <v>0</v>
      </c>
      <c r="N5692" s="43">
        <v>-50954</v>
      </c>
    </row>
    <row r="5693" spans="1:14" x14ac:dyDescent="0.2">
      <c r="A5693" s="39" t="s">
        <v>41</v>
      </c>
      <c r="B5693" s="40"/>
      <c r="C5693" s="41">
        <v>0</v>
      </c>
      <c r="D5693" s="42">
        <v>0</v>
      </c>
      <c r="E5693" s="42">
        <v>0</v>
      </c>
      <c r="F5693" s="41">
        <v>0</v>
      </c>
      <c r="G5693" s="41">
        <v>0</v>
      </c>
      <c r="H5693" s="41">
        <v>0</v>
      </c>
      <c r="I5693" s="41">
        <v>37800</v>
      </c>
      <c r="J5693" s="41">
        <v>12776</v>
      </c>
      <c r="K5693" s="41">
        <v>0</v>
      </c>
      <c r="L5693" s="41">
        <v>0</v>
      </c>
      <c r="M5693" s="41">
        <v>0</v>
      </c>
      <c r="N5693" s="43">
        <v>50576</v>
      </c>
    </row>
    <row r="5694" spans="1:14" x14ac:dyDescent="0.2">
      <c r="A5694" s="39" t="s">
        <v>163</v>
      </c>
      <c r="B5694" s="40"/>
      <c r="C5694" s="41">
        <v>0</v>
      </c>
      <c r="D5694" s="42">
        <v>0</v>
      </c>
      <c r="E5694" s="42">
        <v>0</v>
      </c>
      <c r="F5694" s="41">
        <v>0</v>
      </c>
      <c r="G5694" s="41">
        <v>0</v>
      </c>
      <c r="H5694" s="41">
        <v>0</v>
      </c>
      <c r="I5694" s="41">
        <v>0</v>
      </c>
      <c r="J5694" s="41">
        <v>2</v>
      </c>
      <c r="K5694" s="41">
        <v>0</v>
      </c>
      <c r="L5694" s="41">
        <v>0</v>
      </c>
      <c r="M5694" s="41">
        <v>0</v>
      </c>
      <c r="N5694" s="43">
        <v>2</v>
      </c>
    </row>
    <row r="5695" spans="1:14" x14ac:dyDescent="0.2">
      <c r="A5695" s="39" t="s">
        <v>1000</v>
      </c>
      <c r="B5695" s="40"/>
      <c r="C5695" s="41">
        <v>0</v>
      </c>
      <c r="D5695" s="42">
        <v>0</v>
      </c>
      <c r="E5695" s="42">
        <v>0</v>
      </c>
      <c r="F5695" s="41">
        <v>0</v>
      </c>
      <c r="G5695" s="41">
        <v>0</v>
      </c>
      <c r="H5695" s="41">
        <v>0</v>
      </c>
      <c r="I5695" s="41">
        <v>0</v>
      </c>
      <c r="J5695" s="41">
        <v>0</v>
      </c>
      <c r="K5695" s="41">
        <v>0</v>
      </c>
      <c r="L5695" s="41">
        <v>500</v>
      </c>
      <c r="M5695" s="41">
        <v>0</v>
      </c>
      <c r="N5695" s="43">
        <v>500</v>
      </c>
    </row>
    <row r="5696" spans="1:14" x14ac:dyDescent="0.2">
      <c r="A5696" s="39" t="s">
        <v>32</v>
      </c>
      <c r="B5696" s="40"/>
      <c r="C5696" s="41">
        <v>0</v>
      </c>
      <c r="D5696" s="42">
        <v>0</v>
      </c>
      <c r="E5696" s="42">
        <v>0.4</v>
      </c>
      <c r="F5696" s="41">
        <v>0</v>
      </c>
      <c r="G5696" s="41">
        <v>105883</v>
      </c>
      <c r="H5696" s="41">
        <v>105883</v>
      </c>
      <c r="I5696" s="41">
        <v>0</v>
      </c>
      <c r="J5696" s="41">
        <v>36847</v>
      </c>
      <c r="K5696" s="41">
        <v>1059</v>
      </c>
      <c r="L5696" s="41">
        <v>0</v>
      </c>
      <c r="M5696" s="41">
        <v>0</v>
      </c>
      <c r="N5696" s="43">
        <v>142730</v>
      </c>
    </row>
    <row r="5697" spans="1:14" x14ac:dyDescent="0.2">
      <c r="A5697" s="39" t="s">
        <v>23</v>
      </c>
      <c r="B5697" s="40"/>
      <c r="C5697" s="41">
        <v>0</v>
      </c>
      <c r="D5697" s="42">
        <v>0</v>
      </c>
      <c r="E5697" s="42">
        <v>2.33</v>
      </c>
      <c r="F5697" s="41">
        <v>0</v>
      </c>
      <c r="G5697" s="41">
        <v>906555</v>
      </c>
      <c r="H5697" s="41">
        <v>906555</v>
      </c>
      <c r="I5697" s="41">
        <v>0</v>
      </c>
      <c r="J5697" s="41">
        <v>315482</v>
      </c>
      <c r="K5697" s="41">
        <v>9066</v>
      </c>
      <c r="L5697" s="41">
        <v>0</v>
      </c>
      <c r="M5697" s="41">
        <v>0</v>
      </c>
      <c r="N5697" s="43">
        <v>1222037</v>
      </c>
    </row>
    <row r="5698" spans="1:14" x14ac:dyDescent="0.2">
      <c r="A5698" s="39" t="s">
        <v>1481</v>
      </c>
      <c r="B5698" s="40"/>
      <c r="C5698" s="41">
        <v>0</v>
      </c>
      <c r="D5698" s="42">
        <v>12.227</v>
      </c>
      <c r="E5698" s="42">
        <v>1.53</v>
      </c>
      <c r="F5698" s="41">
        <v>7871373</v>
      </c>
      <c r="G5698" s="41">
        <v>384183</v>
      </c>
      <c r="H5698" s="41">
        <v>8255556</v>
      </c>
      <c r="I5698" s="41">
        <v>0</v>
      </c>
      <c r="J5698" s="41">
        <v>2872933</v>
      </c>
      <c r="K5698" s="41">
        <v>82555</v>
      </c>
      <c r="L5698" s="41">
        <v>190180</v>
      </c>
      <c r="M5698" s="41">
        <v>0</v>
      </c>
      <c r="N5698" s="43">
        <v>11318669</v>
      </c>
    </row>
    <row r="5699" spans="1:14" x14ac:dyDescent="0.2">
      <c r="A5699" s="39" t="s">
        <v>1482</v>
      </c>
      <c r="B5699" s="40"/>
      <c r="C5699" s="41">
        <v>0</v>
      </c>
      <c r="D5699" s="42">
        <v>0</v>
      </c>
      <c r="E5699" s="42">
        <v>0</v>
      </c>
      <c r="F5699" s="41">
        <v>24000</v>
      </c>
      <c r="G5699" s="41">
        <v>0</v>
      </c>
      <c r="H5699" s="41">
        <v>24000</v>
      </c>
      <c r="I5699" s="41">
        <v>0</v>
      </c>
      <c r="J5699" s="41">
        <v>8352</v>
      </c>
      <c r="K5699" s="41">
        <v>240</v>
      </c>
      <c r="L5699" s="41">
        <v>4500</v>
      </c>
      <c r="M5699" s="41">
        <v>0</v>
      </c>
      <c r="N5699" s="43">
        <v>36852</v>
      </c>
    </row>
    <row r="5700" spans="1:14" x14ac:dyDescent="0.2">
      <c r="A5700" s="34" t="s">
        <v>24</v>
      </c>
      <c r="B5700" s="35"/>
      <c r="C5700" s="36">
        <f t="shared" ref="C5700:N5700" si="998">SUM(C5691:C5699)</f>
        <v>0</v>
      </c>
      <c r="D5700" s="37">
        <f t="shared" si="998"/>
        <v>15.151400000000001</v>
      </c>
      <c r="E5700" s="37">
        <f t="shared" si="998"/>
        <v>4.26</v>
      </c>
      <c r="F5700" s="36">
        <f t="shared" si="998"/>
        <v>8896912</v>
      </c>
      <c r="G5700" s="36">
        <f t="shared" si="998"/>
        <v>1396621</v>
      </c>
      <c r="H5700" s="36">
        <f t="shared" si="998"/>
        <v>10293533</v>
      </c>
      <c r="I5700" s="36">
        <f t="shared" si="998"/>
        <v>37800</v>
      </c>
      <c r="J5700" s="36">
        <f t="shared" si="998"/>
        <v>3594928</v>
      </c>
      <c r="K5700" s="36">
        <f t="shared" si="998"/>
        <v>102935</v>
      </c>
      <c r="L5700" s="36">
        <f t="shared" si="998"/>
        <v>195180</v>
      </c>
      <c r="M5700" s="36">
        <f t="shared" si="998"/>
        <v>0</v>
      </c>
      <c r="N5700" s="38">
        <f t="shared" si="998"/>
        <v>14121441</v>
      </c>
    </row>
    <row r="5701" spans="1:14" x14ac:dyDescent="0.2">
      <c r="A5701" s="34" t="s">
        <v>25</v>
      </c>
      <c r="B5701" s="35"/>
      <c r="C5701" s="36"/>
      <c r="D5701" s="37"/>
      <c r="E5701" s="37"/>
      <c r="F5701" s="36"/>
      <c r="G5701" s="36"/>
      <c r="H5701" s="36"/>
      <c r="I5701" s="36"/>
      <c r="J5701" s="36"/>
      <c r="K5701" s="36"/>
      <c r="L5701" s="36"/>
      <c r="M5701" s="36"/>
      <c r="N5701" s="38"/>
    </row>
    <row r="5702" spans="1:14" x14ac:dyDescent="0.2">
      <c r="A5702" s="39" t="s">
        <v>26</v>
      </c>
      <c r="B5702" s="40"/>
      <c r="C5702" s="41">
        <v>41</v>
      </c>
      <c r="D5702" s="42">
        <v>0</v>
      </c>
      <c r="E5702" s="42">
        <v>1.4126000000000001</v>
      </c>
      <c r="F5702" s="41">
        <v>0</v>
      </c>
      <c r="G5702" s="41">
        <v>434273</v>
      </c>
      <c r="H5702" s="41">
        <v>434273</v>
      </c>
      <c r="I5702" s="41">
        <v>0</v>
      </c>
      <c r="J5702" s="41">
        <v>151128</v>
      </c>
      <c r="K5702" s="41">
        <v>4343</v>
      </c>
      <c r="L5702" s="41">
        <v>3485</v>
      </c>
      <c r="M5702" s="41">
        <v>0</v>
      </c>
      <c r="N5702" s="43">
        <v>588886</v>
      </c>
    </row>
    <row r="5703" spans="1:14" x14ac:dyDescent="0.2">
      <c r="A5703" s="39" t="s">
        <v>69</v>
      </c>
      <c r="B5703" s="40"/>
      <c r="C5703" s="41">
        <v>123</v>
      </c>
      <c r="D5703" s="42">
        <v>0</v>
      </c>
      <c r="E5703" s="42">
        <v>2.3551000000000002</v>
      </c>
      <c r="F5703" s="41">
        <v>0</v>
      </c>
      <c r="G5703" s="41">
        <v>724024</v>
      </c>
      <c r="H5703" s="41">
        <v>724024</v>
      </c>
      <c r="I5703" s="41">
        <v>0</v>
      </c>
      <c r="J5703" s="41">
        <v>251960</v>
      </c>
      <c r="K5703" s="41">
        <v>7240</v>
      </c>
      <c r="L5703" s="41">
        <v>7503</v>
      </c>
      <c r="M5703" s="41">
        <v>0</v>
      </c>
      <c r="N5703" s="43">
        <v>983487</v>
      </c>
    </row>
    <row r="5704" spans="1:14" x14ac:dyDescent="0.2">
      <c r="A5704" s="34" t="s">
        <v>24</v>
      </c>
      <c r="B5704" s="35"/>
      <c r="C5704" s="36">
        <f t="shared" ref="C5704:N5704" si="999">SUM(C5702:C5703)</f>
        <v>164</v>
      </c>
      <c r="D5704" s="37">
        <f t="shared" si="999"/>
        <v>0</v>
      </c>
      <c r="E5704" s="37">
        <f t="shared" si="999"/>
        <v>3.7677000000000005</v>
      </c>
      <c r="F5704" s="36">
        <f t="shared" si="999"/>
        <v>0</v>
      </c>
      <c r="G5704" s="36">
        <f t="shared" si="999"/>
        <v>1158297</v>
      </c>
      <c r="H5704" s="36">
        <f t="shared" si="999"/>
        <v>1158297</v>
      </c>
      <c r="I5704" s="36">
        <f t="shared" si="999"/>
        <v>0</v>
      </c>
      <c r="J5704" s="36">
        <f t="shared" si="999"/>
        <v>403088</v>
      </c>
      <c r="K5704" s="36">
        <f t="shared" si="999"/>
        <v>11583</v>
      </c>
      <c r="L5704" s="36">
        <f t="shared" si="999"/>
        <v>10988</v>
      </c>
      <c r="M5704" s="36">
        <f t="shared" si="999"/>
        <v>0</v>
      </c>
      <c r="N5704" s="38">
        <f t="shared" si="999"/>
        <v>1572373</v>
      </c>
    </row>
    <row r="5705" spans="1:14" x14ac:dyDescent="0.2">
      <c r="A5705" s="34" t="s">
        <v>1483</v>
      </c>
      <c r="B5705" s="35"/>
      <c r="C5705" s="36"/>
      <c r="D5705" s="37"/>
      <c r="E5705" s="37"/>
      <c r="F5705" s="36"/>
      <c r="G5705" s="36"/>
      <c r="H5705" s="36"/>
      <c r="I5705" s="36"/>
      <c r="J5705" s="36"/>
      <c r="K5705" s="36"/>
      <c r="L5705" s="36"/>
      <c r="M5705" s="36"/>
      <c r="N5705" s="38"/>
    </row>
    <row r="5706" spans="1:14" x14ac:dyDescent="0.2">
      <c r="A5706" s="39" t="s">
        <v>1484</v>
      </c>
      <c r="B5706" s="40"/>
      <c r="C5706" s="41">
        <v>51</v>
      </c>
      <c r="D5706" s="42">
        <v>0</v>
      </c>
      <c r="E5706" s="42">
        <v>9.7100000000000006E-2</v>
      </c>
      <c r="F5706" s="41">
        <v>0</v>
      </c>
      <c r="G5706" s="41">
        <v>26315</v>
      </c>
      <c r="H5706" s="41">
        <v>26315</v>
      </c>
      <c r="I5706" s="41">
        <v>0</v>
      </c>
      <c r="J5706" s="41">
        <v>9157</v>
      </c>
      <c r="K5706" s="41">
        <v>263</v>
      </c>
      <c r="L5706" s="41">
        <v>0</v>
      </c>
      <c r="M5706" s="41">
        <v>0</v>
      </c>
      <c r="N5706" s="43">
        <v>35472</v>
      </c>
    </row>
    <row r="5707" spans="1:14" x14ac:dyDescent="0.2">
      <c r="A5707" s="39" t="s">
        <v>1485</v>
      </c>
      <c r="B5707" s="40"/>
      <c r="C5707" s="41">
        <v>0</v>
      </c>
      <c r="D5707" s="42">
        <v>1.4610000000000001</v>
      </c>
      <c r="E5707" s="42">
        <v>0</v>
      </c>
      <c r="F5707" s="41">
        <v>713423</v>
      </c>
      <c r="G5707" s="41">
        <v>0</v>
      </c>
      <c r="H5707" s="41">
        <v>713423</v>
      </c>
      <c r="I5707" s="41">
        <v>0</v>
      </c>
      <c r="J5707" s="41">
        <v>248271</v>
      </c>
      <c r="K5707" s="41">
        <v>7134</v>
      </c>
      <c r="L5707" s="41">
        <v>0</v>
      </c>
      <c r="M5707" s="41">
        <v>0</v>
      </c>
      <c r="N5707" s="43">
        <v>961694</v>
      </c>
    </row>
    <row r="5708" spans="1:14" x14ac:dyDescent="0.2">
      <c r="A5708" s="34" t="s">
        <v>24</v>
      </c>
      <c r="B5708" s="35"/>
      <c r="C5708" s="36">
        <f t="shared" ref="C5708:N5708" si="1000">SUM(C5706:C5707)</f>
        <v>51</v>
      </c>
      <c r="D5708" s="37">
        <f t="shared" si="1000"/>
        <v>1.4610000000000001</v>
      </c>
      <c r="E5708" s="37">
        <f t="shared" si="1000"/>
        <v>9.7100000000000006E-2</v>
      </c>
      <c r="F5708" s="36">
        <f t="shared" si="1000"/>
        <v>713423</v>
      </c>
      <c r="G5708" s="36">
        <f t="shared" si="1000"/>
        <v>26315</v>
      </c>
      <c r="H5708" s="36">
        <f t="shared" si="1000"/>
        <v>739738</v>
      </c>
      <c r="I5708" s="36">
        <f t="shared" si="1000"/>
        <v>0</v>
      </c>
      <c r="J5708" s="36">
        <f t="shared" si="1000"/>
        <v>257428</v>
      </c>
      <c r="K5708" s="36">
        <f t="shared" si="1000"/>
        <v>7397</v>
      </c>
      <c r="L5708" s="36">
        <f t="shared" si="1000"/>
        <v>0</v>
      </c>
      <c r="M5708" s="36">
        <f t="shared" si="1000"/>
        <v>0</v>
      </c>
      <c r="N5708" s="38">
        <f t="shared" si="1000"/>
        <v>997166</v>
      </c>
    </row>
    <row r="5709" spans="1:14" x14ac:dyDescent="0.2">
      <c r="A5709" s="29" t="s">
        <v>2230</v>
      </c>
      <c r="B5709" s="30"/>
      <c r="C5709" s="31">
        <f t="shared" ref="C5709:N5709" si="1001">C5689+C5700+C5704+C5708</f>
        <v>215</v>
      </c>
      <c r="D5709" s="32">
        <f t="shared" si="1001"/>
        <v>19.612400000000001</v>
      </c>
      <c r="E5709" s="32">
        <f t="shared" si="1001"/>
        <v>8.8447999999999993</v>
      </c>
      <c r="F5709" s="31">
        <f t="shared" si="1001"/>
        <v>11149543</v>
      </c>
      <c r="G5709" s="31">
        <f t="shared" si="1001"/>
        <v>2752227</v>
      </c>
      <c r="H5709" s="31">
        <f t="shared" si="1001"/>
        <v>13901770</v>
      </c>
      <c r="I5709" s="31">
        <f t="shared" si="1001"/>
        <v>37800</v>
      </c>
      <c r="J5709" s="31">
        <f t="shared" si="1001"/>
        <v>4850594</v>
      </c>
      <c r="K5709" s="31">
        <f t="shared" si="1001"/>
        <v>139017</v>
      </c>
      <c r="L5709" s="31">
        <f t="shared" si="1001"/>
        <v>222568</v>
      </c>
      <c r="M5709" s="31">
        <f t="shared" si="1001"/>
        <v>0</v>
      </c>
      <c r="N5709" s="33">
        <f t="shared" si="1001"/>
        <v>19012732</v>
      </c>
    </row>
    <row r="5710" spans="1:14" x14ac:dyDescent="0.2">
      <c r="A5710" s="39"/>
      <c r="B5710" s="40"/>
      <c r="C5710" s="41"/>
      <c r="D5710" s="42"/>
      <c r="E5710" s="42"/>
      <c r="F5710" s="41"/>
      <c r="G5710" s="41"/>
      <c r="H5710" s="41"/>
      <c r="I5710" s="41"/>
      <c r="J5710" s="41"/>
      <c r="K5710" s="41"/>
      <c r="L5710" s="41"/>
      <c r="M5710" s="41"/>
      <c r="N5710" s="43"/>
    </row>
    <row r="5711" spans="1:14" x14ac:dyDescent="0.2">
      <c r="A5711" s="29" t="s">
        <v>2231</v>
      </c>
      <c r="B5711" s="30"/>
      <c r="C5711" s="31"/>
      <c r="D5711" s="32"/>
      <c r="E5711" s="32"/>
      <c r="F5711" s="31"/>
      <c r="G5711" s="31"/>
      <c r="H5711" s="31"/>
      <c r="I5711" s="31"/>
      <c r="J5711" s="31"/>
      <c r="K5711" s="31"/>
      <c r="L5711" s="31"/>
      <c r="M5711" s="31"/>
      <c r="N5711" s="33"/>
    </row>
    <row r="5712" spans="1:14" x14ac:dyDescent="0.2">
      <c r="A5712" s="29" t="s">
        <v>2232</v>
      </c>
      <c r="B5712" s="30" t="s">
        <v>6</v>
      </c>
      <c r="C5712" s="31" t="s">
        <v>7</v>
      </c>
      <c r="D5712" s="32" t="s">
        <v>8</v>
      </c>
      <c r="E5712" s="32" t="s">
        <v>9</v>
      </c>
      <c r="F5712" s="31" t="s">
        <v>10</v>
      </c>
      <c r="G5712" s="31" t="s">
        <v>11</v>
      </c>
      <c r="H5712" s="31" t="s">
        <v>12</v>
      </c>
      <c r="I5712" s="31" t="s">
        <v>13</v>
      </c>
      <c r="J5712" s="31" t="s">
        <v>14</v>
      </c>
      <c r="K5712" s="31" t="s">
        <v>15</v>
      </c>
      <c r="L5712" s="31" t="s">
        <v>16</v>
      </c>
      <c r="M5712" s="31" t="s">
        <v>17</v>
      </c>
      <c r="N5712" s="33" t="s">
        <v>18</v>
      </c>
    </row>
    <row r="5713" spans="1:14" x14ac:dyDescent="0.2">
      <c r="A5713" s="34" t="s">
        <v>19</v>
      </c>
      <c r="B5713" s="35"/>
      <c r="C5713" s="36"/>
      <c r="D5713" s="37"/>
      <c r="E5713" s="37"/>
      <c r="F5713" s="36"/>
      <c r="G5713" s="36"/>
      <c r="H5713" s="36"/>
      <c r="I5713" s="36"/>
      <c r="J5713" s="36"/>
      <c r="K5713" s="36"/>
      <c r="L5713" s="36"/>
      <c r="M5713" s="36"/>
      <c r="N5713" s="38"/>
    </row>
    <row r="5714" spans="1:14" x14ac:dyDescent="0.2">
      <c r="A5714" s="39" t="s">
        <v>22</v>
      </c>
      <c r="B5714" s="40"/>
      <c r="C5714" s="41">
        <v>0</v>
      </c>
      <c r="D5714" s="42">
        <v>6</v>
      </c>
      <c r="E5714" s="42">
        <v>1.08</v>
      </c>
      <c r="F5714" s="41">
        <v>3102161</v>
      </c>
      <c r="G5714" s="41">
        <v>256491</v>
      </c>
      <c r="H5714" s="41">
        <v>3358652</v>
      </c>
      <c r="I5714" s="41">
        <v>0</v>
      </c>
      <c r="J5714" s="41">
        <v>1168811</v>
      </c>
      <c r="K5714" s="41">
        <v>33587</v>
      </c>
      <c r="L5714" s="41">
        <v>20800</v>
      </c>
      <c r="M5714" s="41">
        <v>0</v>
      </c>
      <c r="N5714" s="43">
        <v>4548263</v>
      </c>
    </row>
    <row r="5715" spans="1:14" x14ac:dyDescent="0.2">
      <c r="A5715" s="34" t="s">
        <v>24</v>
      </c>
      <c r="B5715" s="35"/>
      <c r="C5715" s="36">
        <f t="shared" ref="C5715:N5715" si="1002">SUM(C5714:C5714)</f>
        <v>0</v>
      </c>
      <c r="D5715" s="37">
        <f t="shared" si="1002"/>
        <v>6</v>
      </c>
      <c r="E5715" s="37">
        <f t="shared" si="1002"/>
        <v>1.08</v>
      </c>
      <c r="F5715" s="36">
        <f t="shared" si="1002"/>
        <v>3102161</v>
      </c>
      <c r="G5715" s="36">
        <f t="shared" si="1002"/>
        <v>256491</v>
      </c>
      <c r="H5715" s="36">
        <f t="shared" si="1002"/>
        <v>3358652</v>
      </c>
      <c r="I5715" s="36">
        <f t="shared" si="1002"/>
        <v>0</v>
      </c>
      <c r="J5715" s="36">
        <f t="shared" si="1002"/>
        <v>1168811</v>
      </c>
      <c r="K5715" s="36">
        <f t="shared" si="1002"/>
        <v>33587</v>
      </c>
      <c r="L5715" s="36">
        <f t="shared" si="1002"/>
        <v>20800</v>
      </c>
      <c r="M5715" s="36">
        <f t="shared" si="1002"/>
        <v>0</v>
      </c>
      <c r="N5715" s="38">
        <f t="shared" si="1002"/>
        <v>4548263</v>
      </c>
    </row>
    <row r="5716" spans="1:14" x14ac:dyDescent="0.2">
      <c r="A5716" s="34" t="s">
        <v>1476</v>
      </c>
      <c r="B5716" s="35"/>
      <c r="C5716" s="36"/>
      <c r="D5716" s="37"/>
      <c r="E5716" s="37"/>
      <c r="F5716" s="36"/>
      <c r="G5716" s="36"/>
      <c r="H5716" s="36"/>
      <c r="I5716" s="36"/>
      <c r="J5716" s="36"/>
      <c r="K5716" s="36"/>
      <c r="L5716" s="36"/>
      <c r="M5716" s="36"/>
      <c r="N5716" s="38"/>
    </row>
    <row r="5717" spans="1:14" x14ac:dyDescent="0.2">
      <c r="A5717" s="39" t="s">
        <v>162</v>
      </c>
      <c r="B5717" s="40"/>
      <c r="C5717" s="41">
        <v>0</v>
      </c>
      <c r="D5717" s="42">
        <v>4.9389000000000003</v>
      </c>
      <c r="E5717" s="42">
        <v>0</v>
      </c>
      <c r="F5717" s="41">
        <v>1716878</v>
      </c>
      <c r="G5717" s="41">
        <v>0</v>
      </c>
      <c r="H5717" s="41">
        <v>1716878</v>
      </c>
      <c r="I5717" s="41">
        <v>0</v>
      </c>
      <c r="J5717" s="41">
        <v>597474</v>
      </c>
      <c r="K5717" s="41">
        <v>17169</v>
      </c>
      <c r="L5717" s="41">
        <v>0</v>
      </c>
      <c r="M5717" s="41">
        <v>0</v>
      </c>
      <c r="N5717" s="43">
        <v>2314352</v>
      </c>
    </row>
    <row r="5718" spans="1:14" x14ac:dyDescent="0.2">
      <c r="A5718" s="39" t="s">
        <v>1584</v>
      </c>
      <c r="B5718" s="40"/>
      <c r="C5718" s="41">
        <v>0</v>
      </c>
      <c r="D5718" s="42">
        <v>0</v>
      </c>
      <c r="E5718" s="42">
        <v>0</v>
      </c>
      <c r="F5718" s="41">
        <v>43200</v>
      </c>
      <c r="G5718" s="41">
        <v>0</v>
      </c>
      <c r="H5718" s="41">
        <v>43200</v>
      </c>
      <c r="I5718" s="41">
        <v>0</v>
      </c>
      <c r="J5718" s="41">
        <v>15034</v>
      </c>
      <c r="K5718" s="41">
        <v>432</v>
      </c>
      <c r="L5718" s="41">
        <v>0</v>
      </c>
      <c r="M5718" s="41">
        <v>0</v>
      </c>
      <c r="N5718" s="43">
        <v>58234</v>
      </c>
    </row>
    <row r="5719" spans="1:14" x14ac:dyDescent="0.2">
      <c r="A5719" s="39" t="s">
        <v>40</v>
      </c>
      <c r="B5719" s="40"/>
      <c r="C5719" s="41">
        <v>0</v>
      </c>
      <c r="D5719" s="42">
        <v>-5.04E-2</v>
      </c>
      <c r="E5719" s="42">
        <v>0</v>
      </c>
      <c r="F5719" s="41">
        <v>-25200</v>
      </c>
      <c r="G5719" s="41">
        <v>0</v>
      </c>
      <c r="H5719" s="41">
        <v>-25200</v>
      </c>
      <c r="I5719" s="41">
        <v>0</v>
      </c>
      <c r="J5719" s="41">
        <v>-8770</v>
      </c>
      <c r="K5719" s="41">
        <v>-252</v>
      </c>
      <c r="L5719" s="41">
        <v>0</v>
      </c>
      <c r="M5719" s="41">
        <v>0</v>
      </c>
      <c r="N5719" s="43">
        <v>-33970</v>
      </c>
    </row>
    <row r="5720" spans="1:14" x14ac:dyDescent="0.2">
      <c r="A5720" s="39" t="s">
        <v>41</v>
      </c>
      <c r="B5720" s="40"/>
      <c r="C5720" s="41">
        <v>0</v>
      </c>
      <c r="D5720" s="42">
        <v>0</v>
      </c>
      <c r="E5720" s="42">
        <v>0</v>
      </c>
      <c r="F5720" s="41">
        <v>0</v>
      </c>
      <c r="G5720" s="41">
        <v>0</v>
      </c>
      <c r="H5720" s="41">
        <v>0</v>
      </c>
      <c r="I5720" s="41">
        <v>25200</v>
      </c>
      <c r="J5720" s="41">
        <v>8518</v>
      </c>
      <c r="K5720" s="41">
        <v>0</v>
      </c>
      <c r="L5720" s="41">
        <v>0</v>
      </c>
      <c r="M5720" s="41">
        <v>0</v>
      </c>
      <c r="N5720" s="43">
        <v>33718</v>
      </c>
    </row>
    <row r="5721" spans="1:14" x14ac:dyDescent="0.2">
      <c r="A5721" s="39" t="s">
        <v>163</v>
      </c>
      <c r="B5721" s="40"/>
      <c r="C5721" s="41">
        <v>0</v>
      </c>
      <c r="D5721" s="42">
        <v>0</v>
      </c>
      <c r="E5721" s="42">
        <v>0</v>
      </c>
      <c r="F5721" s="41">
        <v>0</v>
      </c>
      <c r="G5721" s="41">
        <v>0</v>
      </c>
      <c r="H5721" s="41">
        <v>0</v>
      </c>
      <c r="I5721" s="41">
        <v>0</v>
      </c>
      <c r="J5721" s="41">
        <v>2</v>
      </c>
      <c r="K5721" s="41">
        <v>0</v>
      </c>
      <c r="L5721" s="41">
        <v>0</v>
      </c>
      <c r="M5721" s="41">
        <v>0</v>
      </c>
      <c r="N5721" s="43">
        <v>2</v>
      </c>
    </row>
    <row r="5722" spans="1:14" x14ac:dyDescent="0.2">
      <c r="A5722" s="39" t="s">
        <v>32</v>
      </c>
      <c r="B5722" s="40"/>
      <c r="C5722" s="41">
        <v>0</v>
      </c>
      <c r="D5722" s="42">
        <v>0</v>
      </c>
      <c r="E5722" s="42">
        <v>0.4</v>
      </c>
      <c r="F5722" s="41">
        <v>0</v>
      </c>
      <c r="G5722" s="41">
        <v>105883</v>
      </c>
      <c r="H5722" s="41">
        <v>105883</v>
      </c>
      <c r="I5722" s="41">
        <v>0</v>
      </c>
      <c r="J5722" s="41">
        <v>36847</v>
      </c>
      <c r="K5722" s="41">
        <v>1059</v>
      </c>
      <c r="L5722" s="41">
        <v>0</v>
      </c>
      <c r="M5722" s="41">
        <v>0</v>
      </c>
      <c r="N5722" s="43">
        <v>142730</v>
      </c>
    </row>
    <row r="5723" spans="1:14" x14ac:dyDescent="0.2">
      <c r="A5723" s="39" t="s">
        <v>23</v>
      </c>
      <c r="B5723" s="40"/>
      <c r="C5723" s="41">
        <v>0</v>
      </c>
      <c r="D5723" s="42">
        <v>0</v>
      </c>
      <c r="E5723" s="42">
        <v>2.4</v>
      </c>
      <c r="F5723" s="41">
        <v>0</v>
      </c>
      <c r="G5723" s="41">
        <v>932048</v>
      </c>
      <c r="H5723" s="41">
        <v>932048</v>
      </c>
      <c r="I5723" s="41">
        <v>0</v>
      </c>
      <c r="J5723" s="41">
        <v>324352</v>
      </c>
      <c r="K5723" s="41">
        <v>9320</v>
      </c>
      <c r="L5723" s="41">
        <v>0</v>
      </c>
      <c r="M5723" s="41">
        <v>0</v>
      </c>
      <c r="N5723" s="43">
        <v>1256400</v>
      </c>
    </row>
    <row r="5724" spans="1:14" x14ac:dyDescent="0.2">
      <c r="A5724" s="39" t="s">
        <v>1481</v>
      </c>
      <c r="B5724" s="40"/>
      <c r="C5724" s="41">
        <v>0</v>
      </c>
      <c r="D5724" s="42">
        <v>14.8186</v>
      </c>
      <c r="E5724" s="42">
        <v>1.89</v>
      </c>
      <c r="F5724" s="41">
        <v>9802015</v>
      </c>
      <c r="G5724" s="41">
        <v>474579</v>
      </c>
      <c r="H5724" s="41">
        <v>10276594</v>
      </c>
      <c r="I5724" s="41">
        <v>0</v>
      </c>
      <c r="J5724" s="41">
        <v>3576255</v>
      </c>
      <c r="K5724" s="41">
        <v>102765</v>
      </c>
      <c r="L5724" s="41">
        <v>275555</v>
      </c>
      <c r="M5724" s="41">
        <v>0</v>
      </c>
      <c r="N5724" s="43">
        <v>14128404</v>
      </c>
    </row>
    <row r="5725" spans="1:14" x14ac:dyDescent="0.2">
      <c r="A5725" s="34" t="s">
        <v>24</v>
      </c>
      <c r="B5725" s="35"/>
      <c r="C5725" s="36">
        <f t="shared" ref="C5725:N5725" si="1003">SUM(C5717:C5724)</f>
        <v>0</v>
      </c>
      <c r="D5725" s="37">
        <f t="shared" si="1003"/>
        <v>19.707100000000001</v>
      </c>
      <c r="E5725" s="37">
        <f t="shared" si="1003"/>
        <v>4.6899999999999995</v>
      </c>
      <c r="F5725" s="36">
        <f t="shared" si="1003"/>
        <v>11536893</v>
      </c>
      <c r="G5725" s="36">
        <f t="shared" si="1003"/>
        <v>1512510</v>
      </c>
      <c r="H5725" s="36">
        <f t="shared" si="1003"/>
        <v>13049403</v>
      </c>
      <c r="I5725" s="36">
        <f t="shared" si="1003"/>
        <v>25200</v>
      </c>
      <c r="J5725" s="36">
        <f t="shared" si="1003"/>
        <v>4549712</v>
      </c>
      <c r="K5725" s="36">
        <f t="shared" si="1003"/>
        <v>130493</v>
      </c>
      <c r="L5725" s="36">
        <f t="shared" si="1003"/>
        <v>275555</v>
      </c>
      <c r="M5725" s="36">
        <f t="shared" si="1003"/>
        <v>0</v>
      </c>
      <c r="N5725" s="38">
        <f t="shared" si="1003"/>
        <v>17899870</v>
      </c>
    </row>
    <row r="5726" spans="1:14" x14ac:dyDescent="0.2">
      <c r="A5726" s="34" t="s">
        <v>25</v>
      </c>
      <c r="B5726" s="35"/>
      <c r="C5726" s="36"/>
      <c r="D5726" s="37"/>
      <c r="E5726" s="37"/>
      <c r="F5726" s="36"/>
      <c r="G5726" s="36"/>
      <c r="H5726" s="36"/>
      <c r="I5726" s="36"/>
      <c r="J5726" s="36"/>
      <c r="K5726" s="36"/>
      <c r="L5726" s="36"/>
      <c r="M5726" s="36"/>
      <c r="N5726" s="38"/>
    </row>
    <row r="5727" spans="1:14" x14ac:dyDescent="0.2">
      <c r="A5727" s="39" t="s">
        <v>26</v>
      </c>
      <c r="B5727" s="40"/>
      <c r="C5727" s="41">
        <v>52</v>
      </c>
      <c r="D5727" s="42">
        <v>0</v>
      </c>
      <c r="E5727" s="42">
        <v>1.6566000000000001</v>
      </c>
      <c r="F5727" s="41">
        <v>0</v>
      </c>
      <c r="G5727" s="41">
        <v>509285</v>
      </c>
      <c r="H5727" s="41">
        <v>509285</v>
      </c>
      <c r="I5727" s="41">
        <v>0</v>
      </c>
      <c r="J5727" s="41">
        <v>177232</v>
      </c>
      <c r="K5727" s="41">
        <v>5093</v>
      </c>
      <c r="L5727" s="41">
        <v>4420</v>
      </c>
      <c r="M5727" s="41">
        <v>0</v>
      </c>
      <c r="N5727" s="43">
        <v>690937</v>
      </c>
    </row>
    <row r="5728" spans="1:14" x14ac:dyDescent="0.2">
      <c r="A5728" s="39" t="s">
        <v>69</v>
      </c>
      <c r="B5728" s="40"/>
      <c r="C5728" s="41">
        <v>201</v>
      </c>
      <c r="D5728" s="42">
        <v>0</v>
      </c>
      <c r="E5728" s="42">
        <v>3.4548999999999999</v>
      </c>
      <c r="F5728" s="41">
        <v>0</v>
      </c>
      <c r="G5728" s="41">
        <v>1062133</v>
      </c>
      <c r="H5728" s="41">
        <v>1062133</v>
      </c>
      <c r="I5728" s="41">
        <v>0</v>
      </c>
      <c r="J5728" s="41">
        <v>369622</v>
      </c>
      <c r="K5728" s="41">
        <v>10621</v>
      </c>
      <c r="L5728" s="41">
        <v>12261</v>
      </c>
      <c r="M5728" s="41">
        <v>0</v>
      </c>
      <c r="N5728" s="43">
        <v>1444016</v>
      </c>
    </row>
    <row r="5729" spans="1:14" x14ac:dyDescent="0.2">
      <c r="A5729" s="34" t="s">
        <v>24</v>
      </c>
      <c r="B5729" s="35"/>
      <c r="C5729" s="36">
        <f t="shared" ref="C5729:N5729" si="1004">SUM(C5727:C5728)</f>
        <v>253</v>
      </c>
      <c r="D5729" s="37">
        <f t="shared" si="1004"/>
        <v>0</v>
      </c>
      <c r="E5729" s="37">
        <f t="shared" si="1004"/>
        <v>5.1114999999999995</v>
      </c>
      <c r="F5729" s="36">
        <f t="shared" si="1004"/>
        <v>0</v>
      </c>
      <c r="G5729" s="36">
        <f t="shared" si="1004"/>
        <v>1571418</v>
      </c>
      <c r="H5729" s="36">
        <f t="shared" si="1004"/>
        <v>1571418</v>
      </c>
      <c r="I5729" s="36">
        <f t="shared" si="1004"/>
        <v>0</v>
      </c>
      <c r="J5729" s="36">
        <f t="shared" si="1004"/>
        <v>546854</v>
      </c>
      <c r="K5729" s="36">
        <f t="shared" si="1004"/>
        <v>15714</v>
      </c>
      <c r="L5729" s="36">
        <f t="shared" si="1004"/>
        <v>16681</v>
      </c>
      <c r="M5729" s="36">
        <f t="shared" si="1004"/>
        <v>0</v>
      </c>
      <c r="N5729" s="38">
        <f t="shared" si="1004"/>
        <v>2134953</v>
      </c>
    </row>
    <row r="5730" spans="1:14" x14ac:dyDescent="0.2">
      <c r="A5730" s="34" t="s">
        <v>1483</v>
      </c>
      <c r="B5730" s="35"/>
      <c r="C5730" s="36"/>
      <c r="D5730" s="37"/>
      <c r="E5730" s="37"/>
      <c r="F5730" s="36"/>
      <c r="G5730" s="36"/>
      <c r="H5730" s="36"/>
      <c r="I5730" s="36"/>
      <c r="J5730" s="36"/>
      <c r="K5730" s="36"/>
      <c r="L5730" s="36"/>
      <c r="M5730" s="36"/>
      <c r="N5730" s="38"/>
    </row>
    <row r="5731" spans="1:14" x14ac:dyDescent="0.2">
      <c r="A5731" s="39" t="s">
        <v>1484</v>
      </c>
      <c r="B5731" s="40"/>
      <c r="C5731" s="41">
        <v>67</v>
      </c>
      <c r="D5731" s="42">
        <v>0</v>
      </c>
      <c r="E5731" s="42">
        <v>0.1152</v>
      </c>
      <c r="F5731" s="41">
        <v>0</v>
      </c>
      <c r="G5731" s="41">
        <v>31220</v>
      </c>
      <c r="H5731" s="41">
        <v>31220</v>
      </c>
      <c r="I5731" s="41">
        <v>0</v>
      </c>
      <c r="J5731" s="41">
        <v>10865</v>
      </c>
      <c r="K5731" s="41">
        <v>312</v>
      </c>
      <c r="L5731" s="41">
        <v>0</v>
      </c>
      <c r="M5731" s="41">
        <v>0</v>
      </c>
      <c r="N5731" s="43">
        <v>42085</v>
      </c>
    </row>
    <row r="5732" spans="1:14" x14ac:dyDescent="0.2">
      <c r="A5732" s="39" t="s">
        <v>1485</v>
      </c>
      <c r="B5732" s="40"/>
      <c r="C5732" s="41">
        <v>0</v>
      </c>
      <c r="D5732" s="42">
        <v>2.3180000000000001</v>
      </c>
      <c r="E5732" s="42">
        <v>0</v>
      </c>
      <c r="F5732" s="41">
        <v>1064264</v>
      </c>
      <c r="G5732" s="41">
        <v>0</v>
      </c>
      <c r="H5732" s="41">
        <v>1064264</v>
      </c>
      <c r="I5732" s="41">
        <v>0</v>
      </c>
      <c r="J5732" s="41">
        <v>370364</v>
      </c>
      <c r="K5732" s="41">
        <v>10643</v>
      </c>
      <c r="L5732" s="41">
        <v>0</v>
      </c>
      <c r="M5732" s="41">
        <v>0</v>
      </c>
      <c r="N5732" s="43">
        <v>1434628</v>
      </c>
    </row>
    <row r="5733" spans="1:14" x14ac:dyDescent="0.2">
      <c r="A5733" s="34" t="s">
        <v>24</v>
      </c>
      <c r="B5733" s="35"/>
      <c r="C5733" s="36">
        <f t="shared" ref="C5733:N5733" si="1005">SUM(C5731:C5732)</f>
        <v>67</v>
      </c>
      <c r="D5733" s="37">
        <f t="shared" si="1005"/>
        <v>2.3180000000000001</v>
      </c>
      <c r="E5733" s="37">
        <f t="shared" si="1005"/>
        <v>0.1152</v>
      </c>
      <c r="F5733" s="36">
        <f t="shared" si="1005"/>
        <v>1064264</v>
      </c>
      <c r="G5733" s="36">
        <f t="shared" si="1005"/>
        <v>31220</v>
      </c>
      <c r="H5733" s="36">
        <f t="shared" si="1005"/>
        <v>1095484</v>
      </c>
      <c r="I5733" s="36">
        <f t="shared" si="1005"/>
        <v>0</v>
      </c>
      <c r="J5733" s="36">
        <f t="shared" si="1005"/>
        <v>381229</v>
      </c>
      <c r="K5733" s="36">
        <f t="shared" si="1005"/>
        <v>10955</v>
      </c>
      <c r="L5733" s="36">
        <f t="shared" si="1005"/>
        <v>0</v>
      </c>
      <c r="M5733" s="36">
        <f t="shared" si="1005"/>
        <v>0</v>
      </c>
      <c r="N5733" s="38">
        <f t="shared" si="1005"/>
        <v>1476713</v>
      </c>
    </row>
    <row r="5734" spans="1:14" x14ac:dyDescent="0.2">
      <c r="A5734" s="29" t="s">
        <v>2233</v>
      </c>
      <c r="B5734" s="30"/>
      <c r="C5734" s="31">
        <f t="shared" ref="C5734:N5734" si="1006">C5715+C5725+C5729+C5733</f>
        <v>320</v>
      </c>
      <c r="D5734" s="32">
        <f t="shared" si="1006"/>
        <v>28.025100000000002</v>
      </c>
      <c r="E5734" s="32">
        <f t="shared" si="1006"/>
        <v>10.996699999999999</v>
      </c>
      <c r="F5734" s="31">
        <f t="shared" si="1006"/>
        <v>15703318</v>
      </c>
      <c r="G5734" s="31">
        <f t="shared" si="1006"/>
        <v>3371639</v>
      </c>
      <c r="H5734" s="31">
        <f t="shared" si="1006"/>
        <v>19074957</v>
      </c>
      <c r="I5734" s="31">
        <f t="shared" si="1006"/>
        <v>25200</v>
      </c>
      <c r="J5734" s="31">
        <f t="shared" si="1006"/>
        <v>6646606</v>
      </c>
      <c r="K5734" s="31">
        <f t="shared" si="1006"/>
        <v>190749</v>
      </c>
      <c r="L5734" s="31">
        <f t="shared" si="1006"/>
        <v>313036</v>
      </c>
      <c r="M5734" s="31">
        <f t="shared" si="1006"/>
        <v>0</v>
      </c>
      <c r="N5734" s="33">
        <f t="shared" si="1006"/>
        <v>26059799</v>
      </c>
    </row>
    <row r="5735" spans="1:14" x14ac:dyDescent="0.2">
      <c r="A5735" s="39"/>
      <c r="B5735" s="40"/>
      <c r="C5735" s="41"/>
      <c r="D5735" s="42"/>
      <c r="E5735" s="42"/>
      <c r="F5735" s="41"/>
      <c r="G5735" s="41"/>
      <c r="H5735" s="41"/>
      <c r="I5735" s="41"/>
      <c r="J5735" s="41"/>
      <c r="K5735" s="41"/>
      <c r="L5735" s="41"/>
      <c r="M5735" s="41"/>
      <c r="N5735" s="43"/>
    </row>
    <row r="5736" spans="1:14" x14ac:dyDescent="0.2">
      <c r="A5736" s="29" t="s">
        <v>2234</v>
      </c>
      <c r="B5736" s="30"/>
      <c r="C5736" s="31"/>
      <c r="D5736" s="32"/>
      <c r="E5736" s="32"/>
      <c r="F5736" s="31"/>
      <c r="G5736" s="31"/>
      <c r="H5736" s="31"/>
      <c r="I5736" s="31"/>
      <c r="J5736" s="31"/>
      <c r="K5736" s="31"/>
      <c r="L5736" s="31"/>
      <c r="M5736" s="31"/>
      <c r="N5736" s="33"/>
    </row>
    <row r="5737" spans="1:14" x14ac:dyDescent="0.2">
      <c r="A5737" s="29" t="s">
        <v>2235</v>
      </c>
      <c r="B5737" s="30" t="s">
        <v>6</v>
      </c>
      <c r="C5737" s="31" t="s">
        <v>7</v>
      </c>
      <c r="D5737" s="32" t="s">
        <v>8</v>
      </c>
      <c r="E5737" s="32" t="s">
        <v>9</v>
      </c>
      <c r="F5737" s="31" t="s">
        <v>10</v>
      </c>
      <c r="G5737" s="31" t="s">
        <v>11</v>
      </c>
      <c r="H5737" s="31" t="s">
        <v>12</v>
      </c>
      <c r="I5737" s="31" t="s">
        <v>13</v>
      </c>
      <c r="J5737" s="31" t="s">
        <v>14</v>
      </c>
      <c r="K5737" s="31" t="s">
        <v>15</v>
      </c>
      <c r="L5737" s="31" t="s">
        <v>16</v>
      </c>
      <c r="M5737" s="31" t="s">
        <v>17</v>
      </c>
      <c r="N5737" s="33" t="s">
        <v>18</v>
      </c>
    </row>
    <row r="5738" spans="1:14" x14ac:dyDescent="0.2">
      <c r="A5738" s="34" t="s">
        <v>19</v>
      </c>
      <c r="B5738" s="35"/>
      <c r="C5738" s="36"/>
      <c r="D5738" s="37"/>
      <c r="E5738" s="37"/>
      <c r="F5738" s="36"/>
      <c r="G5738" s="36"/>
      <c r="H5738" s="36"/>
      <c r="I5738" s="36"/>
      <c r="J5738" s="36"/>
      <c r="K5738" s="36"/>
      <c r="L5738" s="36"/>
      <c r="M5738" s="36"/>
      <c r="N5738" s="38"/>
    </row>
    <row r="5739" spans="1:14" x14ac:dyDescent="0.2">
      <c r="A5739" s="39" t="s">
        <v>22</v>
      </c>
      <c r="B5739" s="40"/>
      <c r="C5739" s="41">
        <v>0</v>
      </c>
      <c r="D5739" s="42">
        <v>5</v>
      </c>
      <c r="E5739" s="42">
        <v>1.2</v>
      </c>
      <c r="F5739" s="41">
        <v>2788330</v>
      </c>
      <c r="G5739" s="41">
        <v>284991</v>
      </c>
      <c r="H5739" s="41">
        <v>3073321</v>
      </c>
      <c r="I5739" s="41">
        <v>0</v>
      </c>
      <c r="J5739" s="41">
        <v>1069515</v>
      </c>
      <c r="K5739" s="41">
        <v>30733</v>
      </c>
      <c r="L5739" s="41">
        <v>26800</v>
      </c>
      <c r="M5739" s="41">
        <v>0</v>
      </c>
      <c r="N5739" s="43">
        <v>4169636</v>
      </c>
    </row>
    <row r="5740" spans="1:14" x14ac:dyDescent="0.2">
      <c r="A5740" s="34" t="s">
        <v>24</v>
      </c>
      <c r="B5740" s="35"/>
      <c r="C5740" s="36">
        <f t="shared" ref="C5740:N5740" si="1007">SUM(C5739:C5739)</f>
        <v>0</v>
      </c>
      <c r="D5740" s="37">
        <f t="shared" si="1007"/>
        <v>5</v>
      </c>
      <c r="E5740" s="37">
        <f t="shared" si="1007"/>
        <v>1.2</v>
      </c>
      <c r="F5740" s="36">
        <f t="shared" si="1007"/>
        <v>2788330</v>
      </c>
      <c r="G5740" s="36">
        <f t="shared" si="1007"/>
        <v>284991</v>
      </c>
      <c r="H5740" s="36">
        <f t="shared" si="1007"/>
        <v>3073321</v>
      </c>
      <c r="I5740" s="36">
        <f t="shared" si="1007"/>
        <v>0</v>
      </c>
      <c r="J5740" s="36">
        <f t="shared" si="1007"/>
        <v>1069515</v>
      </c>
      <c r="K5740" s="36">
        <f t="shared" si="1007"/>
        <v>30733</v>
      </c>
      <c r="L5740" s="36">
        <f t="shared" si="1007"/>
        <v>26800</v>
      </c>
      <c r="M5740" s="36">
        <f t="shared" si="1007"/>
        <v>0</v>
      </c>
      <c r="N5740" s="38">
        <f t="shared" si="1007"/>
        <v>4169636</v>
      </c>
    </row>
    <row r="5741" spans="1:14" x14ac:dyDescent="0.2">
      <c r="A5741" s="34" t="s">
        <v>1476</v>
      </c>
      <c r="B5741" s="35"/>
      <c r="C5741" s="36"/>
      <c r="D5741" s="37"/>
      <c r="E5741" s="37"/>
      <c r="F5741" s="36"/>
      <c r="G5741" s="36"/>
      <c r="H5741" s="36"/>
      <c r="I5741" s="36"/>
      <c r="J5741" s="36"/>
      <c r="K5741" s="36"/>
      <c r="L5741" s="36"/>
      <c r="M5741" s="36"/>
      <c r="N5741" s="38"/>
    </row>
    <row r="5742" spans="1:14" x14ac:dyDescent="0.2">
      <c r="A5742" s="39" t="s">
        <v>162</v>
      </c>
      <c r="B5742" s="40"/>
      <c r="C5742" s="41">
        <v>0</v>
      </c>
      <c r="D5742" s="42">
        <v>3.4388999999999998</v>
      </c>
      <c r="E5742" s="42">
        <v>0</v>
      </c>
      <c r="F5742" s="41">
        <v>1197208</v>
      </c>
      <c r="G5742" s="41">
        <v>0</v>
      </c>
      <c r="H5742" s="41">
        <v>1197208</v>
      </c>
      <c r="I5742" s="41">
        <v>0</v>
      </c>
      <c r="J5742" s="41">
        <v>416629</v>
      </c>
      <c r="K5742" s="41">
        <v>11972</v>
      </c>
      <c r="L5742" s="41">
        <v>0</v>
      </c>
      <c r="M5742" s="41">
        <v>0</v>
      </c>
      <c r="N5742" s="43">
        <v>1613837</v>
      </c>
    </row>
    <row r="5743" spans="1:14" x14ac:dyDescent="0.2">
      <c r="A5743" s="39" t="s">
        <v>40</v>
      </c>
      <c r="B5743" s="40"/>
      <c r="C5743" s="41">
        <v>0</v>
      </c>
      <c r="D5743" s="42">
        <v>-5.7099999999999998E-2</v>
      </c>
      <c r="E5743" s="42">
        <v>0</v>
      </c>
      <c r="F5743" s="41">
        <v>-70560</v>
      </c>
      <c r="G5743" s="41">
        <v>0</v>
      </c>
      <c r="H5743" s="41">
        <v>-70560</v>
      </c>
      <c r="I5743" s="41">
        <v>0</v>
      </c>
      <c r="J5743" s="41">
        <v>-24555</v>
      </c>
      <c r="K5743" s="41">
        <v>-706</v>
      </c>
      <c r="L5743" s="41">
        <v>0</v>
      </c>
      <c r="M5743" s="41">
        <v>0</v>
      </c>
      <c r="N5743" s="43">
        <v>-95115</v>
      </c>
    </row>
    <row r="5744" spans="1:14" x14ac:dyDescent="0.2">
      <c r="A5744" s="39" t="s">
        <v>41</v>
      </c>
      <c r="B5744" s="40"/>
      <c r="C5744" s="41">
        <v>0</v>
      </c>
      <c r="D5744" s="42">
        <v>0</v>
      </c>
      <c r="E5744" s="42">
        <v>0</v>
      </c>
      <c r="F5744" s="41">
        <v>0</v>
      </c>
      <c r="G5744" s="41">
        <v>0</v>
      </c>
      <c r="H5744" s="41">
        <v>0</v>
      </c>
      <c r="I5744" s="41">
        <v>70560</v>
      </c>
      <c r="J5744" s="41">
        <v>23849</v>
      </c>
      <c r="K5744" s="41">
        <v>0</v>
      </c>
      <c r="L5744" s="41">
        <v>0</v>
      </c>
      <c r="M5744" s="41">
        <v>0</v>
      </c>
      <c r="N5744" s="43">
        <v>94409</v>
      </c>
    </row>
    <row r="5745" spans="1:14" x14ac:dyDescent="0.2">
      <c r="A5745" s="39" t="s">
        <v>163</v>
      </c>
      <c r="B5745" s="40"/>
      <c r="C5745" s="41">
        <v>0</v>
      </c>
      <c r="D5745" s="42">
        <v>0</v>
      </c>
      <c r="E5745" s="42">
        <v>0</v>
      </c>
      <c r="F5745" s="41">
        <v>0</v>
      </c>
      <c r="G5745" s="41">
        <v>0</v>
      </c>
      <c r="H5745" s="41">
        <v>0</v>
      </c>
      <c r="I5745" s="41">
        <v>0</v>
      </c>
      <c r="J5745" s="41">
        <v>2</v>
      </c>
      <c r="K5745" s="41">
        <v>0</v>
      </c>
      <c r="L5745" s="41">
        <v>0</v>
      </c>
      <c r="M5745" s="41">
        <v>0</v>
      </c>
      <c r="N5745" s="43">
        <v>2</v>
      </c>
    </row>
    <row r="5746" spans="1:14" x14ac:dyDescent="0.2">
      <c r="A5746" s="39" t="s">
        <v>32</v>
      </c>
      <c r="B5746" s="40"/>
      <c r="C5746" s="41">
        <v>0</v>
      </c>
      <c r="D5746" s="42">
        <v>0</v>
      </c>
      <c r="E5746" s="42">
        <v>0.4</v>
      </c>
      <c r="F5746" s="41">
        <v>0</v>
      </c>
      <c r="G5746" s="41">
        <v>105883</v>
      </c>
      <c r="H5746" s="41">
        <v>105883</v>
      </c>
      <c r="I5746" s="41">
        <v>0</v>
      </c>
      <c r="J5746" s="41">
        <v>36847</v>
      </c>
      <c r="K5746" s="41">
        <v>1059</v>
      </c>
      <c r="L5746" s="41">
        <v>0</v>
      </c>
      <c r="M5746" s="41">
        <v>0</v>
      </c>
      <c r="N5746" s="43">
        <v>142730</v>
      </c>
    </row>
    <row r="5747" spans="1:14" x14ac:dyDescent="0.2">
      <c r="A5747" s="39" t="s">
        <v>23</v>
      </c>
      <c r="B5747" s="40"/>
      <c r="C5747" s="41">
        <v>0</v>
      </c>
      <c r="D5747" s="42">
        <v>0</v>
      </c>
      <c r="E5747" s="42">
        <v>2.4</v>
      </c>
      <c r="F5747" s="41">
        <v>0</v>
      </c>
      <c r="G5747" s="41">
        <v>932048</v>
      </c>
      <c r="H5747" s="41">
        <v>932048</v>
      </c>
      <c r="I5747" s="41">
        <v>0</v>
      </c>
      <c r="J5747" s="41">
        <v>324352</v>
      </c>
      <c r="K5747" s="41">
        <v>9320</v>
      </c>
      <c r="L5747" s="41">
        <v>0</v>
      </c>
      <c r="M5747" s="41">
        <v>0</v>
      </c>
      <c r="N5747" s="43">
        <v>1256400</v>
      </c>
    </row>
    <row r="5748" spans="1:14" x14ac:dyDescent="0.2">
      <c r="A5748" s="39" t="s">
        <v>1481</v>
      </c>
      <c r="B5748" s="40"/>
      <c r="C5748" s="41">
        <v>0</v>
      </c>
      <c r="D5748" s="42">
        <v>12.590999999999999</v>
      </c>
      <c r="E5748" s="42">
        <v>1.53</v>
      </c>
      <c r="F5748" s="41">
        <v>7904587</v>
      </c>
      <c r="G5748" s="41">
        <v>384183</v>
      </c>
      <c r="H5748" s="41">
        <v>8288770</v>
      </c>
      <c r="I5748" s="41">
        <v>0</v>
      </c>
      <c r="J5748" s="41">
        <v>2884494</v>
      </c>
      <c r="K5748" s="41">
        <v>82889</v>
      </c>
      <c r="L5748" s="41">
        <v>220315</v>
      </c>
      <c r="M5748" s="41">
        <v>0</v>
      </c>
      <c r="N5748" s="43">
        <v>11393579</v>
      </c>
    </row>
    <row r="5749" spans="1:14" x14ac:dyDescent="0.2">
      <c r="A5749" s="34" t="s">
        <v>24</v>
      </c>
      <c r="B5749" s="35"/>
      <c r="C5749" s="36">
        <f t="shared" ref="C5749:N5749" si="1008">SUM(C5742:C5748)</f>
        <v>0</v>
      </c>
      <c r="D5749" s="37">
        <f t="shared" si="1008"/>
        <v>15.972799999999999</v>
      </c>
      <c r="E5749" s="37">
        <f t="shared" si="1008"/>
        <v>4.33</v>
      </c>
      <c r="F5749" s="36">
        <f t="shared" si="1008"/>
        <v>9031235</v>
      </c>
      <c r="G5749" s="36">
        <f t="shared" si="1008"/>
        <v>1422114</v>
      </c>
      <c r="H5749" s="36">
        <f t="shared" si="1008"/>
        <v>10453349</v>
      </c>
      <c r="I5749" s="36">
        <f t="shared" si="1008"/>
        <v>70560</v>
      </c>
      <c r="J5749" s="36">
        <f t="shared" si="1008"/>
        <v>3661618</v>
      </c>
      <c r="K5749" s="36">
        <f t="shared" si="1008"/>
        <v>104534</v>
      </c>
      <c r="L5749" s="36">
        <f t="shared" si="1008"/>
        <v>220315</v>
      </c>
      <c r="M5749" s="36">
        <f t="shared" si="1008"/>
        <v>0</v>
      </c>
      <c r="N5749" s="38">
        <f t="shared" si="1008"/>
        <v>14405842</v>
      </c>
    </row>
    <row r="5750" spans="1:14" x14ac:dyDescent="0.2">
      <c r="A5750" s="34" t="s">
        <v>25</v>
      </c>
      <c r="B5750" s="35"/>
      <c r="C5750" s="36"/>
      <c r="D5750" s="37"/>
      <c r="E5750" s="37"/>
      <c r="F5750" s="36"/>
      <c r="G5750" s="36"/>
      <c r="H5750" s="36"/>
      <c r="I5750" s="36"/>
      <c r="J5750" s="36"/>
      <c r="K5750" s="36"/>
      <c r="L5750" s="36"/>
      <c r="M5750" s="36"/>
      <c r="N5750" s="38"/>
    </row>
    <row r="5751" spans="1:14" x14ac:dyDescent="0.2">
      <c r="A5751" s="39" t="s">
        <v>76</v>
      </c>
      <c r="B5751" s="40"/>
      <c r="C5751" s="41">
        <v>67</v>
      </c>
      <c r="D5751" s="42">
        <v>0</v>
      </c>
      <c r="E5751" s="42">
        <v>1.3110999999999999</v>
      </c>
      <c r="F5751" s="41">
        <v>0</v>
      </c>
      <c r="G5751" s="41">
        <v>403069</v>
      </c>
      <c r="H5751" s="41">
        <v>403069</v>
      </c>
      <c r="I5751" s="41">
        <v>0</v>
      </c>
      <c r="J5751" s="41">
        <v>140268</v>
      </c>
      <c r="K5751" s="41">
        <v>4031</v>
      </c>
      <c r="L5751" s="41">
        <v>4020</v>
      </c>
      <c r="M5751" s="41">
        <v>0</v>
      </c>
      <c r="N5751" s="43">
        <v>547357</v>
      </c>
    </row>
    <row r="5752" spans="1:14" x14ac:dyDescent="0.2">
      <c r="A5752" s="39" t="s">
        <v>56</v>
      </c>
      <c r="B5752" s="40"/>
      <c r="C5752" s="41">
        <v>67</v>
      </c>
      <c r="D5752" s="42">
        <v>0</v>
      </c>
      <c r="E5752" s="42">
        <v>0.64580000000000004</v>
      </c>
      <c r="F5752" s="41">
        <v>0</v>
      </c>
      <c r="G5752" s="41">
        <v>198537</v>
      </c>
      <c r="H5752" s="41">
        <v>198537</v>
      </c>
      <c r="I5752" s="41">
        <v>0</v>
      </c>
      <c r="J5752" s="41">
        <v>69090</v>
      </c>
      <c r="K5752" s="41">
        <v>1985</v>
      </c>
      <c r="L5752" s="41">
        <v>1675</v>
      </c>
      <c r="M5752" s="41">
        <v>0</v>
      </c>
      <c r="N5752" s="43">
        <v>269302</v>
      </c>
    </row>
    <row r="5753" spans="1:14" x14ac:dyDescent="0.2">
      <c r="A5753" s="39" t="s">
        <v>69</v>
      </c>
      <c r="B5753" s="40"/>
      <c r="C5753" s="41">
        <v>168</v>
      </c>
      <c r="D5753" s="42">
        <v>0</v>
      </c>
      <c r="E5753" s="42">
        <v>3.0021</v>
      </c>
      <c r="F5753" s="41">
        <v>0</v>
      </c>
      <c r="G5753" s="41">
        <v>922930</v>
      </c>
      <c r="H5753" s="41">
        <v>922930</v>
      </c>
      <c r="I5753" s="41">
        <v>0</v>
      </c>
      <c r="J5753" s="41">
        <v>321180</v>
      </c>
      <c r="K5753" s="41">
        <v>9229</v>
      </c>
      <c r="L5753" s="41">
        <v>10248</v>
      </c>
      <c r="M5753" s="41">
        <v>0</v>
      </c>
      <c r="N5753" s="43">
        <v>1254358</v>
      </c>
    </row>
    <row r="5754" spans="1:14" x14ac:dyDescent="0.2">
      <c r="A5754" s="34" t="s">
        <v>24</v>
      </c>
      <c r="B5754" s="35"/>
      <c r="C5754" s="36">
        <f t="shared" ref="C5754:N5754" si="1009">SUM(C5751:C5753)</f>
        <v>302</v>
      </c>
      <c r="D5754" s="37">
        <f t="shared" si="1009"/>
        <v>0</v>
      </c>
      <c r="E5754" s="37">
        <f t="shared" si="1009"/>
        <v>4.9589999999999996</v>
      </c>
      <c r="F5754" s="36">
        <f t="shared" si="1009"/>
        <v>0</v>
      </c>
      <c r="G5754" s="36">
        <f t="shared" si="1009"/>
        <v>1524536</v>
      </c>
      <c r="H5754" s="36">
        <f t="shared" si="1009"/>
        <v>1524536</v>
      </c>
      <c r="I5754" s="36">
        <f t="shared" si="1009"/>
        <v>0</v>
      </c>
      <c r="J5754" s="36">
        <f t="shared" si="1009"/>
        <v>530538</v>
      </c>
      <c r="K5754" s="36">
        <f t="shared" si="1009"/>
        <v>15245</v>
      </c>
      <c r="L5754" s="36">
        <f t="shared" si="1009"/>
        <v>15943</v>
      </c>
      <c r="M5754" s="36">
        <f t="shared" si="1009"/>
        <v>0</v>
      </c>
      <c r="N5754" s="38">
        <f t="shared" si="1009"/>
        <v>2071017</v>
      </c>
    </row>
    <row r="5755" spans="1:14" x14ac:dyDescent="0.2">
      <c r="A5755" s="34" t="s">
        <v>1483</v>
      </c>
      <c r="B5755" s="35"/>
      <c r="C5755" s="36"/>
      <c r="D5755" s="37"/>
      <c r="E5755" s="37"/>
      <c r="F5755" s="36"/>
      <c r="G5755" s="36"/>
      <c r="H5755" s="36"/>
      <c r="I5755" s="36"/>
      <c r="J5755" s="36"/>
      <c r="K5755" s="36"/>
      <c r="L5755" s="36"/>
      <c r="M5755" s="36"/>
      <c r="N5755" s="38"/>
    </row>
    <row r="5756" spans="1:14" x14ac:dyDescent="0.2">
      <c r="A5756" s="39" t="s">
        <v>1492</v>
      </c>
      <c r="B5756" s="40"/>
      <c r="C5756" s="41">
        <v>50</v>
      </c>
      <c r="D5756" s="42">
        <v>0</v>
      </c>
      <c r="E5756" s="42">
        <v>9.5200000000000007E-2</v>
      </c>
      <c r="F5756" s="41">
        <v>0</v>
      </c>
      <c r="G5756" s="41">
        <v>25800</v>
      </c>
      <c r="H5756" s="41">
        <v>25800</v>
      </c>
      <c r="I5756" s="41">
        <v>0</v>
      </c>
      <c r="J5756" s="41">
        <v>8978</v>
      </c>
      <c r="K5756" s="41">
        <v>258</v>
      </c>
      <c r="L5756" s="41">
        <v>0</v>
      </c>
      <c r="M5756" s="41">
        <v>0</v>
      </c>
      <c r="N5756" s="43">
        <v>34778</v>
      </c>
    </row>
    <row r="5757" spans="1:14" x14ac:dyDescent="0.2">
      <c r="A5757" s="39" t="s">
        <v>1485</v>
      </c>
      <c r="B5757" s="40"/>
      <c r="C5757" s="41">
        <v>0</v>
      </c>
      <c r="D5757" s="42">
        <v>1.5</v>
      </c>
      <c r="E5757" s="42">
        <v>0</v>
      </c>
      <c r="F5757" s="41">
        <v>698239</v>
      </c>
      <c r="G5757" s="41">
        <v>0</v>
      </c>
      <c r="H5757" s="41">
        <v>698239</v>
      </c>
      <c r="I5757" s="41">
        <v>0</v>
      </c>
      <c r="J5757" s="41">
        <v>242987</v>
      </c>
      <c r="K5757" s="41">
        <v>6982</v>
      </c>
      <c r="L5757" s="41">
        <v>0</v>
      </c>
      <c r="M5757" s="41">
        <v>0</v>
      </c>
      <c r="N5757" s="43">
        <v>941226</v>
      </c>
    </row>
    <row r="5758" spans="1:14" x14ac:dyDescent="0.2">
      <c r="A5758" s="34" t="s">
        <v>24</v>
      </c>
      <c r="B5758" s="35"/>
      <c r="C5758" s="36">
        <f t="shared" ref="C5758:N5758" si="1010">SUM(C5756:C5757)</f>
        <v>50</v>
      </c>
      <c r="D5758" s="37">
        <f t="shared" si="1010"/>
        <v>1.5</v>
      </c>
      <c r="E5758" s="37">
        <f t="shared" si="1010"/>
        <v>9.5200000000000007E-2</v>
      </c>
      <c r="F5758" s="36">
        <f t="shared" si="1010"/>
        <v>698239</v>
      </c>
      <c r="G5758" s="36">
        <f t="shared" si="1010"/>
        <v>25800</v>
      </c>
      <c r="H5758" s="36">
        <f t="shared" si="1010"/>
        <v>724039</v>
      </c>
      <c r="I5758" s="36">
        <f t="shared" si="1010"/>
        <v>0</v>
      </c>
      <c r="J5758" s="36">
        <f t="shared" si="1010"/>
        <v>251965</v>
      </c>
      <c r="K5758" s="36">
        <f t="shared" si="1010"/>
        <v>7240</v>
      </c>
      <c r="L5758" s="36">
        <f t="shared" si="1010"/>
        <v>0</v>
      </c>
      <c r="M5758" s="36">
        <f t="shared" si="1010"/>
        <v>0</v>
      </c>
      <c r="N5758" s="38">
        <f t="shared" si="1010"/>
        <v>976004</v>
      </c>
    </row>
    <row r="5759" spans="1:14" x14ac:dyDescent="0.2">
      <c r="A5759" s="29" t="s">
        <v>2236</v>
      </c>
      <c r="B5759" s="30"/>
      <c r="C5759" s="31">
        <f t="shared" ref="C5759:N5759" si="1011">C5740+C5749+C5754+C5758</f>
        <v>352</v>
      </c>
      <c r="D5759" s="32">
        <f t="shared" si="1011"/>
        <v>22.472799999999999</v>
      </c>
      <c r="E5759" s="32">
        <f t="shared" si="1011"/>
        <v>10.584200000000001</v>
      </c>
      <c r="F5759" s="31">
        <f t="shared" si="1011"/>
        <v>12517804</v>
      </c>
      <c r="G5759" s="31">
        <f t="shared" si="1011"/>
        <v>3257441</v>
      </c>
      <c r="H5759" s="31">
        <f t="shared" si="1011"/>
        <v>15775245</v>
      </c>
      <c r="I5759" s="31">
        <f t="shared" si="1011"/>
        <v>70560</v>
      </c>
      <c r="J5759" s="31">
        <f t="shared" si="1011"/>
        <v>5513636</v>
      </c>
      <c r="K5759" s="31">
        <f t="shared" si="1011"/>
        <v>157752</v>
      </c>
      <c r="L5759" s="31">
        <f t="shared" si="1011"/>
        <v>263058</v>
      </c>
      <c r="M5759" s="31">
        <f t="shared" si="1011"/>
        <v>0</v>
      </c>
      <c r="N5759" s="33">
        <f t="shared" si="1011"/>
        <v>21622499</v>
      </c>
    </row>
    <row r="5760" spans="1:14" x14ac:dyDescent="0.2">
      <c r="A5760" s="39"/>
      <c r="B5760" s="40"/>
      <c r="C5760" s="41"/>
      <c r="D5760" s="42"/>
      <c r="E5760" s="42"/>
      <c r="F5760" s="41"/>
      <c r="G5760" s="41"/>
      <c r="H5760" s="41"/>
      <c r="I5760" s="41"/>
      <c r="J5760" s="41"/>
      <c r="K5760" s="41"/>
      <c r="L5760" s="41"/>
      <c r="M5760" s="41"/>
      <c r="N5760" s="43"/>
    </row>
    <row r="5761" spans="1:14" x14ac:dyDescent="0.2">
      <c r="A5761" s="29" t="s">
        <v>2237</v>
      </c>
      <c r="B5761" s="30"/>
      <c r="C5761" s="31"/>
      <c r="D5761" s="32"/>
      <c r="E5761" s="32"/>
      <c r="F5761" s="31"/>
      <c r="G5761" s="31"/>
      <c r="H5761" s="31"/>
      <c r="I5761" s="31"/>
      <c r="J5761" s="31"/>
      <c r="K5761" s="31"/>
      <c r="L5761" s="31"/>
      <c r="M5761" s="31"/>
      <c r="N5761" s="33"/>
    </row>
    <row r="5762" spans="1:14" x14ac:dyDescent="0.2">
      <c r="A5762" s="29" t="s">
        <v>2238</v>
      </c>
      <c r="B5762" s="30" t="s">
        <v>6</v>
      </c>
      <c r="C5762" s="31" t="s">
        <v>7</v>
      </c>
      <c r="D5762" s="32" t="s">
        <v>8</v>
      </c>
      <c r="E5762" s="32" t="s">
        <v>9</v>
      </c>
      <c r="F5762" s="31" t="s">
        <v>10</v>
      </c>
      <c r="G5762" s="31" t="s">
        <v>11</v>
      </c>
      <c r="H5762" s="31" t="s">
        <v>12</v>
      </c>
      <c r="I5762" s="31" t="s">
        <v>13</v>
      </c>
      <c r="J5762" s="31" t="s">
        <v>14</v>
      </c>
      <c r="K5762" s="31" t="s">
        <v>15</v>
      </c>
      <c r="L5762" s="31" t="s">
        <v>16</v>
      </c>
      <c r="M5762" s="31" t="s">
        <v>17</v>
      </c>
      <c r="N5762" s="33" t="s">
        <v>18</v>
      </c>
    </row>
    <row r="5763" spans="1:14" x14ac:dyDescent="0.2">
      <c r="A5763" s="34" t="s">
        <v>1476</v>
      </c>
      <c r="B5763" s="35"/>
      <c r="C5763" s="36"/>
      <c r="D5763" s="37"/>
      <c r="E5763" s="37"/>
      <c r="F5763" s="36"/>
      <c r="G5763" s="36"/>
      <c r="H5763" s="36"/>
      <c r="I5763" s="36"/>
      <c r="J5763" s="36"/>
      <c r="K5763" s="36"/>
      <c r="L5763" s="36"/>
      <c r="M5763" s="36"/>
      <c r="N5763" s="38"/>
    </row>
    <row r="5764" spans="1:14" x14ac:dyDescent="0.2">
      <c r="A5764" s="39" t="s">
        <v>162</v>
      </c>
      <c r="B5764" s="40"/>
      <c r="C5764" s="41">
        <v>0</v>
      </c>
      <c r="D5764" s="42">
        <v>4.4889000000000001</v>
      </c>
      <c r="E5764" s="42">
        <v>0</v>
      </c>
      <c r="F5764" s="41">
        <v>1566792</v>
      </c>
      <c r="G5764" s="41">
        <v>0</v>
      </c>
      <c r="H5764" s="41">
        <v>1566792</v>
      </c>
      <c r="I5764" s="41">
        <v>0</v>
      </c>
      <c r="J5764" s="41">
        <v>545243</v>
      </c>
      <c r="K5764" s="41">
        <v>15668</v>
      </c>
      <c r="L5764" s="41">
        <v>0</v>
      </c>
      <c r="M5764" s="41">
        <v>0</v>
      </c>
      <c r="N5764" s="43">
        <v>2112035</v>
      </c>
    </row>
    <row r="5765" spans="1:14" x14ac:dyDescent="0.2">
      <c r="A5765" s="39" t="s">
        <v>163</v>
      </c>
      <c r="B5765" s="40"/>
      <c r="C5765" s="41">
        <v>0</v>
      </c>
      <c r="D5765" s="42">
        <v>0</v>
      </c>
      <c r="E5765" s="42">
        <v>0</v>
      </c>
      <c r="F5765" s="41">
        <v>0</v>
      </c>
      <c r="G5765" s="41">
        <v>0</v>
      </c>
      <c r="H5765" s="41">
        <v>0</v>
      </c>
      <c r="I5765" s="41">
        <v>0</v>
      </c>
      <c r="J5765" s="41">
        <v>4</v>
      </c>
      <c r="K5765" s="41">
        <v>0</v>
      </c>
      <c r="L5765" s="41">
        <v>0</v>
      </c>
      <c r="M5765" s="41">
        <v>0</v>
      </c>
      <c r="N5765" s="43">
        <v>4</v>
      </c>
    </row>
    <row r="5766" spans="1:14" x14ac:dyDescent="0.2">
      <c r="A5766" s="39" t="s">
        <v>1791</v>
      </c>
      <c r="B5766" s="40"/>
      <c r="C5766" s="41">
        <v>0</v>
      </c>
      <c r="D5766" s="42">
        <v>0</v>
      </c>
      <c r="E5766" s="42">
        <v>0</v>
      </c>
      <c r="F5766" s="41">
        <v>0</v>
      </c>
      <c r="G5766" s="41">
        <v>0</v>
      </c>
      <c r="H5766" s="41">
        <v>0</v>
      </c>
      <c r="I5766" s="41">
        <v>0</v>
      </c>
      <c r="J5766" s="41">
        <v>0</v>
      </c>
      <c r="K5766" s="41">
        <v>0</v>
      </c>
      <c r="L5766" s="41">
        <v>500</v>
      </c>
      <c r="M5766" s="41">
        <v>0</v>
      </c>
      <c r="N5766" s="43">
        <v>500</v>
      </c>
    </row>
    <row r="5767" spans="1:14" x14ac:dyDescent="0.2">
      <c r="A5767" s="39" t="s">
        <v>23</v>
      </c>
      <c r="B5767" s="40"/>
      <c r="C5767" s="41">
        <v>0</v>
      </c>
      <c r="D5767" s="42">
        <v>0</v>
      </c>
      <c r="E5767" s="42">
        <v>2.1800000000000002</v>
      </c>
      <c r="F5767" s="41">
        <v>0</v>
      </c>
      <c r="G5767" s="41">
        <v>851927</v>
      </c>
      <c r="H5767" s="41">
        <v>851927</v>
      </c>
      <c r="I5767" s="41">
        <v>0</v>
      </c>
      <c r="J5767" s="41">
        <v>296470</v>
      </c>
      <c r="K5767" s="41">
        <v>8519</v>
      </c>
      <c r="L5767" s="41">
        <v>0</v>
      </c>
      <c r="M5767" s="41">
        <v>0</v>
      </c>
      <c r="N5767" s="43">
        <v>1148397</v>
      </c>
    </row>
    <row r="5768" spans="1:14" x14ac:dyDescent="0.2">
      <c r="A5768" s="39" t="s">
        <v>1481</v>
      </c>
      <c r="B5768" s="40"/>
      <c r="C5768" s="41">
        <v>0</v>
      </c>
      <c r="D5768" s="42">
        <v>12.590999999999999</v>
      </c>
      <c r="E5768" s="42">
        <v>1.53</v>
      </c>
      <c r="F5768" s="41">
        <v>8182788</v>
      </c>
      <c r="G5768" s="41">
        <v>384183</v>
      </c>
      <c r="H5768" s="41">
        <v>8566971</v>
      </c>
      <c r="I5768" s="41">
        <v>0</v>
      </c>
      <c r="J5768" s="41">
        <v>2981306</v>
      </c>
      <c r="K5768" s="41">
        <v>85670</v>
      </c>
      <c r="L5768" s="41">
        <v>203885</v>
      </c>
      <c r="M5768" s="41">
        <v>0</v>
      </c>
      <c r="N5768" s="43">
        <v>11752162</v>
      </c>
    </row>
    <row r="5769" spans="1:14" x14ac:dyDescent="0.2">
      <c r="A5769" s="39" t="s">
        <v>1482</v>
      </c>
      <c r="B5769" s="40"/>
      <c r="C5769" s="41">
        <v>0</v>
      </c>
      <c r="D5769" s="42">
        <v>0</v>
      </c>
      <c r="E5769" s="42">
        <v>0</v>
      </c>
      <c r="F5769" s="41">
        <v>12000</v>
      </c>
      <c r="G5769" s="41">
        <v>0</v>
      </c>
      <c r="H5769" s="41">
        <v>12000</v>
      </c>
      <c r="I5769" s="41">
        <v>0</v>
      </c>
      <c r="J5769" s="41">
        <v>4176</v>
      </c>
      <c r="K5769" s="41">
        <v>120</v>
      </c>
      <c r="L5769" s="41">
        <v>0</v>
      </c>
      <c r="M5769" s="41">
        <v>0</v>
      </c>
      <c r="N5769" s="43">
        <v>16176</v>
      </c>
    </row>
    <row r="5770" spans="1:14" x14ac:dyDescent="0.2">
      <c r="A5770" s="34" t="s">
        <v>24</v>
      </c>
      <c r="B5770" s="35"/>
      <c r="C5770" s="36">
        <f t="shared" ref="C5770:N5770" si="1012">SUM(C5764:C5769)</f>
        <v>0</v>
      </c>
      <c r="D5770" s="37">
        <f t="shared" si="1012"/>
        <v>17.079899999999999</v>
      </c>
      <c r="E5770" s="37">
        <f t="shared" si="1012"/>
        <v>3.71</v>
      </c>
      <c r="F5770" s="36">
        <f t="shared" si="1012"/>
        <v>9761580</v>
      </c>
      <c r="G5770" s="36">
        <f t="shared" si="1012"/>
        <v>1236110</v>
      </c>
      <c r="H5770" s="36">
        <f t="shared" si="1012"/>
        <v>10997690</v>
      </c>
      <c r="I5770" s="36">
        <f t="shared" si="1012"/>
        <v>0</v>
      </c>
      <c r="J5770" s="36">
        <f t="shared" si="1012"/>
        <v>3827199</v>
      </c>
      <c r="K5770" s="36">
        <f t="shared" si="1012"/>
        <v>109977</v>
      </c>
      <c r="L5770" s="36">
        <f t="shared" si="1012"/>
        <v>204385</v>
      </c>
      <c r="M5770" s="36">
        <f t="shared" si="1012"/>
        <v>0</v>
      </c>
      <c r="N5770" s="38">
        <f t="shared" si="1012"/>
        <v>15029274</v>
      </c>
    </row>
    <row r="5771" spans="1:14" x14ac:dyDescent="0.2">
      <c r="A5771" s="34" t="s">
        <v>25</v>
      </c>
      <c r="B5771" s="35"/>
      <c r="C5771" s="36"/>
      <c r="D5771" s="37"/>
      <c r="E5771" s="37"/>
      <c r="F5771" s="36"/>
      <c r="G5771" s="36"/>
      <c r="H5771" s="36"/>
      <c r="I5771" s="36"/>
      <c r="J5771" s="36"/>
      <c r="K5771" s="36"/>
      <c r="L5771" s="36"/>
      <c r="M5771" s="36"/>
      <c r="N5771" s="38"/>
    </row>
    <row r="5772" spans="1:14" x14ac:dyDescent="0.2">
      <c r="A5772" s="39" t="s">
        <v>76</v>
      </c>
      <c r="B5772" s="40"/>
      <c r="C5772" s="41">
        <v>25</v>
      </c>
      <c r="D5772" s="42">
        <v>0</v>
      </c>
      <c r="E5772" s="42">
        <v>0.66549999999999998</v>
      </c>
      <c r="F5772" s="41">
        <v>0</v>
      </c>
      <c r="G5772" s="41">
        <v>204593</v>
      </c>
      <c r="H5772" s="41">
        <v>204593</v>
      </c>
      <c r="I5772" s="41">
        <v>0</v>
      </c>
      <c r="J5772" s="41">
        <v>71198</v>
      </c>
      <c r="K5772" s="41">
        <v>2046</v>
      </c>
      <c r="L5772" s="41">
        <v>1500</v>
      </c>
      <c r="M5772" s="41">
        <v>0</v>
      </c>
      <c r="N5772" s="43">
        <v>277291</v>
      </c>
    </row>
    <row r="5773" spans="1:14" x14ac:dyDescent="0.2">
      <c r="A5773" s="39" t="s">
        <v>69</v>
      </c>
      <c r="B5773" s="40"/>
      <c r="C5773" s="41">
        <v>156</v>
      </c>
      <c r="D5773" s="42">
        <v>0</v>
      </c>
      <c r="E5773" s="42">
        <v>2.8332999999999999</v>
      </c>
      <c r="F5773" s="41">
        <v>0</v>
      </c>
      <c r="G5773" s="41">
        <v>871036</v>
      </c>
      <c r="H5773" s="41">
        <v>871036</v>
      </c>
      <c r="I5773" s="41">
        <v>0</v>
      </c>
      <c r="J5773" s="41">
        <v>303120</v>
      </c>
      <c r="K5773" s="41">
        <v>8710</v>
      </c>
      <c r="L5773" s="41">
        <v>9516</v>
      </c>
      <c r="M5773" s="41">
        <v>0</v>
      </c>
      <c r="N5773" s="43">
        <v>1183672</v>
      </c>
    </row>
    <row r="5774" spans="1:14" x14ac:dyDescent="0.2">
      <c r="A5774" s="34" t="s">
        <v>24</v>
      </c>
      <c r="B5774" s="35"/>
      <c r="C5774" s="36">
        <f t="shared" ref="C5774:N5774" si="1013">SUM(C5772:C5773)</f>
        <v>181</v>
      </c>
      <c r="D5774" s="37">
        <f t="shared" si="1013"/>
        <v>0</v>
      </c>
      <c r="E5774" s="37">
        <f t="shared" si="1013"/>
        <v>3.4988000000000001</v>
      </c>
      <c r="F5774" s="36">
        <f t="shared" si="1013"/>
        <v>0</v>
      </c>
      <c r="G5774" s="36">
        <f t="shared" si="1013"/>
        <v>1075629</v>
      </c>
      <c r="H5774" s="36">
        <f t="shared" si="1013"/>
        <v>1075629</v>
      </c>
      <c r="I5774" s="36">
        <f t="shared" si="1013"/>
        <v>0</v>
      </c>
      <c r="J5774" s="36">
        <f t="shared" si="1013"/>
        <v>374318</v>
      </c>
      <c r="K5774" s="36">
        <f t="shared" si="1013"/>
        <v>10756</v>
      </c>
      <c r="L5774" s="36">
        <f t="shared" si="1013"/>
        <v>11016</v>
      </c>
      <c r="M5774" s="36">
        <f t="shared" si="1013"/>
        <v>0</v>
      </c>
      <c r="N5774" s="38">
        <f t="shared" si="1013"/>
        <v>1460963</v>
      </c>
    </row>
    <row r="5775" spans="1:14" x14ac:dyDescent="0.2">
      <c r="A5775" s="34" t="s">
        <v>1483</v>
      </c>
      <c r="B5775" s="35"/>
      <c r="C5775" s="36"/>
      <c r="D5775" s="37"/>
      <c r="E5775" s="37"/>
      <c r="F5775" s="36"/>
      <c r="G5775" s="36"/>
      <c r="H5775" s="36"/>
      <c r="I5775" s="36"/>
      <c r="J5775" s="36"/>
      <c r="K5775" s="36"/>
      <c r="L5775" s="36"/>
      <c r="M5775" s="36"/>
      <c r="N5775" s="38"/>
    </row>
    <row r="5776" spans="1:14" x14ac:dyDescent="0.2">
      <c r="A5776" s="39" t="s">
        <v>1484</v>
      </c>
      <c r="B5776" s="40"/>
      <c r="C5776" s="41">
        <v>52</v>
      </c>
      <c r="D5776" s="42">
        <v>0</v>
      </c>
      <c r="E5776" s="42">
        <v>9.6500000000000002E-2</v>
      </c>
      <c r="F5776" s="41">
        <v>0</v>
      </c>
      <c r="G5776" s="41">
        <v>26152</v>
      </c>
      <c r="H5776" s="41">
        <v>26152</v>
      </c>
      <c r="I5776" s="41">
        <v>0</v>
      </c>
      <c r="J5776" s="41">
        <v>9102</v>
      </c>
      <c r="K5776" s="41">
        <v>262</v>
      </c>
      <c r="L5776" s="41">
        <v>0</v>
      </c>
      <c r="M5776" s="41">
        <v>0</v>
      </c>
      <c r="N5776" s="43">
        <v>35254</v>
      </c>
    </row>
    <row r="5777" spans="1:14" x14ac:dyDescent="0.2">
      <c r="A5777" s="39" t="s">
        <v>1485</v>
      </c>
      <c r="B5777" s="40"/>
      <c r="C5777" s="41">
        <v>0</v>
      </c>
      <c r="D5777" s="42">
        <v>2</v>
      </c>
      <c r="E5777" s="42">
        <v>0</v>
      </c>
      <c r="F5777" s="41">
        <v>1022505</v>
      </c>
      <c r="G5777" s="41">
        <v>0</v>
      </c>
      <c r="H5777" s="41">
        <v>1022505</v>
      </c>
      <c r="I5777" s="41">
        <v>0</v>
      </c>
      <c r="J5777" s="41">
        <v>355832</v>
      </c>
      <c r="K5777" s="41">
        <v>10225</v>
      </c>
      <c r="L5777" s="41">
        <v>0</v>
      </c>
      <c r="M5777" s="41">
        <v>0</v>
      </c>
      <c r="N5777" s="43">
        <v>1378337</v>
      </c>
    </row>
    <row r="5778" spans="1:14" x14ac:dyDescent="0.2">
      <c r="A5778" s="34" t="s">
        <v>24</v>
      </c>
      <c r="B5778" s="35"/>
      <c r="C5778" s="36">
        <f t="shared" ref="C5778:N5778" si="1014">SUM(C5776:C5777)</f>
        <v>52</v>
      </c>
      <c r="D5778" s="37">
        <f t="shared" si="1014"/>
        <v>2</v>
      </c>
      <c r="E5778" s="37">
        <f t="shared" si="1014"/>
        <v>9.6500000000000002E-2</v>
      </c>
      <c r="F5778" s="36">
        <f t="shared" si="1014"/>
        <v>1022505</v>
      </c>
      <c r="G5778" s="36">
        <f t="shared" si="1014"/>
        <v>26152</v>
      </c>
      <c r="H5778" s="36">
        <f t="shared" si="1014"/>
        <v>1048657</v>
      </c>
      <c r="I5778" s="36">
        <f t="shared" si="1014"/>
        <v>0</v>
      </c>
      <c r="J5778" s="36">
        <f t="shared" si="1014"/>
        <v>364934</v>
      </c>
      <c r="K5778" s="36">
        <f t="shared" si="1014"/>
        <v>10487</v>
      </c>
      <c r="L5778" s="36">
        <f t="shared" si="1014"/>
        <v>0</v>
      </c>
      <c r="M5778" s="36">
        <f t="shared" si="1014"/>
        <v>0</v>
      </c>
      <c r="N5778" s="38">
        <f t="shared" si="1014"/>
        <v>1413591</v>
      </c>
    </row>
    <row r="5779" spans="1:14" x14ac:dyDescent="0.2">
      <c r="A5779" s="29" t="s">
        <v>2239</v>
      </c>
      <c r="B5779" s="30"/>
      <c r="C5779" s="31">
        <f t="shared" ref="C5779:N5779" si="1015">C5770+C5774+C5778</f>
        <v>233</v>
      </c>
      <c r="D5779" s="32">
        <f t="shared" si="1015"/>
        <v>19.079899999999999</v>
      </c>
      <c r="E5779" s="32">
        <f t="shared" si="1015"/>
        <v>7.3052999999999999</v>
      </c>
      <c r="F5779" s="31">
        <f t="shared" si="1015"/>
        <v>10784085</v>
      </c>
      <c r="G5779" s="31">
        <f t="shared" si="1015"/>
        <v>2337891</v>
      </c>
      <c r="H5779" s="31">
        <f t="shared" si="1015"/>
        <v>13121976</v>
      </c>
      <c r="I5779" s="31">
        <f t="shared" si="1015"/>
        <v>0</v>
      </c>
      <c r="J5779" s="31">
        <f t="shared" si="1015"/>
        <v>4566451</v>
      </c>
      <c r="K5779" s="31">
        <f t="shared" si="1015"/>
        <v>131220</v>
      </c>
      <c r="L5779" s="31">
        <f t="shared" si="1015"/>
        <v>215401</v>
      </c>
      <c r="M5779" s="31">
        <f t="shared" si="1015"/>
        <v>0</v>
      </c>
      <c r="N5779" s="33">
        <f t="shared" si="1015"/>
        <v>17903828</v>
      </c>
    </row>
    <row r="5780" spans="1:14" x14ac:dyDescent="0.2">
      <c r="A5780" s="39"/>
      <c r="B5780" s="40"/>
      <c r="C5780" s="41"/>
      <c r="D5780" s="42"/>
      <c r="E5780" s="42"/>
      <c r="F5780" s="41"/>
      <c r="G5780" s="41"/>
      <c r="H5780" s="41"/>
      <c r="I5780" s="41"/>
      <c r="J5780" s="41"/>
      <c r="K5780" s="41"/>
      <c r="L5780" s="41"/>
      <c r="M5780" s="41"/>
      <c r="N5780" s="43"/>
    </row>
    <row r="5781" spans="1:14" x14ac:dyDescent="0.2">
      <c r="A5781" s="29" t="s">
        <v>2240</v>
      </c>
      <c r="B5781" s="30"/>
      <c r="C5781" s="31"/>
      <c r="D5781" s="32"/>
      <c r="E5781" s="32"/>
      <c r="F5781" s="31"/>
      <c r="G5781" s="31"/>
      <c r="H5781" s="31"/>
      <c r="I5781" s="31"/>
      <c r="J5781" s="31"/>
      <c r="K5781" s="31"/>
      <c r="L5781" s="31"/>
      <c r="M5781" s="31"/>
      <c r="N5781" s="33"/>
    </row>
    <row r="5782" spans="1:14" x14ac:dyDescent="0.2">
      <c r="A5782" s="29" t="s">
        <v>2241</v>
      </c>
      <c r="B5782" s="30" t="s">
        <v>6</v>
      </c>
      <c r="C5782" s="31" t="s">
        <v>7</v>
      </c>
      <c r="D5782" s="32" t="s">
        <v>8</v>
      </c>
      <c r="E5782" s="32" t="s">
        <v>9</v>
      </c>
      <c r="F5782" s="31" t="s">
        <v>10</v>
      </c>
      <c r="G5782" s="31" t="s">
        <v>11</v>
      </c>
      <c r="H5782" s="31" t="s">
        <v>12</v>
      </c>
      <c r="I5782" s="31" t="s">
        <v>13</v>
      </c>
      <c r="J5782" s="31" t="s">
        <v>14</v>
      </c>
      <c r="K5782" s="31" t="s">
        <v>15</v>
      </c>
      <c r="L5782" s="31" t="s">
        <v>16</v>
      </c>
      <c r="M5782" s="31" t="s">
        <v>17</v>
      </c>
      <c r="N5782" s="33" t="s">
        <v>18</v>
      </c>
    </row>
    <row r="5783" spans="1:14" x14ac:dyDescent="0.2">
      <c r="A5783" s="34" t="s">
        <v>19</v>
      </c>
      <c r="B5783" s="35"/>
      <c r="C5783" s="36"/>
      <c r="D5783" s="37"/>
      <c r="E5783" s="37"/>
      <c r="F5783" s="36"/>
      <c r="G5783" s="36"/>
      <c r="H5783" s="36"/>
      <c r="I5783" s="36"/>
      <c r="J5783" s="36"/>
      <c r="K5783" s="36"/>
      <c r="L5783" s="36"/>
      <c r="M5783" s="36"/>
      <c r="N5783" s="38"/>
    </row>
    <row r="5784" spans="1:14" x14ac:dyDescent="0.2">
      <c r="A5784" s="39" t="s">
        <v>22</v>
      </c>
      <c r="B5784" s="40"/>
      <c r="C5784" s="41">
        <v>0</v>
      </c>
      <c r="D5784" s="42">
        <v>16.8</v>
      </c>
      <c r="E5784" s="42">
        <v>3.6</v>
      </c>
      <c r="F5784" s="41">
        <v>9139985</v>
      </c>
      <c r="G5784" s="41">
        <v>854973</v>
      </c>
      <c r="H5784" s="41">
        <v>9994958</v>
      </c>
      <c r="I5784" s="41">
        <v>0</v>
      </c>
      <c r="J5784" s="41">
        <v>3478246</v>
      </c>
      <c r="K5784" s="41">
        <v>99950</v>
      </c>
      <c r="L5784" s="41">
        <v>83200</v>
      </c>
      <c r="M5784" s="41">
        <v>0</v>
      </c>
      <c r="N5784" s="43">
        <v>13556404</v>
      </c>
    </row>
    <row r="5785" spans="1:14" x14ac:dyDescent="0.2">
      <c r="A5785" s="39" t="s">
        <v>31</v>
      </c>
      <c r="B5785" s="40"/>
      <c r="C5785" s="41">
        <v>0</v>
      </c>
      <c r="D5785" s="42">
        <v>0</v>
      </c>
      <c r="E5785" s="42">
        <v>0</v>
      </c>
      <c r="F5785" s="41">
        <v>120000</v>
      </c>
      <c r="G5785" s="41">
        <v>0</v>
      </c>
      <c r="H5785" s="41">
        <v>120000</v>
      </c>
      <c r="I5785" s="41">
        <v>0</v>
      </c>
      <c r="J5785" s="41">
        <v>41760</v>
      </c>
      <c r="K5785" s="41">
        <v>1200</v>
      </c>
      <c r="L5785" s="41">
        <v>18000</v>
      </c>
      <c r="M5785" s="41">
        <v>0</v>
      </c>
      <c r="N5785" s="43">
        <v>179760</v>
      </c>
    </row>
    <row r="5786" spans="1:14" x14ac:dyDescent="0.2">
      <c r="A5786" s="34" t="s">
        <v>24</v>
      </c>
      <c r="B5786" s="35"/>
      <c r="C5786" s="36">
        <f t="shared" ref="C5786:N5786" si="1016">SUM(C5784:C5785)</f>
        <v>0</v>
      </c>
      <c r="D5786" s="37">
        <f t="shared" si="1016"/>
        <v>16.8</v>
      </c>
      <c r="E5786" s="37">
        <f t="shared" si="1016"/>
        <v>3.6</v>
      </c>
      <c r="F5786" s="36">
        <f t="shared" si="1016"/>
        <v>9259985</v>
      </c>
      <c r="G5786" s="36">
        <f t="shared" si="1016"/>
        <v>854973</v>
      </c>
      <c r="H5786" s="36">
        <f t="shared" si="1016"/>
        <v>10114958</v>
      </c>
      <c r="I5786" s="36">
        <f t="shared" si="1016"/>
        <v>0</v>
      </c>
      <c r="J5786" s="36">
        <f t="shared" si="1016"/>
        <v>3520006</v>
      </c>
      <c r="K5786" s="36">
        <f t="shared" si="1016"/>
        <v>101150</v>
      </c>
      <c r="L5786" s="36">
        <f t="shared" si="1016"/>
        <v>101200</v>
      </c>
      <c r="M5786" s="36">
        <f t="shared" si="1016"/>
        <v>0</v>
      </c>
      <c r="N5786" s="38">
        <f t="shared" si="1016"/>
        <v>13736164</v>
      </c>
    </row>
    <row r="5787" spans="1:14" x14ac:dyDescent="0.2">
      <c r="A5787" s="34" t="s">
        <v>1476</v>
      </c>
      <c r="B5787" s="35"/>
      <c r="C5787" s="36"/>
      <c r="D5787" s="37"/>
      <c r="E5787" s="37"/>
      <c r="F5787" s="36"/>
      <c r="G5787" s="36"/>
      <c r="H5787" s="36"/>
      <c r="I5787" s="36"/>
      <c r="J5787" s="36"/>
      <c r="K5787" s="36"/>
      <c r="L5787" s="36"/>
      <c r="M5787" s="36"/>
      <c r="N5787" s="38"/>
    </row>
    <row r="5788" spans="1:14" x14ac:dyDescent="0.2">
      <c r="A5788" s="39" t="s">
        <v>162</v>
      </c>
      <c r="B5788" s="40"/>
      <c r="C5788" s="41">
        <v>0</v>
      </c>
      <c r="D5788" s="42">
        <v>13.277799999999999</v>
      </c>
      <c r="E5788" s="42">
        <v>0</v>
      </c>
      <c r="F5788" s="41">
        <v>4600047</v>
      </c>
      <c r="G5788" s="41">
        <v>0</v>
      </c>
      <c r="H5788" s="41">
        <v>4600047</v>
      </c>
      <c r="I5788" s="41">
        <v>0</v>
      </c>
      <c r="J5788" s="41">
        <v>1600816</v>
      </c>
      <c r="K5788" s="41">
        <v>46000</v>
      </c>
      <c r="L5788" s="41">
        <v>0</v>
      </c>
      <c r="M5788" s="41">
        <v>0</v>
      </c>
      <c r="N5788" s="43">
        <v>6200863</v>
      </c>
    </row>
    <row r="5789" spans="1:14" x14ac:dyDescent="0.2">
      <c r="A5789" s="39" t="s">
        <v>40</v>
      </c>
      <c r="B5789" s="40"/>
      <c r="C5789" s="41">
        <v>0</v>
      </c>
      <c r="D5789" s="42">
        <v>-0.16800000000000001</v>
      </c>
      <c r="E5789" s="42">
        <v>0</v>
      </c>
      <c r="F5789" s="41">
        <v>-151200</v>
      </c>
      <c r="G5789" s="41">
        <v>0</v>
      </c>
      <c r="H5789" s="41">
        <v>-151200</v>
      </c>
      <c r="I5789" s="41">
        <v>0</v>
      </c>
      <c r="J5789" s="41">
        <v>-52618</v>
      </c>
      <c r="K5789" s="41">
        <v>-1512</v>
      </c>
      <c r="L5789" s="41">
        <v>0</v>
      </c>
      <c r="M5789" s="41">
        <v>0</v>
      </c>
      <c r="N5789" s="43">
        <v>-203818</v>
      </c>
    </row>
    <row r="5790" spans="1:14" x14ac:dyDescent="0.2">
      <c r="A5790" s="39" t="s">
        <v>41</v>
      </c>
      <c r="B5790" s="40"/>
      <c r="C5790" s="41">
        <v>0</v>
      </c>
      <c r="D5790" s="42">
        <v>0</v>
      </c>
      <c r="E5790" s="42">
        <v>0</v>
      </c>
      <c r="F5790" s="41">
        <v>0</v>
      </c>
      <c r="G5790" s="41">
        <v>0</v>
      </c>
      <c r="H5790" s="41">
        <v>0</v>
      </c>
      <c r="I5790" s="41">
        <v>151200</v>
      </c>
      <c r="J5790" s="41">
        <v>51106</v>
      </c>
      <c r="K5790" s="41">
        <v>0</v>
      </c>
      <c r="L5790" s="41">
        <v>0</v>
      </c>
      <c r="M5790" s="41">
        <v>0</v>
      </c>
      <c r="N5790" s="43">
        <v>202306</v>
      </c>
    </row>
    <row r="5791" spans="1:14" x14ac:dyDescent="0.2">
      <c r="A5791" s="39" t="s">
        <v>163</v>
      </c>
      <c r="B5791" s="40"/>
      <c r="C5791" s="41">
        <v>0</v>
      </c>
      <c r="D5791" s="42">
        <v>0</v>
      </c>
      <c r="E5791" s="42">
        <v>0</v>
      </c>
      <c r="F5791" s="41">
        <v>0</v>
      </c>
      <c r="G5791" s="41">
        <v>0</v>
      </c>
      <c r="H5791" s="41">
        <v>0</v>
      </c>
      <c r="I5791" s="41">
        <v>0</v>
      </c>
      <c r="J5791" s="41">
        <v>8</v>
      </c>
      <c r="K5791" s="41">
        <v>0</v>
      </c>
      <c r="L5791" s="41">
        <v>0</v>
      </c>
      <c r="M5791" s="41">
        <v>0</v>
      </c>
      <c r="N5791" s="43">
        <v>8</v>
      </c>
    </row>
    <row r="5792" spans="1:14" x14ac:dyDescent="0.2">
      <c r="A5792" s="39" t="s">
        <v>501</v>
      </c>
      <c r="B5792" s="40"/>
      <c r="C5792" s="41">
        <v>0</v>
      </c>
      <c r="D5792" s="42">
        <v>0</v>
      </c>
      <c r="E5792" s="42">
        <v>0</v>
      </c>
      <c r="F5792" s="41">
        <v>0</v>
      </c>
      <c r="G5792" s="41">
        <v>0</v>
      </c>
      <c r="H5792" s="41">
        <v>0</v>
      </c>
      <c r="I5792" s="41">
        <v>0</v>
      </c>
      <c r="J5792" s="41">
        <v>0</v>
      </c>
      <c r="K5792" s="41">
        <v>0</v>
      </c>
      <c r="L5792" s="41">
        <v>1500</v>
      </c>
      <c r="M5792" s="41">
        <v>0</v>
      </c>
      <c r="N5792" s="43">
        <v>1500</v>
      </c>
    </row>
    <row r="5793" spans="1:14" x14ac:dyDescent="0.2">
      <c r="A5793" s="39" t="s">
        <v>1000</v>
      </c>
      <c r="B5793" s="40"/>
      <c r="C5793" s="41">
        <v>0</v>
      </c>
      <c r="D5793" s="42">
        <v>0</v>
      </c>
      <c r="E5793" s="42">
        <v>0</v>
      </c>
      <c r="F5793" s="41">
        <v>0</v>
      </c>
      <c r="G5793" s="41">
        <v>0</v>
      </c>
      <c r="H5793" s="41">
        <v>0</v>
      </c>
      <c r="I5793" s="41">
        <v>0</v>
      </c>
      <c r="J5793" s="41">
        <v>0</v>
      </c>
      <c r="K5793" s="41">
        <v>0</v>
      </c>
      <c r="L5793" s="41">
        <v>3000</v>
      </c>
      <c r="M5793" s="41">
        <v>0</v>
      </c>
      <c r="N5793" s="43">
        <v>3000</v>
      </c>
    </row>
    <row r="5794" spans="1:14" x14ac:dyDescent="0.2">
      <c r="A5794" s="39" t="s">
        <v>32</v>
      </c>
      <c r="B5794" s="40"/>
      <c r="C5794" s="41">
        <v>0</v>
      </c>
      <c r="D5794" s="42">
        <v>0</v>
      </c>
      <c r="E5794" s="42">
        <v>1.6</v>
      </c>
      <c r="F5794" s="41">
        <v>0</v>
      </c>
      <c r="G5794" s="41">
        <v>423532</v>
      </c>
      <c r="H5794" s="41">
        <v>423532</v>
      </c>
      <c r="I5794" s="41">
        <v>0</v>
      </c>
      <c r="J5794" s="41">
        <v>147389</v>
      </c>
      <c r="K5794" s="41">
        <v>4235</v>
      </c>
      <c r="L5794" s="41">
        <v>0</v>
      </c>
      <c r="M5794" s="41">
        <v>0</v>
      </c>
      <c r="N5794" s="43">
        <v>570921</v>
      </c>
    </row>
    <row r="5795" spans="1:14" x14ac:dyDescent="0.2">
      <c r="A5795" s="39" t="s">
        <v>23</v>
      </c>
      <c r="B5795" s="40"/>
      <c r="C5795" s="41">
        <v>0</v>
      </c>
      <c r="D5795" s="42">
        <v>0</v>
      </c>
      <c r="E5795" s="42">
        <v>4.74</v>
      </c>
      <c r="F5795" s="41">
        <v>0</v>
      </c>
      <c r="G5795" s="41">
        <v>1847566</v>
      </c>
      <c r="H5795" s="41">
        <v>1847566</v>
      </c>
      <c r="I5795" s="41">
        <v>0</v>
      </c>
      <c r="J5795" s="41">
        <v>642953</v>
      </c>
      <c r="K5795" s="41">
        <v>18476</v>
      </c>
      <c r="L5795" s="41">
        <v>0</v>
      </c>
      <c r="M5795" s="41">
        <v>0</v>
      </c>
      <c r="N5795" s="43">
        <v>2490519</v>
      </c>
    </row>
    <row r="5796" spans="1:14" x14ac:dyDescent="0.2">
      <c r="A5796" s="39" t="s">
        <v>1481</v>
      </c>
      <c r="B5796" s="40"/>
      <c r="C5796" s="41">
        <v>0</v>
      </c>
      <c r="D5796" s="42">
        <v>51.179200000000002</v>
      </c>
      <c r="E5796" s="42">
        <v>7.56</v>
      </c>
      <c r="F5796" s="41">
        <v>36126346</v>
      </c>
      <c r="G5796" s="41">
        <v>1898316</v>
      </c>
      <c r="H5796" s="41">
        <v>38024662</v>
      </c>
      <c r="I5796" s="41">
        <v>0</v>
      </c>
      <c r="J5796" s="41">
        <v>13232582</v>
      </c>
      <c r="K5796" s="41">
        <v>380246</v>
      </c>
      <c r="L5796" s="41">
        <v>1142640</v>
      </c>
      <c r="M5796" s="41">
        <v>0</v>
      </c>
      <c r="N5796" s="43">
        <v>52399884</v>
      </c>
    </row>
    <row r="5797" spans="1:14" x14ac:dyDescent="0.2">
      <c r="A5797" s="39" t="s">
        <v>1482</v>
      </c>
      <c r="B5797" s="40"/>
      <c r="C5797" s="41">
        <v>0</v>
      </c>
      <c r="D5797" s="42">
        <v>0</v>
      </c>
      <c r="E5797" s="42">
        <v>0</v>
      </c>
      <c r="F5797" s="41">
        <v>144000</v>
      </c>
      <c r="G5797" s="41">
        <v>0</v>
      </c>
      <c r="H5797" s="41">
        <v>144000</v>
      </c>
      <c r="I5797" s="41">
        <v>0</v>
      </c>
      <c r="J5797" s="41">
        <v>50112</v>
      </c>
      <c r="K5797" s="41">
        <v>1440</v>
      </c>
      <c r="L5797" s="41">
        <v>22500</v>
      </c>
      <c r="M5797" s="41">
        <v>0</v>
      </c>
      <c r="N5797" s="43">
        <v>216612</v>
      </c>
    </row>
    <row r="5798" spans="1:14" x14ac:dyDescent="0.2">
      <c r="A5798" s="34" t="s">
        <v>24</v>
      </c>
      <c r="B5798" s="35"/>
      <c r="C5798" s="36">
        <f t="shared" ref="C5798:N5798" si="1017">SUM(C5788:C5797)</f>
        <v>0</v>
      </c>
      <c r="D5798" s="37">
        <f t="shared" si="1017"/>
        <v>64.289000000000001</v>
      </c>
      <c r="E5798" s="37">
        <f t="shared" si="1017"/>
        <v>13.899999999999999</v>
      </c>
      <c r="F5798" s="36">
        <f t="shared" si="1017"/>
        <v>40719193</v>
      </c>
      <c r="G5798" s="36">
        <f t="shared" si="1017"/>
        <v>4169414</v>
      </c>
      <c r="H5798" s="36">
        <f t="shared" si="1017"/>
        <v>44888607</v>
      </c>
      <c r="I5798" s="36">
        <f t="shared" si="1017"/>
        <v>151200</v>
      </c>
      <c r="J5798" s="36">
        <f t="shared" si="1017"/>
        <v>15672348</v>
      </c>
      <c r="K5798" s="36">
        <f t="shared" si="1017"/>
        <v>448885</v>
      </c>
      <c r="L5798" s="36">
        <f t="shared" si="1017"/>
        <v>1169640</v>
      </c>
      <c r="M5798" s="36">
        <f t="shared" si="1017"/>
        <v>0</v>
      </c>
      <c r="N5798" s="38">
        <f t="shared" si="1017"/>
        <v>61881795</v>
      </c>
    </row>
    <row r="5799" spans="1:14" x14ac:dyDescent="0.2">
      <c r="A5799" s="34" t="s">
        <v>25</v>
      </c>
      <c r="B5799" s="35"/>
      <c r="C5799" s="36"/>
      <c r="D5799" s="37"/>
      <c r="E5799" s="37"/>
      <c r="F5799" s="36"/>
      <c r="G5799" s="36"/>
      <c r="H5799" s="36"/>
      <c r="I5799" s="36"/>
      <c r="J5799" s="36"/>
      <c r="K5799" s="36"/>
      <c r="L5799" s="36"/>
      <c r="M5799" s="36"/>
      <c r="N5799" s="38"/>
    </row>
    <row r="5800" spans="1:14" x14ac:dyDescent="0.2">
      <c r="A5800" s="39" t="s">
        <v>26</v>
      </c>
      <c r="B5800" s="40"/>
      <c r="C5800" s="41">
        <v>85</v>
      </c>
      <c r="D5800" s="42">
        <v>0</v>
      </c>
      <c r="E5800" s="42">
        <v>2.2919999999999998</v>
      </c>
      <c r="F5800" s="41">
        <v>0</v>
      </c>
      <c r="G5800" s="41">
        <v>704625</v>
      </c>
      <c r="H5800" s="41">
        <v>704625</v>
      </c>
      <c r="I5800" s="41">
        <v>0</v>
      </c>
      <c r="J5800" s="41">
        <v>245209</v>
      </c>
      <c r="K5800" s="41">
        <v>7046</v>
      </c>
      <c r="L5800" s="41">
        <v>7225</v>
      </c>
      <c r="M5800" s="41">
        <v>0</v>
      </c>
      <c r="N5800" s="43">
        <v>957059</v>
      </c>
    </row>
    <row r="5801" spans="1:14" x14ac:dyDescent="0.2">
      <c r="A5801" s="39" t="s">
        <v>26</v>
      </c>
      <c r="B5801" s="40"/>
      <c r="C5801" s="41">
        <v>96</v>
      </c>
      <c r="D5801" s="42">
        <v>0</v>
      </c>
      <c r="E5801" s="42">
        <v>2.4923999999999999</v>
      </c>
      <c r="F5801" s="41">
        <v>0</v>
      </c>
      <c r="G5801" s="41">
        <v>766234</v>
      </c>
      <c r="H5801" s="41">
        <v>766234</v>
      </c>
      <c r="I5801" s="41">
        <v>0</v>
      </c>
      <c r="J5801" s="41">
        <v>266649</v>
      </c>
      <c r="K5801" s="41">
        <v>7662</v>
      </c>
      <c r="L5801" s="41">
        <v>8160</v>
      </c>
      <c r="M5801" s="41">
        <v>0</v>
      </c>
      <c r="N5801" s="43">
        <v>1041043</v>
      </c>
    </row>
    <row r="5802" spans="1:14" x14ac:dyDescent="0.2">
      <c r="A5802" s="39" t="s">
        <v>26</v>
      </c>
      <c r="B5802" s="40"/>
      <c r="C5802" s="41">
        <v>27</v>
      </c>
      <c r="D5802" s="42">
        <v>0</v>
      </c>
      <c r="E5802" s="42">
        <v>1.0515000000000001</v>
      </c>
      <c r="F5802" s="41">
        <v>0</v>
      </c>
      <c r="G5802" s="41">
        <v>323261</v>
      </c>
      <c r="H5802" s="41">
        <v>323261</v>
      </c>
      <c r="I5802" s="41">
        <v>0</v>
      </c>
      <c r="J5802" s="41">
        <v>112495</v>
      </c>
      <c r="K5802" s="41">
        <v>3233</v>
      </c>
      <c r="L5802" s="41">
        <v>2295</v>
      </c>
      <c r="M5802" s="41">
        <v>0</v>
      </c>
      <c r="N5802" s="43">
        <v>438051</v>
      </c>
    </row>
    <row r="5803" spans="1:14" x14ac:dyDescent="0.2">
      <c r="A5803" s="39" t="s">
        <v>69</v>
      </c>
      <c r="B5803" s="40"/>
      <c r="C5803" s="41">
        <v>840</v>
      </c>
      <c r="D5803" s="42">
        <v>0</v>
      </c>
      <c r="E5803" s="42">
        <v>10.5411</v>
      </c>
      <c r="F5803" s="41">
        <v>0</v>
      </c>
      <c r="G5803" s="41">
        <v>3240629</v>
      </c>
      <c r="H5803" s="41">
        <v>3240629</v>
      </c>
      <c r="I5803" s="41">
        <v>0</v>
      </c>
      <c r="J5803" s="41">
        <v>1127739</v>
      </c>
      <c r="K5803" s="41">
        <v>32406</v>
      </c>
      <c r="L5803" s="41">
        <v>51240</v>
      </c>
      <c r="M5803" s="41">
        <v>0</v>
      </c>
      <c r="N5803" s="43">
        <v>4419608</v>
      </c>
    </row>
    <row r="5804" spans="1:14" x14ac:dyDescent="0.2">
      <c r="A5804" s="39" t="s">
        <v>1580</v>
      </c>
      <c r="B5804" s="40"/>
      <c r="C5804" s="41">
        <v>82</v>
      </c>
      <c r="D5804" s="42">
        <v>0</v>
      </c>
      <c r="E5804" s="42">
        <v>1.7243999999999999</v>
      </c>
      <c r="F5804" s="41">
        <v>0</v>
      </c>
      <c r="G5804" s="41">
        <v>530129</v>
      </c>
      <c r="H5804" s="41">
        <v>530129</v>
      </c>
      <c r="I5804" s="41">
        <v>0</v>
      </c>
      <c r="J5804" s="41">
        <v>184485</v>
      </c>
      <c r="K5804" s="41">
        <v>5301</v>
      </c>
      <c r="L5804" s="41">
        <v>5002</v>
      </c>
      <c r="M5804" s="41">
        <v>0</v>
      </c>
      <c r="N5804" s="43">
        <v>719616</v>
      </c>
    </row>
    <row r="5805" spans="1:14" x14ac:dyDescent="0.2">
      <c r="A5805" s="34" t="s">
        <v>24</v>
      </c>
      <c r="B5805" s="35"/>
      <c r="C5805" s="36">
        <f t="shared" ref="C5805:N5805" si="1018">SUM(C5800:C5804)</f>
        <v>1130</v>
      </c>
      <c r="D5805" s="37">
        <f t="shared" si="1018"/>
        <v>0</v>
      </c>
      <c r="E5805" s="37">
        <f t="shared" si="1018"/>
        <v>18.101399999999998</v>
      </c>
      <c r="F5805" s="36">
        <f t="shared" si="1018"/>
        <v>0</v>
      </c>
      <c r="G5805" s="36">
        <f t="shared" si="1018"/>
        <v>5564878</v>
      </c>
      <c r="H5805" s="36">
        <f t="shared" si="1018"/>
        <v>5564878</v>
      </c>
      <c r="I5805" s="36">
        <f t="shared" si="1018"/>
        <v>0</v>
      </c>
      <c r="J5805" s="36">
        <f t="shared" si="1018"/>
        <v>1936577</v>
      </c>
      <c r="K5805" s="36">
        <f t="shared" si="1018"/>
        <v>55648</v>
      </c>
      <c r="L5805" s="36">
        <f t="shared" si="1018"/>
        <v>73922</v>
      </c>
      <c r="M5805" s="36">
        <f t="shared" si="1018"/>
        <v>0</v>
      </c>
      <c r="N5805" s="38">
        <f t="shared" si="1018"/>
        <v>7575377</v>
      </c>
    </row>
    <row r="5806" spans="1:14" x14ac:dyDescent="0.2">
      <c r="A5806" s="34" t="s">
        <v>1483</v>
      </c>
      <c r="B5806" s="35"/>
      <c r="C5806" s="36"/>
      <c r="D5806" s="37"/>
      <c r="E5806" s="37"/>
      <c r="F5806" s="36"/>
      <c r="G5806" s="36"/>
      <c r="H5806" s="36"/>
      <c r="I5806" s="36"/>
      <c r="J5806" s="36"/>
      <c r="K5806" s="36"/>
      <c r="L5806" s="36"/>
      <c r="M5806" s="36"/>
      <c r="N5806" s="38"/>
    </row>
    <row r="5807" spans="1:14" x14ac:dyDescent="0.2">
      <c r="A5807" s="39" t="s">
        <v>1484</v>
      </c>
      <c r="B5807" s="40"/>
      <c r="C5807" s="41">
        <v>235</v>
      </c>
      <c r="D5807" s="42">
        <v>0</v>
      </c>
      <c r="E5807" s="42">
        <v>0.37340000000000001</v>
      </c>
      <c r="F5807" s="41">
        <v>0</v>
      </c>
      <c r="G5807" s="41">
        <v>101194</v>
      </c>
      <c r="H5807" s="41">
        <v>101194</v>
      </c>
      <c r="I5807" s="41">
        <v>0</v>
      </c>
      <c r="J5807" s="41">
        <v>35215</v>
      </c>
      <c r="K5807" s="41">
        <v>1012</v>
      </c>
      <c r="L5807" s="41">
        <v>0</v>
      </c>
      <c r="M5807" s="41">
        <v>0</v>
      </c>
      <c r="N5807" s="43">
        <v>136409</v>
      </c>
    </row>
    <row r="5808" spans="1:14" x14ac:dyDescent="0.2">
      <c r="A5808" s="39" t="s">
        <v>1205</v>
      </c>
      <c r="B5808" s="40"/>
      <c r="C5808" s="41">
        <v>0</v>
      </c>
      <c r="D5808" s="42">
        <v>0</v>
      </c>
      <c r="E5808" s="42">
        <v>0</v>
      </c>
      <c r="F5808" s="41">
        <v>0</v>
      </c>
      <c r="G5808" s="41">
        <v>0</v>
      </c>
      <c r="H5808" s="41">
        <v>0</v>
      </c>
      <c r="I5808" s="41">
        <v>277704</v>
      </c>
      <c r="J5808" s="41">
        <v>93864</v>
      </c>
      <c r="K5808" s="41">
        <v>0</v>
      </c>
      <c r="L5808" s="41">
        <v>0</v>
      </c>
      <c r="M5808" s="41">
        <v>0</v>
      </c>
      <c r="N5808" s="43">
        <v>371568</v>
      </c>
    </row>
    <row r="5809" spans="1:14" x14ac:dyDescent="0.2">
      <c r="A5809" s="39" t="s">
        <v>1485</v>
      </c>
      <c r="B5809" s="40"/>
      <c r="C5809" s="41">
        <v>0</v>
      </c>
      <c r="D5809" s="42">
        <v>5.0666000000000002</v>
      </c>
      <c r="E5809" s="42">
        <v>0</v>
      </c>
      <c r="F5809" s="41">
        <v>2467800</v>
      </c>
      <c r="G5809" s="41">
        <v>0</v>
      </c>
      <c r="H5809" s="41">
        <v>2467800</v>
      </c>
      <c r="I5809" s="41">
        <v>0</v>
      </c>
      <c r="J5809" s="41">
        <v>858794</v>
      </c>
      <c r="K5809" s="41">
        <v>24678</v>
      </c>
      <c r="L5809" s="41">
        <v>0</v>
      </c>
      <c r="M5809" s="41">
        <v>0</v>
      </c>
      <c r="N5809" s="43">
        <v>3326594</v>
      </c>
    </row>
    <row r="5810" spans="1:14" x14ac:dyDescent="0.2">
      <c r="A5810" s="34" t="s">
        <v>24</v>
      </c>
      <c r="B5810" s="35"/>
      <c r="C5810" s="36">
        <f t="shared" ref="C5810:N5810" si="1019">SUM(C5807:C5809)</f>
        <v>235</v>
      </c>
      <c r="D5810" s="37">
        <f t="shared" si="1019"/>
        <v>5.0666000000000002</v>
      </c>
      <c r="E5810" s="37">
        <f t="shared" si="1019"/>
        <v>0.37340000000000001</v>
      </c>
      <c r="F5810" s="36">
        <f t="shared" si="1019"/>
        <v>2467800</v>
      </c>
      <c r="G5810" s="36">
        <f t="shared" si="1019"/>
        <v>101194</v>
      </c>
      <c r="H5810" s="36">
        <f t="shared" si="1019"/>
        <v>2568994</v>
      </c>
      <c r="I5810" s="36">
        <f t="shared" si="1019"/>
        <v>277704</v>
      </c>
      <c r="J5810" s="36">
        <f t="shared" si="1019"/>
        <v>987873</v>
      </c>
      <c r="K5810" s="36">
        <f t="shared" si="1019"/>
        <v>25690</v>
      </c>
      <c r="L5810" s="36">
        <f t="shared" si="1019"/>
        <v>0</v>
      </c>
      <c r="M5810" s="36">
        <f t="shared" si="1019"/>
        <v>0</v>
      </c>
      <c r="N5810" s="38">
        <f t="shared" si="1019"/>
        <v>3834571</v>
      </c>
    </row>
    <row r="5811" spans="1:14" x14ac:dyDescent="0.2">
      <c r="A5811" s="29" t="s">
        <v>2242</v>
      </c>
      <c r="B5811" s="30"/>
      <c r="C5811" s="31">
        <f t="shared" ref="C5811:N5811" si="1020">C5786+C5798+C5805+C5810</f>
        <v>1365</v>
      </c>
      <c r="D5811" s="32">
        <f t="shared" si="1020"/>
        <v>86.155599999999993</v>
      </c>
      <c r="E5811" s="32">
        <f t="shared" si="1020"/>
        <v>35.974799999999995</v>
      </c>
      <c r="F5811" s="31">
        <f t="shared" si="1020"/>
        <v>52446978</v>
      </c>
      <c r="G5811" s="31">
        <f t="shared" si="1020"/>
        <v>10690459</v>
      </c>
      <c r="H5811" s="31">
        <f t="shared" si="1020"/>
        <v>63137437</v>
      </c>
      <c r="I5811" s="31">
        <f t="shared" si="1020"/>
        <v>428904</v>
      </c>
      <c r="J5811" s="31">
        <f t="shared" si="1020"/>
        <v>22116804</v>
      </c>
      <c r="K5811" s="31">
        <f t="shared" si="1020"/>
        <v>631373</v>
      </c>
      <c r="L5811" s="31">
        <f t="shared" si="1020"/>
        <v>1344762</v>
      </c>
      <c r="M5811" s="31">
        <f t="shared" si="1020"/>
        <v>0</v>
      </c>
      <c r="N5811" s="33">
        <f t="shared" si="1020"/>
        <v>87027907</v>
      </c>
    </row>
    <row r="5812" spans="1:14" x14ac:dyDescent="0.2">
      <c r="A5812" s="39"/>
      <c r="B5812" s="40"/>
      <c r="C5812" s="41"/>
      <c r="D5812" s="42"/>
      <c r="E5812" s="42"/>
      <c r="F5812" s="41"/>
      <c r="G5812" s="41"/>
      <c r="H5812" s="41"/>
      <c r="I5812" s="41"/>
      <c r="J5812" s="41"/>
      <c r="K5812" s="41"/>
      <c r="L5812" s="41"/>
      <c r="M5812" s="41"/>
      <c r="N5812" s="43"/>
    </row>
    <row r="5813" spans="1:14" x14ac:dyDescent="0.2">
      <c r="A5813" s="29" t="s">
        <v>2243</v>
      </c>
      <c r="B5813" s="30"/>
      <c r="C5813" s="31"/>
      <c r="D5813" s="32"/>
      <c r="E5813" s="32"/>
      <c r="F5813" s="31"/>
      <c r="G5813" s="31"/>
      <c r="H5813" s="31"/>
      <c r="I5813" s="31"/>
      <c r="J5813" s="31"/>
      <c r="K5813" s="31"/>
      <c r="L5813" s="31"/>
      <c r="M5813" s="31"/>
      <c r="N5813" s="33"/>
    </row>
    <row r="5814" spans="1:14" x14ac:dyDescent="0.2">
      <c r="A5814" s="29" t="s">
        <v>2244</v>
      </c>
      <c r="B5814" s="30" t="s">
        <v>6</v>
      </c>
      <c r="C5814" s="31" t="s">
        <v>7</v>
      </c>
      <c r="D5814" s="32" t="s">
        <v>8</v>
      </c>
      <c r="E5814" s="32" t="s">
        <v>9</v>
      </c>
      <c r="F5814" s="31" t="s">
        <v>10</v>
      </c>
      <c r="G5814" s="31" t="s">
        <v>11</v>
      </c>
      <c r="H5814" s="31" t="s">
        <v>12</v>
      </c>
      <c r="I5814" s="31" t="s">
        <v>13</v>
      </c>
      <c r="J5814" s="31" t="s">
        <v>14</v>
      </c>
      <c r="K5814" s="31" t="s">
        <v>15</v>
      </c>
      <c r="L5814" s="31" t="s">
        <v>16</v>
      </c>
      <c r="M5814" s="31" t="s">
        <v>17</v>
      </c>
      <c r="N5814" s="33" t="s">
        <v>18</v>
      </c>
    </row>
    <row r="5815" spans="1:14" x14ac:dyDescent="0.2">
      <c r="A5815" s="34" t="s">
        <v>1476</v>
      </c>
      <c r="B5815" s="35"/>
      <c r="C5815" s="36"/>
      <c r="D5815" s="37"/>
      <c r="E5815" s="37"/>
      <c r="F5815" s="36"/>
      <c r="G5815" s="36"/>
      <c r="H5815" s="36"/>
      <c r="I5815" s="36"/>
      <c r="J5815" s="36"/>
      <c r="K5815" s="36"/>
      <c r="L5815" s="36"/>
      <c r="M5815" s="36"/>
      <c r="N5815" s="38"/>
    </row>
    <row r="5816" spans="1:14" x14ac:dyDescent="0.2">
      <c r="A5816" s="39" t="s">
        <v>162</v>
      </c>
      <c r="B5816" s="40"/>
      <c r="C5816" s="41">
        <v>0</v>
      </c>
      <c r="D5816" s="42">
        <v>6.9389000000000003</v>
      </c>
      <c r="E5816" s="42">
        <v>0</v>
      </c>
      <c r="F5816" s="41">
        <v>2438837</v>
      </c>
      <c r="G5816" s="41">
        <v>0</v>
      </c>
      <c r="H5816" s="41">
        <v>2438837</v>
      </c>
      <c r="I5816" s="41">
        <v>0</v>
      </c>
      <c r="J5816" s="41">
        <v>848715</v>
      </c>
      <c r="K5816" s="41">
        <v>24388</v>
      </c>
      <c r="L5816" s="41">
        <v>0</v>
      </c>
      <c r="M5816" s="41">
        <v>0</v>
      </c>
      <c r="N5816" s="43">
        <v>3287552</v>
      </c>
    </row>
    <row r="5817" spans="1:14" x14ac:dyDescent="0.2">
      <c r="A5817" s="39" t="s">
        <v>40</v>
      </c>
      <c r="B5817" s="40"/>
      <c r="C5817" s="41">
        <v>0</v>
      </c>
      <c r="D5817" s="42">
        <v>-0.19320000000000001</v>
      </c>
      <c r="E5817" s="42">
        <v>0</v>
      </c>
      <c r="F5817" s="41">
        <v>-96600</v>
      </c>
      <c r="G5817" s="41">
        <v>0</v>
      </c>
      <c r="H5817" s="41">
        <v>-96600</v>
      </c>
      <c r="I5817" s="41">
        <v>0</v>
      </c>
      <c r="J5817" s="41">
        <v>-33617</v>
      </c>
      <c r="K5817" s="41">
        <v>-966</v>
      </c>
      <c r="L5817" s="41">
        <v>0</v>
      </c>
      <c r="M5817" s="41">
        <v>0</v>
      </c>
      <c r="N5817" s="43">
        <v>-130217</v>
      </c>
    </row>
    <row r="5818" spans="1:14" x14ac:dyDescent="0.2">
      <c r="A5818" s="39" t="s">
        <v>584</v>
      </c>
      <c r="B5818" s="40"/>
      <c r="C5818" s="41">
        <v>0</v>
      </c>
      <c r="D5818" s="42">
        <v>-0.45829999999999999</v>
      </c>
      <c r="E5818" s="42">
        <v>0</v>
      </c>
      <c r="F5818" s="41">
        <v>-158788</v>
      </c>
      <c r="G5818" s="41">
        <v>0</v>
      </c>
      <c r="H5818" s="41">
        <v>-158788</v>
      </c>
      <c r="I5818" s="41">
        <v>0</v>
      </c>
      <c r="J5818" s="41">
        <v>-55258</v>
      </c>
      <c r="K5818" s="41">
        <v>-1588</v>
      </c>
      <c r="L5818" s="41">
        <v>0</v>
      </c>
      <c r="M5818" s="41">
        <v>0</v>
      </c>
      <c r="N5818" s="43">
        <v>-214046</v>
      </c>
    </row>
    <row r="5819" spans="1:14" x14ac:dyDescent="0.2">
      <c r="A5819" s="39" t="s">
        <v>41</v>
      </c>
      <c r="B5819" s="40"/>
      <c r="C5819" s="41">
        <v>0</v>
      </c>
      <c r="D5819" s="42">
        <v>0</v>
      </c>
      <c r="E5819" s="42">
        <v>0</v>
      </c>
      <c r="F5819" s="41">
        <v>0</v>
      </c>
      <c r="G5819" s="41">
        <v>0</v>
      </c>
      <c r="H5819" s="41">
        <v>0</v>
      </c>
      <c r="I5819" s="41">
        <v>96600</v>
      </c>
      <c r="J5819" s="41">
        <v>32651</v>
      </c>
      <c r="K5819" s="41">
        <v>0</v>
      </c>
      <c r="L5819" s="41">
        <v>0</v>
      </c>
      <c r="M5819" s="41">
        <v>0</v>
      </c>
      <c r="N5819" s="43">
        <v>129251</v>
      </c>
    </row>
    <row r="5820" spans="1:14" x14ac:dyDescent="0.2">
      <c r="A5820" s="39" t="s">
        <v>163</v>
      </c>
      <c r="B5820" s="40"/>
      <c r="C5820" s="41">
        <v>0</v>
      </c>
      <c r="D5820" s="42">
        <v>0</v>
      </c>
      <c r="E5820" s="42">
        <v>0</v>
      </c>
      <c r="F5820" s="41">
        <v>0</v>
      </c>
      <c r="G5820" s="41">
        <v>0</v>
      </c>
      <c r="H5820" s="41">
        <v>0</v>
      </c>
      <c r="I5820" s="41">
        <v>0</v>
      </c>
      <c r="J5820" s="41">
        <v>7</v>
      </c>
      <c r="K5820" s="41">
        <v>0</v>
      </c>
      <c r="L5820" s="41">
        <v>0</v>
      </c>
      <c r="M5820" s="41">
        <v>0</v>
      </c>
      <c r="N5820" s="43">
        <v>7</v>
      </c>
    </row>
    <row r="5821" spans="1:14" x14ac:dyDescent="0.2">
      <c r="A5821" s="39" t="s">
        <v>1000</v>
      </c>
      <c r="B5821" s="40"/>
      <c r="C5821" s="41">
        <v>0</v>
      </c>
      <c r="D5821" s="42">
        <v>0</v>
      </c>
      <c r="E5821" s="42">
        <v>0</v>
      </c>
      <c r="F5821" s="41">
        <v>0</v>
      </c>
      <c r="G5821" s="41">
        <v>0</v>
      </c>
      <c r="H5821" s="41">
        <v>0</v>
      </c>
      <c r="I5821" s="41">
        <v>0</v>
      </c>
      <c r="J5821" s="41">
        <v>0</v>
      </c>
      <c r="K5821" s="41">
        <v>0</v>
      </c>
      <c r="L5821" s="41">
        <v>6000</v>
      </c>
      <c r="M5821" s="41">
        <v>0</v>
      </c>
      <c r="N5821" s="43">
        <v>6000</v>
      </c>
    </row>
    <row r="5822" spans="1:14" x14ac:dyDescent="0.2">
      <c r="A5822" s="39" t="s">
        <v>23</v>
      </c>
      <c r="B5822" s="40"/>
      <c r="C5822" s="41">
        <v>0</v>
      </c>
      <c r="D5822" s="42">
        <v>0</v>
      </c>
      <c r="E5822" s="42">
        <v>3.45</v>
      </c>
      <c r="F5822" s="41">
        <v>0</v>
      </c>
      <c r="G5822" s="41">
        <v>1348232</v>
      </c>
      <c r="H5822" s="41">
        <v>1348232</v>
      </c>
      <c r="I5822" s="41">
        <v>0</v>
      </c>
      <c r="J5822" s="41">
        <v>469184</v>
      </c>
      <c r="K5822" s="41">
        <v>13482</v>
      </c>
      <c r="L5822" s="41">
        <v>0</v>
      </c>
      <c r="M5822" s="41">
        <v>0</v>
      </c>
      <c r="N5822" s="43">
        <v>1817416</v>
      </c>
    </row>
    <row r="5823" spans="1:14" x14ac:dyDescent="0.2">
      <c r="A5823" s="39" t="s">
        <v>1481</v>
      </c>
      <c r="B5823" s="40"/>
      <c r="C5823" s="41">
        <v>0</v>
      </c>
      <c r="D5823" s="42">
        <v>31.226199999999999</v>
      </c>
      <c r="E5823" s="42">
        <v>4.2</v>
      </c>
      <c r="F5823" s="41">
        <v>21684441</v>
      </c>
      <c r="G5823" s="41">
        <v>1054620</v>
      </c>
      <c r="H5823" s="41">
        <v>22739061</v>
      </c>
      <c r="I5823" s="41">
        <v>0</v>
      </c>
      <c r="J5823" s="41">
        <v>7913194</v>
      </c>
      <c r="K5823" s="41">
        <v>227391</v>
      </c>
      <c r="L5823" s="41">
        <v>651675</v>
      </c>
      <c r="M5823" s="41">
        <v>0</v>
      </c>
      <c r="N5823" s="43">
        <v>31303930</v>
      </c>
    </row>
    <row r="5824" spans="1:14" x14ac:dyDescent="0.2">
      <c r="A5824" s="39" t="s">
        <v>1482</v>
      </c>
      <c r="B5824" s="40"/>
      <c r="C5824" s="41">
        <v>0</v>
      </c>
      <c r="D5824" s="42">
        <v>0</v>
      </c>
      <c r="E5824" s="42">
        <v>0</v>
      </c>
      <c r="F5824" s="41">
        <v>48000</v>
      </c>
      <c r="G5824" s="41">
        <v>0</v>
      </c>
      <c r="H5824" s="41">
        <v>48000</v>
      </c>
      <c r="I5824" s="41">
        <v>0</v>
      </c>
      <c r="J5824" s="41">
        <v>16704</v>
      </c>
      <c r="K5824" s="41">
        <v>480</v>
      </c>
      <c r="L5824" s="41">
        <v>4500</v>
      </c>
      <c r="M5824" s="41">
        <v>0</v>
      </c>
      <c r="N5824" s="43">
        <v>69204</v>
      </c>
    </row>
    <row r="5825" spans="1:14" x14ac:dyDescent="0.2">
      <c r="A5825" s="34" t="s">
        <v>24</v>
      </c>
      <c r="B5825" s="35"/>
      <c r="C5825" s="36">
        <f t="shared" ref="C5825:N5825" si="1021">SUM(C5816:C5824)</f>
        <v>0</v>
      </c>
      <c r="D5825" s="37">
        <f t="shared" si="1021"/>
        <v>37.513599999999997</v>
      </c>
      <c r="E5825" s="37">
        <f t="shared" si="1021"/>
        <v>7.65</v>
      </c>
      <c r="F5825" s="36">
        <f t="shared" si="1021"/>
        <v>23915890</v>
      </c>
      <c r="G5825" s="36">
        <f t="shared" si="1021"/>
        <v>2402852</v>
      </c>
      <c r="H5825" s="36">
        <f t="shared" si="1021"/>
        <v>26318742</v>
      </c>
      <c r="I5825" s="36">
        <f t="shared" si="1021"/>
        <v>96600</v>
      </c>
      <c r="J5825" s="36">
        <f t="shared" si="1021"/>
        <v>9191580</v>
      </c>
      <c r="K5825" s="36">
        <f t="shared" si="1021"/>
        <v>263187</v>
      </c>
      <c r="L5825" s="36">
        <f t="shared" si="1021"/>
        <v>662175</v>
      </c>
      <c r="M5825" s="36">
        <f t="shared" si="1021"/>
        <v>0</v>
      </c>
      <c r="N5825" s="38">
        <f t="shared" si="1021"/>
        <v>36269097</v>
      </c>
    </row>
    <row r="5826" spans="1:14" x14ac:dyDescent="0.2">
      <c r="A5826" s="34" t="s">
        <v>1483</v>
      </c>
      <c r="B5826" s="35"/>
      <c r="C5826" s="36"/>
      <c r="D5826" s="37"/>
      <c r="E5826" s="37"/>
      <c r="F5826" s="36"/>
      <c r="G5826" s="36"/>
      <c r="H5826" s="36"/>
      <c r="I5826" s="36"/>
      <c r="J5826" s="36"/>
      <c r="K5826" s="36"/>
      <c r="L5826" s="36"/>
      <c r="M5826" s="36"/>
      <c r="N5826" s="38"/>
    </row>
    <row r="5827" spans="1:14" x14ac:dyDescent="0.2">
      <c r="A5827" s="39" t="s">
        <v>1492</v>
      </c>
      <c r="B5827" s="40"/>
      <c r="C5827" s="41">
        <v>28</v>
      </c>
      <c r="D5827" s="42">
        <v>0</v>
      </c>
      <c r="E5827" s="42">
        <v>5.33E-2</v>
      </c>
      <c r="F5827" s="41">
        <v>0</v>
      </c>
      <c r="G5827" s="41">
        <v>14445</v>
      </c>
      <c r="H5827" s="41">
        <v>14445</v>
      </c>
      <c r="I5827" s="41">
        <v>0</v>
      </c>
      <c r="J5827" s="41">
        <v>5026</v>
      </c>
      <c r="K5827" s="41">
        <v>144</v>
      </c>
      <c r="L5827" s="41">
        <v>0</v>
      </c>
      <c r="M5827" s="41">
        <v>0</v>
      </c>
      <c r="N5827" s="43">
        <v>19471</v>
      </c>
    </row>
    <row r="5828" spans="1:14" x14ac:dyDescent="0.2">
      <c r="A5828" s="39" t="s">
        <v>1484</v>
      </c>
      <c r="B5828" s="40"/>
      <c r="C5828" s="41">
        <v>56</v>
      </c>
      <c r="D5828" s="42">
        <v>0</v>
      </c>
      <c r="E5828" s="42">
        <v>9.9900000000000003E-2</v>
      </c>
      <c r="F5828" s="41">
        <v>0</v>
      </c>
      <c r="G5828" s="41">
        <v>27074</v>
      </c>
      <c r="H5828" s="41">
        <v>27074</v>
      </c>
      <c r="I5828" s="41">
        <v>0</v>
      </c>
      <c r="J5828" s="41">
        <v>9422</v>
      </c>
      <c r="K5828" s="41">
        <v>271</v>
      </c>
      <c r="L5828" s="41">
        <v>0</v>
      </c>
      <c r="M5828" s="41">
        <v>0</v>
      </c>
      <c r="N5828" s="43">
        <v>36496</v>
      </c>
    </row>
    <row r="5829" spans="1:14" x14ac:dyDescent="0.2">
      <c r="A5829" s="39" t="s">
        <v>1484</v>
      </c>
      <c r="B5829" s="40"/>
      <c r="C5829" s="41">
        <v>59</v>
      </c>
      <c r="D5829" s="42">
        <v>0</v>
      </c>
      <c r="E5829" s="42">
        <v>0.1037</v>
      </c>
      <c r="F5829" s="41">
        <v>0</v>
      </c>
      <c r="G5829" s="41">
        <v>28104</v>
      </c>
      <c r="H5829" s="41">
        <v>28104</v>
      </c>
      <c r="I5829" s="41">
        <v>0</v>
      </c>
      <c r="J5829" s="41">
        <v>9780</v>
      </c>
      <c r="K5829" s="41">
        <v>281</v>
      </c>
      <c r="L5829" s="41">
        <v>0</v>
      </c>
      <c r="M5829" s="41">
        <v>0</v>
      </c>
      <c r="N5829" s="43">
        <v>37884</v>
      </c>
    </row>
    <row r="5830" spans="1:14" x14ac:dyDescent="0.2">
      <c r="A5830" s="39" t="s">
        <v>1485</v>
      </c>
      <c r="B5830" s="40"/>
      <c r="C5830" s="41">
        <v>0</v>
      </c>
      <c r="D5830" s="42">
        <v>4.2670000000000003</v>
      </c>
      <c r="E5830" s="42">
        <v>0</v>
      </c>
      <c r="F5830" s="41">
        <v>2072203</v>
      </c>
      <c r="G5830" s="41">
        <v>0</v>
      </c>
      <c r="H5830" s="41">
        <v>2072203</v>
      </c>
      <c r="I5830" s="41">
        <v>0</v>
      </c>
      <c r="J5830" s="41">
        <v>721127</v>
      </c>
      <c r="K5830" s="41">
        <v>20722</v>
      </c>
      <c r="L5830" s="41">
        <v>0</v>
      </c>
      <c r="M5830" s="41">
        <v>0</v>
      </c>
      <c r="N5830" s="43">
        <v>2793330</v>
      </c>
    </row>
    <row r="5831" spans="1:14" x14ac:dyDescent="0.2">
      <c r="A5831" s="34" t="s">
        <v>24</v>
      </c>
      <c r="B5831" s="35"/>
      <c r="C5831" s="36">
        <f t="shared" ref="C5831:N5831" si="1022">SUM(C5827:C5830)</f>
        <v>143</v>
      </c>
      <c r="D5831" s="37">
        <f t="shared" si="1022"/>
        <v>4.2670000000000003</v>
      </c>
      <c r="E5831" s="37">
        <f t="shared" si="1022"/>
        <v>0.25690000000000002</v>
      </c>
      <c r="F5831" s="36">
        <f t="shared" si="1022"/>
        <v>2072203</v>
      </c>
      <c r="G5831" s="36">
        <f t="shared" si="1022"/>
        <v>69623</v>
      </c>
      <c r="H5831" s="36">
        <f t="shared" si="1022"/>
        <v>2141826</v>
      </c>
      <c r="I5831" s="36">
        <f t="shared" si="1022"/>
        <v>0</v>
      </c>
      <c r="J5831" s="36">
        <f t="shared" si="1022"/>
        <v>745355</v>
      </c>
      <c r="K5831" s="36">
        <f t="shared" si="1022"/>
        <v>21418</v>
      </c>
      <c r="L5831" s="36">
        <f t="shared" si="1022"/>
        <v>0</v>
      </c>
      <c r="M5831" s="36">
        <f t="shared" si="1022"/>
        <v>0</v>
      </c>
      <c r="N5831" s="38">
        <f t="shared" si="1022"/>
        <v>2887181</v>
      </c>
    </row>
    <row r="5832" spans="1:14" x14ac:dyDescent="0.2">
      <c r="A5832" s="29" t="s">
        <v>2245</v>
      </c>
      <c r="B5832" s="30"/>
      <c r="C5832" s="31">
        <f t="shared" ref="C5832:N5832" si="1023">C5825+C5831</f>
        <v>143</v>
      </c>
      <c r="D5832" s="32">
        <f t="shared" si="1023"/>
        <v>41.7806</v>
      </c>
      <c r="E5832" s="32">
        <f t="shared" si="1023"/>
        <v>7.9069000000000003</v>
      </c>
      <c r="F5832" s="31">
        <f t="shared" si="1023"/>
        <v>25988093</v>
      </c>
      <c r="G5832" s="31">
        <f t="shared" si="1023"/>
        <v>2472475</v>
      </c>
      <c r="H5832" s="31">
        <f t="shared" si="1023"/>
        <v>28460568</v>
      </c>
      <c r="I5832" s="31">
        <f t="shared" si="1023"/>
        <v>96600</v>
      </c>
      <c r="J5832" s="31">
        <f t="shared" si="1023"/>
        <v>9936935</v>
      </c>
      <c r="K5832" s="31">
        <f t="shared" si="1023"/>
        <v>284605</v>
      </c>
      <c r="L5832" s="31">
        <f t="shared" si="1023"/>
        <v>662175</v>
      </c>
      <c r="M5832" s="31">
        <f t="shared" si="1023"/>
        <v>0</v>
      </c>
      <c r="N5832" s="33">
        <f t="shared" si="1023"/>
        <v>39156278</v>
      </c>
    </row>
    <row r="5833" spans="1:14" x14ac:dyDescent="0.2">
      <c r="A5833" s="39"/>
      <c r="B5833" s="40"/>
      <c r="C5833" s="41"/>
      <c r="D5833" s="42"/>
      <c r="E5833" s="42"/>
      <c r="F5833" s="41"/>
      <c r="G5833" s="41"/>
      <c r="H5833" s="41"/>
      <c r="I5833" s="41"/>
      <c r="J5833" s="41"/>
      <c r="K5833" s="41"/>
      <c r="L5833" s="41"/>
      <c r="M5833" s="41"/>
      <c r="N5833" s="43"/>
    </row>
    <row r="5834" spans="1:14" x14ac:dyDescent="0.2">
      <c r="A5834" s="29" t="s">
        <v>2246</v>
      </c>
      <c r="B5834" s="30"/>
      <c r="C5834" s="31"/>
      <c r="D5834" s="32"/>
      <c r="E5834" s="32"/>
      <c r="F5834" s="31"/>
      <c r="G5834" s="31"/>
      <c r="H5834" s="31"/>
      <c r="I5834" s="31"/>
      <c r="J5834" s="31"/>
      <c r="K5834" s="31"/>
      <c r="L5834" s="31"/>
      <c r="M5834" s="31"/>
      <c r="N5834" s="33"/>
    </row>
    <row r="5835" spans="1:14" x14ac:dyDescent="0.2">
      <c r="A5835" s="29" t="s">
        <v>2247</v>
      </c>
      <c r="B5835" s="30" t="s">
        <v>6</v>
      </c>
      <c r="C5835" s="31" t="s">
        <v>7</v>
      </c>
      <c r="D5835" s="32" t="s">
        <v>8</v>
      </c>
      <c r="E5835" s="32" t="s">
        <v>9</v>
      </c>
      <c r="F5835" s="31" t="s">
        <v>10</v>
      </c>
      <c r="G5835" s="31" t="s">
        <v>11</v>
      </c>
      <c r="H5835" s="31" t="s">
        <v>12</v>
      </c>
      <c r="I5835" s="31" t="s">
        <v>13</v>
      </c>
      <c r="J5835" s="31" t="s">
        <v>14</v>
      </c>
      <c r="K5835" s="31" t="s">
        <v>15</v>
      </c>
      <c r="L5835" s="31" t="s">
        <v>16</v>
      </c>
      <c r="M5835" s="31" t="s">
        <v>17</v>
      </c>
      <c r="N5835" s="33" t="s">
        <v>18</v>
      </c>
    </row>
    <row r="5836" spans="1:14" x14ac:dyDescent="0.2">
      <c r="A5836" s="34" t="s">
        <v>1476</v>
      </c>
      <c r="B5836" s="35"/>
      <c r="C5836" s="36"/>
      <c r="D5836" s="37"/>
      <c r="E5836" s="37"/>
      <c r="F5836" s="36"/>
      <c r="G5836" s="36"/>
      <c r="H5836" s="36"/>
      <c r="I5836" s="36"/>
      <c r="J5836" s="36"/>
      <c r="K5836" s="36"/>
      <c r="L5836" s="36"/>
      <c r="M5836" s="36"/>
      <c r="N5836" s="38"/>
    </row>
    <row r="5837" spans="1:14" x14ac:dyDescent="0.2">
      <c r="A5837" s="39" t="s">
        <v>162</v>
      </c>
      <c r="B5837" s="40"/>
      <c r="C5837" s="41">
        <v>0</v>
      </c>
      <c r="D5837" s="42">
        <v>8.7888999999999999</v>
      </c>
      <c r="E5837" s="42">
        <v>0</v>
      </c>
      <c r="F5837" s="41">
        <v>3062323</v>
      </c>
      <c r="G5837" s="41">
        <v>0</v>
      </c>
      <c r="H5837" s="41">
        <v>3062323</v>
      </c>
      <c r="I5837" s="41">
        <v>0</v>
      </c>
      <c r="J5837" s="41">
        <v>1065688</v>
      </c>
      <c r="K5837" s="41">
        <v>30623</v>
      </c>
      <c r="L5837" s="41">
        <v>0</v>
      </c>
      <c r="M5837" s="41">
        <v>0</v>
      </c>
      <c r="N5837" s="43">
        <v>4128011</v>
      </c>
    </row>
    <row r="5838" spans="1:14" x14ac:dyDescent="0.2">
      <c r="A5838" s="39" t="s">
        <v>40</v>
      </c>
      <c r="B5838" s="40"/>
      <c r="C5838" s="41">
        <v>0</v>
      </c>
      <c r="D5838" s="42">
        <v>-2.9899999999999999E-2</v>
      </c>
      <c r="E5838" s="42">
        <v>0</v>
      </c>
      <c r="F5838" s="41">
        <v>-14952</v>
      </c>
      <c r="G5838" s="41">
        <v>0</v>
      </c>
      <c r="H5838" s="41">
        <v>-14952</v>
      </c>
      <c r="I5838" s="41">
        <v>0</v>
      </c>
      <c r="J5838" s="41">
        <v>-5204</v>
      </c>
      <c r="K5838" s="41">
        <v>-150</v>
      </c>
      <c r="L5838" s="41">
        <v>0</v>
      </c>
      <c r="M5838" s="41">
        <v>0</v>
      </c>
      <c r="N5838" s="43">
        <v>-20156</v>
      </c>
    </row>
    <row r="5839" spans="1:14" x14ac:dyDescent="0.2">
      <c r="A5839" s="39" t="s">
        <v>584</v>
      </c>
      <c r="B5839" s="40"/>
      <c r="C5839" s="41">
        <v>0</v>
      </c>
      <c r="D5839" s="42">
        <v>0.91669999999999996</v>
      </c>
      <c r="E5839" s="42">
        <v>0</v>
      </c>
      <c r="F5839" s="41">
        <v>317576</v>
      </c>
      <c r="G5839" s="41">
        <v>0</v>
      </c>
      <c r="H5839" s="41">
        <v>317576</v>
      </c>
      <c r="I5839" s="41">
        <v>0</v>
      </c>
      <c r="J5839" s="41">
        <v>110517</v>
      </c>
      <c r="K5839" s="41">
        <v>3176</v>
      </c>
      <c r="L5839" s="41">
        <v>0</v>
      </c>
      <c r="M5839" s="41">
        <v>0</v>
      </c>
      <c r="N5839" s="43">
        <v>428093</v>
      </c>
    </row>
    <row r="5840" spans="1:14" x14ac:dyDescent="0.2">
      <c r="A5840" s="39" t="s">
        <v>41</v>
      </c>
      <c r="B5840" s="40"/>
      <c r="C5840" s="41">
        <v>0</v>
      </c>
      <c r="D5840" s="42">
        <v>0</v>
      </c>
      <c r="E5840" s="42">
        <v>0</v>
      </c>
      <c r="F5840" s="41">
        <v>0</v>
      </c>
      <c r="G5840" s="41">
        <v>0</v>
      </c>
      <c r="H5840" s="41">
        <v>0</v>
      </c>
      <c r="I5840" s="41">
        <v>14952</v>
      </c>
      <c r="J5840" s="41">
        <v>5054</v>
      </c>
      <c r="K5840" s="41">
        <v>0</v>
      </c>
      <c r="L5840" s="41">
        <v>0</v>
      </c>
      <c r="M5840" s="41">
        <v>0</v>
      </c>
      <c r="N5840" s="43">
        <v>20006</v>
      </c>
    </row>
    <row r="5841" spans="1:14" x14ac:dyDescent="0.2">
      <c r="A5841" s="39" t="s">
        <v>163</v>
      </c>
      <c r="B5841" s="40"/>
      <c r="C5841" s="41">
        <v>0</v>
      </c>
      <c r="D5841" s="42">
        <v>0</v>
      </c>
      <c r="E5841" s="42">
        <v>0</v>
      </c>
      <c r="F5841" s="41">
        <v>0</v>
      </c>
      <c r="G5841" s="41">
        <v>0</v>
      </c>
      <c r="H5841" s="41">
        <v>0</v>
      </c>
      <c r="I5841" s="41">
        <v>0</v>
      </c>
      <c r="J5841" s="41">
        <v>8</v>
      </c>
      <c r="K5841" s="41">
        <v>0</v>
      </c>
      <c r="L5841" s="41">
        <v>0</v>
      </c>
      <c r="M5841" s="41">
        <v>0</v>
      </c>
      <c r="N5841" s="43">
        <v>8</v>
      </c>
    </row>
    <row r="5842" spans="1:14" x14ac:dyDescent="0.2">
      <c r="A5842" s="39" t="s">
        <v>1000</v>
      </c>
      <c r="B5842" s="40"/>
      <c r="C5842" s="41">
        <v>0</v>
      </c>
      <c r="D5842" s="42">
        <v>0</v>
      </c>
      <c r="E5842" s="42">
        <v>0</v>
      </c>
      <c r="F5842" s="41">
        <v>0</v>
      </c>
      <c r="G5842" s="41">
        <v>0</v>
      </c>
      <c r="H5842" s="41">
        <v>0</v>
      </c>
      <c r="I5842" s="41">
        <v>0</v>
      </c>
      <c r="J5842" s="41">
        <v>0</v>
      </c>
      <c r="K5842" s="41">
        <v>0</v>
      </c>
      <c r="L5842" s="41">
        <v>16500</v>
      </c>
      <c r="M5842" s="41">
        <v>0</v>
      </c>
      <c r="N5842" s="43">
        <v>16500</v>
      </c>
    </row>
    <row r="5843" spans="1:14" x14ac:dyDescent="0.2">
      <c r="A5843" s="39" t="s">
        <v>32</v>
      </c>
      <c r="B5843" s="40"/>
      <c r="C5843" s="41">
        <v>0</v>
      </c>
      <c r="D5843" s="42">
        <v>0</v>
      </c>
      <c r="E5843" s="42">
        <v>0.4</v>
      </c>
      <c r="F5843" s="41">
        <v>0</v>
      </c>
      <c r="G5843" s="41">
        <v>105883</v>
      </c>
      <c r="H5843" s="41">
        <v>105883</v>
      </c>
      <c r="I5843" s="41">
        <v>0</v>
      </c>
      <c r="J5843" s="41">
        <v>36847</v>
      </c>
      <c r="K5843" s="41">
        <v>1059</v>
      </c>
      <c r="L5843" s="41">
        <v>0</v>
      </c>
      <c r="M5843" s="41">
        <v>0</v>
      </c>
      <c r="N5843" s="43">
        <v>142730</v>
      </c>
    </row>
    <row r="5844" spans="1:14" x14ac:dyDescent="0.2">
      <c r="A5844" s="39" t="s">
        <v>23</v>
      </c>
      <c r="B5844" s="40"/>
      <c r="C5844" s="41">
        <v>0</v>
      </c>
      <c r="D5844" s="42">
        <v>0</v>
      </c>
      <c r="E5844" s="42">
        <v>4.0599999999999996</v>
      </c>
      <c r="F5844" s="41">
        <v>0</v>
      </c>
      <c r="G5844" s="41">
        <v>1586616</v>
      </c>
      <c r="H5844" s="41">
        <v>1586616</v>
      </c>
      <c r="I5844" s="41">
        <v>0</v>
      </c>
      <c r="J5844" s="41">
        <v>552142</v>
      </c>
      <c r="K5844" s="41">
        <v>15866</v>
      </c>
      <c r="L5844" s="41">
        <v>0</v>
      </c>
      <c r="M5844" s="41">
        <v>0</v>
      </c>
      <c r="N5844" s="43">
        <v>2138758</v>
      </c>
    </row>
    <row r="5845" spans="1:14" x14ac:dyDescent="0.2">
      <c r="A5845" s="39" t="s">
        <v>1481</v>
      </c>
      <c r="B5845" s="40"/>
      <c r="C5845" s="41">
        <v>0</v>
      </c>
      <c r="D5845" s="42">
        <v>39.227200000000003</v>
      </c>
      <c r="E5845" s="42">
        <v>5.88</v>
      </c>
      <c r="F5845" s="41">
        <v>28509907</v>
      </c>
      <c r="G5845" s="41">
        <v>1476468</v>
      </c>
      <c r="H5845" s="41">
        <v>29986375</v>
      </c>
      <c r="I5845" s="41">
        <v>0</v>
      </c>
      <c r="J5845" s="41">
        <v>10435259</v>
      </c>
      <c r="K5845" s="41">
        <v>299864</v>
      </c>
      <c r="L5845" s="41">
        <v>861655</v>
      </c>
      <c r="M5845" s="41">
        <v>0</v>
      </c>
      <c r="N5845" s="43">
        <v>41283289</v>
      </c>
    </row>
    <row r="5846" spans="1:14" x14ac:dyDescent="0.2">
      <c r="A5846" s="39" t="s">
        <v>1482</v>
      </c>
      <c r="B5846" s="40"/>
      <c r="C5846" s="41">
        <v>0</v>
      </c>
      <c r="D5846" s="42">
        <v>0</v>
      </c>
      <c r="E5846" s="42">
        <v>0</v>
      </c>
      <c r="F5846" s="41">
        <v>60000</v>
      </c>
      <c r="G5846" s="41">
        <v>0</v>
      </c>
      <c r="H5846" s="41">
        <v>60000</v>
      </c>
      <c r="I5846" s="41">
        <v>0</v>
      </c>
      <c r="J5846" s="41">
        <v>20880</v>
      </c>
      <c r="K5846" s="41">
        <v>600</v>
      </c>
      <c r="L5846" s="41">
        <v>9000</v>
      </c>
      <c r="M5846" s="41">
        <v>0</v>
      </c>
      <c r="N5846" s="43">
        <v>89880</v>
      </c>
    </row>
    <row r="5847" spans="1:14" x14ac:dyDescent="0.2">
      <c r="A5847" s="34" t="s">
        <v>24</v>
      </c>
      <c r="B5847" s="35"/>
      <c r="C5847" s="36">
        <f t="shared" ref="C5847:N5847" si="1024">SUM(C5837:C5846)</f>
        <v>0</v>
      </c>
      <c r="D5847" s="37">
        <f t="shared" si="1024"/>
        <v>48.902900000000002</v>
      </c>
      <c r="E5847" s="37">
        <f t="shared" si="1024"/>
        <v>10.34</v>
      </c>
      <c r="F5847" s="36">
        <f t="shared" si="1024"/>
        <v>31934854</v>
      </c>
      <c r="G5847" s="36">
        <f t="shared" si="1024"/>
        <v>3168967</v>
      </c>
      <c r="H5847" s="36">
        <f t="shared" si="1024"/>
        <v>35103821</v>
      </c>
      <c r="I5847" s="36">
        <f t="shared" si="1024"/>
        <v>14952</v>
      </c>
      <c r="J5847" s="36">
        <f t="shared" si="1024"/>
        <v>12221191</v>
      </c>
      <c r="K5847" s="36">
        <f t="shared" si="1024"/>
        <v>351038</v>
      </c>
      <c r="L5847" s="36">
        <f t="shared" si="1024"/>
        <v>887155</v>
      </c>
      <c r="M5847" s="36">
        <f t="shared" si="1024"/>
        <v>0</v>
      </c>
      <c r="N5847" s="38">
        <f t="shared" si="1024"/>
        <v>48227119</v>
      </c>
    </row>
    <row r="5848" spans="1:14" x14ac:dyDescent="0.2">
      <c r="A5848" s="34" t="s">
        <v>1483</v>
      </c>
      <c r="B5848" s="35"/>
      <c r="C5848" s="36"/>
      <c r="D5848" s="37"/>
      <c r="E5848" s="37"/>
      <c r="F5848" s="36"/>
      <c r="G5848" s="36"/>
      <c r="H5848" s="36"/>
      <c r="I5848" s="36"/>
      <c r="J5848" s="36"/>
      <c r="K5848" s="36"/>
      <c r="L5848" s="36"/>
      <c r="M5848" s="36"/>
      <c r="N5848" s="38"/>
    </row>
    <row r="5849" spans="1:14" x14ac:dyDescent="0.2">
      <c r="A5849" s="39" t="s">
        <v>1492</v>
      </c>
      <c r="B5849" s="40"/>
      <c r="C5849" s="41">
        <v>10</v>
      </c>
      <c r="D5849" s="42">
        <v>0</v>
      </c>
      <c r="E5849" s="42">
        <v>1.9E-2</v>
      </c>
      <c r="F5849" s="41">
        <v>0</v>
      </c>
      <c r="G5849" s="41">
        <v>5149</v>
      </c>
      <c r="H5849" s="41">
        <v>5149</v>
      </c>
      <c r="I5849" s="41">
        <v>0</v>
      </c>
      <c r="J5849" s="41">
        <v>1791</v>
      </c>
      <c r="K5849" s="41">
        <v>51</v>
      </c>
      <c r="L5849" s="41">
        <v>0</v>
      </c>
      <c r="M5849" s="41">
        <v>0</v>
      </c>
      <c r="N5849" s="43">
        <v>6940</v>
      </c>
    </row>
    <row r="5850" spans="1:14" x14ac:dyDescent="0.2">
      <c r="A5850" s="39" t="s">
        <v>1492</v>
      </c>
      <c r="B5850" s="40"/>
      <c r="C5850" s="41">
        <v>44</v>
      </c>
      <c r="D5850" s="42">
        <v>0</v>
      </c>
      <c r="E5850" s="42">
        <v>8.3799999999999999E-2</v>
      </c>
      <c r="F5850" s="41">
        <v>0</v>
      </c>
      <c r="G5850" s="41">
        <v>22710</v>
      </c>
      <c r="H5850" s="41">
        <v>22710</v>
      </c>
      <c r="I5850" s="41">
        <v>0</v>
      </c>
      <c r="J5850" s="41">
        <v>7903</v>
      </c>
      <c r="K5850" s="41">
        <v>227</v>
      </c>
      <c r="L5850" s="41">
        <v>0</v>
      </c>
      <c r="M5850" s="41">
        <v>0</v>
      </c>
      <c r="N5850" s="43">
        <v>30613</v>
      </c>
    </row>
    <row r="5851" spans="1:14" x14ac:dyDescent="0.2">
      <c r="A5851" s="39" t="s">
        <v>1484</v>
      </c>
      <c r="B5851" s="40"/>
      <c r="C5851" s="41">
        <v>58</v>
      </c>
      <c r="D5851" s="42">
        <v>0</v>
      </c>
      <c r="E5851" s="42">
        <v>0.1024</v>
      </c>
      <c r="F5851" s="41">
        <v>0</v>
      </c>
      <c r="G5851" s="41">
        <v>27751</v>
      </c>
      <c r="H5851" s="41">
        <v>27751</v>
      </c>
      <c r="I5851" s="41">
        <v>0</v>
      </c>
      <c r="J5851" s="41">
        <v>9658</v>
      </c>
      <c r="K5851" s="41">
        <v>278</v>
      </c>
      <c r="L5851" s="41">
        <v>0</v>
      </c>
      <c r="M5851" s="41">
        <v>0</v>
      </c>
      <c r="N5851" s="43">
        <v>37409</v>
      </c>
    </row>
    <row r="5852" spans="1:14" x14ac:dyDescent="0.2">
      <c r="A5852" s="39" t="s">
        <v>1484</v>
      </c>
      <c r="B5852" s="40"/>
      <c r="C5852" s="41">
        <v>58</v>
      </c>
      <c r="D5852" s="42">
        <v>0</v>
      </c>
      <c r="E5852" s="42">
        <v>0.1024</v>
      </c>
      <c r="F5852" s="41">
        <v>0</v>
      </c>
      <c r="G5852" s="41">
        <v>27751</v>
      </c>
      <c r="H5852" s="41">
        <v>27751</v>
      </c>
      <c r="I5852" s="41">
        <v>0</v>
      </c>
      <c r="J5852" s="41">
        <v>9658</v>
      </c>
      <c r="K5852" s="41">
        <v>278</v>
      </c>
      <c r="L5852" s="41">
        <v>0</v>
      </c>
      <c r="M5852" s="41">
        <v>0</v>
      </c>
      <c r="N5852" s="43">
        <v>37409</v>
      </c>
    </row>
    <row r="5853" spans="1:14" x14ac:dyDescent="0.2">
      <c r="A5853" s="39" t="s">
        <v>1485</v>
      </c>
      <c r="B5853" s="40"/>
      <c r="C5853" s="41">
        <v>0</v>
      </c>
      <c r="D5853" s="42">
        <v>6.5</v>
      </c>
      <c r="E5853" s="42">
        <v>0</v>
      </c>
      <c r="F5853" s="41">
        <v>3023127</v>
      </c>
      <c r="G5853" s="41">
        <v>0</v>
      </c>
      <c r="H5853" s="41">
        <v>3023127</v>
      </c>
      <c r="I5853" s="41">
        <v>0</v>
      </c>
      <c r="J5853" s="41">
        <v>1052048</v>
      </c>
      <c r="K5853" s="41">
        <v>30231</v>
      </c>
      <c r="L5853" s="41">
        <v>0</v>
      </c>
      <c r="M5853" s="41">
        <v>0</v>
      </c>
      <c r="N5853" s="43">
        <v>4075175</v>
      </c>
    </row>
    <row r="5854" spans="1:14" x14ac:dyDescent="0.2">
      <c r="A5854" s="34" t="s">
        <v>24</v>
      </c>
      <c r="B5854" s="35"/>
      <c r="C5854" s="36">
        <f t="shared" ref="C5854:N5854" si="1025">SUM(C5849:C5853)</f>
        <v>170</v>
      </c>
      <c r="D5854" s="37">
        <f t="shared" si="1025"/>
        <v>6.5</v>
      </c>
      <c r="E5854" s="37">
        <f t="shared" si="1025"/>
        <v>0.30759999999999998</v>
      </c>
      <c r="F5854" s="36">
        <f t="shared" si="1025"/>
        <v>3023127</v>
      </c>
      <c r="G5854" s="36">
        <f t="shared" si="1025"/>
        <v>83361</v>
      </c>
      <c r="H5854" s="36">
        <f t="shared" si="1025"/>
        <v>3106488</v>
      </c>
      <c r="I5854" s="36">
        <f t="shared" si="1025"/>
        <v>0</v>
      </c>
      <c r="J5854" s="36">
        <f t="shared" si="1025"/>
        <v>1081058</v>
      </c>
      <c r="K5854" s="36">
        <f t="shared" si="1025"/>
        <v>31065</v>
      </c>
      <c r="L5854" s="36">
        <f t="shared" si="1025"/>
        <v>0</v>
      </c>
      <c r="M5854" s="36">
        <f t="shared" si="1025"/>
        <v>0</v>
      </c>
      <c r="N5854" s="38">
        <f t="shared" si="1025"/>
        <v>4187546</v>
      </c>
    </row>
    <row r="5855" spans="1:14" x14ac:dyDescent="0.2">
      <c r="A5855" s="29" t="s">
        <v>2248</v>
      </c>
      <c r="B5855" s="30"/>
      <c r="C5855" s="31">
        <f t="shared" ref="C5855:N5855" si="1026">C5847+C5854</f>
        <v>170</v>
      </c>
      <c r="D5855" s="32">
        <f t="shared" si="1026"/>
        <v>55.402900000000002</v>
      </c>
      <c r="E5855" s="32">
        <f t="shared" si="1026"/>
        <v>10.647600000000001</v>
      </c>
      <c r="F5855" s="31">
        <f t="shared" si="1026"/>
        <v>34957981</v>
      </c>
      <c r="G5855" s="31">
        <f t="shared" si="1026"/>
        <v>3252328</v>
      </c>
      <c r="H5855" s="31">
        <f t="shared" si="1026"/>
        <v>38210309</v>
      </c>
      <c r="I5855" s="31">
        <f t="shared" si="1026"/>
        <v>14952</v>
      </c>
      <c r="J5855" s="31">
        <f t="shared" si="1026"/>
        <v>13302249</v>
      </c>
      <c r="K5855" s="31">
        <f t="shared" si="1026"/>
        <v>382103</v>
      </c>
      <c r="L5855" s="31">
        <f t="shared" si="1026"/>
        <v>887155</v>
      </c>
      <c r="M5855" s="31">
        <f t="shared" si="1026"/>
        <v>0</v>
      </c>
      <c r="N5855" s="33">
        <f t="shared" si="1026"/>
        <v>52414665</v>
      </c>
    </row>
    <row r="5856" spans="1:14" x14ac:dyDescent="0.2">
      <c r="A5856" s="39"/>
      <c r="B5856" s="40"/>
      <c r="C5856" s="41"/>
      <c r="D5856" s="42"/>
      <c r="E5856" s="42"/>
      <c r="F5856" s="41"/>
      <c r="G5856" s="41"/>
      <c r="H5856" s="41"/>
      <c r="I5856" s="41"/>
      <c r="J5856" s="41"/>
      <c r="K5856" s="41"/>
      <c r="L5856" s="41"/>
      <c r="M5856" s="41"/>
      <c r="N5856" s="43"/>
    </row>
    <row r="5857" spans="1:14" x14ac:dyDescent="0.2">
      <c r="A5857" s="29" t="s">
        <v>2249</v>
      </c>
      <c r="B5857" s="30"/>
      <c r="C5857" s="31"/>
      <c r="D5857" s="32"/>
      <c r="E5857" s="32"/>
      <c r="F5857" s="31"/>
      <c r="G5857" s="31"/>
      <c r="H5857" s="31"/>
      <c r="I5857" s="31"/>
      <c r="J5857" s="31"/>
      <c r="K5857" s="31"/>
      <c r="L5857" s="31"/>
      <c r="M5857" s="31"/>
      <c r="N5857" s="33"/>
    </row>
    <row r="5858" spans="1:14" x14ac:dyDescent="0.2">
      <c r="A5858" s="29" t="s">
        <v>2250</v>
      </c>
      <c r="B5858" s="30" t="s">
        <v>6</v>
      </c>
      <c r="C5858" s="31" t="s">
        <v>7</v>
      </c>
      <c r="D5858" s="32" t="s">
        <v>8</v>
      </c>
      <c r="E5858" s="32" t="s">
        <v>9</v>
      </c>
      <c r="F5858" s="31" t="s">
        <v>10</v>
      </c>
      <c r="G5858" s="31" t="s">
        <v>11</v>
      </c>
      <c r="H5858" s="31" t="s">
        <v>12</v>
      </c>
      <c r="I5858" s="31" t="s">
        <v>13</v>
      </c>
      <c r="J5858" s="31" t="s">
        <v>14</v>
      </c>
      <c r="K5858" s="31" t="s">
        <v>15</v>
      </c>
      <c r="L5858" s="31" t="s">
        <v>16</v>
      </c>
      <c r="M5858" s="31" t="s">
        <v>17</v>
      </c>
      <c r="N5858" s="33" t="s">
        <v>18</v>
      </c>
    </row>
    <row r="5859" spans="1:14" x14ac:dyDescent="0.2">
      <c r="A5859" s="34" t="s">
        <v>1476</v>
      </c>
      <c r="B5859" s="35"/>
      <c r="C5859" s="36"/>
      <c r="D5859" s="37"/>
      <c r="E5859" s="37"/>
      <c r="F5859" s="36"/>
      <c r="G5859" s="36"/>
      <c r="H5859" s="36"/>
      <c r="I5859" s="36"/>
      <c r="J5859" s="36"/>
      <c r="K5859" s="36"/>
      <c r="L5859" s="36"/>
      <c r="M5859" s="36"/>
      <c r="N5859" s="38"/>
    </row>
    <row r="5860" spans="1:14" x14ac:dyDescent="0.2">
      <c r="A5860" s="39" t="s">
        <v>162</v>
      </c>
      <c r="B5860" s="40"/>
      <c r="C5860" s="41">
        <v>0</v>
      </c>
      <c r="D5860" s="42">
        <v>8.8888999999999996</v>
      </c>
      <c r="E5860" s="42">
        <v>0</v>
      </c>
      <c r="F5860" s="41">
        <v>3079528</v>
      </c>
      <c r="G5860" s="41">
        <v>0</v>
      </c>
      <c r="H5860" s="41">
        <v>3079528</v>
      </c>
      <c r="I5860" s="41">
        <v>0</v>
      </c>
      <c r="J5860" s="41">
        <v>1071676</v>
      </c>
      <c r="K5860" s="41">
        <v>30795</v>
      </c>
      <c r="L5860" s="41">
        <v>0</v>
      </c>
      <c r="M5860" s="41">
        <v>0</v>
      </c>
      <c r="N5860" s="43">
        <v>4151204</v>
      </c>
    </row>
    <row r="5861" spans="1:14" x14ac:dyDescent="0.2">
      <c r="A5861" s="39" t="s">
        <v>40</v>
      </c>
      <c r="B5861" s="40"/>
      <c r="C5861" s="41">
        <v>0</v>
      </c>
      <c r="D5861" s="42">
        <v>-0.26879999999999998</v>
      </c>
      <c r="E5861" s="42">
        <v>0</v>
      </c>
      <c r="F5861" s="41">
        <v>-134400</v>
      </c>
      <c r="G5861" s="41">
        <v>0</v>
      </c>
      <c r="H5861" s="41">
        <v>-134400</v>
      </c>
      <c r="I5861" s="41">
        <v>0</v>
      </c>
      <c r="J5861" s="41">
        <v>-46771</v>
      </c>
      <c r="K5861" s="41">
        <v>-1344</v>
      </c>
      <c r="L5861" s="41">
        <v>0</v>
      </c>
      <c r="M5861" s="41">
        <v>0</v>
      </c>
      <c r="N5861" s="43">
        <v>-181171</v>
      </c>
    </row>
    <row r="5862" spans="1:14" x14ac:dyDescent="0.2">
      <c r="A5862" s="39" t="s">
        <v>41</v>
      </c>
      <c r="B5862" s="40"/>
      <c r="C5862" s="41">
        <v>0</v>
      </c>
      <c r="D5862" s="42">
        <v>0</v>
      </c>
      <c r="E5862" s="42">
        <v>0</v>
      </c>
      <c r="F5862" s="41">
        <v>0</v>
      </c>
      <c r="G5862" s="41">
        <v>0</v>
      </c>
      <c r="H5862" s="41">
        <v>0</v>
      </c>
      <c r="I5862" s="41">
        <v>134400</v>
      </c>
      <c r="J5862" s="41">
        <v>45427</v>
      </c>
      <c r="K5862" s="41">
        <v>0</v>
      </c>
      <c r="L5862" s="41">
        <v>0</v>
      </c>
      <c r="M5862" s="41">
        <v>0</v>
      </c>
      <c r="N5862" s="43">
        <v>179827</v>
      </c>
    </row>
    <row r="5863" spans="1:14" x14ac:dyDescent="0.2">
      <c r="A5863" s="39" t="s">
        <v>163</v>
      </c>
      <c r="B5863" s="40"/>
      <c r="C5863" s="41">
        <v>0</v>
      </c>
      <c r="D5863" s="42">
        <v>0</v>
      </c>
      <c r="E5863" s="42">
        <v>0</v>
      </c>
      <c r="F5863" s="41">
        <v>0</v>
      </c>
      <c r="G5863" s="41">
        <v>0</v>
      </c>
      <c r="H5863" s="41">
        <v>0</v>
      </c>
      <c r="I5863" s="41">
        <v>0</v>
      </c>
      <c r="J5863" s="41">
        <v>5</v>
      </c>
      <c r="K5863" s="41">
        <v>0</v>
      </c>
      <c r="L5863" s="41">
        <v>0</v>
      </c>
      <c r="M5863" s="41">
        <v>0</v>
      </c>
      <c r="N5863" s="43">
        <v>5</v>
      </c>
    </row>
    <row r="5864" spans="1:14" x14ac:dyDescent="0.2">
      <c r="A5864" s="39" t="s">
        <v>23</v>
      </c>
      <c r="B5864" s="40"/>
      <c r="C5864" s="41">
        <v>0</v>
      </c>
      <c r="D5864" s="42">
        <v>0</v>
      </c>
      <c r="E5864" s="42">
        <v>4.32</v>
      </c>
      <c r="F5864" s="41">
        <v>0</v>
      </c>
      <c r="G5864" s="41">
        <v>1688221</v>
      </c>
      <c r="H5864" s="41">
        <v>1688221</v>
      </c>
      <c r="I5864" s="41">
        <v>0</v>
      </c>
      <c r="J5864" s="41">
        <v>587501</v>
      </c>
      <c r="K5864" s="41">
        <v>16882</v>
      </c>
      <c r="L5864" s="41">
        <v>0</v>
      </c>
      <c r="M5864" s="41">
        <v>0</v>
      </c>
      <c r="N5864" s="43">
        <v>2275722</v>
      </c>
    </row>
    <row r="5865" spans="1:14" x14ac:dyDescent="0.2">
      <c r="A5865" s="39" t="s">
        <v>1481</v>
      </c>
      <c r="B5865" s="40"/>
      <c r="C5865" s="41">
        <v>0</v>
      </c>
      <c r="D5865" s="42">
        <v>48.344799999999999</v>
      </c>
      <c r="E5865" s="42">
        <v>6.72</v>
      </c>
      <c r="F5865" s="41">
        <v>33541780</v>
      </c>
      <c r="G5865" s="41">
        <v>1687392</v>
      </c>
      <c r="H5865" s="41">
        <v>35229172</v>
      </c>
      <c r="I5865" s="41">
        <v>0</v>
      </c>
      <c r="J5865" s="41">
        <v>12259752</v>
      </c>
      <c r="K5865" s="41">
        <v>352292</v>
      </c>
      <c r="L5865" s="41">
        <v>1035785</v>
      </c>
      <c r="M5865" s="41">
        <v>0</v>
      </c>
      <c r="N5865" s="43">
        <v>48524709</v>
      </c>
    </row>
    <row r="5866" spans="1:14" x14ac:dyDescent="0.2">
      <c r="A5866" s="39" t="s">
        <v>1482</v>
      </c>
      <c r="B5866" s="40"/>
      <c r="C5866" s="41">
        <v>0</v>
      </c>
      <c r="D5866" s="42">
        <v>0</v>
      </c>
      <c r="E5866" s="42">
        <v>0</v>
      </c>
      <c r="F5866" s="41">
        <v>24000</v>
      </c>
      <c r="G5866" s="41">
        <v>0</v>
      </c>
      <c r="H5866" s="41">
        <v>24000</v>
      </c>
      <c r="I5866" s="41">
        <v>0</v>
      </c>
      <c r="J5866" s="41">
        <v>8352</v>
      </c>
      <c r="K5866" s="41">
        <v>240</v>
      </c>
      <c r="L5866" s="41">
        <v>4500</v>
      </c>
      <c r="M5866" s="41">
        <v>0</v>
      </c>
      <c r="N5866" s="43">
        <v>36852</v>
      </c>
    </row>
    <row r="5867" spans="1:14" x14ac:dyDescent="0.2">
      <c r="A5867" s="34" t="s">
        <v>24</v>
      </c>
      <c r="B5867" s="35"/>
      <c r="C5867" s="36">
        <f t="shared" ref="C5867:N5867" si="1027">SUM(C5860:C5866)</f>
        <v>0</v>
      </c>
      <c r="D5867" s="37">
        <f t="shared" si="1027"/>
        <v>56.9649</v>
      </c>
      <c r="E5867" s="37">
        <f t="shared" si="1027"/>
        <v>11.04</v>
      </c>
      <c r="F5867" s="36">
        <f t="shared" si="1027"/>
        <v>36510908</v>
      </c>
      <c r="G5867" s="36">
        <f t="shared" si="1027"/>
        <v>3375613</v>
      </c>
      <c r="H5867" s="36">
        <f t="shared" si="1027"/>
        <v>39886521</v>
      </c>
      <c r="I5867" s="36">
        <f t="shared" si="1027"/>
        <v>134400</v>
      </c>
      <c r="J5867" s="36">
        <f t="shared" si="1027"/>
        <v>13925942</v>
      </c>
      <c r="K5867" s="36">
        <f t="shared" si="1027"/>
        <v>398865</v>
      </c>
      <c r="L5867" s="36">
        <f t="shared" si="1027"/>
        <v>1040285</v>
      </c>
      <c r="M5867" s="36">
        <f t="shared" si="1027"/>
        <v>0</v>
      </c>
      <c r="N5867" s="38">
        <f t="shared" si="1027"/>
        <v>54987148</v>
      </c>
    </row>
    <row r="5868" spans="1:14" x14ac:dyDescent="0.2">
      <c r="A5868" s="34" t="s">
        <v>25</v>
      </c>
      <c r="B5868" s="35"/>
      <c r="C5868" s="36"/>
      <c r="D5868" s="37"/>
      <c r="E5868" s="37"/>
      <c r="F5868" s="36"/>
      <c r="G5868" s="36"/>
      <c r="H5868" s="36"/>
      <c r="I5868" s="36"/>
      <c r="J5868" s="36"/>
      <c r="K5868" s="36"/>
      <c r="L5868" s="36"/>
      <c r="M5868" s="36"/>
      <c r="N5868" s="38"/>
    </row>
    <row r="5869" spans="1:14" x14ac:dyDescent="0.2">
      <c r="A5869" s="39" t="s">
        <v>69</v>
      </c>
      <c r="B5869" s="40"/>
      <c r="C5869" s="41">
        <v>734</v>
      </c>
      <c r="D5869" s="42">
        <v>0</v>
      </c>
      <c r="E5869" s="42">
        <v>9.5083000000000002</v>
      </c>
      <c r="F5869" s="41">
        <v>0</v>
      </c>
      <c r="G5869" s="41">
        <v>2923118</v>
      </c>
      <c r="H5869" s="41">
        <v>2923118</v>
      </c>
      <c r="I5869" s="41">
        <v>0</v>
      </c>
      <c r="J5869" s="41">
        <v>1017245</v>
      </c>
      <c r="K5869" s="41">
        <v>29231</v>
      </c>
      <c r="L5869" s="41">
        <v>44774</v>
      </c>
      <c r="M5869" s="41">
        <v>0</v>
      </c>
      <c r="N5869" s="43">
        <v>3985137</v>
      </c>
    </row>
    <row r="5870" spans="1:14" x14ac:dyDescent="0.2">
      <c r="A5870" s="39" t="s">
        <v>1580</v>
      </c>
      <c r="B5870" s="40"/>
      <c r="C5870" s="41">
        <v>168</v>
      </c>
      <c r="D5870" s="42">
        <v>0</v>
      </c>
      <c r="E5870" s="42">
        <v>3.0021</v>
      </c>
      <c r="F5870" s="41">
        <v>0</v>
      </c>
      <c r="G5870" s="41">
        <v>922930</v>
      </c>
      <c r="H5870" s="41">
        <v>922930</v>
      </c>
      <c r="I5870" s="41">
        <v>0</v>
      </c>
      <c r="J5870" s="41">
        <v>321180</v>
      </c>
      <c r="K5870" s="41">
        <v>9229</v>
      </c>
      <c r="L5870" s="41">
        <v>10248</v>
      </c>
      <c r="M5870" s="41">
        <v>0</v>
      </c>
      <c r="N5870" s="43">
        <v>1254358</v>
      </c>
    </row>
    <row r="5871" spans="1:14" x14ac:dyDescent="0.2">
      <c r="A5871" s="34" t="s">
        <v>24</v>
      </c>
      <c r="B5871" s="35"/>
      <c r="C5871" s="36">
        <f t="shared" ref="C5871:N5871" si="1028">SUM(C5869:C5870)</f>
        <v>902</v>
      </c>
      <c r="D5871" s="37">
        <f t="shared" si="1028"/>
        <v>0</v>
      </c>
      <c r="E5871" s="37">
        <f t="shared" si="1028"/>
        <v>12.510400000000001</v>
      </c>
      <c r="F5871" s="36">
        <f t="shared" si="1028"/>
        <v>0</v>
      </c>
      <c r="G5871" s="36">
        <f t="shared" si="1028"/>
        <v>3846048</v>
      </c>
      <c r="H5871" s="36">
        <f t="shared" si="1028"/>
        <v>3846048</v>
      </c>
      <c r="I5871" s="36">
        <f t="shared" si="1028"/>
        <v>0</v>
      </c>
      <c r="J5871" s="36">
        <f t="shared" si="1028"/>
        <v>1338425</v>
      </c>
      <c r="K5871" s="36">
        <f t="shared" si="1028"/>
        <v>38460</v>
      </c>
      <c r="L5871" s="36">
        <f t="shared" si="1028"/>
        <v>55022</v>
      </c>
      <c r="M5871" s="36">
        <f t="shared" si="1028"/>
        <v>0</v>
      </c>
      <c r="N5871" s="38">
        <f t="shared" si="1028"/>
        <v>5239495</v>
      </c>
    </row>
    <row r="5872" spans="1:14" x14ac:dyDescent="0.2">
      <c r="A5872" s="34" t="s">
        <v>1483</v>
      </c>
      <c r="B5872" s="35"/>
      <c r="C5872" s="36"/>
      <c r="D5872" s="37"/>
      <c r="E5872" s="37"/>
      <c r="F5872" s="36"/>
      <c r="G5872" s="36"/>
      <c r="H5872" s="36"/>
      <c r="I5872" s="36"/>
      <c r="J5872" s="36"/>
      <c r="K5872" s="36"/>
      <c r="L5872" s="36"/>
      <c r="M5872" s="36"/>
      <c r="N5872" s="38"/>
    </row>
    <row r="5873" spans="1:14" x14ac:dyDescent="0.2">
      <c r="A5873" s="39" t="s">
        <v>1484</v>
      </c>
      <c r="B5873" s="40"/>
      <c r="C5873" s="41">
        <v>267</v>
      </c>
      <c r="D5873" s="42">
        <v>0</v>
      </c>
      <c r="E5873" s="42">
        <v>0.42209999999999998</v>
      </c>
      <c r="F5873" s="41">
        <v>0</v>
      </c>
      <c r="G5873" s="41">
        <v>114392</v>
      </c>
      <c r="H5873" s="41">
        <v>114392</v>
      </c>
      <c r="I5873" s="41">
        <v>0</v>
      </c>
      <c r="J5873" s="41">
        <v>39808</v>
      </c>
      <c r="K5873" s="41">
        <v>1144</v>
      </c>
      <c r="L5873" s="41">
        <v>0</v>
      </c>
      <c r="M5873" s="41">
        <v>0</v>
      </c>
      <c r="N5873" s="43">
        <v>154200</v>
      </c>
    </row>
    <row r="5874" spans="1:14" x14ac:dyDescent="0.2">
      <c r="A5874" s="39" t="s">
        <v>1510</v>
      </c>
      <c r="B5874" s="40"/>
      <c r="C5874" s="41">
        <v>54</v>
      </c>
      <c r="D5874" s="42">
        <v>1.1294</v>
      </c>
      <c r="E5874" s="42">
        <v>0</v>
      </c>
      <c r="F5874" s="41">
        <v>553578</v>
      </c>
      <c r="G5874" s="41">
        <v>0</v>
      </c>
      <c r="H5874" s="41">
        <v>553578</v>
      </c>
      <c r="I5874" s="41">
        <v>0</v>
      </c>
      <c r="J5874" s="41">
        <v>192645</v>
      </c>
      <c r="K5874" s="41">
        <v>5536</v>
      </c>
      <c r="L5874" s="41">
        <v>2430</v>
      </c>
      <c r="M5874" s="41">
        <v>0</v>
      </c>
      <c r="N5874" s="43">
        <v>748653</v>
      </c>
    </row>
    <row r="5875" spans="1:14" x14ac:dyDescent="0.2">
      <c r="A5875" s="39" t="s">
        <v>1485</v>
      </c>
      <c r="B5875" s="40"/>
      <c r="C5875" s="41">
        <v>0</v>
      </c>
      <c r="D5875" s="42">
        <v>7.4825999999999997</v>
      </c>
      <c r="E5875" s="42">
        <v>0</v>
      </c>
      <c r="F5875" s="41">
        <v>3672435</v>
      </c>
      <c r="G5875" s="41">
        <v>0</v>
      </c>
      <c r="H5875" s="41">
        <v>3672435</v>
      </c>
      <c r="I5875" s="41">
        <v>0</v>
      </c>
      <c r="J5875" s="41">
        <v>1278007</v>
      </c>
      <c r="K5875" s="41">
        <v>36724</v>
      </c>
      <c r="L5875" s="41">
        <v>0</v>
      </c>
      <c r="M5875" s="41">
        <v>0</v>
      </c>
      <c r="N5875" s="43">
        <v>4950442</v>
      </c>
    </row>
    <row r="5876" spans="1:14" x14ac:dyDescent="0.2">
      <c r="A5876" s="34" t="s">
        <v>24</v>
      </c>
      <c r="B5876" s="35"/>
      <c r="C5876" s="36">
        <f t="shared" ref="C5876:N5876" si="1029">SUM(C5873:C5875)</f>
        <v>321</v>
      </c>
      <c r="D5876" s="37">
        <f t="shared" si="1029"/>
        <v>8.6120000000000001</v>
      </c>
      <c r="E5876" s="37">
        <f t="shared" si="1029"/>
        <v>0.42209999999999998</v>
      </c>
      <c r="F5876" s="36">
        <f t="shared" si="1029"/>
        <v>4226013</v>
      </c>
      <c r="G5876" s="36">
        <f t="shared" si="1029"/>
        <v>114392</v>
      </c>
      <c r="H5876" s="36">
        <f t="shared" si="1029"/>
        <v>4340405</v>
      </c>
      <c r="I5876" s="36">
        <f t="shared" si="1029"/>
        <v>0</v>
      </c>
      <c r="J5876" s="36">
        <f t="shared" si="1029"/>
        <v>1510460</v>
      </c>
      <c r="K5876" s="36">
        <f t="shared" si="1029"/>
        <v>43404</v>
      </c>
      <c r="L5876" s="36">
        <f t="shared" si="1029"/>
        <v>2430</v>
      </c>
      <c r="M5876" s="36">
        <f t="shared" si="1029"/>
        <v>0</v>
      </c>
      <c r="N5876" s="38">
        <f t="shared" si="1029"/>
        <v>5853295</v>
      </c>
    </row>
    <row r="5877" spans="1:14" x14ac:dyDescent="0.2">
      <c r="A5877" s="29" t="s">
        <v>2251</v>
      </c>
      <c r="B5877" s="30"/>
      <c r="C5877" s="31">
        <f t="shared" ref="C5877:N5877" si="1030">C5867+C5871+C5876</f>
        <v>1223</v>
      </c>
      <c r="D5877" s="32">
        <f t="shared" si="1030"/>
        <v>65.576899999999995</v>
      </c>
      <c r="E5877" s="32">
        <f t="shared" si="1030"/>
        <v>23.9725</v>
      </c>
      <c r="F5877" s="31">
        <f t="shared" si="1030"/>
        <v>40736921</v>
      </c>
      <c r="G5877" s="31">
        <f t="shared" si="1030"/>
        <v>7336053</v>
      </c>
      <c r="H5877" s="31">
        <f t="shared" si="1030"/>
        <v>48072974</v>
      </c>
      <c r="I5877" s="31">
        <f t="shared" si="1030"/>
        <v>134400</v>
      </c>
      <c r="J5877" s="31">
        <f t="shared" si="1030"/>
        <v>16774827</v>
      </c>
      <c r="K5877" s="31">
        <f t="shared" si="1030"/>
        <v>480729</v>
      </c>
      <c r="L5877" s="31">
        <f t="shared" si="1030"/>
        <v>1097737</v>
      </c>
      <c r="M5877" s="31">
        <f t="shared" si="1030"/>
        <v>0</v>
      </c>
      <c r="N5877" s="33">
        <f t="shared" si="1030"/>
        <v>66079938</v>
      </c>
    </row>
    <row r="5878" spans="1:14" x14ac:dyDescent="0.2">
      <c r="A5878" s="39"/>
      <c r="B5878" s="40"/>
      <c r="C5878" s="41"/>
      <c r="D5878" s="42"/>
      <c r="E5878" s="42"/>
      <c r="F5878" s="41"/>
      <c r="G5878" s="41"/>
      <c r="H5878" s="41"/>
      <c r="I5878" s="41"/>
      <c r="J5878" s="41"/>
      <c r="K5878" s="41"/>
      <c r="L5878" s="41"/>
      <c r="M5878" s="41"/>
      <c r="N5878" s="43"/>
    </row>
    <row r="5879" spans="1:14" x14ac:dyDescent="0.2">
      <c r="A5879" s="29" t="s">
        <v>2252</v>
      </c>
      <c r="B5879" s="30"/>
      <c r="C5879" s="31"/>
      <c r="D5879" s="32"/>
      <c r="E5879" s="32"/>
      <c r="F5879" s="31"/>
      <c r="G5879" s="31"/>
      <c r="H5879" s="31"/>
      <c r="I5879" s="31"/>
      <c r="J5879" s="31"/>
      <c r="K5879" s="31"/>
      <c r="L5879" s="31"/>
      <c r="M5879" s="31"/>
      <c r="N5879" s="33"/>
    </row>
    <row r="5880" spans="1:14" x14ac:dyDescent="0.2">
      <c r="A5880" s="29" t="s">
        <v>2253</v>
      </c>
      <c r="B5880" s="30" t="s">
        <v>6</v>
      </c>
      <c r="C5880" s="31" t="s">
        <v>7</v>
      </c>
      <c r="D5880" s="32" t="s">
        <v>8</v>
      </c>
      <c r="E5880" s="32" t="s">
        <v>9</v>
      </c>
      <c r="F5880" s="31" t="s">
        <v>10</v>
      </c>
      <c r="G5880" s="31" t="s">
        <v>11</v>
      </c>
      <c r="H5880" s="31" t="s">
        <v>12</v>
      </c>
      <c r="I5880" s="31" t="s">
        <v>13</v>
      </c>
      <c r="J5880" s="31" t="s">
        <v>14</v>
      </c>
      <c r="K5880" s="31" t="s">
        <v>15</v>
      </c>
      <c r="L5880" s="31" t="s">
        <v>16</v>
      </c>
      <c r="M5880" s="31" t="s">
        <v>17</v>
      </c>
      <c r="N5880" s="33" t="s">
        <v>18</v>
      </c>
    </row>
    <row r="5881" spans="1:14" x14ac:dyDescent="0.2">
      <c r="A5881" s="34" t="s">
        <v>19</v>
      </c>
      <c r="B5881" s="35"/>
      <c r="C5881" s="36"/>
      <c r="D5881" s="37"/>
      <c r="E5881" s="37"/>
      <c r="F5881" s="36"/>
      <c r="G5881" s="36"/>
      <c r="H5881" s="36"/>
      <c r="I5881" s="36"/>
      <c r="J5881" s="36"/>
      <c r="K5881" s="36"/>
      <c r="L5881" s="36"/>
      <c r="M5881" s="36"/>
      <c r="N5881" s="38"/>
    </row>
    <row r="5882" spans="1:14" x14ac:dyDescent="0.2">
      <c r="A5882" s="39" t="s">
        <v>22</v>
      </c>
      <c r="B5882" s="40"/>
      <c r="C5882" s="41">
        <v>0</v>
      </c>
      <c r="D5882" s="42">
        <v>2</v>
      </c>
      <c r="E5882" s="42">
        <v>0.4</v>
      </c>
      <c r="F5882" s="41">
        <v>1047738</v>
      </c>
      <c r="G5882" s="41">
        <v>94997</v>
      </c>
      <c r="H5882" s="41">
        <v>1142735</v>
      </c>
      <c r="I5882" s="41">
        <v>0</v>
      </c>
      <c r="J5882" s="41">
        <v>397671</v>
      </c>
      <c r="K5882" s="41">
        <v>11427</v>
      </c>
      <c r="L5882" s="41">
        <v>8800</v>
      </c>
      <c r="M5882" s="41">
        <v>0</v>
      </c>
      <c r="N5882" s="43">
        <v>1549206</v>
      </c>
    </row>
    <row r="5883" spans="1:14" x14ac:dyDescent="0.2">
      <c r="A5883" s="39" t="s">
        <v>31</v>
      </c>
      <c r="B5883" s="40"/>
      <c r="C5883" s="41">
        <v>0</v>
      </c>
      <c r="D5883" s="42">
        <v>0</v>
      </c>
      <c r="E5883" s="42">
        <v>0</v>
      </c>
      <c r="F5883" s="41">
        <v>12000</v>
      </c>
      <c r="G5883" s="41">
        <v>0</v>
      </c>
      <c r="H5883" s="41">
        <v>12000</v>
      </c>
      <c r="I5883" s="41">
        <v>0</v>
      </c>
      <c r="J5883" s="41">
        <v>4176</v>
      </c>
      <c r="K5883" s="41">
        <v>120</v>
      </c>
      <c r="L5883" s="41">
        <v>0</v>
      </c>
      <c r="M5883" s="41">
        <v>0</v>
      </c>
      <c r="N5883" s="43">
        <v>16176</v>
      </c>
    </row>
    <row r="5884" spans="1:14" x14ac:dyDescent="0.2">
      <c r="A5884" s="34" t="s">
        <v>24</v>
      </c>
      <c r="B5884" s="35"/>
      <c r="C5884" s="36">
        <f t="shared" ref="C5884:N5884" si="1031">SUM(C5882:C5883)</f>
        <v>0</v>
      </c>
      <c r="D5884" s="37">
        <f t="shared" si="1031"/>
        <v>2</v>
      </c>
      <c r="E5884" s="37">
        <f t="shared" si="1031"/>
        <v>0.4</v>
      </c>
      <c r="F5884" s="36">
        <f t="shared" si="1031"/>
        <v>1059738</v>
      </c>
      <c r="G5884" s="36">
        <f t="shared" si="1031"/>
        <v>94997</v>
      </c>
      <c r="H5884" s="36">
        <f t="shared" si="1031"/>
        <v>1154735</v>
      </c>
      <c r="I5884" s="36">
        <f t="shared" si="1031"/>
        <v>0</v>
      </c>
      <c r="J5884" s="36">
        <f t="shared" si="1031"/>
        <v>401847</v>
      </c>
      <c r="K5884" s="36">
        <f t="shared" si="1031"/>
        <v>11547</v>
      </c>
      <c r="L5884" s="36">
        <f t="shared" si="1031"/>
        <v>8800</v>
      </c>
      <c r="M5884" s="36">
        <f t="shared" si="1031"/>
        <v>0</v>
      </c>
      <c r="N5884" s="38">
        <f t="shared" si="1031"/>
        <v>1565382</v>
      </c>
    </row>
    <row r="5885" spans="1:14" x14ac:dyDescent="0.2">
      <c r="A5885" s="34" t="s">
        <v>1476</v>
      </c>
      <c r="B5885" s="35"/>
      <c r="C5885" s="36"/>
      <c r="D5885" s="37"/>
      <c r="E5885" s="37"/>
      <c r="F5885" s="36"/>
      <c r="G5885" s="36"/>
      <c r="H5885" s="36"/>
      <c r="I5885" s="36"/>
      <c r="J5885" s="36"/>
      <c r="K5885" s="36"/>
      <c r="L5885" s="36"/>
      <c r="M5885" s="36"/>
      <c r="N5885" s="38"/>
    </row>
    <row r="5886" spans="1:14" x14ac:dyDescent="0.2">
      <c r="A5886" s="39" t="s">
        <v>32</v>
      </c>
      <c r="B5886" s="40"/>
      <c r="C5886" s="41">
        <v>0</v>
      </c>
      <c r="D5886" s="42">
        <v>0</v>
      </c>
      <c r="E5886" s="42">
        <v>0.4</v>
      </c>
      <c r="F5886" s="41">
        <v>0</v>
      </c>
      <c r="G5886" s="41">
        <v>105883</v>
      </c>
      <c r="H5886" s="41">
        <v>105883</v>
      </c>
      <c r="I5886" s="41">
        <v>0</v>
      </c>
      <c r="J5886" s="41">
        <v>36847</v>
      </c>
      <c r="K5886" s="41">
        <v>1059</v>
      </c>
      <c r="L5886" s="41">
        <v>0</v>
      </c>
      <c r="M5886" s="41">
        <v>0</v>
      </c>
      <c r="N5886" s="43">
        <v>142730</v>
      </c>
    </row>
    <row r="5887" spans="1:14" x14ac:dyDescent="0.2">
      <c r="A5887" s="39" t="s">
        <v>23</v>
      </c>
      <c r="B5887" s="40"/>
      <c r="C5887" s="41">
        <v>0</v>
      </c>
      <c r="D5887" s="42">
        <v>0</v>
      </c>
      <c r="E5887" s="42">
        <v>1.86</v>
      </c>
      <c r="F5887" s="41">
        <v>0</v>
      </c>
      <c r="G5887" s="41">
        <v>723947</v>
      </c>
      <c r="H5887" s="41">
        <v>723947</v>
      </c>
      <c r="I5887" s="41">
        <v>0</v>
      </c>
      <c r="J5887" s="41">
        <v>251933</v>
      </c>
      <c r="K5887" s="41">
        <v>7239</v>
      </c>
      <c r="L5887" s="41">
        <v>0</v>
      </c>
      <c r="M5887" s="41">
        <v>0</v>
      </c>
      <c r="N5887" s="43">
        <v>975880</v>
      </c>
    </row>
    <row r="5888" spans="1:14" x14ac:dyDescent="0.2">
      <c r="A5888" s="39" t="s">
        <v>1481</v>
      </c>
      <c r="B5888" s="40"/>
      <c r="C5888" s="41">
        <v>0</v>
      </c>
      <c r="D5888" s="42">
        <v>7</v>
      </c>
      <c r="E5888" s="42">
        <v>0.24329999999999999</v>
      </c>
      <c r="F5888" s="41">
        <v>4153730</v>
      </c>
      <c r="G5888" s="41">
        <v>61101</v>
      </c>
      <c r="H5888" s="41">
        <v>4214831</v>
      </c>
      <c r="I5888" s="41">
        <v>0</v>
      </c>
      <c r="J5888" s="41">
        <v>1466763</v>
      </c>
      <c r="K5888" s="41">
        <v>42149</v>
      </c>
      <c r="L5888" s="41">
        <v>92975</v>
      </c>
      <c r="M5888" s="41">
        <v>0</v>
      </c>
      <c r="N5888" s="43">
        <v>5774569</v>
      </c>
    </row>
    <row r="5889" spans="1:14" x14ac:dyDescent="0.2">
      <c r="A5889" s="39" t="s">
        <v>1482</v>
      </c>
      <c r="B5889" s="40"/>
      <c r="C5889" s="41">
        <v>0</v>
      </c>
      <c r="D5889" s="42">
        <v>0</v>
      </c>
      <c r="E5889" s="42">
        <v>0</v>
      </c>
      <c r="F5889" s="41">
        <v>24000</v>
      </c>
      <c r="G5889" s="41">
        <v>0</v>
      </c>
      <c r="H5889" s="41">
        <v>24000</v>
      </c>
      <c r="I5889" s="41">
        <v>0</v>
      </c>
      <c r="J5889" s="41">
        <v>8352</v>
      </c>
      <c r="K5889" s="41">
        <v>240</v>
      </c>
      <c r="L5889" s="41">
        <v>0</v>
      </c>
      <c r="M5889" s="41">
        <v>0</v>
      </c>
      <c r="N5889" s="43">
        <v>32352</v>
      </c>
    </row>
    <row r="5890" spans="1:14" x14ac:dyDescent="0.2">
      <c r="A5890" s="34" t="s">
        <v>24</v>
      </c>
      <c r="B5890" s="35"/>
      <c r="C5890" s="36">
        <f t="shared" ref="C5890:N5890" si="1032">SUM(C5886:C5889)</f>
        <v>0</v>
      </c>
      <c r="D5890" s="37">
        <f t="shared" si="1032"/>
        <v>7</v>
      </c>
      <c r="E5890" s="37">
        <f t="shared" si="1032"/>
        <v>2.5033000000000003</v>
      </c>
      <c r="F5890" s="36">
        <f t="shared" si="1032"/>
        <v>4177730</v>
      </c>
      <c r="G5890" s="36">
        <f t="shared" si="1032"/>
        <v>890931</v>
      </c>
      <c r="H5890" s="36">
        <f t="shared" si="1032"/>
        <v>5068661</v>
      </c>
      <c r="I5890" s="36">
        <f t="shared" si="1032"/>
        <v>0</v>
      </c>
      <c r="J5890" s="36">
        <f t="shared" si="1032"/>
        <v>1763895</v>
      </c>
      <c r="K5890" s="36">
        <f t="shared" si="1032"/>
        <v>50687</v>
      </c>
      <c r="L5890" s="36">
        <f t="shared" si="1032"/>
        <v>92975</v>
      </c>
      <c r="M5890" s="36">
        <f t="shared" si="1032"/>
        <v>0</v>
      </c>
      <c r="N5890" s="38">
        <f t="shared" si="1032"/>
        <v>6925531</v>
      </c>
    </row>
    <row r="5891" spans="1:14" x14ac:dyDescent="0.2">
      <c r="A5891" s="34" t="s">
        <v>25</v>
      </c>
      <c r="B5891" s="35"/>
      <c r="C5891" s="36"/>
      <c r="D5891" s="37"/>
      <c r="E5891" s="37"/>
      <c r="F5891" s="36"/>
      <c r="G5891" s="36"/>
      <c r="H5891" s="36"/>
      <c r="I5891" s="36"/>
      <c r="J5891" s="36"/>
      <c r="K5891" s="36"/>
      <c r="L5891" s="36"/>
      <c r="M5891" s="36"/>
      <c r="N5891" s="38"/>
    </row>
    <row r="5892" spans="1:14" x14ac:dyDescent="0.2">
      <c r="A5892" s="39" t="s">
        <v>26</v>
      </c>
      <c r="B5892" s="40"/>
      <c r="C5892" s="41">
        <v>22</v>
      </c>
      <c r="D5892" s="42">
        <v>0</v>
      </c>
      <c r="E5892" s="42">
        <v>0.90200000000000002</v>
      </c>
      <c r="F5892" s="41">
        <v>0</v>
      </c>
      <c r="G5892" s="41">
        <v>277300</v>
      </c>
      <c r="H5892" s="41">
        <v>277300</v>
      </c>
      <c r="I5892" s="41">
        <v>0</v>
      </c>
      <c r="J5892" s="41">
        <v>96500</v>
      </c>
      <c r="K5892" s="41">
        <v>2773</v>
      </c>
      <c r="L5892" s="41">
        <v>1870</v>
      </c>
      <c r="M5892" s="41">
        <v>0</v>
      </c>
      <c r="N5892" s="43">
        <v>375670</v>
      </c>
    </row>
    <row r="5893" spans="1:14" x14ac:dyDescent="0.2">
      <c r="A5893" s="39" t="s">
        <v>69</v>
      </c>
      <c r="B5893" s="40"/>
      <c r="C5893" s="41">
        <v>69</v>
      </c>
      <c r="D5893" s="42">
        <v>0</v>
      </c>
      <c r="E5893" s="42">
        <v>1.5128999999999999</v>
      </c>
      <c r="F5893" s="41">
        <v>0</v>
      </c>
      <c r="G5893" s="41">
        <v>465108</v>
      </c>
      <c r="H5893" s="41">
        <v>465108</v>
      </c>
      <c r="I5893" s="41">
        <v>0</v>
      </c>
      <c r="J5893" s="41">
        <v>161858</v>
      </c>
      <c r="K5893" s="41">
        <v>4651</v>
      </c>
      <c r="L5893" s="41">
        <v>4209</v>
      </c>
      <c r="M5893" s="41">
        <v>0</v>
      </c>
      <c r="N5893" s="43">
        <v>631175</v>
      </c>
    </row>
    <row r="5894" spans="1:14" x14ac:dyDescent="0.2">
      <c r="A5894" s="34" t="s">
        <v>24</v>
      </c>
      <c r="B5894" s="35"/>
      <c r="C5894" s="36">
        <f t="shared" ref="C5894:N5894" si="1033">SUM(C5892:C5893)</f>
        <v>91</v>
      </c>
      <c r="D5894" s="37">
        <f t="shared" si="1033"/>
        <v>0</v>
      </c>
      <c r="E5894" s="37">
        <f t="shared" si="1033"/>
        <v>2.4148999999999998</v>
      </c>
      <c r="F5894" s="36">
        <f t="shared" si="1033"/>
        <v>0</v>
      </c>
      <c r="G5894" s="36">
        <f t="shared" si="1033"/>
        <v>742408</v>
      </c>
      <c r="H5894" s="36">
        <f t="shared" si="1033"/>
        <v>742408</v>
      </c>
      <c r="I5894" s="36">
        <f t="shared" si="1033"/>
        <v>0</v>
      </c>
      <c r="J5894" s="36">
        <f t="shared" si="1033"/>
        <v>258358</v>
      </c>
      <c r="K5894" s="36">
        <f t="shared" si="1033"/>
        <v>7424</v>
      </c>
      <c r="L5894" s="36">
        <f t="shared" si="1033"/>
        <v>6079</v>
      </c>
      <c r="M5894" s="36">
        <f t="shared" si="1033"/>
        <v>0</v>
      </c>
      <c r="N5894" s="38">
        <f t="shared" si="1033"/>
        <v>1006845</v>
      </c>
    </row>
    <row r="5895" spans="1:14" x14ac:dyDescent="0.2">
      <c r="A5895" s="34" t="s">
        <v>1483</v>
      </c>
      <c r="B5895" s="35"/>
      <c r="C5895" s="36"/>
      <c r="D5895" s="37"/>
      <c r="E5895" s="37"/>
      <c r="F5895" s="36"/>
      <c r="G5895" s="36"/>
      <c r="H5895" s="36"/>
      <c r="I5895" s="36"/>
      <c r="J5895" s="36"/>
      <c r="K5895" s="36"/>
      <c r="L5895" s="36"/>
      <c r="M5895" s="36"/>
      <c r="N5895" s="38"/>
    </row>
    <row r="5896" spans="1:14" x14ac:dyDescent="0.2">
      <c r="A5896" s="39" t="s">
        <v>1492</v>
      </c>
      <c r="B5896" s="40"/>
      <c r="C5896" s="41">
        <v>29</v>
      </c>
      <c r="D5896" s="42">
        <v>0</v>
      </c>
      <c r="E5896" s="42">
        <v>5.5199999999999999E-2</v>
      </c>
      <c r="F5896" s="41">
        <v>0</v>
      </c>
      <c r="G5896" s="41">
        <v>14960</v>
      </c>
      <c r="H5896" s="41">
        <v>14960</v>
      </c>
      <c r="I5896" s="41">
        <v>0</v>
      </c>
      <c r="J5896" s="41">
        <v>5206</v>
      </c>
      <c r="K5896" s="41">
        <v>150</v>
      </c>
      <c r="L5896" s="41">
        <v>0</v>
      </c>
      <c r="M5896" s="41">
        <v>0</v>
      </c>
      <c r="N5896" s="43">
        <v>20166</v>
      </c>
    </row>
    <row r="5897" spans="1:14" x14ac:dyDescent="0.2">
      <c r="A5897" s="39" t="s">
        <v>1485</v>
      </c>
      <c r="B5897" s="40"/>
      <c r="C5897" s="41">
        <v>0</v>
      </c>
      <c r="D5897" s="42">
        <v>0.89200000000000002</v>
      </c>
      <c r="E5897" s="42">
        <v>0</v>
      </c>
      <c r="F5897" s="41">
        <v>467542</v>
      </c>
      <c r="G5897" s="41">
        <v>0</v>
      </c>
      <c r="H5897" s="41">
        <v>467542</v>
      </c>
      <c r="I5897" s="41">
        <v>0</v>
      </c>
      <c r="J5897" s="41">
        <v>162704</v>
      </c>
      <c r="K5897" s="41">
        <v>4675</v>
      </c>
      <c r="L5897" s="41">
        <v>0</v>
      </c>
      <c r="M5897" s="41">
        <v>0</v>
      </c>
      <c r="N5897" s="43">
        <v>630246</v>
      </c>
    </row>
    <row r="5898" spans="1:14" x14ac:dyDescent="0.2">
      <c r="A5898" s="34" t="s">
        <v>24</v>
      </c>
      <c r="B5898" s="35"/>
      <c r="C5898" s="36">
        <f t="shared" ref="C5898:N5898" si="1034">SUM(C5896:C5897)</f>
        <v>29</v>
      </c>
      <c r="D5898" s="37">
        <f t="shared" si="1034"/>
        <v>0.89200000000000002</v>
      </c>
      <c r="E5898" s="37">
        <f t="shared" si="1034"/>
        <v>5.5199999999999999E-2</v>
      </c>
      <c r="F5898" s="36">
        <f t="shared" si="1034"/>
        <v>467542</v>
      </c>
      <c r="G5898" s="36">
        <f t="shared" si="1034"/>
        <v>14960</v>
      </c>
      <c r="H5898" s="36">
        <f t="shared" si="1034"/>
        <v>482502</v>
      </c>
      <c r="I5898" s="36">
        <f t="shared" si="1034"/>
        <v>0</v>
      </c>
      <c r="J5898" s="36">
        <f t="shared" si="1034"/>
        <v>167910</v>
      </c>
      <c r="K5898" s="36">
        <f t="shared" si="1034"/>
        <v>4825</v>
      </c>
      <c r="L5898" s="36">
        <f t="shared" si="1034"/>
        <v>0</v>
      </c>
      <c r="M5898" s="36">
        <f t="shared" si="1034"/>
        <v>0</v>
      </c>
      <c r="N5898" s="38">
        <f t="shared" si="1034"/>
        <v>650412</v>
      </c>
    </row>
    <row r="5899" spans="1:14" x14ac:dyDescent="0.2">
      <c r="A5899" s="29" t="s">
        <v>2254</v>
      </c>
      <c r="B5899" s="30"/>
      <c r="C5899" s="31">
        <f t="shared" ref="C5899:N5899" si="1035">C5884+C5890+C5894+C5898</f>
        <v>120</v>
      </c>
      <c r="D5899" s="32">
        <f t="shared" si="1035"/>
        <v>9.8919999999999995</v>
      </c>
      <c r="E5899" s="32">
        <f t="shared" si="1035"/>
        <v>5.3734000000000002</v>
      </c>
      <c r="F5899" s="31">
        <f t="shared" si="1035"/>
        <v>5705010</v>
      </c>
      <c r="G5899" s="31">
        <f t="shared" si="1035"/>
        <v>1743296</v>
      </c>
      <c r="H5899" s="31">
        <f t="shared" si="1035"/>
        <v>7448306</v>
      </c>
      <c r="I5899" s="31">
        <f t="shared" si="1035"/>
        <v>0</v>
      </c>
      <c r="J5899" s="31">
        <f t="shared" si="1035"/>
        <v>2592010</v>
      </c>
      <c r="K5899" s="31">
        <f t="shared" si="1035"/>
        <v>74483</v>
      </c>
      <c r="L5899" s="31">
        <f t="shared" si="1035"/>
        <v>107854</v>
      </c>
      <c r="M5899" s="31">
        <f t="shared" si="1035"/>
        <v>0</v>
      </c>
      <c r="N5899" s="33">
        <f t="shared" si="1035"/>
        <v>10148170</v>
      </c>
    </row>
    <row r="5900" spans="1:14" x14ac:dyDescent="0.2">
      <c r="A5900" s="39"/>
      <c r="B5900" s="40"/>
      <c r="C5900" s="41"/>
      <c r="D5900" s="42"/>
      <c r="E5900" s="42"/>
      <c r="F5900" s="41"/>
      <c r="G5900" s="41"/>
      <c r="H5900" s="41"/>
      <c r="I5900" s="41"/>
      <c r="J5900" s="41"/>
      <c r="K5900" s="41"/>
      <c r="L5900" s="41"/>
      <c r="M5900" s="41"/>
      <c r="N5900" s="43"/>
    </row>
    <row r="5901" spans="1:14" x14ac:dyDescent="0.2">
      <c r="A5901" s="29" t="s">
        <v>2255</v>
      </c>
      <c r="B5901" s="30"/>
      <c r="C5901" s="31"/>
      <c r="D5901" s="32"/>
      <c r="E5901" s="32"/>
      <c r="F5901" s="31"/>
      <c r="G5901" s="31"/>
      <c r="H5901" s="31"/>
      <c r="I5901" s="31"/>
      <c r="J5901" s="31"/>
      <c r="K5901" s="31"/>
      <c r="L5901" s="31"/>
      <c r="M5901" s="31"/>
      <c r="N5901" s="33"/>
    </row>
    <row r="5902" spans="1:14" x14ac:dyDescent="0.2">
      <c r="A5902" s="29" t="s">
        <v>2256</v>
      </c>
      <c r="B5902" s="30" t="s">
        <v>6</v>
      </c>
      <c r="C5902" s="31" t="s">
        <v>7</v>
      </c>
      <c r="D5902" s="32" t="s">
        <v>8</v>
      </c>
      <c r="E5902" s="32" t="s">
        <v>9</v>
      </c>
      <c r="F5902" s="31" t="s">
        <v>10</v>
      </c>
      <c r="G5902" s="31" t="s">
        <v>11</v>
      </c>
      <c r="H5902" s="31" t="s">
        <v>12</v>
      </c>
      <c r="I5902" s="31" t="s">
        <v>13</v>
      </c>
      <c r="J5902" s="31" t="s">
        <v>14</v>
      </c>
      <c r="K5902" s="31" t="s">
        <v>15</v>
      </c>
      <c r="L5902" s="31" t="s">
        <v>16</v>
      </c>
      <c r="M5902" s="31" t="s">
        <v>17</v>
      </c>
      <c r="N5902" s="33" t="s">
        <v>18</v>
      </c>
    </row>
    <row r="5903" spans="1:14" x14ac:dyDescent="0.2">
      <c r="A5903" s="34" t="s">
        <v>19</v>
      </c>
      <c r="B5903" s="35"/>
      <c r="C5903" s="36"/>
      <c r="D5903" s="37"/>
      <c r="E5903" s="37"/>
      <c r="F5903" s="36"/>
      <c r="G5903" s="36"/>
      <c r="H5903" s="36"/>
      <c r="I5903" s="36"/>
      <c r="J5903" s="36"/>
      <c r="K5903" s="36"/>
      <c r="L5903" s="36"/>
      <c r="M5903" s="36"/>
      <c r="N5903" s="38"/>
    </row>
    <row r="5904" spans="1:14" x14ac:dyDescent="0.2">
      <c r="A5904" s="39" t="s">
        <v>22</v>
      </c>
      <c r="B5904" s="40"/>
      <c r="C5904" s="41">
        <v>0</v>
      </c>
      <c r="D5904" s="42">
        <v>3.92</v>
      </c>
      <c r="E5904" s="42">
        <v>0.72</v>
      </c>
      <c r="F5904" s="41">
        <v>1943110</v>
      </c>
      <c r="G5904" s="41">
        <v>170994</v>
      </c>
      <c r="H5904" s="41">
        <v>2114104</v>
      </c>
      <c r="I5904" s="41">
        <v>0</v>
      </c>
      <c r="J5904" s="41">
        <v>735708</v>
      </c>
      <c r="K5904" s="41">
        <v>21141</v>
      </c>
      <c r="L5904" s="41">
        <v>12000</v>
      </c>
      <c r="M5904" s="41">
        <v>0</v>
      </c>
      <c r="N5904" s="43">
        <v>2861812</v>
      </c>
    </row>
    <row r="5905" spans="1:14" x14ac:dyDescent="0.2">
      <c r="A5905" s="34" t="s">
        <v>24</v>
      </c>
      <c r="B5905" s="35"/>
      <c r="C5905" s="36">
        <f t="shared" ref="C5905:N5905" si="1036">SUM(C5904:C5904)</f>
        <v>0</v>
      </c>
      <c r="D5905" s="37">
        <f t="shared" si="1036"/>
        <v>3.92</v>
      </c>
      <c r="E5905" s="37">
        <f t="shared" si="1036"/>
        <v>0.72</v>
      </c>
      <c r="F5905" s="36">
        <f t="shared" si="1036"/>
        <v>1943110</v>
      </c>
      <c r="G5905" s="36">
        <f t="shared" si="1036"/>
        <v>170994</v>
      </c>
      <c r="H5905" s="36">
        <f t="shared" si="1036"/>
        <v>2114104</v>
      </c>
      <c r="I5905" s="36">
        <f t="shared" si="1036"/>
        <v>0</v>
      </c>
      <c r="J5905" s="36">
        <f t="shared" si="1036"/>
        <v>735708</v>
      </c>
      <c r="K5905" s="36">
        <f t="shared" si="1036"/>
        <v>21141</v>
      </c>
      <c r="L5905" s="36">
        <f t="shared" si="1036"/>
        <v>12000</v>
      </c>
      <c r="M5905" s="36">
        <f t="shared" si="1036"/>
        <v>0</v>
      </c>
      <c r="N5905" s="38">
        <f t="shared" si="1036"/>
        <v>2861812</v>
      </c>
    </row>
    <row r="5906" spans="1:14" x14ac:dyDescent="0.2">
      <c r="A5906" s="34" t="s">
        <v>1476</v>
      </c>
      <c r="B5906" s="35"/>
      <c r="C5906" s="36"/>
      <c r="D5906" s="37"/>
      <c r="E5906" s="37"/>
      <c r="F5906" s="36"/>
      <c r="G5906" s="36"/>
      <c r="H5906" s="36"/>
      <c r="I5906" s="36"/>
      <c r="J5906" s="36"/>
      <c r="K5906" s="36"/>
      <c r="L5906" s="36"/>
      <c r="M5906" s="36"/>
      <c r="N5906" s="38"/>
    </row>
    <row r="5907" spans="1:14" x14ac:dyDescent="0.2">
      <c r="A5907" s="39" t="s">
        <v>162</v>
      </c>
      <c r="B5907" s="40"/>
      <c r="C5907" s="41">
        <v>0</v>
      </c>
      <c r="D5907" s="42">
        <v>4.5</v>
      </c>
      <c r="E5907" s="42">
        <v>0</v>
      </c>
      <c r="F5907" s="41">
        <v>1635984</v>
      </c>
      <c r="G5907" s="41">
        <v>0</v>
      </c>
      <c r="H5907" s="41">
        <v>1635984</v>
      </c>
      <c r="I5907" s="41">
        <v>0</v>
      </c>
      <c r="J5907" s="41">
        <v>569323</v>
      </c>
      <c r="K5907" s="41">
        <v>16360</v>
      </c>
      <c r="L5907" s="41">
        <v>0</v>
      </c>
      <c r="M5907" s="41">
        <v>0</v>
      </c>
      <c r="N5907" s="43">
        <v>2205307</v>
      </c>
    </row>
    <row r="5908" spans="1:14" x14ac:dyDescent="0.2">
      <c r="A5908" s="39" t="s">
        <v>40</v>
      </c>
      <c r="B5908" s="40"/>
      <c r="C5908" s="41">
        <v>0</v>
      </c>
      <c r="D5908" s="42">
        <v>-0.53590000000000004</v>
      </c>
      <c r="E5908" s="42">
        <v>0</v>
      </c>
      <c r="F5908" s="41">
        <v>-351968</v>
      </c>
      <c r="G5908" s="41">
        <v>0</v>
      </c>
      <c r="H5908" s="41">
        <v>-351968</v>
      </c>
      <c r="I5908" s="41">
        <v>0</v>
      </c>
      <c r="J5908" s="41">
        <v>-122485</v>
      </c>
      <c r="K5908" s="41">
        <v>-3520</v>
      </c>
      <c r="L5908" s="41">
        <v>0</v>
      </c>
      <c r="M5908" s="41">
        <v>0</v>
      </c>
      <c r="N5908" s="43">
        <v>-474453</v>
      </c>
    </row>
    <row r="5909" spans="1:14" x14ac:dyDescent="0.2">
      <c r="A5909" s="39" t="s">
        <v>41</v>
      </c>
      <c r="B5909" s="40"/>
      <c r="C5909" s="41">
        <v>0</v>
      </c>
      <c r="D5909" s="42">
        <v>0</v>
      </c>
      <c r="E5909" s="42">
        <v>0</v>
      </c>
      <c r="F5909" s="41">
        <v>0</v>
      </c>
      <c r="G5909" s="41">
        <v>0</v>
      </c>
      <c r="H5909" s="41">
        <v>0</v>
      </c>
      <c r="I5909" s="41">
        <v>351968</v>
      </c>
      <c r="J5909" s="41">
        <v>118965</v>
      </c>
      <c r="K5909" s="41">
        <v>0</v>
      </c>
      <c r="L5909" s="41">
        <v>0</v>
      </c>
      <c r="M5909" s="41">
        <v>0</v>
      </c>
      <c r="N5909" s="43">
        <v>470933</v>
      </c>
    </row>
    <row r="5910" spans="1:14" x14ac:dyDescent="0.2">
      <c r="A5910" s="39" t="s">
        <v>1205</v>
      </c>
      <c r="B5910" s="40"/>
      <c r="C5910" s="41">
        <v>0</v>
      </c>
      <c r="D5910" s="42">
        <v>0</v>
      </c>
      <c r="E5910" s="42">
        <v>0</v>
      </c>
      <c r="F5910" s="41">
        <v>0</v>
      </c>
      <c r="G5910" s="41">
        <v>0</v>
      </c>
      <c r="H5910" s="41">
        <v>0</v>
      </c>
      <c r="I5910" s="41">
        <v>18030</v>
      </c>
      <c r="J5910" s="41">
        <v>6094</v>
      </c>
      <c r="K5910" s="41">
        <v>0</v>
      </c>
      <c r="L5910" s="41">
        <v>0</v>
      </c>
      <c r="M5910" s="41">
        <v>0</v>
      </c>
      <c r="N5910" s="43">
        <v>24124</v>
      </c>
    </row>
    <row r="5911" spans="1:14" x14ac:dyDescent="0.2">
      <c r="A5911" s="39" t="s">
        <v>163</v>
      </c>
      <c r="B5911" s="40"/>
      <c r="C5911" s="41">
        <v>0</v>
      </c>
      <c r="D5911" s="42">
        <v>0</v>
      </c>
      <c r="E5911" s="42">
        <v>0</v>
      </c>
      <c r="F5911" s="41">
        <v>0</v>
      </c>
      <c r="G5911" s="41">
        <v>0</v>
      </c>
      <c r="H5911" s="41">
        <v>0</v>
      </c>
      <c r="I5911" s="41">
        <v>0</v>
      </c>
      <c r="J5911" s="41">
        <v>3</v>
      </c>
      <c r="K5911" s="41">
        <v>0</v>
      </c>
      <c r="L5911" s="41">
        <v>0</v>
      </c>
      <c r="M5911" s="41">
        <v>0</v>
      </c>
      <c r="N5911" s="43">
        <v>3</v>
      </c>
    </row>
    <row r="5912" spans="1:14" x14ac:dyDescent="0.2">
      <c r="A5912" s="39" t="s">
        <v>32</v>
      </c>
      <c r="B5912" s="40"/>
      <c r="C5912" s="41">
        <v>0</v>
      </c>
      <c r="D5912" s="42">
        <v>0</v>
      </c>
      <c r="E5912" s="42">
        <v>0.4</v>
      </c>
      <c r="F5912" s="41">
        <v>0</v>
      </c>
      <c r="G5912" s="41">
        <v>105883</v>
      </c>
      <c r="H5912" s="41">
        <v>105883</v>
      </c>
      <c r="I5912" s="41">
        <v>0</v>
      </c>
      <c r="J5912" s="41">
        <v>36847</v>
      </c>
      <c r="K5912" s="41">
        <v>1059</v>
      </c>
      <c r="L5912" s="41">
        <v>0</v>
      </c>
      <c r="M5912" s="41">
        <v>0</v>
      </c>
      <c r="N5912" s="43">
        <v>142730</v>
      </c>
    </row>
    <row r="5913" spans="1:14" x14ac:dyDescent="0.2">
      <c r="A5913" s="39" t="s">
        <v>23</v>
      </c>
      <c r="B5913" s="40"/>
      <c r="C5913" s="41">
        <v>0</v>
      </c>
      <c r="D5913" s="42">
        <v>0</v>
      </c>
      <c r="E5913" s="42">
        <v>2.17</v>
      </c>
      <c r="F5913" s="41">
        <v>0</v>
      </c>
      <c r="G5913" s="41">
        <v>843496</v>
      </c>
      <c r="H5913" s="41">
        <v>843496</v>
      </c>
      <c r="I5913" s="41">
        <v>0</v>
      </c>
      <c r="J5913" s="41">
        <v>293537</v>
      </c>
      <c r="K5913" s="41">
        <v>8435</v>
      </c>
      <c r="L5913" s="41">
        <v>0</v>
      </c>
      <c r="M5913" s="41">
        <v>0</v>
      </c>
      <c r="N5913" s="43">
        <v>1137033</v>
      </c>
    </row>
    <row r="5914" spans="1:14" x14ac:dyDescent="0.2">
      <c r="A5914" s="39" t="s">
        <v>1481</v>
      </c>
      <c r="B5914" s="40"/>
      <c r="C5914" s="41">
        <v>0</v>
      </c>
      <c r="D5914" s="42">
        <v>11.943</v>
      </c>
      <c r="E5914" s="42">
        <v>0.78669999999999995</v>
      </c>
      <c r="F5914" s="41">
        <v>7584690</v>
      </c>
      <c r="G5914" s="41">
        <v>197532</v>
      </c>
      <c r="H5914" s="41">
        <v>7782222</v>
      </c>
      <c r="I5914" s="41">
        <v>0</v>
      </c>
      <c r="J5914" s="41">
        <v>2708213</v>
      </c>
      <c r="K5914" s="41">
        <v>77822</v>
      </c>
      <c r="L5914" s="41">
        <v>247920</v>
      </c>
      <c r="M5914" s="41">
        <v>0</v>
      </c>
      <c r="N5914" s="43">
        <v>10738355</v>
      </c>
    </row>
    <row r="5915" spans="1:14" x14ac:dyDescent="0.2">
      <c r="A5915" s="34" t="s">
        <v>24</v>
      </c>
      <c r="B5915" s="35"/>
      <c r="C5915" s="36">
        <f t="shared" ref="C5915:N5915" si="1037">SUM(C5907:C5914)</f>
        <v>0</v>
      </c>
      <c r="D5915" s="37">
        <f t="shared" si="1037"/>
        <v>15.9071</v>
      </c>
      <c r="E5915" s="37">
        <f t="shared" si="1037"/>
        <v>3.3567</v>
      </c>
      <c r="F5915" s="36">
        <f t="shared" si="1037"/>
        <v>8868706</v>
      </c>
      <c r="G5915" s="36">
        <f t="shared" si="1037"/>
        <v>1146911</v>
      </c>
      <c r="H5915" s="36">
        <f t="shared" si="1037"/>
        <v>10015617</v>
      </c>
      <c r="I5915" s="36">
        <f t="shared" si="1037"/>
        <v>369998</v>
      </c>
      <c r="J5915" s="36">
        <f t="shared" si="1037"/>
        <v>3610497</v>
      </c>
      <c r="K5915" s="36">
        <f t="shared" si="1037"/>
        <v>100156</v>
      </c>
      <c r="L5915" s="36">
        <f t="shared" si="1037"/>
        <v>247920</v>
      </c>
      <c r="M5915" s="36">
        <f t="shared" si="1037"/>
        <v>0</v>
      </c>
      <c r="N5915" s="38">
        <f t="shared" si="1037"/>
        <v>14244032</v>
      </c>
    </row>
    <row r="5916" spans="1:14" x14ac:dyDescent="0.2">
      <c r="A5916" s="34" t="s">
        <v>25</v>
      </c>
      <c r="B5916" s="35"/>
      <c r="C5916" s="36"/>
      <c r="D5916" s="37"/>
      <c r="E5916" s="37"/>
      <c r="F5916" s="36"/>
      <c r="G5916" s="36"/>
      <c r="H5916" s="36"/>
      <c r="I5916" s="36"/>
      <c r="J5916" s="36"/>
      <c r="K5916" s="36"/>
      <c r="L5916" s="36"/>
      <c r="M5916" s="36"/>
      <c r="N5916" s="38"/>
    </row>
    <row r="5917" spans="1:14" x14ac:dyDescent="0.2">
      <c r="A5917" s="39" t="s">
        <v>76</v>
      </c>
      <c r="B5917" s="40"/>
      <c r="C5917" s="41">
        <v>39</v>
      </c>
      <c r="D5917" s="42">
        <v>0</v>
      </c>
      <c r="E5917" s="42">
        <v>0.91459999999999997</v>
      </c>
      <c r="F5917" s="41">
        <v>0</v>
      </c>
      <c r="G5917" s="41">
        <v>281174</v>
      </c>
      <c r="H5917" s="41">
        <v>281174</v>
      </c>
      <c r="I5917" s="41">
        <v>0</v>
      </c>
      <c r="J5917" s="41">
        <v>97849</v>
      </c>
      <c r="K5917" s="41">
        <v>2812</v>
      </c>
      <c r="L5917" s="41">
        <v>2340</v>
      </c>
      <c r="M5917" s="41">
        <v>0</v>
      </c>
      <c r="N5917" s="43">
        <v>381363</v>
      </c>
    </row>
    <row r="5918" spans="1:14" x14ac:dyDescent="0.2">
      <c r="A5918" s="39" t="s">
        <v>56</v>
      </c>
      <c r="B5918" s="40"/>
      <c r="C5918" s="41">
        <v>39</v>
      </c>
      <c r="D5918" s="42">
        <v>0</v>
      </c>
      <c r="E5918" s="42">
        <v>0.45050000000000001</v>
      </c>
      <c r="F5918" s="41">
        <v>0</v>
      </c>
      <c r="G5918" s="41">
        <v>138496</v>
      </c>
      <c r="H5918" s="41">
        <v>138496</v>
      </c>
      <c r="I5918" s="41">
        <v>0</v>
      </c>
      <c r="J5918" s="41">
        <v>48197</v>
      </c>
      <c r="K5918" s="41">
        <v>1385</v>
      </c>
      <c r="L5918" s="41">
        <v>975</v>
      </c>
      <c r="M5918" s="41">
        <v>0</v>
      </c>
      <c r="N5918" s="43">
        <v>187668</v>
      </c>
    </row>
    <row r="5919" spans="1:14" x14ac:dyDescent="0.2">
      <c r="A5919" s="39" t="s">
        <v>69</v>
      </c>
      <c r="B5919" s="40"/>
      <c r="C5919" s="41">
        <v>102</v>
      </c>
      <c r="D5919" s="42">
        <v>0</v>
      </c>
      <c r="E5919" s="42">
        <v>2.0379999999999998</v>
      </c>
      <c r="F5919" s="41">
        <v>0</v>
      </c>
      <c r="G5919" s="41">
        <v>626538</v>
      </c>
      <c r="H5919" s="41">
        <v>626538</v>
      </c>
      <c r="I5919" s="41">
        <v>0</v>
      </c>
      <c r="J5919" s="41">
        <v>218034</v>
      </c>
      <c r="K5919" s="41">
        <v>6265</v>
      </c>
      <c r="L5919" s="41">
        <v>6222</v>
      </c>
      <c r="M5919" s="41">
        <v>0</v>
      </c>
      <c r="N5919" s="43">
        <v>850794</v>
      </c>
    </row>
    <row r="5920" spans="1:14" x14ac:dyDescent="0.2">
      <c r="A5920" s="34" t="s">
        <v>24</v>
      </c>
      <c r="B5920" s="35"/>
      <c r="C5920" s="36">
        <f t="shared" ref="C5920:N5920" si="1038">SUM(C5917:C5919)</f>
        <v>180</v>
      </c>
      <c r="D5920" s="37">
        <f t="shared" si="1038"/>
        <v>0</v>
      </c>
      <c r="E5920" s="37">
        <f t="shared" si="1038"/>
        <v>3.4030999999999998</v>
      </c>
      <c r="F5920" s="36">
        <f t="shared" si="1038"/>
        <v>0</v>
      </c>
      <c r="G5920" s="36">
        <f t="shared" si="1038"/>
        <v>1046208</v>
      </c>
      <c r="H5920" s="36">
        <f t="shared" si="1038"/>
        <v>1046208</v>
      </c>
      <c r="I5920" s="36">
        <f t="shared" si="1038"/>
        <v>0</v>
      </c>
      <c r="J5920" s="36">
        <f t="shared" si="1038"/>
        <v>364080</v>
      </c>
      <c r="K5920" s="36">
        <f t="shared" si="1038"/>
        <v>10462</v>
      </c>
      <c r="L5920" s="36">
        <f t="shared" si="1038"/>
        <v>9537</v>
      </c>
      <c r="M5920" s="36">
        <f t="shared" si="1038"/>
        <v>0</v>
      </c>
      <c r="N5920" s="38">
        <f t="shared" si="1038"/>
        <v>1419825</v>
      </c>
    </row>
    <row r="5921" spans="1:14" x14ac:dyDescent="0.2">
      <c r="A5921" s="34" t="s">
        <v>1483</v>
      </c>
      <c r="B5921" s="35"/>
      <c r="C5921" s="36"/>
      <c r="D5921" s="37"/>
      <c r="E5921" s="37"/>
      <c r="F5921" s="36"/>
      <c r="G5921" s="36"/>
      <c r="H5921" s="36"/>
      <c r="I5921" s="36"/>
      <c r="J5921" s="36"/>
      <c r="K5921" s="36"/>
      <c r="L5921" s="36"/>
      <c r="M5921" s="36"/>
      <c r="N5921" s="38"/>
    </row>
    <row r="5922" spans="1:14" x14ac:dyDescent="0.2">
      <c r="A5922" s="39" t="s">
        <v>1492</v>
      </c>
      <c r="B5922" s="40"/>
      <c r="C5922" s="41">
        <v>50</v>
      </c>
      <c r="D5922" s="42">
        <v>0</v>
      </c>
      <c r="E5922" s="42">
        <v>9.5200000000000007E-2</v>
      </c>
      <c r="F5922" s="41">
        <v>0</v>
      </c>
      <c r="G5922" s="41">
        <v>25800</v>
      </c>
      <c r="H5922" s="41">
        <v>25800</v>
      </c>
      <c r="I5922" s="41">
        <v>0</v>
      </c>
      <c r="J5922" s="41">
        <v>8978</v>
      </c>
      <c r="K5922" s="41">
        <v>258</v>
      </c>
      <c r="L5922" s="41">
        <v>0</v>
      </c>
      <c r="M5922" s="41">
        <v>0</v>
      </c>
      <c r="N5922" s="43">
        <v>34778</v>
      </c>
    </row>
    <row r="5923" spans="1:14" x14ac:dyDescent="0.2">
      <c r="A5923" s="39" t="s">
        <v>1485</v>
      </c>
      <c r="B5923" s="40"/>
      <c r="C5923" s="41">
        <v>0</v>
      </c>
      <c r="D5923" s="42">
        <v>1.5</v>
      </c>
      <c r="E5923" s="42">
        <v>0</v>
      </c>
      <c r="F5923" s="41">
        <v>720955</v>
      </c>
      <c r="G5923" s="41">
        <v>0</v>
      </c>
      <c r="H5923" s="41">
        <v>720955</v>
      </c>
      <c r="I5923" s="41">
        <v>0</v>
      </c>
      <c r="J5923" s="41">
        <v>250893</v>
      </c>
      <c r="K5923" s="41">
        <v>7210</v>
      </c>
      <c r="L5923" s="41">
        <v>0</v>
      </c>
      <c r="M5923" s="41">
        <v>0</v>
      </c>
      <c r="N5923" s="43">
        <v>971848</v>
      </c>
    </row>
    <row r="5924" spans="1:14" x14ac:dyDescent="0.2">
      <c r="A5924" s="34" t="s">
        <v>24</v>
      </c>
      <c r="B5924" s="35"/>
      <c r="C5924" s="36">
        <f t="shared" ref="C5924:N5924" si="1039">SUM(C5922:C5923)</f>
        <v>50</v>
      </c>
      <c r="D5924" s="37">
        <f t="shared" si="1039"/>
        <v>1.5</v>
      </c>
      <c r="E5924" s="37">
        <f t="shared" si="1039"/>
        <v>9.5200000000000007E-2</v>
      </c>
      <c r="F5924" s="36">
        <f t="shared" si="1039"/>
        <v>720955</v>
      </c>
      <c r="G5924" s="36">
        <f t="shared" si="1039"/>
        <v>25800</v>
      </c>
      <c r="H5924" s="36">
        <f t="shared" si="1039"/>
        <v>746755</v>
      </c>
      <c r="I5924" s="36">
        <f t="shared" si="1039"/>
        <v>0</v>
      </c>
      <c r="J5924" s="36">
        <f t="shared" si="1039"/>
        <v>259871</v>
      </c>
      <c r="K5924" s="36">
        <f t="shared" si="1039"/>
        <v>7468</v>
      </c>
      <c r="L5924" s="36">
        <f t="shared" si="1039"/>
        <v>0</v>
      </c>
      <c r="M5924" s="36">
        <f t="shared" si="1039"/>
        <v>0</v>
      </c>
      <c r="N5924" s="38">
        <f t="shared" si="1039"/>
        <v>1006626</v>
      </c>
    </row>
    <row r="5925" spans="1:14" x14ac:dyDescent="0.2">
      <c r="A5925" s="29" t="s">
        <v>2257</v>
      </c>
      <c r="B5925" s="30"/>
      <c r="C5925" s="31">
        <f t="shared" ref="C5925:N5925" si="1040">C5905+C5915+C5920+C5924</f>
        <v>230</v>
      </c>
      <c r="D5925" s="32">
        <f t="shared" si="1040"/>
        <v>21.327100000000002</v>
      </c>
      <c r="E5925" s="32">
        <f t="shared" si="1040"/>
        <v>7.5749999999999993</v>
      </c>
      <c r="F5925" s="31">
        <f t="shared" si="1040"/>
        <v>11532771</v>
      </c>
      <c r="G5925" s="31">
        <f t="shared" si="1040"/>
        <v>2389913</v>
      </c>
      <c r="H5925" s="31">
        <f t="shared" si="1040"/>
        <v>13922684</v>
      </c>
      <c r="I5925" s="31">
        <f t="shared" si="1040"/>
        <v>369998</v>
      </c>
      <c r="J5925" s="31">
        <f t="shared" si="1040"/>
        <v>4970156</v>
      </c>
      <c r="K5925" s="31">
        <f t="shared" si="1040"/>
        <v>139227</v>
      </c>
      <c r="L5925" s="31">
        <f t="shared" si="1040"/>
        <v>269457</v>
      </c>
      <c r="M5925" s="31">
        <f t="shared" si="1040"/>
        <v>0</v>
      </c>
      <c r="N5925" s="33">
        <f t="shared" si="1040"/>
        <v>19532295</v>
      </c>
    </row>
    <row r="5926" spans="1:14" x14ac:dyDescent="0.2">
      <c r="A5926" s="39"/>
      <c r="B5926" s="40"/>
      <c r="C5926" s="41"/>
      <c r="D5926" s="42"/>
      <c r="E5926" s="42"/>
      <c r="F5926" s="41"/>
      <c r="G5926" s="41"/>
      <c r="H5926" s="41"/>
      <c r="I5926" s="41"/>
      <c r="J5926" s="41"/>
      <c r="K5926" s="41"/>
      <c r="L5926" s="41"/>
      <c r="M5926" s="41"/>
      <c r="N5926" s="43"/>
    </row>
    <row r="5927" spans="1:14" x14ac:dyDescent="0.2">
      <c r="A5927" s="29" t="s">
        <v>2258</v>
      </c>
      <c r="B5927" s="30"/>
      <c r="C5927" s="31"/>
      <c r="D5927" s="32"/>
      <c r="E5927" s="32"/>
      <c r="F5927" s="31"/>
      <c r="G5927" s="31"/>
      <c r="H5927" s="31"/>
      <c r="I5927" s="31"/>
      <c r="J5927" s="31"/>
      <c r="K5927" s="31"/>
      <c r="L5927" s="31"/>
      <c r="M5927" s="31"/>
      <c r="N5927" s="33"/>
    </row>
    <row r="5928" spans="1:14" x14ac:dyDescent="0.2">
      <c r="A5928" s="29" t="s">
        <v>2259</v>
      </c>
      <c r="B5928" s="30" t="s">
        <v>6</v>
      </c>
      <c r="C5928" s="31" t="s">
        <v>7</v>
      </c>
      <c r="D5928" s="32" t="s">
        <v>8</v>
      </c>
      <c r="E5928" s="32" t="s">
        <v>9</v>
      </c>
      <c r="F5928" s="31" t="s">
        <v>10</v>
      </c>
      <c r="G5928" s="31" t="s">
        <v>11</v>
      </c>
      <c r="H5928" s="31" t="s">
        <v>12</v>
      </c>
      <c r="I5928" s="31" t="s">
        <v>13</v>
      </c>
      <c r="J5928" s="31" t="s">
        <v>14</v>
      </c>
      <c r="K5928" s="31" t="s">
        <v>15</v>
      </c>
      <c r="L5928" s="31" t="s">
        <v>16</v>
      </c>
      <c r="M5928" s="31" t="s">
        <v>17</v>
      </c>
      <c r="N5928" s="33" t="s">
        <v>18</v>
      </c>
    </row>
    <row r="5929" spans="1:14" x14ac:dyDescent="0.2">
      <c r="A5929" s="34" t="s">
        <v>19</v>
      </c>
      <c r="B5929" s="35"/>
      <c r="C5929" s="36"/>
      <c r="D5929" s="37"/>
      <c r="E5929" s="37"/>
      <c r="F5929" s="36"/>
      <c r="G5929" s="36"/>
      <c r="H5929" s="36"/>
      <c r="I5929" s="36"/>
      <c r="J5929" s="36"/>
      <c r="K5929" s="36"/>
      <c r="L5929" s="36"/>
      <c r="M5929" s="36"/>
      <c r="N5929" s="38"/>
    </row>
    <row r="5930" spans="1:14" x14ac:dyDescent="0.2">
      <c r="A5930" s="39" t="s">
        <v>22</v>
      </c>
      <c r="B5930" s="40"/>
      <c r="C5930" s="41">
        <v>0</v>
      </c>
      <c r="D5930" s="42">
        <v>10</v>
      </c>
      <c r="E5930" s="42">
        <v>2</v>
      </c>
      <c r="F5930" s="41">
        <v>5528619</v>
      </c>
      <c r="G5930" s="41">
        <v>474985</v>
      </c>
      <c r="H5930" s="41">
        <v>6003604</v>
      </c>
      <c r="I5930" s="41">
        <v>0</v>
      </c>
      <c r="J5930" s="41">
        <v>2089254</v>
      </c>
      <c r="K5930" s="41">
        <v>60036</v>
      </c>
      <c r="L5930" s="41">
        <v>46000</v>
      </c>
      <c r="M5930" s="41">
        <v>0</v>
      </c>
      <c r="N5930" s="43">
        <v>8138858</v>
      </c>
    </row>
    <row r="5931" spans="1:14" x14ac:dyDescent="0.2">
      <c r="A5931" s="34" t="s">
        <v>24</v>
      </c>
      <c r="B5931" s="35"/>
      <c r="C5931" s="36">
        <f t="shared" ref="C5931:N5931" si="1041">SUM(C5930:C5930)</f>
        <v>0</v>
      </c>
      <c r="D5931" s="37">
        <f t="shared" si="1041"/>
        <v>10</v>
      </c>
      <c r="E5931" s="37">
        <f t="shared" si="1041"/>
        <v>2</v>
      </c>
      <c r="F5931" s="36">
        <f t="shared" si="1041"/>
        <v>5528619</v>
      </c>
      <c r="G5931" s="36">
        <f t="shared" si="1041"/>
        <v>474985</v>
      </c>
      <c r="H5931" s="36">
        <f t="shared" si="1041"/>
        <v>6003604</v>
      </c>
      <c r="I5931" s="36">
        <f t="shared" si="1041"/>
        <v>0</v>
      </c>
      <c r="J5931" s="36">
        <f t="shared" si="1041"/>
        <v>2089254</v>
      </c>
      <c r="K5931" s="36">
        <f t="shared" si="1041"/>
        <v>60036</v>
      </c>
      <c r="L5931" s="36">
        <f t="shared" si="1041"/>
        <v>46000</v>
      </c>
      <c r="M5931" s="36">
        <f t="shared" si="1041"/>
        <v>0</v>
      </c>
      <c r="N5931" s="38">
        <f t="shared" si="1041"/>
        <v>8138858</v>
      </c>
    </row>
    <row r="5932" spans="1:14" x14ac:dyDescent="0.2">
      <c r="A5932" s="34" t="s">
        <v>1476</v>
      </c>
      <c r="B5932" s="35"/>
      <c r="C5932" s="36"/>
      <c r="D5932" s="37"/>
      <c r="E5932" s="37"/>
      <c r="F5932" s="36"/>
      <c r="G5932" s="36"/>
      <c r="H5932" s="36"/>
      <c r="I5932" s="36"/>
      <c r="J5932" s="36"/>
      <c r="K5932" s="36"/>
      <c r="L5932" s="36"/>
      <c r="M5932" s="36"/>
      <c r="N5932" s="38"/>
    </row>
    <row r="5933" spans="1:14" x14ac:dyDescent="0.2">
      <c r="A5933" s="39" t="s">
        <v>162</v>
      </c>
      <c r="B5933" s="40"/>
      <c r="C5933" s="41">
        <v>0</v>
      </c>
      <c r="D5933" s="42">
        <v>6.9</v>
      </c>
      <c r="E5933" s="42">
        <v>0</v>
      </c>
      <c r="F5933" s="41">
        <v>2407921</v>
      </c>
      <c r="G5933" s="41">
        <v>0</v>
      </c>
      <c r="H5933" s="41">
        <v>2407921</v>
      </c>
      <c r="I5933" s="41">
        <v>0</v>
      </c>
      <c r="J5933" s="41">
        <v>837956</v>
      </c>
      <c r="K5933" s="41">
        <v>24079</v>
      </c>
      <c r="L5933" s="41">
        <v>0</v>
      </c>
      <c r="M5933" s="41">
        <v>0</v>
      </c>
      <c r="N5933" s="43">
        <v>3245877</v>
      </c>
    </row>
    <row r="5934" spans="1:14" x14ac:dyDescent="0.2">
      <c r="A5934" s="39" t="s">
        <v>163</v>
      </c>
      <c r="B5934" s="40"/>
      <c r="C5934" s="41">
        <v>0</v>
      </c>
      <c r="D5934" s="42">
        <v>0</v>
      </c>
      <c r="E5934" s="42">
        <v>0</v>
      </c>
      <c r="F5934" s="41">
        <v>0</v>
      </c>
      <c r="G5934" s="41">
        <v>0</v>
      </c>
      <c r="H5934" s="41">
        <v>0</v>
      </c>
      <c r="I5934" s="41">
        <v>0</v>
      </c>
      <c r="J5934" s="41">
        <v>7</v>
      </c>
      <c r="K5934" s="41">
        <v>0</v>
      </c>
      <c r="L5934" s="41">
        <v>0</v>
      </c>
      <c r="M5934" s="41">
        <v>0</v>
      </c>
      <c r="N5934" s="43">
        <v>7</v>
      </c>
    </row>
    <row r="5935" spans="1:14" x14ac:dyDescent="0.2">
      <c r="A5935" s="39" t="s">
        <v>1000</v>
      </c>
      <c r="B5935" s="40"/>
      <c r="C5935" s="41">
        <v>0</v>
      </c>
      <c r="D5935" s="42">
        <v>0</v>
      </c>
      <c r="E5935" s="42">
        <v>0</v>
      </c>
      <c r="F5935" s="41">
        <v>0</v>
      </c>
      <c r="G5935" s="41">
        <v>0</v>
      </c>
      <c r="H5935" s="41">
        <v>0</v>
      </c>
      <c r="I5935" s="41">
        <v>0</v>
      </c>
      <c r="J5935" s="41">
        <v>0</v>
      </c>
      <c r="K5935" s="41">
        <v>0</v>
      </c>
      <c r="L5935" s="41">
        <v>2200</v>
      </c>
      <c r="M5935" s="41">
        <v>0</v>
      </c>
      <c r="N5935" s="43">
        <v>2200</v>
      </c>
    </row>
    <row r="5936" spans="1:14" x14ac:dyDescent="0.2">
      <c r="A5936" s="39" t="s">
        <v>32</v>
      </c>
      <c r="B5936" s="40"/>
      <c r="C5936" s="41">
        <v>0</v>
      </c>
      <c r="D5936" s="42">
        <v>0</v>
      </c>
      <c r="E5936" s="42">
        <v>3.2</v>
      </c>
      <c r="F5936" s="41">
        <v>0</v>
      </c>
      <c r="G5936" s="41">
        <v>847064</v>
      </c>
      <c r="H5936" s="41">
        <v>847064</v>
      </c>
      <c r="I5936" s="41">
        <v>0</v>
      </c>
      <c r="J5936" s="41">
        <v>294779</v>
      </c>
      <c r="K5936" s="41">
        <v>8471</v>
      </c>
      <c r="L5936" s="41">
        <v>0</v>
      </c>
      <c r="M5936" s="41">
        <v>0</v>
      </c>
      <c r="N5936" s="43">
        <v>1141843</v>
      </c>
    </row>
    <row r="5937" spans="1:14" x14ac:dyDescent="0.2">
      <c r="A5937" s="39" t="s">
        <v>23</v>
      </c>
      <c r="B5937" s="40"/>
      <c r="C5937" s="41">
        <v>0</v>
      </c>
      <c r="D5937" s="42">
        <v>0</v>
      </c>
      <c r="E5937" s="42">
        <v>3.2</v>
      </c>
      <c r="F5937" s="41">
        <v>0</v>
      </c>
      <c r="G5937" s="41">
        <v>1244415</v>
      </c>
      <c r="H5937" s="41">
        <v>1244415</v>
      </c>
      <c r="I5937" s="41">
        <v>0</v>
      </c>
      <c r="J5937" s="41">
        <v>433056</v>
      </c>
      <c r="K5937" s="41">
        <v>12444</v>
      </c>
      <c r="L5937" s="41">
        <v>0</v>
      </c>
      <c r="M5937" s="41">
        <v>0</v>
      </c>
      <c r="N5937" s="43">
        <v>1677471</v>
      </c>
    </row>
    <row r="5938" spans="1:14" x14ac:dyDescent="0.2">
      <c r="A5938" s="39" t="s">
        <v>1481</v>
      </c>
      <c r="B5938" s="40"/>
      <c r="C5938" s="41">
        <v>0</v>
      </c>
      <c r="D5938" s="42">
        <v>19.9803</v>
      </c>
      <c r="E5938" s="42">
        <v>2.5499999999999998</v>
      </c>
      <c r="F5938" s="41">
        <v>12445638</v>
      </c>
      <c r="G5938" s="41">
        <v>640305</v>
      </c>
      <c r="H5938" s="41">
        <v>13085943</v>
      </c>
      <c r="I5938" s="41">
        <v>0</v>
      </c>
      <c r="J5938" s="41">
        <v>4553908</v>
      </c>
      <c r="K5938" s="41">
        <v>130860</v>
      </c>
      <c r="L5938" s="41">
        <v>380705</v>
      </c>
      <c r="M5938" s="41">
        <v>0</v>
      </c>
      <c r="N5938" s="43">
        <v>18020556</v>
      </c>
    </row>
    <row r="5939" spans="1:14" x14ac:dyDescent="0.2">
      <c r="A5939" s="34" t="s">
        <v>24</v>
      </c>
      <c r="B5939" s="35"/>
      <c r="C5939" s="36">
        <f t="shared" ref="C5939:N5939" si="1042">SUM(C5933:C5938)</f>
        <v>0</v>
      </c>
      <c r="D5939" s="37">
        <f t="shared" si="1042"/>
        <v>26.880299999999998</v>
      </c>
      <c r="E5939" s="37">
        <f t="shared" si="1042"/>
        <v>8.9499999999999993</v>
      </c>
      <c r="F5939" s="36">
        <f t="shared" si="1042"/>
        <v>14853559</v>
      </c>
      <c r="G5939" s="36">
        <f t="shared" si="1042"/>
        <v>2731784</v>
      </c>
      <c r="H5939" s="36">
        <f t="shared" si="1042"/>
        <v>17585343</v>
      </c>
      <c r="I5939" s="36">
        <f t="shared" si="1042"/>
        <v>0</v>
      </c>
      <c r="J5939" s="36">
        <f t="shared" si="1042"/>
        <v>6119706</v>
      </c>
      <c r="K5939" s="36">
        <f t="shared" si="1042"/>
        <v>175854</v>
      </c>
      <c r="L5939" s="36">
        <f t="shared" si="1042"/>
        <v>382905</v>
      </c>
      <c r="M5939" s="36">
        <f t="shared" si="1042"/>
        <v>0</v>
      </c>
      <c r="N5939" s="38">
        <f t="shared" si="1042"/>
        <v>24087954</v>
      </c>
    </row>
    <row r="5940" spans="1:14" x14ac:dyDescent="0.2">
      <c r="A5940" s="34" t="s">
        <v>1629</v>
      </c>
      <c r="B5940" s="35"/>
      <c r="C5940" s="36"/>
      <c r="D5940" s="37"/>
      <c r="E5940" s="37"/>
      <c r="F5940" s="36"/>
      <c r="G5940" s="36"/>
      <c r="H5940" s="36"/>
      <c r="I5940" s="36"/>
      <c r="J5940" s="36"/>
      <c r="K5940" s="36"/>
      <c r="L5940" s="36"/>
      <c r="M5940" s="36"/>
      <c r="N5940" s="38"/>
    </row>
    <row r="5941" spans="1:14" x14ac:dyDescent="0.2">
      <c r="A5941" s="39" t="s">
        <v>40</v>
      </c>
      <c r="B5941" s="40"/>
      <c r="C5941" s="41">
        <v>0</v>
      </c>
      <c r="D5941" s="42">
        <v>0</v>
      </c>
      <c r="E5941" s="42">
        <v>0</v>
      </c>
      <c r="F5941" s="41">
        <v>-42000</v>
      </c>
      <c r="G5941" s="41">
        <v>0</v>
      </c>
      <c r="H5941" s="41">
        <v>-42000</v>
      </c>
      <c r="I5941" s="41">
        <v>0</v>
      </c>
      <c r="J5941" s="41">
        <v>-14616</v>
      </c>
      <c r="K5941" s="41">
        <v>-420</v>
      </c>
      <c r="L5941" s="41">
        <v>0</v>
      </c>
      <c r="M5941" s="41">
        <v>0</v>
      </c>
      <c r="N5941" s="43">
        <v>-56616</v>
      </c>
    </row>
    <row r="5942" spans="1:14" x14ac:dyDescent="0.2">
      <c r="A5942" s="39" t="s">
        <v>41</v>
      </c>
      <c r="B5942" s="40"/>
      <c r="C5942" s="41">
        <v>0</v>
      </c>
      <c r="D5942" s="42">
        <v>0</v>
      </c>
      <c r="E5942" s="42">
        <v>0</v>
      </c>
      <c r="F5942" s="41">
        <v>0</v>
      </c>
      <c r="G5942" s="41">
        <v>0</v>
      </c>
      <c r="H5942" s="41">
        <v>0</v>
      </c>
      <c r="I5942" s="41">
        <v>42000</v>
      </c>
      <c r="J5942" s="41">
        <v>14196</v>
      </c>
      <c r="K5942" s="41">
        <v>0</v>
      </c>
      <c r="L5942" s="41">
        <v>0</v>
      </c>
      <c r="M5942" s="41">
        <v>0</v>
      </c>
      <c r="N5942" s="43">
        <v>56196</v>
      </c>
    </row>
    <row r="5943" spans="1:14" x14ac:dyDescent="0.2">
      <c r="A5943" s="34" t="s">
        <v>24</v>
      </c>
      <c r="B5943" s="35"/>
      <c r="C5943" s="36">
        <f t="shared" ref="C5943:N5943" si="1043">SUM(C5941:C5942)</f>
        <v>0</v>
      </c>
      <c r="D5943" s="37">
        <f t="shared" si="1043"/>
        <v>0</v>
      </c>
      <c r="E5943" s="37">
        <f t="shared" si="1043"/>
        <v>0</v>
      </c>
      <c r="F5943" s="36">
        <f t="shared" si="1043"/>
        <v>-42000</v>
      </c>
      <c r="G5943" s="36">
        <f t="shared" si="1043"/>
        <v>0</v>
      </c>
      <c r="H5943" s="36">
        <f t="shared" si="1043"/>
        <v>-42000</v>
      </c>
      <c r="I5943" s="36">
        <f t="shared" si="1043"/>
        <v>42000</v>
      </c>
      <c r="J5943" s="36">
        <f t="shared" si="1043"/>
        <v>-420</v>
      </c>
      <c r="K5943" s="36">
        <f t="shared" si="1043"/>
        <v>-420</v>
      </c>
      <c r="L5943" s="36">
        <f t="shared" si="1043"/>
        <v>0</v>
      </c>
      <c r="M5943" s="36">
        <f t="shared" si="1043"/>
        <v>0</v>
      </c>
      <c r="N5943" s="38">
        <f t="shared" si="1043"/>
        <v>-420</v>
      </c>
    </row>
    <row r="5944" spans="1:14" x14ac:dyDescent="0.2">
      <c r="A5944" s="34" t="s">
        <v>25</v>
      </c>
      <c r="B5944" s="35"/>
      <c r="C5944" s="36"/>
      <c r="D5944" s="37"/>
      <c r="E5944" s="37"/>
      <c r="F5944" s="36"/>
      <c r="G5944" s="36"/>
      <c r="H5944" s="36"/>
      <c r="I5944" s="36"/>
      <c r="J5944" s="36"/>
      <c r="K5944" s="36"/>
      <c r="L5944" s="36"/>
      <c r="M5944" s="36"/>
      <c r="N5944" s="38"/>
    </row>
    <row r="5945" spans="1:14" x14ac:dyDescent="0.2">
      <c r="A5945" s="39" t="s">
        <v>635</v>
      </c>
      <c r="B5945" s="40"/>
      <c r="C5945" s="41">
        <v>13</v>
      </c>
      <c r="D5945" s="42">
        <v>0</v>
      </c>
      <c r="E5945" s="42">
        <v>0.49349999999999999</v>
      </c>
      <c r="F5945" s="41">
        <v>0</v>
      </c>
      <c r="G5945" s="41">
        <v>151716</v>
      </c>
      <c r="H5945" s="41">
        <v>151716</v>
      </c>
      <c r="I5945" s="41">
        <v>0</v>
      </c>
      <c r="J5945" s="41">
        <v>52797</v>
      </c>
      <c r="K5945" s="41">
        <v>1517</v>
      </c>
      <c r="L5945" s="41">
        <v>1105</v>
      </c>
      <c r="M5945" s="41">
        <v>0</v>
      </c>
      <c r="N5945" s="43">
        <v>205618</v>
      </c>
    </row>
    <row r="5946" spans="1:14" x14ac:dyDescent="0.2">
      <c r="A5946" s="39" t="s">
        <v>26</v>
      </c>
      <c r="B5946" s="40"/>
      <c r="C5946" s="41">
        <v>23</v>
      </c>
      <c r="D5946" s="42">
        <v>0</v>
      </c>
      <c r="E5946" s="42">
        <v>0.93300000000000005</v>
      </c>
      <c r="F5946" s="41">
        <v>0</v>
      </c>
      <c r="G5946" s="41">
        <v>286830</v>
      </c>
      <c r="H5946" s="41">
        <v>286830</v>
      </c>
      <c r="I5946" s="41">
        <v>0</v>
      </c>
      <c r="J5946" s="41">
        <v>99817</v>
      </c>
      <c r="K5946" s="41">
        <v>2868</v>
      </c>
      <c r="L5946" s="41">
        <v>1955</v>
      </c>
      <c r="M5946" s="41">
        <v>0</v>
      </c>
      <c r="N5946" s="43">
        <v>388602</v>
      </c>
    </row>
    <row r="5947" spans="1:14" x14ac:dyDescent="0.2">
      <c r="A5947" s="39" t="s">
        <v>26</v>
      </c>
      <c r="B5947" s="40"/>
      <c r="C5947" s="41">
        <v>44</v>
      </c>
      <c r="D5947" s="42">
        <v>0</v>
      </c>
      <c r="E5947" s="42">
        <v>1.4819</v>
      </c>
      <c r="F5947" s="41">
        <v>0</v>
      </c>
      <c r="G5947" s="41">
        <v>455578</v>
      </c>
      <c r="H5947" s="41">
        <v>455578</v>
      </c>
      <c r="I5947" s="41">
        <v>0</v>
      </c>
      <c r="J5947" s="41">
        <v>158541</v>
      </c>
      <c r="K5947" s="41">
        <v>4556</v>
      </c>
      <c r="L5947" s="41">
        <v>3740</v>
      </c>
      <c r="M5947" s="41">
        <v>0</v>
      </c>
      <c r="N5947" s="43">
        <v>617859</v>
      </c>
    </row>
    <row r="5948" spans="1:14" x14ac:dyDescent="0.2">
      <c r="A5948" s="39" t="s">
        <v>26</v>
      </c>
      <c r="B5948" s="40"/>
      <c r="C5948" s="41">
        <v>48</v>
      </c>
      <c r="D5948" s="42">
        <v>0</v>
      </c>
      <c r="E5948" s="42">
        <v>1.5709</v>
      </c>
      <c r="F5948" s="41">
        <v>0</v>
      </c>
      <c r="G5948" s="41">
        <v>482939</v>
      </c>
      <c r="H5948" s="41">
        <v>482939</v>
      </c>
      <c r="I5948" s="41">
        <v>0</v>
      </c>
      <c r="J5948" s="41">
        <v>168063</v>
      </c>
      <c r="K5948" s="41">
        <v>4829</v>
      </c>
      <c r="L5948" s="41">
        <v>4080</v>
      </c>
      <c r="M5948" s="41">
        <v>0</v>
      </c>
      <c r="N5948" s="43">
        <v>655082</v>
      </c>
    </row>
    <row r="5949" spans="1:14" x14ac:dyDescent="0.2">
      <c r="A5949" s="39" t="s">
        <v>69</v>
      </c>
      <c r="B5949" s="40"/>
      <c r="C5949" s="41">
        <v>157</v>
      </c>
      <c r="D5949" s="42">
        <v>0</v>
      </c>
      <c r="E5949" s="42">
        <v>2.8475000000000001</v>
      </c>
      <c r="F5949" s="41">
        <v>0</v>
      </c>
      <c r="G5949" s="41">
        <v>875401</v>
      </c>
      <c r="H5949" s="41">
        <v>875401</v>
      </c>
      <c r="I5949" s="41">
        <v>0</v>
      </c>
      <c r="J5949" s="41">
        <v>304639</v>
      </c>
      <c r="K5949" s="41">
        <v>8754</v>
      </c>
      <c r="L5949" s="41">
        <v>9577</v>
      </c>
      <c r="M5949" s="41">
        <v>0</v>
      </c>
      <c r="N5949" s="43">
        <v>1189617</v>
      </c>
    </row>
    <row r="5950" spans="1:14" x14ac:dyDescent="0.2">
      <c r="A5950" s="39" t="s">
        <v>69</v>
      </c>
      <c r="B5950" s="40"/>
      <c r="C5950" s="41">
        <v>85</v>
      </c>
      <c r="D5950" s="42">
        <v>0</v>
      </c>
      <c r="E5950" s="42">
        <v>1.7723</v>
      </c>
      <c r="F5950" s="41">
        <v>0</v>
      </c>
      <c r="G5950" s="41">
        <v>544855</v>
      </c>
      <c r="H5950" s="41">
        <v>544855</v>
      </c>
      <c r="I5950" s="41">
        <v>0</v>
      </c>
      <c r="J5950" s="41">
        <v>189610</v>
      </c>
      <c r="K5950" s="41">
        <v>5449</v>
      </c>
      <c r="L5950" s="41">
        <v>5185</v>
      </c>
      <c r="M5950" s="41">
        <v>0</v>
      </c>
      <c r="N5950" s="43">
        <v>739650</v>
      </c>
    </row>
    <row r="5951" spans="1:14" x14ac:dyDescent="0.2">
      <c r="A5951" s="34" t="s">
        <v>24</v>
      </c>
      <c r="B5951" s="35"/>
      <c r="C5951" s="36">
        <f t="shared" ref="C5951:N5951" si="1044">SUM(C5945:C5950)</f>
        <v>370</v>
      </c>
      <c r="D5951" s="37">
        <f t="shared" si="1044"/>
        <v>0</v>
      </c>
      <c r="E5951" s="37">
        <f t="shared" si="1044"/>
        <v>9.0991</v>
      </c>
      <c r="F5951" s="36">
        <f t="shared" si="1044"/>
        <v>0</v>
      </c>
      <c r="G5951" s="36">
        <f t="shared" si="1044"/>
        <v>2797319</v>
      </c>
      <c r="H5951" s="36">
        <f t="shared" si="1044"/>
        <v>2797319</v>
      </c>
      <c r="I5951" s="36">
        <f t="shared" si="1044"/>
        <v>0</v>
      </c>
      <c r="J5951" s="36">
        <f t="shared" si="1044"/>
        <v>973467</v>
      </c>
      <c r="K5951" s="36">
        <f t="shared" si="1044"/>
        <v>27973</v>
      </c>
      <c r="L5951" s="36">
        <f t="shared" si="1044"/>
        <v>25642</v>
      </c>
      <c r="M5951" s="36">
        <f t="shared" si="1044"/>
        <v>0</v>
      </c>
      <c r="N5951" s="38">
        <f t="shared" si="1044"/>
        <v>3796428</v>
      </c>
    </row>
    <row r="5952" spans="1:14" x14ac:dyDescent="0.2">
      <c r="A5952" s="34" t="s">
        <v>1483</v>
      </c>
      <c r="B5952" s="35"/>
      <c r="C5952" s="36"/>
      <c r="D5952" s="37"/>
      <c r="E5952" s="37"/>
      <c r="F5952" s="36"/>
      <c r="G5952" s="36"/>
      <c r="H5952" s="36"/>
      <c r="I5952" s="36"/>
      <c r="J5952" s="36"/>
      <c r="K5952" s="36"/>
      <c r="L5952" s="36"/>
      <c r="M5952" s="36"/>
      <c r="N5952" s="38"/>
    </row>
    <row r="5953" spans="1:14" x14ac:dyDescent="0.2">
      <c r="A5953" s="39" t="s">
        <v>1484</v>
      </c>
      <c r="B5953" s="40"/>
      <c r="C5953" s="41">
        <v>77</v>
      </c>
      <c r="D5953" s="42">
        <v>0</v>
      </c>
      <c r="E5953" s="42">
        <v>0.1303</v>
      </c>
      <c r="F5953" s="41">
        <v>0</v>
      </c>
      <c r="G5953" s="41">
        <v>35312</v>
      </c>
      <c r="H5953" s="41">
        <v>35312</v>
      </c>
      <c r="I5953" s="41">
        <v>0</v>
      </c>
      <c r="J5953" s="41">
        <v>12288</v>
      </c>
      <c r="K5953" s="41">
        <v>353</v>
      </c>
      <c r="L5953" s="41">
        <v>0</v>
      </c>
      <c r="M5953" s="41">
        <v>0</v>
      </c>
      <c r="N5953" s="43">
        <v>47600</v>
      </c>
    </row>
    <row r="5954" spans="1:14" x14ac:dyDescent="0.2">
      <c r="A5954" s="39" t="s">
        <v>1484</v>
      </c>
      <c r="B5954" s="40"/>
      <c r="C5954" s="41">
        <v>72</v>
      </c>
      <c r="D5954" s="42">
        <v>0</v>
      </c>
      <c r="E5954" s="42">
        <v>0.1227</v>
      </c>
      <c r="F5954" s="41">
        <v>0</v>
      </c>
      <c r="G5954" s="41">
        <v>33253</v>
      </c>
      <c r="H5954" s="41">
        <v>33253</v>
      </c>
      <c r="I5954" s="41">
        <v>0</v>
      </c>
      <c r="J5954" s="41">
        <v>11573</v>
      </c>
      <c r="K5954" s="41">
        <v>333</v>
      </c>
      <c r="L5954" s="41">
        <v>0</v>
      </c>
      <c r="M5954" s="41">
        <v>0</v>
      </c>
      <c r="N5954" s="43">
        <v>44826</v>
      </c>
    </row>
    <row r="5955" spans="1:14" x14ac:dyDescent="0.2">
      <c r="A5955" s="39" t="s">
        <v>1485</v>
      </c>
      <c r="B5955" s="40"/>
      <c r="C5955" s="41">
        <v>0</v>
      </c>
      <c r="D5955" s="42">
        <v>4.4832000000000001</v>
      </c>
      <c r="E5955" s="42">
        <v>0</v>
      </c>
      <c r="F5955" s="41">
        <v>2105037</v>
      </c>
      <c r="G5955" s="41">
        <v>0</v>
      </c>
      <c r="H5955" s="41">
        <v>2105037</v>
      </c>
      <c r="I5955" s="41">
        <v>0</v>
      </c>
      <c r="J5955" s="41">
        <v>732553</v>
      </c>
      <c r="K5955" s="41">
        <v>21050</v>
      </c>
      <c r="L5955" s="41">
        <v>0</v>
      </c>
      <c r="M5955" s="41">
        <v>0</v>
      </c>
      <c r="N5955" s="43">
        <v>2837590</v>
      </c>
    </row>
    <row r="5956" spans="1:14" x14ac:dyDescent="0.2">
      <c r="A5956" s="34" t="s">
        <v>24</v>
      </c>
      <c r="B5956" s="35"/>
      <c r="C5956" s="36">
        <f t="shared" ref="C5956:N5956" si="1045">SUM(C5953:C5955)</f>
        <v>149</v>
      </c>
      <c r="D5956" s="37">
        <f t="shared" si="1045"/>
        <v>4.4832000000000001</v>
      </c>
      <c r="E5956" s="37">
        <f t="shared" si="1045"/>
        <v>0.253</v>
      </c>
      <c r="F5956" s="36">
        <f t="shared" si="1045"/>
        <v>2105037</v>
      </c>
      <c r="G5956" s="36">
        <f t="shared" si="1045"/>
        <v>68565</v>
      </c>
      <c r="H5956" s="36">
        <f t="shared" si="1045"/>
        <v>2173602</v>
      </c>
      <c r="I5956" s="36">
        <f t="shared" si="1045"/>
        <v>0</v>
      </c>
      <c r="J5956" s="36">
        <f t="shared" si="1045"/>
        <v>756414</v>
      </c>
      <c r="K5956" s="36">
        <f t="shared" si="1045"/>
        <v>21736</v>
      </c>
      <c r="L5956" s="36">
        <f t="shared" si="1045"/>
        <v>0</v>
      </c>
      <c r="M5956" s="36">
        <f t="shared" si="1045"/>
        <v>0</v>
      </c>
      <c r="N5956" s="38">
        <f t="shared" si="1045"/>
        <v>2930016</v>
      </c>
    </row>
    <row r="5957" spans="1:14" x14ac:dyDescent="0.2">
      <c r="A5957" s="29" t="s">
        <v>2260</v>
      </c>
      <c r="B5957" s="30"/>
      <c r="C5957" s="31">
        <f t="shared" ref="C5957:N5957" si="1046">C5931+C5939+C5943+C5951+C5956</f>
        <v>519</v>
      </c>
      <c r="D5957" s="32">
        <f t="shared" si="1046"/>
        <v>41.363500000000002</v>
      </c>
      <c r="E5957" s="32">
        <f t="shared" si="1046"/>
        <v>20.302099999999999</v>
      </c>
      <c r="F5957" s="31">
        <f t="shared" si="1046"/>
        <v>22445215</v>
      </c>
      <c r="G5957" s="31">
        <f t="shared" si="1046"/>
        <v>6072653</v>
      </c>
      <c r="H5957" s="31">
        <f t="shared" si="1046"/>
        <v>28517868</v>
      </c>
      <c r="I5957" s="31">
        <f t="shared" si="1046"/>
        <v>42000</v>
      </c>
      <c r="J5957" s="31">
        <f t="shared" si="1046"/>
        <v>9938421</v>
      </c>
      <c r="K5957" s="31">
        <f t="shared" si="1046"/>
        <v>285179</v>
      </c>
      <c r="L5957" s="31">
        <f t="shared" si="1046"/>
        <v>454547</v>
      </c>
      <c r="M5957" s="31">
        <f t="shared" si="1046"/>
        <v>0</v>
      </c>
      <c r="N5957" s="33">
        <f t="shared" si="1046"/>
        <v>38952836</v>
      </c>
    </row>
    <row r="5958" spans="1:14" x14ac:dyDescent="0.2">
      <c r="A5958" s="39"/>
      <c r="B5958" s="40"/>
      <c r="C5958" s="41"/>
      <c r="D5958" s="42"/>
      <c r="E5958" s="42"/>
      <c r="F5958" s="41"/>
      <c r="G5958" s="41"/>
      <c r="H5958" s="41"/>
      <c r="I5958" s="41"/>
      <c r="J5958" s="41"/>
      <c r="K5958" s="41"/>
      <c r="L5958" s="41"/>
      <c r="M5958" s="41"/>
      <c r="N5958" s="43"/>
    </row>
    <row r="5959" spans="1:14" x14ac:dyDescent="0.2">
      <c r="A5959" s="29" t="s">
        <v>2261</v>
      </c>
      <c r="B5959" s="30"/>
      <c r="C5959" s="31"/>
      <c r="D5959" s="32"/>
      <c r="E5959" s="32"/>
      <c r="F5959" s="31"/>
      <c r="G5959" s="31"/>
      <c r="H5959" s="31"/>
      <c r="I5959" s="31"/>
      <c r="J5959" s="31"/>
      <c r="K5959" s="31"/>
      <c r="L5959" s="31"/>
      <c r="M5959" s="31"/>
      <c r="N5959" s="33"/>
    </row>
    <row r="5960" spans="1:14" x14ac:dyDescent="0.2">
      <c r="A5960" s="29" t="s">
        <v>2262</v>
      </c>
      <c r="B5960" s="30" t="s">
        <v>6</v>
      </c>
      <c r="C5960" s="31" t="s">
        <v>7</v>
      </c>
      <c r="D5960" s="32" t="s">
        <v>8</v>
      </c>
      <c r="E5960" s="32" t="s">
        <v>9</v>
      </c>
      <c r="F5960" s="31" t="s">
        <v>10</v>
      </c>
      <c r="G5960" s="31" t="s">
        <v>11</v>
      </c>
      <c r="H5960" s="31" t="s">
        <v>12</v>
      </c>
      <c r="I5960" s="31" t="s">
        <v>13</v>
      </c>
      <c r="J5960" s="31" t="s">
        <v>14</v>
      </c>
      <c r="K5960" s="31" t="s">
        <v>15</v>
      </c>
      <c r="L5960" s="31" t="s">
        <v>16</v>
      </c>
      <c r="M5960" s="31" t="s">
        <v>17</v>
      </c>
      <c r="N5960" s="33" t="s">
        <v>18</v>
      </c>
    </row>
    <row r="5961" spans="1:14" x14ac:dyDescent="0.2">
      <c r="A5961" s="34" t="s">
        <v>19</v>
      </c>
      <c r="B5961" s="35"/>
      <c r="C5961" s="36"/>
      <c r="D5961" s="37"/>
      <c r="E5961" s="37"/>
      <c r="F5961" s="36"/>
      <c r="G5961" s="36"/>
      <c r="H5961" s="36"/>
      <c r="I5961" s="36"/>
      <c r="J5961" s="36"/>
      <c r="K5961" s="36"/>
      <c r="L5961" s="36"/>
      <c r="M5961" s="36"/>
      <c r="N5961" s="38"/>
    </row>
    <row r="5962" spans="1:14" x14ac:dyDescent="0.2">
      <c r="A5962" s="39" t="s">
        <v>22</v>
      </c>
      <c r="B5962" s="40"/>
      <c r="C5962" s="41">
        <v>0</v>
      </c>
      <c r="D5962" s="42">
        <v>4</v>
      </c>
      <c r="E5962" s="42">
        <v>0.8</v>
      </c>
      <c r="F5962" s="41">
        <v>2262950</v>
      </c>
      <c r="G5962" s="41">
        <v>189994</v>
      </c>
      <c r="H5962" s="41">
        <v>2452944</v>
      </c>
      <c r="I5962" s="41">
        <v>0</v>
      </c>
      <c r="J5962" s="41">
        <v>853624</v>
      </c>
      <c r="K5962" s="41">
        <v>24529</v>
      </c>
      <c r="L5962" s="41">
        <v>19200</v>
      </c>
      <c r="M5962" s="41">
        <v>0</v>
      </c>
      <c r="N5962" s="43">
        <v>3325768</v>
      </c>
    </row>
    <row r="5963" spans="1:14" x14ac:dyDescent="0.2">
      <c r="A5963" s="34" t="s">
        <v>24</v>
      </c>
      <c r="B5963" s="35"/>
      <c r="C5963" s="36">
        <f t="shared" ref="C5963:N5963" si="1047">SUM(C5962:C5962)</f>
        <v>0</v>
      </c>
      <c r="D5963" s="37">
        <f t="shared" si="1047"/>
        <v>4</v>
      </c>
      <c r="E5963" s="37">
        <f t="shared" si="1047"/>
        <v>0.8</v>
      </c>
      <c r="F5963" s="36">
        <f t="shared" si="1047"/>
        <v>2262950</v>
      </c>
      <c r="G5963" s="36">
        <f t="shared" si="1047"/>
        <v>189994</v>
      </c>
      <c r="H5963" s="36">
        <f t="shared" si="1047"/>
        <v>2452944</v>
      </c>
      <c r="I5963" s="36">
        <f t="shared" si="1047"/>
        <v>0</v>
      </c>
      <c r="J5963" s="36">
        <f t="shared" si="1047"/>
        <v>853624</v>
      </c>
      <c r="K5963" s="36">
        <f t="shared" si="1047"/>
        <v>24529</v>
      </c>
      <c r="L5963" s="36">
        <f t="shared" si="1047"/>
        <v>19200</v>
      </c>
      <c r="M5963" s="36">
        <f t="shared" si="1047"/>
        <v>0</v>
      </c>
      <c r="N5963" s="38">
        <f t="shared" si="1047"/>
        <v>3325768</v>
      </c>
    </row>
    <row r="5964" spans="1:14" x14ac:dyDescent="0.2">
      <c r="A5964" s="34" t="s">
        <v>1476</v>
      </c>
      <c r="B5964" s="35"/>
      <c r="C5964" s="36"/>
      <c r="D5964" s="37"/>
      <c r="E5964" s="37"/>
      <c r="F5964" s="36"/>
      <c r="G5964" s="36"/>
      <c r="H5964" s="36"/>
      <c r="I5964" s="36"/>
      <c r="J5964" s="36"/>
      <c r="K5964" s="36"/>
      <c r="L5964" s="36"/>
      <c r="M5964" s="36"/>
      <c r="N5964" s="38"/>
    </row>
    <row r="5965" spans="1:14" x14ac:dyDescent="0.2">
      <c r="A5965" s="39" t="s">
        <v>162</v>
      </c>
      <c r="B5965" s="40"/>
      <c r="C5965" s="41">
        <v>0</v>
      </c>
      <c r="D5965" s="42">
        <v>3.6667000000000001</v>
      </c>
      <c r="E5965" s="42">
        <v>0</v>
      </c>
      <c r="F5965" s="41">
        <v>1299385</v>
      </c>
      <c r="G5965" s="41">
        <v>0</v>
      </c>
      <c r="H5965" s="41">
        <v>1299385</v>
      </c>
      <c r="I5965" s="41">
        <v>0</v>
      </c>
      <c r="J5965" s="41">
        <v>452186</v>
      </c>
      <c r="K5965" s="41">
        <v>12994</v>
      </c>
      <c r="L5965" s="41">
        <v>0</v>
      </c>
      <c r="M5965" s="41">
        <v>0</v>
      </c>
      <c r="N5965" s="43">
        <v>1751571</v>
      </c>
    </row>
    <row r="5966" spans="1:14" x14ac:dyDescent="0.2">
      <c r="A5966" s="39" t="s">
        <v>40</v>
      </c>
      <c r="B5966" s="40"/>
      <c r="C5966" s="41">
        <v>0</v>
      </c>
      <c r="D5966" s="42">
        <v>-0.48720000000000002</v>
      </c>
      <c r="E5966" s="42">
        <v>0</v>
      </c>
      <c r="F5966" s="41">
        <v>-243600</v>
      </c>
      <c r="G5966" s="41">
        <v>0</v>
      </c>
      <c r="H5966" s="41">
        <v>-243600</v>
      </c>
      <c r="I5966" s="41">
        <v>0</v>
      </c>
      <c r="J5966" s="41">
        <v>-84773</v>
      </c>
      <c r="K5966" s="41">
        <v>-2436</v>
      </c>
      <c r="L5966" s="41">
        <v>0</v>
      </c>
      <c r="M5966" s="41">
        <v>0</v>
      </c>
      <c r="N5966" s="43">
        <v>-328373</v>
      </c>
    </row>
    <row r="5967" spans="1:14" x14ac:dyDescent="0.2">
      <c r="A5967" s="39" t="s">
        <v>41</v>
      </c>
      <c r="B5967" s="40"/>
      <c r="C5967" s="41">
        <v>0</v>
      </c>
      <c r="D5967" s="42">
        <v>0</v>
      </c>
      <c r="E5967" s="42">
        <v>0</v>
      </c>
      <c r="F5967" s="41">
        <v>0</v>
      </c>
      <c r="G5967" s="41">
        <v>0</v>
      </c>
      <c r="H5967" s="41">
        <v>0</v>
      </c>
      <c r="I5967" s="41">
        <v>243600</v>
      </c>
      <c r="J5967" s="41">
        <v>82337</v>
      </c>
      <c r="K5967" s="41">
        <v>0</v>
      </c>
      <c r="L5967" s="41">
        <v>0</v>
      </c>
      <c r="M5967" s="41">
        <v>0</v>
      </c>
      <c r="N5967" s="43">
        <v>325937</v>
      </c>
    </row>
    <row r="5968" spans="1:14" x14ac:dyDescent="0.2">
      <c r="A5968" s="39" t="s">
        <v>163</v>
      </c>
      <c r="B5968" s="40"/>
      <c r="C5968" s="41">
        <v>0</v>
      </c>
      <c r="D5968" s="42">
        <v>0</v>
      </c>
      <c r="E5968" s="42">
        <v>0</v>
      </c>
      <c r="F5968" s="41">
        <v>0</v>
      </c>
      <c r="G5968" s="41">
        <v>0</v>
      </c>
      <c r="H5968" s="41">
        <v>0</v>
      </c>
      <c r="I5968" s="41">
        <v>0</v>
      </c>
      <c r="J5968" s="41">
        <v>2</v>
      </c>
      <c r="K5968" s="41">
        <v>0</v>
      </c>
      <c r="L5968" s="41">
        <v>0</v>
      </c>
      <c r="M5968" s="41">
        <v>0</v>
      </c>
      <c r="N5968" s="43">
        <v>2</v>
      </c>
    </row>
    <row r="5969" spans="1:14" x14ac:dyDescent="0.2">
      <c r="A5969" s="39" t="s">
        <v>501</v>
      </c>
      <c r="B5969" s="40"/>
      <c r="C5969" s="41">
        <v>0</v>
      </c>
      <c r="D5969" s="42">
        <v>0</v>
      </c>
      <c r="E5969" s="42">
        <v>0</v>
      </c>
      <c r="F5969" s="41">
        <v>0</v>
      </c>
      <c r="G5969" s="41">
        <v>0</v>
      </c>
      <c r="H5969" s="41">
        <v>0</v>
      </c>
      <c r="I5969" s="41">
        <v>0</v>
      </c>
      <c r="J5969" s="41">
        <v>0</v>
      </c>
      <c r="K5969" s="41">
        <v>0</v>
      </c>
      <c r="L5969" s="41">
        <v>1250</v>
      </c>
      <c r="M5969" s="41">
        <v>0</v>
      </c>
      <c r="N5969" s="43">
        <v>1250</v>
      </c>
    </row>
    <row r="5970" spans="1:14" x14ac:dyDescent="0.2">
      <c r="A5970" s="39" t="s">
        <v>32</v>
      </c>
      <c r="B5970" s="40"/>
      <c r="C5970" s="41">
        <v>0</v>
      </c>
      <c r="D5970" s="42">
        <v>0</v>
      </c>
      <c r="E5970" s="42">
        <v>0.4</v>
      </c>
      <c r="F5970" s="41">
        <v>0</v>
      </c>
      <c r="G5970" s="41">
        <v>105883</v>
      </c>
      <c r="H5970" s="41">
        <v>105883</v>
      </c>
      <c r="I5970" s="41">
        <v>0</v>
      </c>
      <c r="J5970" s="41">
        <v>36847</v>
      </c>
      <c r="K5970" s="41">
        <v>1059</v>
      </c>
      <c r="L5970" s="41">
        <v>0</v>
      </c>
      <c r="M5970" s="41">
        <v>0</v>
      </c>
      <c r="N5970" s="43">
        <v>142730</v>
      </c>
    </row>
    <row r="5971" spans="1:14" x14ac:dyDescent="0.2">
      <c r="A5971" s="39" t="s">
        <v>23</v>
      </c>
      <c r="B5971" s="40"/>
      <c r="C5971" s="41">
        <v>0</v>
      </c>
      <c r="D5971" s="42">
        <v>0</v>
      </c>
      <c r="E5971" s="42">
        <v>2.33</v>
      </c>
      <c r="F5971" s="41">
        <v>0</v>
      </c>
      <c r="G5971" s="41">
        <v>906555</v>
      </c>
      <c r="H5971" s="41">
        <v>906555</v>
      </c>
      <c r="I5971" s="41">
        <v>0</v>
      </c>
      <c r="J5971" s="41">
        <v>315482</v>
      </c>
      <c r="K5971" s="41">
        <v>9066</v>
      </c>
      <c r="L5971" s="41">
        <v>0</v>
      </c>
      <c r="M5971" s="41">
        <v>0</v>
      </c>
      <c r="N5971" s="43">
        <v>1222037</v>
      </c>
    </row>
    <row r="5972" spans="1:14" x14ac:dyDescent="0.2">
      <c r="A5972" s="39" t="s">
        <v>1481</v>
      </c>
      <c r="B5972" s="40"/>
      <c r="C5972" s="41">
        <v>0</v>
      </c>
      <c r="D5972" s="42">
        <v>13</v>
      </c>
      <c r="E5972" s="42">
        <v>1.89</v>
      </c>
      <c r="F5972" s="41">
        <v>8937525</v>
      </c>
      <c r="G5972" s="41">
        <v>474579</v>
      </c>
      <c r="H5972" s="41">
        <v>9412104</v>
      </c>
      <c r="I5972" s="41">
        <v>0</v>
      </c>
      <c r="J5972" s="41">
        <v>3275413</v>
      </c>
      <c r="K5972" s="41">
        <v>94121</v>
      </c>
      <c r="L5972" s="41">
        <v>267965</v>
      </c>
      <c r="M5972" s="41">
        <v>0</v>
      </c>
      <c r="N5972" s="43">
        <v>12955482</v>
      </c>
    </row>
    <row r="5973" spans="1:14" x14ac:dyDescent="0.2">
      <c r="A5973" s="34" t="s">
        <v>24</v>
      </c>
      <c r="B5973" s="35"/>
      <c r="C5973" s="36">
        <f t="shared" ref="C5973:N5973" si="1048">SUM(C5965:C5972)</f>
        <v>0</v>
      </c>
      <c r="D5973" s="37">
        <f t="shared" si="1048"/>
        <v>16.179500000000001</v>
      </c>
      <c r="E5973" s="37">
        <f t="shared" si="1048"/>
        <v>4.62</v>
      </c>
      <c r="F5973" s="36">
        <f t="shared" si="1048"/>
        <v>9993310</v>
      </c>
      <c r="G5973" s="36">
        <f t="shared" si="1048"/>
        <v>1487017</v>
      </c>
      <c r="H5973" s="36">
        <f t="shared" si="1048"/>
        <v>11480327</v>
      </c>
      <c r="I5973" s="36">
        <f t="shared" si="1048"/>
        <v>243600</v>
      </c>
      <c r="J5973" s="36">
        <f t="shared" si="1048"/>
        <v>4077494</v>
      </c>
      <c r="K5973" s="36">
        <f t="shared" si="1048"/>
        <v>114804</v>
      </c>
      <c r="L5973" s="36">
        <f t="shared" si="1048"/>
        <v>269215</v>
      </c>
      <c r="M5973" s="36">
        <f t="shared" si="1048"/>
        <v>0</v>
      </c>
      <c r="N5973" s="38">
        <f t="shared" si="1048"/>
        <v>16070636</v>
      </c>
    </row>
    <row r="5974" spans="1:14" x14ac:dyDescent="0.2">
      <c r="A5974" s="34" t="s">
        <v>25</v>
      </c>
      <c r="B5974" s="35"/>
      <c r="C5974" s="36"/>
      <c r="D5974" s="37"/>
      <c r="E5974" s="37"/>
      <c r="F5974" s="36"/>
      <c r="G5974" s="36"/>
      <c r="H5974" s="36"/>
      <c r="I5974" s="36"/>
      <c r="J5974" s="36"/>
      <c r="K5974" s="36"/>
      <c r="L5974" s="36"/>
      <c r="M5974" s="36"/>
      <c r="N5974" s="38"/>
    </row>
    <row r="5975" spans="1:14" x14ac:dyDescent="0.2">
      <c r="A5975" s="39" t="s">
        <v>225</v>
      </c>
      <c r="B5975" s="40"/>
      <c r="C5975" s="41">
        <v>25</v>
      </c>
      <c r="D5975" s="42">
        <v>0</v>
      </c>
      <c r="E5975" s="42">
        <v>0.55459999999999998</v>
      </c>
      <c r="F5975" s="41">
        <v>0</v>
      </c>
      <c r="G5975" s="41">
        <v>170500</v>
      </c>
      <c r="H5975" s="41">
        <v>170500</v>
      </c>
      <c r="I5975" s="41">
        <v>0</v>
      </c>
      <c r="J5975" s="41">
        <v>59334</v>
      </c>
      <c r="K5975" s="41">
        <v>1705</v>
      </c>
      <c r="L5975" s="41">
        <v>1500</v>
      </c>
      <c r="M5975" s="41">
        <v>0</v>
      </c>
      <c r="N5975" s="43">
        <v>231334</v>
      </c>
    </row>
    <row r="5976" spans="1:14" x14ac:dyDescent="0.2">
      <c r="A5976" s="39" t="s">
        <v>76</v>
      </c>
      <c r="B5976" s="40"/>
      <c r="C5976" s="41">
        <v>50</v>
      </c>
      <c r="D5976" s="42">
        <v>0</v>
      </c>
      <c r="E5976" s="42">
        <v>1.0813999999999999</v>
      </c>
      <c r="F5976" s="41">
        <v>0</v>
      </c>
      <c r="G5976" s="41">
        <v>332453</v>
      </c>
      <c r="H5976" s="41">
        <v>332453</v>
      </c>
      <c r="I5976" s="41">
        <v>0</v>
      </c>
      <c r="J5976" s="41">
        <v>115694</v>
      </c>
      <c r="K5976" s="41">
        <v>3325</v>
      </c>
      <c r="L5976" s="41">
        <v>3000</v>
      </c>
      <c r="M5976" s="41">
        <v>0</v>
      </c>
      <c r="N5976" s="43">
        <v>451147</v>
      </c>
    </row>
    <row r="5977" spans="1:14" x14ac:dyDescent="0.2">
      <c r="A5977" s="39" t="s">
        <v>56</v>
      </c>
      <c r="B5977" s="40"/>
      <c r="C5977" s="41">
        <v>50</v>
      </c>
      <c r="D5977" s="42">
        <v>0</v>
      </c>
      <c r="E5977" s="42">
        <v>0.53269999999999995</v>
      </c>
      <c r="F5977" s="41">
        <v>0</v>
      </c>
      <c r="G5977" s="41">
        <v>163767</v>
      </c>
      <c r="H5977" s="41">
        <v>163767</v>
      </c>
      <c r="I5977" s="41">
        <v>0</v>
      </c>
      <c r="J5977" s="41">
        <v>56991</v>
      </c>
      <c r="K5977" s="41">
        <v>1638</v>
      </c>
      <c r="L5977" s="41">
        <v>1250</v>
      </c>
      <c r="M5977" s="41">
        <v>0</v>
      </c>
      <c r="N5977" s="43">
        <v>222008</v>
      </c>
    </row>
    <row r="5978" spans="1:14" x14ac:dyDescent="0.2">
      <c r="A5978" s="39" t="s">
        <v>69</v>
      </c>
      <c r="B5978" s="40"/>
      <c r="C5978" s="41">
        <v>215</v>
      </c>
      <c r="D5978" s="42">
        <v>0</v>
      </c>
      <c r="E5978" s="42">
        <v>3.6423000000000001</v>
      </c>
      <c r="F5978" s="41">
        <v>0</v>
      </c>
      <c r="G5978" s="41">
        <v>1119745</v>
      </c>
      <c r="H5978" s="41">
        <v>1119745</v>
      </c>
      <c r="I5978" s="41">
        <v>0</v>
      </c>
      <c r="J5978" s="41">
        <v>389671</v>
      </c>
      <c r="K5978" s="41">
        <v>11197</v>
      </c>
      <c r="L5978" s="41">
        <v>13115</v>
      </c>
      <c r="M5978" s="41">
        <v>0</v>
      </c>
      <c r="N5978" s="43">
        <v>1522531</v>
      </c>
    </row>
    <row r="5979" spans="1:14" x14ac:dyDescent="0.2">
      <c r="A5979" s="34" t="s">
        <v>24</v>
      </c>
      <c r="B5979" s="35"/>
      <c r="C5979" s="36">
        <f t="shared" ref="C5979:N5979" si="1049">SUM(C5975:C5978)</f>
        <v>340</v>
      </c>
      <c r="D5979" s="37">
        <f t="shared" si="1049"/>
        <v>0</v>
      </c>
      <c r="E5979" s="37">
        <f t="shared" si="1049"/>
        <v>5.8109999999999999</v>
      </c>
      <c r="F5979" s="36">
        <f t="shared" si="1049"/>
        <v>0</v>
      </c>
      <c r="G5979" s="36">
        <f t="shared" si="1049"/>
        <v>1786465</v>
      </c>
      <c r="H5979" s="36">
        <f t="shared" si="1049"/>
        <v>1786465</v>
      </c>
      <c r="I5979" s="36">
        <f t="shared" si="1049"/>
        <v>0</v>
      </c>
      <c r="J5979" s="36">
        <f t="shared" si="1049"/>
        <v>621690</v>
      </c>
      <c r="K5979" s="36">
        <f t="shared" si="1049"/>
        <v>17865</v>
      </c>
      <c r="L5979" s="36">
        <f t="shared" si="1049"/>
        <v>18865</v>
      </c>
      <c r="M5979" s="36">
        <f t="shared" si="1049"/>
        <v>0</v>
      </c>
      <c r="N5979" s="38">
        <f t="shared" si="1049"/>
        <v>2427020</v>
      </c>
    </row>
    <row r="5980" spans="1:14" x14ac:dyDescent="0.2">
      <c r="A5980" s="34" t="s">
        <v>1483</v>
      </c>
      <c r="B5980" s="35"/>
      <c r="C5980" s="36"/>
      <c r="D5980" s="37"/>
      <c r="E5980" s="37"/>
      <c r="F5980" s="36"/>
      <c r="G5980" s="36"/>
      <c r="H5980" s="36"/>
      <c r="I5980" s="36"/>
      <c r="J5980" s="36"/>
      <c r="K5980" s="36"/>
      <c r="L5980" s="36"/>
      <c r="M5980" s="36"/>
      <c r="N5980" s="38"/>
    </row>
    <row r="5981" spans="1:14" x14ac:dyDescent="0.2">
      <c r="A5981" s="39" t="s">
        <v>1484</v>
      </c>
      <c r="B5981" s="40"/>
      <c r="C5981" s="41">
        <v>73</v>
      </c>
      <c r="D5981" s="42">
        <v>0</v>
      </c>
      <c r="E5981" s="42">
        <v>0.1242</v>
      </c>
      <c r="F5981" s="41">
        <v>0</v>
      </c>
      <c r="G5981" s="41">
        <v>33659</v>
      </c>
      <c r="H5981" s="41">
        <v>33659</v>
      </c>
      <c r="I5981" s="41">
        <v>0</v>
      </c>
      <c r="J5981" s="41">
        <v>11713</v>
      </c>
      <c r="K5981" s="41">
        <v>337</v>
      </c>
      <c r="L5981" s="41">
        <v>0</v>
      </c>
      <c r="M5981" s="41">
        <v>0</v>
      </c>
      <c r="N5981" s="43">
        <v>45372</v>
      </c>
    </row>
    <row r="5982" spans="1:14" x14ac:dyDescent="0.2">
      <c r="A5982" s="39" t="s">
        <v>1485</v>
      </c>
      <c r="B5982" s="40"/>
      <c r="C5982" s="41">
        <v>0</v>
      </c>
      <c r="D5982" s="42">
        <v>2.5</v>
      </c>
      <c r="E5982" s="42">
        <v>0</v>
      </c>
      <c r="F5982" s="41">
        <v>1141865</v>
      </c>
      <c r="G5982" s="41">
        <v>0</v>
      </c>
      <c r="H5982" s="41">
        <v>1141865</v>
      </c>
      <c r="I5982" s="41">
        <v>0</v>
      </c>
      <c r="J5982" s="41">
        <v>397369</v>
      </c>
      <c r="K5982" s="41">
        <v>11419</v>
      </c>
      <c r="L5982" s="41">
        <v>0</v>
      </c>
      <c r="M5982" s="41">
        <v>0</v>
      </c>
      <c r="N5982" s="43">
        <v>1539234</v>
      </c>
    </row>
    <row r="5983" spans="1:14" x14ac:dyDescent="0.2">
      <c r="A5983" s="34" t="s">
        <v>24</v>
      </c>
      <c r="B5983" s="35"/>
      <c r="C5983" s="36">
        <f t="shared" ref="C5983:N5983" si="1050">SUM(C5981:C5982)</f>
        <v>73</v>
      </c>
      <c r="D5983" s="37">
        <f t="shared" si="1050"/>
        <v>2.5</v>
      </c>
      <c r="E5983" s="37">
        <f t="shared" si="1050"/>
        <v>0.1242</v>
      </c>
      <c r="F5983" s="36">
        <f t="shared" si="1050"/>
        <v>1141865</v>
      </c>
      <c r="G5983" s="36">
        <f t="shared" si="1050"/>
        <v>33659</v>
      </c>
      <c r="H5983" s="36">
        <f t="shared" si="1050"/>
        <v>1175524</v>
      </c>
      <c r="I5983" s="36">
        <f t="shared" si="1050"/>
        <v>0</v>
      </c>
      <c r="J5983" s="36">
        <f t="shared" si="1050"/>
        <v>409082</v>
      </c>
      <c r="K5983" s="36">
        <f t="shared" si="1050"/>
        <v>11756</v>
      </c>
      <c r="L5983" s="36">
        <f t="shared" si="1050"/>
        <v>0</v>
      </c>
      <c r="M5983" s="36">
        <f t="shared" si="1050"/>
        <v>0</v>
      </c>
      <c r="N5983" s="38">
        <f t="shared" si="1050"/>
        <v>1584606</v>
      </c>
    </row>
    <row r="5984" spans="1:14" x14ac:dyDescent="0.2">
      <c r="A5984" s="29" t="s">
        <v>2263</v>
      </c>
      <c r="B5984" s="30"/>
      <c r="C5984" s="31">
        <f t="shared" ref="C5984:N5984" si="1051">C5963+C5973+C5979+C5983</f>
        <v>413</v>
      </c>
      <c r="D5984" s="32">
        <f t="shared" si="1051"/>
        <v>22.679500000000001</v>
      </c>
      <c r="E5984" s="32">
        <f t="shared" si="1051"/>
        <v>11.3552</v>
      </c>
      <c r="F5984" s="31">
        <f t="shared" si="1051"/>
        <v>13398125</v>
      </c>
      <c r="G5984" s="31">
        <f t="shared" si="1051"/>
        <v>3497135</v>
      </c>
      <c r="H5984" s="31">
        <f t="shared" si="1051"/>
        <v>16895260</v>
      </c>
      <c r="I5984" s="31">
        <f t="shared" si="1051"/>
        <v>243600</v>
      </c>
      <c r="J5984" s="31">
        <f t="shared" si="1051"/>
        <v>5961890</v>
      </c>
      <c r="K5984" s="31">
        <f t="shared" si="1051"/>
        <v>168954</v>
      </c>
      <c r="L5984" s="31">
        <f t="shared" si="1051"/>
        <v>307280</v>
      </c>
      <c r="M5984" s="31">
        <f t="shared" si="1051"/>
        <v>0</v>
      </c>
      <c r="N5984" s="33">
        <f t="shared" si="1051"/>
        <v>23408030</v>
      </c>
    </row>
    <row r="5985" spans="1:14" x14ac:dyDescent="0.2">
      <c r="A5985" s="39"/>
      <c r="B5985" s="40"/>
      <c r="C5985" s="41"/>
      <c r="D5985" s="42"/>
      <c r="E5985" s="42"/>
      <c r="F5985" s="41"/>
      <c r="G5985" s="41"/>
      <c r="H5985" s="41"/>
      <c r="I5985" s="41"/>
      <c r="J5985" s="41"/>
      <c r="K5985" s="41"/>
      <c r="L5985" s="41"/>
      <c r="M5985" s="41"/>
      <c r="N5985" s="43"/>
    </row>
    <row r="5986" spans="1:14" x14ac:dyDescent="0.2">
      <c r="A5986" s="29" t="s">
        <v>2264</v>
      </c>
      <c r="B5986" s="30"/>
      <c r="C5986" s="31"/>
      <c r="D5986" s="32"/>
      <c r="E5986" s="32"/>
      <c r="F5986" s="31"/>
      <c r="G5986" s="31"/>
      <c r="H5986" s="31"/>
      <c r="I5986" s="31"/>
      <c r="J5986" s="31"/>
      <c r="K5986" s="31"/>
      <c r="L5986" s="31"/>
      <c r="M5986" s="31"/>
      <c r="N5986" s="33"/>
    </row>
    <row r="5987" spans="1:14" x14ac:dyDescent="0.2">
      <c r="A5987" s="29" t="s">
        <v>2265</v>
      </c>
      <c r="B5987" s="30" t="s">
        <v>6</v>
      </c>
      <c r="C5987" s="31" t="s">
        <v>7</v>
      </c>
      <c r="D5987" s="32" t="s">
        <v>8</v>
      </c>
      <c r="E5987" s="32" t="s">
        <v>9</v>
      </c>
      <c r="F5987" s="31" t="s">
        <v>10</v>
      </c>
      <c r="G5987" s="31" t="s">
        <v>11</v>
      </c>
      <c r="H5987" s="31" t="s">
        <v>12</v>
      </c>
      <c r="I5987" s="31" t="s">
        <v>13</v>
      </c>
      <c r="J5987" s="31" t="s">
        <v>14</v>
      </c>
      <c r="K5987" s="31" t="s">
        <v>15</v>
      </c>
      <c r="L5987" s="31" t="s">
        <v>16</v>
      </c>
      <c r="M5987" s="31" t="s">
        <v>17</v>
      </c>
      <c r="N5987" s="33" t="s">
        <v>18</v>
      </c>
    </row>
    <row r="5988" spans="1:14" x14ac:dyDescent="0.2">
      <c r="A5988" s="34" t="s">
        <v>19</v>
      </c>
      <c r="B5988" s="35"/>
      <c r="C5988" s="36"/>
      <c r="D5988" s="37"/>
      <c r="E5988" s="37"/>
      <c r="F5988" s="36"/>
      <c r="G5988" s="36"/>
      <c r="H5988" s="36"/>
      <c r="I5988" s="36"/>
      <c r="J5988" s="36"/>
      <c r="K5988" s="36"/>
      <c r="L5988" s="36"/>
      <c r="M5988" s="36"/>
      <c r="N5988" s="38"/>
    </row>
    <row r="5989" spans="1:14" x14ac:dyDescent="0.2">
      <c r="A5989" s="39" t="s">
        <v>22</v>
      </c>
      <c r="B5989" s="40"/>
      <c r="C5989" s="41">
        <v>0</v>
      </c>
      <c r="D5989" s="42">
        <v>4</v>
      </c>
      <c r="E5989" s="42">
        <v>0.8</v>
      </c>
      <c r="F5989" s="41">
        <v>2134430</v>
      </c>
      <c r="G5989" s="41">
        <v>189994</v>
      </c>
      <c r="H5989" s="41">
        <v>2324424</v>
      </c>
      <c r="I5989" s="41">
        <v>0</v>
      </c>
      <c r="J5989" s="41">
        <v>808899</v>
      </c>
      <c r="K5989" s="41">
        <v>23244</v>
      </c>
      <c r="L5989" s="41">
        <v>19600</v>
      </c>
      <c r="M5989" s="41">
        <v>0</v>
      </c>
      <c r="N5989" s="43">
        <v>3152923</v>
      </c>
    </row>
    <row r="5990" spans="1:14" x14ac:dyDescent="0.2">
      <c r="A5990" s="34" t="s">
        <v>24</v>
      </c>
      <c r="B5990" s="35"/>
      <c r="C5990" s="36">
        <f t="shared" ref="C5990:N5990" si="1052">SUM(C5989:C5989)</f>
        <v>0</v>
      </c>
      <c r="D5990" s="37">
        <f t="shared" si="1052"/>
        <v>4</v>
      </c>
      <c r="E5990" s="37">
        <f t="shared" si="1052"/>
        <v>0.8</v>
      </c>
      <c r="F5990" s="36">
        <f t="shared" si="1052"/>
        <v>2134430</v>
      </c>
      <c r="G5990" s="36">
        <f t="shared" si="1052"/>
        <v>189994</v>
      </c>
      <c r="H5990" s="36">
        <f t="shared" si="1052"/>
        <v>2324424</v>
      </c>
      <c r="I5990" s="36">
        <f t="shared" si="1052"/>
        <v>0</v>
      </c>
      <c r="J5990" s="36">
        <f t="shared" si="1052"/>
        <v>808899</v>
      </c>
      <c r="K5990" s="36">
        <f t="shared" si="1052"/>
        <v>23244</v>
      </c>
      <c r="L5990" s="36">
        <f t="shared" si="1052"/>
        <v>19600</v>
      </c>
      <c r="M5990" s="36">
        <f t="shared" si="1052"/>
        <v>0</v>
      </c>
      <c r="N5990" s="38">
        <f t="shared" si="1052"/>
        <v>3152923</v>
      </c>
    </row>
    <row r="5991" spans="1:14" x14ac:dyDescent="0.2">
      <c r="A5991" s="34" t="s">
        <v>1476</v>
      </c>
      <c r="B5991" s="35"/>
      <c r="C5991" s="36"/>
      <c r="D5991" s="37"/>
      <c r="E5991" s="37"/>
      <c r="F5991" s="36"/>
      <c r="G5991" s="36"/>
      <c r="H5991" s="36"/>
      <c r="I5991" s="36"/>
      <c r="J5991" s="36"/>
      <c r="K5991" s="36"/>
      <c r="L5991" s="36"/>
      <c r="M5991" s="36"/>
      <c r="N5991" s="38"/>
    </row>
    <row r="5992" spans="1:14" x14ac:dyDescent="0.2">
      <c r="A5992" s="39" t="s">
        <v>162</v>
      </c>
      <c r="B5992" s="40"/>
      <c r="C5992" s="41">
        <v>0</v>
      </c>
      <c r="D5992" s="42">
        <v>0.55000000000000004</v>
      </c>
      <c r="E5992" s="42">
        <v>0</v>
      </c>
      <c r="F5992" s="41">
        <v>196359</v>
      </c>
      <c r="G5992" s="41">
        <v>0</v>
      </c>
      <c r="H5992" s="41">
        <v>196359</v>
      </c>
      <c r="I5992" s="41">
        <v>0</v>
      </c>
      <c r="J5992" s="41">
        <v>68333</v>
      </c>
      <c r="K5992" s="41">
        <v>1964</v>
      </c>
      <c r="L5992" s="41">
        <v>0</v>
      </c>
      <c r="M5992" s="41">
        <v>0</v>
      </c>
      <c r="N5992" s="43">
        <v>264692</v>
      </c>
    </row>
    <row r="5993" spans="1:14" x14ac:dyDescent="0.2">
      <c r="A5993" s="39" t="s">
        <v>40</v>
      </c>
      <c r="B5993" s="40"/>
      <c r="C5993" s="41">
        <v>0</v>
      </c>
      <c r="D5993" s="42">
        <v>-0.1951</v>
      </c>
      <c r="E5993" s="42">
        <v>0</v>
      </c>
      <c r="F5993" s="41">
        <v>-97574</v>
      </c>
      <c r="G5993" s="41">
        <v>0</v>
      </c>
      <c r="H5993" s="41">
        <v>-97574</v>
      </c>
      <c r="I5993" s="41">
        <v>0</v>
      </c>
      <c r="J5993" s="41">
        <v>-33956</v>
      </c>
      <c r="K5993" s="41">
        <v>-976</v>
      </c>
      <c r="L5993" s="41">
        <v>0</v>
      </c>
      <c r="M5993" s="41">
        <v>0</v>
      </c>
      <c r="N5993" s="43">
        <v>-131530</v>
      </c>
    </row>
    <row r="5994" spans="1:14" x14ac:dyDescent="0.2">
      <c r="A5994" s="39" t="s">
        <v>41</v>
      </c>
      <c r="B5994" s="40"/>
      <c r="C5994" s="41">
        <v>0</v>
      </c>
      <c r="D5994" s="42">
        <v>0</v>
      </c>
      <c r="E5994" s="42">
        <v>0</v>
      </c>
      <c r="F5994" s="41">
        <v>0</v>
      </c>
      <c r="G5994" s="41">
        <v>0</v>
      </c>
      <c r="H5994" s="41">
        <v>0</v>
      </c>
      <c r="I5994" s="41">
        <v>97574</v>
      </c>
      <c r="J5994" s="41">
        <v>32980</v>
      </c>
      <c r="K5994" s="41">
        <v>0</v>
      </c>
      <c r="L5994" s="41">
        <v>0</v>
      </c>
      <c r="M5994" s="41">
        <v>0</v>
      </c>
      <c r="N5994" s="43">
        <v>130554</v>
      </c>
    </row>
    <row r="5995" spans="1:14" x14ac:dyDescent="0.2">
      <c r="A5995" s="39" t="s">
        <v>163</v>
      </c>
      <c r="B5995" s="40"/>
      <c r="C5995" s="41">
        <v>0</v>
      </c>
      <c r="D5995" s="42">
        <v>0</v>
      </c>
      <c r="E5995" s="42">
        <v>0</v>
      </c>
      <c r="F5995" s="41">
        <v>0</v>
      </c>
      <c r="G5995" s="41">
        <v>0</v>
      </c>
      <c r="H5995" s="41">
        <v>0</v>
      </c>
      <c r="I5995" s="41">
        <v>0</v>
      </c>
      <c r="J5995" s="41">
        <v>1</v>
      </c>
      <c r="K5995" s="41">
        <v>0</v>
      </c>
      <c r="L5995" s="41">
        <v>0</v>
      </c>
      <c r="M5995" s="41">
        <v>0</v>
      </c>
      <c r="N5995" s="43">
        <v>1</v>
      </c>
    </row>
    <row r="5996" spans="1:14" x14ac:dyDescent="0.2">
      <c r="A5996" s="39" t="s">
        <v>32</v>
      </c>
      <c r="B5996" s="40"/>
      <c r="C5996" s="41">
        <v>0</v>
      </c>
      <c r="D5996" s="42">
        <v>0</v>
      </c>
      <c r="E5996" s="42">
        <v>0.4</v>
      </c>
      <c r="F5996" s="41">
        <v>0</v>
      </c>
      <c r="G5996" s="41">
        <v>105883</v>
      </c>
      <c r="H5996" s="41">
        <v>105883</v>
      </c>
      <c r="I5996" s="41">
        <v>0</v>
      </c>
      <c r="J5996" s="41">
        <v>36847</v>
      </c>
      <c r="K5996" s="41">
        <v>1059</v>
      </c>
      <c r="L5996" s="41">
        <v>0</v>
      </c>
      <c r="M5996" s="41">
        <v>0</v>
      </c>
      <c r="N5996" s="43">
        <v>142730</v>
      </c>
    </row>
    <row r="5997" spans="1:14" x14ac:dyDescent="0.2">
      <c r="A5997" s="39" t="s">
        <v>23</v>
      </c>
      <c r="B5997" s="40"/>
      <c r="C5997" s="41">
        <v>0</v>
      </c>
      <c r="D5997" s="42">
        <v>0</v>
      </c>
      <c r="E5997" s="42">
        <v>2.33</v>
      </c>
      <c r="F5997" s="41">
        <v>0</v>
      </c>
      <c r="G5997" s="41">
        <v>906555</v>
      </c>
      <c r="H5997" s="41">
        <v>906555</v>
      </c>
      <c r="I5997" s="41">
        <v>0</v>
      </c>
      <c r="J5997" s="41">
        <v>315482</v>
      </c>
      <c r="K5997" s="41">
        <v>9066</v>
      </c>
      <c r="L5997" s="41">
        <v>0</v>
      </c>
      <c r="M5997" s="41">
        <v>0</v>
      </c>
      <c r="N5997" s="43">
        <v>1222037</v>
      </c>
    </row>
    <row r="5998" spans="1:14" x14ac:dyDescent="0.2">
      <c r="A5998" s="39" t="s">
        <v>1481</v>
      </c>
      <c r="B5998" s="40"/>
      <c r="C5998" s="41">
        <v>0</v>
      </c>
      <c r="D5998" s="42">
        <v>10.8635</v>
      </c>
      <c r="E5998" s="42">
        <v>1.53</v>
      </c>
      <c r="F5998" s="41">
        <v>7458726</v>
      </c>
      <c r="G5998" s="41">
        <v>384183</v>
      </c>
      <c r="H5998" s="41">
        <v>7842909</v>
      </c>
      <c r="I5998" s="41">
        <v>0</v>
      </c>
      <c r="J5998" s="41">
        <v>2729333</v>
      </c>
      <c r="K5998" s="41">
        <v>78429</v>
      </c>
      <c r="L5998" s="41">
        <v>249610</v>
      </c>
      <c r="M5998" s="41">
        <v>0</v>
      </c>
      <c r="N5998" s="43">
        <v>10821852</v>
      </c>
    </row>
    <row r="5999" spans="1:14" x14ac:dyDescent="0.2">
      <c r="A5999" s="39" t="s">
        <v>1482</v>
      </c>
      <c r="B5999" s="40"/>
      <c r="C5999" s="41">
        <v>0</v>
      </c>
      <c r="D5999" s="42">
        <v>0</v>
      </c>
      <c r="E5999" s="42">
        <v>0</v>
      </c>
      <c r="F5999" s="41">
        <v>12000</v>
      </c>
      <c r="G5999" s="41">
        <v>0</v>
      </c>
      <c r="H5999" s="41">
        <v>12000</v>
      </c>
      <c r="I5999" s="41">
        <v>0</v>
      </c>
      <c r="J5999" s="41">
        <v>4176</v>
      </c>
      <c r="K5999" s="41">
        <v>120</v>
      </c>
      <c r="L5999" s="41">
        <v>0</v>
      </c>
      <c r="M5999" s="41">
        <v>0</v>
      </c>
      <c r="N5999" s="43">
        <v>16176</v>
      </c>
    </row>
    <row r="6000" spans="1:14" x14ac:dyDescent="0.2">
      <c r="A6000" s="34" t="s">
        <v>24</v>
      </c>
      <c r="B6000" s="35"/>
      <c r="C6000" s="36">
        <f t="shared" ref="C6000:N6000" si="1053">SUM(C5992:C5999)</f>
        <v>0</v>
      </c>
      <c r="D6000" s="37">
        <f t="shared" si="1053"/>
        <v>11.218400000000001</v>
      </c>
      <c r="E6000" s="37">
        <f t="shared" si="1053"/>
        <v>4.26</v>
      </c>
      <c r="F6000" s="36">
        <f t="shared" si="1053"/>
        <v>7569511</v>
      </c>
      <c r="G6000" s="36">
        <f t="shared" si="1053"/>
        <v>1396621</v>
      </c>
      <c r="H6000" s="36">
        <f t="shared" si="1053"/>
        <v>8966132</v>
      </c>
      <c r="I6000" s="36">
        <f t="shared" si="1053"/>
        <v>97574</v>
      </c>
      <c r="J6000" s="36">
        <f t="shared" si="1053"/>
        <v>3153196</v>
      </c>
      <c r="K6000" s="36">
        <f t="shared" si="1053"/>
        <v>89662</v>
      </c>
      <c r="L6000" s="36">
        <f t="shared" si="1053"/>
        <v>249610</v>
      </c>
      <c r="M6000" s="36">
        <f t="shared" si="1053"/>
        <v>0</v>
      </c>
      <c r="N6000" s="38">
        <f t="shared" si="1053"/>
        <v>12466512</v>
      </c>
    </row>
    <row r="6001" spans="1:14" x14ac:dyDescent="0.2">
      <c r="A6001" s="34" t="s">
        <v>25</v>
      </c>
      <c r="B6001" s="35"/>
      <c r="C6001" s="36"/>
      <c r="D6001" s="37"/>
      <c r="E6001" s="37"/>
      <c r="F6001" s="36"/>
      <c r="G6001" s="36"/>
      <c r="H6001" s="36"/>
      <c r="I6001" s="36"/>
      <c r="J6001" s="36"/>
      <c r="K6001" s="36"/>
      <c r="L6001" s="36"/>
      <c r="M6001" s="36"/>
      <c r="N6001" s="38"/>
    </row>
    <row r="6002" spans="1:14" x14ac:dyDescent="0.2">
      <c r="A6002" s="39" t="s">
        <v>26</v>
      </c>
      <c r="B6002" s="40"/>
      <c r="C6002" s="41">
        <v>49</v>
      </c>
      <c r="D6002" s="42">
        <v>0</v>
      </c>
      <c r="E6002" s="42">
        <v>1.5926</v>
      </c>
      <c r="F6002" s="41">
        <v>0</v>
      </c>
      <c r="G6002" s="41">
        <v>489610</v>
      </c>
      <c r="H6002" s="41">
        <v>489610</v>
      </c>
      <c r="I6002" s="41">
        <v>0</v>
      </c>
      <c r="J6002" s="41">
        <v>170384</v>
      </c>
      <c r="K6002" s="41">
        <v>4896</v>
      </c>
      <c r="L6002" s="41">
        <v>4165</v>
      </c>
      <c r="M6002" s="41">
        <v>0</v>
      </c>
      <c r="N6002" s="43">
        <v>664159</v>
      </c>
    </row>
    <row r="6003" spans="1:14" x14ac:dyDescent="0.2">
      <c r="A6003" s="39" t="s">
        <v>90</v>
      </c>
      <c r="B6003" s="40"/>
      <c r="C6003" s="41">
        <v>186</v>
      </c>
      <c r="D6003" s="42">
        <v>0</v>
      </c>
      <c r="E6003" s="42">
        <v>2.1781999999999999</v>
      </c>
      <c r="F6003" s="41">
        <v>0</v>
      </c>
      <c r="G6003" s="41">
        <v>669640</v>
      </c>
      <c r="H6003" s="41">
        <v>669640</v>
      </c>
      <c r="I6003" s="41">
        <v>0</v>
      </c>
      <c r="J6003" s="41">
        <v>233035</v>
      </c>
      <c r="K6003" s="41">
        <v>6696</v>
      </c>
      <c r="L6003" s="41">
        <v>7626</v>
      </c>
      <c r="M6003" s="41">
        <v>0</v>
      </c>
      <c r="N6003" s="43">
        <v>910301</v>
      </c>
    </row>
    <row r="6004" spans="1:14" x14ac:dyDescent="0.2">
      <c r="A6004" s="39" t="s">
        <v>130</v>
      </c>
      <c r="B6004" s="40"/>
      <c r="C6004" s="41">
        <v>186</v>
      </c>
      <c r="D6004" s="42">
        <v>0</v>
      </c>
      <c r="E6004" s="42">
        <v>1.0729</v>
      </c>
      <c r="F6004" s="41">
        <v>0</v>
      </c>
      <c r="G6004" s="41">
        <v>329840</v>
      </c>
      <c r="H6004" s="41">
        <v>329840</v>
      </c>
      <c r="I6004" s="41">
        <v>0</v>
      </c>
      <c r="J6004" s="41">
        <v>114784</v>
      </c>
      <c r="K6004" s="41">
        <v>3298</v>
      </c>
      <c r="L6004" s="41">
        <v>3720</v>
      </c>
      <c r="M6004" s="41">
        <v>0</v>
      </c>
      <c r="N6004" s="43">
        <v>448344</v>
      </c>
    </row>
    <row r="6005" spans="1:14" x14ac:dyDescent="0.2">
      <c r="A6005" s="34" t="s">
        <v>24</v>
      </c>
      <c r="B6005" s="35"/>
      <c r="C6005" s="36">
        <f t="shared" ref="C6005:N6005" si="1054">SUM(C6002:C6004)</f>
        <v>421</v>
      </c>
      <c r="D6005" s="37">
        <f t="shared" si="1054"/>
        <v>0</v>
      </c>
      <c r="E6005" s="37">
        <f t="shared" si="1054"/>
        <v>4.8437000000000001</v>
      </c>
      <c r="F6005" s="36">
        <f t="shared" si="1054"/>
        <v>0</v>
      </c>
      <c r="G6005" s="36">
        <f t="shared" si="1054"/>
        <v>1489090</v>
      </c>
      <c r="H6005" s="36">
        <f t="shared" si="1054"/>
        <v>1489090</v>
      </c>
      <c r="I6005" s="36">
        <f t="shared" si="1054"/>
        <v>0</v>
      </c>
      <c r="J6005" s="36">
        <f t="shared" si="1054"/>
        <v>518203</v>
      </c>
      <c r="K6005" s="36">
        <f t="shared" si="1054"/>
        <v>14890</v>
      </c>
      <c r="L6005" s="36">
        <f t="shared" si="1054"/>
        <v>15511</v>
      </c>
      <c r="M6005" s="36">
        <f t="shared" si="1054"/>
        <v>0</v>
      </c>
      <c r="N6005" s="38">
        <f t="shared" si="1054"/>
        <v>2022804</v>
      </c>
    </row>
    <row r="6006" spans="1:14" x14ac:dyDescent="0.2">
      <c r="A6006" s="34" t="s">
        <v>1483</v>
      </c>
      <c r="B6006" s="35"/>
      <c r="C6006" s="36"/>
      <c r="D6006" s="37"/>
      <c r="E6006" s="37"/>
      <c r="F6006" s="36"/>
      <c r="G6006" s="36"/>
      <c r="H6006" s="36"/>
      <c r="I6006" s="36"/>
      <c r="J6006" s="36"/>
      <c r="K6006" s="36"/>
      <c r="L6006" s="36"/>
      <c r="M6006" s="36"/>
      <c r="N6006" s="38"/>
    </row>
    <row r="6007" spans="1:14" x14ac:dyDescent="0.2">
      <c r="A6007" s="39" t="s">
        <v>1484</v>
      </c>
      <c r="B6007" s="40"/>
      <c r="C6007" s="41">
        <v>63</v>
      </c>
      <c r="D6007" s="42">
        <v>0</v>
      </c>
      <c r="E6007" s="42">
        <v>0.10929999999999999</v>
      </c>
      <c r="F6007" s="41">
        <v>0</v>
      </c>
      <c r="G6007" s="41">
        <v>29621</v>
      </c>
      <c r="H6007" s="41">
        <v>29621</v>
      </c>
      <c r="I6007" s="41">
        <v>0</v>
      </c>
      <c r="J6007" s="41">
        <v>10308</v>
      </c>
      <c r="K6007" s="41">
        <v>296</v>
      </c>
      <c r="L6007" s="41">
        <v>0</v>
      </c>
      <c r="M6007" s="41">
        <v>0</v>
      </c>
      <c r="N6007" s="43">
        <v>39929</v>
      </c>
    </row>
    <row r="6008" spans="1:14" x14ac:dyDescent="0.2">
      <c r="A6008" s="39" t="s">
        <v>1485</v>
      </c>
      <c r="B6008" s="40"/>
      <c r="C6008" s="41">
        <v>0</v>
      </c>
      <c r="D6008" s="42">
        <v>2.0535000000000001</v>
      </c>
      <c r="E6008" s="42">
        <v>0</v>
      </c>
      <c r="F6008" s="41">
        <v>911519</v>
      </c>
      <c r="G6008" s="41">
        <v>0</v>
      </c>
      <c r="H6008" s="41">
        <v>911519</v>
      </c>
      <c r="I6008" s="41">
        <v>0</v>
      </c>
      <c r="J6008" s="41">
        <v>317208</v>
      </c>
      <c r="K6008" s="41">
        <v>9115</v>
      </c>
      <c r="L6008" s="41">
        <v>0</v>
      </c>
      <c r="M6008" s="41">
        <v>0</v>
      </c>
      <c r="N6008" s="43">
        <v>1228727</v>
      </c>
    </row>
    <row r="6009" spans="1:14" x14ac:dyDescent="0.2">
      <c r="A6009" s="34" t="s">
        <v>24</v>
      </c>
      <c r="B6009" s="35"/>
      <c r="C6009" s="36">
        <f t="shared" ref="C6009:N6009" si="1055">SUM(C6007:C6008)</f>
        <v>63</v>
      </c>
      <c r="D6009" s="37">
        <f t="shared" si="1055"/>
        <v>2.0535000000000001</v>
      </c>
      <c r="E6009" s="37">
        <f t="shared" si="1055"/>
        <v>0.10929999999999999</v>
      </c>
      <c r="F6009" s="36">
        <f t="shared" si="1055"/>
        <v>911519</v>
      </c>
      <c r="G6009" s="36">
        <f t="shared" si="1055"/>
        <v>29621</v>
      </c>
      <c r="H6009" s="36">
        <f t="shared" si="1055"/>
        <v>941140</v>
      </c>
      <c r="I6009" s="36">
        <f t="shared" si="1055"/>
        <v>0</v>
      </c>
      <c r="J6009" s="36">
        <f t="shared" si="1055"/>
        <v>327516</v>
      </c>
      <c r="K6009" s="36">
        <f t="shared" si="1055"/>
        <v>9411</v>
      </c>
      <c r="L6009" s="36">
        <f t="shared" si="1055"/>
        <v>0</v>
      </c>
      <c r="M6009" s="36">
        <f t="shared" si="1055"/>
        <v>0</v>
      </c>
      <c r="N6009" s="38">
        <f t="shared" si="1055"/>
        <v>1268656</v>
      </c>
    </row>
    <row r="6010" spans="1:14" x14ac:dyDescent="0.2">
      <c r="A6010" s="29" t="s">
        <v>2266</v>
      </c>
      <c r="B6010" s="30"/>
      <c r="C6010" s="31">
        <f t="shared" ref="C6010:N6010" si="1056">C5990+C6000+C6005+C6009</f>
        <v>484</v>
      </c>
      <c r="D6010" s="32">
        <f t="shared" si="1056"/>
        <v>17.271900000000002</v>
      </c>
      <c r="E6010" s="32">
        <f t="shared" si="1056"/>
        <v>10.013</v>
      </c>
      <c r="F6010" s="31">
        <f t="shared" si="1056"/>
        <v>10615460</v>
      </c>
      <c r="G6010" s="31">
        <f t="shared" si="1056"/>
        <v>3105326</v>
      </c>
      <c r="H6010" s="31">
        <f t="shared" si="1056"/>
        <v>13720786</v>
      </c>
      <c r="I6010" s="31">
        <f t="shared" si="1056"/>
        <v>97574</v>
      </c>
      <c r="J6010" s="31">
        <f t="shared" si="1056"/>
        <v>4807814</v>
      </c>
      <c r="K6010" s="31">
        <f t="shared" si="1056"/>
        <v>137207</v>
      </c>
      <c r="L6010" s="31">
        <f t="shared" si="1056"/>
        <v>284721</v>
      </c>
      <c r="M6010" s="31">
        <f t="shared" si="1056"/>
        <v>0</v>
      </c>
      <c r="N6010" s="33">
        <f t="shared" si="1056"/>
        <v>18910895</v>
      </c>
    </row>
    <row r="6011" spans="1:14" x14ac:dyDescent="0.2">
      <c r="A6011" s="39"/>
      <c r="B6011" s="40"/>
      <c r="C6011" s="41"/>
      <c r="D6011" s="42"/>
      <c r="E6011" s="42"/>
      <c r="F6011" s="41"/>
      <c r="G6011" s="41"/>
      <c r="H6011" s="41"/>
      <c r="I6011" s="41"/>
      <c r="J6011" s="41"/>
      <c r="K6011" s="41"/>
      <c r="L6011" s="41"/>
      <c r="M6011" s="41"/>
      <c r="N6011" s="43"/>
    </row>
    <row r="6012" spans="1:14" x14ac:dyDescent="0.2">
      <c r="A6012" s="29" t="s">
        <v>2267</v>
      </c>
      <c r="B6012" s="30"/>
      <c r="C6012" s="31"/>
      <c r="D6012" s="32"/>
      <c r="E6012" s="32"/>
      <c r="F6012" s="31"/>
      <c r="G6012" s="31"/>
      <c r="H6012" s="31"/>
      <c r="I6012" s="31"/>
      <c r="J6012" s="31"/>
      <c r="K6012" s="31"/>
      <c r="L6012" s="31"/>
      <c r="M6012" s="31"/>
      <c r="N6012" s="33"/>
    </row>
    <row r="6013" spans="1:14" x14ac:dyDescent="0.2">
      <c r="A6013" s="29" t="s">
        <v>2268</v>
      </c>
      <c r="B6013" s="30" t="s">
        <v>6</v>
      </c>
      <c r="C6013" s="31" t="s">
        <v>7</v>
      </c>
      <c r="D6013" s="32" t="s">
        <v>8</v>
      </c>
      <c r="E6013" s="32" t="s">
        <v>9</v>
      </c>
      <c r="F6013" s="31" t="s">
        <v>10</v>
      </c>
      <c r="G6013" s="31" t="s">
        <v>11</v>
      </c>
      <c r="H6013" s="31" t="s">
        <v>12</v>
      </c>
      <c r="I6013" s="31" t="s">
        <v>13</v>
      </c>
      <c r="J6013" s="31" t="s">
        <v>14</v>
      </c>
      <c r="K6013" s="31" t="s">
        <v>15</v>
      </c>
      <c r="L6013" s="31" t="s">
        <v>16</v>
      </c>
      <c r="M6013" s="31" t="s">
        <v>17</v>
      </c>
      <c r="N6013" s="33" t="s">
        <v>18</v>
      </c>
    </row>
    <row r="6014" spans="1:14" x14ac:dyDescent="0.2">
      <c r="A6014" s="34" t="s">
        <v>1476</v>
      </c>
      <c r="B6014" s="35"/>
      <c r="C6014" s="36"/>
      <c r="D6014" s="37"/>
      <c r="E6014" s="37"/>
      <c r="F6014" s="36"/>
      <c r="G6014" s="36"/>
      <c r="H6014" s="36"/>
      <c r="I6014" s="36"/>
      <c r="J6014" s="36"/>
      <c r="K6014" s="36"/>
      <c r="L6014" s="36"/>
      <c r="M6014" s="36"/>
      <c r="N6014" s="38"/>
    </row>
    <row r="6015" spans="1:14" x14ac:dyDescent="0.2">
      <c r="A6015" s="39" t="s">
        <v>162</v>
      </c>
      <c r="B6015" s="40"/>
      <c r="C6015" s="41">
        <v>0</v>
      </c>
      <c r="D6015" s="42">
        <v>11.127800000000001</v>
      </c>
      <c r="E6015" s="42">
        <v>0</v>
      </c>
      <c r="F6015" s="41">
        <v>3983089</v>
      </c>
      <c r="G6015" s="41">
        <v>0</v>
      </c>
      <c r="H6015" s="41">
        <v>3983089</v>
      </c>
      <c r="I6015" s="41">
        <v>0</v>
      </c>
      <c r="J6015" s="41">
        <v>1386115</v>
      </c>
      <c r="K6015" s="41">
        <v>39831</v>
      </c>
      <c r="L6015" s="41">
        <v>0</v>
      </c>
      <c r="M6015" s="41">
        <v>0</v>
      </c>
      <c r="N6015" s="43">
        <v>5369204</v>
      </c>
    </row>
    <row r="6016" spans="1:14" x14ac:dyDescent="0.2">
      <c r="A6016" s="39" t="s">
        <v>45</v>
      </c>
      <c r="B6016" s="40"/>
      <c r="C6016" s="41">
        <v>0</v>
      </c>
      <c r="D6016" s="42">
        <v>0</v>
      </c>
      <c r="E6016" s="42">
        <v>0</v>
      </c>
      <c r="F6016" s="41">
        <v>42351</v>
      </c>
      <c r="G6016" s="41">
        <v>0</v>
      </c>
      <c r="H6016" s="41">
        <v>42351</v>
      </c>
      <c r="I6016" s="41">
        <v>0</v>
      </c>
      <c r="J6016" s="41">
        <v>14739</v>
      </c>
      <c r="K6016" s="41">
        <v>424</v>
      </c>
      <c r="L6016" s="41">
        <v>0</v>
      </c>
      <c r="M6016" s="41">
        <v>0</v>
      </c>
      <c r="N6016" s="43">
        <v>57090</v>
      </c>
    </row>
    <row r="6017" spans="1:14" x14ac:dyDescent="0.2">
      <c r="A6017" s="39" t="s">
        <v>40</v>
      </c>
      <c r="B6017" s="40"/>
      <c r="C6017" s="41">
        <v>0</v>
      </c>
      <c r="D6017" s="42">
        <v>-0.13439999999999999</v>
      </c>
      <c r="E6017" s="42">
        <v>0</v>
      </c>
      <c r="F6017" s="41">
        <v>-151200</v>
      </c>
      <c r="G6017" s="41">
        <v>0</v>
      </c>
      <c r="H6017" s="41">
        <v>-151200</v>
      </c>
      <c r="I6017" s="41">
        <v>0</v>
      </c>
      <c r="J6017" s="41">
        <v>-52618</v>
      </c>
      <c r="K6017" s="41">
        <v>-1512</v>
      </c>
      <c r="L6017" s="41">
        <v>0</v>
      </c>
      <c r="M6017" s="41">
        <v>0</v>
      </c>
      <c r="N6017" s="43">
        <v>-203818</v>
      </c>
    </row>
    <row r="6018" spans="1:14" x14ac:dyDescent="0.2">
      <c r="A6018" s="39" t="s">
        <v>30</v>
      </c>
      <c r="B6018" s="40"/>
      <c r="C6018" s="41">
        <v>0</v>
      </c>
      <c r="D6018" s="42">
        <v>0.20830000000000001</v>
      </c>
      <c r="E6018" s="42">
        <v>0</v>
      </c>
      <c r="F6018" s="41">
        <v>72176</v>
      </c>
      <c r="G6018" s="41">
        <v>0</v>
      </c>
      <c r="H6018" s="41">
        <v>72176</v>
      </c>
      <c r="I6018" s="41">
        <v>0</v>
      </c>
      <c r="J6018" s="41">
        <v>25118</v>
      </c>
      <c r="K6018" s="41">
        <v>722</v>
      </c>
      <c r="L6018" s="41">
        <v>0</v>
      </c>
      <c r="M6018" s="41">
        <v>0</v>
      </c>
      <c r="N6018" s="43">
        <v>97294</v>
      </c>
    </row>
    <row r="6019" spans="1:14" x14ac:dyDescent="0.2">
      <c r="A6019" s="39" t="s">
        <v>41</v>
      </c>
      <c r="B6019" s="40"/>
      <c r="C6019" s="41">
        <v>0</v>
      </c>
      <c r="D6019" s="42">
        <v>0</v>
      </c>
      <c r="E6019" s="42">
        <v>0</v>
      </c>
      <c r="F6019" s="41">
        <v>0</v>
      </c>
      <c r="G6019" s="41">
        <v>0</v>
      </c>
      <c r="H6019" s="41">
        <v>0</v>
      </c>
      <c r="I6019" s="41">
        <v>151200</v>
      </c>
      <c r="J6019" s="41">
        <v>51106</v>
      </c>
      <c r="K6019" s="41">
        <v>0</v>
      </c>
      <c r="L6019" s="41">
        <v>0</v>
      </c>
      <c r="M6019" s="41">
        <v>0</v>
      </c>
      <c r="N6019" s="43">
        <v>202306</v>
      </c>
    </row>
    <row r="6020" spans="1:14" x14ac:dyDescent="0.2">
      <c r="A6020" s="39" t="s">
        <v>1571</v>
      </c>
      <c r="B6020" s="40"/>
      <c r="C6020" s="41">
        <v>0</v>
      </c>
      <c r="D6020" s="42">
        <v>0</v>
      </c>
      <c r="E6020" s="42">
        <v>0</v>
      </c>
      <c r="F6020" s="41">
        <v>0</v>
      </c>
      <c r="G6020" s="41">
        <v>0</v>
      </c>
      <c r="H6020" s="41">
        <v>0</v>
      </c>
      <c r="I6020" s="41">
        <v>32430</v>
      </c>
      <c r="J6020" s="41">
        <v>10962</v>
      </c>
      <c r="K6020" s="41">
        <v>0</v>
      </c>
      <c r="L6020" s="41">
        <v>0</v>
      </c>
      <c r="M6020" s="41">
        <v>0</v>
      </c>
      <c r="N6020" s="43">
        <v>43392</v>
      </c>
    </row>
    <row r="6021" spans="1:14" x14ac:dyDescent="0.2">
      <c r="A6021" s="39" t="s">
        <v>163</v>
      </c>
      <c r="B6021" s="40"/>
      <c r="C6021" s="41">
        <v>0</v>
      </c>
      <c r="D6021" s="42">
        <v>0</v>
      </c>
      <c r="E6021" s="42">
        <v>0</v>
      </c>
      <c r="F6021" s="41">
        <v>0</v>
      </c>
      <c r="G6021" s="41">
        <v>0</v>
      </c>
      <c r="H6021" s="41">
        <v>0</v>
      </c>
      <c r="I6021" s="41">
        <v>0</v>
      </c>
      <c r="J6021" s="41">
        <v>13</v>
      </c>
      <c r="K6021" s="41">
        <v>0</v>
      </c>
      <c r="L6021" s="41">
        <v>0</v>
      </c>
      <c r="M6021" s="41">
        <v>0</v>
      </c>
      <c r="N6021" s="43">
        <v>13</v>
      </c>
    </row>
    <row r="6022" spans="1:14" x14ac:dyDescent="0.2">
      <c r="A6022" s="39" t="s">
        <v>318</v>
      </c>
      <c r="B6022" s="40"/>
      <c r="C6022" s="41">
        <v>0</v>
      </c>
      <c r="D6022" s="42">
        <v>0</v>
      </c>
      <c r="E6022" s="42">
        <v>0</v>
      </c>
      <c r="F6022" s="41">
        <v>0</v>
      </c>
      <c r="G6022" s="41">
        <v>0</v>
      </c>
      <c r="H6022" s="41">
        <v>0</v>
      </c>
      <c r="I6022" s="41">
        <v>0</v>
      </c>
      <c r="J6022" s="41">
        <v>0</v>
      </c>
      <c r="K6022" s="41">
        <v>0</v>
      </c>
      <c r="L6022" s="41">
        <v>1500</v>
      </c>
      <c r="M6022" s="41">
        <v>0</v>
      </c>
      <c r="N6022" s="43">
        <v>1500</v>
      </c>
    </row>
    <row r="6023" spans="1:14" x14ac:dyDescent="0.2">
      <c r="A6023" s="39" t="s">
        <v>23</v>
      </c>
      <c r="B6023" s="40"/>
      <c r="C6023" s="41">
        <v>0</v>
      </c>
      <c r="D6023" s="42">
        <v>0</v>
      </c>
      <c r="E6023" s="42">
        <v>3.92</v>
      </c>
      <c r="F6023" s="41">
        <v>0</v>
      </c>
      <c r="G6023" s="41">
        <v>1531905</v>
      </c>
      <c r="H6023" s="41">
        <v>1531905</v>
      </c>
      <c r="I6023" s="41">
        <v>0</v>
      </c>
      <c r="J6023" s="41">
        <v>533103</v>
      </c>
      <c r="K6023" s="41">
        <v>15319</v>
      </c>
      <c r="L6023" s="41">
        <v>0</v>
      </c>
      <c r="M6023" s="41">
        <v>0</v>
      </c>
      <c r="N6023" s="43">
        <v>2065008</v>
      </c>
    </row>
    <row r="6024" spans="1:14" x14ac:dyDescent="0.2">
      <c r="A6024" s="39" t="s">
        <v>1481</v>
      </c>
      <c r="B6024" s="40"/>
      <c r="C6024" s="41">
        <v>0</v>
      </c>
      <c r="D6024" s="42">
        <v>41.9983</v>
      </c>
      <c r="E6024" s="42">
        <v>4.42</v>
      </c>
      <c r="F6024" s="41">
        <v>28059778</v>
      </c>
      <c r="G6024" s="41">
        <v>1109862</v>
      </c>
      <c r="H6024" s="41">
        <v>29169640</v>
      </c>
      <c r="I6024" s="41">
        <v>0</v>
      </c>
      <c r="J6024" s="41">
        <v>10151034</v>
      </c>
      <c r="K6024" s="41">
        <v>291696</v>
      </c>
      <c r="L6024" s="41">
        <v>749075</v>
      </c>
      <c r="M6024" s="41">
        <v>0</v>
      </c>
      <c r="N6024" s="43">
        <v>40069749</v>
      </c>
    </row>
    <row r="6025" spans="1:14" x14ac:dyDescent="0.2">
      <c r="A6025" s="39" t="s">
        <v>1482</v>
      </c>
      <c r="B6025" s="40"/>
      <c r="C6025" s="41">
        <v>0</v>
      </c>
      <c r="D6025" s="42">
        <v>0</v>
      </c>
      <c r="E6025" s="42">
        <v>0</v>
      </c>
      <c r="F6025" s="41">
        <v>24000</v>
      </c>
      <c r="G6025" s="41">
        <v>0</v>
      </c>
      <c r="H6025" s="41">
        <v>24000</v>
      </c>
      <c r="I6025" s="41">
        <v>0</v>
      </c>
      <c r="J6025" s="41">
        <v>8352</v>
      </c>
      <c r="K6025" s="41">
        <v>240</v>
      </c>
      <c r="L6025" s="41">
        <v>4500</v>
      </c>
      <c r="M6025" s="41">
        <v>0</v>
      </c>
      <c r="N6025" s="43">
        <v>36852</v>
      </c>
    </row>
    <row r="6026" spans="1:14" x14ac:dyDescent="0.2">
      <c r="A6026" s="34" t="s">
        <v>24</v>
      </c>
      <c r="B6026" s="35"/>
      <c r="C6026" s="36">
        <f t="shared" ref="C6026:N6026" si="1057">SUM(C6015:C6025)</f>
        <v>0</v>
      </c>
      <c r="D6026" s="37">
        <f t="shared" si="1057"/>
        <v>53.2</v>
      </c>
      <c r="E6026" s="37">
        <f t="shared" si="1057"/>
        <v>8.34</v>
      </c>
      <c r="F6026" s="36">
        <f t="shared" si="1057"/>
        <v>32030194</v>
      </c>
      <c r="G6026" s="36">
        <f t="shared" si="1057"/>
        <v>2641767</v>
      </c>
      <c r="H6026" s="36">
        <f t="shared" si="1057"/>
        <v>34671961</v>
      </c>
      <c r="I6026" s="36">
        <f t="shared" si="1057"/>
        <v>183630</v>
      </c>
      <c r="J6026" s="36">
        <f t="shared" si="1057"/>
        <v>12127924</v>
      </c>
      <c r="K6026" s="36">
        <f t="shared" si="1057"/>
        <v>346720</v>
      </c>
      <c r="L6026" s="36">
        <f t="shared" si="1057"/>
        <v>755075</v>
      </c>
      <c r="M6026" s="36">
        <f t="shared" si="1057"/>
        <v>0</v>
      </c>
      <c r="N6026" s="38">
        <f t="shared" si="1057"/>
        <v>47738590</v>
      </c>
    </row>
    <row r="6027" spans="1:14" x14ac:dyDescent="0.2">
      <c r="A6027" s="34" t="s">
        <v>25</v>
      </c>
      <c r="B6027" s="35"/>
      <c r="C6027" s="36"/>
      <c r="D6027" s="37"/>
      <c r="E6027" s="37"/>
      <c r="F6027" s="36"/>
      <c r="G6027" s="36"/>
      <c r="H6027" s="36"/>
      <c r="I6027" s="36"/>
      <c r="J6027" s="36"/>
      <c r="K6027" s="36"/>
      <c r="L6027" s="36"/>
      <c r="M6027" s="36"/>
      <c r="N6027" s="38"/>
    </row>
    <row r="6028" spans="1:14" x14ac:dyDescent="0.2">
      <c r="A6028" s="39" t="s">
        <v>225</v>
      </c>
      <c r="B6028" s="40"/>
      <c r="C6028" s="41">
        <v>51</v>
      </c>
      <c r="D6028" s="42">
        <v>0</v>
      </c>
      <c r="E6028" s="42">
        <v>0.91310000000000002</v>
      </c>
      <c r="F6028" s="41">
        <v>0</v>
      </c>
      <c r="G6028" s="41">
        <v>280713</v>
      </c>
      <c r="H6028" s="41">
        <v>280713</v>
      </c>
      <c r="I6028" s="41">
        <v>0</v>
      </c>
      <c r="J6028" s="41">
        <v>97688</v>
      </c>
      <c r="K6028" s="41">
        <v>2807</v>
      </c>
      <c r="L6028" s="41">
        <v>3060</v>
      </c>
      <c r="M6028" s="41">
        <v>0</v>
      </c>
      <c r="N6028" s="43">
        <v>381461</v>
      </c>
    </row>
    <row r="6029" spans="1:14" x14ac:dyDescent="0.2">
      <c r="A6029" s="39" t="s">
        <v>753</v>
      </c>
      <c r="B6029" s="40"/>
      <c r="C6029" s="41">
        <v>168</v>
      </c>
      <c r="D6029" s="42">
        <v>0</v>
      </c>
      <c r="E6029" s="42">
        <v>2.6657999999999999</v>
      </c>
      <c r="F6029" s="41">
        <v>0</v>
      </c>
      <c r="G6029" s="41">
        <v>819542</v>
      </c>
      <c r="H6029" s="41">
        <v>819542</v>
      </c>
      <c r="I6029" s="41">
        <v>0</v>
      </c>
      <c r="J6029" s="41">
        <v>285200</v>
      </c>
      <c r="K6029" s="41">
        <v>8195</v>
      </c>
      <c r="L6029" s="41">
        <v>10080</v>
      </c>
      <c r="M6029" s="41">
        <v>0</v>
      </c>
      <c r="N6029" s="43">
        <v>1114822</v>
      </c>
    </row>
    <row r="6030" spans="1:14" x14ac:dyDescent="0.2">
      <c r="A6030" s="39" t="s">
        <v>69</v>
      </c>
      <c r="B6030" s="40"/>
      <c r="C6030" s="41">
        <v>580</v>
      </c>
      <c r="D6030" s="42">
        <v>0</v>
      </c>
      <c r="E6030" s="42">
        <v>7.9279999999999999</v>
      </c>
      <c r="F6030" s="41">
        <v>0</v>
      </c>
      <c r="G6030" s="41">
        <v>2437289</v>
      </c>
      <c r="H6030" s="41">
        <v>2437289</v>
      </c>
      <c r="I6030" s="41">
        <v>0</v>
      </c>
      <c r="J6030" s="41">
        <v>848177</v>
      </c>
      <c r="K6030" s="41">
        <v>24373</v>
      </c>
      <c r="L6030" s="41">
        <v>35380</v>
      </c>
      <c r="M6030" s="41">
        <v>0</v>
      </c>
      <c r="N6030" s="43">
        <v>3320846</v>
      </c>
    </row>
    <row r="6031" spans="1:14" x14ac:dyDescent="0.2">
      <c r="A6031" s="34" t="s">
        <v>24</v>
      </c>
      <c r="B6031" s="35"/>
      <c r="C6031" s="36">
        <f t="shared" ref="C6031:N6031" si="1058">SUM(C6028:C6030)</f>
        <v>799</v>
      </c>
      <c r="D6031" s="37">
        <f t="shared" si="1058"/>
        <v>0</v>
      </c>
      <c r="E6031" s="37">
        <f t="shared" si="1058"/>
        <v>11.5069</v>
      </c>
      <c r="F6031" s="36">
        <f t="shared" si="1058"/>
        <v>0</v>
      </c>
      <c r="G6031" s="36">
        <f t="shared" si="1058"/>
        <v>3537544</v>
      </c>
      <c r="H6031" s="36">
        <f t="shared" si="1058"/>
        <v>3537544</v>
      </c>
      <c r="I6031" s="36">
        <f t="shared" si="1058"/>
        <v>0</v>
      </c>
      <c r="J6031" s="36">
        <f t="shared" si="1058"/>
        <v>1231065</v>
      </c>
      <c r="K6031" s="36">
        <f t="shared" si="1058"/>
        <v>35375</v>
      </c>
      <c r="L6031" s="36">
        <f t="shared" si="1058"/>
        <v>48520</v>
      </c>
      <c r="M6031" s="36">
        <f t="shared" si="1058"/>
        <v>0</v>
      </c>
      <c r="N6031" s="38">
        <f t="shared" si="1058"/>
        <v>4817129</v>
      </c>
    </row>
    <row r="6032" spans="1:14" x14ac:dyDescent="0.2">
      <c r="A6032" s="34" t="s">
        <v>1483</v>
      </c>
      <c r="B6032" s="35"/>
      <c r="C6032" s="36"/>
      <c r="D6032" s="37"/>
      <c r="E6032" s="37"/>
      <c r="F6032" s="36"/>
      <c r="G6032" s="36"/>
      <c r="H6032" s="36"/>
      <c r="I6032" s="36"/>
      <c r="J6032" s="36"/>
      <c r="K6032" s="36"/>
      <c r="L6032" s="36"/>
      <c r="M6032" s="36"/>
      <c r="N6032" s="38"/>
    </row>
    <row r="6033" spans="1:14" x14ac:dyDescent="0.2">
      <c r="A6033" s="39" t="s">
        <v>1484</v>
      </c>
      <c r="B6033" s="40"/>
      <c r="C6033" s="41">
        <v>188</v>
      </c>
      <c r="D6033" s="42">
        <v>0</v>
      </c>
      <c r="E6033" s="42">
        <v>0.30149999999999999</v>
      </c>
      <c r="F6033" s="41">
        <v>0</v>
      </c>
      <c r="G6033" s="41">
        <v>81709</v>
      </c>
      <c r="H6033" s="41">
        <v>81709</v>
      </c>
      <c r="I6033" s="41">
        <v>0</v>
      </c>
      <c r="J6033" s="41">
        <v>28435</v>
      </c>
      <c r="K6033" s="41">
        <v>817</v>
      </c>
      <c r="L6033" s="41">
        <v>0</v>
      </c>
      <c r="M6033" s="41">
        <v>0</v>
      </c>
      <c r="N6033" s="43">
        <v>110144</v>
      </c>
    </row>
    <row r="6034" spans="1:14" x14ac:dyDescent="0.2">
      <c r="A6034" s="39" t="s">
        <v>1485</v>
      </c>
      <c r="B6034" s="40"/>
      <c r="C6034" s="41">
        <v>0</v>
      </c>
      <c r="D6034" s="42">
        <v>6.0267999999999997</v>
      </c>
      <c r="E6034" s="42">
        <v>0</v>
      </c>
      <c r="F6034" s="41">
        <v>2845979</v>
      </c>
      <c r="G6034" s="41">
        <v>0</v>
      </c>
      <c r="H6034" s="41">
        <v>2845979</v>
      </c>
      <c r="I6034" s="41">
        <v>0</v>
      </c>
      <c r="J6034" s="41">
        <v>990401</v>
      </c>
      <c r="K6034" s="41">
        <v>28460</v>
      </c>
      <c r="L6034" s="41">
        <v>0</v>
      </c>
      <c r="M6034" s="41">
        <v>0</v>
      </c>
      <c r="N6034" s="43">
        <v>3836380</v>
      </c>
    </row>
    <row r="6035" spans="1:14" x14ac:dyDescent="0.2">
      <c r="A6035" s="34" t="s">
        <v>24</v>
      </c>
      <c r="B6035" s="35"/>
      <c r="C6035" s="36">
        <f t="shared" ref="C6035:N6035" si="1059">SUM(C6033:C6034)</f>
        <v>188</v>
      </c>
      <c r="D6035" s="37">
        <f t="shared" si="1059"/>
        <v>6.0267999999999997</v>
      </c>
      <c r="E6035" s="37">
        <f t="shared" si="1059"/>
        <v>0.30149999999999999</v>
      </c>
      <c r="F6035" s="36">
        <f t="shared" si="1059"/>
        <v>2845979</v>
      </c>
      <c r="G6035" s="36">
        <f t="shared" si="1059"/>
        <v>81709</v>
      </c>
      <c r="H6035" s="36">
        <f t="shared" si="1059"/>
        <v>2927688</v>
      </c>
      <c r="I6035" s="36">
        <f t="shared" si="1059"/>
        <v>0</v>
      </c>
      <c r="J6035" s="36">
        <f t="shared" si="1059"/>
        <v>1018836</v>
      </c>
      <c r="K6035" s="36">
        <f t="shared" si="1059"/>
        <v>29277</v>
      </c>
      <c r="L6035" s="36">
        <f t="shared" si="1059"/>
        <v>0</v>
      </c>
      <c r="M6035" s="36">
        <f t="shared" si="1059"/>
        <v>0</v>
      </c>
      <c r="N6035" s="38">
        <f t="shared" si="1059"/>
        <v>3946524</v>
      </c>
    </row>
    <row r="6036" spans="1:14" x14ac:dyDescent="0.2">
      <c r="A6036" s="29" t="s">
        <v>2269</v>
      </c>
      <c r="B6036" s="30"/>
      <c r="C6036" s="31">
        <f t="shared" ref="C6036:N6036" si="1060">C6026+C6031+C6035</f>
        <v>987</v>
      </c>
      <c r="D6036" s="32">
        <f t="shared" si="1060"/>
        <v>59.226800000000004</v>
      </c>
      <c r="E6036" s="32">
        <f t="shared" si="1060"/>
        <v>20.148399999999999</v>
      </c>
      <c r="F6036" s="31">
        <f t="shared" si="1060"/>
        <v>34876173</v>
      </c>
      <c r="G6036" s="31">
        <f t="shared" si="1060"/>
        <v>6261020</v>
      </c>
      <c r="H6036" s="31">
        <f t="shared" si="1060"/>
        <v>41137193</v>
      </c>
      <c r="I6036" s="31">
        <f t="shared" si="1060"/>
        <v>183630</v>
      </c>
      <c r="J6036" s="31">
        <f t="shared" si="1060"/>
        <v>14377825</v>
      </c>
      <c r="K6036" s="31">
        <f t="shared" si="1060"/>
        <v>411372</v>
      </c>
      <c r="L6036" s="31">
        <f t="shared" si="1060"/>
        <v>803595</v>
      </c>
      <c r="M6036" s="31">
        <f t="shared" si="1060"/>
        <v>0</v>
      </c>
      <c r="N6036" s="33">
        <f t="shared" si="1060"/>
        <v>56502243</v>
      </c>
    </row>
    <row r="6037" spans="1:14" x14ac:dyDescent="0.2">
      <c r="A6037" s="39"/>
      <c r="B6037" s="40"/>
      <c r="C6037" s="41"/>
      <c r="D6037" s="42"/>
      <c r="E6037" s="42"/>
      <c r="F6037" s="41"/>
      <c r="G6037" s="41"/>
      <c r="H6037" s="41"/>
      <c r="I6037" s="41"/>
      <c r="J6037" s="41"/>
      <c r="K6037" s="41"/>
      <c r="L6037" s="41"/>
      <c r="M6037" s="41"/>
      <c r="N6037" s="43"/>
    </row>
    <row r="6038" spans="1:14" x14ac:dyDescent="0.2">
      <c r="A6038" s="29" t="s">
        <v>2270</v>
      </c>
      <c r="B6038" s="30"/>
      <c r="C6038" s="31"/>
      <c r="D6038" s="32"/>
      <c r="E6038" s="32"/>
      <c r="F6038" s="31"/>
      <c r="G6038" s="31"/>
      <c r="H6038" s="31"/>
      <c r="I6038" s="31"/>
      <c r="J6038" s="31"/>
      <c r="K6038" s="31"/>
      <c r="L6038" s="31"/>
      <c r="M6038" s="31"/>
      <c r="N6038" s="33"/>
    </row>
    <row r="6039" spans="1:14" x14ac:dyDescent="0.2">
      <c r="A6039" s="29" t="s">
        <v>2271</v>
      </c>
      <c r="B6039" s="30" t="s">
        <v>6</v>
      </c>
      <c r="C6039" s="31" t="s">
        <v>7</v>
      </c>
      <c r="D6039" s="32" t="s">
        <v>8</v>
      </c>
      <c r="E6039" s="32" t="s">
        <v>9</v>
      </c>
      <c r="F6039" s="31" t="s">
        <v>10</v>
      </c>
      <c r="G6039" s="31" t="s">
        <v>11</v>
      </c>
      <c r="H6039" s="31" t="s">
        <v>12</v>
      </c>
      <c r="I6039" s="31" t="s">
        <v>13</v>
      </c>
      <c r="J6039" s="31" t="s">
        <v>14</v>
      </c>
      <c r="K6039" s="31" t="s">
        <v>15</v>
      </c>
      <c r="L6039" s="31" t="s">
        <v>16</v>
      </c>
      <c r="M6039" s="31" t="s">
        <v>17</v>
      </c>
      <c r="N6039" s="33" t="s">
        <v>18</v>
      </c>
    </row>
    <row r="6040" spans="1:14" x14ac:dyDescent="0.2">
      <c r="A6040" s="34" t="s">
        <v>1476</v>
      </c>
      <c r="B6040" s="35"/>
      <c r="C6040" s="36"/>
      <c r="D6040" s="37"/>
      <c r="E6040" s="37"/>
      <c r="F6040" s="36"/>
      <c r="G6040" s="36"/>
      <c r="H6040" s="36"/>
      <c r="I6040" s="36"/>
      <c r="J6040" s="36"/>
      <c r="K6040" s="36"/>
      <c r="L6040" s="36"/>
      <c r="M6040" s="36"/>
      <c r="N6040" s="38"/>
    </row>
    <row r="6041" spans="1:14" x14ac:dyDescent="0.2">
      <c r="A6041" s="39" t="s">
        <v>162</v>
      </c>
      <c r="B6041" s="40"/>
      <c r="C6041" s="41">
        <v>0</v>
      </c>
      <c r="D6041" s="42">
        <v>11.4945</v>
      </c>
      <c r="E6041" s="42">
        <v>0</v>
      </c>
      <c r="F6041" s="41">
        <v>3999978</v>
      </c>
      <c r="G6041" s="41">
        <v>0</v>
      </c>
      <c r="H6041" s="41">
        <v>3999978</v>
      </c>
      <c r="I6041" s="41">
        <v>0</v>
      </c>
      <c r="J6041" s="41">
        <v>1391993</v>
      </c>
      <c r="K6041" s="41">
        <v>40000</v>
      </c>
      <c r="L6041" s="41">
        <v>0</v>
      </c>
      <c r="M6041" s="41">
        <v>0</v>
      </c>
      <c r="N6041" s="43">
        <v>5391971</v>
      </c>
    </row>
    <row r="6042" spans="1:14" x14ac:dyDescent="0.2">
      <c r="A6042" s="39" t="s">
        <v>40</v>
      </c>
      <c r="B6042" s="40"/>
      <c r="C6042" s="41">
        <v>0</v>
      </c>
      <c r="D6042" s="42">
        <v>-0.3024</v>
      </c>
      <c r="E6042" s="42">
        <v>0</v>
      </c>
      <c r="F6042" s="41">
        <v>-168000</v>
      </c>
      <c r="G6042" s="41">
        <v>0</v>
      </c>
      <c r="H6042" s="41">
        <v>-168000</v>
      </c>
      <c r="I6042" s="41">
        <v>0</v>
      </c>
      <c r="J6042" s="41">
        <v>-58464</v>
      </c>
      <c r="K6042" s="41">
        <v>-1680</v>
      </c>
      <c r="L6042" s="41">
        <v>0</v>
      </c>
      <c r="M6042" s="41">
        <v>0</v>
      </c>
      <c r="N6042" s="43">
        <v>-226464</v>
      </c>
    </row>
    <row r="6043" spans="1:14" x14ac:dyDescent="0.2">
      <c r="A6043" s="39" t="s">
        <v>30</v>
      </c>
      <c r="B6043" s="40"/>
      <c r="C6043" s="41">
        <v>0</v>
      </c>
      <c r="D6043" s="42">
        <v>-0.41670000000000001</v>
      </c>
      <c r="E6043" s="42">
        <v>0</v>
      </c>
      <c r="F6043" s="41">
        <v>-144353</v>
      </c>
      <c r="G6043" s="41">
        <v>0</v>
      </c>
      <c r="H6043" s="41">
        <v>-144353</v>
      </c>
      <c r="I6043" s="41">
        <v>0</v>
      </c>
      <c r="J6043" s="41">
        <v>-50236</v>
      </c>
      <c r="K6043" s="41">
        <v>-1444</v>
      </c>
      <c r="L6043" s="41">
        <v>0</v>
      </c>
      <c r="M6043" s="41">
        <v>0</v>
      </c>
      <c r="N6043" s="43">
        <v>-194589</v>
      </c>
    </row>
    <row r="6044" spans="1:14" x14ac:dyDescent="0.2">
      <c r="A6044" s="39" t="s">
        <v>41</v>
      </c>
      <c r="B6044" s="40"/>
      <c r="C6044" s="41">
        <v>0</v>
      </c>
      <c r="D6044" s="42">
        <v>0</v>
      </c>
      <c r="E6044" s="42">
        <v>0</v>
      </c>
      <c r="F6044" s="41">
        <v>0</v>
      </c>
      <c r="G6044" s="41">
        <v>0</v>
      </c>
      <c r="H6044" s="41">
        <v>0</v>
      </c>
      <c r="I6044" s="41">
        <v>168000</v>
      </c>
      <c r="J6044" s="41">
        <v>56784</v>
      </c>
      <c r="K6044" s="41">
        <v>0</v>
      </c>
      <c r="L6044" s="41">
        <v>0</v>
      </c>
      <c r="M6044" s="41">
        <v>0</v>
      </c>
      <c r="N6044" s="43">
        <v>224784</v>
      </c>
    </row>
    <row r="6045" spans="1:14" x14ac:dyDescent="0.2">
      <c r="A6045" s="39" t="s">
        <v>1571</v>
      </c>
      <c r="B6045" s="40"/>
      <c r="C6045" s="41">
        <v>0</v>
      </c>
      <c r="D6045" s="42">
        <v>0</v>
      </c>
      <c r="E6045" s="42">
        <v>0</v>
      </c>
      <c r="F6045" s="41">
        <v>0</v>
      </c>
      <c r="G6045" s="41">
        <v>0</v>
      </c>
      <c r="H6045" s="41">
        <v>0</v>
      </c>
      <c r="I6045" s="41">
        <v>29400</v>
      </c>
      <c r="J6045" s="41">
        <v>9937</v>
      </c>
      <c r="K6045" s="41">
        <v>0</v>
      </c>
      <c r="L6045" s="41">
        <v>0</v>
      </c>
      <c r="M6045" s="41">
        <v>0</v>
      </c>
      <c r="N6045" s="43">
        <v>39337</v>
      </c>
    </row>
    <row r="6046" spans="1:14" x14ac:dyDescent="0.2">
      <c r="A6046" s="39" t="s">
        <v>163</v>
      </c>
      <c r="B6046" s="40"/>
      <c r="C6046" s="41">
        <v>0</v>
      </c>
      <c r="D6046" s="42">
        <v>0</v>
      </c>
      <c r="E6046" s="42">
        <v>0</v>
      </c>
      <c r="F6046" s="41">
        <v>0</v>
      </c>
      <c r="G6046" s="41">
        <v>0</v>
      </c>
      <c r="H6046" s="41">
        <v>0</v>
      </c>
      <c r="I6046" s="41">
        <v>0</v>
      </c>
      <c r="J6046" s="41">
        <v>10</v>
      </c>
      <c r="K6046" s="41">
        <v>0</v>
      </c>
      <c r="L6046" s="41">
        <v>0</v>
      </c>
      <c r="M6046" s="41">
        <v>0</v>
      </c>
      <c r="N6046" s="43">
        <v>10</v>
      </c>
    </row>
    <row r="6047" spans="1:14" x14ac:dyDescent="0.2">
      <c r="A6047" s="39" t="s">
        <v>1572</v>
      </c>
      <c r="B6047" s="40"/>
      <c r="C6047" s="41">
        <v>0</v>
      </c>
      <c r="D6047" s="42">
        <v>0</v>
      </c>
      <c r="E6047" s="42">
        <v>0</v>
      </c>
      <c r="F6047" s="41">
        <v>0</v>
      </c>
      <c r="G6047" s="41">
        <v>0</v>
      </c>
      <c r="H6047" s="41">
        <v>0</v>
      </c>
      <c r="I6047" s="41">
        <v>0</v>
      </c>
      <c r="J6047" s="41">
        <v>-7291</v>
      </c>
      <c r="K6047" s="41">
        <v>0</v>
      </c>
      <c r="L6047" s="41">
        <v>0</v>
      </c>
      <c r="M6047" s="41">
        <v>0</v>
      </c>
      <c r="N6047" s="43">
        <v>-7291</v>
      </c>
    </row>
    <row r="6048" spans="1:14" x14ac:dyDescent="0.2">
      <c r="A6048" s="39" t="s">
        <v>1573</v>
      </c>
      <c r="B6048" s="40"/>
      <c r="C6048" s="41">
        <v>0</v>
      </c>
      <c r="D6048" s="42">
        <v>0</v>
      </c>
      <c r="E6048" s="42">
        <v>0</v>
      </c>
      <c r="F6048" s="41">
        <v>0</v>
      </c>
      <c r="G6048" s="41">
        <v>0</v>
      </c>
      <c r="H6048" s="41">
        <v>0</v>
      </c>
      <c r="I6048" s="41">
        <v>0</v>
      </c>
      <c r="J6048" s="41">
        <v>-2646</v>
      </c>
      <c r="K6048" s="41">
        <v>0</v>
      </c>
      <c r="L6048" s="41">
        <v>0</v>
      </c>
      <c r="M6048" s="41">
        <v>0</v>
      </c>
      <c r="N6048" s="43">
        <v>-2646</v>
      </c>
    </row>
    <row r="6049" spans="1:14" x14ac:dyDescent="0.2">
      <c r="A6049" s="39" t="s">
        <v>1496</v>
      </c>
      <c r="B6049" s="40"/>
      <c r="C6049" s="41">
        <v>0</v>
      </c>
      <c r="D6049" s="42">
        <v>0</v>
      </c>
      <c r="E6049" s="42">
        <v>0</v>
      </c>
      <c r="F6049" s="41">
        <v>0</v>
      </c>
      <c r="G6049" s="41">
        <v>0</v>
      </c>
      <c r="H6049" s="41">
        <v>0</v>
      </c>
      <c r="I6049" s="41">
        <v>0</v>
      </c>
      <c r="J6049" s="41">
        <v>0</v>
      </c>
      <c r="K6049" s="41">
        <v>0</v>
      </c>
      <c r="L6049" s="41">
        <v>2000</v>
      </c>
      <c r="M6049" s="41">
        <v>0</v>
      </c>
      <c r="N6049" s="43">
        <v>2000</v>
      </c>
    </row>
    <row r="6050" spans="1:14" x14ac:dyDescent="0.2">
      <c r="A6050" s="39" t="s">
        <v>23</v>
      </c>
      <c r="B6050" s="40"/>
      <c r="C6050" s="41">
        <v>0</v>
      </c>
      <c r="D6050" s="42">
        <v>0</v>
      </c>
      <c r="E6050" s="42">
        <v>4.5599999999999996</v>
      </c>
      <c r="F6050" s="41">
        <v>0</v>
      </c>
      <c r="G6050" s="41">
        <v>1782012</v>
      </c>
      <c r="H6050" s="41">
        <v>1782012</v>
      </c>
      <c r="I6050" s="41">
        <v>0</v>
      </c>
      <c r="J6050" s="41">
        <v>620140</v>
      </c>
      <c r="K6050" s="41">
        <v>17820</v>
      </c>
      <c r="L6050" s="41">
        <v>0</v>
      </c>
      <c r="M6050" s="41">
        <v>0</v>
      </c>
      <c r="N6050" s="43">
        <v>2402152</v>
      </c>
    </row>
    <row r="6051" spans="1:14" x14ac:dyDescent="0.2">
      <c r="A6051" s="39" t="s">
        <v>1481</v>
      </c>
      <c r="B6051" s="40"/>
      <c r="C6051" s="41">
        <v>0</v>
      </c>
      <c r="D6051" s="42">
        <v>52.044899999999998</v>
      </c>
      <c r="E6051" s="42">
        <v>7.56</v>
      </c>
      <c r="F6051" s="41">
        <v>35624891</v>
      </c>
      <c r="G6051" s="41">
        <v>1898316</v>
      </c>
      <c r="H6051" s="41">
        <v>37523207</v>
      </c>
      <c r="I6051" s="41">
        <v>0</v>
      </c>
      <c r="J6051" s="41">
        <v>13058076</v>
      </c>
      <c r="K6051" s="41">
        <v>375232</v>
      </c>
      <c r="L6051" s="41">
        <v>1182885</v>
      </c>
      <c r="M6051" s="41">
        <v>0</v>
      </c>
      <c r="N6051" s="43">
        <v>51764168</v>
      </c>
    </row>
    <row r="6052" spans="1:14" x14ac:dyDescent="0.2">
      <c r="A6052" s="39" t="s">
        <v>1482</v>
      </c>
      <c r="B6052" s="40"/>
      <c r="C6052" s="41">
        <v>0</v>
      </c>
      <c r="D6052" s="42">
        <v>0</v>
      </c>
      <c r="E6052" s="42">
        <v>0</v>
      </c>
      <c r="F6052" s="41">
        <v>180000</v>
      </c>
      <c r="G6052" s="41">
        <v>0</v>
      </c>
      <c r="H6052" s="41">
        <v>180000</v>
      </c>
      <c r="I6052" s="41">
        <v>0</v>
      </c>
      <c r="J6052" s="41">
        <v>62640</v>
      </c>
      <c r="K6052" s="41">
        <v>1800</v>
      </c>
      <c r="L6052" s="41">
        <v>22500</v>
      </c>
      <c r="M6052" s="41">
        <v>0</v>
      </c>
      <c r="N6052" s="43">
        <v>265140</v>
      </c>
    </row>
    <row r="6053" spans="1:14" x14ac:dyDescent="0.2">
      <c r="A6053" s="34" t="s">
        <v>24</v>
      </c>
      <c r="B6053" s="35"/>
      <c r="C6053" s="36">
        <f t="shared" ref="C6053:N6053" si="1061">SUM(C6041:C6052)</f>
        <v>0</v>
      </c>
      <c r="D6053" s="37">
        <f t="shared" si="1061"/>
        <v>62.820299999999996</v>
      </c>
      <c r="E6053" s="37">
        <f t="shared" si="1061"/>
        <v>12.12</v>
      </c>
      <c r="F6053" s="36">
        <f t="shared" si="1061"/>
        <v>39492516</v>
      </c>
      <c r="G6053" s="36">
        <f t="shared" si="1061"/>
        <v>3680328</v>
      </c>
      <c r="H6053" s="36">
        <f t="shared" si="1061"/>
        <v>43172844</v>
      </c>
      <c r="I6053" s="36">
        <f t="shared" si="1061"/>
        <v>197400</v>
      </c>
      <c r="J6053" s="36">
        <f t="shared" si="1061"/>
        <v>15080943</v>
      </c>
      <c r="K6053" s="36">
        <f t="shared" si="1061"/>
        <v>431728</v>
      </c>
      <c r="L6053" s="36">
        <f t="shared" si="1061"/>
        <v>1207385</v>
      </c>
      <c r="M6053" s="36">
        <f t="shared" si="1061"/>
        <v>0</v>
      </c>
      <c r="N6053" s="38">
        <f t="shared" si="1061"/>
        <v>59658572</v>
      </c>
    </row>
    <row r="6054" spans="1:14" x14ac:dyDescent="0.2">
      <c r="A6054" s="34" t="s">
        <v>25</v>
      </c>
      <c r="B6054" s="35"/>
      <c r="C6054" s="36"/>
      <c r="D6054" s="37"/>
      <c r="E6054" s="37"/>
      <c r="F6054" s="36"/>
      <c r="G6054" s="36"/>
      <c r="H6054" s="36"/>
      <c r="I6054" s="36"/>
      <c r="J6054" s="36"/>
      <c r="K6054" s="36"/>
      <c r="L6054" s="36"/>
      <c r="M6054" s="36"/>
      <c r="N6054" s="38"/>
    </row>
    <row r="6055" spans="1:14" x14ac:dyDescent="0.2">
      <c r="A6055" s="39" t="s">
        <v>69</v>
      </c>
      <c r="B6055" s="40"/>
      <c r="C6055" s="41">
        <v>833</v>
      </c>
      <c r="D6055" s="42">
        <v>0</v>
      </c>
      <c r="E6055" s="42">
        <v>10.4741</v>
      </c>
      <c r="F6055" s="41">
        <v>0</v>
      </c>
      <c r="G6055" s="41">
        <v>3220032</v>
      </c>
      <c r="H6055" s="41">
        <v>3220032</v>
      </c>
      <c r="I6055" s="41">
        <v>0</v>
      </c>
      <c r="J6055" s="41">
        <v>1120571</v>
      </c>
      <c r="K6055" s="41">
        <v>32200</v>
      </c>
      <c r="L6055" s="41">
        <v>50813</v>
      </c>
      <c r="M6055" s="41">
        <v>0</v>
      </c>
      <c r="N6055" s="43">
        <v>4391416</v>
      </c>
    </row>
    <row r="6056" spans="1:14" x14ac:dyDescent="0.2">
      <c r="A6056" s="34" t="s">
        <v>24</v>
      </c>
      <c r="B6056" s="35"/>
      <c r="C6056" s="36">
        <f t="shared" ref="C6056:N6056" si="1062">SUM(C6055:C6055)</f>
        <v>833</v>
      </c>
      <c r="D6056" s="37">
        <f t="shared" si="1062"/>
        <v>0</v>
      </c>
      <c r="E6056" s="37">
        <f t="shared" si="1062"/>
        <v>10.4741</v>
      </c>
      <c r="F6056" s="36">
        <f t="shared" si="1062"/>
        <v>0</v>
      </c>
      <c r="G6056" s="36">
        <f t="shared" si="1062"/>
        <v>3220032</v>
      </c>
      <c r="H6056" s="36">
        <f t="shared" si="1062"/>
        <v>3220032</v>
      </c>
      <c r="I6056" s="36">
        <f t="shared" si="1062"/>
        <v>0</v>
      </c>
      <c r="J6056" s="36">
        <f t="shared" si="1062"/>
        <v>1120571</v>
      </c>
      <c r="K6056" s="36">
        <f t="shared" si="1062"/>
        <v>32200</v>
      </c>
      <c r="L6056" s="36">
        <f t="shared" si="1062"/>
        <v>50813</v>
      </c>
      <c r="M6056" s="36">
        <f t="shared" si="1062"/>
        <v>0</v>
      </c>
      <c r="N6056" s="38">
        <f t="shared" si="1062"/>
        <v>4391416</v>
      </c>
    </row>
    <row r="6057" spans="1:14" x14ac:dyDescent="0.2">
      <c r="A6057" s="34" t="s">
        <v>1483</v>
      </c>
      <c r="B6057" s="35"/>
      <c r="C6057" s="36"/>
      <c r="D6057" s="37"/>
      <c r="E6057" s="37"/>
      <c r="F6057" s="36"/>
      <c r="G6057" s="36"/>
      <c r="H6057" s="36"/>
      <c r="I6057" s="36"/>
      <c r="J6057" s="36"/>
      <c r="K6057" s="36"/>
      <c r="L6057" s="36"/>
      <c r="M6057" s="36"/>
      <c r="N6057" s="38"/>
    </row>
    <row r="6058" spans="1:14" x14ac:dyDescent="0.2">
      <c r="A6058" s="39" t="s">
        <v>1484</v>
      </c>
      <c r="B6058" s="40"/>
      <c r="C6058" s="41">
        <v>299</v>
      </c>
      <c r="D6058" s="42">
        <v>0</v>
      </c>
      <c r="E6058" s="42">
        <v>0.47060000000000002</v>
      </c>
      <c r="F6058" s="41">
        <v>0</v>
      </c>
      <c r="G6058" s="41">
        <v>127536</v>
      </c>
      <c r="H6058" s="41">
        <v>127536</v>
      </c>
      <c r="I6058" s="41">
        <v>0</v>
      </c>
      <c r="J6058" s="41">
        <v>44382</v>
      </c>
      <c r="K6058" s="41">
        <v>1275</v>
      </c>
      <c r="L6058" s="41">
        <v>0</v>
      </c>
      <c r="M6058" s="41">
        <v>0</v>
      </c>
      <c r="N6058" s="43">
        <v>171918</v>
      </c>
    </row>
    <row r="6059" spans="1:14" x14ac:dyDescent="0.2">
      <c r="A6059" s="39" t="s">
        <v>1485</v>
      </c>
      <c r="B6059" s="40"/>
      <c r="C6059" s="41">
        <v>0</v>
      </c>
      <c r="D6059" s="42">
        <v>7.2759999999999998</v>
      </c>
      <c r="E6059" s="42">
        <v>0</v>
      </c>
      <c r="F6059" s="41">
        <v>3609080</v>
      </c>
      <c r="G6059" s="41">
        <v>0</v>
      </c>
      <c r="H6059" s="41">
        <v>3609080</v>
      </c>
      <c r="I6059" s="41">
        <v>0</v>
      </c>
      <c r="J6059" s="41">
        <v>1255960</v>
      </c>
      <c r="K6059" s="41">
        <v>36091</v>
      </c>
      <c r="L6059" s="41">
        <v>0</v>
      </c>
      <c r="M6059" s="41">
        <v>0</v>
      </c>
      <c r="N6059" s="43">
        <v>4865040</v>
      </c>
    </row>
    <row r="6060" spans="1:14" x14ac:dyDescent="0.2">
      <c r="A6060" s="34" t="s">
        <v>24</v>
      </c>
      <c r="B6060" s="35"/>
      <c r="C6060" s="36">
        <f t="shared" ref="C6060:N6060" si="1063">SUM(C6058:C6059)</f>
        <v>299</v>
      </c>
      <c r="D6060" s="37">
        <f t="shared" si="1063"/>
        <v>7.2759999999999998</v>
      </c>
      <c r="E6060" s="37">
        <f t="shared" si="1063"/>
        <v>0.47060000000000002</v>
      </c>
      <c r="F6060" s="36">
        <f t="shared" si="1063"/>
        <v>3609080</v>
      </c>
      <c r="G6060" s="36">
        <f t="shared" si="1063"/>
        <v>127536</v>
      </c>
      <c r="H6060" s="36">
        <f t="shared" si="1063"/>
        <v>3736616</v>
      </c>
      <c r="I6060" s="36">
        <f t="shared" si="1063"/>
        <v>0</v>
      </c>
      <c r="J6060" s="36">
        <f t="shared" si="1063"/>
        <v>1300342</v>
      </c>
      <c r="K6060" s="36">
        <f t="shared" si="1063"/>
        <v>37366</v>
      </c>
      <c r="L6060" s="36">
        <f t="shared" si="1063"/>
        <v>0</v>
      </c>
      <c r="M6060" s="36">
        <f t="shared" si="1063"/>
        <v>0</v>
      </c>
      <c r="N6060" s="38">
        <f t="shared" si="1063"/>
        <v>5036958</v>
      </c>
    </row>
    <row r="6061" spans="1:14" x14ac:dyDescent="0.2">
      <c r="A6061" s="29" t="s">
        <v>2272</v>
      </c>
      <c r="B6061" s="30"/>
      <c r="C6061" s="31">
        <f t="shared" ref="C6061:N6061" si="1064">C6053+C6056+C6060</f>
        <v>1132</v>
      </c>
      <c r="D6061" s="32">
        <f t="shared" si="1064"/>
        <v>70.096299999999999</v>
      </c>
      <c r="E6061" s="32">
        <f t="shared" si="1064"/>
        <v>23.064699999999998</v>
      </c>
      <c r="F6061" s="31">
        <f t="shared" si="1064"/>
        <v>43101596</v>
      </c>
      <c r="G6061" s="31">
        <f t="shared" si="1064"/>
        <v>7027896</v>
      </c>
      <c r="H6061" s="31">
        <f t="shared" si="1064"/>
        <v>50129492</v>
      </c>
      <c r="I6061" s="31">
        <f t="shared" si="1064"/>
        <v>197400</v>
      </c>
      <c r="J6061" s="31">
        <f t="shared" si="1064"/>
        <v>17501856</v>
      </c>
      <c r="K6061" s="31">
        <f t="shared" si="1064"/>
        <v>501294</v>
      </c>
      <c r="L6061" s="31">
        <f t="shared" si="1064"/>
        <v>1258198</v>
      </c>
      <c r="M6061" s="31">
        <f t="shared" si="1064"/>
        <v>0</v>
      </c>
      <c r="N6061" s="33">
        <f t="shared" si="1064"/>
        <v>69086946</v>
      </c>
    </row>
    <row r="6062" spans="1:14" x14ac:dyDescent="0.2">
      <c r="A6062" s="39"/>
      <c r="B6062" s="40"/>
      <c r="C6062" s="41"/>
      <c r="D6062" s="42"/>
      <c r="E6062" s="42"/>
      <c r="F6062" s="41"/>
      <c r="G6062" s="41"/>
      <c r="H6062" s="41"/>
      <c r="I6062" s="41"/>
      <c r="J6062" s="41"/>
      <c r="K6062" s="41"/>
      <c r="L6062" s="41"/>
      <c r="M6062" s="41"/>
      <c r="N6062" s="43"/>
    </row>
    <row r="6063" spans="1:14" x14ac:dyDescent="0.2">
      <c r="A6063" s="29" t="s">
        <v>2273</v>
      </c>
      <c r="B6063" s="30"/>
      <c r="C6063" s="31"/>
      <c r="D6063" s="32"/>
      <c r="E6063" s="32"/>
      <c r="F6063" s="31"/>
      <c r="G6063" s="31"/>
      <c r="H6063" s="31"/>
      <c r="I6063" s="31"/>
      <c r="J6063" s="31"/>
      <c r="K6063" s="31"/>
      <c r="L6063" s="31"/>
      <c r="M6063" s="31"/>
      <c r="N6063" s="33"/>
    </row>
    <row r="6064" spans="1:14" x14ac:dyDescent="0.2">
      <c r="A6064" s="29" t="s">
        <v>2274</v>
      </c>
      <c r="B6064" s="30" t="s">
        <v>6</v>
      </c>
      <c r="C6064" s="31" t="s">
        <v>7</v>
      </c>
      <c r="D6064" s="32" t="s">
        <v>8</v>
      </c>
      <c r="E6064" s="32" t="s">
        <v>9</v>
      </c>
      <c r="F6064" s="31" t="s">
        <v>10</v>
      </c>
      <c r="G6064" s="31" t="s">
        <v>11</v>
      </c>
      <c r="H6064" s="31" t="s">
        <v>12</v>
      </c>
      <c r="I6064" s="31" t="s">
        <v>13</v>
      </c>
      <c r="J6064" s="31" t="s">
        <v>14</v>
      </c>
      <c r="K6064" s="31" t="s">
        <v>15</v>
      </c>
      <c r="L6064" s="31" t="s">
        <v>16</v>
      </c>
      <c r="M6064" s="31" t="s">
        <v>17</v>
      </c>
      <c r="N6064" s="33" t="s">
        <v>18</v>
      </c>
    </row>
    <row r="6065" spans="1:14" x14ac:dyDescent="0.2">
      <c r="A6065" s="34" t="s">
        <v>1476</v>
      </c>
      <c r="B6065" s="35"/>
      <c r="C6065" s="36"/>
      <c r="D6065" s="37"/>
      <c r="E6065" s="37"/>
      <c r="F6065" s="36"/>
      <c r="G6065" s="36"/>
      <c r="H6065" s="36"/>
      <c r="I6065" s="36"/>
      <c r="J6065" s="36"/>
      <c r="K6065" s="36"/>
      <c r="L6065" s="36"/>
      <c r="M6065" s="36"/>
      <c r="N6065" s="38"/>
    </row>
    <row r="6066" spans="1:14" x14ac:dyDescent="0.2">
      <c r="A6066" s="39" t="s">
        <v>162</v>
      </c>
      <c r="B6066" s="40"/>
      <c r="C6066" s="41">
        <v>0</v>
      </c>
      <c r="D6066" s="42">
        <v>7.7389000000000001</v>
      </c>
      <c r="E6066" s="42">
        <v>0</v>
      </c>
      <c r="F6066" s="41">
        <v>2779946</v>
      </c>
      <c r="G6066" s="41">
        <v>0</v>
      </c>
      <c r="H6066" s="41">
        <v>2779946</v>
      </c>
      <c r="I6066" s="41">
        <v>0</v>
      </c>
      <c r="J6066" s="41">
        <v>967421</v>
      </c>
      <c r="K6066" s="41">
        <v>27799</v>
      </c>
      <c r="L6066" s="41">
        <v>0</v>
      </c>
      <c r="M6066" s="41">
        <v>0</v>
      </c>
      <c r="N6066" s="43">
        <v>3747367</v>
      </c>
    </row>
    <row r="6067" spans="1:14" x14ac:dyDescent="0.2">
      <c r="A6067" s="39" t="s">
        <v>45</v>
      </c>
      <c r="B6067" s="40"/>
      <c r="C6067" s="41">
        <v>0</v>
      </c>
      <c r="D6067" s="42">
        <v>-0.27500000000000002</v>
      </c>
      <c r="E6067" s="42">
        <v>0</v>
      </c>
      <c r="F6067" s="41">
        <v>-100602</v>
      </c>
      <c r="G6067" s="41">
        <v>0</v>
      </c>
      <c r="H6067" s="41">
        <v>-100602</v>
      </c>
      <c r="I6067" s="41">
        <v>0</v>
      </c>
      <c r="J6067" s="41">
        <v>-35009</v>
      </c>
      <c r="K6067" s="41">
        <v>-1006</v>
      </c>
      <c r="L6067" s="41">
        <v>0</v>
      </c>
      <c r="M6067" s="41">
        <v>0</v>
      </c>
      <c r="N6067" s="43">
        <v>-135611</v>
      </c>
    </row>
    <row r="6068" spans="1:14" x14ac:dyDescent="0.2">
      <c r="A6068" s="39" t="s">
        <v>40</v>
      </c>
      <c r="B6068" s="40"/>
      <c r="C6068" s="41">
        <v>0</v>
      </c>
      <c r="D6068" s="42">
        <v>0</v>
      </c>
      <c r="E6068" s="42">
        <v>0</v>
      </c>
      <c r="F6068" s="41">
        <v>-37800</v>
      </c>
      <c r="G6068" s="41">
        <v>0</v>
      </c>
      <c r="H6068" s="41">
        <v>-37800</v>
      </c>
      <c r="I6068" s="41">
        <v>0</v>
      </c>
      <c r="J6068" s="41">
        <v>-13154</v>
      </c>
      <c r="K6068" s="41">
        <v>-378</v>
      </c>
      <c r="L6068" s="41">
        <v>0</v>
      </c>
      <c r="M6068" s="41">
        <v>0</v>
      </c>
      <c r="N6068" s="43">
        <v>-50954</v>
      </c>
    </row>
    <row r="6069" spans="1:14" x14ac:dyDescent="0.2">
      <c r="A6069" s="39" t="s">
        <v>41</v>
      </c>
      <c r="B6069" s="40"/>
      <c r="C6069" s="41">
        <v>0</v>
      </c>
      <c r="D6069" s="42">
        <v>0</v>
      </c>
      <c r="E6069" s="42">
        <v>0</v>
      </c>
      <c r="F6069" s="41">
        <v>0</v>
      </c>
      <c r="G6069" s="41">
        <v>0</v>
      </c>
      <c r="H6069" s="41">
        <v>0</v>
      </c>
      <c r="I6069" s="41">
        <v>37800</v>
      </c>
      <c r="J6069" s="41">
        <v>12776</v>
      </c>
      <c r="K6069" s="41">
        <v>0</v>
      </c>
      <c r="L6069" s="41">
        <v>0</v>
      </c>
      <c r="M6069" s="41">
        <v>0</v>
      </c>
      <c r="N6069" s="43">
        <v>50576</v>
      </c>
    </row>
    <row r="6070" spans="1:14" x14ac:dyDescent="0.2">
      <c r="A6070" s="39" t="s">
        <v>163</v>
      </c>
      <c r="B6070" s="40"/>
      <c r="C6070" s="41">
        <v>0</v>
      </c>
      <c r="D6070" s="42">
        <v>0</v>
      </c>
      <c r="E6070" s="42">
        <v>0</v>
      </c>
      <c r="F6070" s="41">
        <v>0</v>
      </c>
      <c r="G6070" s="41">
        <v>0</v>
      </c>
      <c r="H6070" s="41">
        <v>0</v>
      </c>
      <c r="I6070" s="41">
        <v>0</v>
      </c>
      <c r="J6070" s="41">
        <v>16</v>
      </c>
      <c r="K6070" s="41">
        <v>0</v>
      </c>
      <c r="L6070" s="41">
        <v>0</v>
      </c>
      <c r="M6070" s="41">
        <v>0</v>
      </c>
      <c r="N6070" s="43">
        <v>16</v>
      </c>
    </row>
    <row r="6071" spans="1:14" x14ac:dyDescent="0.2">
      <c r="A6071" s="39" t="s">
        <v>1496</v>
      </c>
      <c r="B6071" s="40"/>
      <c r="C6071" s="41">
        <v>0</v>
      </c>
      <c r="D6071" s="42">
        <v>0</v>
      </c>
      <c r="E6071" s="42">
        <v>0</v>
      </c>
      <c r="F6071" s="41">
        <v>0</v>
      </c>
      <c r="G6071" s="41">
        <v>0</v>
      </c>
      <c r="H6071" s="41">
        <v>0</v>
      </c>
      <c r="I6071" s="41">
        <v>0</v>
      </c>
      <c r="J6071" s="41">
        <v>0</v>
      </c>
      <c r="K6071" s="41">
        <v>0</v>
      </c>
      <c r="L6071" s="41">
        <v>8000</v>
      </c>
      <c r="M6071" s="41">
        <v>0</v>
      </c>
      <c r="N6071" s="43">
        <v>8000</v>
      </c>
    </row>
    <row r="6072" spans="1:14" x14ac:dyDescent="0.2">
      <c r="A6072" s="39" t="s">
        <v>32</v>
      </c>
      <c r="B6072" s="40"/>
      <c r="C6072" s="41">
        <v>0</v>
      </c>
      <c r="D6072" s="42">
        <v>0</v>
      </c>
      <c r="E6072" s="42">
        <v>0.4</v>
      </c>
      <c r="F6072" s="41">
        <v>0</v>
      </c>
      <c r="G6072" s="41">
        <v>105883</v>
      </c>
      <c r="H6072" s="41">
        <v>105883</v>
      </c>
      <c r="I6072" s="41">
        <v>0</v>
      </c>
      <c r="J6072" s="41">
        <v>36847</v>
      </c>
      <c r="K6072" s="41">
        <v>1059</v>
      </c>
      <c r="L6072" s="41">
        <v>0</v>
      </c>
      <c r="M6072" s="41">
        <v>0</v>
      </c>
      <c r="N6072" s="43">
        <v>142730</v>
      </c>
    </row>
    <row r="6073" spans="1:14" x14ac:dyDescent="0.2">
      <c r="A6073" s="39" t="s">
        <v>23</v>
      </c>
      <c r="B6073" s="40"/>
      <c r="C6073" s="41">
        <v>0</v>
      </c>
      <c r="D6073" s="42">
        <v>0</v>
      </c>
      <c r="E6073" s="42">
        <v>4.5</v>
      </c>
      <c r="F6073" s="41">
        <v>0</v>
      </c>
      <c r="G6073" s="41">
        <v>1758564</v>
      </c>
      <c r="H6073" s="41">
        <v>1758564</v>
      </c>
      <c r="I6073" s="41">
        <v>0</v>
      </c>
      <c r="J6073" s="41">
        <v>611981</v>
      </c>
      <c r="K6073" s="41">
        <v>17586</v>
      </c>
      <c r="L6073" s="41">
        <v>0</v>
      </c>
      <c r="M6073" s="41">
        <v>0</v>
      </c>
      <c r="N6073" s="43">
        <v>2370545</v>
      </c>
    </row>
    <row r="6074" spans="1:14" x14ac:dyDescent="0.2">
      <c r="A6074" s="39" t="s">
        <v>1481</v>
      </c>
      <c r="B6074" s="40"/>
      <c r="C6074" s="41">
        <v>0</v>
      </c>
      <c r="D6074" s="42">
        <v>59.136600000000001</v>
      </c>
      <c r="E6074" s="42">
        <v>7.27</v>
      </c>
      <c r="F6074" s="41">
        <v>40252163</v>
      </c>
      <c r="G6074" s="41">
        <v>1825497</v>
      </c>
      <c r="H6074" s="41">
        <v>42077660</v>
      </c>
      <c r="I6074" s="41">
        <v>0</v>
      </c>
      <c r="J6074" s="41">
        <v>14643025</v>
      </c>
      <c r="K6074" s="41">
        <v>420776</v>
      </c>
      <c r="L6074" s="41">
        <v>1036390</v>
      </c>
      <c r="M6074" s="41">
        <v>0</v>
      </c>
      <c r="N6074" s="43">
        <v>57757075</v>
      </c>
    </row>
    <row r="6075" spans="1:14" x14ac:dyDescent="0.2">
      <c r="A6075" s="39" t="s">
        <v>1482</v>
      </c>
      <c r="B6075" s="40"/>
      <c r="C6075" s="41">
        <v>0</v>
      </c>
      <c r="D6075" s="42">
        <v>0</v>
      </c>
      <c r="E6075" s="42">
        <v>0</v>
      </c>
      <c r="F6075" s="41">
        <v>120000</v>
      </c>
      <c r="G6075" s="41">
        <v>0</v>
      </c>
      <c r="H6075" s="41">
        <v>120000</v>
      </c>
      <c r="I6075" s="41">
        <v>0</v>
      </c>
      <c r="J6075" s="41">
        <v>41760</v>
      </c>
      <c r="K6075" s="41">
        <v>1200</v>
      </c>
      <c r="L6075" s="41">
        <v>13500</v>
      </c>
      <c r="M6075" s="41">
        <v>0</v>
      </c>
      <c r="N6075" s="43">
        <v>175260</v>
      </c>
    </row>
    <row r="6076" spans="1:14" x14ac:dyDescent="0.2">
      <c r="A6076" s="34" t="s">
        <v>24</v>
      </c>
      <c r="B6076" s="35"/>
      <c r="C6076" s="36">
        <f t="shared" ref="C6076:N6076" si="1065">SUM(C6066:C6075)</f>
        <v>0</v>
      </c>
      <c r="D6076" s="37">
        <f t="shared" si="1065"/>
        <v>66.600499999999997</v>
      </c>
      <c r="E6076" s="37">
        <f t="shared" si="1065"/>
        <v>12.17</v>
      </c>
      <c r="F6076" s="36">
        <f t="shared" si="1065"/>
        <v>43013707</v>
      </c>
      <c r="G6076" s="36">
        <f t="shared" si="1065"/>
        <v>3689944</v>
      </c>
      <c r="H6076" s="36">
        <f t="shared" si="1065"/>
        <v>46703651</v>
      </c>
      <c r="I6076" s="36">
        <f t="shared" si="1065"/>
        <v>37800</v>
      </c>
      <c r="J6076" s="36">
        <f t="shared" si="1065"/>
        <v>16265663</v>
      </c>
      <c r="K6076" s="36">
        <f t="shared" si="1065"/>
        <v>467036</v>
      </c>
      <c r="L6076" s="36">
        <f t="shared" si="1065"/>
        <v>1057890</v>
      </c>
      <c r="M6076" s="36">
        <f t="shared" si="1065"/>
        <v>0</v>
      </c>
      <c r="N6076" s="38">
        <f t="shared" si="1065"/>
        <v>64065004</v>
      </c>
    </row>
    <row r="6077" spans="1:14" x14ac:dyDescent="0.2">
      <c r="A6077" s="34" t="s">
        <v>25</v>
      </c>
      <c r="B6077" s="35"/>
      <c r="C6077" s="36"/>
      <c r="D6077" s="37"/>
      <c r="E6077" s="37"/>
      <c r="F6077" s="36"/>
      <c r="G6077" s="36"/>
      <c r="H6077" s="36"/>
      <c r="I6077" s="36"/>
      <c r="J6077" s="36"/>
      <c r="K6077" s="36"/>
      <c r="L6077" s="36"/>
      <c r="M6077" s="36"/>
      <c r="N6077" s="38"/>
    </row>
    <row r="6078" spans="1:14" x14ac:dyDescent="0.2">
      <c r="A6078" s="39" t="s">
        <v>69</v>
      </c>
      <c r="B6078" s="40"/>
      <c r="C6078" s="41">
        <v>828</v>
      </c>
      <c r="D6078" s="42">
        <v>0</v>
      </c>
      <c r="E6078" s="42">
        <v>10.4262</v>
      </c>
      <c r="F6078" s="41">
        <v>0</v>
      </c>
      <c r="G6078" s="41">
        <v>3205306</v>
      </c>
      <c r="H6078" s="41">
        <v>3205306</v>
      </c>
      <c r="I6078" s="41">
        <v>0</v>
      </c>
      <c r="J6078" s="41">
        <v>1115447</v>
      </c>
      <c r="K6078" s="41">
        <v>32053</v>
      </c>
      <c r="L6078" s="41">
        <v>50508</v>
      </c>
      <c r="M6078" s="41">
        <v>0</v>
      </c>
      <c r="N6078" s="43">
        <v>4371261</v>
      </c>
    </row>
    <row r="6079" spans="1:14" x14ac:dyDescent="0.2">
      <c r="A6079" s="34" t="s">
        <v>24</v>
      </c>
      <c r="B6079" s="35"/>
      <c r="C6079" s="36">
        <f t="shared" ref="C6079:N6079" si="1066">SUM(C6078:C6078)</f>
        <v>828</v>
      </c>
      <c r="D6079" s="37">
        <f t="shared" si="1066"/>
        <v>0</v>
      </c>
      <c r="E6079" s="37">
        <f t="shared" si="1066"/>
        <v>10.4262</v>
      </c>
      <c r="F6079" s="36">
        <f t="shared" si="1066"/>
        <v>0</v>
      </c>
      <c r="G6079" s="36">
        <f t="shared" si="1066"/>
        <v>3205306</v>
      </c>
      <c r="H6079" s="36">
        <f t="shared" si="1066"/>
        <v>3205306</v>
      </c>
      <c r="I6079" s="36">
        <f t="shared" si="1066"/>
        <v>0</v>
      </c>
      <c r="J6079" s="36">
        <f t="shared" si="1066"/>
        <v>1115447</v>
      </c>
      <c r="K6079" s="36">
        <f t="shared" si="1066"/>
        <v>32053</v>
      </c>
      <c r="L6079" s="36">
        <f t="shared" si="1066"/>
        <v>50508</v>
      </c>
      <c r="M6079" s="36">
        <f t="shared" si="1066"/>
        <v>0</v>
      </c>
      <c r="N6079" s="38">
        <f t="shared" si="1066"/>
        <v>4371261</v>
      </c>
    </row>
    <row r="6080" spans="1:14" x14ac:dyDescent="0.2">
      <c r="A6080" s="34" t="s">
        <v>1483</v>
      </c>
      <c r="B6080" s="35"/>
      <c r="C6080" s="36"/>
      <c r="D6080" s="37"/>
      <c r="E6080" s="37"/>
      <c r="F6080" s="36"/>
      <c r="G6080" s="36"/>
      <c r="H6080" s="36"/>
      <c r="I6080" s="36"/>
      <c r="J6080" s="36"/>
      <c r="K6080" s="36"/>
      <c r="L6080" s="36"/>
      <c r="M6080" s="36"/>
      <c r="N6080" s="38"/>
    </row>
    <row r="6081" spans="1:14" x14ac:dyDescent="0.2">
      <c r="A6081" s="39" t="s">
        <v>1484</v>
      </c>
      <c r="B6081" s="40"/>
      <c r="C6081" s="41">
        <v>163</v>
      </c>
      <c r="D6081" s="42">
        <v>0</v>
      </c>
      <c r="E6081" s="42">
        <v>0.2631</v>
      </c>
      <c r="F6081" s="41">
        <v>0</v>
      </c>
      <c r="G6081" s="41">
        <v>71302</v>
      </c>
      <c r="H6081" s="41">
        <v>71302</v>
      </c>
      <c r="I6081" s="41">
        <v>0</v>
      </c>
      <c r="J6081" s="41">
        <v>24813</v>
      </c>
      <c r="K6081" s="41">
        <v>713</v>
      </c>
      <c r="L6081" s="41">
        <v>0</v>
      </c>
      <c r="M6081" s="41">
        <v>0</v>
      </c>
      <c r="N6081" s="43">
        <v>96115</v>
      </c>
    </row>
    <row r="6082" spans="1:14" x14ac:dyDescent="0.2">
      <c r="A6082" s="39" t="s">
        <v>1484</v>
      </c>
      <c r="B6082" s="40"/>
      <c r="C6082" s="41">
        <v>109</v>
      </c>
      <c r="D6082" s="42">
        <v>0</v>
      </c>
      <c r="E6082" s="42">
        <v>0.1797</v>
      </c>
      <c r="F6082" s="41">
        <v>0</v>
      </c>
      <c r="G6082" s="41">
        <v>48700</v>
      </c>
      <c r="H6082" s="41">
        <v>48700</v>
      </c>
      <c r="I6082" s="41">
        <v>0</v>
      </c>
      <c r="J6082" s="41">
        <v>16948</v>
      </c>
      <c r="K6082" s="41">
        <v>487</v>
      </c>
      <c r="L6082" s="41">
        <v>0</v>
      </c>
      <c r="M6082" s="41">
        <v>0</v>
      </c>
      <c r="N6082" s="43">
        <v>65648</v>
      </c>
    </row>
    <row r="6083" spans="1:14" x14ac:dyDescent="0.2">
      <c r="A6083" s="39" t="s">
        <v>1485</v>
      </c>
      <c r="B6083" s="40"/>
      <c r="C6083" s="41">
        <v>0</v>
      </c>
      <c r="D6083" s="42">
        <v>10.0718</v>
      </c>
      <c r="E6083" s="42">
        <v>0</v>
      </c>
      <c r="F6083" s="41">
        <v>4787597</v>
      </c>
      <c r="G6083" s="41">
        <v>0</v>
      </c>
      <c r="H6083" s="41">
        <v>4787597</v>
      </c>
      <c r="I6083" s="41">
        <v>0</v>
      </c>
      <c r="J6083" s="41">
        <v>1666084</v>
      </c>
      <c r="K6083" s="41">
        <v>47876</v>
      </c>
      <c r="L6083" s="41">
        <v>0</v>
      </c>
      <c r="M6083" s="41">
        <v>0</v>
      </c>
      <c r="N6083" s="43">
        <v>6453681</v>
      </c>
    </row>
    <row r="6084" spans="1:14" x14ac:dyDescent="0.2">
      <c r="A6084" s="34" t="s">
        <v>24</v>
      </c>
      <c r="B6084" s="35"/>
      <c r="C6084" s="36">
        <f t="shared" ref="C6084:N6084" si="1067">SUM(C6081:C6083)</f>
        <v>272</v>
      </c>
      <c r="D6084" s="37">
        <f t="shared" si="1067"/>
        <v>10.0718</v>
      </c>
      <c r="E6084" s="37">
        <f t="shared" si="1067"/>
        <v>0.44279999999999997</v>
      </c>
      <c r="F6084" s="36">
        <f t="shared" si="1067"/>
        <v>4787597</v>
      </c>
      <c r="G6084" s="36">
        <f t="shared" si="1067"/>
        <v>120002</v>
      </c>
      <c r="H6084" s="36">
        <f t="shared" si="1067"/>
        <v>4907599</v>
      </c>
      <c r="I6084" s="36">
        <f t="shared" si="1067"/>
        <v>0</v>
      </c>
      <c r="J6084" s="36">
        <f t="shared" si="1067"/>
        <v>1707845</v>
      </c>
      <c r="K6084" s="36">
        <f t="shared" si="1067"/>
        <v>49076</v>
      </c>
      <c r="L6084" s="36">
        <f t="shared" si="1067"/>
        <v>0</v>
      </c>
      <c r="M6084" s="36">
        <f t="shared" si="1067"/>
        <v>0</v>
      </c>
      <c r="N6084" s="38">
        <f t="shared" si="1067"/>
        <v>6615444</v>
      </c>
    </row>
    <row r="6085" spans="1:14" x14ac:dyDescent="0.2">
      <c r="A6085" s="29" t="s">
        <v>2275</v>
      </c>
      <c r="B6085" s="30"/>
      <c r="C6085" s="31">
        <f t="shared" ref="C6085:N6085" si="1068">C6076+C6079+C6084</f>
        <v>1100</v>
      </c>
      <c r="D6085" s="32">
        <f t="shared" si="1068"/>
        <v>76.672299999999993</v>
      </c>
      <c r="E6085" s="32">
        <f t="shared" si="1068"/>
        <v>23.038999999999998</v>
      </c>
      <c r="F6085" s="31">
        <f t="shared" si="1068"/>
        <v>47801304</v>
      </c>
      <c r="G6085" s="31">
        <f t="shared" si="1068"/>
        <v>7015252</v>
      </c>
      <c r="H6085" s="31">
        <f t="shared" si="1068"/>
        <v>54816556</v>
      </c>
      <c r="I6085" s="31">
        <f t="shared" si="1068"/>
        <v>37800</v>
      </c>
      <c r="J6085" s="31">
        <f t="shared" si="1068"/>
        <v>19088955</v>
      </c>
      <c r="K6085" s="31">
        <f t="shared" si="1068"/>
        <v>548165</v>
      </c>
      <c r="L6085" s="31">
        <f t="shared" si="1068"/>
        <v>1108398</v>
      </c>
      <c r="M6085" s="31">
        <f t="shared" si="1068"/>
        <v>0</v>
      </c>
      <c r="N6085" s="33">
        <f t="shared" si="1068"/>
        <v>75051709</v>
      </c>
    </row>
    <row r="6086" spans="1:14" x14ac:dyDescent="0.2">
      <c r="A6086" s="39"/>
      <c r="B6086" s="40"/>
      <c r="C6086" s="41"/>
      <c r="D6086" s="42"/>
      <c r="E6086" s="42"/>
      <c r="F6086" s="41"/>
      <c r="G6086" s="41"/>
      <c r="H6086" s="41"/>
      <c r="I6086" s="41"/>
      <c r="J6086" s="41"/>
      <c r="K6086" s="41"/>
      <c r="L6086" s="41"/>
      <c r="M6086" s="41"/>
      <c r="N6086" s="43"/>
    </row>
    <row r="6087" spans="1:14" x14ac:dyDescent="0.2">
      <c r="A6087" s="29" t="s">
        <v>2276</v>
      </c>
      <c r="B6087" s="30"/>
      <c r="C6087" s="31"/>
      <c r="D6087" s="32"/>
      <c r="E6087" s="32"/>
      <c r="F6087" s="31"/>
      <c r="G6087" s="31"/>
      <c r="H6087" s="31"/>
      <c r="I6087" s="31"/>
      <c r="J6087" s="31"/>
      <c r="K6087" s="31"/>
      <c r="L6087" s="31"/>
      <c r="M6087" s="31"/>
      <c r="N6087" s="33"/>
    </row>
    <row r="6088" spans="1:14" x14ac:dyDescent="0.2">
      <c r="A6088" s="29" t="s">
        <v>2277</v>
      </c>
      <c r="B6088" s="30" t="s">
        <v>6</v>
      </c>
      <c r="C6088" s="31" t="s">
        <v>7</v>
      </c>
      <c r="D6088" s="32" t="s">
        <v>8</v>
      </c>
      <c r="E6088" s="32" t="s">
        <v>9</v>
      </c>
      <c r="F6088" s="31" t="s">
        <v>10</v>
      </c>
      <c r="G6088" s="31" t="s">
        <v>11</v>
      </c>
      <c r="H6088" s="31" t="s">
        <v>12</v>
      </c>
      <c r="I6088" s="31" t="s">
        <v>13</v>
      </c>
      <c r="J6088" s="31" t="s">
        <v>14</v>
      </c>
      <c r="K6088" s="31" t="s">
        <v>15</v>
      </c>
      <c r="L6088" s="31" t="s">
        <v>16</v>
      </c>
      <c r="M6088" s="31" t="s">
        <v>17</v>
      </c>
      <c r="N6088" s="33" t="s">
        <v>18</v>
      </c>
    </row>
    <row r="6089" spans="1:14" x14ac:dyDescent="0.2">
      <c r="A6089" s="34" t="s">
        <v>1476</v>
      </c>
      <c r="B6089" s="35"/>
      <c r="C6089" s="36"/>
      <c r="D6089" s="37"/>
      <c r="E6089" s="37"/>
      <c r="F6089" s="36"/>
      <c r="G6089" s="36"/>
      <c r="H6089" s="36"/>
      <c r="I6089" s="36"/>
      <c r="J6089" s="36"/>
      <c r="K6089" s="36"/>
      <c r="L6089" s="36"/>
      <c r="M6089" s="36"/>
      <c r="N6089" s="38"/>
    </row>
    <row r="6090" spans="1:14" x14ac:dyDescent="0.2">
      <c r="A6090" s="39" t="s">
        <v>162</v>
      </c>
      <c r="B6090" s="40"/>
      <c r="C6090" s="41">
        <v>0</v>
      </c>
      <c r="D6090" s="42">
        <v>7.2167000000000003</v>
      </c>
      <c r="E6090" s="42">
        <v>0</v>
      </c>
      <c r="F6090" s="41">
        <v>2535084</v>
      </c>
      <c r="G6090" s="41">
        <v>0</v>
      </c>
      <c r="H6090" s="41">
        <v>2535084</v>
      </c>
      <c r="I6090" s="41">
        <v>0</v>
      </c>
      <c r="J6090" s="41">
        <v>882210</v>
      </c>
      <c r="K6090" s="41">
        <v>25351</v>
      </c>
      <c r="L6090" s="41">
        <v>0</v>
      </c>
      <c r="M6090" s="41">
        <v>0</v>
      </c>
      <c r="N6090" s="43">
        <v>3417294</v>
      </c>
    </row>
    <row r="6091" spans="1:14" x14ac:dyDescent="0.2">
      <c r="A6091" s="39" t="s">
        <v>45</v>
      </c>
      <c r="B6091" s="40"/>
      <c r="C6091" s="41">
        <v>0</v>
      </c>
      <c r="D6091" s="42">
        <v>0.1018</v>
      </c>
      <c r="E6091" s="42">
        <v>0</v>
      </c>
      <c r="F6091" s="41">
        <v>-28245</v>
      </c>
      <c r="G6091" s="41">
        <v>0</v>
      </c>
      <c r="H6091" s="41">
        <v>-28245</v>
      </c>
      <c r="I6091" s="41">
        <v>0</v>
      </c>
      <c r="J6091" s="41">
        <v>-9829</v>
      </c>
      <c r="K6091" s="41">
        <v>-282</v>
      </c>
      <c r="L6091" s="41">
        <v>0</v>
      </c>
      <c r="M6091" s="41">
        <v>0</v>
      </c>
      <c r="N6091" s="43">
        <v>-38074</v>
      </c>
    </row>
    <row r="6092" spans="1:14" x14ac:dyDescent="0.2">
      <c r="A6092" s="39" t="s">
        <v>40</v>
      </c>
      <c r="B6092" s="40"/>
      <c r="C6092" s="41">
        <v>0</v>
      </c>
      <c r="D6092" s="42">
        <v>-0.21</v>
      </c>
      <c r="E6092" s="42">
        <v>0</v>
      </c>
      <c r="F6092" s="41">
        <v>-315000</v>
      </c>
      <c r="G6092" s="41">
        <v>0</v>
      </c>
      <c r="H6092" s="41">
        <v>-315000</v>
      </c>
      <c r="I6092" s="41">
        <v>0</v>
      </c>
      <c r="J6092" s="41">
        <v>-109620</v>
      </c>
      <c r="K6092" s="41">
        <v>-3150</v>
      </c>
      <c r="L6092" s="41">
        <v>0</v>
      </c>
      <c r="M6092" s="41">
        <v>0</v>
      </c>
      <c r="N6092" s="43">
        <v>-424620</v>
      </c>
    </row>
    <row r="6093" spans="1:14" x14ac:dyDescent="0.2">
      <c r="A6093" s="39" t="s">
        <v>30</v>
      </c>
      <c r="B6093" s="40"/>
      <c r="C6093" s="41">
        <v>0</v>
      </c>
      <c r="D6093" s="42">
        <v>4.1700000000000001E-2</v>
      </c>
      <c r="E6093" s="42">
        <v>0</v>
      </c>
      <c r="F6093" s="41">
        <v>19280</v>
      </c>
      <c r="G6093" s="41">
        <v>0</v>
      </c>
      <c r="H6093" s="41">
        <v>19280</v>
      </c>
      <c r="I6093" s="41">
        <v>0</v>
      </c>
      <c r="J6093" s="41">
        <v>6709</v>
      </c>
      <c r="K6093" s="41">
        <v>193</v>
      </c>
      <c r="L6093" s="41">
        <v>0</v>
      </c>
      <c r="M6093" s="41">
        <v>0</v>
      </c>
      <c r="N6093" s="43">
        <v>25989</v>
      </c>
    </row>
    <row r="6094" spans="1:14" x14ac:dyDescent="0.2">
      <c r="A6094" s="39" t="s">
        <v>41</v>
      </c>
      <c r="B6094" s="40"/>
      <c r="C6094" s="41">
        <v>0</v>
      </c>
      <c r="D6094" s="42">
        <v>0</v>
      </c>
      <c r="E6094" s="42">
        <v>0</v>
      </c>
      <c r="F6094" s="41">
        <v>0</v>
      </c>
      <c r="G6094" s="41">
        <v>0</v>
      </c>
      <c r="H6094" s="41">
        <v>0</v>
      </c>
      <c r="I6094" s="41">
        <v>315000</v>
      </c>
      <c r="J6094" s="41">
        <v>106470</v>
      </c>
      <c r="K6094" s="41">
        <v>0</v>
      </c>
      <c r="L6094" s="41">
        <v>0</v>
      </c>
      <c r="M6094" s="41">
        <v>0</v>
      </c>
      <c r="N6094" s="43">
        <v>421470</v>
      </c>
    </row>
    <row r="6095" spans="1:14" x14ac:dyDescent="0.2">
      <c r="A6095" s="39" t="s">
        <v>163</v>
      </c>
      <c r="B6095" s="40"/>
      <c r="C6095" s="41">
        <v>0</v>
      </c>
      <c r="D6095" s="42">
        <v>0</v>
      </c>
      <c r="E6095" s="42">
        <v>0</v>
      </c>
      <c r="F6095" s="41">
        <v>0</v>
      </c>
      <c r="G6095" s="41">
        <v>0</v>
      </c>
      <c r="H6095" s="41">
        <v>0</v>
      </c>
      <c r="I6095" s="41">
        <v>0</v>
      </c>
      <c r="J6095" s="41">
        <v>4</v>
      </c>
      <c r="K6095" s="41">
        <v>0</v>
      </c>
      <c r="L6095" s="41">
        <v>0</v>
      </c>
      <c r="M6095" s="41">
        <v>0</v>
      </c>
      <c r="N6095" s="43">
        <v>4</v>
      </c>
    </row>
    <row r="6096" spans="1:14" x14ac:dyDescent="0.2">
      <c r="A6096" s="39" t="s">
        <v>501</v>
      </c>
      <c r="B6096" s="40"/>
      <c r="C6096" s="41">
        <v>0</v>
      </c>
      <c r="D6096" s="42">
        <v>0</v>
      </c>
      <c r="E6096" s="42">
        <v>0</v>
      </c>
      <c r="F6096" s="41">
        <v>0</v>
      </c>
      <c r="G6096" s="41">
        <v>0</v>
      </c>
      <c r="H6096" s="41">
        <v>0</v>
      </c>
      <c r="I6096" s="41">
        <v>0</v>
      </c>
      <c r="J6096" s="41">
        <v>0</v>
      </c>
      <c r="K6096" s="41">
        <v>0</v>
      </c>
      <c r="L6096" s="41">
        <v>1500</v>
      </c>
      <c r="M6096" s="41">
        <v>0</v>
      </c>
      <c r="N6096" s="43">
        <v>1500</v>
      </c>
    </row>
    <row r="6097" spans="1:14" x14ac:dyDescent="0.2">
      <c r="A6097" s="39" t="s">
        <v>32</v>
      </c>
      <c r="B6097" s="40"/>
      <c r="C6097" s="41">
        <v>0</v>
      </c>
      <c r="D6097" s="42">
        <v>0</v>
      </c>
      <c r="E6097" s="42">
        <v>0.4</v>
      </c>
      <c r="F6097" s="41">
        <v>0</v>
      </c>
      <c r="G6097" s="41">
        <v>105883</v>
      </c>
      <c r="H6097" s="41">
        <v>105883</v>
      </c>
      <c r="I6097" s="41">
        <v>0</v>
      </c>
      <c r="J6097" s="41">
        <v>36847</v>
      </c>
      <c r="K6097" s="41">
        <v>1059</v>
      </c>
      <c r="L6097" s="41">
        <v>0</v>
      </c>
      <c r="M6097" s="41">
        <v>0</v>
      </c>
      <c r="N6097" s="43">
        <v>142730</v>
      </c>
    </row>
    <row r="6098" spans="1:14" x14ac:dyDescent="0.2">
      <c r="A6098" s="39" t="s">
        <v>23</v>
      </c>
      <c r="B6098" s="40"/>
      <c r="C6098" s="41">
        <v>0</v>
      </c>
      <c r="D6098" s="42">
        <v>0</v>
      </c>
      <c r="E6098" s="42">
        <v>4.26</v>
      </c>
      <c r="F6098" s="41">
        <v>0</v>
      </c>
      <c r="G6098" s="41">
        <v>1664774</v>
      </c>
      <c r="H6098" s="41">
        <v>1664774</v>
      </c>
      <c r="I6098" s="41">
        <v>0</v>
      </c>
      <c r="J6098" s="41">
        <v>579342</v>
      </c>
      <c r="K6098" s="41">
        <v>16648</v>
      </c>
      <c r="L6098" s="41">
        <v>0</v>
      </c>
      <c r="M6098" s="41">
        <v>0</v>
      </c>
      <c r="N6098" s="43">
        <v>2244116</v>
      </c>
    </row>
    <row r="6099" spans="1:14" x14ac:dyDescent="0.2">
      <c r="A6099" s="39" t="s">
        <v>1481</v>
      </c>
      <c r="B6099" s="40"/>
      <c r="C6099" s="41">
        <v>0</v>
      </c>
      <c r="D6099" s="42">
        <v>42.549199999999999</v>
      </c>
      <c r="E6099" s="42">
        <v>5.27</v>
      </c>
      <c r="F6099" s="41">
        <v>28120673</v>
      </c>
      <c r="G6099" s="41">
        <v>1323297</v>
      </c>
      <c r="H6099" s="41">
        <v>29443970</v>
      </c>
      <c r="I6099" s="41">
        <v>0</v>
      </c>
      <c r="J6099" s="41">
        <v>10246502</v>
      </c>
      <c r="K6099" s="41">
        <v>294440</v>
      </c>
      <c r="L6099" s="41">
        <v>863415</v>
      </c>
      <c r="M6099" s="41">
        <v>0</v>
      </c>
      <c r="N6099" s="43">
        <v>40553887</v>
      </c>
    </row>
    <row r="6100" spans="1:14" x14ac:dyDescent="0.2">
      <c r="A6100" s="39" t="s">
        <v>1482</v>
      </c>
      <c r="B6100" s="40"/>
      <c r="C6100" s="41">
        <v>0</v>
      </c>
      <c r="D6100" s="42">
        <v>0</v>
      </c>
      <c r="E6100" s="42">
        <v>0</v>
      </c>
      <c r="F6100" s="41">
        <v>288000</v>
      </c>
      <c r="G6100" s="41">
        <v>0</v>
      </c>
      <c r="H6100" s="41">
        <v>288000</v>
      </c>
      <c r="I6100" s="41">
        <v>0</v>
      </c>
      <c r="J6100" s="41">
        <v>100224</v>
      </c>
      <c r="K6100" s="41">
        <v>2880</v>
      </c>
      <c r="L6100" s="41">
        <v>40500</v>
      </c>
      <c r="M6100" s="41">
        <v>0</v>
      </c>
      <c r="N6100" s="43">
        <v>428724</v>
      </c>
    </row>
    <row r="6101" spans="1:14" x14ac:dyDescent="0.2">
      <c r="A6101" s="34" t="s">
        <v>24</v>
      </c>
      <c r="B6101" s="35"/>
      <c r="C6101" s="36">
        <f t="shared" ref="C6101:N6101" si="1069">SUM(C6090:C6100)</f>
        <v>0</v>
      </c>
      <c r="D6101" s="37">
        <f t="shared" si="1069"/>
        <v>49.699399999999997</v>
      </c>
      <c r="E6101" s="37">
        <f t="shared" si="1069"/>
        <v>9.93</v>
      </c>
      <c r="F6101" s="36">
        <f t="shared" si="1069"/>
        <v>30619792</v>
      </c>
      <c r="G6101" s="36">
        <f t="shared" si="1069"/>
        <v>3093954</v>
      </c>
      <c r="H6101" s="36">
        <f t="shared" si="1069"/>
        <v>33713746</v>
      </c>
      <c r="I6101" s="36">
        <f t="shared" si="1069"/>
        <v>315000</v>
      </c>
      <c r="J6101" s="36">
        <f t="shared" si="1069"/>
        <v>11838859</v>
      </c>
      <c r="K6101" s="36">
        <f t="shared" si="1069"/>
        <v>337139</v>
      </c>
      <c r="L6101" s="36">
        <f t="shared" si="1069"/>
        <v>905415</v>
      </c>
      <c r="M6101" s="36">
        <f t="shared" si="1069"/>
        <v>0</v>
      </c>
      <c r="N6101" s="38">
        <f t="shared" si="1069"/>
        <v>46773020</v>
      </c>
    </row>
    <row r="6102" spans="1:14" x14ac:dyDescent="0.2">
      <c r="A6102" s="34" t="s">
        <v>25</v>
      </c>
      <c r="B6102" s="35"/>
      <c r="C6102" s="36"/>
      <c r="D6102" s="37"/>
      <c r="E6102" s="37"/>
      <c r="F6102" s="36"/>
      <c r="G6102" s="36"/>
      <c r="H6102" s="36"/>
      <c r="I6102" s="36"/>
      <c r="J6102" s="36"/>
      <c r="K6102" s="36"/>
      <c r="L6102" s="36"/>
      <c r="M6102" s="36"/>
      <c r="N6102" s="38"/>
    </row>
    <row r="6103" spans="1:14" x14ac:dyDescent="0.2">
      <c r="A6103" s="39" t="s">
        <v>635</v>
      </c>
      <c r="B6103" s="40"/>
      <c r="C6103" s="41">
        <v>13</v>
      </c>
      <c r="D6103" s="42">
        <v>0</v>
      </c>
      <c r="E6103" s="42">
        <v>0.49349999999999999</v>
      </c>
      <c r="F6103" s="41">
        <v>0</v>
      </c>
      <c r="G6103" s="41">
        <v>151716</v>
      </c>
      <c r="H6103" s="41">
        <v>151716</v>
      </c>
      <c r="I6103" s="41">
        <v>0</v>
      </c>
      <c r="J6103" s="41">
        <v>52797</v>
      </c>
      <c r="K6103" s="41">
        <v>1517</v>
      </c>
      <c r="L6103" s="41">
        <v>1105</v>
      </c>
      <c r="M6103" s="41">
        <v>0</v>
      </c>
      <c r="N6103" s="43">
        <v>205618</v>
      </c>
    </row>
    <row r="6104" spans="1:14" x14ac:dyDescent="0.2">
      <c r="A6104" s="39" t="s">
        <v>69</v>
      </c>
      <c r="B6104" s="40"/>
      <c r="C6104" s="41">
        <v>608</v>
      </c>
      <c r="D6104" s="42">
        <v>0</v>
      </c>
      <c r="E6104" s="42">
        <v>8.2231000000000005</v>
      </c>
      <c r="F6104" s="41">
        <v>0</v>
      </c>
      <c r="G6104" s="41">
        <v>2528011</v>
      </c>
      <c r="H6104" s="41">
        <v>2528011</v>
      </c>
      <c r="I6104" s="41">
        <v>0</v>
      </c>
      <c r="J6104" s="41">
        <v>879748</v>
      </c>
      <c r="K6104" s="41">
        <v>25280</v>
      </c>
      <c r="L6104" s="41">
        <v>37088</v>
      </c>
      <c r="M6104" s="41">
        <v>0</v>
      </c>
      <c r="N6104" s="43">
        <v>3444847</v>
      </c>
    </row>
    <row r="6105" spans="1:14" x14ac:dyDescent="0.2">
      <c r="A6105" s="34" t="s">
        <v>24</v>
      </c>
      <c r="B6105" s="35"/>
      <c r="C6105" s="36">
        <f t="shared" ref="C6105:N6105" si="1070">SUM(C6103:C6104)</f>
        <v>621</v>
      </c>
      <c r="D6105" s="37">
        <f t="shared" si="1070"/>
        <v>0</v>
      </c>
      <c r="E6105" s="37">
        <f t="shared" si="1070"/>
        <v>8.7165999999999997</v>
      </c>
      <c r="F6105" s="36">
        <f t="shared" si="1070"/>
        <v>0</v>
      </c>
      <c r="G6105" s="36">
        <f t="shared" si="1070"/>
        <v>2679727</v>
      </c>
      <c r="H6105" s="36">
        <f t="shared" si="1070"/>
        <v>2679727</v>
      </c>
      <c r="I6105" s="36">
        <f t="shared" si="1070"/>
        <v>0</v>
      </c>
      <c r="J6105" s="36">
        <f t="shared" si="1070"/>
        <v>932545</v>
      </c>
      <c r="K6105" s="36">
        <f t="shared" si="1070"/>
        <v>26797</v>
      </c>
      <c r="L6105" s="36">
        <f t="shared" si="1070"/>
        <v>38193</v>
      </c>
      <c r="M6105" s="36">
        <f t="shared" si="1070"/>
        <v>0</v>
      </c>
      <c r="N6105" s="38">
        <f t="shared" si="1070"/>
        <v>3650465</v>
      </c>
    </row>
    <row r="6106" spans="1:14" x14ac:dyDescent="0.2">
      <c r="A6106" s="34" t="s">
        <v>1483</v>
      </c>
      <c r="B6106" s="35"/>
      <c r="C6106" s="36"/>
      <c r="D6106" s="37"/>
      <c r="E6106" s="37"/>
      <c r="F6106" s="36"/>
      <c r="G6106" s="36"/>
      <c r="H6106" s="36"/>
      <c r="I6106" s="36"/>
      <c r="J6106" s="36"/>
      <c r="K6106" s="36"/>
      <c r="L6106" s="36"/>
      <c r="M6106" s="36"/>
      <c r="N6106" s="38"/>
    </row>
    <row r="6107" spans="1:14" x14ac:dyDescent="0.2">
      <c r="A6107" s="39" t="s">
        <v>1492</v>
      </c>
      <c r="B6107" s="40"/>
      <c r="C6107" s="41">
        <v>36</v>
      </c>
      <c r="D6107" s="42">
        <v>0</v>
      </c>
      <c r="E6107" s="42">
        <v>6.8599999999999994E-2</v>
      </c>
      <c r="F6107" s="41">
        <v>0</v>
      </c>
      <c r="G6107" s="41">
        <v>18591</v>
      </c>
      <c r="H6107" s="41">
        <v>18591</v>
      </c>
      <c r="I6107" s="41">
        <v>0</v>
      </c>
      <c r="J6107" s="41">
        <v>6470</v>
      </c>
      <c r="K6107" s="41">
        <v>186</v>
      </c>
      <c r="L6107" s="41">
        <v>0</v>
      </c>
      <c r="M6107" s="41">
        <v>0</v>
      </c>
      <c r="N6107" s="43">
        <v>25061</v>
      </c>
    </row>
    <row r="6108" spans="1:14" x14ac:dyDescent="0.2">
      <c r="A6108" s="39" t="s">
        <v>1484</v>
      </c>
      <c r="B6108" s="40"/>
      <c r="C6108" s="41">
        <v>179</v>
      </c>
      <c r="D6108" s="42">
        <v>0</v>
      </c>
      <c r="E6108" s="42">
        <v>0.28770000000000001</v>
      </c>
      <c r="F6108" s="41">
        <v>0</v>
      </c>
      <c r="G6108" s="41">
        <v>77969</v>
      </c>
      <c r="H6108" s="41">
        <v>77969</v>
      </c>
      <c r="I6108" s="41">
        <v>0</v>
      </c>
      <c r="J6108" s="41">
        <v>27133</v>
      </c>
      <c r="K6108" s="41">
        <v>780</v>
      </c>
      <c r="L6108" s="41">
        <v>0</v>
      </c>
      <c r="M6108" s="41">
        <v>0</v>
      </c>
      <c r="N6108" s="43">
        <v>105102</v>
      </c>
    </row>
    <row r="6109" spans="1:14" x14ac:dyDescent="0.2">
      <c r="A6109" s="39" t="s">
        <v>130</v>
      </c>
      <c r="B6109" s="40"/>
      <c r="C6109" s="41">
        <v>36</v>
      </c>
      <c r="D6109" s="42">
        <v>0</v>
      </c>
      <c r="E6109" s="42">
        <v>0.30909999999999999</v>
      </c>
      <c r="F6109" s="41">
        <v>0</v>
      </c>
      <c r="G6109" s="41">
        <v>95026</v>
      </c>
      <c r="H6109" s="41">
        <v>95026</v>
      </c>
      <c r="I6109" s="41">
        <v>0</v>
      </c>
      <c r="J6109" s="41">
        <v>33068</v>
      </c>
      <c r="K6109" s="41">
        <v>950</v>
      </c>
      <c r="L6109" s="41">
        <v>720</v>
      </c>
      <c r="M6109" s="41">
        <v>0</v>
      </c>
      <c r="N6109" s="43">
        <v>128814</v>
      </c>
    </row>
    <row r="6110" spans="1:14" x14ac:dyDescent="0.2">
      <c r="A6110" s="39" t="s">
        <v>1485</v>
      </c>
      <c r="B6110" s="40"/>
      <c r="C6110" s="41">
        <v>0</v>
      </c>
      <c r="D6110" s="42">
        <v>8.7548999999999992</v>
      </c>
      <c r="E6110" s="42">
        <v>0</v>
      </c>
      <c r="F6110" s="41">
        <v>3941045</v>
      </c>
      <c r="G6110" s="41">
        <v>0</v>
      </c>
      <c r="H6110" s="41">
        <v>3941045</v>
      </c>
      <c r="I6110" s="41">
        <v>0</v>
      </c>
      <c r="J6110" s="41">
        <v>1371483</v>
      </c>
      <c r="K6110" s="41">
        <v>39410</v>
      </c>
      <c r="L6110" s="41">
        <v>0</v>
      </c>
      <c r="M6110" s="41">
        <v>0</v>
      </c>
      <c r="N6110" s="43">
        <v>5312528</v>
      </c>
    </row>
    <row r="6111" spans="1:14" x14ac:dyDescent="0.2">
      <c r="A6111" s="34" t="s">
        <v>24</v>
      </c>
      <c r="B6111" s="35"/>
      <c r="C6111" s="36">
        <f t="shared" ref="C6111:N6111" si="1071">SUM(C6107:C6110)</f>
        <v>251</v>
      </c>
      <c r="D6111" s="37">
        <f t="shared" si="1071"/>
        <v>8.7548999999999992</v>
      </c>
      <c r="E6111" s="37">
        <f t="shared" si="1071"/>
        <v>0.66539999999999999</v>
      </c>
      <c r="F6111" s="36">
        <f t="shared" si="1071"/>
        <v>3941045</v>
      </c>
      <c r="G6111" s="36">
        <f t="shared" si="1071"/>
        <v>191586</v>
      </c>
      <c r="H6111" s="36">
        <f t="shared" si="1071"/>
        <v>4132631</v>
      </c>
      <c r="I6111" s="36">
        <f t="shared" si="1071"/>
        <v>0</v>
      </c>
      <c r="J6111" s="36">
        <f t="shared" si="1071"/>
        <v>1438154</v>
      </c>
      <c r="K6111" s="36">
        <f t="shared" si="1071"/>
        <v>41326</v>
      </c>
      <c r="L6111" s="36">
        <f t="shared" si="1071"/>
        <v>720</v>
      </c>
      <c r="M6111" s="36">
        <f t="shared" si="1071"/>
        <v>0</v>
      </c>
      <c r="N6111" s="38">
        <f t="shared" si="1071"/>
        <v>5571505</v>
      </c>
    </row>
    <row r="6112" spans="1:14" x14ac:dyDescent="0.2">
      <c r="A6112" s="29" t="s">
        <v>2278</v>
      </c>
      <c r="B6112" s="30"/>
      <c r="C6112" s="31">
        <f t="shared" ref="C6112:N6112" si="1072">C6101+C6105+C6111</f>
        <v>872</v>
      </c>
      <c r="D6112" s="32">
        <f t="shared" si="1072"/>
        <v>58.454299999999996</v>
      </c>
      <c r="E6112" s="32">
        <f t="shared" si="1072"/>
        <v>19.311999999999998</v>
      </c>
      <c r="F6112" s="31">
        <f t="shared" si="1072"/>
        <v>34560837</v>
      </c>
      <c r="G6112" s="31">
        <f t="shared" si="1072"/>
        <v>5965267</v>
      </c>
      <c r="H6112" s="31">
        <f t="shared" si="1072"/>
        <v>40526104</v>
      </c>
      <c r="I6112" s="31">
        <f t="shared" si="1072"/>
        <v>315000</v>
      </c>
      <c r="J6112" s="31">
        <f t="shared" si="1072"/>
        <v>14209558</v>
      </c>
      <c r="K6112" s="31">
        <f t="shared" si="1072"/>
        <v>405262</v>
      </c>
      <c r="L6112" s="31">
        <f t="shared" si="1072"/>
        <v>944328</v>
      </c>
      <c r="M6112" s="31">
        <f t="shared" si="1072"/>
        <v>0</v>
      </c>
      <c r="N6112" s="33">
        <f t="shared" si="1072"/>
        <v>55994990</v>
      </c>
    </row>
    <row r="6113" spans="1:14" x14ac:dyDescent="0.2">
      <c r="A6113" s="39"/>
      <c r="B6113" s="40"/>
      <c r="C6113" s="41"/>
      <c r="D6113" s="42"/>
      <c r="E6113" s="42"/>
      <c r="F6113" s="41"/>
      <c r="G6113" s="41"/>
      <c r="H6113" s="41"/>
      <c r="I6113" s="41"/>
      <c r="J6113" s="41"/>
      <c r="K6113" s="41"/>
      <c r="L6113" s="41"/>
      <c r="M6113" s="41"/>
      <c r="N6113" s="43"/>
    </row>
    <row r="6114" spans="1:14" x14ac:dyDescent="0.2">
      <c r="A6114" s="29" t="s">
        <v>2279</v>
      </c>
      <c r="B6114" s="30"/>
      <c r="C6114" s="31"/>
      <c r="D6114" s="32"/>
      <c r="E6114" s="32"/>
      <c r="F6114" s="31"/>
      <c r="G6114" s="31"/>
      <c r="H6114" s="31"/>
      <c r="I6114" s="31"/>
      <c r="J6114" s="31"/>
      <c r="K6114" s="31"/>
      <c r="L6114" s="31"/>
      <c r="M6114" s="31"/>
      <c r="N6114" s="33"/>
    </row>
    <row r="6115" spans="1:14" x14ac:dyDescent="0.2">
      <c r="A6115" s="29" t="s">
        <v>2280</v>
      </c>
      <c r="B6115" s="30" t="s">
        <v>6</v>
      </c>
      <c r="C6115" s="31" t="s">
        <v>7</v>
      </c>
      <c r="D6115" s="32" t="s">
        <v>8</v>
      </c>
      <c r="E6115" s="32" t="s">
        <v>9</v>
      </c>
      <c r="F6115" s="31" t="s">
        <v>10</v>
      </c>
      <c r="G6115" s="31" t="s">
        <v>11</v>
      </c>
      <c r="H6115" s="31" t="s">
        <v>12</v>
      </c>
      <c r="I6115" s="31" t="s">
        <v>13</v>
      </c>
      <c r="J6115" s="31" t="s">
        <v>14</v>
      </c>
      <c r="K6115" s="31" t="s">
        <v>15</v>
      </c>
      <c r="L6115" s="31" t="s">
        <v>16</v>
      </c>
      <c r="M6115" s="31" t="s">
        <v>17</v>
      </c>
      <c r="N6115" s="33" t="s">
        <v>18</v>
      </c>
    </row>
    <row r="6116" spans="1:14" x14ac:dyDescent="0.2">
      <c r="A6116" s="34" t="s">
        <v>1476</v>
      </c>
      <c r="B6116" s="35"/>
      <c r="C6116" s="36"/>
      <c r="D6116" s="37"/>
      <c r="E6116" s="37"/>
      <c r="F6116" s="36"/>
      <c r="G6116" s="36"/>
      <c r="H6116" s="36"/>
      <c r="I6116" s="36"/>
      <c r="J6116" s="36"/>
      <c r="K6116" s="36"/>
      <c r="L6116" s="36"/>
      <c r="M6116" s="36"/>
      <c r="N6116" s="38"/>
    </row>
    <row r="6117" spans="1:14" x14ac:dyDescent="0.2">
      <c r="A6117" s="39" t="s">
        <v>162</v>
      </c>
      <c r="B6117" s="40"/>
      <c r="C6117" s="41">
        <v>0</v>
      </c>
      <c r="D6117" s="42">
        <v>7.0888999999999998</v>
      </c>
      <c r="E6117" s="42">
        <v>0</v>
      </c>
      <c r="F6117" s="41">
        <v>2508247</v>
      </c>
      <c r="G6117" s="41">
        <v>0</v>
      </c>
      <c r="H6117" s="41">
        <v>2508247</v>
      </c>
      <c r="I6117" s="41">
        <v>0</v>
      </c>
      <c r="J6117" s="41">
        <v>872869</v>
      </c>
      <c r="K6117" s="41">
        <v>25082</v>
      </c>
      <c r="L6117" s="41">
        <v>0</v>
      </c>
      <c r="M6117" s="41">
        <v>0</v>
      </c>
      <c r="N6117" s="43">
        <v>3381116</v>
      </c>
    </row>
    <row r="6118" spans="1:14" x14ac:dyDescent="0.2">
      <c r="A6118" s="39" t="s">
        <v>40</v>
      </c>
      <c r="B6118" s="40"/>
      <c r="C6118" s="41">
        <v>0</v>
      </c>
      <c r="D6118" s="42">
        <v>-0.84</v>
      </c>
      <c r="E6118" s="42">
        <v>0</v>
      </c>
      <c r="F6118" s="41">
        <v>-420000</v>
      </c>
      <c r="G6118" s="41">
        <v>0</v>
      </c>
      <c r="H6118" s="41">
        <v>-420000</v>
      </c>
      <c r="I6118" s="41">
        <v>0</v>
      </c>
      <c r="J6118" s="41">
        <v>-146160</v>
      </c>
      <c r="K6118" s="41">
        <v>-4200</v>
      </c>
      <c r="L6118" s="41">
        <v>0</v>
      </c>
      <c r="M6118" s="41">
        <v>0</v>
      </c>
      <c r="N6118" s="43">
        <v>-566160</v>
      </c>
    </row>
    <row r="6119" spans="1:14" x14ac:dyDescent="0.2">
      <c r="A6119" s="39" t="s">
        <v>41</v>
      </c>
      <c r="B6119" s="40"/>
      <c r="C6119" s="41">
        <v>0</v>
      </c>
      <c r="D6119" s="42">
        <v>0</v>
      </c>
      <c r="E6119" s="42">
        <v>0</v>
      </c>
      <c r="F6119" s="41">
        <v>0</v>
      </c>
      <c r="G6119" s="41">
        <v>0</v>
      </c>
      <c r="H6119" s="41">
        <v>0</v>
      </c>
      <c r="I6119" s="41">
        <v>420000</v>
      </c>
      <c r="J6119" s="41">
        <v>141960</v>
      </c>
      <c r="K6119" s="41">
        <v>0</v>
      </c>
      <c r="L6119" s="41">
        <v>0</v>
      </c>
      <c r="M6119" s="41">
        <v>0</v>
      </c>
      <c r="N6119" s="43">
        <v>561960</v>
      </c>
    </row>
    <row r="6120" spans="1:14" x14ac:dyDescent="0.2">
      <c r="A6120" s="39" t="s">
        <v>163</v>
      </c>
      <c r="B6120" s="40"/>
      <c r="C6120" s="41">
        <v>0</v>
      </c>
      <c r="D6120" s="42">
        <v>0</v>
      </c>
      <c r="E6120" s="42">
        <v>0</v>
      </c>
      <c r="F6120" s="41">
        <v>0</v>
      </c>
      <c r="G6120" s="41">
        <v>0</v>
      </c>
      <c r="H6120" s="41">
        <v>0</v>
      </c>
      <c r="I6120" s="41">
        <v>0</v>
      </c>
      <c r="J6120" s="41">
        <v>11</v>
      </c>
      <c r="K6120" s="41">
        <v>0</v>
      </c>
      <c r="L6120" s="41">
        <v>0</v>
      </c>
      <c r="M6120" s="41">
        <v>0</v>
      </c>
      <c r="N6120" s="43">
        <v>11</v>
      </c>
    </row>
    <row r="6121" spans="1:14" x14ac:dyDescent="0.2">
      <c r="A6121" s="39" t="s">
        <v>32</v>
      </c>
      <c r="B6121" s="40"/>
      <c r="C6121" s="41">
        <v>0</v>
      </c>
      <c r="D6121" s="42">
        <v>0</v>
      </c>
      <c r="E6121" s="42">
        <v>0.4</v>
      </c>
      <c r="F6121" s="41">
        <v>0</v>
      </c>
      <c r="G6121" s="41">
        <v>105883</v>
      </c>
      <c r="H6121" s="41">
        <v>105883</v>
      </c>
      <c r="I6121" s="41">
        <v>0</v>
      </c>
      <c r="J6121" s="41">
        <v>36847</v>
      </c>
      <c r="K6121" s="41">
        <v>1059</v>
      </c>
      <c r="L6121" s="41">
        <v>0</v>
      </c>
      <c r="M6121" s="41">
        <v>0</v>
      </c>
      <c r="N6121" s="43">
        <v>142730</v>
      </c>
    </row>
    <row r="6122" spans="1:14" x14ac:dyDescent="0.2">
      <c r="A6122" s="39" t="s">
        <v>23</v>
      </c>
      <c r="B6122" s="40"/>
      <c r="C6122" s="41">
        <v>0</v>
      </c>
      <c r="D6122" s="42">
        <v>0</v>
      </c>
      <c r="E6122" s="42">
        <v>4.38</v>
      </c>
      <c r="F6122" s="41">
        <v>0</v>
      </c>
      <c r="G6122" s="41">
        <v>1711669</v>
      </c>
      <c r="H6122" s="41">
        <v>1711669</v>
      </c>
      <c r="I6122" s="41">
        <v>0</v>
      </c>
      <c r="J6122" s="41">
        <v>595661</v>
      </c>
      <c r="K6122" s="41">
        <v>17117</v>
      </c>
      <c r="L6122" s="41">
        <v>0</v>
      </c>
      <c r="M6122" s="41">
        <v>0</v>
      </c>
      <c r="N6122" s="43">
        <v>2307330</v>
      </c>
    </row>
    <row r="6123" spans="1:14" x14ac:dyDescent="0.2">
      <c r="A6123" s="39" t="s">
        <v>1481</v>
      </c>
      <c r="B6123" s="40"/>
      <c r="C6123" s="41">
        <v>0</v>
      </c>
      <c r="D6123" s="42">
        <v>47.223799999999997</v>
      </c>
      <c r="E6123" s="42">
        <v>6.93</v>
      </c>
      <c r="F6123" s="41">
        <v>32252606</v>
      </c>
      <c r="G6123" s="41">
        <v>1740123</v>
      </c>
      <c r="H6123" s="41">
        <v>33992729</v>
      </c>
      <c r="I6123" s="41">
        <v>0</v>
      </c>
      <c r="J6123" s="41">
        <v>11829470</v>
      </c>
      <c r="K6123" s="41">
        <v>339927</v>
      </c>
      <c r="L6123" s="41">
        <v>1066895</v>
      </c>
      <c r="M6123" s="41">
        <v>0</v>
      </c>
      <c r="N6123" s="43">
        <v>46889094</v>
      </c>
    </row>
    <row r="6124" spans="1:14" x14ac:dyDescent="0.2">
      <c r="A6124" s="34" t="s">
        <v>24</v>
      </c>
      <c r="B6124" s="35"/>
      <c r="C6124" s="36">
        <f t="shared" ref="C6124:N6124" si="1073">SUM(C6117:C6123)</f>
        <v>0</v>
      </c>
      <c r="D6124" s="37">
        <f t="shared" si="1073"/>
        <v>53.472699999999996</v>
      </c>
      <c r="E6124" s="37">
        <f t="shared" si="1073"/>
        <v>11.71</v>
      </c>
      <c r="F6124" s="36">
        <f t="shared" si="1073"/>
        <v>34340853</v>
      </c>
      <c r="G6124" s="36">
        <f t="shared" si="1073"/>
        <v>3557675</v>
      </c>
      <c r="H6124" s="36">
        <f t="shared" si="1073"/>
        <v>37898528</v>
      </c>
      <c r="I6124" s="36">
        <f t="shared" si="1073"/>
        <v>420000</v>
      </c>
      <c r="J6124" s="36">
        <f t="shared" si="1073"/>
        <v>13330658</v>
      </c>
      <c r="K6124" s="36">
        <f t="shared" si="1073"/>
        <v>378985</v>
      </c>
      <c r="L6124" s="36">
        <f t="shared" si="1073"/>
        <v>1066895</v>
      </c>
      <c r="M6124" s="36">
        <f t="shared" si="1073"/>
        <v>0</v>
      </c>
      <c r="N6124" s="38">
        <f t="shared" si="1073"/>
        <v>52716081</v>
      </c>
    </row>
    <row r="6125" spans="1:14" x14ac:dyDescent="0.2">
      <c r="A6125" s="34" t="s">
        <v>1483</v>
      </c>
      <c r="B6125" s="35"/>
      <c r="C6125" s="36"/>
      <c r="D6125" s="37"/>
      <c r="E6125" s="37"/>
      <c r="F6125" s="36"/>
      <c r="G6125" s="36"/>
      <c r="H6125" s="36"/>
      <c r="I6125" s="36"/>
      <c r="J6125" s="36"/>
      <c r="K6125" s="36"/>
      <c r="L6125" s="36"/>
      <c r="M6125" s="36"/>
      <c r="N6125" s="38"/>
    </row>
    <row r="6126" spans="1:14" x14ac:dyDescent="0.2">
      <c r="A6126" s="39" t="s">
        <v>1484</v>
      </c>
      <c r="B6126" s="40"/>
      <c r="C6126" s="41">
        <v>210</v>
      </c>
      <c r="D6126" s="42">
        <v>0</v>
      </c>
      <c r="E6126" s="42">
        <v>0.3352</v>
      </c>
      <c r="F6126" s="41">
        <v>0</v>
      </c>
      <c r="G6126" s="41">
        <v>90842</v>
      </c>
      <c r="H6126" s="41">
        <v>90842</v>
      </c>
      <c r="I6126" s="41">
        <v>0</v>
      </c>
      <c r="J6126" s="41">
        <v>31613</v>
      </c>
      <c r="K6126" s="41">
        <v>908</v>
      </c>
      <c r="L6126" s="41">
        <v>0</v>
      </c>
      <c r="M6126" s="41">
        <v>0</v>
      </c>
      <c r="N6126" s="43">
        <v>122455</v>
      </c>
    </row>
    <row r="6127" spans="1:14" x14ac:dyDescent="0.2">
      <c r="A6127" s="39" t="s">
        <v>1484</v>
      </c>
      <c r="B6127" s="40"/>
      <c r="C6127" s="41">
        <v>69</v>
      </c>
      <c r="D6127" s="42">
        <v>0</v>
      </c>
      <c r="E6127" s="42">
        <v>0.1182</v>
      </c>
      <c r="F6127" s="41">
        <v>0</v>
      </c>
      <c r="G6127" s="41">
        <v>32033</v>
      </c>
      <c r="H6127" s="41">
        <v>32033</v>
      </c>
      <c r="I6127" s="41">
        <v>0</v>
      </c>
      <c r="J6127" s="41">
        <v>11147</v>
      </c>
      <c r="K6127" s="41">
        <v>320</v>
      </c>
      <c r="L6127" s="41">
        <v>0</v>
      </c>
      <c r="M6127" s="41">
        <v>0</v>
      </c>
      <c r="N6127" s="43">
        <v>43180</v>
      </c>
    </row>
    <row r="6128" spans="1:14" x14ac:dyDescent="0.2">
      <c r="A6128" s="39" t="s">
        <v>1485</v>
      </c>
      <c r="B6128" s="40"/>
      <c r="C6128" s="41">
        <v>0</v>
      </c>
      <c r="D6128" s="42">
        <v>8.6300000000000008</v>
      </c>
      <c r="E6128" s="42">
        <v>0</v>
      </c>
      <c r="F6128" s="41">
        <v>4266201</v>
      </c>
      <c r="G6128" s="41">
        <v>0</v>
      </c>
      <c r="H6128" s="41">
        <v>4266201</v>
      </c>
      <c r="I6128" s="41">
        <v>0</v>
      </c>
      <c r="J6128" s="41">
        <v>1484638</v>
      </c>
      <c r="K6128" s="41">
        <v>42662</v>
      </c>
      <c r="L6128" s="41">
        <v>0</v>
      </c>
      <c r="M6128" s="41">
        <v>0</v>
      </c>
      <c r="N6128" s="43">
        <v>5750839</v>
      </c>
    </row>
    <row r="6129" spans="1:14" x14ac:dyDescent="0.2">
      <c r="A6129" s="34" t="s">
        <v>24</v>
      </c>
      <c r="B6129" s="35"/>
      <c r="C6129" s="36">
        <f t="shared" ref="C6129:N6129" si="1074">SUM(C6126:C6128)</f>
        <v>279</v>
      </c>
      <c r="D6129" s="37">
        <f t="shared" si="1074"/>
        <v>8.6300000000000008</v>
      </c>
      <c r="E6129" s="37">
        <f t="shared" si="1074"/>
        <v>0.45340000000000003</v>
      </c>
      <c r="F6129" s="36">
        <f t="shared" si="1074"/>
        <v>4266201</v>
      </c>
      <c r="G6129" s="36">
        <f t="shared" si="1074"/>
        <v>122875</v>
      </c>
      <c r="H6129" s="36">
        <f t="shared" si="1074"/>
        <v>4389076</v>
      </c>
      <c r="I6129" s="36">
        <f t="shared" si="1074"/>
        <v>0</v>
      </c>
      <c r="J6129" s="36">
        <f t="shared" si="1074"/>
        <v>1527398</v>
      </c>
      <c r="K6129" s="36">
        <f t="shared" si="1074"/>
        <v>43890</v>
      </c>
      <c r="L6129" s="36">
        <f t="shared" si="1074"/>
        <v>0</v>
      </c>
      <c r="M6129" s="36">
        <f t="shared" si="1074"/>
        <v>0</v>
      </c>
      <c r="N6129" s="38">
        <f t="shared" si="1074"/>
        <v>5916474</v>
      </c>
    </row>
    <row r="6130" spans="1:14" x14ac:dyDescent="0.2">
      <c r="A6130" s="29" t="s">
        <v>2281</v>
      </c>
      <c r="B6130" s="30"/>
      <c r="C6130" s="31">
        <f t="shared" ref="C6130:N6130" si="1075">C6124+C6129</f>
        <v>279</v>
      </c>
      <c r="D6130" s="32">
        <f t="shared" si="1075"/>
        <v>62.102699999999999</v>
      </c>
      <c r="E6130" s="32">
        <f t="shared" si="1075"/>
        <v>12.163400000000001</v>
      </c>
      <c r="F6130" s="31">
        <f t="shared" si="1075"/>
        <v>38607054</v>
      </c>
      <c r="G6130" s="31">
        <f t="shared" si="1075"/>
        <v>3680550</v>
      </c>
      <c r="H6130" s="31">
        <f t="shared" si="1075"/>
        <v>42287604</v>
      </c>
      <c r="I6130" s="31">
        <f t="shared" si="1075"/>
        <v>420000</v>
      </c>
      <c r="J6130" s="31">
        <f t="shared" si="1075"/>
        <v>14858056</v>
      </c>
      <c r="K6130" s="31">
        <f t="shared" si="1075"/>
        <v>422875</v>
      </c>
      <c r="L6130" s="31">
        <f t="shared" si="1075"/>
        <v>1066895</v>
      </c>
      <c r="M6130" s="31">
        <f t="shared" si="1075"/>
        <v>0</v>
      </c>
      <c r="N6130" s="33">
        <f t="shared" si="1075"/>
        <v>58632555</v>
      </c>
    </row>
    <row r="6131" spans="1:14" x14ac:dyDescent="0.2">
      <c r="A6131" s="39"/>
      <c r="B6131" s="40"/>
      <c r="C6131" s="41"/>
      <c r="D6131" s="42"/>
      <c r="E6131" s="42"/>
      <c r="F6131" s="41"/>
      <c r="G6131" s="41"/>
      <c r="H6131" s="41"/>
      <c r="I6131" s="41"/>
      <c r="J6131" s="41"/>
      <c r="K6131" s="41"/>
      <c r="L6131" s="41"/>
      <c r="M6131" s="41"/>
      <c r="N6131" s="43"/>
    </row>
    <row r="6132" spans="1:14" x14ac:dyDescent="0.2">
      <c r="A6132" s="29" t="s">
        <v>2282</v>
      </c>
      <c r="B6132" s="30"/>
      <c r="C6132" s="31"/>
      <c r="D6132" s="32"/>
      <c r="E6132" s="32"/>
      <c r="F6132" s="31"/>
      <c r="G6132" s="31"/>
      <c r="H6132" s="31"/>
      <c r="I6132" s="31"/>
      <c r="J6132" s="31"/>
      <c r="K6132" s="31"/>
      <c r="L6132" s="31"/>
      <c r="M6132" s="31"/>
      <c r="N6132" s="33"/>
    </row>
    <row r="6133" spans="1:14" x14ac:dyDescent="0.2">
      <c r="A6133" s="29" t="s">
        <v>2283</v>
      </c>
      <c r="B6133" s="30" t="s">
        <v>6</v>
      </c>
      <c r="C6133" s="31" t="s">
        <v>7</v>
      </c>
      <c r="D6133" s="32" t="s">
        <v>8</v>
      </c>
      <c r="E6133" s="32" t="s">
        <v>9</v>
      </c>
      <c r="F6133" s="31" t="s">
        <v>10</v>
      </c>
      <c r="G6133" s="31" t="s">
        <v>11</v>
      </c>
      <c r="H6133" s="31" t="s">
        <v>12</v>
      </c>
      <c r="I6133" s="31" t="s">
        <v>13</v>
      </c>
      <c r="J6133" s="31" t="s">
        <v>14</v>
      </c>
      <c r="K6133" s="31" t="s">
        <v>15</v>
      </c>
      <c r="L6133" s="31" t="s">
        <v>16</v>
      </c>
      <c r="M6133" s="31" t="s">
        <v>17</v>
      </c>
      <c r="N6133" s="33" t="s">
        <v>18</v>
      </c>
    </row>
    <row r="6134" spans="1:14" x14ac:dyDescent="0.2">
      <c r="A6134" s="34" t="s">
        <v>1476</v>
      </c>
      <c r="B6134" s="35"/>
      <c r="C6134" s="36"/>
      <c r="D6134" s="37"/>
      <c r="E6134" s="37"/>
      <c r="F6134" s="36"/>
      <c r="G6134" s="36"/>
      <c r="H6134" s="36"/>
      <c r="I6134" s="36"/>
      <c r="J6134" s="36"/>
      <c r="K6134" s="36"/>
      <c r="L6134" s="36"/>
      <c r="M6134" s="36"/>
      <c r="N6134" s="38"/>
    </row>
    <row r="6135" spans="1:14" x14ac:dyDescent="0.2">
      <c r="A6135" s="39" t="s">
        <v>162</v>
      </c>
      <c r="B6135" s="40"/>
      <c r="C6135" s="41">
        <v>0</v>
      </c>
      <c r="D6135" s="42">
        <v>3.7888999999999999</v>
      </c>
      <c r="E6135" s="42">
        <v>0</v>
      </c>
      <c r="F6135" s="41">
        <v>1330091</v>
      </c>
      <c r="G6135" s="41">
        <v>0</v>
      </c>
      <c r="H6135" s="41">
        <v>1330091</v>
      </c>
      <c r="I6135" s="41">
        <v>0</v>
      </c>
      <c r="J6135" s="41">
        <v>462872</v>
      </c>
      <c r="K6135" s="41">
        <v>13301</v>
      </c>
      <c r="L6135" s="41">
        <v>0</v>
      </c>
      <c r="M6135" s="41">
        <v>0</v>
      </c>
      <c r="N6135" s="43">
        <v>1792963</v>
      </c>
    </row>
    <row r="6136" spans="1:14" x14ac:dyDescent="0.2">
      <c r="A6136" s="39" t="s">
        <v>40</v>
      </c>
      <c r="B6136" s="40"/>
      <c r="C6136" s="41">
        <v>0</v>
      </c>
      <c r="D6136" s="42">
        <v>-0.252</v>
      </c>
      <c r="E6136" s="42">
        <v>0</v>
      </c>
      <c r="F6136" s="41">
        <v>-126000</v>
      </c>
      <c r="G6136" s="41">
        <v>0</v>
      </c>
      <c r="H6136" s="41">
        <v>-126000</v>
      </c>
      <c r="I6136" s="41">
        <v>0</v>
      </c>
      <c r="J6136" s="41">
        <v>-43848</v>
      </c>
      <c r="K6136" s="41">
        <v>-1260</v>
      </c>
      <c r="L6136" s="41">
        <v>0</v>
      </c>
      <c r="M6136" s="41">
        <v>0</v>
      </c>
      <c r="N6136" s="43">
        <v>-169848</v>
      </c>
    </row>
    <row r="6137" spans="1:14" x14ac:dyDescent="0.2">
      <c r="A6137" s="39" t="s">
        <v>41</v>
      </c>
      <c r="B6137" s="40"/>
      <c r="C6137" s="41">
        <v>0</v>
      </c>
      <c r="D6137" s="42">
        <v>0</v>
      </c>
      <c r="E6137" s="42">
        <v>0</v>
      </c>
      <c r="F6137" s="41">
        <v>0</v>
      </c>
      <c r="G6137" s="41">
        <v>0</v>
      </c>
      <c r="H6137" s="41">
        <v>0</v>
      </c>
      <c r="I6137" s="41">
        <v>126000</v>
      </c>
      <c r="J6137" s="41">
        <v>42588</v>
      </c>
      <c r="K6137" s="41">
        <v>0</v>
      </c>
      <c r="L6137" s="41">
        <v>0</v>
      </c>
      <c r="M6137" s="41">
        <v>0</v>
      </c>
      <c r="N6137" s="43">
        <v>168588</v>
      </c>
    </row>
    <row r="6138" spans="1:14" x14ac:dyDescent="0.2">
      <c r="A6138" s="39" t="s">
        <v>163</v>
      </c>
      <c r="B6138" s="40"/>
      <c r="C6138" s="41">
        <v>0</v>
      </c>
      <c r="D6138" s="42">
        <v>0</v>
      </c>
      <c r="E6138" s="42">
        <v>0</v>
      </c>
      <c r="F6138" s="41">
        <v>0</v>
      </c>
      <c r="G6138" s="41">
        <v>0</v>
      </c>
      <c r="H6138" s="41">
        <v>0</v>
      </c>
      <c r="I6138" s="41">
        <v>0</v>
      </c>
      <c r="J6138" s="41">
        <v>4</v>
      </c>
      <c r="K6138" s="41">
        <v>0</v>
      </c>
      <c r="L6138" s="41">
        <v>0</v>
      </c>
      <c r="M6138" s="41">
        <v>0</v>
      </c>
      <c r="N6138" s="43">
        <v>4</v>
      </c>
    </row>
    <row r="6139" spans="1:14" x14ac:dyDescent="0.2">
      <c r="A6139" s="39" t="s">
        <v>32</v>
      </c>
      <c r="B6139" s="40"/>
      <c r="C6139" s="41">
        <v>0</v>
      </c>
      <c r="D6139" s="42">
        <v>0</v>
      </c>
      <c r="E6139" s="42">
        <v>0.8</v>
      </c>
      <c r="F6139" s="41">
        <v>0</v>
      </c>
      <c r="G6139" s="41">
        <v>211766</v>
      </c>
      <c r="H6139" s="41">
        <v>211766</v>
      </c>
      <c r="I6139" s="41">
        <v>0</v>
      </c>
      <c r="J6139" s="41">
        <v>73695</v>
      </c>
      <c r="K6139" s="41">
        <v>2118</v>
      </c>
      <c r="L6139" s="41">
        <v>0</v>
      </c>
      <c r="M6139" s="41">
        <v>0</v>
      </c>
      <c r="N6139" s="43">
        <v>285461</v>
      </c>
    </row>
    <row r="6140" spans="1:14" x14ac:dyDescent="0.2">
      <c r="A6140" s="39" t="s">
        <v>23</v>
      </c>
      <c r="B6140" s="40"/>
      <c r="C6140" s="41">
        <v>0</v>
      </c>
      <c r="D6140" s="42">
        <v>0</v>
      </c>
      <c r="E6140" s="42">
        <v>3.99</v>
      </c>
      <c r="F6140" s="41">
        <v>0</v>
      </c>
      <c r="G6140" s="41">
        <v>1559260</v>
      </c>
      <c r="H6140" s="41">
        <v>1559260</v>
      </c>
      <c r="I6140" s="41">
        <v>0</v>
      </c>
      <c r="J6140" s="41">
        <v>542623</v>
      </c>
      <c r="K6140" s="41">
        <v>15593</v>
      </c>
      <c r="L6140" s="41">
        <v>0</v>
      </c>
      <c r="M6140" s="41">
        <v>0</v>
      </c>
      <c r="N6140" s="43">
        <v>2101883</v>
      </c>
    </row>
    <row r="6141" spans="1:14" x14ac:dyDescent="0.2">
      <c r="A6141" s="39" t="s">
        <v>1481</v>
      </c>
      <c r="B6141" s="40"/>
      <c r="C6141" s="41">
        <v>0</v>
      </c>
      <c r="D6141" s="42">
        <v>36.363599999999998</v>
      </c>
      <c r="E6141" s="42">
        <v>4.59</v>
      </c>
      <c r="F6141" s="41">
        <v>24478547</v>
      </c>
      <c r="G6141" s="41">
        <v>1152549</v>
      </c>
      <c r="H6141" s="41">
        <v>25631096</v>
      </c>
      <c r="I6141" s="41">
        <v>0</v>
      </c>
      <c r="J6141" s="41">
        <v>8919621</v>
      </c>
      <c r="K6141" s="41">
        <v>256310</v>
      </c>
      <c r="L6141" s="41">
        <v>799420</v>
      </c>
      <c r="M6141" s="41">
        <v>0</v>
      </c>
      <c r="N6141" s="43">
        <v>35350137</v>
      </c>
    </row>
    <row r="6142" spans="1:14" x14ac:dyDescent="0.2">
      <c r="A6142" s="39" t="s">
        <v>1482</v>
      </c>
      <c r="B6142" s="40"/>
      <c r="C6142" s="41">
        <v>0</v>
      </c>
      <c r="D6142" s="42">
        <v>0</v>
      </c>
      <c r="E6142" s="42">
        <v>0</v>
      </c>
      <c r="F6142" s="41">
        <v>24000</v>
      </c>
      <c r="G6142" s="41">
        <v>0</v>
      </c>
      <c r="H6142" s="41">
        <v>24000</v>
      </c>
      <c r="I6142" s="41">
        <v>0</v>
      </c>
      <c r="J6142" s="41">
        <v>8352</v>
      </c>
      <c r="K6142" s="41">
        <v>240</v>
      </c>
      <c r="L6142" s="41">
        <v>4500</v>
      </c>
      <c r="M6142" s="41">
        <v>0</v>
      </c>
      <c r="N6142" s="43">
        <v>36852</v>
      </c>
    </row>
    <row r="6143" spans="1:14" x14ac:dyDescent="0.2">
      <c r="A6143" s="34" t="s">
        <v>24</v>
      </c>
      <c r="B6143" s="35"/>
      <c r="C6143" s="36">
        <f t="shared" ref="C6143:N6143" si="1076">SUM(C6135:C6142)</f>
        <v>0</v>
      </c>
      <c r="D6143" s="37">
        <f t="shared" si="1076"/>
        <v>39.900500000000001</v>
      </c>
      <c r="E6143" s="37">
        <f t="shared" si="1076"/>
        <v>9.379999999999999</v>
      </c>
      <c r="F6143" s="36">
        <f t="shared" si="1076"/>
        <v>25706638</v>
      </c>
      <c r="G6143" s="36">
        <f t="shared" si="1076"/>
        <v>2923575</v>
      </c>
      <c r="H6143" s="36">
        <f t="shared" si="1076"/>
        <v>28630213</v>
      </c>
      <c r="I6143" s="36">
        <f t="shared" si="1076"/>
        <v>126000</v>
      </c>
      <c r="J6143" s="36">
        <f t="shared" si="1076"/>
        <v>10005907</v>
      </c>
      <c r="K6143" s="36">
        <f t="shared" si="1076"/>
        <v>286302</v>
      </c>
      <c r="L6143" s="36">
        <f t="shared" si="1076"/>
        <v>803920</v>
      </c>
      <c r="M6143" s="36">
        <f t="shared" si="1076"/>
        <v>0</v>
      </c>
      <c r="N6143" s="38">
        <f t="shared" si="1076"/>
        <v>39566040</v>
      </c>
    </row>
    <row r="6144" spans="1:14" x14ac:dyDescent="0.2">
      <c r="A6144" s="34" t="s">
        <v>1483</v>
      </c>
      <c r="B6144" s="35"/>
      <c r="C6144" s="36"/>
      <c r="D6144" s="37"/>
      <c r="E6144" s="37"/>
      <c r="F6144" s="36"/>
      <c r="G6144" s="36"/>
      <c r="H6144" s="36"/>
      <c r="I6144" s="36"/>
      <c r="J6144" s="36"/>
      <c r="K6144" s="36"/>
      <c r="L6144" s="36"/>
      <c r="M6144" s="36"/>
      <c r="N6144" s="38"/>
    </row>
    <row r="6145" spans="1:14" x14ac:dyDescent="0.2">
      <c r="A6145" s="39" t="s">
        <v>1484</v>
      </c>
      <c r="B6145" s="40"/>
      <c r="C6145" s="41">
        <v>113</v>
      </c>
      <c r="D6145" s="42">
        <v>0</v>
      </c>
      <c r="E6145" s="42">
        <v>0.18590000000000001</v>
      </c>
      <c r="F6145" s="41">
        <v>0</v>
      </c>
      <c r="G6145" s="41">
        <v>50380</v>
      </c>
      <c r="H6145" s="41">
        <v>50380</v>
      </c>
      <c r="I6145" s="41">
        <v>0</v>
      </c>
      <c r="J6145" s="41">
        <v>17532</v>
      </c>
      <c r="K6145" s="41">
        <v>504</v>
      </c>
      <c r="L6145" s="41">
        <v>0</v>
      </c>
      <c r="M6145" s="41">
        <v>0</v>
      </c>
      <c r="N6145" s="43">
        <v>67912</v>
      </c>
    </row>
    <row r="6146" spans="1:14" x14ac:dyDescent="0.2">
      <c r="A6146" s="39" t="s">
        <v>1484</v>
      </c>
      <c r="B6146" s="40"/>
      <c r="C6146" s="41">
        <v>70</v>
      </c>
      <c r="D6146" s="42">
        <v>0</v>
      </c>
      <c r="E6146" s="42">
        <v>0.1197</v>
      </c>
      <c r="F6146" s="41">
        <v>0</v>
      </c>
      <c r="G6146" s="41">
        <v>32440</v>
      </c>
      <c r="H6146" s="41">
        <v>32440</v>
      </c>
      <c r="I6146" s="41">
        <v>0</v>
      </c>
      <c r="J6146" s="41">
        <v>11289</v>
      </c>
      <c r="K6146" s="41">
        <v>324</v>
      </c>
      <c r="L6146" s="41">
        <v>0</v>
      </c>
      <c r="M6146" s="41">
        <v>0</v>
      </c>
      <c r="N6146" s="43">
        <v>43729</v>
      </c>
    </row>
    <row r="6147" spans="1:14" x14ac:dyDescent="0.2">
      <c r="A6147" s="39" t="s">
        <v>1485</v>
      </c>
      <c r="B6147" s="40"/>
      <c r="C6147" s="41">
        <v>0</v>
      </c>
      <c r="D6147" s="42">
        <v>5.9823000000000004</v>
      </c>
      <c r="E6147" s="42">
        <v>0</v>
      </c>
      <c r="F6147" s="41">
        <v>2841383</v>
      </c>
      <c r="G6147" s="41">
        <v>0</v>
      </c>
      <c r="H6147" s="41">
        <v>2841383</v>
      </c>
      <c r="I6147" s="41">
        <v>0</v>
      </c>
      <c r="J6147" s="41">
        <v>988801</v>
      </c>
      <c r="K6147" s="41">
        <v>28414</v>
      </c>
      <c r="L6147" s="41">
        <v>0</v>
      </c>
      <c r="M6147" s="41">
        <v>0</v>
      </c>
      <c r="N6147" s="43">
        <v>3830184</v>
      </c>
    </row>
    <row r="6148" spans="1:14" x14ac:dyDescent="0.2">
      <c r="A6148" s="34" t="s">
        <v>24</v>
      </c>
      <c r="B6148" s="35"/>
      <c r="C6148" s="36">
        <f t="shared" ref="C6148:N6148" si="1077">SUM(C6145:C6147)</f>
        <v>183</v>
      </c>
      <c r="D6148" s="37">
        <f t="shared" si="1077"/>
        <v>5.9823000000000004</v>
      </c>
      <c r="E6148" s="37">
        <f t="shared" si="1077"/>
        <v>0.30559999999999998</v>
      </c>
      <c r="F6148" s="36">
        <f t="shared" si="1077"/>
        <v>2841383</v>
      </c>
      <c r="G6148" s="36">
        <f t="shared" si="1077"/>
        <v>82820</v>
      </c>
      <c r="H6148" s="36">
        <f t="shared" si="1077"/>
        <v>2924203</v>
      </c>
      <c r="I6148" s="36">
        <f t="shared" si="1077"/>
        <v>0</v>
      </c>
      <c r="J6148" s="36">
        <f t="shared" si="1077"/>
        <v>1017622</v>
      </c>
      <c r="K6148" s="36">
        <f t="shared" si="1077"/>
        <v>29242</v>
      </c>
      <c r="L6148" s="36">
        <f t="shared" si="1077"/>
        <v>0</v>
      </c>
      <c r="M6148" s="36">
        <f t="shared" si="1077"/>
        <v>0</v>
      </c>
      <c r="N6148" s="38">
        <f t="shared" si="1077"/>
        <v>3941825</v>
      </c>
    </row>
    <row r="6149" spans="1:14" x14ac:dyDescent="0.2">
      <c r="A6149" s="29" t="s">
        <v>2284</v>
      </c>
      <c r="B6149" s="30"/>
      <c r="C6149" s="31">
        <f t="shared" ref="C6149:N6149" si="1078">C6143+C6148</f>
        <v>183</v>
      </c>
      <c r="D6149" s="32">
        <f t="shared" si="1078"/>
        <v>45.882800000000003</v>
      </c>
      <c r="E6149" s="32">
        <f t="shared" si="1078"/>
        <v>9.6855999999999991</v>
      </c>
      <c r="F6149" s="31">
        <f t="shared" si="1078"/>
        <v>28548021</v>
      </c>
      <c r="G6149" s="31">
        <f t="shared" si="1078"/>
        <v>3006395</v>
      </c>
      <c r="H6149" s="31">
        <f t="shared" si="1078"/>
        <v>31554416</v>
      </c>
      <c r="I6149" s="31">
        <f t="shared" si="1078"/>
        <v>126000</v>
      </c>
      <c r="J6149" s="31">
        <f t="shared" si="1078"/>
        <v>11023529</v>
      </c>
      <c r="K6149" s="31">
        <f t="shared" si="1078"/>
        <v>315544</v>
      </c>
      <c r="L6149" s="31">
        <f t="shared" si="1078"/>
        <v>803920</v>
      </c>
      <c r="M6149" s="31">
        <f t="shared" si="1078"/>
        <v>0</v>
      </c>
      <c r="N6149" s="33">
        <f t="shared" si="1078"/>
        <v>43507865</v>
      </c>
    </row>
    <row r="6150" spans="1:14" x14ac:dyDescent="0.2">
      <c r="A6150" s="39"/>
      <c r="B6150" s="40"/>
      <c r="C6150" s="41"/>
      <c r="D6150" s="42"/>
      <c r="E6150" s="42"/>
      <c r="F6150" s="41"/>
      <c r="G6150" s="41"/>
      <c r="H6150" s="41"/>
      <c r="I6150" s="41"/>
      <c r="J6150" s="41"/>
      <c r="K6150" s="41"/>
      <c r="L6150" s="41"/>
      <c r="M6150" s="41"/>
      <c r="N6150" s="43"/>
    </row>
    <row r="6151" spans="1:14" x14ac:dyDescent="0.2">
      <c r="A6151" s="29" t="s">
        <v>2285</v>
      </c>
      <c r="B6151" s="30"/>
      <c r="C6151" s="31"/>
      <c r="D6151" s="32"/>
      <c r="E6151" s="32"/>
      <c r="F6151" s="31"/>
      <c r="G6151" s="31"/>
      <c r="H6151" s="31"/>
      <c r="I6151" s="31"/>
      <c r="J6151" s="31"/>
      <c r="K6151" s="31"/>
      <c r="L6151" s="31"/>
      <c r="M6151" s="31"/>
      <c r="N6151" s="33"/>
    </row>
    <row r="6152" spans="1:14" x14ac:dyDescent="0.2">
      <c r="A6152" s="29" t="s">
        <v>2286</v>
      </c>
      <c r="B6152" s="30" t="s">
        <v>6</v>
      </c>
      <c r="C6152" s="31" t="s">
        <v>7</v>
      </c>
      <c r="D6152" s="32" t="s">
        <v>8</v>
      </c>
      <c r="E6152" s="32" t="s">
        <v>9</v>
      </c>
      <c r="F6152" s="31" t="s">
        <v>10</v>
      </c>
      <c r="G6152" s="31" t="s">
        <v>11</v>
      </c>
      <c r="H6152" s="31" t="s">
        <v>12</v>
      </c>
      <c r="I6152" s="31" t="s">
        <v>13</v>
      </c>
      <c r="J6152" s="31" t="s">
        <v>14</v>
      </c>
      <c r="K6152" s="31" t="s">
        <v>15</v>
      </c>
      <c r="L6152" s="31" t="s">
        <v>16</v>
      </c>
      <c r="M6152" s="31" t="s">
        <v>17</v>
      </c>
      <c r="N6152" s="33" t="s">
        <v>18</v>
      </c>
    </row>
    <row r="6153" spans="1:14" x14ac:dyDescent="0.2">
      <c r="A6153" s="34" t="s">
        <v>1476</v>
      </c>
      <c r="B6153" s="35"/>
      <c r="C6153" s="36"/>
      <c r="D6153" s="37"/>
      <c r="E6153" s="37"/>
      <c r="F6153" s="36"/>
      <c r="G6153" s="36"/>
      <c r="H6153" s="36"/>
      <c r="I6153" s="36"/>
      <c r="J6153" s="36"/>
      <c r="K6153" s="36"/>
      <c r="L6153" s="36"/>
      <c r="M6153" s="36"/>
      <c r="N6153" s="38"/>
    </row>
    <row r="6154" spans="1:14" x14ac:dyDescent="0.2">
      <c r="A6154" s="39" t="s">
        <v>162</v>
      </c>
      <c r="B6154" s="40"/>
      <c r="C6154" s="41">
        <v>0</v>
      </c>
      <c r="D6154" s="42">
        <v>5.3888999999999996</v>
      </c>
      <c r="E6154" s="42">
        <v>0</v>
      </c>
      <c r="F6154" s="41">
        <v>1896033</v>
      </c>
      <c r="G6154" s="41">
        <v>0</v>
      </c>
      <c r="H6154" s="41">
        <v>1896033</v>
      </c>
      <c r="I6154" s="41">
        <v>0</v>
      </c>
      <c r="J6154" s="41">
        <v>659819</v>
      </c>
      <c r="K6154" s="41">
        <v>18960</v>
      </c>
      <c r="L6154" s="41">
        <v>0</v>
      </c>
      <c r="M6154" s="41">
        <v>0</v>
      </c>
      <c r="N6154" s="43">
        <v>2555852</v>
      </c>
    </row>
    <row r="6155" spans="1:14" x14ac:dyDescent="0.2">
      <c r="A6155" s="39" t="s">
        <v>40</v>
      </c>
      <c r="B6155" s="40"/>
      <c r="C6155" s="41">
        <v>0</v>
      </c>
      <c r="D6155" s="42">
        <v>0</v>
      </c>
      <c r="E6155" s="42">
        <v>0</v>
      </c>
      <c r="F6155" s="41">
        <v>-42000</v>
      </c>
      <c r="G6155" s="41">
        <v>0</v>
      </c>
      <c r="H6155" s="41">
        <v>-42000</v>
      </c>
      <c r="I6155" s="41">
        <v>0</v>
      </c>
      <c r="J6155" s="41">
        <v>-14616</v>
      </c>
      <c r="K6155" s="41">
        <v>-420</v>
      </c>
      <c r="L6155" s="41">
        <v>0</v>
      </c>
      <c r="M6155" s="41">
        <v>0</v>
      </c>
      <c r="N6155" s="43">
        <v>-56616</v>
      </c>
    </row>
    <row r="6156" spans="1:14" x14ac:dyDescent="0.2">
      <c r="A6156" s="39" t="s">
        <v>41</v>
      </c>
      <c r="B6156" s="40"/>
      <c r="C6156" s="41">
        <v>0</v>
      </c>
      <c r="D6156" s="42">
        <v>0</v>
      </c>
      <c r="E6156" s="42">
        <v>0</v>
      </c>
      <c r="F6156" s="41">
        <v>0</v>
      </c>
      <c r="G6156" s="41">
        <v>0</v>
      </c>
      <c r="H6156" s="41">
        <v>0</v>
      </c>
      <c r="I6156" s="41">
        <v>42000</v>
      </c>
      <c r="J6156" s="41">
        <v>14196</v>
      </c>
      <c r="K6156" s="41">
        <v>0</v>
      </c>
      <c r="L6156" s="41">
        <v>0</v>
      </c>
      <c r="M6156" s="41">
        <v>0</v>
      </c>
      <c r="N6156" s="43">
        <v>56196</v>
      </c>
    </row>
    <row r="6157" spans="1:14" x14ac:dyDescent="0.2">
      <c r="A6157" s="39" t="s">
        <v>163</v>
      </c>
      <c r="B6157" s="40"/>
      <c r="C6157" s="41">
        <v>0</v>
      </c>
      <c r="D6157" s="42">
        <v>0</v>
      </c>
      <c r="E6157" s="42">
        <v>0</v>
      </c>
      <c r="F6157" s="41">
        <v>0</v>
      </c>
      <c r="G6157" s="41">
        <v>0</v>
      </c>
      <c r="H6157" s="41">
        <v>0</v>
      </c>
      <c r="I6157" s="41">
        <v>0</v>
      </c>
      <c r="J6157" s="41">
        <v>7</v>
      </c>
      <c r="K6157" s="41">
        <v>0</v>
      </c>
      <c r="L6157" s="41">
        <v>0</v>
      </c>
      <c r="M6157" s="41">
        <v>0</v>
      </c>
      <c r="N6157" s="43">
        <v>7</v>
      </c>
    </row>
    <row r="6158" spans="1:14" x14ac:dyDescent="0.2">
      <c r="A6158" s="39" t="s">
        <v>318</v>
      </c>
      <c r="B6158" s="40"/>
      <c r="C6158" s="41">
        <v>0</v>
      </c>
      <c r="D6158" s="42">
        <v>0</v>
      </c>
      <c r="E6158" s="42">
        <v>0</v>
      </c>
      <c r="F6158" s="41">
        <v>0</v>
      </c>
      <c r="G6158" s="41">
        <v>0</v>
      </c>
      <c r="H6158" s="41">
        <v>0</v>
      </c>
      <c r="I6158" s="41">
        <v>0</v>
      </c>
      <c r="J6158" s="41">
        <v>0</v>
      </c>
      <c r="K6158" s="41">
        <v>0</v>
      </c>
      <c r="L6158" s="41">
        <v>8000</v>
      </c>
      <c r="M6158" s="41">
        <v>0</v>
      </c>
      <c r="N6158" s="43">
        <v>8000</v>
      </c>
    </row>
    <row r="6159" spans="1:14" x14ac:dyDescent="0.2">
      <c r="A6159" s="39" t="s">
        <v>23</v>
      </c>
      <c r="B6159" s="40"/>
      <c r="C6159" s="41">
        <v>0</v>
      </c>
      <c r="D6159" s="42">
        <v>0</v>
      </c>
      <c r="E6159" s="42">
        <v>3.18</v>
      </c>
      <c r="F6159" s="41">
        <v>0</v>
      </c>
      <c r="G6159" s="41">
        <v>1242719</v>
      </c>
      <c r="H6159" s="41">
        <v>1242719</v>
      </c>
      <c r="I6159" s="41">
        <v>0</v>
      </c>
      <c r="J6159" s="41">
        <v>432466</v>
      </c>
      <c r="K6159" s="41">
        <v>12427</v>
      </c>
      <c r="L6159" s="41">
        <v>0</v>
      </c>
      <c r="M6159" s="41">
        <v>0</v>
      </c>
      <c r="N6159" s="43">
        <v>1675185</v>
      </c>
    </row>
    <row r="6160" spans="1:14" x14ac:dyDescent="0.2">
      <c r="A6160" s="39" t="s">
        <v>1481</v>
      </c>
      <c r="B6160" s="40"/>
      <c r="C6160" s="41">
        <v>0</v>
      </c>
      <c r="D6160" s="42">
        <v>26.542100000000001</v>
      </c>
      <c r="E6160" s="42">
        <v>2.89</v>
      </c>
      <c r="F6160" s="41">
        <v>16797672</v>
      </c>
      <c r="G6160" s="41">
        <v>725679</v>
      </c>
      <c r="H6160" s="41">
        <v>17523351</v>
      </c>
      <c r="I6160" s="41">
        <v>0</v>
      </c>
      <c r="J6160" s="41">
        <v>6098127</v>
      </c>
      <c r="K6160" s="41">
        <v>175234</v>
      </c>
      <c r="L6160" s="41">
        <v>444605</v>
      </c>
      <c r="M6160" s="41">
        <v>0</v>
      </c>
      <c r="N6160" s="43">
        <v>24066083</v>
      </c>
    </row>
    <row r="6161" spans="1:14" x14ac:dyDescent="0.2">
      <c r="A6161" s="39" t="s">
        <v>1482</v>
      </c>
      <c r="B6161" s="40"/>
      <c r="C6161" s="41">
        <v>0</v>
      </c>
      <c r="D6161" s="42">
        <v>0</v>
      </c>
      <c r="E6161" s="42">
        <v>0</v>
      </c>
      <c r="F6161" s="41">
        <v>84000</v>
      </c>
      <c r="G6161" s="41">
        <v>0</v>
      </c>
      <c r="H6161" s="41">
        <v>84000</v>
      </c>
      <c r="I6161" s="41">
        <v>0</v>
      </c>
      <c r="J6161" s="41">
        <v>29232</v>
      </c>
      <c r="K6161" s="41">
        <v>840</v>
      </c>
      <c r="L6161" s="41">
        <v>13500</v>
      </c>
      <c r="M6161" s="41">
        <v>0</v>
      </c>
      <c r="N6161" s="43">
        <v>126732</v>
      </c>
    </row>
    <row r="6162" spans="1:14" x14ac:dyDescent="0.2">
      <c r="A6162" s="34" t="s">
        <v>24</v>
      </c>
      <c r="B6162" s="35"/>
      <c r="C6162" s="36">
        <f t="shared" ref="C6162:N6162" si="1079">SUM(C6154:C6161)</f>
        <v>0</v>
      </c>
      <c r="D6162" s="37">
        <f t="shared" si="1079"/>
        <v>31.931000000000001</v>
      </c>
      <c r="E6162" s="37">
        <f t="shared" si="1079"/>
        <v>6.07</v>
      </c>
      <c r="F6162" s="36">
        <f t="shared" si="1079"/>
        <v>18735705</v>
      </c>
      <c r="G6162" s="36">
        <f t="shared" si="1079"/>
        <v>1968398</v>
      </c>
      <c r="H6162" s="36">
        <f t="shared" si="1079"/>
        <v>20704103</v>
      </c>
      <c r="I6162" s="36">
        <f t="shared" si="1079"/>
        <v>42000</v>
      </c>
      <c r="J6162" s="36">
        <f t="shared" si="1079"/>
        <v>7219231</v>
      </c>
      <c r="K6162" s="36">
        <f t="shared" si="1079"/>
        <v>207041</v>
      </c>
      <c r="L6162" s="36">
        <f t="shared" si="1079"/>
        <v>466105</v>
      </c>
      <c r="M6162" s="36">
        <f t="shared" si="1079"/>
        <v>0</v>
      </c>
      <c r="N6162" s="38">
        <f t="shared" si="1079"/>
        <v>28431439</v>
      </c>
    </row>
    <row r="6163" spans="1:14" x14ac:dyDescent="0.2">
      <c r="A6163" s="34" t="s">
        <v>25</v>
      </c>
      <c r="B6163" s="35"/>
      <c r="C6163" s="36"/>
      <c r="D6163" s="37"/>
      <c r="E6163" s="37"/>
      <c r="F6163" s="36"/>
      <c r="G6163" s="36"/>
      <c r="H6163" s="36"/>
      <c r="I6163" s="36"/>
      <c r="J6163" s="36"/>
      <c r="K6163" s="36"/>
      <c r="L6163" s="36"/>
      <c r="M6163" s="36"/>
      <c r="N6163" s="38"/>
    </row>
    <row r="6164" spans="1:14" x14ac:dyDescent="0.2">
      <c r="A6164" s="39" t="s">
        <v>69</v>
      </c>
      <c r="B6164" s="40"/>
      <c r="C6164" s="41">
        <v>318</v>
      </c>
      <c r="D6164" s="42">
        <v>0</v>
      </c>
      <c r="E6164" s="42">
        <v>4.9543999999999997</v>
      </c>
      <c r="F6164" s="41">
        <v>0</v>
      </c>
      <c r="G6164" s="41">
        <v>1523121</v>
      </c>
      <c r="H6164" s="41">
        <v>1523121</v>
      </c>
      <c r="I6164" s="41">
        <v>0</v>
      </c>
      <c r="J6164" s="41">
        <v>530046</v>
      </c>
      <c r="K6164" s="41">
        <v>15231</v>
      </c>
      <c r="L6164" s="41">
        <v>19398</v>
      </c>
      <c r="M6164" s="41">
        <v>0</v>
      </c>
      <c r="N6164" s="43">
        <v>2072565</v>
      </c>
    </row>
    <row r="6165" spans="1:14" x14ac:dyDescent="0.2">
      <c r="A6165" s="34" t="s">
        <v>24</v>
      </c>
      <c r="B6165" s="35"/>
      <c r="C6165" s="36">
        <f t="shared" ref="C6165:N6165" si="1080">SUM(C6164:C6164)</f>
        <v>318</v>
      </c>
      <c r="D6165" s="37">
        <f t="shared" si="1080"/>
        <v>0</v>
      </c>
      <c r="E6165" s="37">
        <f t="shared" si="1080"/>
        <v>4.9543999999999997</v>
      </c>
      <c r="F6165" s="36">
        <f t="shared" si="1080"/>
        <v>0</v>
      </c>
      <c r="G6165" s="36">
        <f t="shared" si="1080"/>
        <v>1523121</v>
      </c>
      <c r="H6165" s="36">
        <f t="shared" si="1080"/>
        <v>1523121</v>
      </c>
      <c r="I6165" s="36">
        <f t="shared" si="1080"/>
        <v>0</v>
      </c>
      <c r="J6165" s="36">
        <f t="shared" si="1080"/>
        <v>530046</v>
      </c>
      <c r="K6165" s="36">
        <f t="shared" si="1080"/>
        <v>15231</v>
      </c>
      <c r="L6165" s="36">
        <f t="shared" si="1080"/>
        <v>19398</v>
      </c>
      <c r="M6165" s="36">
        <f t="shared" si="1080"/>
        <v>0</v>
      </c>
      <c r="N6165" s="38">
        <f t="shared" si="1080"/>
        <v>2072565</v>
      </c>
    </row>
    <row r="6166" spans="1:14" x14ac:dyDescent="0.2">
      <c r="A6166" s="34" t="s">
        <v>1483</v>
      </c>
      <c r="B6166" s="35"/>
      <c r="C6166" s="36"/>
      <c r="D6166" s="37"/>
      <c r="E6166" s="37"/>
      <c r="F6166" s="36"/>
      <c r="G6166" s="36"/>
      <c r="H6166" s="36"/>
      <c r="I6166" s="36"/>
      <c r="J6166" s="36"/>
      <c r="K6166" s="36"/>
      <c r="L6166" s="36"/>
      <c r="M6166" s="36"/>
      <c r="N6166" s="38"/>
    </row>
    <row r="6167" spans="1:14" x14ac:dyDescent="0.2">
      <c r="A6167" s="39" t="s">
        <v>1484</v>
      </c>
      <c r="B6167" s="40"/>
      <c r="C6167" s="41">
        <v>130</v>
      </c>
      <c r="D6167" s="42">
        <v>0</v>
      </c>
      <c r="E6167" s="42">
        <v>0.2122</v>
      </c>
      <c r="F6167" s="41">
        <v>0</v>
      </c>
      <c r="G6167" s="41">
        <v>57508</v>
      </c>
      <c r="H6167" s="41">
        <v>57508</v>
      </c>
      <c r="I6167" s="41">
        <v>0</v>
      </c>
      <c r="J6167" s="41">
        <v>20013</v>
      </c>
      <c r="K6167" s="41">
        <v>575</v>
      </c>
      <c r="L6167" s="41">
        <v>0</v>
      </c>
      <c r="M6167" s="41">
        <v>0</v>
      </c>
      <c r="N6167" s="43">
        <v>77521</v>
      </c>
    </row>
    <row r="6168" spans="1:14" x14ac:dyDescent="0.2">
      <c r="A6168" s="39" t="s">
        <v>1510</v>
      </c>
      <c r="B6168" s="40"/>
      <c r="C6168" s="41">
        <v>4</v>
      </c>
      <c r="D6168" s="42">
        <v>0.3528</v>
      </c>
      <c r="E6168" s="42">
        <v>0</v>
      </c>
      <c r="F6168" s="41">
        <v>172926</v>
      </c>
      <c r="G6168" s="41">
        <v>0</v>
      </c>
      <c r="H6168" s="41">
        <v>172926</v>
      </c>
      <c r="I6168" s="41">
        <v>0</v>
      </c>
      <c r="J6168" s="41">
        <v>60178</v>
      </c>
      <c r="K6168" s="41">
        <v>1729</v>
      </c>
      <c r="L6168" s="41">
        <v>180</v>
      </c>
      <c r="M6168" s="41">
        <v>0</v>
      </c>
      <c r="N6168" s="43">
        <v>233284</v>
      </c>
    </row>
    <row r="6169" spans="1:14" x14ac:dyDescent="0.2">
      <c r="A6169" s="39" t="s">
        <v>1497</v>
      </c>
      <c r="B6169" s="40"/>
      <c r="C6169" s="41">
        <v>22</v>
      </c>
      <c r="D6169" s="42">
        <v>0.31330000000000002</v>
      </c>
      <c r="E6169" s="42">
        <v>0</v>
      </c>
      <c r="F6169" s="41">
        <v>153565</v>
      </c>
      <c r="G6169" s="41">
        <v>0</v>
      </c>
      <c r="H6169" s="41">
        <v>153565</v>
      </c>
      <c r="I6169" s="41">
        <v>0</v>
      </c>
      <c r="J6169" s="41">
        <v>53441</v>
      </c>
      <c r="K6169" s="41">
        <v>1536</v>
      </c>
      <c r="L6169" s="41">
        <v>528</v>
      </c>
      <c r="M6169" s="41">
        <v>0</v>
      </c>
      <c r="N6169" s="43">
        <v>207534</v>
      </c>
    </row>
    <row r="6170" spans="1:14" x14ac:dyDescent="0.2">
      <c r="A6170" s="39" t="s">
        <v>1485</v>
      </c>
      <c r="B6170" s="40"/>
      <c r="C6170" s="41">
        <v>0</v>
      </c>
      <c r="D6170" s="42">
        <v>4.4989999999999997</v>
      </c>
      <c r="E6170" s="42">
        <v>0</v>
      </c>
      <c r="F6170" s="41">
        <v>2085545</v>
      </c>
      <c r="G6170" s="41">
        <v>0</v>
      </c>
      <c r="H6170" s="41">
        <v>2085545</v>
      </c>
      <c r="I6170" s="41">
        <v>0</v>
      </c>
      <c r="J6170" s="41">
        <v>725769</v>
      </c>
      <c r="K6170" s="41">
        <v>20855</v>
      </c>
      <c r="L6170" s="41">
        <v>0</v>
      </c>
      <c r="M6170" s="41">
        <v>0</v>
      </c>
      <c r="N6170" s="43">
        <v>2811314</v>
      </c>
    </row>
    <row r="6171" spans="1:14" x14ac:dyDescent="0.2">
      <c r="A6171" s="34" t="s">
        <v>24</v>
      </c>
      <c r="B6171" s="35"/>
      <c r="C6171" s="36">
        <f t="shared" ref="C6171:N6171" si="1081">SUM(C6167:C6170)</f>
        <v>156</v>
      </c>
      <c r="D6171" s="37">
        <f t="shared" si="1081"/>
        <v>5.1650999999999998</v>
      </c>
      <c r="E6171" s="37">
        <f t="shared" si="1081"/>
        <v>0.2122</v>
      </c>
      <c r="F6171" s="36">
        <f t="shared" si="1081"/>
        <v>2412036</v>
      </c>
      <c r="G6171" s="36">
        <f t="shared" si="1081"/>
        <v>57508</v>
      </c>
      <c r="H6171" s="36">
        <f t="shared" si="1081"/>
        <v>2469544</v>
      </c>
      <c r="I6171" s="36">
        <f t="shared" si="1081"/>
        <v>0</v>
      </c>
      <c r="J6171" s="36">
        <f t="shared" si="1081"/>
        <v>859401</v>
      </c>
      <c r="K6171" s="36">
        <f t="shared" si="1081"/>
        <v>24695</v>
      </c>
      <c r="L6171" s="36">
        <f t="shared" si="1081"/>
        <v>708</v>
      </c>
      <c r="M6171" s="36">
        <f t="shared" si="1081"/>
        <v>0</v>
      </c>
      <c r="N6171" s="38">
        <f t="shared" si="1081"/>
        <v>3329653</v>
      </c>
    </row>
    <row r="6172" spans="1:14" x14ac:dyDescent="0.2">
      <c r="A6172" s="29" t="s">
        <v>2287</v>
      </c>
      <c r="B6172" s="30"/>
      <c r="C6172" s="31">
        <f t="shared" ref="C6172:N6172" si="1082">C6162+C6165+C6171</f>
        <v>474</v>
      </c>
      <c r="D6172" s="32">
        <f t="shared" si="1082"/>
        <v>37.0961</v>
      </c>
      <c r="E6172" s="32">
        <f t="shared" si="1082"/>
        <v>11.236599999999999</v>
      </c>
      <c r="F6172" s="31">
        <f t="shared" si="1082"/>
        <v>21147741</v>
      </c>
      <c r="G6172" s="31">
        <f t="shared" si="1082"/>
        <v>3549027</v>
      </c>
      <c r="H6172" s="31">
        <f t="shared" si="1082"/>
        <v>24696768</v>
      </c>
      <c r="I6172" s="31">
        <f t="shared" si="1082"/>
        <v>42000</v>
      </c>
      <c r="J6172" s="31">
        <f t="shared" si="1082"/>
        <v>8608678</v>
      </c>
      <c r="K6172" s="31">
        <f t="shared" si="1082"/>
        <v>246967</v>
      </c>
      <c r="L6172" s="31">
        <f t="shared" si="1082"/>
        <v>486211</v>
      </c>
      <c r="M6172" s="31">
        <f t="shared" si="1082"/>
        <v>0</v>
      </c>
      <c r="N6172" s="33">
        <f t="shared" si="1082"/>
        <v>33833657</v>
      </c>
    </row>
    <row r="6173" spans="1:14" x14ac:dyDescent="0.2">
      <c r="A6173" s="39"/>
      <c r="B6173" s="40"/>
      <c r="C6173" s="41"/>
      <c r="D6173" s="42"/>
      <c r="E6173" s="42"/>
      <c r="F6173" s="41"/>
      <c r="G6173" s="41"/>
      <c r="H6173" s="41"/>
      <c r="I6173" s="41"/>
      <c r="J6173" s="41"/>
      <c r="K6173" s="41"/>
      <c r="L6173" s="41"/>
      <c r="M6173" s="41"/>
      <c r="N6173" s="43"/>
    </row>
    <row r="6174" spans="1:14" x14ac:dyDescent="0.2">
      <c r="A6174" s="29" t="s">
        <v>2288</v>
      </c>
      <c r="B6174" s="30"/>
      <c r="C6174" s="31"/>
      <c r="D6174" s="32"/>
      <c r="E6174" s="32"/>
      <c r="F6174" s="31"/>
      <c r="G6174" s="31"/>
      <c r="H6174" s="31"/>
      <c r="I6174" s="31"/>
      <c r="J6174" s="31"/>
      <c r="K6174" s="31"/>
      <c r="L6174" s="31"/>
      <c r="M6174" s="31"/>
      <c r="N6174" s="33"/>
    </row>
    <row r="6175" spans="1:14" x14ac:dyDescent="0.2">
      <c r="A6175" s="29" t="s">
        <v>2289</v>
      </c>
      <c r="B6175" s="30" t="s">
        <v>6</v>
      </c>
      <c r="C6175" s="31" t="s">
        <v>7</v>
      </c>
      <c r="D6175" s="32" t="s">
        <v>8</v>
      </c>
      <c r="E6175" s="32" t="s">
        <v>9</v>
      </c>
      <c r="F6175" s="31" t="s">
        <v>10</v>
      </c>
      <c r="G6175" s="31" t="s">
        <v>11</v>
      </c>
      <c r="H6175" s="31" t="s">
        <v>12</v>
      </c>
      <c r="I6175" s="31" t="s">
        <v>13</v>
      </c>
      <c r="J6175" s="31" t="s">
        <v>14</v>
      </c>
      <c r="K6175" s="31" t="s">
        <v>15</v>
      </c>
      <c r="L6175" s="31" t="s">
        <v>16</v>
      </c>
      <c r="M6175" s="31" t="s">
        <v>17</v>
      </c>
      <c r="N6175" s="33" t="s">
        <v>18</v>
      </c>
    </row>
    <row r="6176" spans="1:14" x14ac:dyDescent="0.2">
      <c r="A6176" s="34" t="s">
        <v>1476</v>
      </c>
      <c r="B6176" s="35"/>
      <c r="C6176" s="36"/>
      <c r="D6176" s="37"/>
      <c r="E6176" s="37"/>
      <c r="F6176" s="36"/>
      <c r="G6176" s="36"/>
      <c r="H6176" s="36"/>
      <c r="I6176" s="36"/>
      <c r="J6176" s="36"/>
      <c r="K6176" s="36"/>
      <c r="L6176" s="36"/>
      <c r="M6176" s="36"/>
      <c r="N6176" s="38"/>
    </row>
    <row r="6177" spans="1:14" x14ac:dyDescent="0.2">
      <c r="A6177" s="39" t="s">
        <v>162</v>
      </c>
      <c r="B6177" s="40"/>
      <c r="C6177" s="41">
        <v>0</v>
      </c>
      <c r="D6177" s="42">
        <v>4.1277999999999997</v>
      </c>
      <c r="E6177" s="42">
        <v>0</v>
      </c>
      <c r="F6177" s="41">
        <v>1441689</v>
      </c>
      <c r="G6177" s="41">
        <v>0</v>
      </c>
      <c r="H6177" s="41">
        <v>1441689</v>
      </c>
      <c r="I6177" s="41">
        <v>0</v>
      </c>
      <c r="J6177" s="41">
        <v>501708</v>
      </c>
      <c r="K6177" s="41">
        <v>14417</v>
      </c>
      <c r="L6177" s="41">
        <v>0</v>
      </c>
      <c r="M6177" s="41">
        <v>0</v>
      </c>
      <c r="N6177" s="43">
        <v>1943397</v>
      </c>
    </row>
    <row r="6178" spans="1:14" x14ac:dyDescent="0.2">
      <c r="A6178" s="39" t="s">
        <v>40</v>
      </c>
      <c r="B6178" s="40"/>
      <c r="C6178" s="41">
        <v>0</v>
      </c>
      <c r="D6178" s="42">
        <v>-8.4000000000000005E-2</v>
      </c>
      <c r="E6178" s="42">
        <v>0</v>
      </c>
      <c r="F6178" s="41">
        <v>-42000</v>
      </c>
      <c r="G6178" s="41">
        <v>0</v>
      </c>
      <c r="H6178" s="41">
        <v>-42000</v>
      </c>
      <c r="I6178" s="41">
        <v>0</v>
      </c>
      <c r="J6178" s="41">
        <v>-14616</v>
      </c>
      <c r="K6178" s="41">
        <v>-420</v>
      </c>
      <c r="L6178" s="41">
        <v>0</v>
      </c>
      <c r="M6178" s="41">
        <v>0</v>
      </c>
      <c r="N6178" s="43">
        <v>-56616</v>
      </c>
    </row>
    <row r="6179" spans="1:14" x14ac:dyDescent="0.2">
      <c r="A6179" s="39" t="s">
        <v>41</v>
      </c>
      <c r="B6179" s="40"/>
      <c r="C6179" s="41">
        <v>0</v>
      </c>
      <c r="D6179" s="42">
        <v>0</v>
      </c>
      <c r="E6179" s="42">
        <v>0</v>
      </c>
      <c r="F6179" s="41">
        <v>0</v>
      </c>
      <c r="G6179" s="41">
        <v>0</v>
      </c>
      <c r="H6179" s="41">
        <v>0</v>
      </c>
      <c r="I6179" s="41">
        <v>42000</v>
      </c>
      <c r="J6179" s="41">
        <v>14196</v>
      </c>
      <c r="K6179" s="41">
        <v>0</v>
      </c>
      <c r="L6179" s="41">
        <v>0</v>
      </c>
      <c r="M6179" s="41">
        <v>0</v>
      </c>
      <c r="N6179" s="43">
        <v>56196</v>
      </c>
    </row>
    <row r="6180" spans="1:14" x14ac:dyDescent="0.2">
      <c r="A6180" s="39" t="s">
        <v>163</v>
      </c>
      <c r="B6180" s="40"/>
      <c r="C6180" s="41">
        <v>0</v>
      </c>
      <c r="D6180" s="42">
        <v>0</v>
      </c>
      <c r="E6180" s="42">
        <v>0</v>
      </c>
      <c r="F6180" s="41">
        <v>0</v>
      </c>
      <c r="G6180" s="41">
        <v>0</v>
      </c>
      <c r="H6180" s="41">
        <v>0</v>
      </c>
      <c r="I6180" s="41">
        <v>0</v>
      </c>
      <c r="J6180" s="41">
        <v>2</v>
      </c>
      <c r="K6180" s="41">
        <v>0</v>
      </c>
      <c r="L6180" s="41">
        <v>0</v>
      </c>
      <c r="M6180" s="41">
        <v>0</v>
      </c>
      <c r="N6180" s="43">
        <v>2</v>
      </c>
    </row>
    <row r="6181" spans="1:14" x14ac:dyDescent="0.2">
      <c r="A6181" s="39" t="s">
        <v>23</v>
      </c>
      <c r="B6181" s="40"/>
      <c r="C6181" s="41">
        <v>0</v>
      </c>
      <c r="D6181" s="42">
        <v>0</v>
      </c>
      <c r="E6181" s="42">
        <v>2.62</v>
      </c>
      <c r="F6181" s="41">
        <v>0</v>
      </c>
      <c r="G6181" s="41">
        <v>1023875</v>
      </c>
      <c r="H6181" s="41">
        <v>1023875</v>
      </c>
      <c r="I6181" s="41">
        <v>0</v>
      </c>
      <c r="J6181" s="41">
        <v>356309</v>
      </c>
      <c r="K6181" s="41">
        <v>10239</v>
      </c>
      <c r="L6181" s="41">
        <v>0</v>
      </c>
      <c r="M6181" s="41">
        <v>0</v>
      </c>
      <c r="N6181" s="43">
        <v>1380184</v>
      </c>
    </row>
    <row r="6182" spans="1:14" x14ac:dyDescent="0.2">
      <c r="A6182" s="39" t="s">
        <v>1481</v>
      </c>
      <c r="B6182" s="40"/>
      <c r="C6182" s="41">
        <v>0</v>
      </c>
      <c r="D6182" s="42">
        <v>17.135999999999999</v>
      </c>
      <c r="E6182" s="42">
        <v>2.04</v>
      </c>
      <c r="F6182" s="41">
        <v>10563551</v>
      </c>
      <c r="G6182" s="41">
        <v>512244</v>
      </c>
      <c r="H6182" s="41">
        <v>11075795</v>
      </c>
      <c r="I6182" s="41">
        <v>0</v>
      </c>
      <c r="J6182" s="41">
        <v>3854376</v>
      </c>
      <c r="K6182" s="41">
        <v>110757</v>
      </c>
      <c r="L6182" s="41">
        <v>339770</v>
      </c>
      <c r="M6182" s="41">
        <v>0</v>
      </c>
      <c r="N6182" s="43">
        <v>15269941</v>
      </c>
    </row>
    <row r="6183" spans="1:14" x14ac:dyDescent="0.2">
      <c r="A6183" s="39" t="s">
        <v>1482</v>
      </c>
      <c r="B6183" s="40"/>
      <c r="C6183" s="41">
        <v>0</v>
      </c>
      <c r="D6183" s="42">
        <v>0</v>
      </c>
      <c r="E6183" s="42">
        <v>0</v>
      </c>
      <c r="F6183" s="41">
        <v>132000</v>
      </c>
      <c r="G6183" s="41">
        <v>0</v>
      </c>
      <c r="H6183" s="41">
        <v>132000</v>
      </c>
      <c r="I6183" s="41">
        <v>0</v>
      </c>
      <c r="J6183" s="41">
        <v>45936</v>
      </c>
      <c r="K6183" s="41">
        <v>1320</v>
      </c>
      <c r="L6183" s="41">
        <v>18000</v>
      </c>
      <c r="M6183" s="41">
        <v>0</v>
      </c>
      <c r="N6183" s="43">
        <v>195936</v>
      </c>
    </row>
    <row r="6184" spans="1:14" x14ac:dyDescent="0.2">
      <c r="A6184" s="34" t="s">
        <v>24</v>
      </c>
      <c r="B6184" s="35"/>
      <c r="C6184" s="36">
        <f t="shared" ref="C6184:N6184" si="1083">SUM(C6177:C6183)</f>
        <v>0</v>
      </c>
      <c r="D6184" s="37">
        <f t="shared" si="1083"/>
        <v>21.1798</v>
      </c>
      <c r="E6184" s="37">
        <f t="shared" si="1083"/>
        <v>4.66</v>
      </c>
      <c r="F6184" s="36">
        <f t="shared" si="1083"/>
        <v>12095240</v>
      </c>
      <c r="G6184" s="36">
        <f t="shared" si="1083"/>
        <v>1536119</v>
      </c>
      <c r="H6184" s="36">
        <f t="shared" si="1083"/>
        <v>13631359</v>
      </c>
      <c r="I6184" s="36">
        <f t="shared" si="1083"/>
        <v>42000</v>
      </c>
      <c r="J6184" s="36">
        <f t="shared" si="1083"/>
        <v>4757911</v>
      </c>
      <c r="K6184" s="36">
        <f t="shared" si="1083"/>
        <v>136313</v>
      </c>
      <c r="L6184" s="36">
        <f t="shared" si="1083"/>
        <v>357770</v>
      </c>
      <c r="M6184" s="36">
        <f t="shared" si="1083"/>
        <v>0</v>
      </c>
      <c r="N6184" s="38">
        <f t="shared" si="1083"/>
        <v>18789040</v>
      </c>
    </row>
    <row r="6185" spans="1:14" x14ac:dyDescent="0.2">
      <c r="A6185" s="34" t="s">
        <v>1483</v>
      </c>
      <c r="B6185" s="35"/>
      <c r="C6185" s="36"/>
      <c r="D6185" s="37"/>
      <c r="E6185" s="37"/>
      <c r="F6185" s="36"/>
      <c r="G6185" s="36"/>
      <c r="H6185" s="36"/>
      <c r="I6185" s="36"/>
      <c r="J6185" s="36"/>
      <c r="K6185" s="36"/>
      <c r="L6185" s="36"/>
      <c r="M6185" s="36"/>
      <c r="N6185" s="38"/>
    </row>
    <row r="6186" spans="1:14" x14ac:dyDescent="0.2">
      <c r="A6186" s="39" t="s">
        <v>1492</v>
      </c>
      <c r="B6186" s="40"/>
      <c r="C6186" s="41">
        <v>22</v>
      </c>
      <c r="D6186" s="42">
        <v>0</v>
      </c>
      <c r="E6186" s="42">
        <v>4.19E-2</v>
      </c>
      <c r="F6186" s="41">
        <v>0</v>
      </c>
      <c r="G6186" s="41">
        <v>11355</v>
      </c>
      <c r="H6186" s="41">
        <v>11355</v>
      </c>
      <c r="I6186" s="41">
        <v>0</v>
      </c>
      <c r="J6186" s="41">
        <v>3952</v>
      </c>
      <c r="K6186" s="41">
        <v>114</v>
      </c>
      <c r="L6186" s="41">
        <v>0</v>
      </c>
      <c r="M6186" s="41">
        <v>0</v>
      </c>
      <c r="N6186" s="43">
        <v>15307</v>
      </c>
    </row>
    <row r="6187" spans="1:14" x14ac:dyDescent="0.2">
      <c r="A6187" s="39" t="s">
        <v>1484</v>
      </c>
      <c r="B6187" s="40"/>
      <c r="C6187" s="41">
        <v>154</v>
      </c>
      <c r="D6187" s="42">
        <v>0</v>
      </c>
      <c r="E6187" s="42">
        <v>0.2492</v>
      </c>
      <c r="F6187" s="41">
        <v>0</v>
      </c>
      <c r="G6187" s="41">
        <v>67535</v>
      </c>
      <c r="H6187" s="41">
        <v>67535</v>
      </c>
      <c r="I6187" s="41">
        <v>0</v>
      </c>
      <c r="J6187" s="41">
        <v>23502</v>
      </c>
      <c r="K6187" s="41">
        <v>675</v>
      </c>
      <c r="L6187" s="41">
        <v>0</v>
      </c>
      <c r="M6187" s="41">
        <v>0</v>
      </c>
      <c r="N6187" s="43">
        <v>91037</v>
      </c>
    </row>
    <row r="6188" spans="1:14" x14ac:dyDescent="0.2">
      <c r="A6188" s="39" t="s">
        <v>1485</v>
      </c>
      <c r="B6188" s="40"/>
      <c r="C6188" s="41">
        <v>0</v>
      </c>
      <c r="D6188" s="42">
        <v>4.798</v>
      </c>
      <c r="E6188" s="42">
        <v>0</v>
      </c>
      <c r="F6188" s="41">
        <v>2289865</v>
      </c>
      <c r="G6188" s="41">
        <v>0</v>
      </c>
      <c r="H6188" s="41">
        <v>2289865</v>
      </c>
      <c r="I6188" s="41">
        <v>0</v>
      </c>
      <c r="J6188" s="41">
        <v>796873</v>
      </c>
      <c r="K6188" s="41">
        <v>22899</v>
      </c>
      <c r="L6188" s="41">
        <v>0</v>
      </c>
      <c r="M6188" s="41">
        <v>0</v>
      </c>
      <c r="N6188" s="43">
        <v>3086738</v>
      </c>
    </row>
    <row r="6189" spans="1:14" x14ac:dyDescent="0.2">
      <c r="A6189" s="34" t="s">
        <v>24</v>
      </c>
      <c r="B6189" s="35"/>
      <c r="C6189" s="36">
        <f t="shared" ref="C6189:N6189" si="1084">SUM(C6186:C6188)</f>
        <v>176</v>
      </c>
      <c r="D6189" s="37">
        <f t="shared" si="1084"/>
        <v>4.798</v>
      </c>
      <c r="E6189" s="37">
        <f t="shared" si="1084"/>
        <v>0.29110000000000003</v>
      </c>
      <c r="F6189" s="36">
        <f t="shared" si="1084"/>
        <v>2289865</v>
      </c>
      <c r="G6189" s="36">
        <f t="shared" si="1084"/>
        <v>78890</v>
      </c>
      <c r="H6189" s="36">
        <f t="shared" si="1084"/>
        <v>2368755</v>
      </c>
      <c r="I6189" s="36">
        <f t="shared" si="1084"/>
        <v>0</v>
      </c>
      <c r="J6189" s="36">
        <f t="shared" si="1084"/>
        <v>824327</v>
      </c>
      <c r="K6189" s="36">
        <f t="shared" si="1084"/>
        <v>23688</v>
      </c>
      <c r="L6189" s="36">
        <f t="shared" si="1084"/>
        <v>0</v>
      </c>
      <c r="M6189" s="36">
        <f t="shared" si="1084"/>
        <v>0</v>
      </c>
      <c r="N6189" s="38">
        <f t="shared" si="1084"/>
        <v>3193082</v>
      </c>
    </row>
    <row r="6190" spans="1:14" x14ac:dyDescent="0.2">
      <c r="A6190" s="29" t="s">
        <v>2290</v>
      </c>
      <c r="B6190" s="30"/>
      <c r="C6190" s="31">
        <f t="shared" ref="C6190:N6190" si="1085">C6184+C6189</f>
        <v>176</v>
      </c>
      <c r="D6190" s="32">
        <f t="shared" si="1085"/>
        <v>25.977800000000002</v>
      </c>
      <c r="E6190" s="32">
        <f t="shared" si="1085"/>
        <v>4.9511000000000003</v>
      </c>
      <c r="F6190" s="31">
        <f t="shared" si="1085"/>
        <v>14385105</v>
      </c>
      <c r="G6190" s="31">
        <f t="shared" si="1085"/>
        <v>1615009</v>
      </c>
      <c r="H6190" s="31">
        <f t="shared" si="1085"/>
        <v>16000114</v>
      </c>
      <c r="I6190" s="31">
        <f t="shared" si="1085"/>
        <v>42000</v>
      </c>
      <c r="J6190" s="31">
        <f t="shared" si="1085"/>
        <v>5582238</v>
      </c>
      <c r="K6190" s="31">
        <f t="shared" si="1085"/>
        <v>160001</v>
      </c>
      <c r="L6190" s="31">
        <f t="shared" si="1085"/>
        <v>357770</v>
      </c>
      <c r="M6190" s="31">
        <f t="shared" si="1085"/>
        <v>0</v>
      </c>
      <c r="N6190" s="33">
        <f t="shared" si="1085"/>
        <v>21982122</v>
      </c>
    </row>
    <row r="6191" spans="1:14" x14ac:dyDescent="0.2">
      <c r="A6191" s="39"/>
      <c r="B6191" s="40"/>
      <c r="C6191" s="41"/>
      <c r="D6191" s="42"/>
      <c r="E6191" s="42"/>
      <c r="F6191" s="41"/>
      <c r="G6191" s="41"/>
      <c r="H6191" s="41"/>
      <c r="I6191" s="41"/>
      <c r="J6191" s="41"/>
      <c r="K6191" s="41"/>
      <c r="L6191" s="41"/>
      <c r="M6191" s="41"/>
      <c r="N6191" s="43"/>
    </row>
    <row r="6192" spans="1:14" x14ac:dyDescent="0.2">
      <c r="A6192" s="29" t="s">
        <v>2291</v>
      </c>
      <c r="B6192" s="30"/>
      <c r="C6192" s="31"/>
      <c r="D6192" s="32"/>
      <c r="E6192" s="32"/>
      <c r="F6192" s="31"/>
      <c r="G6192" s="31"/>
      <c r="H6192" s="31"/>
      <c r="I6192" s="31"/>
      <c r="J6192" s="31"/>
      <c r="K6192" s="31"/>
      <c r="L6192" s="31"/>
      <c r="M6192" s="31"/>
      <c r="N6192" s="33"/>
    </row>
    <row r="6193" spans="1:14" x14ac:dyDescent="0.2">
      <c r="A6193" s="29" t="s">
        <v>2292</v>
      </c>
      <c r="B6193" s="30" t="s">
        <v>6</v>
      </c>
      <c r="C6193" s="31" t="s">
        <v>7</v>
      </c>
      <c r="D6193" s="32" t="s">
        <v>8</v>
      </c>
      <c r="E6193" s="32" t="s">
        <v>9</v>
      </c>
      <c r="F6193" s="31" t="s">
        <v>10</v>
      </c>
      <c r="G6193" s="31" t="s">
        <v>11</v>
      </c>
      <c r="H6193" s="31" t="s">
        <v>12</v>
      </c>
      <c r="I6193" s="31" t="s">
        <v>13</v>
      </c>
      <c r="J6193" s="31" t="s">
        <v>14</v>
      </c>
      <c r="K6193" s="31" t="s">
        <v>15</v>
      </c>
      <c r="L6193" s="31" t="s">
        <v>16</v>
      </c>
      <c r="M6193" s="31" t="s">
        <v>17</v>
      </c>
      <c r="N6193" s="33" t="s">
        <v>18</v>
      </c>
    </row>
    <row r="6194" spans="1:14" x14ac:dyDescent="0.2">
      <c r="A6194" s="34" t="s">
        <v>1476</v>
      </c>
      <c r="B6194" s="35"/>
      <c r="C6194" s="36"/>
      <c r="D6194" s="37"/>
      <c r="E6194" s="37"/>
      <c r="F6194" s="36"/>
      <c r="G6194" s="36"/>
      <c r="H6194" s="36"/>
      <c r="I6194" s="36"/>
      <c r="J6194" s="36"/>
      <c r="K6194" s="36"/>
      <c r="L6194" s="36"/>
      <c r="M6194" s="36"/>
      <c r="N6194" s="38"/>
    </row>
    <row r="6195" spans="1:14" x14ac:dyDescent="0.2">
      <c r="A6195" s="39" t="s">
        <v>162</v>
      </c>
      <c r="B6195" s="40"/>
      <c r="C6195" s="41">
        <v>0</v>
      </c>
      <c r="D6195" s="42">
        <v>10.9612</v>
      </c>
      <c r="E6195" s="42">
        <v>0</v>
      </c>
      <c r="F6195" s="41">
        <v>4012578</v>
      </c>
      <c r="G6195" s="41">
        <v>0</v>
      </c>
      <c r="H6195" s="41">
        <v>4012578</v>
      </c>
      <c r="I6195" s="41">
        <v>0</v>
      </c>
      <c r="J6195" s="41">
        <v>1396377</v>
      </c>
      <c r="K6195" s="41">
        <v>40126</v>
      </c>
      <c r="L6195" s="41">
        <v>0</v>
      </c>
      <c r="M6195" s="41">
        <v>0</v>
      </c>
      <c r="N6195" s="43">
        <v>5408955</v>
      </c>
    </row>
    <row r="6196" spans="1:14" x14ac:dyDescent="0.2">
      <c r="A6196" s="39" t="s">
        <v>45</v>
      </c>
      <c r="B6196" s="40"/>
      <c r="C6196" s="41">
        <v>0</v>
      </c>
      <c r="D6196" s="42">
        <v>4.58E-2</v>
      </c>
      <c r="E6196" s="42">
        <v>0</v>
      </c>
      <c r="F6196" s="41">
        <v>21208</v>
      </c>
      <c r="G6196" s="41">
        <v>0</v>
      </c>
      <c r="H6196" s="41">
        <v>21208</v>
      </c>
      <c r="I6196" s="41">
        <v>0</v>
      </c>
      <c r="J6196" s="41">
        <v>7381</v>
      </c>
      <c r="K6196" s="41">
        <v>212</v>
      </c>
      <c r="L6196" s="41">
        <v>0</v>
      </c>
      <c r="M6196" s="41">
        <v>0</v>
      </c>
      <c r="N6196" s="43">
        <v>28589</v>
      </c>
    </row>
    <row r="6197" spans="1:14" x14ac:dyDescent="0.2">
      <c r="A6197" s="39" t="s">
        <v>40</v>
      </c>
      <c r="B6197" s="40"/>
      <c r="C6197" s="41">
        <v>0</v>
      </c>
      <c r="D6197" s="42">
        <v>0</v>
      </c>
      <c r="E6197" s="42">
        <v>0</v>
      </c>
      <c r="F6197" s="41">
        <v>-235200</v>
      </c>
      <c r="G6197" s="41">
        <v>0</v>
      </c>
      <c r="H6197" s="41">
        <v>-235200</v>
      </c>
      <c r="I6197" s="41">
        <v>0</v>
      </c>
      <c r="J6197" s="41">
        <v>-81850</v>
      </c>
      <c r="K6197" s="41">
        <v>-2352</v>
      </c>
      <c r="L6197" s="41">
        <v>0</v>
      </c>
      <c r="M6197" s="41">
        <v>0</v>
      </c>
      <c r="N6197" s="43">
        <v>-317050</v>
      </c>
    </row>
    <row r="6198" spans="1:14" x14ac:dyDescent="0.2">
      <c r="A6198" s="39" t="s">
        <v>30</v>
      </c>
      <c r="B6198" s="40"/>
      <c r="C6198" s="41">
        <v>0</v>
      </c>
      <c r="D6198" s="42">
        <v>0.55100000000000005</v>
      </c>
      <c r="E6198" s="42">
        <v>0</v>
      </c>
      <c r="F6198" s="41">
        <v>195708</v>
      </c>
      <c r="G6198" s="41">
        <v>0</v>
      </c>
      <c r="H6198" s="41">
        <v>195708</v>
      </c>
      <c r="I6198" s="41">
        <v>0</v>
      </c>
      <c r="J6198" s="41">
        <v>68107</v>
      </c>
      <c r="K6198" s="41">
        <v>1957</v>
      </c>
      <c r="L6198" s="41">
        <v>0</v>
      </c>
      <c r="M6198" s="41">
        <v>0</v>
      </c>
      <c r="N6198" s="43">
        <v>263815</v>
      </c>
    </row>
    <row r="6199" spans="1:14" x14ac:dyDescent="0.2">
      <c r="A6199" s="39" t="s">
        <v>41</v>
      </c>
      <c r="B6199" s="40"/>
      <c r="C6199" s="41">
        <v>0</v>
      </c>
      <c r="D6199" s="42">
        <v>0</v>
      </c>
      <c r="E6199" s="42">
        <v>0</v>
      </c>
      <c r="F6199" s="41">
        <v>0</v>
      </c>
      <c r="G6199" s="41">
        <v>0</v>
      </c>
      <c r="H6199" s="41">
        <v>0</v>
      </c>
      <c r="I6199" s="41">
        <v>235200</v>
      </c>
      <c r="J6199" s="41">
        <v>79498</v>
      </c>
      <c r="K6199" s="41">
        <v>0</v>
      </c>
      <c r="L6199" s="41">
        <v>0</v>
      </c>
      <c r="M6199" s="41">
        <v>0</v>
      </c>
      <c r="N6199" s="43">
        <v>314698</v>
      </c>
    </row>
    <row r="6200" spans="1:14" x14ac:dyDescent="0.2">
      <c r="A6200" s="39" t="s">
        <v>1571</v>
      </c>
      <c r="B6200" s="40"/>
      <c r="C6200" s="41">
        <v>0</v>
      </c>
      <c r="D6200" s="42">
        <v>0</v>
      </c>
      <c r="E6200" s="42">
        <v>0</v>
      </c>
      <c r="F6200" s="41">
        <v>0</v>
      </c>
      <c r="G6200" s="41">
        <v>0</v>
      </c>
      <c r="H6200" s="41">
        <v>0</v>
      </c>
      <c r="I6200" s="41">
        <v>9600</v>
      </c>
      <c r="J6200" s="41">
        <v>3245</v>
      </c>
      <c r="K6200" s="41">
        <v>0</v>
      </c>
      <c r="L6200" s="41">
        <v>0</v>
      </c>
      <c r="M6200" s="41">
        <v>0</v>
      </c>
      <c r="N6200" s="43">
        <v>12845</v>
      </c>
    </row>
    <row r="6201" spans="1:14" x14ac:dyDescent="0.2">
      <c r="A6201" s="39" t="s">
        <v>163</v>
      </c>
      <c r="B6201" s="40"/>
      <c r="C6201" s="41">
        <v>0</v>
      </c>
      <c r="D6201" s="42">
        <v>0</v>
      </c>
      <c r="E6201" s="42">
        <v>0</v>
      </c>
      <c r="F6201" s="41">
        <v>0</v>
      </c>
      <c r="G6201" s="41">
        <v>0</v>
      </c>
      <c r="H6201" s="41">
        <v>0</v>
      </c>
      <c r="I6201" s="41">
        <v>0</v>
      </c>
      <c r="J6201" s="41">
        <v>18</v>
      </c>
      <c r="K6201" s="41">
        <v>0</v>
      </c>
      <c r="L6201" s="41">
        <v>0</v>
      </c>
      <c r="M6201" s="41">
        <v>0</v>
      </c>
      <c r="N6201" s="43">
        <v>18</v>
      </c>
    </row>
    <row r="6202" spans="1:14" x14ac:dyDescent="0.2">
      <c r="A6202" s="39" t="s">
        <v>1572</v>
      </c>
      <c r="B6202" s="40"/>
      <c r="C6202" s="41">
        <v>0</v>
      </c>
      <c r="D6202" s="42">
        <v>0</v>
      </c>
      <c r="E6202" s="42">
        <v>0</v>
      </c>
      <c r="F6202" s="41">
        <v>0</v>
      </c>
      <c r="G6202" s="41">
        <v>0</v>
      </c>
      <c r="H6202" s="41">
        <v>0</v>
      </c>
      <c r="I6202" s="41">
        <v>0</v>
      </c>
      <c r="J6202" s="41">
        <v>-2381</v>
      </c>
      <c r="K6202" s="41">
        <v>0</v>
      </c>
      <c r="L6202" s="41">
        <v>0</v>
      </c>
      <c r="M6202" s="41">
        <v>0</v>
      </c>
      <c r="N6202" s="43">
        <v>-2381</v>
      </c>
    </row>
    <row r="6203" spans="1:14" x14ac:dyDescent="0.2">
      <c r="A6203" s="39" t="s">
        <v>1573</v>
      </c>
      <c r="B6203" s="40"/>
      <c r="C6203" s="41">
        <v>0</v>
      </c>
      <c r="D6203" s="42">
        <v>0</v>
      </c>
      <c r="E6203" s="42">
        <v>0</v>
      </c>
      <c r="F6203" s="41">
        <v>0</v>
      </c>
      <c r="G6203" s="41">
        <v>0</v>
      </c>
      <c r="H6203" s="41">
        <v>0</v>
      </c>
      <c r="I6203" s="41">
        <v>0</v>
      </c>
      <c r="J6203" s="41">
        <v>-864</v>
      </c>
      <c r="K6203" s="41">
        <v>0</v>
      </c>
      <c r="L6203" s="41">
        <v>0</v>
      </c>
      <c r="M6203" s="41">
        <v>0</v>
      </c>
      <c r="N6203" s="43">
        <v>-864</v>
      </c>
    </row>
    <row r="6204" spans="1:14" x14ac:dyDescent="0.2">
      <c r="A6204" s="39" t="s">
        <v>23</v>
      </c>
      <c r="B6204" s="40"/>
      <c r="C6204" s="41">
        <v>0</v>
      </c>
      <c r="D6204" s="42">
        <v>0</v>
      </c>
      <c r="E6204" s="42">
        <v>3.78</v>
      </c>
      <c r="F6204" s="41">
        <v>0</v>
      </c>
      <c r="G6204" s="41">
        <v>1477194</v>
      </c>
      <c r="H6204" s="41">
        <v>1477194</v>
      </c>
      <c r="I6204" s="41">
        <v>0</v>
      </c>
      <c r="J6204" s="41">
        <v>514064</v>
      </c>
      <c r="K6204" s="41">
        <v>14772</v>
      </c>
      <c r="L6204" s="41">
        <v>0</v>
      </c>
      <c r="M6204" s="41">
        <v>0</v>
      </c>
      <c r="N6204" s="43">
        <v>1991258</v>
      </c>
    </row>
    <row r="6205" spans="1:14" x14ac:dyDescent="0.2">
      <c r="A6205" s="39" t="s">
        <v>1481</v>
      </c>
      <c r="B6205" s="40"/>
      <c r="C6205" s="41">
        <v>0</v>
      </c>
      <c r="D6205" s="42">
        <v>35.002000000000002</v>
      </c>
      <c r="E6205" s="42">
        <v>4.08</v>
      </c>
      <c r="F6205" s="41">
        <v>22342920</v>
      </c>
      <c r="G6205" s="41">
        <v>1024488</v>
      </c>
      <c r="H6205" s="41">
        <v>23367408</v>
      </c>
      <c r="I6205" s="41">
        <v>0</v>
      </c>
      <c r="J6205" s="41">
        <v>8131857</v>
      </c>
      <c r="K6205" s="41">
        <v>233674</v>
      </c>
      <c r="L6205" s="41">
        <v>612315</v>
      </c>
      <c r="M6205" s="41">
        <v>0</v>
      </c>
      <c r="N6205" s="43">
        <v>32111580</v>
      </c>
    </row>
    <row r="6206" spans="1:14" x14ac:dyDescent="0.2">
      <c r="A6206" s="39" t="s">
        <v>1482</v>
      </c>
      <c r="B6206" s="40"/>
      <c r="C6206" s="41">
        <v>0</v>
      </c>
      <c r="D6206" s="42">
        <v>0</v>
      </c>
      <c r="E6206" s="42">
        <v>0</v>
      </c>
      <c r="F6206" s="41">
        <v>96000</v>
      </c>
      <c r="G6206" s="41">
        <v>0</v>
      </c>
      <c r="H6206" s="41">
        <v>96000</v>
      </c>
      <c r="I6206" s="41">
        <v>0</v>
      </c>
      <c r="J6206" s="41">
        <v>33408</v>
      </c>
      <c r="K6206" s="41">
        <v>960</v>
      </c>
      <c r="L6206" s="41">
        <v>13500</v>
      </c>
      <c r="M6206" s="41">
        <v>0</v>
      </c>
      <c r="N6206" s="43">
        <v>142908</v>
      </c>
    </row>
    <row r="6207" spans="1:14" x14ac:dyDescent="0.2">
      <c r="A6207" s="34" t="s">
        <v>24</v>
      </c>
      <c r="B6207" s="35"/>
      <c r="C6207" s="36">
        <f t="shared" ref="C6207:N6207" si="1086">SUM(C6195:C6206)</f>
        <v>0</v>
      </c>
      <c r="D6207" s="37">
        <f t="shared" si="1086"/>
        <v>46.56</v>
      </c>
      <c r="E6207" s="37">
        <f t="shared" si="1086"/>
        <v>7.8599999999999994</v>
      </c>
      <c r="F6207" s="36">
        <f t="shared" si="1086"/>
        <v>26433214</v>
      </c>
      <c r="G6207" s="36">
        <f t="shared" si="1086"/>
        <v>2501682</v>
      </c>
      <c r="H6207" s="36">
        <f t="shared" si="1086"/>
        <v>28934896</v>
      </c>
      <c r="I6207" s="36">
        <f t="shared" si="1086"/>
        <v>244800</v>
      </c>
      <c r="J6207" s="36">
        <f t="shared" si="1086"/>
        <v>10148860</v>
      </c>
      <c r="K6207" s="36">
        <f t="shared" si="1086"/>
        <v>289349</v>
      </c>
      <c r="L6207" s="36">
        <f t="shared" si="1086"/>
        <v>625815</v>
      </c>
      <c r="M6207" s="36">
        <f t="shared" si="1086"/>
        <v>0</v>
      </c>
      <c r="N6207" s="38">
        <f t="shared" si="1086"/>
        <v>39954371</v>
      </c>
    </row>
    <row r="6208" spans="1:14" x14ac:dyDescent="0.2">
      <c r="A6208" s="34" t="s">
        <v>25</v>
      </c>
      <c r="B6208" s="35"/>
      <c r="C6208" s="36"/>
      <c r="D6208" s="37"/>
      <c r="E6208" s="37"/>
      <c r="F6208" s="36"/>
      <c r="G6208" s="36"/>
      <c r="H6208" s="36"/>
      <c r="I6208" s="36"/>
      <c r="J6208" s="36"/>
      <c r="K6208" s="36"/>
      <c r="L6208" s="36"/>
      <c r="M6208" s="36"/>
      <c r="N6208" s="38"/>
    </row>
    <row r="6209" spans="1:14" x14ac:dyDescent="0.2">
      <c r="A6209" s="39" t="s">
        <v>635</v>
      </c>
      <c r="B6209" s="40"/>
      <c r="C6209" s="41">
        <v>30</v>
      </c>
      <c r="D6209" s="42">
        <v>0</v>
      </c>
      <c r="E6209" s="42">
        <v>0.94599999999999995</v>
      </c>
      <c r="F6209" s="41">
        <v>0</v>
      </c>
      <c r="G6209" s="41">
        <v>290827</v>
      </c>
      <c r="H6209" s="41">
        <v>290827</v>
      </c>
      <c r="I6209" s="41">
        <v>0</v>
      </c>
      <c r="J6209" s="41">
        <v>101207</v>
      </c>
      <c r="K6209" s="41">
        <v>2908</v>
      </c>
      <c r="L6209" s="41">
        <v>2550</v>
      </c>
      <c r="M6209" s="41">
        <v>0</v>
      </c>
      <c r="N6209" s="43">
        <v>394584</v>
      </c>
    </row>
    <row r="6210" spans="1:14" x14ac:dyDescent="0.2">
      <c r="A6210" s="39" t="s">
        <v>69</v>
      </c>
      <c r="B6210" s="40"/>
      <c r="C6210" s="41">
        <v>426</v>
      </c>
      <c r="D6210" s="42">
        <v>0</v>
      </c>
      <c r="E6210" s="42">
        <v>6.2323000000000004</v>
      </c>
      <c r="F6210" s="41">
        <v>0</v>
      </c>
      <c r="G6210" s="41">
        <v>1915984</v>
      </c>
      <c r="H6210" s="41">
        <v>1915984</v>
      </c>
      <c r="I6210" s="41">
        <v>0</v>
      </c>
      <c r="J6210" s="41">
        <v>666763</v>
      </c>
      <c r="K6210" s="41">
        <v>19160</v>
      </c>
      <c r="L6210" s="41">
        <v>25986</v>
      </c>
      <c r="M6210" s="41">
        <v>0</v>
      </c>
      <c r="N6210" s="43">
        <v>2608733</v>
      </c>
    </row>
    <row r="6211" spans="1:14" x14ac:dyDescent="0.2">
      <c r="A6211" s="34" t="s">
        <v>24</v>
      </c>
      <c r="B6211" s="35"/>
      <c r="C6211" s="36">
        <f t="shared" ref="C6211:N6211" si="1087">SUM(C6209:C6210)</f>
        <v>456</v>
      </c>
      <c r="D6211" s="37">
        <f t="shared" si="1087"/>
        <v>0</v>
      </c>
      <c r="E6211" s="37">
        <f t="shared" si="1087"/>
        <v>7.1783000000000001</v>
      </c>
      <c r="F6211" s="36">
        <f t="shared" si="1087"/>
        <v>0</v>
      </c>
      <c r="G6211" s="36">
        <f t="shared" si="1087"/>
        <v>2206811</v>
      </c>
      <c r="H6211" s="36">
        <f t="shared" si="1087"/>
        <v>2206811</v>
      </c>
      <c r="I6211" s="36">
        <f t="shared" si="1087"/>
        <v>0</v>
      </c>
      <c r="J6211" s="36">
        <f t="shared" si="1087"/>
        <v>767970</v>
      </c>
      <c r="K6211" s="36">
        <f t="shared" si="1087"/>
        <v>22068</v>
      </c>
      <c r="L6211" s="36">
        <f t="shared" si="1087"/>
        <v>28536</v>
      </c>
      <c r="M6211" s="36">
        <f t="shared" si="1087"/>
        <v>0</v>
      </c>
      <c r="N6211" s="38">
        <f t="shared" si="1087"/>
        <v>3003317</v>
      </c>
    </row>
    <row r="6212" spans="1:14" x14ac:dyDescent="0.2">
      <c r="A6212" s="34" t="s">
        <v>1483</v>
      </c>
      <c r="B6212" s="35"/>
      <c r="C6212" s="36"/>
      <c r="D6212" s="37"/>
      <c r="E6212" s="37"/>
      <c r="F6212" s="36"/>
      <c r="G6212" s="36"/>
      <c r="H6212" s="36"/>
      <c r="I6212" s="36"/>
      <c r="J6212" s="36"/>
      <c r="K6212" s="36"/>
      <c r="L6212" s="36"/>
      <c r="M6212" s="36"/>
      <c r="N6212" s="38"/>
    </row>
    <row r="6213" spans="1:14" x14ac:dyDescent="0.2">
      <c r="A6213" s="39" t="s">
        <v>1484</v>
      </c>
      <c r="B6213" s="40"/>
      <c r="C6213" s="41">
        <v>185</v>
      </c>
      <c r="D6213" s="42">
        <v>0</v>
      </c>
      <c r="E6213" s="42">
        <v>0.2969</v>
      </c>
      <c r="F6213" s="41">
        <v>0</v>
      </c>
      <c r="G6213" s="41">
        <v>80462</v>
      </c>
      <c r="H6213" s="41">
        <v>80462</v>
      </c>
      <c r="I6213" s="41">
        <v>0</v>
      </c>
      <c r="J6213" s="41">
        <v>28002</v>
      </c>
      <c r="K6213" s="41">
        <v>805</v>
      </c>
      <c r="L6213" s="41">
        <v>0</v>
      </c>
      <c r="M6213" s="41">
        <v>0</v>
      </c>
      <c r="N6213" s="43">
        <v>108464</v>
      </c>
    </row>
    <row r="6214" spans="1:14" x14ac:dyDescent="0.2">
      <c r="A6214" s="39" t="s">
        <v>1485</v>
      </c>
      <c r="B6214" s="40"/>
      <c r="C6214" s="41">
        <v>0</v>
      </c>
      <c r="D6214" s="42">
        <v>6.6033999999999997</v>
      </c>
      <c r="E6214" s="42">
        <v>0</v>
      </c>
      <c r="F6214" s="41">
        <v>3193150</v>
      </c>
      <c r="G6214" s="41">
        <v>0</v>
      </c>
      <c r="H6214" s="41">
        <v>3193150</v>
      </c>
      <c r="I6214" s="41">
        <v>0</v>
      </c>
      <c r="J6214" s="41">
        <v>1111217</v>
      </c>
      <c r="K6214" s="41">
        <v>31932</v>
      </c>
      <c r="L6214" s="41">
        <v>0</v>
      </c>
      <c r="M6214" s="41">
        <v>0</v>
      </c>
      <c r="N6214" s="43">
        <v>4304367</v>
      </c>
    </row>
    <row r="6215" spans="1:14" x14ac:dyDescent="0.2">
      <c r="A6215" s="34" t="s">
        <v>24</v>
      </c>
      <c r="B6215" s="35"/>
      <c r="C6215" s="36">
        <f t="shared" ref="C6215:N6215" si="1088">SUM(C6213:C6214)</f>
        <v>185</v>
      </c>
      <c r="D6215" s="37">
        <f t="shared" si="1088"/>
        <v>6.6033999999999997</v>
      </c>
      <c r="E6215" s="37">
        <f t="shared" si="1088"/>
        <v>0.2969</v>
      </c>
      <c r="F6215" s="36">
        <f t="shared" si="1088"/>
        <v>3193150</v>
      </c>
      <c r="G6215" s="36">
        <f t="shared" si="1088"/>
        <v>80462</v>
      </c>
      <c r="H6215" s="36">
        <f t="shared" si="1088"/>
        <v>3273612</v>
      </c>
      <c r="I6215" s="36">
        <f t="shared" si="1088"/>
        <v>0</v>
      </c>
      <c r="J6215" s="36">
        <f t="shared" si="1088"/>
        <v>1139219</v>
      </c>
      <c r="K6215" s="36">
        <f t="shared" si="1088"/>
        <v>32737</v>
      </c>
      <c r="L6215" s="36">
        <f t="shared" si="1088"/>
        <v>0</v>
      </c>
      <c r="M6215" s="36">
        <f t="shared" si="1088"/>
        <v>0</v>
      </c>
      <c r="N6215" s="38">
        <f t="shared" si="1088"/>
        <v>4412831</v>
      </c>
    </row>
    <row r="6216" spans="1:14" x14ac:dyDescent="0.2">
      <c r="A6216" s="29" t="s">
        <v>2293</v>
      </c>
      <c r="B6216" s="30"/>
      <c r="C6216" s="31">
        <f t="shared" ref="C6216:N6216" si="1089">C6207+C6211+C6215</f>
        <v>641</v>
      </c>
      <c r="D6216" s="32">
        <f t="shared" si="1089"/>
        <v>53.163400000000003</v>
      </c>
      <c r="E6216" s="32">
        <f t="shared" si="1089"/>
        <v>15.3352</v>
      </c>
      <c r="F6216" s="31">
        <f t="shared" si="1089"/>
        <v>29626364</v>
      </c>
      <c r="G6216" s="31">
        <f t="shared" si="1089"/>
        <v>4788955</v>
      </c>
      <c r="H6216" s="31">
        <f t="shared" si="1089"/>
        <v>34415319</v>
      </c>
      <c r="I6216" s="31">
        <f t="shared" si="1089"/>
        <v>244800</v>
      </c>
      <c r="J6216" s="31">
        <f t="shared" si="1089"/>
        <v>12056049</v>
      </c>
      <c r="K6216" s="31">
        <f t="shared" si="1089"/>
        <v>344154</v>
      </c>
      <c r="L6216" s="31">
        <f t="shared" si="1089"/>
        <v>654351</v>
      </c>
      <c r="M6216" s="31">
        <f t="shared" si="1089"/>
        <v>0</v>
      </c>
      <c r="N6216" s="33">
        <f t="shared" si="1089"/>
        <v>47370519</v>
      </c>
    </row>
    <row r="6217" spans="1:14" x14ac:dyDescent="0.2">
      <c r="A6217" s="39"/>
      <c r="B6217" s="40"/>
      <c r="C6217" s="41"/>
      <c r="D6217" s="42"/>
      <c r="E6217" s="42"/>
      <c r="F6217" s="41"/>
      <c r="G6217" s="41"/>
      <c r="H6217" s="41"/>
      <c r="I6217" s="41"/>
      <c r="J6217" s="41"/>
      <c r="K6217" s="41"/>
      <c r="L6217" s="41"/>
      <c r="M6217" s="41"/>
      <c r="N6217" s="43"/>
    </row>
    <row r="6218" spans="1:14" x14ac:dyDescent="0.2">
      <c r="A6218" s="29" t="s">
        <v>2294</v>
      </c>
      <c r="B6218" s="30"/>
      <c r="C6218" s="31"/>
      <c r="D6218" s="32"/>
      <c r="E6218" s="32"/>
      <c r="F6218" s="31"/>
      <c r="G6218" s="31"/>
      <c r="H6218" s="31"/>
      <c r="I6218" s="31"/>
      <c r="J6218" s="31"/>
      <c r="K6218" s="31"/>
      <c r="L6218" s="31"/>
      <c r="M6218" s="31"/>
      <c r="N6218" s="33"/>
    </row>
    <row r="6219" spans="1:14" x14ac:dyDescent="0.2">
      <c r="A6219" s="29" t="s">
        <v>2295</v>
      </c>
      <c r="B6219" s="30" t="s">
        <v>6</v>
      </c>
      <c r="C6219" s="31" t="s">
        <v>7</v>
      </c>
      <c r="D6219" s="32" t="s">
        <v>8</v>
      </c>
      <c r="E6219" s="32" t="s">
        <v>9</v>
      </c>
      <c r="F6219" s="31" t="s">
        <v>10</v>
      </c>
      <c r="G6219" s="31" t="s">
        <v>11</v>
      </c>
      <c r="H6219" s="31" t="s">
        <v>12</v>
      </c>
      <c r="I6219" s="31" t="s">
        <v>13</v>
      </c>
      <c r="J6219" s="31" t="s">
        <v>14</v>
      </c>
      <c r="K6219" s="31" t="s">
        <v>15</v>
      </c>
      <c r="L6219" s="31" t="s">
        <v>16</v>
      </c>
      <c r="M6219" s="31" t="s">
        <v>17</v>
      </c>
      <c r="N6219" s="33" t="s">
        <v>18</v>
      </c>
    </row>
    <row r="6220" spans="1:14" x14ac:dyDescent="0.2">
      <c r="A6220" s="34" t="s">
        <v>1476</v>
      </c>
      <c r="B6220" s="35"/>
      <c r="C6220" s="36"/>
      <c r="D6220" s="37"/>
      <c r="E6220" s="37"/>
      <c r="F6220" s="36"/>
      <c r="G6220" s="36"/>
      <c r="H6220" s="36"/>
      <c r="I6220" s="36"/>
      <c r="J6220" s="36"/>
      <c r="K6220" s="36"/>
      <c r="L6220" s="36"/>
      <c r="M6220" s="36"/>
      <c r="N6220" s="38"/>
    </row>
    <row r="6221" spans="1:14" x14ac:dyDescent="0.2">
      <c r="A6221" s="39" t="s">
        <v>162</v>
      </c>
      <c r="B6221" s="40"/>
      <c r="C6221" s="41">
        <v>0</v>
      </c>
      <c r="D6221" s="42">
        <v>10.372299999999999</v>
      </c>
      <c r="E6221" s="42">
        <v>0</v>
      </c>
      <c r="F6221" s="41">
        <v>3669027</v>
      </c>
      <c r="G6221" s="41">
        <v>0</v>
      </c>
      <c r="H6221" s="41">
        <v>3669027</v>
      </c>
      <c r="I6221" s="41">
        <v>0</v>
      </c>
      <c r="J6221" s="41">
        <v>1276821</v>
      </c>
      <c r="K6221" s="41">
        <v>36690</v>
      </c>
      <c r="L6221" s="41">
        <v>0</v>
      </c>
      <c r="M6221" s="41">
        <v>0</v>
      </c>
      <c r="N6221" s="43">
        <v>4945848</v>
      </c>
    </row>
    <row r="6222" spans="1:14" x14ac:dyDescent="0.2">
      <c r="A6222" s="39" t="s">
        <v>45</v>
      </c>
      <c r="B6222" s="40"/>
      <c r="C6222" s="41">
        <v>0</v>
      </c>
      <c r="D6222" s="42">
        <v>0.13750000000000001</v>
      </c>
      <c r="E6222" s="42">
        <v>0</v>
      </c>
      <c r="F6222" s="41">
        <v>63625</v>
      </c>
      <c r="G6222" s="41">
        <v>0</v>
      </c>
      <c r="H6222" s="41">
        <v>63625</v>
      </c>
      <c r="I6222" s="41">
        <v>0</v>
      </c>
      <c r="J6222" s="41">
        <v>22141</v>
      </c>
      <c r="K6222" s="41">
        <v>636</v>
      </c>
      <c r="L6222" s="41">
        <v>0</v>
      </c>
      <c r="M6222" s="41">
        <v>0</v>
      </c>
      <c r="N6222" s="43">
        <v>85766</v>
      </c>
    </row>
    <row r="6223" spans="1:14" x14ac:dyDescent="0.2">
      <c r="A6223" s="39" t="s">
        <v>40</v>
      </c>
      <c r="B6223" s="40"/>
      <c r="C6223" s="41">
        <v>0</v>
      </c>
      <c r="D6223" s="42">
        <v>0</v>
      </c>
      <c r="E6223" s="42">
        <v>0</v>
      </c>
      <c r="F6223" s="41">
        <v>-267120</v>
      </c>
      <c r="G6223" s="41">
        <v>0</v>
      </c>
      <c r="H6223" s="41">
        <v>-267120</v>
      </c>
      <c r="I6223" s="41">
        <v>0</v>
      </c>
      <c r="J6223" s="41">
        <v>-92958</v>
      </c>
      <c r="K6223" s="41">
        <v>-2671</v>
      </c>
      <c r="L6223" s="41">
        <v>0</v>
      </c>
      <c r="M6223" s="41">
        <v>0</v>
      </c>
      <c r="N6223" s="43">
        <v>-360078</v>
      </c>
    </row>
    <row r="6224" spans="1:14" x14ac:dyDescent="0.2">
      <c r="A6224" s="39" t="s">
        <v>41</v>
      </c>
      <c r="B6224" s="40"/>
      <c r="C6224" s="41">
        <v>0</v>
      </c>
      <c r="D6224" s="42">
        <v>0</v>
      </c>
      <c r="E6224" s="42">
        <v>0</v>
      </c>
      <c r="F6224" s="41">
        <v>0</v>
      </c>
      <c r="G6224" s="41">
        <v>0</v>
      </c>
      <c r="H6224" s="41">
        <v>0</v>
      </c>
      <c r="I6224" s="41">
        <v>267120</v>
      </c>
      <c r="J6224" s="41">
        <v>90287</v>
      </c>
      <c r="K6224" s="41">
        <v>0</v>
      </c>
      <c r="L6224" s="41">
        <v>0</v>
      </c>
      <c r="M6224" s="41">
        <v>0</v>
      </c>
      <c r="N6224" s="43">
        <v>357407</v>
      </c>
    </row>
    <row r="6225" spans="1:14" x14ac:dyDescent="0.2">
      <c r="A6225" s="39" t="s">
        <v>163</v>
      </c>
      <c r="B6225" s="40"/>
      <c r="C6225" s="41">
        <v>0</v>
      </c>
      <c r="D6225" s="42">
        <v>0</v>
      </c>
      <c r="E6225" s="42">
        <v>0</v>
      </c>
      <c r="F6225" s="41">
        <v>0</v>
      </c>
      <c r="G6225" s="41">
        <v>0</v>
      </c>
      <c r="H6225" s="41">
        <v>0</v>
      </c>
      <c r="I6225" s="41">
        <v>0</v>
      </c>
      <c r="J6225" s="41">
        <v>10</v>
      </c>
      <c r="K6225" s="41">
        <v>0</v>
      </c>
      <c r="L6225" s="41">
        <v>0</v>
      </c>
      <c r="M6225" s="41">
        <v>0</v>
      </c>
      <c r="N6225" s="43">
        <v>10</v>
      </c>
    </row>
    <row r="6226" spans="1:14" x14ac:dyDescent="0.2">
      <c r="A6226" s="39" t="s">
        <v>318</v>
      </c>
      <c r="B6226" s="40"/>
      <c r="C6226" s="41">
        <v>0</v>
      </c>
      <c r="D6226" s="42">
        <v>0</v>
      </c>
      <c r="E6226" s="42">
        <v>0</v>
      </c>
      <c r="F6226" s="41">
        <v>0</v>
      </c>
      <c r="G6226" s="41">
        <v>0</v>
      </c>
      <c r="H6226" s="41">
        <v>0</v>
      </c>
      <c r="I6226" s="41">
        <v>0</v>
      </c>
      <c r="J6226" s="41">
        <v>0</v>
      </c>
      <c r="K6226" s="41">
        <v>0</v>
      </c>
      <c r="L6226" s="41">
        <v>3500</v>
      </c>
      <c r="M6226" s="41">
        <v>0</v>
      </c>
      <c r="N6226" s="43">
        <v>3500</v>
      </c>
    </row>
    <row r="6227" spans="1:14" x14ac:dyDescent="0.2">
      <c r="A6227" s="39" t="s">
        <v>23</v>
      </c>
      <c r="B6227" s="40"/>
      <c r="C6227" s="41">
        <v>0</v>
      </c>
      <c r="D6227" s="42">
        <v>0</v>
      </c>
      <c r="E6227" s="42">
        <v>4.13</v>
      </c>
      <c r="F6227" s="41">
        <v>0</v>
      </c>
      <c r="G6227" s="41">
        <v>1613971</v>
      </c>
      <c r="H6227" s="41">
        <v>1613971</v>
      </c>
      <c r="I6227" s="41">
        <v>0</v>
      </c>
      <c r="J6227" s="41">
        <v>561662</v>
      </c>
      <c r="K6227" s="41">
        <v>16140</v>
      </c>
      <c r="L6227" s="41">
        <v>0</v>
      </c>
      <c r="M6227" s="41">
        <v>0</v>
      </c>
      <c r="N6227" s="43">
        <v>2175633</v>
      </c>
    </row>
    <row r="6228" spans="1:14" x14ac:dyDescent="0.2">
      <c r="A6228" s="39" t="s">
        <v>1481</v>
      </c>
      <c r="B6228" s="40"/>
      <c r="C6228" s="41">
        <v>0</v>
      </c>
      <c r="D6228" s="42">
        <v>40.262999999999998</v>
      </c>
      <c r="E6228" s="42">
        <v>6.01</v>
      </c>
      <c r="F6228" s="41">
        <v>27447469</v>
      </c>
      <c r="G6228" s="41">
        <v>1509111</v>
      </c>
      <c r="H6228" s="41">
        <v>28956580</v>
      </c>
      <c r="I6228" s="41">
        <v>0</v>
      </c>
      <c r="J6228" s="41">
        <v>10076890</v>
      </c>
      <c r="K6228" s="41">
        <v>289566</v>
      </c>
      <c r="L6228" s="41">
        <v>880975</v>
      </c>
      <c r="M6228" s="41">
        <v>0</v>
      </c>
      <c r="N6228" s="43">
        <v>39914445</v>
      </c>
    </row>
    <row r="6229" spans="1:14" x14ac:dyDescent="0.2">
      <c r="A6229" s="34" t="s">
        <v>24</v>
      </c>
      <c r="B6229" s="35"/>
      <c r="C6229" s="36">
        <f t="shared" ref="C6229:N6229" si="1090">SUM(C6221:C6228)</f>
        <v>0</v>
      </c>
      <c r="D6229" s="37">
        <f t="shared" si="1090"/>
        <v>50.772799999999997</v>
      </c>
      <c r="E6229" s="37">
        <f t="shared" si="1090"/>
        <v>10.14</v>
      </c>
      <c r="F6229" s="36">
        <f t="shared" si="1090"/>
        <v>30913001</v>
      </c>
      <c r="G6229" s="36">
        <f t="shared" si="1090"/>
        <v>3123082</v>
      </c>
      <c r="H6229" s="36">
        <f t="shared" si="1090"/>
        <v>34036083</v>
      </c>
      <c r="I6229" s="36">
        <f t="shared" si="1090"/>
        <v>267120</v>
      </c>
      <c r="J6229" s="36">
        <f t="shared" si="1090"/>
        <v>11934853</v>
      </c>
      <c r="K6229" s="36">
        <f t="shared" si="1090"/>
        <v>340361</v>
      </c>
      <c r="L6229" s="36">
        <f t="shared" si="1090"/>
        <v>884475</v>
      </c>
      <c r="M6229" s="36">
        <f t="shared" si="1090"/>
        <v>0</v>
      </c>
      <c r="N6229" s="38">
        <f t="shared" si="1090"/>
        <v>47122531</v>
      </c>
    </row>
    <row r="6230" spans="1:14" x14ac:dyDescent="0.2">
      <c r="A6230" s="34" t="s">
        <v>1483</v>
      </c>
      <c r="B6230" s="35"/>
      <c r="C6230" s="36"/>
      <c r="D6230" s="37"/>
      <c r="E6230" s="37"/>
      <c r="F6230" s="36"/>
      <c r="G6230" s="36"/>
      <c r="H6230" s="36"/>
      <c r="I6230" s="36"/>
      <c r="J6230" s="36"/>
      <c r="K6230" s="36"/>
      <c r="L6230" s="36"/>
      <c r="M6230" s="36"/>
      <c r="N6230" s="38"/>
    </row>
    <row r="6231" spans="1:14" x14ac:dyDescent="0.2">
      <c r="A6231" s="39" t="s">
        <v>1484</v>
      </c>
      <c r="B6231" s="40"/>
      <c r="C6231" s="41">
        <v>261</v>
      </c>
      <c r="D6231" s="42">
        <v>0</v>
      </c>
      <c r="E6231" s="42">
        <v>0.41299999999999998</v>
      </c>
      <c r="F6231" s="41">
        <v>0</v>
      </c>
      <c r="G6231" s="41">
        <v>111926</v>
      </c>
      <c r="H6231" s="41">
        <v>111926</v>
      </c>
      <c r="I6231" s="41">
        <v>0</v>
      </c>
      <c r="J6231" s="41">
        <v>38950</v>
      </c>
      <c r="K6231" s="41">
        <v>1119</v>
      </c>
      <c r="L6231" s="41">
        <v>0</v>
      </c>
      <c r="M6231" s="41">
        <v>0</v>
      </c>
      <c r="N6231" s="43">
        <v>150876</v>
      </c>
    </row>
    <row r="6232" spans="1:14" x14ac:dyDescent="0.2">
      <c r="A6232" s="39" t="s">
        <v>1497</v>
      </c>
      <c r="B6232" s="40"/>
      <c r="C6232" s="41">
        <v>53</v>
      </c>
      <c r="D6232" s="42">
        <v>0.50260000000000005</v>
      </c>
      <c r="E6232" s="42">
        <v>0</v>
      </c>
      <c r="F6232" s="41">
        <v>246350</v>
      </c>
      <c r="G6232" s="41">
        <v>0</v>
      </c>
      <c r="H6232" s="41">
        <v>246350</v>
      </c>
      <c r="I6232" s="41">
        <v>0</v>
      </c>
      <c r="J6232" s="41">
        <v>85731</v>
      </c>
      <c r="K6232" s="41">
        <v>2464</v>
      </c>
      <c r="L6232" s="41">
        <v>1272</v>
      </c>
      <c r="M6232" s="41">
        <v>0</v>
      </c>
      <c r="N6232" s="43">
        <v>333353</v>
      </c>
    </row>
    <row r="6233" spans="1:14" x14ac:dyDescent="0.2">
      <c r="A6233" s="39" t="s">
        <v>1485</v>
      </c>
      <c r="B6233" s="40"/>
      <c r="C6233" s="41">
        <v>0</v>
      </c>
      <c r="D6233" s="42">
        <v>7.8179999999999996</v>
      </c>
      <c r="E6233" s="42">
        <v>0</v>
      </c>
      <c r="F6233" s="41">
        <v>3844612</v>
      </c>
      <c r="G6233" s="41">
        <v>0</v>
      </c>
      <c r="H6233" s="41">
        <v>3844612</v>
      </c>
      <c r="I6233" s="41">
        <v>0</v>
      </c>
      <c r="J6233" s="41">
        <v>1337925</v>
      </c>
      <c r="K6233" s="41">
        <v>38446</v>
      </c>
      <c r="L6233" s="41">
        <v>0</v>
      </c>
      <c r="M6233" s="41">
        <v>0</v>
      </c>
      <c r="N6233" s="43">
        <v>5182537</v>
      </c>
    </row>
    <row r="6234" spans="1:14" x14ac:dyDescent="0.2">
      <c r="A6234" s="34" t="s">
        <v>24</v>
      </c>
      <c r="B6234" s="35"/>
      <c r="C6234" s="36">
        <f t="shared" ref="C6234:N6234" si="1091">SUM(C6231:C6233)</f>
        <v>314</v>
      </c>
      <c r="D6234" s="37">
        <f t="shared" si="1091"/>
        <v>8.3205999999999989</v>
      </c>
      <c r="E6234" s="37">
        <f t="shared" si="1091"/>
        <v>0.41299999999999998</v>
      </c>
      <c r="F6234" s="36">
        <f t="shared" si="1091"/>
        <v>4090962</v>
      </c>
      <c r="G6234" s="36">
        <f t="shared" si="1091"/>
        <v>111926</v>
      </c>
      <c r="H6234" s="36">
        <f t="shared" si="1091"/>
        <v>4202888</v>
      </c>
      <c r="I6234" s="36">
        <f t="shared" si="1091"/>
        <v>0</v>
      </c>
      <c r="J6234" s="36">
        <f t="shared" si="1091"/>
        <v>1462606</v>
      </c>
      <c r="K6234" s="36">
        <f t="shared" si="1091"/>
        <v>42029</v>
      </c>
      <c r="L6234" s="36">
        <f t="shared" si="1091"/>
        <v>1272</v>
      </c>
      <c r="M6234" s="36">
        <f t="shared" si="1091"/>
        <v>0</v>
      </c>
      <c r="N6234" s="38">
        <f t="shared" si="1091"/>
        <v>5666766</v>
      </c>
    </row>
    <row r="6235" spans="1:14" x14ac:dyDescent="0.2">
      <c r="A6235" s="29" t="s">
        <v>2296</v>
      </c>
      <c r="B6235" s="30"/>
      <c r="C6235" s="31">
        <f t="shared" ref="C6235:N6235" si="1092">C6229+C6234</f>
        <v>314</v>
      </c>
      <c r="D6235" s="32">
        <f t="shared" si="1092"/>
        <v>59.093399999999995</v>
      </c>
      <c r="E6235" s="32">
        <f t="shared" si="1092"/>
        <v>10.553000000000001</v>
      </c>
      <c r="F6235" s="31">
        <f t="shared" si="1092"/>
        <v>35003963</v>
      </c>
      <c r="G6235" s="31">
        <f t="shared" si="1092"/>
        <v>3235008</v>
      </c>
      <c r="H6235" s="31">
        <f t="shared" si="1092"/>
        <v>38238971</v>
      </c>
      <c r="I6235" s="31">
        <f t="shared" si="1092"/>
        <v>267120</v>
      </c>
      <c r="J6235" s="31">
        <f t="shared" si="1092"/>
        <v>13397459</v>
      </c>
      <c r="K6235" s="31">
        <f t="shared" si="1092"/>
        <v>382390</v>
      </c>
      <c r="L6235" s="31">
        <f t="shared" si="1092"/>
        <v>885747</v>
      </c>
      <c r="M6235" s="31">
        <f t="shared" si="1092"/>
        <v>0</v>
      </c>
      <c r="N6235" s="33">
        <f t="shared" si="1092"/>
        <v>52789297</v>
      </c>
    </row>
    <row r="6236" spans="1:14" x14ac:dyDescent="0.2">
      <c r="A6236" s="39"/>
      <c r="B6236" s="40"/>
      <c r="C6236" s="41"/>
      <c r="D6236" s="42"/>
      <c r="E6236" s="42"/>
      <c r="F6236" s="41"/>
      <c r="G6236" s="41"/>
      <c r="H6236" s="41"/>
      <c r="I6236" s="41"/>
      <c r="J6236" s="41"/>
      <c r="K6236" s="41"/>
      <c r="L6236" s="41"/>
      <c r="M6236" s="41"/>
      <c r="N6236" s="43"/>
    </row>
    <row r="6237" spans="1:14" x14ac:dyDescent="0.2">
      <c r="A6237" s="29" t="s">
        <v>2297</v>
      </c>
      <c r="B6237" s="30"/>
      <c r="C6237" s="31"/>
      <c r="D6237" s="32"/>
      <c r="E6237" s="32"/>
      <c r="F6237" s="31"/>
      <c r="G6237" s="31"/>
      <c r="H6237" s="31"/>
      <c r="I6237" s="31"/>
      <c r="J6237" s="31"/>
      <c r="K6237" s="31"/>
      <c r="L6237" s="31"/>
      <c r="M6237" s="31"/>
      <c r="N6237" s="33"/>
    </row>
    <row r="6238" spans="1:14" x14ac:dyDescent="0.2">
      <c r="A6238" s="29" t="s">
        <v>2298</v>
      </c>
      <c r="B6238" s="30" t="s">
        <v>6</v>
      </c>
      <c r="C6238" s="31" t="s">
        <v>7</v>
      </c>
      <c r="D6238" s="32" t="s">
        <v>8</v>
      </c>
      <c r="E6238" s="32" t="s">
        <v>9</v>
      </c>
      <c r="F6238" s="31" t="s">
        <v>10</v>
      </c>
      <c r="G6238" s="31" t="s">
        <v>11</v>
      </c>
      <c r="H6238" s="31" t="s">
        <v>12</v>
      </c>
      <c r="I6238" s="31" t="s">
        <v>13</v>
      </c>
      <c r="J6238" s="31" t="s">
        <v>14</v>
      </c>
      <c r="K6238" s="31" t="s">
        <v>15</v>
      </c>
      <c r="L6238" s="31" t="s">
        <v>16</v>
      </c>
      <c r="M6238" s="31" t="s">
        <v>17</v>
      </c>
      <c r="N6238" s="33" t="s">
        <v>18</v>
      </c>
    </row>
    <row r="6239" spans="1:14" x14ac:dyDescent="0.2">
      <c r="A6239" s="34" t="s">
        <v>1476</v>
      </c>
      <c r="B6239" s="35"/>
      <c r="C6239" s="36"/>
      <c r="D6239" s="37"/>
      <c r="E6239" s="37"/>
      <c r="F6239" s="36"/>
      <c r="G6239" s="36"/>
      <c r="H6239" s="36"/>
      <c r="I6239" s="36"/>
      <c r="J6239" s="36"/>
      <c r="K6239" s="36"/>
      <c r="L6239" s="36"/>
      <c r="M6239" s="36"/>
      <c r="N6239" s="38"/>
    </row>
    <row r="6240" spans="1:14" x14ac:dyDescent="0.2">
      <c r="A6240" s="39" t="s">
        <v>162</v>
      </c>
      <c r="B6240" s="40"/>
      <c r="C6240" s="41">
        <v>0</v>
      </c>
      <c r="D6240" s="42">
        <v>9.5833999999999993</v>
      </c>
      <c r="E6240" s="42">
        <v>0</v>
      </c>
      <c r="F6240" s="41">
        <v>3250836</v>
      </c>
      <c r="G6240" s="41">
        <v>0</v>
      </c>
      <c r="H6240" s="41">
        <v>3250836</v>
      </c>
      <c r="I6240" s="41">
        <v>0</v>
      </c>
      <c r="J6240" s="41">
        <v>1131290</v>
      </c>
      <c r="K6240" s="41">
        <v>32508</v>
      </c>
      <c r="L6240" s="41">
        <v>0</v>
      </c>
      <c r="M6240" s="41">
        <v>0</v>
      </c>
      <c r="N6240" s="43">
        <v>4382126</v>
      </c>
    </row>
    <row r="6241" spans="1:14" x14ac:dyDescent="0.2">
      <c r="A6241" s="39" t="s">
        <v>40</v>
      </c>
      <c r="B6241" s="40"/>
      <c r="C6241" s="41">
        <v>0</v>
      </c>
      <c r="D6241" s="42">
        <v>-4.5400000000000003E-2</v>
      </c>
      <c r="E6241" s="42">
        <v>0</v>
      </c>
      <c r="F6241" s="41">
        <v>-29400</v>
      </c>
      <c r="G6241" s="41">
        <v>0</v>
      </c>
      <c r="H6241" s="41">
        <v>-29400</v>
      </c>
      <c r="I6241" s="41">
        <v>0</v>
      </c>
      <c r="J6241" s="41">
        <v>-10231</v>
      </c>
      <c r="K6241" s="41">
        <v>-294</v>
      </c>
      <c r="L6241" s="41">
        <v>0</v>
      </c>
      <c r="M6241" s="41">
        <v>0</v>
      </c>
      <c r="N6241" s="43">
        <v>-39631</v>
      </c>
    </row>
    <row r="6242" spans="1:14" x14ac:dyDescent="0.2">
      <c r="A6242" s="39" t="s">
        <v>41</v>
      </c>
      <c r="B6242" s="40"/>
      <c r="C6242" s="41">
        <v>0</v>
      </c>
      <c r="D6242" s="42">
        <v>0</v>
      </c>
      <c r="E6242" s="42">
        <v>0</v>
      </c>
      <c r="F6242" s="41">
        <v>0</v>
      </c>
      <c r="G6242" s="41">
        <v>0</v>
      </c>
      <c r="H6242" s="41">
        <v>0</v>
      </c>
      <c r="I6242" s="41">
        <v>29400</v>
      </c>
      <c r="J6242" s="41">
        <v>9937</v>
      </c>
      <c r="K6242" s="41">
        <v>0</v>
      </c>
      <c r="L6242" s="41">
        <v>0</v>
      </c>
      <c r="M6242" s="41">
        <v>0</v>
      </c>
      <c r="N6242" s="43">
        <v>39337</v>
      </c>
    </row>
    <row r="6243" spans="1:14" x14ac:dyDescent="0.2">
      <c r="A6243" s="39" t="s">
        <v>163</v>
      </c>
      <c r="B6243" s="40"/>
      <c r="C6243" s="41">
        <v>0</v>
      </c>
      <c r="D6243" s="42">
        <v>0</v>
      </c>
      <c r="E6243" s="42">
        <v>0</v>
      </c>
      <c r="F6243" s="41">
        <v>0</v>
      </c>
      <c r="G6243" s="41">
        <v>0</v>
      </c>
      <c r="H6243" s="41">
        <v>0</v>
      </c>
      <c r="I6243" s="41">
        <v>0</v>
      </c>
      <c r="J6243" s="41">
        <v>3</v>
      </c>
      <c r="K6243" s="41">
        <v>0</v>
      </c>
      <c r="L6243" s="41">
        <v>0</v>
      </c>
      <c r="M6243" s="41">
        <v>0</v>
      </c>
      <c r="N6243" s="43">
        <v>3</v>
      </c>
    </row>
    <row r="6244" spans="1:14" x14ac:dyDescent="0.2">
      <c r="A6244" s="39" t="s">
        <v>501</v>
      </c>
      <c r="B6244" s="40"/>
      <c r="C6244" s="41">
        <v>0</v>
      </c>
      <c r="D6244" s="42">
        <v>0</v>
      </c>
      <c r="E6244" s="42">
        <v>0</v>
      </c>
      <c r="F6244" s="41">
        <v>0</v>
      </c>
      <c r="G6244" s="41">
        <v>0</v>
      </c>
      <c r="H6244" s="41">
        <v>0</v>
      </c>
      <c r="I6244" s="41">
        <v>0</v>
      </c>
      <c r="J6244" s="41">
        <v>0</v>
      </c>
      <c r="K6244" s="41">
        <v>0</v>
      </c>
      <c r="L6244" s="41">
        <v>2000</v>
      </c>
      <c r="M6244" s="41">
        <v>0</v>
      </c>
      <c r="N6244" s="43">
        <v>2000</v>
      </c>
    </row>
    <row r="6245" spans="1:14" x14ac:dyDescent="0.2">
      <c r="A6245" s="39" t="s">
        <v>32</v>
      </c>
      <c r="B6245" s="40"/>
      <c r="C6245" s="41">
        <v>0</v>
      </c>
      <c r="D6245" s="42">
        <v>0</v>
      </c>
      <c r="E6245" s="42">
        <v>0.8</v>
      </c>
      <c r="F6245" s="41">
        <v>0</v>
      </c>
      <c r="G6245" s="41">
        <v>211766</v>
      </c>
      <c r="H6245" s="41">
        <v>211766</v>
      </c>
      <c r="I6245" s="41">
        <v>0</v>
      </c>
      <c r="J6245" s="41">
        <v>73695</v>
      </c>
      <c r="K6245" s="41">
        <v>2118</v>
      </c>
      <c r="L6245" s="41">
        <v>0</v>
      </c>
      <c r="M6245" s="41">
        <v>0</v>
      </c>
      <c r="N6245" s="43">
        <v>285461</v>
      </c>
    </row>
    <row r="6246" spans="1:14" x14ac:dyDescent="0.2">
      <c r="A6246" s="39" t="s">
        <v>23</v>
      </c>
      <c r="B6246" s="40"/>
      <c r="C6246" s="41">
        <v>0</v>
      </c>
      <c r="D6246" s="42">
        <v>0</v>
      </c>
      <c r="E6246" s="42">
        <v>3.18</v>
      </c>
      <c r="F6246" s="41">
        <v>0</v>
      </c>
      <c r="G6246" s="41">
        <v>1242719</v>
      </c>
      <c r="H6246" s="41">
        <v>1242719</v>
      </c>
      <c r="I6246" s="41">
        <v>0</v>
      </c>
      <c r="J6246" s="41">
        <v>432466</v>
      </c>
      <c r="K6246" s="41">
        <v>12427</v>
      </c>
      <c r="L6246" s="41">
        <v>0</v>
      </c>
      <c r="M6246" s="41">
        <v>0</v>
      </c>
      <c r="N6246" s="43">
        <v>1675185</v>
      </c>
    </row>
    <row r="6247" spans="1:14" x14ac:dyDescent="0.2">
      <c r="A6247" s="39" t="s">
        <v>1481</v>
      </c>
      <c r="B6247" s="40"/>
      <c r="C6247" s="41">
        <v>0</v>
      </c>
      <c r="D6247" s="42">
        <v>23.091200000000001</v>
      </c>
      <c r="E6247" s="42">
        <v>2.89</v>
      </c>
      <c r="F6247" s="41">
        <v>14211953</v>
      </c>
      <c r="G6247" s="41">
        <v>725679</v>
      </c>
      <c r="H6247" s="41">
        <v>14937632</v>
      </c>
      <c r="I6247" s="41">
        <v>0</v>
      </c>
      <c r="J6247" s="41">
        <v>5198296</v>
      </c>
      <c r="K6247" s="41">
        <v>149376</v>
      </c>
      <c r="L6247" s="41">
        <v>424210</v>
      </c>
      <c r="M6247" s="41">
        <v>0</v>
      </c>
      <c r="N6247" s="43">
        <v>20560138</v>
      </c>
    </row>
    <row r="6248" spans="1:14" x14ac:dyDescent="0.2">
      <c r="A6248" s="39" t="s">
        <v>1482</v>
      </c>
      <c r="B6248" s="40"/>
      <c r="C6248" s="41">
        <v>0</v>
      </c>
      <c r="D6248" s="42">
        <v>0</v>
      </c>
      <c r="E6248" s="42">
        <v>0</v>
      </c>
      <c r="F6248" s="41">
        <v>24000</v>
      </c>
      <c r="G6248" s="41">
        <v>0</v>
      </c>
      <c r="H6248" s="41">
        <v>24000</v>
      </c>
      <c r="I6248" s="41">
        <v>0</v>
      </c>
      <c r="J6248" s="41">
        <v>8352</v>
      </c>
      <c r="K6248" s="41">
        <v>240</v>
      </c>
      <c r="L6248" s="41">
        <v>4500</v>
      </c>
      <c r="M6248" s="41">
        <v>0</v>
      </c>
      <c r="N6248" s="43">
        <v>36852</v>
      </c>
    </row>
    <row r="6249" spans="1:14" x14ac:dyDescent="0.2">
      <c r="A6249" s="34" t="s">
        <v>24</v>
      </c>
      <c r="B6249" s="35"/>
      <c r="C6249" s="36">
        <f t="shared" ref="C6249:N6249" si="1093">SUM(C6240:C6248)</f>
        <v>0</v>
      </c>
      <c r="D6249" s="37">
        <f t="shared" si="1093"/>
        <v>32.629199999999997</v>
      </c>
      <c r="E6249" s="37">
        <f t="shared" si="1093"/>
        <v>6.870000000000001</v>
      </c>
      <c r="F6249" s="36">
        <f t="shared" si="1093"/>
        <v>17457389</v>
      </c>
      <c r="G6249" s="36">
        <f t="shared" si="1093"/>
        <v>2180164</v>
      </c>
      <c r="H6249" s="36">
        <f t="shared" si="1093"/>
        <v>19637553</v>
      </c>
      <c r="I6249" s="36">
        <f t="shared" si="1093"/>
        <v>29400</v>
      </c>
      <c r="J6249" s="36">
        <f t="shared" si="1093"/>
        <v>6843808</v>
      </c>
      <c r="K6249" s="36">
        <f t="shared" si="1093"/>
        <v>196375</v>
      </c>
      <c r="L6249" s="36">
        <f t="shared" si="1093"/>
        <v>430710</v>
      </c>
      <c r="M6249" s="36">
        <f t="shared" si="1093"/>
        <v>0</v>
      </c>
      <c r="N6249" s="38">
        <f t="shared" si="1093"/>
        <v>26941471</v>
      </c>
    </row>
    <row r="6250" spans="1:14" x14ac:dyDescent="0.2">
      <c r="A6250" s="34" t="s">
        <v>25</v>
      </c>
      <c r="B6250" s="35"/>
      <c r="C6250" s="36"/>
      <c r="D6250" s="37"/>
      <c r="E6250" s="37"/>
      <c r="F6250" s="36"/>
      <c r="G6250" s="36"/>
      <c r="H6250" s="36"/>
      <c r="I6250" s="36"/>
      <c r="J6250" s="36"/>
      <c r="K6250" s="36"/>
      <c r="L6250" s="36"/>
      <c r="M6250" s="36"/>
      <c r="N6250" s="38"/>
    </row>
    <row r="6251" spans="1:14" x14ac:dyDescent="0.2">
      <c r="A6251" s="39" t="s">
        <v>130</v>
      </c>
      <c r="B6251" s="40"/>
      <c r="C6251" s="41">
        <v>332</v>
      </c>
      <c r="D6251" s="42">
        <v>0</v>
      </c>
      <c r="E6251" s="42">
        <v>1.6912</v>
      </c>
      <c r="F6251" s="41">
        <v>0</v>
      </c>
      <c r="G6251" s="41">
        <v>519922</v>
      </c>
      <c r="H6251" s="41">
        <v>519922</v>
      </c>
      <c r="I6251" s="41">
        <v>0</v>
      </c>
      <c r="J6251" s="41">
        <v>180933</v>
      </c>
      <c r="K6251" s="41">
        <v>5199</v>
      </c>
      <c r="L6251" s="41">
        <v>6640</v>
      </c>
      <c r="M6251" s="41">
        <v>0</v>
      </c>
      <c r="N6251" s="43">
        <v>707495</v>
      </c>
    </row>
    <row r="6252" spans="1:14" x14ac:dyDescent="0.2">
      <c r="A6252" s="34" t="s">
        <v>24</v>
      </c>
      <c r="B6252" s="35"/>
      <c r="C6252" s="36">
        <f t="shared" ref="C6252:N6252" si="1094">SUM(C6251:C6251)</f>
        <v>332</v>
      </c>
      <c r="D6252" s="37">
        <f t="shared" si="1094"/>
        <v>0</v>
      </c>
      <c r="E6252" s="37">
        <f t="shared" si="1094"/>
        <v>1.6912</v>
      </c>
      <c r="F6252" s="36">
        <f t="shared" si="1094"/>
        <v>0</v>
      </c>
      <c r="G6252" s="36">
        <f t="shared" si="1094"/>
        <v>519922</v>
      </c>
      <c r="H6252" s="36">
        <f t="shared" si="1094"/>
        <v>519922</v>
      </c>
      <c r="I6252" s="36">
        <f t="shared" si="1094"/>
        <v>0</v>
      </c>
      <c r="J6252" s="36">
        <f t="shared" si="1094"/>
        <v>180933</v>
      </c>
      <c r="K6252" s="36">
        <f t="shared" si="1094"/>
        <v>5199</v>
      </c>
      <c r="L6252" s="36">
        <f t="shared" si="1094"/>
        <v>6640</v>
      </c>
      <c r="M6252" s="36">
        <f t="shared" si="1094"/>
        <v>0</v>
      </c>
      <c r="N6252" s="38">
        <f t="shared" si="1094"/>
        <v>707495</v>
      </c>
    </row>
    <row r="6253" spans="1:14" x14ac:dyDescent="0.2">
      <c r="A6253" s="34" t="s">
        <v>1483</v>
      </c>
      <c r="B6253" s="35"/>
      <c r="C6253" s="36"/>
      <c r="D6253" s="37"/>
      <c r="E6253" s="37"/>
      <c r="F6253" s="36"/>
      <c r="G6253" s="36"/>
      <c r="H6253" s="36"/>
      <c r="I6253" s="36"/>
      <c r="J6253" s="36"/>
      <c r="K6253" s="36"/>
      <c r="L6253" s="36"/>
      <c r="M6253" s="36"/>
      <c r="N6253" s="38"/>
    </row>
    <row r="6254" spans="1:14" x14ac:dyDescent="0.2">
      <c r="A6254" s="39" t="s">
        <v>1484</v>
      </c>
      <c r="B6254" s="40"/>
      <c r="C6254" s="41">
        <v>115</v>
      </c>
      <c r="D6254" s="42">
        <v>0</v>
      </c>
      <c r="E6254" s="42">
        <v>0.189</v>
      </c>
      <c r="F6254" s="41">
        <v>0</v>
      </c>
      <c r="G6254" s="41">
        <v>51221</v>
      </c>
      <c r="H6254" s="41">
        <v>51221</v>
      </c>
      <c r="I6254" s="41">
        <v>0</v>
      </c>
      <c r="J6254" s="41">
        <v>17825</v>
      </c>
      <c r="K6254" s="41">
        <v>512</v>
      </c>
      <c r="L6254" s="41">
        <v>0</v>
      </c>
      <c r="M6254" s="41">
        <v>0</v>
      </c>
      <c r="N6254" s="43">
        <v>69046</v>
      </c>
    </row>
    <row r="6255" spans="1:14" x14ac:dyDescent="0.2">
      <c r="A6255" s="39" t="s">
        <v>1485</v>
      </c>
      <c r="B6255" s="40"/>
      <c r="C6255" s="41">
        <v>0</v>
      </c>
      <c r="D6255" s="42">
        <v>4.3215000000000003</v>
      </c>
      <c r="E6255" s="42">
        <v>0</v>
      </c>
      <c r="F6255" s="41">
        <v>1929962</v>
      </c>
      <c r="G6255" s="41">
        <v>0</v>
      </c>
      <c r="H6255" s="41">
        <v>1929962</v>
      </c>
      <c r="I6255" s="41">
        <v>0</v>
      </c>
      <c r="J6255" s="41">
        <v>671627</v>
      </c>
      <c r="K6255" s="41">
        <v>19300</v>
      </c>
      <c r="L6255" s="41">
        <v>0</v>
      </c>
      <c r="M6255" s="41">
        <v>0</v>
      </c>
      <c r="N6255" s="43">
        <v>2601589</v>
      </c>
    </row>
    <row r="6256" spans="1:14" x14ac:dyDescent="0.2">
      <c r="A6256" s="34" t="s">
        <v>24</v>
      </c>
      <c r="B6256" s="35"/>
      <c r="C6256" s="36">
        <f t="shared" ref="C6256:N6256" si="1095">SUM(C6254:C6255)</f>
        <v>115</v>
      </c>
      <c r="D6256" s="37">
        <f t="shared" si="1095"/>
        <v>4.3215000000000003</v>
      </c>
      <c r="E6256" s="37">
        <f t="shared" si="1095"/>
        <v>0.189</v>
      </c>
      <c r="F6256" s="36">
        <f t="shared" si="1095"/>
        <v>1929962</v>
      </c>
      <c r="G6256" s="36">
        <f t="shared" si="1095"/>
        <v>51221</v>
      </c>
      <c r="H6256" s="36">
        <f t="shared" si="1095"/>
        <v>1981183</v>
      </c>
      <c r="I6256" s="36">
        <f t="shared" si="1095"/>
        <v>0</v>
      </c>
      <c r="J6256" s="36">
        <f t="shared" si="1095"/>
        <v>689452</v>
      </c>
      <c r="K6256" s="36">
        <f t="shared" si="1095"/>
        <v>19812</v>
      </c>
      <c r="L6256" s="36">
        <f t="shared" si="1095"/>
        <v>0</v>
      </c>
      <c r="M6256" s="36">
        <f t="shared" si="1095"/>
        <v>0</v>
      </c>
      <c r="N6256" s="38">
        <f t="shared" si="1095"/>
        <v>2670635</v>
      </c>
    </row>
    <row r="6257" spans="1:14" x14ac:dyDescent="0.2">
      <c r="A6257" s="29" t="s">
        <v>2299</v>
      </c>
      <c r="B6257" s="30"/>
      <c r="C6257" s="31">
        <f t="shared" ref="C6257:N6257" si="1096">C6249+C6252+C6256</f>
        <v>447</v>
      </c>
      <c r="D6257" s="32">
        <f t="shared" si="1096"/>
        <v>36.950699999999998</v>
      </c>
      <c r="E6257" s="32">
        <f t="shared" si="1096"/>
        <v>8.7502000000000013</v>
      </c>
      <c r="F6257" s="31">
        <f t="shared" si="1096"/>
        <v>19387351</v>
      </c>
      <c r="G6257" s="31">
        <f t="shared" si="1096"/>
        <v>2751307</v>
      </c>
      <c r="H6257" s="31">
        <f t="shared" si="1096"/>
        <v>22138658</v>
      </c>
      <c r="I6257" s="31">
        <f t="shared" si="1096"/>
        <v>29400</v>
      </c>
      <c r="J6257" s="31">
        <f t="shared" si="1096"/>
        <v>7714193</v>
      </c>
      <c r="K6257" s="31">
        <f t="shared" si="1096"/>
        <v>221386</v>
      </c>
      <c r="L6257" s="31">
        <f t="shared" si="1096"/>
        <v>437350</v>
      </c>
      <c r="M6257" s="31">
        <f t="shared" si="1096"/>
        <v>0</v>
      </c>
      <c r="N6257" s="33">
        <f t="shared" si="1096"/>
        <v>30319601</v>
      </c>
    </row>
    <row r="6258" spans="1:14" x14ac:dyDescent="0.2">
      <c r="A6258" s="39"/>
      <c r="B6258" s="40"/>
      <c r="C6258" s="41"/>
      <c r="D6258" s="42"/>
      <c r="E6258" s="42"/>
      <c r="F6258" s="41"/>
      <c r="G6258" s="41"/>
      <c r="H6258" s="41"/>
      <c r="I6258" s="41"/>
      <c r="J6258" s="41"/>
      <c r="K6258" s="41"/>
      <c r="L6258" s="41"/>
      <c r="M6258" s="41"/>
      <c r="N6258" s="43"/>
    </row>
    <row r="6259" spans="1:14" x14ac:dyDescent="0.2">
      <c r="A6259" s="29" t="s">
        <v>2300</v>
      </c>
      <c r="B6259" s="30"/>
      <c r="C6259" s="31"/>
      <c r="D6259" s="32"/>
      <c r="E6259" s="32"/>
      <c r="F6259" s="31"/>
      <c r="G6259" s="31"/>
      <c r="H6259" s="31"/>
      <c r="I6259" s="31"/>
      <c r="J6259" s="31"/>
      <c r="K6259" s="31"/>
      <c r="L6259" s="31"/>
      <c r="M6259" s="31"/>
      <c r="N6259" s="33"/>
    </row>
    <row r="6260" spans="1:14" x14ac:dyDescent="0.2">
      <c r="A6260" s="29" t="s">
        <v>2301</v>
      </c>
      <c r="B6260" s="30" t="s">
        <v>6</v>
      </c>
      <c r="C6260" s="31" t="s">
        <v>7</v>
      </c>
      <c r="D6260" s="32" t="s">
        <v>8</v>
      </c>
      <c r="E6260" s="32" t="s">
        <v>9</v>
      </c>
      <c r="F6260" s="31" t="s">
        <v>10</v>
      </c>
      <c r="G6260" s="31" t="s">
        <v>11</v>
      </c>
      <c r="H6260" s="31" t="s">
        <v>12</v>
      </c>
      <c r="I6260" s="31" t="s">
        <v>13</v>
      </c>
      <c r="J6260" s="31" t="s">
        <v>14</v>
      </c>
      <c r="K6260" s="31" t="s">
        <v>15</v>
      </c>
      <c r="L6260" s="31" t="s">
        <v>16</v>
      </c>
      <c r="M6260" s="31" t="s">
        <v>17</v>
      </c>
      <c r="N6260" s="33" t="s">
        <v>18</v>
      </c>
    </row>
    <row r="6261" spans="1:14" x14ac:dyDescent="0.2">
      <c r="A6261" s="34" t="s">
        <v>1476</v>
      </c>
      <c r="B6261" s="35"/>
      <c r="C6261" s="36"/>
      <c r="D6261" s="37"/>
      <c r="E6261" s="37"/>
      <c r="F6261" s="36"/>
      <c r="G6261" s="36"/>
      <c r="H6261" s="36"/>
      <c r="I6261" s="36"/>
      <c r="J6261" s="36"/>
      <c r="K6261" s="36"/>
      <c r="L6261" s="36"/>
      <c r="M6261" s="36"/>
      <c r="N6261" s="38"/>
    </row>
    <row r="6262" spans="1:14" x14ac:dyDescent="0.2">
      <c r="A6262" s="39" t="s">
        <v>162</v>
      </c>
      <c r="B6262" s="40"/>
      <c r="C6262" s="41">
        <v>0</v>
      </c>
      <c r="D6262" s="42">
        <v>6.5056000000000003</v>
      </c>
      <c r="E6262" s="42">
        <v>0</v>
      </c>
      <c r="F6262" s="41">
        <v>2284773</v>
      </c>
      <c r="G6262" s="41">
        <v>0</v>
      </c>
      <c r="H6262" s="41">
        <v>2284773</v>
      </c>
      <c r="I6262" s="41">
        <v>0</v>
      </c>
      <c r="J6262" s="41">
        <v>795102</v>
      </c>
      <c r="K6262" s="41">
        <v>22848</v>
      </c>
      <c r="L6262" s="41">
        <v>0</v>
      </c>
      <c r="M6262" s="41">
        <v>0</v>
      </c>
      <c r="N6262" s="43">
        <v>3079875</v>
      </c>
    </row>
    <row r="6263" spans="1:14" x14ac:dyDescent="0.2">
      <c r="A6263" s="39" t="s">
        <v>45</v>
      </c>
      <c r="B6263" s="40"/>
      <c r="C6263" s="41">
        <v>0</v>
      </c>
      <c r="D6263" s="42">
        <v>4.58E-2</v>
      </c>
      <c r="E6263" s="42">
        <v>0</v>
      </c>
      <c r="F6263" s="41">
        <v>21208</v>
      </c>
      <c r="G6263" s="41">
        <v>0</v>
      </c>
      <c r="H6263" s="41">
        <v>21208</v>
      </c>
      <c r="I6263" s="41">
        <v>0</v>
      </c>
      <c r="J6263" s="41">
        <v>7381</v>
      </c>
      <c r="K6263" s="41">
        <v>212</v>
      </c>
      <c r="L6263" s="41">
        <v>0</v>
      </c>
      <c r="M6263" s="41">
        <v>0</v>
      </c>
      <c r="N6263" s="43">
        <v>28589</v>
      </c>
    </row>
    <row r="6264" spans="1:14" x14ac:dyDescent="0.2">
      <c r="A6264" s="39" t="s">
        <v>40</v>
      </c>
      <c r="B6264" s="40"/>
      <c r="C6264" s="41">
        <v>0</v>
      </c>
      <c r="D6264" s="42">
        <v>-0.16800000000000001</v>
      </c>
      <c r="E6264" s="42">
        <v>0</v>
      </c>
      <c r="F6264" s="41">
        <v>-84000</v>
      </c>
      <c r="G6264" s="41">
        <v>0</v>
      </c>
      <c r="H6264" s="41">
        <v>-84000</v>
      </c>
      <c r="I6264" s="41">
        <v>0</v>
      </c>
      <c r="J6264" s="41">
        <v>-29232</v>
      </c>
      <c r="K6264" s="41">
        <v>-840</v>
      </c>
      <c r="L6264" s="41">
        <v>0</v>
      </c>
      <c r="M6264" s="41">
        <v>0</v>
      </c>
      <c r="N6264" s="43">
        <v>-113232</v>
      </c>
    </row>
    <row r="6265" spans="1:14" x14ac:dyDescent="0.2">
      <c r="A6265" s="39" t="s">
        <v>41</v>
      </c>
      <c r="B6265" s="40"/>
      <c r="C6265" s="41">
        <v>0</v>
      </c>
      <c r="D6265" s="42">
        <v>0</v>
      </c>
      <c r="E6265" s="42">
        <v>0</v>
      </c>
      <c r="F6265" s="41">
        <v>0</v>
      </c>
      <c r="G6265" s="41">
        <v>0</v>
      </c>
      <c r="H6265" s="41">
        <v>0</v>
      </c>
      <c r="I6265" s="41">
        <v>84000</v>
      </c>
      <c r="J6265" s="41">
        <v>28392</v>
      </c>
      <c r="K6265" s="41">
        <v>0</v>
      </c>
      <c r="L6265" s="41">
        <v>0</v>
      </c>
      <c r="M6265" s="41">
        <v>0</v>
      </c>
      <c r="N6265" s="43">
        <v>112392</v>
      </c>
    </row>
    <row r="6266" spans="1:14" x14ac:dyDescent="0.2">
      <c r="A6266" s="39" t="s">
        <v>163</v>
      </c>
      <c r="B6266" s="40"/>
      <c r="C6266" s="41">
        <v>0</v>
      </c>
      <c r="D6266" s="42">
        <v>0</v>
      </c>
      <c r="E6266" s="42">
        <v>0</v>
      </c>
      <c r="F6266" s="41">
        <v>0</v>
      </c>
      <c r="G6266" s="41">
        <v>0</v>
      </c>
      <c r="H6266" s="41">
        <v>0</v>
      </c>
      <c r="I6266" s="41">
        <v>0</v>
      </c>
      <c r="J6266" s="41">
        <v>1</v>
      </c>
      <c r="K6266" s="41">
        <v>0</v>
      </c>
      <c r="L6266" s="41">
        <v>0</v>
      </c>
      <c r="M6266" s="41">
        <v>0</v>
      </c>
      <c r="N6266" s="43">
        <v>1</v>
      </c>
    </row>
    <row r="6267" spans="1:14" x14ac:dyDescent="0.2">
      <c r="A6267" s="39" t="s">
        <v>23</v>
      </c>
      <c r="B6267" s="40"/>
      <c r="C6267" s="41">
        <v>0</v>
      </c>
      <c r="D6267" s="42">
        <v>0</v>
      </c>
      <c r="E6267" s="42">
        <v>2.48</v>
      </c>
      <c r="F6267" s="41">
        <v>0</v>
      </c>
      <c r="G6267" s="41">
        <v>969164</v>
      </c>
      <c r="H6267" s="41">
        <v>969164</v>
      </c>
      <c r="I6267" s="41">
        <v>0</v>
      </c>
      <c r="J6267" s="41">
        <v>337269</v>
      </c>
      <c r="K6267" s="41">
        <v>9692</v>
      </c>
      <c r="L6267" s="41">
        <v>0</v>
      </c>
      <c r="M6267" s="41">
        <v>0</v>
      </c>
      <c r="N6267" s="43">
        <v>1306433</v>
      </c>
    </row>
    <row r="6268" spans="1:14" x14ac:dyDescent="0.2">
      <c r="A6268" s="39" t="s">
        <v>1481</v>
      </c>
      <c r="B6268" s="40"/>
      <c r="C6268" s="41">
        <v>0</v>
      </c>
      <c r="D6268" s="42">
        <v>16.54</v>
      </c>
      <c r="E6268" s="42">
        <v>1.87</v>
      </c>
      <c r="F6268" s="41">
        <v>10578726</v>
      </c>
      <c r="G6268" s="41">
        <v>469557</v>
      </c>
      <c r="H6268" s="41">
        <v>11048283</v>
      </c>
      <c r="I6268" s="41">
        <v>0</v>
      </c>
      <c r="J6268" s="41">
        <v>3844803</v>
      </c>
      <c r="K6268" s="41">
        <v>110483</v>
      </c>
      <c r="L6268" s="41">
        <v>304195</v>
      </c>
      <c r="M6268" s="41">
        <v>0</v>
      </c>
      <c r="N6268" s="43">
        <v>15197281</v>
      </c>
    </row>
    <row r="6269" spans="1:14" x14ac:dyDescent="0.2">
      <c r="A6269" s="39" t="s">
        <v>1482</v>
      </c>
      <c r="B6269" s="40"/>
      <c r="C6269" s="41">
        <v>0</v>
      </c>
      <c r="D6269" s="42">
        <v>0</v>
      </c>
      <c r="E6269" s="42">
        <v>0</v>
      </c>
      <c r="F6269" s="41">
        <v>132000</v>
      </c>
      <c r="G6269" s="41">
        <v>0</v>
      </c>
      <c r="H6269" s="41">
        <v>132000</v>
      </c>
      <c r="I6269" s="41">
        <v>0</v>
      </c>
      <c r="J6269" s="41">
        <v>45936</v>
      </c>
      <c r="K6269" s="41">
        <v>1320</v>
      </c>
      <c r="L6269" s="41">
        <v>4500</v>
      </c>
      <c r="M6269" s="41">
        <v>0</v>
      </c>
      <c r="N6269" s="43">
        <v>182436</v>
      </c>
    </row>
    <row r="6270" spans="1:14" x14ac:dyDescent="0.2">
      <c r="A6270" s="34" t="s">
        <v>24</v>
      </c>
      <c r="B6270" s="35"/>
      <c r="C6270" s="36">
        <f t="shared" ref="C6270:N6270" si="1097">SUM(C6262:C6269)</f>
        <v>0</v>
      </c>
      <c r="D6270" s="37">
        <f t="shared" si="1097"/>
        <v>22.923400000000001</v>
      </c>
      <c r="E6270" s="37">
        <f t="shared" si="1097"/>
        <v>4.3499999999999996</v>
      </c>
      <c r="F6270" s="36">
        <f t="shared" si="1097"/>
        <v>12932707</v>
      </c>
      <c r="G6270" s="36">
        <f t="shared" si="1097"/>
        <v>1438721</v>
      </c>
      <c r="H6270" s="36">
        <f t="shared" si="1097"/>
        <v>14371428</v>
      </c>
      <c r="I6270" s="36">
        <f t="shared" si="1097"/>
        <v>84000</v>
      </c>
      <c r="J6270" s="36">
        <f t="shared" si="1097"/>
        <v>5029652</v>
      </c>
      <c r="K6270" s="36">
        <f t="shared" si="1097"/>
        <v>143715</v>
      </c>
      <c r="L6270" s="36">
        <f t="shared" si="1097"/>
        <v>308695</v>
      </c>
      <c r="M6270" s="36">
        <f t="shared" si="1097"/>
        <v>0</v>
      </c>
      <c r="N6270" s="38">
        <f t="shared" si="1097"/>
        <v>19793775</v>
      </c>
    </row>
    <row r="6271" spans="1:14" x14ac:dyDescent="0.2">
      <c r="A6271" s="34" t="s">
        <v>25</v>
      </c>
      <c r="B6271" s="35"/>
      <c r="C6271" s="36"/>
      <c r="D6271" s="37"/>
      <c r="E6271" s="37"/>
      <c r="F6271" s="36"/>
      <c r="G6271" s="36"/>
      <c r="H6271" s="36"/>
      <c r="I6271" s="36"/>
      <c r="J6271" s="36"/>
      <c r="K6271" s="36"/>
      <c r="L6271" s="36"/>
      <c r="M6271" s="36"/>
      <c r="N6271" s="38"/>
    </row>
    <row r="6272" spans="1:14" x14ac:dyDescent="0.2">
      <c r="A6272" s="39" t="s">
        <v>130</v>
      </c>
      <c r="B6272" s="40"/>
      <c r="C6272" s="41">
        <v>216</v>
      </c>
      <c r="D6272" s="42">
        <v>0</v>
      </c>
      <c r="E6272" s="42">
        <v>1.2062999999999999</v>
      </c>
      <c r="F6272" s="41">
        <v>0</v>
      </c>
      <c r="G6272" s="41">
        <v>370850</v>
      </c>
      <c r="H6272" s="41">
        <v>370850</v>
      </c>
      <c r="I6272" s="41">
        <v>0</v>
      </c>
      <c r="J6272" s="41">
        <v>129057</v>
      </c>
      <c r="K6272" s="41">
        <v>3709</v>
      </c>
      <c r="L6272" s="41">
        <v>4320</v>
      </c>
      <c r="M6272" s="41">
        <v>0</v>
      </c>
      <c r="N6272" s="43">
        <v>504227</v>
      </c>
    </row>
    <row r="6273" spans="1:14" x14ac:dyDescent="0.2">
      <c r="A6273" s="34" t="s">
        <v>24</v>
      </c>
      <c r="B6273" s="35"/>
      <c r="C6273" s="36">
        <f t="shared" ref="C6273:N6273" si="1098">SUM(C6272:C6272)</f>
        <v>216</v>
      </c>
      <c r="D6273" s="37">
        <f t="shared" si="1098"/>
        <v>0</v>
      </c>
      <c r="E6273" s="37">
        <f t="shared" si="1098"/>
        <v>1.2062999999999999</v>
      </c>
      <c r="F6273" s="36">
        <f t="shared" si="1098"/>
        <v>0</v>
      </c>
      <c r="G6273" s="36">
        <f t="shared" si="1098"/>
        <v>370850</v>
      </c>
      <c r="H6273" s="36">
        <f t="shared" si="1098"/>
        <v>370850</v>
      </c>
      <c r="I6273" s="36">
        <f t="shared" si="1098"/>
        <v>0</v>
      </c>
      <c r="J6273" s="36">
        <f t="shared" si="1098"/>
        <v>129057</v>
      </c>
      <c r="K6273" s="36">
        <f t="shared" si="1098"/>
        <v>3709</v>
      </c>
      <c r="L6273" s="36">
        <f t="shared" si="1098"/>
        <v>4320</v>
      </c>
      <c r="M6273" s="36">
        <f t="shared" si="1098"/>
        <v>0</v>
      </c>
      <c r="N6273" s="38">
        <f t="shared" si="1098"/>
        <v>504227</v>
      </c>
    </row>
    <row r="6274" spans="1:14" x14ac:dyDescent="0.2">
      <c r="A6274" s="34" t="s">
        <v>1483</v>
      </c>
      <c r="B6274" s="35"/>
      <c r="C6274" s="36"/>
      <c r="D6274" s="37"/>
      <c r="E6274" s="37"/>
      <c r="F6274" s="36"/>
      <c r="G6274" s="36"/>
      <c r="H6274" s="36"/>
      <c r="I6274" s="36"/>
      <c r="J6274" s="36"/>
      <c r="K6274" s="36"/>
      <c r="L6274" s="36"/>
      <c r="M6274" s="36"/>
      <c r="N6274" s="38"/>
    </row>
    <row r="6275" spans="1:14" x14ac:dyDescent="0.2">
      <c r="A6275" s="39" t="s">
        <v>1484</v>
      </c>
      <c r="B6275" s="40"/>
      <c r="C6275" s="41">
        <v>73</v>
      </c>
      <c r="D6275" s="42">
        <v>0</v>
      </c>
      <c r="E6275" s="42">
        <v>0.1242</v>
      </c>
      <c r="F6275" s="41">
        <v>0</v>
      </c>
      <c r="G6275" s="41">
        <v>33659</v>
      </c>
      <c r="H6275" s="41">
        <v>33659</v>
      </c>
      <c r="I6275" s="41">
        <v>0</v>
      </c>
      <c r="J6275" s="41">
        <v>11713</v>
      </c>
      <c r="K6275" s="41">
        <v>337</v>
      </c>
      <c r="L6275" s="41">
        <v>0</v>
      </c>
      <c r="M6275" s="41">
        <v>0</v>
      </c>
      <c r="N6275" s="43">
        <v>45372</v>
      </c>
    </row>
    <row r="6276" spans="1:14" x14ac:dyDescent="0.2">
      <c r="A6276" s="39" t="s">
        <v>1485</v>
      </c>
      <c r="B6276" s="40"/>
      <c r="C6276" s="41">
        <v>0</v>
      </c>
      <c r="D6276" s="42">
        <v>2.85</v>
      </c>
      <c r="E6276" s="42">
        <v>0</v>
      </c>
      <c r="F6276" s="41">
        <v>1285726</v>
      </c>
      <c r="G6276" s="41">
        <v>0</v>
      </c>
      <c r="H6276" s="41">
        <v>1285726</v>
      </c>
      <c r="I6276" s="41">
        <v>0</v>
      </c>
      <c r="J6276" s="41">
        <v>447432</v>
      </c>
      <c r="K6276" s="41">
        <v>12857</v>
      </c>
      <c r="L6276" s="41">
        <v>0</v>
      </c>
      <c r="M6276" s="41">
        <v>0</v>
      </c>
      <c r="N6276" s="43">
        <v>1733158</v>
      </c>
    </row>
    <row r="6277" spans="1:14" x14ac:dyDescent="0.2">
      <c r="A6277" s="34" t="s">
        <v>24</v>
      </c>
      <c r="B6277" s="35"/>
      <c r="C6277" s="36">
        <f t="shared" ref="C6277:N6277" si="1099">SUM(C6275:C6276)</f>
        <v>73</v>
      </c>
      <c r="D6277" s="37">
        <f t="shared" si="1099"/>
        <v>2.85</v>
      </c>
      <c r="E6277" s="37">
        <f t="shared" si="1099"/>
        <v>0.1242</v>
      </c>
      <c r="F6277" s="36">
        <f t="shared" si="1099"/>
        <v>1285726</v>
      </c>
      <c r="G6277" s="36">
        <f t="shared" si="1099"/>
        <v>33659</v>
      </c>
      <c r="H6277" s="36">
        <f t="shared" si="1099"/>
        <v>1319385</v>
      </c>
      <c r="I6277" s="36">
        <f t="shared" si="1099"/>
        <v>0</v>
      </c>
      <c r="J6277" s="36">
        <f t="shared" si="1099"/>
        <v>459145</v>
      </c>
      <c r="K6277" s="36">
        <f t="shared" si="1099"/>
        <v>13194</v>
      </c>
      <c r="L6277" s="36">
        <f t="shared" si="1099"/>
        <v>0</v>
      </c>
      <c r="M6277" s="36">
        <f t="shared" si="1099"/>
        <v>0</v>
      </c>
      <c r="N6277" s="38">
        <f t="shared" si="1099"/>
        <v>1778530</v>
      </c>
    </row>
    <row r="6278" spans="1:14" x14ac:dyDescent="0.2">
      <c r="A6278" s="29" t="s">
        <v>2302</v>
      </c>
      <c r="B6278" s="30"/>
      <c r="C6278" s="31">
        <f t="shared" ref="C6278:N6278" si="1100">C6270+C6273+C6277</f>
        <v>289</v>
      </c>
      <c r="D6278" s="32">
        <f t="shared" si="1100"/>
        <v>25.773400000000002</v>
      </c>
      <c r="E6278" s="32">
        <f t="shared" si="1100"/>
        <v>5.6804999999999994</v>
      </c>
      <c r="F6278" s="31">
        <f t="shared" si="1100"/>
        <v>14218433</v>
      </c>
      <c r="G6278" s="31">
        <f t="shared" si="1100"/>
        <v>1843230</v>
      </c>
      <c r="H6278" s="31">
        <f t="shared" si="1100"/>
        <v>16061663</v>
      </c>
      <c r="I6278" s="31">
        <f t="shared" si="1100"/>
        <v>84000</v>
      </c>
      <c r="J6278" s="31">
        <f t="shared" si="1100"/>
        <v>5617854</v>
      </c>
      <c r="K6278" s="31">
        <f t="shared" si="1100"/>
        <v>160618</v>
      </c>
      <c r="L6278" s="31">
        <f t="shared" si="1100"/>
        <v>313015</v>
      </c>
      <c r="M6278" s="31">
        <f t="shared" si="1100"/>
        <v>0</v>
      </c>
      <c r="N6278" s="33">
        <f t="shared" si="1100"/>
        <v>22076532</v>
      </c>
    </row>
    <row r="6279" spans="1:14" x14ac:dyDescent="0.2">
      <c r="A6279" s="39"/>
      <c r="B6279" s="40"/>
      <c r="C6279" s="41"/>
      <c r="D6279" s="42"/>
      <c r="E6279" s="42"/>
      <c r="F6279" s="41"/>
      <c r="G6279" s="41"/>
      <c r="H6279" s="41"/>
      <c r="I6279" s="41"/>
      <c r="J6279" s="41"/>
      <c r="K6279" s="41"/>
      <c r="L6279" s="41"/>
      <c r="M6279" s="41"/>
      <c r="N6279" s="43"/>
    </row>
    <row r="6280" spans="1:14" x14ac:dyDescent="0.2">
      <c r="A6280" s="29" t="s">
        <v>2303</v>
      </c>
      <c r="B6280" s="30"/>
      <c r="C6280" s="31"/>
      <c r="D6280" s="32"/>
      <c r="E6280" s="32"/>
      <c r="F6280" s="31"/>
      <c r="G6280" s="31"/>
      <c r="H6280" s="31"/>
      <c r="I6280" s="31"/>
      <c r="J6280" s="31"/>
      <c r="K6280" s="31"/>
      <c r="L6280" s="31"/>
      <c r="M6280" s="31"/>
      <c r="N6280" s="33"/>
    </row>
    <row r="6281" spans="1:14" x14ac:dyDescent="0.2">
      <c r="A6281" s="29" t="s">
        <v>2304</v>
      </c>
      <c r="B6281" s="30" t="s">
        <v>6</v>
      </c>
      <c r="C6281" s="31" t="s">
        <v>7</v>
      </c>
      <c r="D6281" s="32" t="s">
        <v>8</v>
      </c>
      <c r="E6281" s="32" t="s">
        <v>9</v>
      </c>
      <c r="F6281" s="31" t="s">
        <v>10</v>
      </c>
      <c r="G6281" s="31" t="s">
        <v>11</v>
      </c>
      <c r="H6281" s="31" t="s">
        <v>12</v>
      </c>
      <c r="I6281" s="31" t="s">
        <v>13</v>
      </c>
      <c r="J6281" s="31" t="s">
        <v>14</v>
      </c>
      <c r="K6281" s="31" t="s">
        <v>15</v>
      </c>
      <c r="L6281" s="31" t="s">
        <v>16</v>
      </c>
      <c r="M6281" s="31" t="s">
        <v>17</v>
      </c>
      <c r="N6281" s="33" t="s">
        <v>18</v>
      </c>
    </row>
    <row r="6282" spans="1:14" x14ac:dyDescent="0.2">
      <c r="A6282" s="34" t="s">
        <v>1476</v>
      </c>
      <c r="B6282" s="35"/>
      <c r="C6282" s="36"/>
      <c r="D6282" s="37"/>
      <c r="E6282" s="37"/>
      <c r="F6282" s="36"/>
      <c r="G6282" s="36"/>
      <c r="H6282" s="36"/>
      <c r="I6282" s="36"/>
      <c r="J6282" s="36"/>
      <c r="K6282" s="36"/>
      <c r="L6282" s="36"/>
      <c r="M6282" s="36"/>
      <c r="N6282" s="38"/>
    </row>
    <row r="6283" spans="1:14" x14ac:dyDescent="0.2">
      <c r="A6283" s="39" t="s">
        <v>162</v>
      </c>
      <c r="B6283" s="40"/>
      <c r="C6283" s="41">
        <v>0</v>
      </c>
      <c r="D6283" s="42">
        <v>3.6389</v>
      </c>
      <c r="E6283" s="42">
        <v>0</v>
      </c>
      <c r="F6283" s="41">
        <v>1289753</v>
      </c>
      <c r="G6283" s="41">
        <v>0</v>
      </c>
      <c r="H6283" s="41">
        <v>1289753</v>
      </c>
      <c r="I6283" s="41">
        <v>0</v>
      </c>
      <c r="J6283" s="41">
        <v>448835</v>
      </c>
      <c r="K6283" s="41">
        <v>12898</v>
      </c>
      <c r="L6283" s="41">
        <v>0</v>
      </c>
      <c r="M6283" s="41">
        <v>0</v>
      </c>
      <c r="N6283" s="43">
        <v>1738588</v>
      </c>
    </row>
    <row r="6284" spans="1:14" x14ac:dyDescent="0.2">
      <c r="A6284" s="39" t="s">
        <v>40</v>
      </c>
      <c r="B6284" s="40"/>
      <c r="C6284" s="41">
        <v>0</v>
      </c>
      <c r="D6284" s="42">
        <v>0</v>
      </c>
      <c r="E6284" s="42">
        <v>0</v>
      </c>
      <c r="F6284" s="41">
        <v>-67200</v>
      </c>
      <c r="G6284" s="41">
        <v>0</v>
      </c>
      <c r="H6284" s="41">
        <v>-67200</v>
      </c>
      <c r="I6284" s="41">
        <v>0</v>
      </c>
      <c r="J6284" s="41">
        <v>-23386</v>
      </c>
      <c r="K6284" s="41">
        <v>-672</v>
      </c>
      <c r="L6284" s="41">
        <v>0</v>
      </c>
      <c r="M6284" s="41">
        <v>0</v>
      </c>
      <c r="N6284" s="43">
        <v>-90586</v>
      </c>
    </row>
    <row r="6285" spans="1:14" x14ac:dyDescent="0.2">
      <c r="A6285" s="39" t="s">
        <v>41</v>
      </c>
      <c r="B6285" s="40"/>
      <c r="C6285" s="41">
        <v>0</v>
      </c>
      <c r="D6285" s="42">
        <v>0</v>
      </c>
      <c r="E6285" s="42">
        <v>0</v>
      </c>
      <c r="F6285" s="41">
        <v>0</v>
      </c>
      <c r="G6285" s="41">
        <v>0</v>
      </c>
      <c r="H6285" s="41">
        <v>0</v>
      </c>
      <c r="I6285" s="41">
        <v>67200</v>
      </c>
      <c r="J6285" s="41">
        <v>22714</v>
      </c>
      <c r="K6285" s="41">
        <v>0</v>
      </c>
      <c r="L6285" s="41">
        <v>0</v>
      </c>
      <c r="M6285" s="41">
        <v>0</v>
      </c>
      <c r="N6285" s="43">
        <v>89914</v>
      </c>
    </row>
    <row r="6286" spans="1:14" x14ac:dyDescent="0.2">
      <c r="A6286" s="39" t="s">
        <v>163</v>
      </c>
      <c r="B6286" s="40"/>
      <c r="C6286" s="41">
        <v>0</v>
      </c>
      <c r="D6286" s="42">
        <v>0</v>
      </c>
      <c r="E6286" s="42">
        <v>0</v>
      </c>
      <c r="F6286" s="41">
        <v>0</v>
      </c>
      <c r="G6286" s="41">
        <v>0</v>
      </c>
      <c r="H6286" s="41">
        <v>0</v>
      </c>
      <c r="I6286" s="41">
        <v>0</v>
      </c>
      <c r="J6286" s="41">
        <v>3</v>
      </c>
      <c r="K6286" s="41">
        <v>0</v>
      </c>
      <c r="L6286" s="41">
        <v>0</v>
      </c>
      <c r="M6286" s="41">
        <v>0</v>
      </c>
      <c r="N6286" s="43">
        <v>3</v>
      </c>
    </row>
    <row r="6287" spans="1:14" x14ac:dyDescent="0.2">
      <c r="A6287" s="39" t="s">
        <v>23</v>
      </c>
      <c r="B6287" s="40"/>
      <c r="C6287" s="41">
        <v>0</v>
      </c>
      <c r="D6287" s="42">
        <v>0</v>
      </c>
      <c r="E6287" s="42">
        <v>2.86</v>
      </c>
      <c r="F6287" s="41">
        <v>0</v>
      </c>
      <c r="G6287" s="41">
        <v>1117665</v>
      </c>
      <c r="H6287" s="41">
        <v>1117665</v>
      </c>
      <c r="I6287" s="41">
        <v>0</v>
      </c>
      <c r="J6287" s="41">
        <v>388948</v>
      </c>
      <c r="K6287" s="41">
        <v>11177</v>
      </c>
      <c r="L6287" s="41">
        <v>0</v>
      </c>
      <c r="M6287" s="41">
        <v>0</v>
      </c>
      <c r="N6287" s="43">
        <v>1506613</v>
      </c>
    </row>
    <row r="6288" spans="1:14" x14ac:dyDescent="0.2">
      <c r="A6288" s="39" t="s">
        <v>1481</v>
      </c>
      <c r="B6288" s="40"/>
      <c r="C6288" s="41">
        <v>0</v>
      </c>
      <c r="D6288" s="42">
        <v>22.6645</v>
      </c>
      <c r="E6288" s="42">
        <v>2.38</v>
      </c>
      <c r="F6288" s="41">
        <v>14954517</v>
      </c>
      <c r="G6288" s="41">
        <v>597618</v>
      </c>
      <c r="H6288" s="41">
        <v>15552135</v>
      </c>
      <c r="I6288" s="41">
        <v>0</v>
      </c>
      <c r="J6288" s="41">
        <v>5412143</v>
      </c>
      <c r="K6288" s="41">
        <v>155521</v>
      </c>
      <c r="L6288" s="41">
        <v>491345</v>
      </c>
      <c r="M6288" s="41">
        <v>0</v>
      </c>
      <c r="N6288" s="43">
        <v>21455623</v>
      </c>
    </row>
    <row r="6289" spans="1:14" x14ac:dyDescent="0.2">
      <c r="A6289" s="34" t="s">
        <v>24</v>
      </c>
      <c r="B6289" s="35"/>
      <c r="C6289" s="36">
        <f t="shared" ref="C6289:N6289" si="1101">SUM(C6283:C6288)</f>
        <v>0</v>
      </c>
      <c r="D6289" s="37">
        <f t="shared" si="1101"/>
        <v>26.3034</v>
      </c>
      <c r="E6289" s="37">
        <f t="shared" si="1101"/>
        <v>5.24</v>
      </c>
      <c r="F6289" s="36">
        <f t="shared" si="1101"/>
        <v>16177070</v>
      </c>
      <c r="G6289" s="36">
        <f t="shared" si="1101"/>
        <v>1715283</v>
      </c>
      <c r="H6289" s="36">
        <f t="shared" si="1101"/>
        <v>17892353</v>
      </c>
      <c r="I6289" s="36">
        <f t="shared" si="1101"/>
        <v>67200</v>
      </c>
      <c r="J6289" s="36">
        <f t="shared" si="1101"/>
        <v>6249257</v>
      </c>
      <c r="K6289" s="36">
        <f t="shared" si="1101"/>
        <v>178924</v>
      </c>
      <c r="L6289" s="36">
        <f t="shared" si="1101"/>
        <v>491345</v>
      </c>
      <c r="M6289" s="36">
        <f t="shared" si="1101"/>
        <v>0</v>
      </c>
      <c r="N6289" s="38">
        <f t="shared" si="1101"/>
        <v>24700155</v>
      </c>
    </row>
    <row r="6290" spans="1:14" x14ac:dyDescent="0.2">
      <c r="A6290" s="34" t="s">
        <v>25</v>
      </c>
      <c r="B6290" s="35"/>
      <c r="C6290" s="36"/>
      <c r="D6290" s="37"/>
      <c r="E6290" s="37"/>
      <c r="F6290" s="36"/>
      <c r="G6290" s="36"/>
      <c r="H6290" s="36"/>
      <c r="I6290" s="36"/>
      <c r="J6290" s="36"/>
      <c r="K6290" s="36"/>
      <c r="L6290" s="36"/>
      <c r="M6290" s="36"/>
      <c r="N6290" s="38"/>
    </row>
    <row r="6291" spans="1:14" x14ac:dyDescent="0.2">
      <c r="A6291" s="39" t="s">
        <v>130</v>
      </c>
      <c r="B6291" s="40"/>
      <c r="C6291" s="41">
        <v>266</v>
      </c>
      <c r="D6291" s="42">
        <v>0</v>
      </c>
      <c r="E6291" s="42">
        <v>1.4208000000000001</v>
      </c>
      <c r="F6291" s="41">
        <v>0</v>
      </c>
      <c r="G6291" s="41">
        <v>436794</v>
      </c>
      <c r="H6291" s="41">
        <v>436794</v>
      </c>
      <c r="I6291" s="41">
        <v>0</v>
      </c>
      <c r="J6291" s="41">
        <v>152004</v>
      </c>
      <c r="K6291" s="41">
        <v>4368</v>
      </c>
      <c r="L6291" s="41">
        <v>5320</v>
      </c>
      <c r="M6291" s="41">
        <v>0</v>
      </c>
      <c r="N6291" s="43">
        <v>594118</v>
      </c>
    </row>
    <row r="6292" spans="1:14" x14ac:dyDescent="0.2">
      <c r="A6292" s="34" t="s">
        <v>24</v>
      </c>
      <c r="B6292" s="35"/>
      <c r="C6292" s="36">
        <f t="shared" ref="C6292:N6292" si="1102">SUM(C6291:C6291)</f>
        <v>266</v>
      </c>
      <c r="D6292" s="37">
        <f t="shared" si="1102"/>
        <v>0</v>
      </c>
      <c r="E6292" s="37">
        <f t="shared" si="1102"/>
        <v>1.4208000000000001</v>
      </c>
      <c r="F6292" s="36">
        <f t="shared" si="1102"/>
        <v>0</v>
      </c>
      <c r="G6292" s="36">
        <f t="shared" si="1102"/>
        <v>436794</v>
      </c>
      <c r="H6292" s="36">
        <f t="shared" si="1102"/>
        <v>436794</v>
      </c>
      <c r="I6292" s="36">
        <f t="shared" si="1102"/>
        <v>0</v>
      </c>
      <c r="J6292" s="36">
        <f t="shared" si="1102"/>
        <v>152004</v>
      </c>
      <c r="K6292" s="36">
        <f t="shared" si="1102"/>
        <v>4368</v>
      </c>
      <c r="L6292" s="36">
        <f t="shared" si="1102"/>
        <v>5320</v>
      </c>
      <c r="M6292" s="36">
        <f t="shared" si="1102"/>
        <v>0</v>
      </c>
      <c r="N6292" s="38">
        <f t="shared" si="1102"/>
        <v>594118</v>
      </c>
    </row>
    <row r="6293" spans="1:14" x14ac:dyDescent="0.2">
      <c r="A6293" s="34" t="s">
        <v>1483</v>
      </c>
      <c r="B6293" s="35"/>
      <c r="C6293" s="36"/>
      <c r="D6293" s="37"/>
      <c r="E6293" s="37"/>
      <c r="F6293" s="36"/>
      <c r="G6293" s="36"/>
      <c r="H6293" s="36"/>
      <c r="I6293" s="36"/>
      <c r="J6293" s="36"/>
      <c r="K6293" s="36"/>
      <c r="L6293" s="36"/>
      <c r="M6293" s="36"/>
      <c r="N6293" s="38"/>
    </row>
    <row r="6294" spans="1:14" x14ac:dyDescent="0.2">
      <c r="A6294" s="39" t="s">
        <v>1484</v>
      </c>
      <c r="B6294" s="40"/>
      <c r="C6294" s="41">
        <v>117</v>
      </c>
      <c r="D6294" s="42">
        <v>0</v>
      </c>
      <c r="E6294" s="42">
        <v>0.19209999999999999</v>
      </c>
      <c r="F6294" s="41">
        <v>0</v>
      </c>
      <c r="G6294" s="41">
        <v>52061</v>
      </c>
      <c r="H6294" s="41">
        <v>52061</v>
      </c>
      <c r="I6294" s="41">
        <v>0</v>
      </c>
      <c r="J6294" s="41">
        <v>18117</v>
      </c>
      <c r="K6294" s="41">
        <v>521</v>
      </c>
      <c r="L6294" s="41">
        <v>0</v>
      </c>
      <c r="M6294" s="41">
        <v>0</v>
      </c>
      <c r="N6294" s="43">
        <v>70178</v>
      </c>
    </row>
    <row r="6295" spans="1:14" x14ac:dyDescent="0.2">
      <c r="A6295" s="39" t="s">
        <v>1485</v>
      </c>
      <c r="B6295" s="40"/>
      <c r="C6295" s="41">
        <v>0</v>
      </c>
      <c r="D6295" s="42">
        <v>4.0827999999999998</v>
      </c>
      <c r="E6295" s="42">
        <v>0</v>
      </c>
      <c r="F6295" s="41">
        <v>1960948</v>
      </c>
      <c r="G6295" s="41">
        <v>0</v>
      </c>
      <c r="H6295" s="41">
        <v>1960948</v>
      </c>
      <c r="I6295" s="41">
        <v>0</v>
      </c>
      <c r="J6295" s="41">
        <v>682409</v>
      </c>
      <c r="K6295" s="41">
        <v>19609</v>
      </c>
      <c r="L6295" s="41">
        <v>0</v>
      </c>
      <c r="M6295" s="41">
        <v>0</v>
      </c>
      <c r="N6295" s="43">
        <v>2643357</v>
      </c>
    </row>
    <row r="6296" spans="1:14" x14ac:dyDescent="0.2">
      <c r="A6296" s="34" t="s">
        <v>24</v>
      </c>
      <c r="B6296" s="35"/>
      <c r="C6296" s="36">
        <f t="shared" ref="C6296:N6296" si="1103">SUM(C6294:C6295)</f>
        <v>117</v>
      </c>
      <c r="D6296" s="37">
        <f t="shared" si="1103"/>
        <v>4.0827999999999998</v>
      </c>
      <c r="E6296" s="37">
        <f t="shared" si="1103"/>
        <v>0.19209999999999999</v>
      </c>
      <c r="F6296" s="36">
        <f t="shared" si="1103"/>
        <v>1960948</v>
      </c>
      <c r="G6296" s="36">
        <f t="shared" si="1103"/>
        <v>52061</v>
      </c>
      <c r="H6296" s="36">
        <f t="shared" si="1103"/>
        <v>2013009</v>
      </c>
      <c r="I6296" s="36">
        <f t="shared" si="1103"/>
        <v>0</v>
      </c>
      <c r="J6296" s="36">
        <f t="shared" si="1103"/>
        <v>700526</v>
      </c>
      <c r="K6296" s="36">
        <f t="shared" si="1103"/>
        <v>20130</v>
      </c>
      <c r="L6296" s="36">
        <f t="shared" si="1103"/>
        <v>0</v>
      </c>
      <c r="M6296" s="36">
        <f t="shared" si="1103"/>
        <v>0</v>
      </c>
      <c r="N6296" s="38">
        <f t="shared" si="1103"/>
        <v>2713535</v>
      </c>
    </row>
    <row r="6297" spans="1:14" x14ac:dyDescent="0.2">
      <c r="A6297" s="29" t="s">
        <v>2305</v>
      </c>
      <c r="B6297" s="30"/>
      <c r="C6297" s="31">
        <f t="shared" ref="C6297:N6297" si="1104">C6289+C6292+C6296</f>
        <v>383</v>
      </c>
      <c r="D6297" s="32">
        <f t="shared" si="1104"/>
        <v>30.386199999999999</v>
      </c>
      <c r="E6297" s="32">
        <f t="shared" si="1104"/>
        <v>6.8529</v>
      </c>
      <c r="F6297" s="31">
        <f t="shared" si="1104"/>
        <v>18138018</v>
      </c>
      <c r="G6297" s="31">
        <f t="shared" si="1104"/>
        <v>2204138</v>
      </c>
      <c r="H6297" s="31">
        <f t="shared" si="1104"/>
        <v>20342156</v>
      </c>
      <c r="I6297" s="31">
        <f t="shared" si="1104"/>
        <v>67200</v>
      </c>
      <c r="J6297" s="31">
        <f t="shared" si="1104"/>
        <v>7101787</v>
      </c>
      <c r="K6297" s="31">
        <f t="shared" si="1104"/>
        <v>203422</v>
      </c>
      <c r="L6297" s="31">
        <f t="shared" si="1104"/>
        <v>496665</v>
      </c>
      <c r="M6297" s="31">
        <f t="shared" si="1104"/>
        <v>0</v>
      </c>
      <c r="N6297" s="33">
        <f t="shared" si="1104"/>
        <v>28007808</v>
      </c>
    </row>
    <row r="6298" spans="1:14" x14ac:dyDescent="0.2">
      <c r="A6298" s="39"/>
      <c r="B6298" s="40"/>
      <c r="C6298" s="41"/>
      <c r="D6298" s="42"/>
      <c r="E6298" s="42"/>
      <c r="F6298" s="41"/>
      <c r="G6298" s="41"/>
      <c r="H6298" s="41"/>
      <c r="I6298" s="41"/>
      <c r="J6298" s="41"/>
      <c r="K6298" s="41"/>
      <c r="L6298" s="41"/>
      <c r="M6298" s="41"/>
      <c r="N6298" s="43"/>
    </row>
    <row r="6299" spans="1:14" x14ac:dyDescent="0.2">
      <c r="A6299" s="29" t="s">
        <v>2306</v>
      </c>
      <c r="B6299" s="30"/>
      <c r="C6299" s="31"/>
      <c r="D6299" s="32"/>
      <c r="E6299" s="32"/>
      <c r="F6299" s="31"/>
      <c r="G6299" s="31"/>
      <c r="H6299" s="31"/>
      <c r="I6299" s="31"/>
      <c r="J6299" s="31"/>
      <c r="K6299" s="31"/>
      <c r="L6299" s="31"/>
      <c r="M6299" s="31"/>
      <c r="N6299" s="33"/>
    </row>
    <row r="6300" spans="1:14" x14ac:dyDescent="0.2">
      <c r="A6300" s="29" t="s">
        <v>2307</v>
      </c>
      <c r="B6300" s="30" t="s">
        <v>6</v>
      </c>
      <c r="C6300" s="31" t="s">
        <v>7</v>
      </c>
      <c r="D6300" s="32" t="s">
        <v>8</v>
      </c>
      <c r="E6300" s="32" t="s">
        <v>9</v>
      </c>
      <c r="F6300" s="31" t="s">
        <v>10</v>
      </c>
      <c r="G6300" s="31" t="s">
        <v>11</v>
      </c>
      <c r="H6300" s="31" t="s">
        <v>12</v>
      </c>
      <c r="I6300" s="31" t="s">
        <v>13</v>
      </c>
      <c r="J6300" s="31" t="s">
        <v>14</v>
      </c>
      <c r="K6300" s="31" t="s">
        <v>15</v>
      </c>
      <c r="L6300" s="31" t="s">
        <v>16</v>
      </c>
      <c r="M6300" s="31" t="s">
        <v>17</v>
      </c>
      <c r="N6300" s="33" t="s">
        <v>18</v>
      </c>
    </row>
    <row r="6301" spans="1:14" x14ac:dyDescent="0.2">
      <c r="A6301" s="34" t="s">
        <v>1476</v>
      </c>
      <c r="B6301" s="35"/>
      <c r="C6301" s="36"/>
      <c r="D6301" s="37"/>
      <c r="E6301" s="37"/>
      <c r="F6301" s="36"/>
      <c r="G6301" s="36"/>
      <c r="H6301" s="36"/>
      <c r="I6301" s="36"/>
      <c r="J6301" s="36"/>
      <c r="K6301" s="36"/>
      <c r="L6301" s="36"/>
      <c r="M6301" s="36"/>
      <c r="N6301" s="38"/>
    </row>
    <row r="6302" spans="1:14" x14ac:dyDescent="0.2">
      <c r="A6302" s="39" t="s">
        <v>162</v>
      </c>
      <c r="B6302" s="40"/>
      <c r="C6302" s="41">
        <v>0</v>
      </c>
      <c r="D6302" s="42">
        <v>5.2</v>
      </c>
      <c r="E6302" s="42">
        <v>0</v>
      </c>
      <c r="F6302" s="41">
        <v>1853845</v>
      </c>
      <c r="G6302" s="41">
        <v>0</v>
      </c>
      <c r="H6302" s="41">
        <v>1853845</v>
      </c>
      <c r="I6302" s="41">
        <v>0</v>
      </c>
      <c r="J6302" s="41">
        <v>645138</v>
      </c>
      <c r="K6302" s="41">
        <v>18538</v>
      </c>
      <c r="L6302" s="41">
        <v>0</v>
      </c>
      <c r="M6302" s="41">
        <v>0</v>
      </c>
      <c r="N6302" s="43">
        <v>2498983</v>
      </c>
    </row>
    <row r="6303" spans="1:14" x14ac:dyDescent="0.2">
      <c r="A6303" s="39" t="s">
        <v>40</v>
      </c>
      <c r="B6303" s="40"/>
      <c r="C6303" s="41">
        <v>0</v>
      </c>
      <c r="D6303" s="42">
        <v>0</v>
      </c>
      <c r="E6303" s="42">
        <v>0</v>
      </c>
      <c r="F6303" s="41">
        <v>-218400</v>
      </c>
      <c r="G6303" s="41">
        <v>0</v>
      </c>
      <c r="H6303" s="41">
        <v>-218400</v>
      </c>
      <c r="I6303" s="41">
        <v>0</v>
      </c>
      <c r="J6303" s="41">
        <v>-76003</v>
      </c>
      <c r="K6303" s="41">
        <v>-2184</v>
      </c>
      <c r="L6303" s="41">
        <v>0</v>
      </c>
      <c r="M6303" s="41">
        <v>0</v>
      </c>
      <c r="N6303" s="43">
        <v>-294403</v>
      </c>
    </row>
    <row r="6304" spans="1:14" x14ac:dyDescent="0.2">
      <c r="A6304" s="39" t="s">
        <v>41</v>
      </c>
      <c r="B6304" s="40"/>
      <c r="C6304" s="41">
        <v>0</v>
      </c>
      <c r="D6304" s="42">
        <v>0</v>
      </c>
      <c r="E6304" s="42">
        <v>0</v>
      </c>
      <c r="F6304" s="41">
        <v>0</v>
      </c>
      <c r="G6304" s="41">
        <v>0</v>
      </c>
      <c r="H6304" s="41">
        <v>0</v>
      </c>
      <c r="I6304" s="41">
        <v>218400</v>
      </c>
      <c r="J6304" s="41">
        <v>73819</v>
      </c>
      <c r="K6304" s="41">
        <v>0</v>
      </c>
      <c r="L6304" s="41">
        <v>0</v>
      </c>
      <c r="M6304" s="41">
        <v>0</v>
      </c>
      <c r="N6304" s="43">
        <v>292219</v>
      </c>
    </row>
    <row r="6305" spans="1:14" x14ac:dyDescent="0.2">
      <c r="A6305" s="39" t="s">
        <v>163</v>
      </c>
      <c r="B6305" s="40"/>
      <c r="C6305" s="41">
        <v>0</v>
      </c>
      <c r="D6305" s="42">
        <v>0</v>
      </c>
      <c r="E6305" s="42">
        <v>0</v>
      </c>
      <c r="F6305" s="41">
        <v>0</v>
      </c>
      <c r="G6305" s="41">
        <v>0</v>
      </c>
      <c r="H6305" s="41">
        <v>0</v>
      </c>
      <c r="I6305" s="41">
        <v>0</v>
      </c>
      <c r="J6305" s="41">
        <v>6</v>
      </c>
      <c r="K6305" s="41">
        <v>0</v>
      </c>
      <c r="L6305" s="41">
        <v>0</v>
      </c>
      <c r="M6305" s="41">
        <v>0</v>
      </c>
      <c r="N6305" s="43">
        <v>6</v>
      </c>
    </row>
    <row r="6306" spans="1:14" x14ac:dyDescent="0.2">
      <c r="A6306" s="39" t="s">
        <v>32</v>
      </c>
      <c r="B6306" s="40"/>
      <c r="C6306" s="41">
        <v>0</v>
      </c>
      <c r="D6306" s="42">
        <v>0</v>
      </c>
      <c r="E6306" s="42">
        <v>1.6</v>
      </c>
      <c r="F6306" s="41">
        <v>0</v>
      </c>
      <c r="G6306" s="41">
        <v>423532</v>
      </c>
      <c r="H6306" s="41">
        <v>423532</v>
      </c>
      <c r="I6306" s="41">
        <v>0</v>
      </c>
      <c r="J6306" s="41">
        <v>147389</v>
      </c>
      <c r="K6306" s="41">
        <v>4235</v>
      </c>
      <c r="L6306" s="41">
        <v>0</v>
      </c>
      <c r="M6306" s="41">
        <v>0</v>
      </c>
      <c r="N6306" s="43">
        <v>570921</v>
      </c>
    </row>
    <row r="6307" spans="1:14" x14ac:dyDescent="0.2">
      <c r="A6307" s="39" t="s">
        <v>23</v>
      </c>
      <c r="B6307" s="40"/>
      <c r="C6307" s="41">
        <v>0</v>
      </c>
      <c r="D6307" s="42">
        <v>0</v>
      </c>
      <c r="E6307" s="42">
        <v>2.86</v>
      </c>
      <c r="F6307" s="41">
        <v>0</v>
      </c>
      <c r="G6307" s="41">
        <v>1117665</v>
      </c>
      <c r="H6307" s="41">
        <v>1117665</v>
      </c>
      <c r="I6307" s="41">
        <v>0</v>
      </c>
      <c r="J6307" s="41">
        <v>388948</v>
      </c>
      <c r="K6307" s="41">
        <v>11177</v>
      </c>
      <c r="L6307" s="41">
        <v>0</v>
      </c>
      <c r="M6307" s="41">
        <v>0</v>
      </c>
      <c r="N6307" s="43">
        <v>1506613</v>
      </c>
    </row>
    <row r="6308" spans="1:14" x14ac:dyDescent="0.2">
      <c r="A6308" s="39" t="s">
        <v>1481</v>
      </c>
      <c r="B6308" s="40"/>
      <c r="C6308" s="41">
        <v>0</v>
      </c>
      <c r="D6308" s="42">
        <v>20.9543</v>
      </c>
      <c r="E6308" s="42">
        <v>2.38</v>
      </c>
      <c r="F6308" s="41">
        <v>13723221</v>
      </c>
      <c r="G6308" s="41">
        <v>597618</v>
      </c>
      <c r="H6308" s="41">
        <v>14320839</v>
      </c>
      <c r="I6308" s="41">
        <v>0</v>
      </c>
      <c r="J6308" s="41">
        <v>4983651</v>
      </c>
      <c r="K6308" s="41">
        <v>143208</v>
      </c>
      <c r="L6308" s="41">
        <v>405795</v>
      </c>
      <c r="M6308" s="41">
        <v>0</v>
      </c>
      <c r="N6308" s="43">
        <v>19710285</v>
      </c>
    </row>
    <row r="6309" spans="1:14" x14ac:dyDescent="0.2">
      <c r="A6309" s="39" t="s">
        <v>1482</v>
      </c>
      <c r="B6309" s="40"/>
      <c r="C6309" s="41">
        <v>0</v>
      </c>
      <c r="D6309" s="42">
        <v>0</v>
      </c>
      <c r="E6309" s="42">
        <v>0</v>
      </c>
      <c r="F6309" s="41">
        <v>192000</v>
      </c>
      <c r="G6309" s="41">
        <v>0</v>
      </c>
      <c r="H6309" s="41">
        <v>192000</v>
      </c>
      <c r="I6309" s="41">
        <v>0</v>
      </c>
      <c r="J6309" s="41">
        <v>66816</v>
      </c>
      <c r="K6309" s="41">
        <v>1920</v>
      </c>
      <c r="L6309" s="41">
        <v>27000</v>
      </c>
      <c r="M6309" s="41">
        <v>0</v>
      </c>
      <c r="N6309" s="43">
        <v>285816</v>
      </c>
    </row>
    <row r="6310" spans="1:14" x14ac:dyDescent="0.2">
      <c r="A6310" s="34" t="s">
        <v>24</v>
      </c>
      <c r="B6310" s="35"/>
      <c r="C6310" s="36">
        <f t="shared" ref="C6310:N6310" si="1105">SUM(C6302:C6309)</f>
        <v>0</v>
      </c>
      <c r="D6310" s="37">
        <f t="shared" si="1105"/>
        <v>26.154299999999999</v>
      </c>
      <c r="E6310" s="37">
        <f t="shared" si="1105"/>
        <v>6.84</v>
      </c>
      <c r="F6310" s="36">
        <f t="shared" si="1105"/>
        <v>15550666</v>
      </c>
      <c r="G6310" s="36">
        <f t="shared" si="1105"/>
        <v>2138815</v>
      </c>
      <c r="H6310" s="36">
        <f t="shared" si="1105"/>
        <v>17689481</v>
      </c>
      <c r="I6310" s="36">
        <f t="shared" si="1105"/>
        <v>218400</v>
      </c>
      <c r="J6310" s="36">
        <f t="shared" si="1105"/>
        <v>6229764</v>
      </c>
      <c r="K6310" s="36">
        <f t="shared" si="1105"/>
        <v>176894</v>
      </c>
      <c r="L6310" s="36">
        <f t="shared" si="1105"/>
        <v>432795</v>
      </c>
      <c r="M6310" s="36">
        <f t="shared" si="1105"/>
        <v>0</v>
      </c>
      <c r="N6310" s="38">
        <f t="shared" si="1105"/>
        <v>24570440</v>
      </c>
    </row>
    <row r="6311" spans="1:14" x14ac:dyDescent="0.2">
      <c r="A6311" s="34" t="s">
        <v>25</v>
      </c>
      <c r="B6311" s="35"/>
      <c r="C6311" s="36"/>
      <c r="D6311" s="37"/>
      <c r="E6311" s="37"/>
      <c r="F6311" s="36"/>
      <c r="G6311" s="36"/>
      <c r="H6311" s="36"/>
      <c r="I6311" s="36"/>
      <c r="J6311" s="36"/>
      <c r="K6311" s="36"/>
      <c r="L6311" s="36"/>
      <c r="M6311" s="36"/>
      <c r="N6311" s="38"/>
    </row>
    <row r="6312" spans="1:14" x14ac:dyDescent="0.2">
      <c r="A6312" s="39" t="s">
        <v>69</v>
      </c>
      <c r="B6312" s="40"/>
      <c r="C6312" s="41">
        <v>281</v>
      </c>
      <c r="D6312" s="42">
        <v>0</v>
      </c>
      <c r="E6312" s="42">
        <v>4.4951999999999996</v>
      </c>
      <c r="F6312" s="41">
        <v>0</v>
      </c>
      <c r="G6312" s="41">
        <v>1381950</v>
      </c>
      <c r="H6312" s="41">
        <v>1381950</v>
      </c>
      <c r="I6312" s="41">
        <v>0</v>
      </c>
      <c r="J6312" s="41">
        <v>480920</v>
      </c>
      <c r="K6312" s="41">
        <v>13820</v>
      </c>
      <c r="L6312" s="41">
        <v>17141</v>
      </c>
      <c r="M6312" s="41">
        <v>0</v>
      </c>
      <c r="N6312" s="43">
        <v>1880011</v>
      </c>
    </row>
    <row r="6313" spans="1:14" x14ac:dyDescent="0.2">
      <c r="A6313" s="34" t="s">
        <v>24</v>
      </c>
      <c r="B6313" s="35"/>
      <c r="C6313" s="36">
        <f t="shared" ref="C6313:N6313" si="1106">SUM(C6312:C6312)</f>
        <v>281</v>
      </c>
      <c r="D6313" s="37">
        <f t="shared" si="1106"/>
        <v>0</v>
      </c>
      <c r="E6313" s="37">
        <f t="shared" si="1106"/>
        <v>4.4951999999999996</v>
      </c>
      <c r="F6313" s="36">
        <f t="shared" si="1106"/>
        <v>0</v>
      </c>
      <c r="G6313" s="36">
        <f t="shared" si="1106"/>
        <v>1381950</v>
      </c>
      <c r="H6313" s="36">
        <f t="shared" si="1106"/>
        <v>1381950</v>
      </c>
      <c r="I6313" s="36">
        <f t="shared" si="1106"/>
        <v>0</v>
      </c>
      <c r="J6313" s="36">
        <f t="shared" si="1106"/>
        <v>480920</v>
      </c>
      <c r="K6313" s="36">
        <f t="shared" si="1106"/>
        <v>13820</v>
      </c>
      <c r="L6313" s="36">
        <f t="shared" si="1106"/>
        <v>17141</v>
      </c>
      <c r="M6313" s="36">
        <f t="shared" si="1106"/>
        <v>0</v>
      </c>
      <c r="N6313" s="38">
        <f t="shared" si="1106"/>
        <v>1880011</v>
      </c>
    </row>
    <row r="6314" spans="1:14" x14ac:dyDescent="0.2">
      <c r="A6314" s="34" t="s">
        <v>1483</v>
      </c>
      <c r="B6314" s="35"/>
      <c r="C6314" s="36"/>
      <c r="D6314" s="37"/>
      <c r="E6314" s="37"/>
      <c r="F6314" s="36"/>
      <c r="G6314" s="36"/>
      <c r="H6314" s="36"/>
      <c r="I6314" s="36"/>
      <c r="J6314" s="36"/>
      <c r="K6314" s="36"/>
      <c r="L6314" s="36"/>
      <c r="M6314" s="36"/>
      <c r="N6314" s="38"/>
    </row>
    <row r="6315" spans="1:14" x14ac:dyDescent="0.2">
      <c r="A6315" s="39" t="s">
        <v>1492</v>
      </c>
      <c r="B6315" s="40"/>
      <c r="C6315" s="41">
        <v>38</v>
      </c>
      <c r="D6315" s="42">
        <v>0</v>
      </c>
      <c r="E6315" s="42">
        <v>7.2400000000000006E-2</v>
      </c>
      <c r="F6315" s="41">
        <v>0</v>
      </c>
      <c r="G6315" s="41">
        <v>19621</v>
      </c>
      <c r="H6315" s="41">
        <v>19621</v>
      </c>
      <c r="I6315" s="41">
        <v>0</v>
      </c>
      <c r="J6315" s="41">
        <v>6828</v>
      </c>
      <c r="K6315" s="41">
        <v>196</v>
      </c>
      <c r="L6315" s="41">
        <v>0</v>
      </c>
      <c r="M6315" s="41">
        <v>0</v>
      </c>
      <c r="N6315" s="43">
        <v>26449</v>
      </c>
    </row>
    <row r="6316" spans="1:14" x14ac:dyDescent="0.2">
      <c r="A6316" s="39" t="s">
        <v>1492</v>
      </c>
      <c r="B6316" s="40"/>
      <c r="C6316" s="41">
        <v>21</v>
      </c>
      <c r="D6316" s="42">
        <v>0</v>
      </c>
      <c r="E6316" s="42">
        <v>0.04</v>
      </c>
      <c r="F6316" s="41">
        <v>0</v>
      </c>
      <c r="G6316" s="41">
        <v>10840</v>
      </c>
      <c r="H6316" s="41">
        <v>10840</v>
      </c>
      <c r="I6316" s="41">
        <v>0</v>
      </c>
      <c r="J6316" s="41">
        <v>3772</v>
      </c>
      <c r="K6316" s="41">
        <v>108</v>
      </c>
      <c r="L6316" s="41">
        <v>0</v>
      </c>
      <c r="M6316" s="41">
        <v>0</v>
      </c>
      <c r="N6316" s="43">
        <v>14612</v>
      </c>
    </row>
    <row r="6317" spans="1:14" x14ac:dyDescent="0.2">
      <c r="A6317" s="39" t="s">
        <v>1484</v>
      </c>
      <c r="B6317" s="40"/>
      <c r="C6317" s="41">
        <v>52</v>
      </c>
      <c r="D6317" s="42">
        <v>0</v>
      </c>
      <c r="E6317" s="42">
        <v>9.6500000000000002E-2</v>
      </c>
      <c r="F6317" s="41">
        <v>0</v>
      </c>
      <c r="G6317" s="41">
        <v>26152</v>
      </c>
      <c r="H6317" s="41">
        <v>26152</v>
      </c>
      <c r="I6317" s="41">
        <v>0</v>
      </c>
      <c r="J6317" s="41">
        <v>9102</v>
      </c>
      <c r="K6317" s="41">
        <v>262</v>
      </c>
      <c r="L6317" s="41">
        <v>0</v>
      </c>
      <c r="M6317" s="41">
        <v>0</v>
      </c>
      <c r="N6317" s="43">
        <v>35254</v>
      </c>
    </row>
    <row r="6318" spans="1:14" x14ac:dyDescent="0.2">
      <c r="A6318" s="39" t="s">
        <v>1485</v>
      </c>
      <c r="B6318" s="40"/>
      <c r="C6318" s="41">
        <v>0</v>
      </c>
      <c r="D6318" s="42">
        <v>4.7321999999999997</v>
      </c>
      <c r="E6318" s="42">
        <v>0</v>
      </c>
      <c r="F6318" s="41">
        <v>2198060</v>
      </c>
      <c r="G6318" s="41">
        <v>0</v>
      </c>
      <c r="H6318" s="41">
        <v>2198060</v>
      </c>
      <c r="I6318" s="41">
        <v>0</v>
      </c>
      <c r="J6318" s="41">
        <v>764925</v>
      </c>
      <c r="K6318" s="41">
        <v>21981</v>
      </c>
      <c r="L6318" s="41">
        <v>0</v>
      </c>
      <c r="M6318" s="41">
        <v>0</v>
      </c>
      <c r="N6318" s="43">
        <v>2962985</v>
      </c>
    </row>
    <row r="6319" spans="1:14" x14ac:dyDescent="0.2">
      <c r="A6319" s="34" t="s">
        <v>24</v>
      </c>
      <c r="B6319" s="35"/>
      <c r="C6319" s="36">
        <f t="shared" ref="C6319:N6319" si="1107">SUM(C6315:C6318)</f>
        <v>111</v>
      </c>
      <c r="D6319" s="37">
        <f t="shared" si="1107"/>
        <v>4.7321999999999997</v>
      </c>
      <c r="E6319" s="37">
        <f t="shared" si="1107"/>
        <v>0.2089</v>
      </c>
      <c r="F6319" s="36">
        <f t="shared" si="1107"/>
        <v>2198060</v>
      </c>
      <c r="G6319" s="36">
        <f t="shared" si="1107"/>
        <v>56613</v>
      </c>
      <c r="H6319" s="36">
        <f t="shared" si="1107"/>
        <v>2254673</v>
      </c>
      <c r="I6319" s="36">
        <f t="shared" si="1107"/>
        <v>0</v>
      </c>
      <c r="J6319" s="36">
        <f t="shared" si="1107"/>
        <v>784627</v>
      </c>
      <c r="K6319" s="36">
        <f t="shared" si="1107"/>
        <v>22547</v>
      </c>
      <c r="L6319" s="36">
        <f t="shared" si="1107"/>
        <v>0</v>
      </c>
      <c r="M6319" s="36">
        <f t="shared" si="1107"/>
        <v>0</v>
      </c>
      <c r="N6319" s="38">
        <f t="shared" si="1107"/>
        <v>3039300</v>
      </c>
    </row>
    <row r="6320" spans="1:14" x14ac:dyDescent="0.2">
      <c r="A6320" s="29" t="s">
        <v>2308</v>
      </c>
      <c r="B6320" s="30"/>
      <c r="C6320" s="31">
        <f t="shared" ref="C6320:N6320" si="1108">C6310+C6313+C6319</f>
        <v>392</v>
      </c>
      <c r="D6320" s="32">
        <f t="shared" si="1108"/>
        <v>30.886499999999998</v>
      </c>
      <c r="E6320" s="32">
        <f t="shared" si="1108"/>
        <v>11.5441</v>
      </c>
      <c r="F6320" s="31">
        <f t="shared" si="1108"/>
        <v>17748726</v>
      </c>
      <c r="G6320" s="31">
        <f t="shared" si="1108"/>
        <v>3577378</v>
      </c>
      <c r="H6320" s="31">
        <f t="shared" si="1108"/>
        <v>21326104</v>
      </c>
      <c r="I6320" s="31">
        <f t="shared" si="1108"/>
        <v>218400</v>
      </c>
      <c r="J6320" s="31">
        <f t="shared" si="1108"/>
        <v>7495311</v>
      </c>
      <c r="K6320" s="31">
        <f t="shared" si="1108"/>
        <v>213261</v>
      </c>
      <c r="L6320" s="31">
        <f t="shared" si="1108"/>
        <v>449936</v>
      </c>
      <c r="M6320" s="31">
        <f t="shared" si="1108"/>
        <v>0</v>
      </c>
      <c r="N6320" s="33">
        <f t="shared" si="1108"/>
        <v>29489751</v>
      </c>
    </row>
    <row r="6321" spans="1:14" x14ac:dyDescent="0.2">
      <c r="A6321" s="39"/>
      <c r="B6321" s="40"/>
      <c r="C6321" s="41"/>
      <c r="D6321" s="42"/>
      <c r="E6321" s="42"/>
      <c r="F6321" s="41"/>
      <c r="G6321" s="41"/>
      <c r="H6321" s="41"/>
      <c r="I6321" s="41"/>
      <c r="J6321" s="41"/>
      <c r="K6321" s="41"/>
      <c r="L6321" s="41"/>
      <c r="M6321" s="41"/>
      <c r="N6321" s="43"/>
    </row>
    <row r="6322" spans="1:14" x14ac:dyDescent="0.2">
      <c r="A6322" s="29" t="s">
        <v>2309</v>
      </c>
      <c r="B6322" s="30"/>
      <c r="C6322" s="31"/>
      <c r="D6322" s="32"/>
      <c r="E6322" s="32"/>
      <c r="F6322" s="31"/>
      <c r="G6322" s="31"/>
      <c r="H6322" s="31"/>
      <c r="I6322" s="31"/>
      <c r="J6322" s="31"/>
      <c r="K6322" s="31"/>
      <c r="L6322" s="31"/>
      <c r="M6322" s="31"/>
      <c r="N6322" s="33"/>
    </row>
    <row r="6323" spans="1:14" x14ac:dyDescent="0.2">
      <c r="A6323" s="29" t="s">
        <v>2310</v>
      </c>
      <c r="B6323" s="30" t="s">
        <v>6</v>
      </c>
      <c r="C6323" s="31" t="s">
        <v>7</v>
      </c>
      <c r="D6323" s="32" t="s">
        <v>8</v>
      </c>
      <c r="E6323" s="32" t="s">
        <v>9</v>
      </c>
      <c r="F6323" s="31" t="s">
        <v>10</v>
      </c>
      <c r="G6323" s="31" t="s">
        <v>11</v>
      </c>
      <c r="H6323" s="31" t="s">
        <v>12</v>
      </c>
      <c r="I6323" s="31" t="s">
        <v>13</v>
      </c>
      <c r="J6323" s="31" t="s">
        <v>14</v>
      </c>
      <c r="K6323" s="31" t="s">
        <v>15</v>
      </c>
      <c r="L6323" s="31" t="s">
        <v>16</v>
      </c>
      <c r="M6323" s="31" t="s">
        <v>17</v>
      </c>
      <c r="N6323" s="33" t="s">
        <v>18</v>
      </c>
    </row>
    <row r="6324" spans="1:14" x14ac:dyDescent="0.2">
      <c r="A6324" s="34" t="s">
        <v>19</v>
      </c>
      <c r="B6324" s="35"/>
      <c r="C6324" s="36"/>
      <c r="D6324" s="37"/>
      <c r="E6324" s="37"/>
      <c r="F6324" s="36"/>
      <c r="G6324" s="36"/>
      <c r="H6324" s="36"/>
      <c r="I6324" s="36"/>
      <c r="J6324" s="36"/>
      <c r="K6324" s="36"/>
      <c r="L6324" s="36"/>
      <c r="M6324" s="36"/>
      <c r="N6324" s="38"/>
    </row>
    <row r="6325" spans="1:14" x14ac:dyDescent="0.2">
      <c r="A6325" s="39" t="s">
        <v>22</v>
      </c>
      <c r="B6325" s="40"/>
      <c r="C6325" s="41">
        <v>0</v>
      </c>
      <c r="D6325" s="42">
        <v>3.75</v>
      </c>
      <c r="E6325" s="42">
        <v>0.72</v>
      </c>
      <c r="F6325" s="41">
        <v>1807951</v>
      </c>
      <c r="G6325" s="41">
        <v>170994</v>
      </c>
      <c r="H6325" s="41">
        <v>1978945</v>
      </c>
      <c r="I6325" s="41">
        <v>0</v>
      </c>
      <c r="J6325" s="41">
        <v>688672</v>
      </c>
      <c r="K6325" s="41">
        <v>19789</v>
      </c>
      <c r="L6325" s="41">
        <v>11200</v>
      </c>
      <c r="M6325" s="41">
        <v>0</v>
      </c>
      <c r="N6325" s="43">
        <v>2678817</v>
      </c>
    </row>
    <row r="6326" spans="1:14" x14ac:dyDescent="0.2">
      <c r="A6326" s="34" t="s">
        <v>24</v>
      </c>
      <c r="B6326" s="35"/>
      <c r="C6326" s="36">
        <f t="shared" ref="C6326:N6326" si="1109">SUM(C6325:C6325)</f>
        <v>0</v>
      </c>
      <c r="D6326" s="37">
        <f t="shared" si="1109"/>
        <v>3.75</v>
      </c>
      <c r="E6326" s="37">
        <f t="shared" si="1109"/>
        <v>0.72</v>
      </c>
      <c r="F6326" s="36">
        <f t="shared" si="1109"/>
        <v>1807951</v>
      </c>
      <c r="G6326" s="36">
        <f t="shared" si="1109"/>
        <v>170994</v>
      </c>
      <c r="H6326" s="36">
        <f t="shared" si="1109"/>
        <v>1978945</v>
      </c>
      <c r="I6326" s="36">
        <f t="shared" si="1109"/>
        <v>0</v>
      </c>
      <c r="J6326" s="36">
        <f t="shared" si="1109"/>
        <v>688672</v>
      </c>
      <c r="K6326" s="36">
        <f t="shared" si="1109"/>
        <v>19789</v>
      </c>
      <c r="L6326" s="36">
        <f t="shared" si="1109"/>
        <v>11200</v>
      </c>
      <c r="M6326" s="36">
        <f t="shared" si="1109"/>
        <v>0</v>
      </c>
      <c r="N6326" s="38">
        <f t="shared" si="1109"/>
        <v>2678817</v>
      </c>
    </row>
    <row r="6327" spans="1:14" x14ac:dyDescent="0.2">
      <c r="A6327" s="34" t="s">
        <v>1476</v>
      </c>
      <c r="B6327" s="35"/>
      <c r="C6327" s="36"/>
      <c r="D6327" s="37"/>
      <c r="E6327" s="37"/>
      <c r="F6327" s="36"/>
      <c r="G6327" s="36"/>
      <c r="H6327" s="36"/>
      <c r="I6327" s="36"/>
      <c r="J6327" s="36"/>
      <c r="K6327" s="36"/>
      <c r="L6327" s="36"/>
      <c r="M6327" s="36"/>
      <c r="N6327" s="38"/>
    </row>
    <row r="6328" spans="1:14" x14ac:dyDescent="0.2">
      <c r="A6328" s="39" t="s">
        <v>162</v>
      </c>
      <c r="B6328" s="40"/>
      <c r="C6328" s="41">
        <v>0</v>
      </c>
      <c r="D6328" s="42">
        <v>2.1389</v>
      </c>
      <c r="E6328" s="42">
        <v>0</v>
      </c>
      <c r="F6328" s="41">
        <v>741015</v>
      </c>
      <c r="G6328" s="41">
        <v>0</v>
      </c>
      <c r="H6328" s="41">
        <v>741015</v>
      </c>
      <c r="I6328" s="41">
        <v>0</v>
      </c>
      <c r="J6328" s="41">
        <v>257873</v>
      </c>
      <c r="K6328" s="41">
        <v>7410</v>
      </c>
      <c r="L6328" s="41">
        <v>0</v>
      </c>
      <c r="M6328" s="41">
        <v>0</v>
      </c>
      <c r="N6328" s="43">
        <v>998888</v>
      </c>
    </row>
    <row r="6329" spans="1:14" x14ac:dyDescent="0.2">
      <c r="A6329" s="39" t="s">
        <v>40</v>
      </c>
      <c r="B6329" s="40"/>
      <c r="C6329" s="41">
        <v>0</v>
      </c>
      <c r="D6329" s="42">
        <v>-7.0599999999999996E-2</v>
      </c>
      <c r="E6329" s="42">
        <v>0</v>
      </c>
      <c r="F6329" s="41">
        <v>-35280</v>
      </c>
      <c r="G6329" s="41">
        <v>0</v>
      </c>
      <c r="H6329" s="41">
        <v>-35280</v>
      </c>
      <c r="I6329" s="41">
        <v>0</v>
      </c>
      <c r="J6329" s="41">
        <v>-12277</v>
      </c>
      <c r="K6329" s="41">
        <v>-353</v>
      </c>
      <c r="L6329" s="41">
        <v>0</v>
      </c>
      <c r="M6329" s="41">
        <v>0</v>
      </c>
      <c r="N6329" s="43">
        <v>-47557</v>
      </c>
    </row>
    <row r="6330" spans="1:14" x14ac:dyDescent="0.2">
      <c r="A6330" s="39" t="s">
        <v>624</v>
      </c>
      <c r="B6330" s="40"/>
      <c r="C6330" s="41">
        <v>0</v>
      </c>
      <c r="D6330" s="42">
        <v>4.1700000000000001E-2</v>
      </c>
      <c r="E6330" s="42">
        <v>0</v>
      </c>
      <c r="F6330" s="41">
        <v>19280</v>
      </c>
      <c r="G6330" s="41">
        <v>0</v>
      </c>
      <c r="H6330" s="41">
        <v>19280</v>
      </c>
      <c r="I6330" s="41">
        <v>0</v>
      </c>
      <c r="J6330" s="41">
        <v>6709</v>
      </c>
      <c r="K6330" s="41">
        <v>193</v>
      </c>
      <c r="L6330" s="41">
        <v>0</v>
      </c>
      <c r="M6330" s="41">
        <v>0</v>
      </c>
      <c r="N6330" s="43">
        <v>25989</v>
      </c>
    </row>
    <row r="6331" spans="1:14" x14ac:dyDescent="0.2">
      <c r="A6331" s="39" t="s">
        <v>41</v>
      </c>
      <c r="B6331" s="40"/>
      <c r="C6331" s="41">
        <v>0</v>
      </c>
      <c r="D6331" s="42">
        <v>0</v>
      </c>
      <c r="E6331" s="42">
        <v>0</v>
      </c>
      <c r="F6331" s="41">
        <v>0</v>
      </c>
      <c r="G6331" s="41">
        <v>0</v>
      </c>
      <c r="H6331" s="41">
        <v>0</v>
      </c>
      <c r="I6331" s="41">
        <v>35280</v>
      </c>
      <c r="J6331" s="41">
        <v>11924</v>
      </c>
      <c r="K6331" s="41">
        <v>0</v>
      </c>
      <c r="L6331" s="41">
        <v>0</v>
      </c>
      <c r="M6331" s="41">
        <v>0</v>
      </c>
      <c r="N6331" s="43">
        <v>47204</v>
      </c>
    </row>
    <row r="6332" spans="1:14" x14ac:dyDescent="0.2">
      <c r="A6332" s="39" t="s">
        <v>163</v>
      </c>
      <c r="B6332" s="40"/>
      <c r="C6332" s="41">
        <v>0</v>
      </c>
      <c r="D6332" s="42">
        <v>0</v>
      </c>
      <c r="E6332" s="42">
        <v>0</v>
      </c>
      <c r="F6332" s="41">
        <v>0</v>
      </c>
      <c r="G6332" s="41">
        <v>0</v>
      </c>
      <c r="H6332" s="41">
        <v>0</v>
      </c>
      <c r="I6332" s="41">
        <v>0</v>
      </c>
      <c r="J6332" s="41">
        <v>1</v>
      </c>
      <c r="K6332" s="41">
        <v>0</v>
      </c>
      <c r="L6332" s="41">
        <v>0</v>
      </c>
      <c r="M6332" s="41">
        <v>0</v>
      </c>
      <c r="N6332" s="43">
        <v>1</v>
      </c>
    </row>
    <row r="6333" spans="1:14" x14ac:dyDescent="0.2">
      <c r="A6333" s="39" t="s">
        <v>625</v>
      </c>
      <c r="B6333" s="40"/>
      <c r="C6333" s="41">
        <v>0</v>
      </c>
      <c r="D6333" s="42">
        <v>0</v>
      </c>
      <c r="E6333" s="42">
        <v>0</v>
      </c>
      <c r="F6333" s="41">
        <v>0</v>
      </c>
      <c r="G6333" s="41">
        <v>0</v>
      </c>
      <c r="H6333" s="41">
        <v>0</v>
      </c>
      <c r="I6333" s="41">
        <v>0</v>
      </c>
      <c r="J6333" s="41">
        <v>0</v>
      </c>
      <c r="K6333" s="41">
        <v>0</v>
      </c>
      <c r="L6333" s="41">
        <v>1000</v>
      </c>
      <c r="M6333" s="41">
        <v>0</v>
      </c>
      <c r="N6333" s="43">
        <v>1000</v>
      </c>
    </row>
    <row r="6334" spans="1:14" x14ac:dyDescent="0.2">
      <c r="A6334" s="39" t="s">
        <v>32</v>
      </c>
      <c r="B6334" s="40"/>
      <c r="C6334" s="41">
        <v>0</v>
      </c>
      <c r="D6334" s="42">
        <v>0</v>
      </c>
      <c r="E6334" s="42">
        <v>0.4</v>
      </c>
      <c r="F6334" s="41">
        <v>0</v>
      </c>
      <c r="G6334" s="41">
        <v>105883</v>
      </c>
      <c r="H6334" s="41">
        <v>105883</v>
      </c>
      <c r="I6334" s="41">
        <v>0</v>
      </c>
      <c r="J6334" s="41">
        <v>36847</v>
      </c>
      <c r="K6334" s="41">
        <v>1059</v>
      </c>
      <c r="L6334" s="41">
        <v>0</v>
      </c>
      <c r="M6334" s="41">
        <v>0</v>
      </c>
      <c r="N6334" s="43">
        <v>142730</v>
      </c>
    </row>
    <row r="6335" spans="1:14" x14ac:dyDescent="0.2">
      <c r="A6335" s="39" t="s">
        <v>23</v>
      </c>
      <c r="B6335" s="40"/>
      <c r="C6335" s="41">
        <v>0</v>
      </c>
      <c r="D6335" s="42">
        <v>0</v>
      </c>
      <c r="E6335" s="42">
        <v>2.33</v>
      </c>
      <c r="F6335" s="41">
        <v>0</v>
      </c>
      <c r="G6335" s="41">
        <v>906555</v>
      </c>
      <c r="H6335" s="41">
        <v>906555</v>
      </c>
      <c r="I6335" s="41">
        <v>0</v>
      </c>
      <c r="J6335" s="41">
        <v>315482</v>
      </c>
      <c r="K6335" s="41">
        <v>9066</v>
      </c>
      <c r="L6335" s="41">
        <v>0</v>
      </c>
      <c r="M6335" s="41">
        <v>0</v>
      </c>
      <c r="N6335" s="43">
        <v>1222037</v>
      </c>
    </row>
    <row r="6336" spans="1:14" x14ac:dyDescent="0.2">
      <c r="A6336" s="39" t="s">
        <v>1481</v>
      </c>
      <c r="B6336" s="40"/>
      <c r="C6336" s="41">
        <v>0</v>
      </c>
      <c r="D6336" s="42">
        <v>10.9092</v>
      </c>
      <c r="E6336" s="42">
        <v>0.35</v>
      </c>
      <c r="F6336" s="41">
        <v>6180292</v>
      </c>
      <c r="G6336" s="41">
        <v>87885</v>
      </c>
      <c r="H6336" s="41">
        <v>6268177</v>
      </c>
      <c r="I6336" s="41">
        <v>0</v>
      </c>
      <c r="J6336" s="41">
        <v>2181326</v>
      </c>
      <c r="K6336" s="41">
        <v>62682</v>
      </c>
      <c r="L6336" s="41">
        <v>136395</v>
      </c>
      <c r="M6336" s="41">
        <v>0</v>
      </c>
      <c r="N6336" s="43">
        <v>8585898</v>
      </c>
    </row>
    <row r="6337" spans="1:14" x14ac:dyDescent="0.2">
      <c r="A6337" s="39" t="s">
        <v>1482</v>
      </c>
      <c r="B6337" s="40"/>
      <c r="C6337" s="41">
        <v>0</v>
      </c>
      <c r="D6337" s="42">
        <v>0</v>
      </c>
      <c r="E6337" s="42">
        <v>0</v>
      </c>
      <c r="F6337" s="41">
        <v>12000</v>
      </c>
      <c r="G6337" s="41">
        <v>0</v>
      </c>
      <c r="H6337" s="41">
        <v>12000</v>
      </c>
      <c r="I6337" s="41">
        <v>0</v>
      </c>
      <c r="J6337" s="41">
        <v>4176</v>
      </c>
      <c r="K6337" s="41">
        <v>120</v>
      </c>
      <c r="L6337" s="41">
        <v>0</v>
      </c>
      <c r="M6337" s="41">
        <v>0</v>
      </c>
      <c r="N6337" s="43">
        <v>16176</v>
      </c>
    </row>
    <row r="6338" spans="1:14" x14ac:dyDescent="0.2">
      <c r="A6338" s="34" t="s">
        <v>24</v>
      </c>
      <c r="B6338" s="35"/>
      <c r="C6338" s="36">
        <f t="shared" ref="C6338:N6338" si="1110">SUM(C6328:C6337)</f>
        <v>0</v>
      </c>
      <c r="D6338" s="37">
        <f t="shared" si="1110"/>
        <v>13.0192</v>
      </c>
      <c r="E6338" s="37">
        <f t="shared" si="1110"/>
        <v>3.08</v>
      </c>
      <c r="F6338" s="36">
        <f t="shared" si="1110"/>
        <v>6917307</v>
      </c>
      <c r="G6338" s="36">
        <f t="shared" si="1110"/>
        <v>1100323</v>
      </c>
      <c r="H6338" s="36">
        <f t="shared" si="1110"/>
        <v>8017630</v>
      </c>
      <c r="I6338" s="36">
        <f t="shared" si="1110"/>
        <v>35280</v>
      </c>
      <c r="J6338" s="36">
        <f t="shared" si="1110"/>
        <v>2802061</v>
      </c>
      <c r="K6338" s="36">
        <f t="shared" si="1110"/>
        <v>80177</v>
      </c>
      <c r="L6338" s="36">
        <f t="shared" si="1110"/>
        <v>137395</v>
      </c>
      <c r="M6338" s="36">
        <f t="shared" si="1110"/>
        <v>0</v>
      </c>
      <c r="N6338" s="38">
        <f t="shared" si="1110"/>
        <v>10992366</v>
      </c>
    </row>
    <row r="6339" spans="1:14" x14ac:dyDescent="0.2">
      <c r="A6339" s="34" t="s">
        <v>25</v>
      </c>
      <c r="B6339" s="35"/>
      <c r="C6339" s="36"/>
      <c r="D6339" s="37"/>
      <c r="E6339" s="37"/>
      <c r="F6339" s="36"/>
      <c r="G6339" s="36"/>
      <c r="H6339" s="36"/>
      <c r="I6339" s="36"/>
      <c r="J6339" s="36"/>
      <c r="K6339" s="36"/>
      <c r="L6339" s="36"/>
      <c r="M6339" s="36"/>
      <c r="N6339" s="38"/>
    </row>
    <row r="6340" spans="1:14" x14ac:dyDescent="0.2">
      <c r="A6340" s="39" t="s">
        <v>76</v>
      </c>
      <c r="B6340" s="40"/>
      <c r="C6340" s="41">
        <v>28</v>
      </c>
      <c r="D6340" s="42">
        <v>0</v>
      </c>
      <c r="E6340" s="42">
        <v>0.72350000000000003</v>
      </c>
      <c r="F6340" s="41">
        <v>0</v>
      </c>
      <c r="G6340" s="41">
        <v>222424</v>
      </c>
      <c r="H6340" s="41">
        <v>222424</v>
      </c>
      <c r="I6340" s="41">
        <v>0</v>
      </c>
      <c r="J6340" s="41">
        <v>77403</v>
      </c>
      <c r="K6340" s="41">
        <v>2224</v>
      </c>
      <c r="L6340" s="41">
        <v>1680</v>
      </c>
      <c r="M6340" s="41">
        <v>0</v>
      </c>
      <c r="N6340" s="43">
        <v>301507</v>
      </c>
    </row>
    <row r="6341" spans="1:14" x14ac:dyDescent="0.2">
      <c r="A6341" s="39" t="s">
        <v>56</v>
      </c>
      <c r="B6341" s="40"/>
      <c r="C6341" s="41">
        <v>28</v>
      </c>
      <c r="D6341" s="42">
        <v>0</v>
      </c>
      <c r="E6341" s="42">
        <v>0.35639999999999999</v>
      </c>
      <c r="F6341" s="41">
        <v>0</v>
      </c>
      <c r="G6341" s="41">
        <v>109567</v>
      </c>
      <c r="H6341" s="41">
        <v>109567</v>
      </c>
      <c r="I6341" s="41">
        <v>0</v>
      </c>
      <c r="J6341" s="41">
        <v>38130</v>
      </c>
      <c r="K6341" s="41">
        <v>1096</v>
      </c>
      <c r="L6341" s="41">
        <v>700</v>
      </c>
      <c r="M6341" s="41">
        <v>0</v>
      </c>
      <c r="N6341" s="43">
        <v>148397</v>
      </c>
    </row>
    <row r="6342" spans="1:14" x14ac:dyDescent="0.2">
      <c r="A6342" s="39" t="s">
        <v>69</v>
      </c>
      <c r="B6342" s="40"/>
      <c r="C6342" s="41">
        <v>101</v>
      </c>
      <c r="D6342" s="42">
        <v>0</v>
      </c>
      <c r="E6342" s="42">
        <v>2.0226999999999999</v>
      </c>
      <c r="F6342" s="41">
        <v>0</v>
      </c>
      <c r="G6342" s="41">
        <v>621835</v>
      </c>
      <c r="H6342" s="41">
        <v>621835</v>
      </c>
      <c r="I6342" s="41">
        <v>0</v>
      </c>
      <c r="J6342" s="41">
        <v>216398</v>
      </c>
      <c r="K6342" s="41">
        <v>6218</v>
      </c>
      <c r="L6342" s="41">
        <v>6161</v>
      </c>
      <c r="M6342" s="41">
        <v>0</v>
      </c>
      <c r="N6342" s="43">
        <v>844394</v>
      </c>
    </row>
    <row r="6343" spans="1:14" x14ac:dyDescent="0.2">
      <c r="A6343" s="34" t="s">
        <v>24</v>
      </c>
      <c r="B6343" s="35"/>
      <c r="C6343" s="36">
        <f t="shared" ref="C6343:N6343" si="1111">SUM(C6340:C6342)</f>
        <v>157</v>
      </c>
      <c r="D6343" s="37">
        <f t="shared" si="1111"/>
        <v>0</v>
      </c>
      <c r="E6343" s="37">
        <f t="shared" si="1111"/>
        <v>3.1025999999999998</v>
      </c>
      <c r="F6343" s="36">
        <f t="shared" si="1111"/>
        <v>0</v>
      </c>
      <c r="G6343" s="36">
        <f t="shared" si="1111"/>
        <v>953826</v>
      </c>
      <c r="H6343" s="36">
        <f t="shared" si="1111"/>
        <v>953826</v>
      </c>
      <c r="I6343" s="36">
        <f t="shared" si="1111"/>
        <v>0</v>
      </c>
      <c r="J6343" s="36">
        <f t="shared" si="1111"/>
        <v>331931</v>
      </c>
      <c r="K6343" s="36">
        <f t="shared" si="1111"/>
        <v>9538</v>
      </c>
      <c r="L6343" s="36">
        <f t="shared" si="1111"/>
        <v>8541</v>
      </c>
      <c r="M6343" s="36">
        <f t="shared" si="1111"/>
        <v>0</v>
      </c>
      <c r="N6343" s="38">
        <f t="shared" si="1111"/>
        <v>1294298</v>
      </c>
    </row>
    <row r="6344" spans="1:14" x14ac:dyDescent="0.2">
      <c r="A6344" s="34" t="s">
        <v>1483</v>
      </c>
      <c r="B6344" s="35"/>
      <c r="C6344" s="36"/>
      <c r="D6344" s="37"/>
      <c r="E6344" s="37"/>
      <c r="F6344" s="36"/>
      <c r="G6344" s="36"/>
      <c r="H6344" s="36"/>
      <c r="I6344" s="36"/>
      <c r="J6344" s="36"/>
      <c r="K6344" s="36"/>
      <c r="L6344" s="36"/>
      <c r="M6344" s="36"/>
      <c r="N6344" s="38"/>
    </row>
    <row r="6345" spans="1:14" x14ac:dyDescent="0.2">
      <c r="A6345" s="39" t="s">
        <v>1492</v>
      </c>
      <c r="B6345" s="40"/>
      <c r="C6345" s="41">
        <v>40</v>
      </c>
      <c r="D6345" s="42">
        <v>0</v>
      </c>
      <c r="E6345" s="42">
        <v>7.6200000000000004E-2</v>
      </c>
      <c r="F6345" s="41">
        <v>0</v>
      </c>
      <c r="G6345" s="41">
        <v>20651</v>
      </c>
      <c r="H6345" s="41">
        <v>20651</v>
      </c>
      <c r="I6345" s="41">
        <v>0</v>
      </c>
      <c r="J6345" s="41">
        <v>7187</v>
      </c>
      <c r="K6345" s="41">
        <v>207</v>
      </c>
      <c r="L6345" s="41">
        <v>0</v>
      </c>
      <c r="M6345" s="41">
        <v>0</v>
      </c>
      <c r="N6345" s="43">
        <v>27838</v>
      </c>
    </row>
    <row r="6346" spans="1:14" x14ac:dyDescent="0.2">
      <c r="A6346" s="39" t="s">
        <v>1485</v>
      </c>
      <c r="B6346" s="40"/>
      <c r="C6346" s="41">
        <v>0</v>
      </c>
      <c r="D6346" s="42">
        <v>1.667</v>
      </c>
      <c r="E6346" s="42">
        <v>0</v>
      </c>
      <c r="F6346" s="41">
        <v>740902</v>
      </c>
      <c r="G6346" s="41">
        <v>0</v>
      </c>
      <c r="H6346" s="41">
        <v>740902</v>
      </c>
      <c r="I6346" s="41">
        <v>0</v>
      </c>
      <c r="J6346" s="41">
        <v>257834</v>
      </c>
      <c r="K6346" s="41">
        <v>7409</v>
      </c>
      <c r="L6346" s="41">
        <v>0</v>
      </c>
      <c r="M6346" s="41">
        <v>0</v>
      </c>
      <c r="N6346" s="43">
        <v>998736</v>
      </c>
    </row>
    <row r="6347" spans="1:14" x14ac:dyDescent="0.2">
      <c r="A6347" s="34" t="s">
        <v>24</v>
      </c>
      <c r="B6347" s="35"/>
      <c r="C6347" s="36">
        <f t="shared" ref="C6347:N6347" si="1112">SUM(C6345:C6346)</f>
        <v>40</v>
      </c>
      <c r="D6347" s="37">
        <f t="shared" si="1112"/>
        <v>1.667</v>
      </c>
      <c r="E6347" s="37">
        <f t="shared" si="1112"/>
        <v>7.6200000000000004E-2</v>
      </c>
      <c r="F6347" s="36">
        <f t="shared" si="1112"/>
        <v>740902</v>
      </c>
      <c r="G6347" s="36">
        <f t="shared" si="1112"/>
        <v>20651</v>
      </c>
      <c r="H6347" s="36">
        <f t="shared" si="1112"/>
        <v>761553</v>
      </c>
      <c r="I6347" s="36">
        <f t="shared" si="1112"/>
        <v>0</v>
      </c>
      <c r="J6347" s="36">
        <f t="shared" si="1112"/>
        <v>265021</v>
      </c>
      <c r="K6347" s="36">
        <f t="shared" si="1112"/>
        <v>7616</v>
      </c>
      <c r="L6347" s="36">
        <f t="shared" si="1112"/>
        <v>0</v>
      </c>
      <c r="M6347" s="36">
        <f t="shared" si="1112"/>
        <v>0</v>
      </c>
      <c r="N6347" s="38">
        <f t="shared" si="1112"/>
        <v>1026574</v>
      </c>
    </row>
    <row r="6348" spans="1:14" x14ac:dyDescent="0.2">
      <c r="A6348" s="29" t="s">
        <v>2311</v>
      </c>
      <c r="B6348" s="30"/>
      <c r="C6348" s="31">
        <f t="shared" ref="C6348:N6348" si="1113">C6326+C6338+C6343+C6347</f>
        <v>197</v>
      </c>
      <c r="D6348" s="32">
        <f t="shared" si="1113"/>
        <v>18.436199999999999</v>
      </c>
      <c r="E6348" s="32">
        <f t="shared" si="1113"/>
        <v>6.9787999999999997</v>
      </c>
      <c r="F6348" s="31">
        <f t="shared" si="1113"/>
        <v>9466160</v>
      </c>
      <c r="G6348" s="31">
        <f t="shared" si="1113"/>
        <v>2245794</v>
      </c>
      <c r="H6348" s="31">
        <f t="shared" si="1113"/>
        <v>11711954</v>
      </c>
      <c r="I6348" s="31">
        <f t="shared" si="1113"/>
        <v>35280</v>
      </c>
      <c r="J6348" s="31">
        <f t="shared" si="1113"/>
        <v>4087685</v>
      </c>
      <c r="K6348" s="31">
        <f t="shared" si="1113"/>
        <v>117120</v>
      </c>
      <c r="L6348" s="31">
        <f t="shared" si="1113"/>
        <v>157136</v>
      </c>
      <c r="M6348" s="31">
        <f t="shared" si="1113"/>
        <v>0</v>
      </c>
      <c r="N6348" s="33">
        <f t="shared" si="1113"/>
        <v>15992055</v>
      </c>
    </row>
    <row r="6349" spans="1:14" x14ac:dyDescent="0.2">
      <c r="A6349" s="39"/>
      <c r="B6349" s="40"/>
      <c r="C6349" s="41"/>
      <c r="D6349" s="42"/>
      <c r="E6349" s="42"/>
      <c r="F6349" s="41"/>
      <c r="G6349" s="41"/>
      <c r="H6349" s="41"/>
      <c r="I6349" s="41"/>
      <c r="J6349" s="41"/>
      <c r="K6349" s="41"/>
      <c r="L6349" s="41"/>
      <c r="M6349" s="41"/>
      <c r="N6349" s="43"/>
    </row>
    <row r="6350" spans="1:14" x14ac:dyDescent="0.2">
      <c r="A6350" s="29" t="s">
        <v>2312</v>
      </c>
      <c r="B6350" s="30"/>
      <c r="C6350" s="31"/>
      <c r="D6350" s="32"/>
      <c r="E6350" s="32"/>
      <c r="F6350" s="31"/>
      <c r="G6350" s="31"/>
      <c r="H6350" s="31"/>
      <c r="I6350" s="31"/>
      <c r="J6350" s="31"/>
      <c r="K6350" s="31"/>
      <c r="L6350" s="31"/>
      <c r="M6350" s="31"/>
      <c r="N6350" s="33"/>
    </row>
    <row r="6351" spans="1:14" x14ac:dyDescent="0.2">
      <c r="A6351" s="29" t="s">
        <v>2313</v>
      </c>
      <c r="B6351" s="30" t="s">
        <v>6</v>
      </c>
      <c r="C6351" s="31" t="s">
        <v>7</v>
      </c>
      <c r="D6351" s="32" t="s">
        <v>8</v>
      </c>
      <c r="E6351" s="32" t="s">
        <v>9</v>
      </c>
      <c r="F6351" s="31" t="s">
        <v>10</v>
      </c>
      <c r="G6351" s="31" t="s">
        <v>11</v>
      </c>
      <c r="H6351" s="31" t="s">
        <v>12</v>
      </c>
      <c r="I6351" s="31" t="s">
        <v>13</v>
      </c>
      <c r="J6351" s="31" t="s">
        <v>14</v>
      </c>
      <c r="K6351" s="31" t="s">
        <v>15</v>
      </c>
      <c r="L6351" s="31" t="s">
        <v>16</v>
      </c>
      <c r="M6351" s="31" t="s">
        <v>17</v>
      </c>
      <c r="N6351" s="33" t="s">
        <v>18</v>
      </c>
    </row>
    <row r="6352" spans="1:14" x14ac:dyDescent="0.2">
      <c r="A6352" s="34" t="s">
        <v>19</v>
      </c>
      <c r="B6352" s="35"/>
      <c r="C6352" s="36"/>
      <c r="D6352" s="37"/>
      <c r="E6352" s="37"/>
      <c r="F6352" s="36"/>
      <c r="G6352" s="36"/>
      <c r="H6352" s="36"/>
      <c r="I6352" s="36"/>
      <c r="J6352" s="36"/>
      <c r="K6352" s="36"/>
      <c r="L6352" s="36"/>
      <c r="M6352" s="36"/>
      <c r="N6352" s="38"/>
    </row>
    <row r="6353" spans="1:14" x14ac:dyDescent="0.2">
      <c r="A6353" s="39" t="s">
        <v>22</v>
      </c>
      <c r="B6353" s="40"/>
      <c r="C6353" s="41">
        <v>0</v>
      </c>
      <c r="D6353" s="42">
        <v>1.9480999999999999</v>
      </c>
      <c r="E6353" s="42">
        <v>0.4</v>
      </c>
      <c r="F6353" s="41">
        <v>1096779</v>
      </c>
      <c r="G6353" s="41">
        <v>94997</v>
      </c>
      <c r="H6353" s="41">
        <v>1191776</v>
      </c>
      <c r="I6353" s="41">
        <v>0</v>
      </c>
      <c r="J6353" s="41">
        <v>414738</v>
      </c>
      <c r="K6353" s="41">
        <v>11918</v>
      </c>
      <c r="L6353" s="41">
        <v>10800</v>
      </c>
      <c r="M6353" s="41">
        <v>0</v>
      </c>
      <c r="N6353" s="43">
        <v>1617314</v>
      </c>
    </row>
    <row r="6354" spans="1:14" x14ac:dyDescent="0.2">
      <c r="A6354" s="34" t="s">
        <v>24</v>
      </c>
      <c r="B6354" s="35"/>
      <c r="C6354" s="36">
        <f t="shared" ref="C6354:N6354" si="1114">SUM(C6353:C6353)</f>
        <v>0</v>
      </c>
      <c r="D6354" s="37">
        <f t="shared" si="1114"/>
        <v>1.9480999999999999</v>
      </c>
      <c r="E6354" s="37">
        <f t="shared" si="1114"/>
        <v>0.4</v>
      </c>
      <c r="F6354" s="36">
        <f t="shared" si="1114"/>
        <v>1096779</v>
      </c>
      <c r="G6354" s="36">
        <f t="shared" si="1114"/>
        <v>94997</v>
      </c>
      <c r="H6354" s="36">
        <f t="shared" si="1114"/>
        <v>1191776</v>
      </c>
      <c r="I6354" s="36">
        <f t="shared" si="1114"/>
        <v>0</v>
      </c>
      <c r="J6354" s="36">
        <f t="shared" si="1114"/>
        <v>414738</v>
      </c>
      <c r="K6354" s="36">
        <f t="shared" si="1114"/>
        <v>11918</v>
      </c>
      <c r="L6354" s="36">
        <f t="shared" si="1114"/>
        <v>10800</v>
      </c>
      <c r="M6354" s="36">
        <f t="shared" si="1114"/>
        <v>0</v>
      </c>
      <c r="N6354" s="38">
        <f t="shared" si="1114"/>
        <v>1617314</v>
      </c>
    </row>
    <row r="6355" spans="1:14" x14ac:dyDescent="0.2">
      <c r="A6355" s="34" t="s">
        <v>1476</v>
      </c>
      <c r="B6355" s="35"/>
      <c r="C6355" s="36"/>
      <c r="D6355" s="37"/>
      <c r="E6355" s="37"/>
      <c r="F6355" s="36"/>
      <c r="G6355" s="36"/>
      <c r="H6355" s="36"/>
      <c r="I6355" s="36"/>
      <c r="J6355" s="36"/>
      <c r="K6355" s="36"/>
      <c r="L6355" s="36"/>
      <c r="M6355" s="36"/>
      <c r="N6355" s="38"/>
    </row>
    <row r="6356" spans="1:14" x14ac:dyDescent="0.2">
      <c r="A6356" s="39" t="s">
        <v>162</v>
      </c>
      <c r="B6356" s="40"/>
      <c r="C6356" s="41">
        <v>0</v>
      </c>
      <c r="D6356" s="42">
        <v>1</v>
      </c>
      <c r="E6356" s="42">
        <v>0</v>
      </c>
      <c r="F6356" s="41">
        <v>346446</v>
      </c>
      <c r="G6356" s="41">
        <v>0</v>
      </c>
      <c r="H6356" s="41">
        <v>346446</v>
      </c>
      <c r="I6356" s="41">
        <v>0</v>
      </c>
      <c r="J6356" s="41">
        <v>120563</v>
      </c>
      <c r="K6356" s="41">
        <v>3464</v>
      </c>
      <c r="L6356" s="41">
        <v>0</v>
      </c>
      <c r="M6356" s="41">
        <v>0</v>
      </c>
      <c r="N6356" s="43">
        <v>467009</v>
      </c>
    </row>
    <row r="6357" spans="1:14" x14ac:dyDescent="0.2">
      <c r="A6357" s="39" t="s">
        <v>40</v>
      </c>
      <c r="B6357" s="40"/>
      <c r="C6357" s="41">
        <v>0</v>
      </c>
      <c r="D6357" s="42">
        <v>0</v>
      </c>
      <c r="E6357" s="42">
        <v>0</v>
      </c>
      <c r="F6357" s="41">
        <v>-33600</v>
      </c>
      <c r="G6357" s="41">
        <v>0</v>
      </c>
      <c r="H6357" s="41">
        <v>-33600</v>
      </c>
      <c r="I6357" s="41">
        <v>0</v>
      </c>
      <c r="J6357" s="41">
        <v>-11693</v>
      </c>
      <c r="K6357" s="41">
        <v>-336</v>
      </c>
      <c r="L6357" s="41">
        <v>0</v>
      </c>
      <c r="M6357" s="41">
        <v>0</v>
      </c>
      <c r="N6357" s="43">
        <v>-45293</v>
      </c>
    </row>
    <row r="6358" spans="1:14" x14ac:dyDescent="0.2">
      <c r="A6358" s="39" t="s">
        <v>41</v>
      </c>
      <c r="B6358" s="40"/>
      <c r="C6358" s="41">
        <v>0</v>
      </c>
      <c r="D6358" s="42">
        <v>0</v>
      </c>
      <c r="E6358" s="42">
        <v>0</v>
      </c>
      <c r="F6358" s="41">
        <v>0</v>
      </c>
      <c r="G6358" s="41">
        <v>0</v>
      </c>
      <c r="H6358" s="41">
        <v>0</v>
      </c>
      <c r="I6358" s="41">
        <v>33600</v>
      </c>
      <c r="J6358" s="41">
        <v>11357</v>
      </c>
      <c r="K6358" s="41">
        <v>0</v>
      </c>
      <c r="L6358" s="41">
        <v>0</v>
      </c>
      <c r="M6358" s="41">
        <v>0</v>
      </c>
      <c r="N6358" s="43">
        <v>44957</v>
      </c>
    </row>
    <row r="6359" spans="1:14" x14ac:dyDescent="0.2">
      <c r="A6359" s="39" t="s">
        <v>163</v>
      </c>
      <c r="B6359" s="40"/>
      <c r="C6359" s="41">
        <v>0</v>
      </c>
      <c r="D6359" s="42">
        <v>0</v>
      </c>
      <c r="E6359" s="42">
        <v>0</v>
      </c>
      <c r="F6359" s="41">
        <v>0</v>
      </c>
      <c r="G6359" s="41">
        <v>0</v>
      </c>
      <c r="H6359" s="41">
        <v>0</v>
      </c>
      <c r="I6359" s="41">
        <v>0</v>
      </c>
      <c r="J6359" s="41">
        <v>1</v>
      </c>
      <c r="K6359" s="41">
        <v>0</v>
      </c>
      <c r="L6359" s="41">
        <v>0</v>
      </c>
      <c r="M6359" s="41">
        <v>0</v>
      </c>
      <c r="N6359" s="43">
        <v>1</v>
      </c>
    </row>
    <row r="6360" spans="1:14" x14ac:dyDescent="0.2">
      <c r="A6360" s="39" t="s">
        <v>32</v>
      </c>
      <c r="B6360" s="40"/>
      <c r="C6360" s="41">
        <v>0</v>
      </c>
      <c r="D6360" s="42">
        <v>0</v>
      </c>
      <c r="E6360" s="42">
        <v>0.4</v>
      </c>
      <c r="F6360" s="41">
        <v>0</v>
      </c>
      <c r="G6360" s="41">
        <v>105883</v>
      </c>
      <c r="H6360" s="41">
        <v>105883</v>
      </c>
      <c r="I6360" s="41">
        <v>0</v>
      </c>
      <c r="J6360" s="41">
        <v>36847</v>
      </c>
      <c r="K6360" s="41">
        <v>1059</v>
      </c>
      <c r="L6360" s="41">
        <v>0</v>
      </c>
      <c r="M6360" s="41">
        <v>0</v>
      </c>
      <c r="N6360" s="43">
        <v>142730</v>
      </c>
    </row>
    <row r="6361" spans="1:14" x14ac:dyDescent="0.2">
      <c r="A6361" s="39" t="s">
        <v>23</v>
      </c>
      <c r="B6361" s="40"/>
      <c r="C6361" s="41">
        <v>0</v>
      </c>
      <c r="D6361" s="42">
        <v>0</v>
      </c>
      <c r="E6361" s="42">
        <v>1.86</v>
      </c>
      <c r="F6361" s="41">
        <v>0</v>
      </c>
      <c r="G6361" s="41">
        <v>723947</v>
      </c>
      <c r="H6361" s="41">
        <v>723947</v>
      </c>
      <c r="I6361" s="41">
        <v>0</v>
      </c>
      <c r="J6361" s="41">
        <v>251933</v>
      </c>
      <c r="K6361" s="41">
        <v>7239</v>
      </c>
      <c r="L6361" s="41">
        <v>0</v>
      </c>
      <c r="M6361" s="41">
        <v>0</v>
      </c>
      <c r="N6361" s="43">
        <v>975880</v>
      </c>
    </row>
    <row r="6362" spans="1:14" x14ac:dyDescent="0.2">
      <c r="A6362" s="39" t="s">
        <v>1481</v>
      </c>
      <c r="B6362" s="40"/>
      <c r="C6362" s="41">
        <v>0</v>
      </c>
      <c r="D6362" s="42">
        <v>4.6340000000000003</v>
      </c>
      <c r="E6362" s="42">
        <v>0.19670000000000001</v>
      </c>
      <c r="F6362" s="41">
        <v>2597694</v>
      </c>
      <c r="G6362" s="41">
        <v>49383</v>
      </c>
      <c r="H6362" s="41">
        <v>2647077</v>
      </c>
      <c r="I6362" s="41">
        <v>0</v>
      </c>
      <c r="J6362" s="41">
        <v>921184</v>
      </c>
      <c r="K6362" s="41">
        <v>26471</v>
      </c>
      <c r="L6362" s="41">
        <v>74845</v>
      </c>
      <c r="M6362" s="41">
        <v>0</v>
      </c>
      <c r="N6362" s="43">
        <v>3643106</v>
      </c>
    </row>
    <row r="6363" spans="1:14" x14ac:dyDescent="0.2">
      <c r="A6363" s="34" t="s">
        <v>24</v>
      </c>
      <c r="B6363" s="35"/>
      <c r="C6363" s="36">
        <f t="shared" ref="C6363:N6363" si="1115">SUM(C6356:C6362)</f>
        <v>0</v>
      </c>
      <c r="D6363" s="37">
        <f t="shared" si="1115"/>
        <v>5.6340000000000003</v>
      </c>
      <c r="E6363" s="37">
        <f t="shared" si="1115"/>
        <v>2.4567000000000001</v>
      </c>
      <c r="F6363" s="36">
        <f t="shared" si="1115"/>
        <v>2910540</v>
      </c>
      <c r="G6363" s="36">
        <f t="shared" si="1115"/>
        <v>879213</v>
      </c>
      <c r="H6363" s="36">
        <f t="shared" si="1115"/>
        <v>3789753</v>
      </c>
      <c r="I6363" s="36">
        <f t="shared" si="1115"/>
        <v>33600</v>
      </c>
      <c r="J6363" s="36">
        <f t="shared" si="1115"/>
        <v>1330192</v>
      </c>
      <c r="K6363" s="36">
        <f t="shared" si="1115"/>
        <v>37897</v>
      </c>
      <c r="L6363" s="36">
        <f t="shared" si="1115"/>
        <v>74845</v>
      </c>
      <c r="M6363" s="36">
        <f t="shared" si="1115"/>
        <v>0</v>
      </c>
      <c r="N6363" s="38">
        <f t="shared" si="1115"/>
        <v>5228390</v>
      </c>
    </row>
    <row r="6364" spans="1:14" x14ac:dyDescent="0.2">
      <c r="A6364" s="34" t="s">
        <v>1483</v>
      </c>
      <c r="B6364" s="35"/>
      <c r="C6364" s="36"/>
      <c r="D6364" s="37"/>
      <c r="E6364" s="37"/>
      <c r="F6364" s="36"/>
      <c r="G6364" s="36"/>
      <c r="H6364" s="36"/>
      <c r="I6364" s="36"/>
      <c r="J6364" s="36"/>
      <c r="K6364" s="36"/>
      <c r="L6364" s="36"/>
      <c r="M6364" s="36"/>
      <c r="N6364" s="38"/>
    </row>
    <row r="6365" spans="1:14" x14ac:dyDescent="0.2">
      <c r="A6365" s="39" t="s">
        <v>1492</v>
      </c>
      <c r="B6365" s="40"/>
      <c r="C6365" s="41">
        <v>30</v>
      </c>
      <c r="D6365" s="42">
        <v>0</v>
      </c>
      <c r="E6365" s="42">
        <v>5.7099999999999998E-2</v>
      </c>
      <c r="F6365" s="41">
        <v>0</v>
      </c>
      <c r="G6365" s="41">
        <v>15475</v>
      </c>
      <c r="H6365" s="41">
        <v>15475</v>
      </c>
      <c r="I6365" s="41">
        <v>0</v>
      </c>
      <c r="J6365" s="41">
        <v>5386</v>
      </c>
      <c r="K6365" s="41">
        <v>155</v>
      </c>
      <c r="L6365" s="41">
        <v>0</v>
      </c>
      <c r="M6365" s="41">
        <v>0</v>
      </c>
      <c r="N6365" s="43">
        <v>20861</v>
      </c>
    </row>
    <row r="6366" spans="1:14" x14ac:dyDescent="0.2">
      <c r="A6366" s="39" t="s">
        <v>1485</v>
      </c>
      <c r="B6366" s="40"/>
      <c r="C6366" s="41">
        <v>0</v>
      </c>
      <c r="D6366" s="42">
        <v>0.93</v>
      </c>
      <c r="E6366" s="42">
        <v>0</v>
      </c>
      <c r="F6366" s="41">
        <v>492102</v>
      </c>
      <c r="G6366" s="41">
        <v>0</v>
      </c>
      <c r="H6366" s="41">
        <v>492102</v>
      </c>
      <c r="I6366" s="41">
        <v>0</v>
      </c>
      <c r="J6366" s="41">
        <v>171251</v>
      </c>
      <c r="K6366" s="41">
        <v>4921</v>
      </c>
      <c r="L6366" s="41">
        <v>0</v>
      </c>
      <c r="M6366" s="41">
        <v>0</v>
      </c>
      <c r="N6366" s="43">
        <v>663353</v>
      </c>
    </row>
    <row r="6367" spans="1:14" x14ac:dyDescent="0.2">
      <c r="A6367" s="34" t="s">
        <v>24</v>
      </c>
      <c r="B6367" s="35"/>
      <c r="C6367" s="36">
        <f t="shared" ref="C6367:N6367" si="1116">SUM(C6365:C6366)</f>
        <v>30</v>
      </c>
      <c r="D6367" s="37">
        <f t="shared" si="1116"/>
        <v>0.93</v>
      </c>
      <c r="E6367" s="37">
        <f t="shared" si="1116"/>
        <v>5.7099999999999998E-2</v>
      </c>
      <c r="F6367" s="36">
        <f t="shared" si="1116"/>
        <v>492102</v>
      </c>
      <c r="G6367" s="36">
        <f t="shared" si="1116"/>
        <v>15475</v>
      </c>
      <c r="H6367" s="36">
        <f t="shared" si="1116"/>
        <v>507577</v>
      </c>
      <c r="I6367" s="36">
        <f t="shared" si="1116"/>
        <v>0</v>
      </c>
      <c r="J6367" s="36">
        <f t="shared" si="1116"/>
        <v>176637</v>
      </c>
      <c r="K6367" s="36">
        <f t="shared" si="1116"/>
        <v>5076</v>
      </c>
      <c r="L6367" s="36">
        <f t="shared" si="1116"/>
        <v>0</v>
      </c>
      <c r="M6367" s="36">
        <f t="shared" si="1116"/>
        <v>0</v>
      </c>
      <c r="N6367" s="38">
        <f t="shared" si="1116"/>
        <v>684214</v>
      </c>
    </row>
    <row r="6368" spans="1:14" x14ac:dyDescent="0.2">
      <c r="A6368" s="29" t="s">
        <v>2314</v>
      </c>
      <c r="B6368" s="30"/>
      <c r="C6368" s="31">
        <f t="shared" ref="C6368:N6368" si="1117">C6354+C6363+C6367</f>
        <v>30</v>
      </c>
      <c r="D6368" s="32">
        <f t="shared" si="1117"/>
        <v>8.5121000000000002</v>
      </c>
      <c r="E6368" s="32">
        <f t="shared" si="1117"/>
        <v>2.9138000000000002</v>
      </c>
      <c r="F6368" s="31">
        <f t="shared" si="1117"/>
        <v>4499421</v>
      </c>
      <c r="G6368" s="31">
        <f t="shared" si="1117"/>
        <v>989685</v>
      </c>
      <c r="H6368" s="31">
        <f t="shared" si="1117"/>
        <v>5489106</v>
      </c>
      <c r="I6368" s="31">
        <f t="shared" si="1117"/>
        <v>33600</v>
      </c>
      <c r="J6368" s="31">
        <f t="shared" si="1117"/>
        <v>1921567</v>
      </c>
      <c r="K6368" s="31">
        <f t="shared" si="1117"/>
        <v>54891</v>
      </c>
      <c r="L6368" s="31">
        <f t="shared" si="1117"/>
        <v>85645</v>
      </c>
      <c r="M6368" s="31">
        <f t="shared" si="1117"/>
        <v>0</v>
      </c>
      <c r="N6368" s="33">
        <f t="shared" si="1117"/>
        <v>7529918</v>
      </c>
    </row>
    <row r="6369" spans="1:14" x14ac:dyDescent="0.2">
      <c r="A6369" s="39"/>
      <c r="B6369" s="40"/>
      <c r="C6369" s="41"/>
      <c r="D6369" s="42"/>
      <c r="E6369" s="42"/>
      <c r="F6369" s="41"/>
      <c r="G6369" s="41"/>
      <c r="H6369" s="41"/>
      <c r="I6369" s="41"/>
      <c r="J6369" s="41"/>
      <c r="K6369" s="41"/>
      <c r="L6369" s="41"/>
      <c r="M6369" s="41"/>
      <c r="N6369" s="43"/>
    </row>
    <row r="6370" spans="1:14" x14ac:dyDescent="0.2">
      <c r="A6370" s="29" t="s">
        <v>2315</v>
      </c>
      <c r="B6370" s="30"/>
      <c r="C6370" s="31"/>
      <c r="D6370" s="32"/>
      <c r="E6370" s="32"/>
      <c r="F6370" s="31"/>
      <c r="G6370" s="31"/>
      <c r="H6370" s="31"/>
      <c r="I6370" s="31"/>
      <c r="J6370" s="31"/>
      <c r="K6370" s="31"/>
      <c r="L6370" s="31"/>
      <c r="M6370" s="31"/>
      <c r="N6370" s="33"/>
    </row>
    <row r="6371" spans="1:14" x14ac:dyDescent="0.2">
      <c r="A6371" s="29" t="s">
        <v>2316</v>
      </c>
      <c r="B6371" s="30" t="s">
        <v>6</v>
      </c>
      <c r="C6371" s="31" t="s">
        <v>7</v>
      </c>
      <c r="D6371" s="32" t="s">
        <v>8</v>
      </c>
      <c r="E6371" s="32" t="s">
        <v>9</v>
      </c>
      <c r="F6371" s="31" t="s">
        <v>10</v>
      </c>
      <c r="G6371" s="31" t="s">
        <v>11</v>
      </c>
      <c r="H6371" s="31" t="s">
        <v>12</v>
      </c>
      <c r="I6371" s="31" t="s">
        <v>13</v>
      </c>
      <c r="J6371" s="31" t="s">
        <v>14</v>
      </c>
      <c r="K6371" s="31" t="s">
        <v>15</v>
      </c>
      <c r="L6371" s="31" t="s">
        <v>16</v>
      </c>
      <c r="M6371" s="31" t="s">
        <v>17</v>
      </c>
      <c r="N6371" s="33" t="s">
        <v>18</v>
      </c>
    </row>
    <row r="6372" spans="1:14" x14ac:dyDescent="0.2">
      <c r="A6372" s="34" t="s">
        <v>19</v>
      </c>
      <c r="B6372" s="35"/>
      <c r="C6372" s="36"/>
      <c r="D6372" s="37"/>
      <c r="E6372" s="37"/>
      <c r="F6372" s="36"/>
      <c r="G6372" s="36"/>
      <c r="H6372" s="36"/>
      <c r="I6372" s="36"/>
      <c r="J6372" s="36"/>
      <c r="K6372" s="36"/>
      <c r="L6372" s="36"/>
      <c r="M6372" s="36"/>
      <c r="N6372" s="38"/>
    </row>
    <row r="6373" spans="1:14" x14ac:dyDescent="0.2">
      <c r="A6373" s="39" t="s">
        <v>22</v>
      </c>
      <c r="B6373" s="40"/>
      <c r="C6373" s="41">
        <v>0</v>
      </c>
      <c r="D6373" s="42">
        <v>5.8550000000000004</v>
      </c>
      <c r="E6373" s="42">
        <v>1.2</v>
      </c>
      <c r="F6373" s="41">
        <v>3210316</v>
      </c>
      <c r="G6373" s="41">
        <v>284991</v>
      </c>
      <c r="H6373" s="41">
        <v>3495307</v>
      </c>
      <c r="I6373" s="41">
        <v>0</v>
      </c>
      <c r="J6373" s="41">
        <v>1216367</v>
      </c>
      <c r="K6373" s="41">
        <v>34953</v>
      </c>
      <c r="L6373" s="41">
        <v>26400</v>
      </c>
      <c r="M6373" s="41">
        <v>0</v>
      </c>
      <c r="N6373" s="43">
        <v>4738074</v>
      </c>
    </row>
    <row r="6374" spans="1:14" x14ac:dyDescent="0.2">
      <c r="A6374" s="39" t="s">
        <v>31</v>
      </c>
      <c r="B6374" s="40"/>
      <c r="C6374" s="41">
        <v>0</v>
      </c>
      <c r="D6374" s="42">
        <v>0</v>
      </c>
      <c r="E6374" s="42">
        <v>0</v>
      </c>
      <c r="F6374" s="41">
        <v>12000</v>
      </c>
      <c r="G6374" s="41">
        <v>0</v>
      </c>
      <c r="H6374" s="41">
        <v>12000</v>
      </c>
      <c r="I6374" s="41">
        <v>0</v>
      </c>
      <c r="J6374" s="41">
        <v>4176</v>
      </c>
      <c r="K6374" s="41">
        <v>120</v>
      </c>
      <c r="L6374" s="41">
        <v>0</v>
      </c>
      <c r="M6374" s="41">
        <v>0</v>
      </c>
      <c r="N6374" s="43">
        <v>16176</v>
      </c>
    </row>
    <row r="6375" spans="1:14" x14ac:dyDescent="0.2">
      <c r="A6375" s="34" t="s">
        <v>24</v>
      </c>
      <c r="B6375" s="35"/>
      <c r="C6375" s="36">
        <f t="shared" ref="C6375:N6375" si="1118">SUM(C6373:C6374)</f>
        <v>0</v>
      </c>
      <c r="D6375" s="37">
        <f t="shared" si="1118"/>
        <v>5.8550000000000004</v>
      </c>
      <c r="E6375" s="37">
        <f t="shared" si="1118"/>
        <v>1.2</v>
      </c>
      <c r="F6375" s="36">
        <f t="shared" si="1118"/>
        <v>3222316</v>
      </c>
      <c r="G6375" s="36">
        <f t="shared" si="1118"/>
        <v>284991</v>
      </c>
      <c r="H6375" s="36">
        <f t="shared" si="1118"/>
        <v>3507307</v>
      </c>
      <c r="I6375" s="36">
        <f t="shared" si="1118"/>
        <v>0</v>
      </c>
      <c r="J6375" s="36">
        <f t="shared" si="1118"/>
        <v>1220543</v>
      </c>
      <c r="K6375" s="36">
        <f t="shared" si="1118"/>
        <v>35073</v>
      </c>
      <c r="L6375" s="36">
        <f t="shared" si="1118"/>
        <v>26400</v>
      </c>
      <c r="M6375" s="36">
        <f t="shared" si="1118"/>
        <v>0</v>
      </c>
      <c r="N6375" s="38">
        <f t="shared" si="1118"/>
        <v>4754250</v>
      </c>
    </row>
    <row r="6376" spans="1:14" x14ac:dyDescent="0.2">
      <c r="A6376" s="34" t="s">
        <v>1476</v>
      </c>
      <c r="B6376" s="35"/>
      <c r="C6376" s="36"/>
      <c r="D6376" s="37"/>
      <c r="E6376" s="37"/>
      <c r="F6376" s="36"/>
      <c r="G6376" s="36"/>
      <c r="H6376" s="36"/>
      <c r="I6376" s="36"/>
      <c r="J6376" s="36"/>
      <c r="K6376" s="36"/>
      <c r="L6376" s="36"/>
      <c r="M6376" s="36"/>
      <c r="N6376" s="38"/>
    </row>
    <row r="6377" spans="1:14" x14ac:dyDescent="0.2">
      <c r="A6377" s="39" t="s">
        <v>162</v>
      </c>
      <c r="B6377" s="40"/>
      <c r="C6377" s="41">
        <v>0</v>
      </c>
      <c r="D6377" s="42">
        <v>4.9389000000000003</v>
      </c>
      <c r="E6377" s="42">
        <v>0</v>
      </c>
      <c r="F6377" s="41">
        <v>1716879</v>
      </c>
      <c r="G6377" s="41">
        <v>0</v>
      </c>
      <c r="H6377" s="41">
        <v>1716879</v>
      </c>
      <c r="I6377" s="41">
        <v>0</v>
      </c>
      <c r="J6377" s="41">
        <v>597474</v>
      </c>
      <c r="K6377" s="41">
        <v>17169</v>
      </c>
      <c r="L6377" s="41">
        <v>0</v>
      </c>
      <c r="M6377" s="41">
        <v>0</v>
      </c>
      <c r="N6377" s="43">
        <v>2314353</v>
      </c>
    </row>
    <row r="6378" spans="1:14" x14ac:dyDescent="0.2">
      <c r="A6378" s="39" t="s">
        <v>163</v>
      </c>
      <c r="B6378" s="40"/>
      <c r="C6378" s="41">
        <v>0</v>
      </c>
      <c r="D6378" s="42">
        <v>0</v>
      </c>
      <c r="E6378" s="42">
        <v>0</v>
      </c>
      <c r="F6378" s="41">
        <v>0</v>
      </c>
      <c r="G6378" s="41">
        <v>0</v>
      </c>
      <c r="H6378" s="41">
        <v>0</v>
      </c>
      <c r="I6378" s="41">
        <v>0</v>
      </c>
      <c r="J6378" s="41">
        <v>3</v>
      </c>
      <c r="K6378" s="41">
        <v>0</v>
      </c>
      <c r="L6378" s="41">
        <v>0</v>
      </c>
      <c r="M6378" s="41">
        <v>0</v>
      </c>
      <c r="N6378" s="43">
        <v>3</v>
      </c>
    </row>
    <row r="6379" spans="1:14" x14ac:dyDescent="0.2">
      <c r="A6379" s="39" t="s">
        <v>23</v>
      </c>
      <c r="B6379" s="40"/>
      <c r="C6379" s="41">
        <v>0</v>
      </c>
      <c r="D6379" s="42">
        <v>0</v>
      </c>
      <c r="E6379" s="42">
        <v>2.4</v>
      </c>
      <c r="F6379" s="41">
        <v>0</v>
      </c>
      <c r="G6379" s="41">
        <v>932048</v>
      </c>
      <c r="H6379" s="41">
        <v>932048</v>
      </c>
      <c r="I6379" s="41">
        <v>0</v>
      </c>
      <c r="J6379" s="41">
        <v>324352</v>
      </c>
      <c r="K6379" s="41">
        <v>9320</v>
      </c>
      <c r="L6379" s="41">
        <v>0</v>
      </c>
      <c r="M6379" s="41">
        <v>0</v>
      </c>
      <c r="N6379" s="43">
        <v>1256400</v>
      </c>
    </row>
    <row r="6380" spans="1:14" x14ac:dyDescent="0.2">
      <c r="A6380" s="39" t="s">
        <v>1481</v>
      </c>
      <c r="B6380" s="40"/>
      <c r="C6380" s="41">
        <v>0</v>
      </c>
      <c r="D6380" s="42">
        <v>11.7743</v>
      </c>
      <c r="E6380" s="42">
        <v>0.3967</v>
      </c>
      <c r="F6380" s="41">
        <v>6710395</v>
      </c>
      <c r="G6380" s="41">
        <v>99603</v>
      </c>
      <c r="H6380" s="41">
        <v>6809998</v>
      </c>
      <c r="I6380" s="41">
        <v>0</v>
      </c>
      <c r="J6380" s="41">
        <v>2369880</v>
      </c>
      <c r="K6380" s="41">
        <v>68101</v>
      </c>
      <c r="L6380" s="41">
        <v>155785</v>
      </c>
      <c r="M6380" s="41">
        <v>0</v>
      </c>
      <c r="N6380" s="43">
        <v>9335663</v>
      </c>
    </row>
    <row r="6381" spans="1:14" x14ac:dyDescent="0.2">
      <c r="A6381" s="34" t="s">
        <v>24</v>
      </c>
      <c r="B6381" s="35"/>
      <c r="C6381" s="36">
        <f t="shared" ref="C6381:N6381" si="1119">SUM(C6377:C6380)</f>
        <v>0</v>
      </c>
      <c r="D6381" s="37">
        <f t="shared" si="1119"/>
        <v>16.713200000000001</v>
      </c>
      <c r="E6381" s="37">
        <f t="shared" si="1119"/>
        <v>2.7967</v>
      </c>
      <c r="F6381" s="36">
        <f t="shared" si="1119"/>
        <v>8427274</v>
      </c>
      <c r="G6381" s="36">
        <f t="shared" si="1119"/>
        <v>1031651</v>
      </c>
      <c r="H6381" s="36">
        <f t="shared" si="1119"/>
        <v>9458925</v>
      </c>
      <c r="I6381" s="36">
        <f t="shared" si="1119"/>
        <v>0</v>
      </c>
      <c r="J6381" s="36">
        <f t="shared" si="1119"/>
        <v>3291709</v>
      </c>
      <c r="K6381" s="36">
        <f t="shared" si="1119"/>
        <v>94590</v>
      </c>
      <c r="L6381" s="36">
        <f t="shared" si="1119"/>
        <v>155785</v>
      </c>
      <c r="M6381" s="36">
        <f t="shared" si="1119"/>
        <v>0</v>
      </c>
      <c r="N6381" s="38">
        <f t="shared" si="1119"/>
        <v>12906419</v>
      </c>
    </row>
    <row r="6382" spans="1:14" x14ac:dyDescent="0.2">
      <c r="A6382" s="34" t="s">
        <v>25</v>
      </c>
      <c r="B6382" s="35"/>
      <c r="C6382" s="36"/>
      <c r="D6382" s="37"/>
      <c r="E6382" s="37"/>
      <c r="F6382" s="36"/>
      <c r="G6382" s="36"/>
      <c r="H6382" s="36"/>
      <c r="I6382" s="36"/>
      <c r="J6382" s="36"/>
      <c r="K6382" s="36"/>
      <c r="L6382" s="36"/>
      <c r="M6382" s="36"/>
      <c r="N6382" s="38"/>
    </row>
    <row r="6383" spans="1:14" x14ac:dyDescent="0.2">
      <c r="A6383" s="39" t="s">
        <v>26</v>
      </c>
      <c r="B6383" s="40"/>
      <c r="C6383" s="41">
        <v>66</v>
      </c>
      <c r="D6383" s="42">
        <v>0</v>
      </c>
      <c r="E6383" s="42">
        <v>1.9376</v>
      </c>
      <c r="F6383" s="41">
        <v>0</v>
      </c>
      <c r="G6383" s="41">
        <v>595672</v>
      </c>
      <c r="H6383" s="41">
        <v>595672</v>
      </c>
      <c r="I6383" s="41">
        <v>0</v>
      </c>
      <c r="J6383" s="41">
        <v>207294</v>
      </c>
      <c r="K6383" s="41">
        <v>5957</v>
      </c>
      <c r="L6383" s="41">
        <v>5610</v>
      </c>
      <c r="M6383" s="41">
        <v>0</v>
      </c>
      <c r="N6383" s="43">
        <v>808576</v>
      </c>
    </row>
    <row r="6384" spans="1:14" x14ac:dyDescent="0.2">
      <c r="A6384" s="39" t="s">
        <v>69</v>
      </c>
      <c r="B6384" s="40"/>
      <c r="C6384" s="41">
        <v>114</v>
      </c>
      <c r="D6384" s="42">
        <v>0</v>
      </c>
      <c r="E6384" s="42">
        <v>2.2206000000000001</v>
      </c>
      <c r="F6384" s="41">
        <v>0</v>
      </c>
      <c r="G6384" s="41">
        <v>682675</v>
      </c>
      <c r="H6384" s="41">
        <v>682675</v>
      </c>
      <c r="I6384" s="41">
        <v>0</v>
      </c>
      <c r="J6384" s="41">
        <v>237571</v>
      </c>
      <c r="K6384" s="41">
        <v>6827</v>
      </c>
      <c r="L6384" s="41">
        <v>6954</v>
      </c>
      <c r="M6384" s="41">
        <v>0</v>
      </c>
      <c r="N6384" s="43">
        <v>927200</v>
      </c>
    </row>
    <row r="6385" spans="1:14" x14ac:dyDescent="0.2">
      <c r="A6385" s="34" t="s">
        <v>24</v>
      </c>
      <c r="B6385" s="35"/>
      <c r="C6385" s="36">
        <f t="shared" ref="C6385:N6385" si="1120">SUM(C6383:C6384)</f>
        <v>180</v>
      </c>
      <c r="D6385" s="37">
        <f t="shared" si="1120"/>
        <v>0</v>
      </c>
      <c r="E6385" s="37">
        <f t="shared" si="1120"/>
        <v>4.1581999999999999</v>
      </c>
      <c r="F6385" s="36">
        <f t="shared" si="1120"/>
        <v>0</v>
      </c>
      <c r="G6385" s="36">
        <f t="shared" si="1120"/>
        <v>1278347</v>
      </c>
      <c r="H6385" s="36">
        <f t="shared" si="1120"/>
        <v>1278347</v>
      </c>
      <c r="I6385" s="36">
        <f t="shared" si="1120"/>
        <v>0</v>
      </c>
      <c r="J6385" s="36">
        <f t="shared" si="1120"/>
        <v>444865</v>
      </c>
      <c r="K6385" s="36">
        <f t="shared" si="1120"/>
        <v>12784</v>
      </c>
      <c r="L6385" s="36">
        <f t="shared" si="1120"/>
        <v>12564</v>
      </c>
      <c r="M6385" s="36">
        <f t="shared" si="1120"/>
        <v>0</v>
      </c>
      <c r="N6385" s="38">
        <f t="shared" si="1120"/>
        <v>1735776</v>
      </c>
    </row>
    <row r="6386" spans="1:14" x14ac:dyDescent="0.2">
      <c r="A6386" s="34" t="s">
        <v>1483</v>
      </c>
      <c r="B6386" s="35"/>
      <c r="C6386" s="36"/>
      <c r="D6386" s="37"/>
      <c r="E6386" s="37"/>
      <c r="F6386" s="36"/>
      <c r="G6386" s="36"/>
      <c r="H6386" s="36"/>
      <c r="I6386" s="36"/>
      <c r="J6386" s="36"/>
      <c r="K6386" s="36"/>
      <c r="L6386" s="36"/>
      <c r="M6386" s="36"/>
      <c r="N6386" s="38"/>
    </row>
    <row r="6387" spans="1:14" x14ac:dyDescent="0.2">
      <c r="A6387" s="39" t="s">
        <v>1484</v>
      </c>
      <c r="B6387" s="40"/>
      <c r="C6387" s="41">
        <v>53</v>
      </c>
      <c r="D6387" s="42">
        <v>0</v>
      </c>
      <c r="E6387" s="42">
        <v>9.69E-2</v>
      </c>
      <c r="F6387" s="41">
        <v>0</v>
      </c>
      <c r="G6387" s="41">
        <v>26261</v>
      </c>
      <c r="H6387" s="41">
        <v>26261</v>
      </c>
      <c r="I6387" s="41">
        <v>0</v>
      </c>
      <c r="J6387" s="41">
        <v>9139</v>
      </c>
      <c r="K6387" s="41">
        <v>263</v>
      </c>
      <c r="L6387" s="41">
        <v>0</v>
      </c>
      <c r="M6387" s="41">
        <v>0</v>
      </c>
      <c r="N6387" s="43">
        <v>35400</v>
      </c>
    </row>
    <row r="6388" spans="1:14" x14ac:dyDescent="0.2">
      <c r="A6388" s="39" t="s">
        <v>1485</v>
      </c>
      <c r="B6388" s="40"/>
      <c r="C6388" s="41">
        <v>0</v>
      </c>
      <c r="D6388" s="42">
        <v>1.268</v>
      </c>
      <c r="E6388" s="42">
        <v>0</v>
      </c>
      <c r="F6388" s="41">
        <v>638539</v>
      </c>
      <c r="G6388" s="41">
        <v>0</v>
      </c>
      <c r="H6388" s="41">
        <v>638539</v>
      </c>
      <c r="I6388" s="41">
        <v>0</v>
      </c>
      <c r="J6388" s="41">
        <v>222211</v>
      </c>
      <c r="K6388" s="41">
        <v>6385</v>
      </c>
      <c r="L6388" s="41">
        <v>0</v>
      </c>
      <c r="M6388" s="41">
        <v>0</v>
      </c>
      <c r="N6388" s="43">
        <v>860750</v>
      </c>
    </row>
    <row r="6389" spans="1:14" x14ac:dyDescent="0.2">
      <c r="A6389" s="34" t="s">
        <v>24</v>
      </c>
      <c r="B6389" s="35"/>
      <c r="C6389" s="36">
        <f t="shared" ref="C6389:N6389" si="1121">SUM(C6387:C6388)</f>
        <v>53</v>
      </c>
      <c r="D6389" s="37">
        <f t="shared" si="1121"/>
        <v>1.268</v>
      </c>
      <c r="E6389" s="37">
        <f t="shared" si="1121"/>
        <v>9.69E-2</v>
      </c>
      <c r="F6389" s="36">
        <f t="shared" si="1121"/>
        <v>638539</v>
      </c>
      <c r="G6389" s="36">
        <f t="shared" si="1121"/>
        <v>26261</v>
      </c>
      <c r="H6389" s="36">
        <f t="shared" si="1121"/>
        <v>664800</v>
      </c>
      <c r="I6389" s="36">
        <f t="shared" si="1121"/>
        <v>0</v>
      </c>
      <c r="J6389" s="36">
        <f t="shared" si="1121"/>
        <v>231350</v>
      </c>
      <c r="K6389" s="36">
        <f t="shared" si="1121"/>
        <v>6648</v>
      </c>
      <c r="L6389" s="36">
        <f t="shared" si="1121"/>
        <v>0</v>
      </c>
      <c r="M6389" s="36">
        <f t="shared" si="1121"/>
        <v>0</v>
      </c>
      <c r="N6389" s="38">
        <f t="shared" si="1121"/>
        <v>896150</v>
      </c>
    </row>
    <row r="6390" spans="1:14" x14ac:dyDescent="0.2">
      <c r="A6390" s="29" t="s">
        <v>2317</v>
      </c>
      <c r="B6390" s="30"/>
      <c r="C6390" s="31">
        <f t="shared" ref="C6390:N6390" si="1122">C6375+C6381+C6385+C6389</f>
        <v>233</v>
      </c>
      <c r="D6390" s="32">
        <f t="shared" si="1122"/>
        <v>23.836200000000002</v>
      </c>
      <c r="E6390" s="32">
        <f t="shared" si="1122"/>
        <v>8.2517999999999994</v>
      </c>
      <c r="F6390" s="31">
        <f t="shared" si="1122"/>
        <v>12288129</v>
      </c>
      <c r="G6390" s="31">
        <f t="shared" si="1122"/>
        <v>2621250</v>
      </c>
      <c r="H6390" s="31">
        <f t="shared" si="1122"/>
        <v>14909379</v>
      </c>
      <c r="I6390" s="31">
        <f t="shared" si="1122"/>
        <v>0</v>
      </c>
      <c r="J6390" s="31">
        <f t="shared" si="1122"/>
        <v>5188467</v>
      </c>
      <c r="K6390" s="31">
        <f t="shared" si="1122"/>
        <v>149095</v>
      </c>
      <c r="L6390" s="31">
        <f t="shared" si="1122"/>
        <v>194749</v>
      </c>
      <c r="M6390" s="31">
        <f t="shared" si="1122"/>
        <v>0</v>
      </c>
      <c r="N6390" s="33">
        <f t="shared" si="1122"/>
        <v>20292595</v>
      </c>
    </row>
    <row r="6391" spans="1:14" x14ac:dyDescent="0.2">
      <c r="A6391" s="39"/>
      <c r="B6391" s="40"/>
      <c r="C6391" s="41"/>
      <c r="D6391" s="42"/>
      <c r="E6391" s="42"/>
      <c r="F6391" s="41"/>
      <c r="G6391" s="41"/>
      <c r="H6391" s="41"/>
      <c r="I6391" s="41"/>
      <c r="J6391" s="41"/>
      <c r="K6391" s="41"/>
      <c r="L6391" s="41"/>
      <c r="M6391" s="41"/>
      <c r="N6391" s="43"/>
    </row>
    <row r="6392" spans="1:14" x14ac:dyDescent="0.2">
      <c r="A6392" s="29" t="s">
        <v>2318</v>
      </c>
      <c r="B6392" s="30"/>
      <c r="C6392" s="31"/>
      <c r="D6392" s="32"/>
      <c r="E6392" s="32"/>
      <c r="F6392" s="31"/>
      <c r="G6392" s="31"/>
      <c r="H6392" s="31"/>
      <c r="I6392" s="31"/>
      <c r="J6392" s="31"/>
      <c r="K6392" s="31"/>
      <c r="L6392" s="31"/>
      <c r="M6392" s="31"/>
      <c r="N6392" s="33"/>
    </row>
    <row r="6393" spans="1:14" x14ac:dyDescent="0.2">
      <c r="A6393" s="29" t="s">
        <v>2319</v>
      </c>
      <c r="B6393" s="30" t="s">
        <v>6</v>
      </c>
      <c r="C6393" s="31" t="s">
        <v>7</v>
      </c>
      <c r="D6393" s="32" t="s">
        <v>8</v>
      </c>
      <c r="E6393" s="32" t="s">
        <v>9</v>
      </c>
      <c r="F6393" s="31" t="s">
        <v>10</v>
      </c>
      <c r="G6393" s="31" t="s">
        <v>11</v>
      </c>
      <c r="H6393" s="31" t="s">
        <v>12</v>
      </c>
      <c r="I6393" s="31" t="s">
        <v>13</v>
      </c>
      <c r="J6393" s="31" t="s">
        <v>14</v>
      </c>
      <c r="K6393" s="31" t="s">
        <v>15</v>
      </c>
      <c r="L6393" s="31" t="s">
        <v>16</v>
      </c>
      <c r="M6393" s="31" t="s">
        <v>17</v>
      </c>
      <c r="N6393" s="33" t="s">
        <v>18</v>
      </c>
    </row>
    <row r="6394" spans="1:14" x14ac:dyDescent="0.2">
      <c r="A6394" s="34" t="s">
        <v>19</v>
      </c>
      <c r="B6394" s="35"/>
      <c r="C6394" s="36"/>
      <c r="D6394" s="37"/>
      <c r="E6394" s="37"/>
      <c r="F6394" s="36"/>
      <c r="G6394" s="36"/>
      <c r="H6394" s="36"/>
      <c r="I6394" s="36"/>
      <c r="J6394" s="36"/>
      <c r="K6394" s="36"/>
      <c r="L6394" s="36"/>
      <c r="M6394" s="36"/>
      <c r="N6394" s="38"/>
    </row>
    <row r="6395" spans="1:14" x14ac:dyDescent="0.2">
      <c r="A6395" s="39" t="s">
        <v>22</v>
      </c>
      <c r="B6395" s="40"/>
      <c r="C6395" s="41">
        <v>0</v>
      </c>
      <c r="D6395" s="42">
        <v>3.8</v>
      </c>
      <c r="E6395" s="42">
        <v>0.72</v>
      </c>
      <c r="F6395" s="41">
        <v>1991964</v>
      </c>
      <c r="G6395" s="41">
        <v>170994</v>
      </c>
      <c r="H6395" s="41">
        <v>2162958</v>
      </c>
      <c r="I6395" s="41">
        <v>0</v>
      </c>
      <c r="J6395" s="41">
        <v>752710</v>
      </c>
      <c r="K6395" s="41">
        <v>21630</v>
      </c>
      <c r="L6395" s="41">
        <v>14800</v>
      </c>
      <c r="M6395" s="41">
        <v>0</v>
      </c>
      <c r="N6395" s="43">
        <v>2930468</v>
      </c>
    </row>
    <row r="6396" spans="1:14" x14ac:dyDescent="0.2">
      <c r="A6396" s="34" t="s">
        <v>24</v>
      </c>
      <c r="B6396" s="35"/>
      <c r="C6396" s="36">
        <f t="shared" ref="C6396:N6396" si="1123">SUM(C6395:C6395)</f>
        <v>0</v>
      </c>
      <c r="D6396" s="37">
        <f t="shared" si="1123"/>
        <v>3.8</v>
      </c>
      <c r="E6396" s="37">
        <f t="shared" si="1123"/>
        <v>0.72</v>
      </c>
      <c r="F6396" s="36">
        <f t="shared" si="1123"/>
        <v>1991964</v>
      </c>
      <c r="G6396" s="36">
        <f t="shared" si="1123"/>
        <v>170994</v>
      </c>
      <c r="H6396" s="36">
        <f t="shared" si="1123"/>
        <v>2162958</v>
      </c>
      <c r="I6396" s="36">
        <f t="shared" si="1123"/>
        <v>0</v>
      </c>
      <c r="J6396" s="36">
        <f t="shared" si="1123"/>
        <v>752710</v>
      </c>
      <c r="K6396" s="36">
        <f t="shared" si="1123"/>
        <v>21630</v>
      </c>
      <c r="L6396" s="36">
        <f t="shared" si="1123"/>
        <v>14800</v>
      </c>
      <c r="M6396" s="36">
        <f t="shared" si="1123"/>
        <v>0</v>
      </c>
      <c r="N6396" s="38">
        <f t="shared" si="1123"/>
        <v>2930468</v>
      </c>
    </row>
    <row r="6397" spans="1:14" x14ac:dyDescent="0.2">
      <c r="A6397" s="34" t="s">
        <v>1476</v>
      </c>
      <c r="B6397" s="35"/>
      <c r="C6397" s="36"/>
      <c r="D6397" s="37"/>
      <c r="E6397" s="37"/>
      <c r="F6397" s="36"/>
      <c r="G6397" s="36"/>
      <c r="H6397" s="36"/>
      <c r="I6397" s="36"/>
      <c r="J6397" s="36"/>
      <c r="K6397" s="36"/>
      <c r="L6397" s="36"/>
      <c r="M6397" s="36"/>
      <c r="N6397" s="38"/>
    </row>
    <row r="6398" spans="1:14" x14ac:dyDescent="0.2">
      <c r="A6398" s="39" t="s">
        <v>162</v>
      </c>
      <c r="B6398" s="40"/>
      <c r="C6398" s="41">
        <v>0</v>
      </c>
      <c r="D6398" s="42">
        <v>3.0278</v>
      </c>
      <c r="E6398" s="42">
        <v>0</v>
      </c>
      <c r="F6398" s="41">
        <v>1048971</v>
      </c>
      <c r="G6398" s="41">
        <v>0</v>
      </c>
      <c r="H6398" s="41">
        <v>1048971</v>
      </c>
      <c r="I6398" s="41">
        <v>0</v>
      </c>
      <c r="J6398" s="41">
        <v>365042</v>
      </c>
      <c r="K6398" s="41">
        <v>10490</v>
      </c>
      <c r="L6398" s="41">
        <v>0</v>
      </c>
      <c r="M6398" s="41">
        <v>0</v>
      </c>
      <c r="N6398" s="43">
        <v>1414013</v>
      </c>
    </row>
    <row r="6399" spans="1:14" x14ac:dyDescent="0.2">
      <c r="A6399" s="39" t="s">
        <v>163</v>
      </c>
      <c r="B6399" s="40"/>
      <c r="C6399" s="41">
        <v>0</v>
      </c>
      <c r="D6399" s="42">
        <v>0</v>
      </c>
      <c r="E6399" s="42">
        <v>0</v>
      </c>
      <c r="F6399" s="41">
        <v>0</v>
      </c>
      <c r="G6399" s="41">
        <v>0</v>
      </c>
      <c r="H6399" s="41">
        <v>0</v>
      </c>
      <c r="I6399" s="41">
        <v>0</v>
      </c>
      <c r="J6399" s="41">
        <v>1</v>
      </c>
      <c r="K6399" s="41">
        <v>0</v>
      </c>
      <c r="L6399" s="41">
        <v>0</v>
      </c>
      <c r="M6399" s="41">
        <v>0</v>
      </c>
      <c r="N6399" s="43">
        <v>1</v>
      </c>
    </row>
    <row r="6400" spans="1:14" x14ac:dyDescent="0.2">
      <c r="A6400" s="39" t="s">
        <v>32</v>
      </c>
      <c r="B6400" s="40"/>
      <c r="C6400" s="41">
        <v>0</v>
      </c>
      <c r="D6400" s="42">
        <v>0</v>
      </c>
      <c r="E6400" s="42">
        <v>0.4</v>
      </c>
      <c r="F6400" s="41">
        <v>0</v>
      </c>
      <c r="G6400" s="41">
        <v>105883</v>
      </c>
      <c r="H6400" s="41">
        <v>105883</v>
      </c>
      <c r="I6400" s="41">
        <v>0</v>
      </c>
      <c r="J6400" s="41">
        <v>36847</v>
      </c>
      <c r="K6400" s="41">
        <v>1059</v>
      </c>
      <c r="L6400" s="41">
        <v>0</v>
      </c>
      <c r="M6400" s="41">
        <v>0</v>
      </c>
      <c r="N6400" s="43">
        <v>142730</v>
      </c>
    </row>
    <row r="6401" spans="1:14" x14ac:dyDescent="0.2">
      <c r="A6401" s="39" t="s">
        <v>23</v>
      </c>
      <c r="B6401" s="40"/>
      <c r="C6401" s="41">
        <v>0</v>
      </c>
      <c r="D6401" s="42">
        <v>0</v>
      </c>
      <c r="E6401" s="42">
        <v>2.17</v>
      </c>
      <c r="F6401" s="41">
        <v>0</v>
      </c>
      <c r="G6401" s="41">
        <v>843496</v>
      </c>
      <c r="H6401" s="41">
        <v>843496</v>
      </c>
      <c r="I6401" s="41">
        <v>0</v>
      </c>
      <c r="J6401" s="41">
        <v>293537</v>
      </c>
      <c r="K6401" s="41">
        <v>8435</v>
      </c>
      <c r="L6401" s="41">
        <v>0</v>
      </c>
      <c r="M6401" s="41">
        <v>0</v>
      </c>
      <c r="N6401" s="43">
        <v>1137033</v>
      </c>
    </row>
    <row r="6402" spans="1:14" x14ac:dyDescent="0.2">
      <c r="A6402" s="39" t="s">
        <v>1481</v>
      </c>
      <c r="B6402" s="40"/>
      <c r="C6402" s="41">
        <v>0</v>
      </c>
      <c r="D6402" s="42">
        <v>9.6793999999999993</v>
      </c>
      <c r="E6402" s="42">
        <v>0.34</v>
      </c>
      <c r="F6402" s="41">
        <v>5586654</v>
      </c>
      <c r="G6402" s="41">
        <v>85374</v>
      </c>
      <c r="H6402" s="41">
        <v>5672028</v>
      </c>
      <c r="I6402" s="41">
        <v>0</v>
      </c>
      <c r="J6402" s="41">
        <v>1973865</v>
      </c>
      <c r="K6402" s="41">
        <v>56720</v>
      </c>
      <c r="L6402" s="41">
        <v>134490</v>
      </c>
      <c r="M6402" s="41">
        <v>0</v>
      </c>
      <c r="N6402" s="43">
        <v>7780383</v>
      </c>
    </row>
    <row r="6403" spans="1:14" x14ac:dyDescent="0.2">
      <c r="A6403" s="39" t="s">
        <v>1482</v>
      </c>
      <c r="B6403" s="40"/>
      <c r="C6403" s="41">
        <v>0</v>
      </c>
      <c r="D6403" s="42">
        <v>0</v>
      </c>
      <c r="E6403" s="42">
        <v>0</v>
      </c>
      <c r="F6403" s="41">
        <v>48000</v>
      </c>
      <c r="G6403" s="41">
        <v>0</v>
      </c>
      <c r="H6403" s="41">
        <v>48000</v>
      </c>
      <c r="I6403" s="41">
        <v>0</v>
      </c>
      <c r="J6403" s="41">
        <v>16704</v>
      </c>
      <c r="K6403" s="41">
        <v>480</v>
      </c>
      <c r="L6403" s="41">
        <v>4500</v>
      </c>
      <c r="M6403" s="41">
        <v>0</v>
      </c>
      <c r="N6403" s="43">
        <v>69204</v>
      </c>
    </row>
    <row r="6404" spans="1:14" x14ac:dyDescent="0.2">
      <c r="A6404" s="34" t="s">
        <v>24</v>
      </c>
      <c r="B6404" s="35"/>
      <c r="C6404" s="36">
        <f t="shared" ref="C6404:N6404" si="1124">SUM(C6398:C6403)</f>
        <v>0</v>
      </c>
      <c r="D6404" s="37">
        <f t="shared" si="1124"/>
        <v>12.7072</v>
      </c>
      <c r="E6404" s="37">
        <f t="shared" si="1124"/>
        <v>2.9099999999999997</v>
      </c>
      <c r="F6404" s="36">
        <f t="shared" si="1124"/>
        <v>6683625</v>
      </c>
      <c r="G6404" s="36">
        <f t="shared" si="1124"/>
        <v>1034753</v>
      </c>
      <c r="H6404" s="36">
        <f t="shared" si="1124"/>
        <v>7718378</v>
      </c>
      <c r="I6404" s="36">
        <f t="shared" si="1124"/>
        <v>0</v>
      </c>
      <c r="J6404" s="36">
        <f t="shared" si="1124"/>
        <v>2685996</v>
      </c>
      <c r="K6404" s="36">
        <f t="shared" si="1124"/>
        <v>77184</v>
      </c>
      <c r="L6404" s="36">
        <f t="shared" si="1124"/>
        <v>138990</v>
      </c>
      <c r="M6404" s="36">
        <f t="shared" si="1124"/>
        <v>0</v>
      </c>
      <c r="N6404" s="38">
        <f t="shared" si="1124"/>
        <v>10543364</v>
      </c>
    </row>
    <row r="6405" spans="1:14" x14ac:dyDescent="0.2">
      <c r="A6405" s="34" t="s">
        <v>25</v>
      </c>
      <c r="B6405" s="35"/>
      <c r="C6405" s="36"/>
      <c r="D6405" s="37"/>
      <c r="E6405" s="37"/>
      <c r="F6405" s="36"/>
      <c r="G6405" s="36"/>
      <c r="H6405" s="36"/>
      <c r="I6405" s="36"/>
      <c r="J6405" s="36"/>
      <c r="K6405" s="36"/>
      <c r="L6405" s="36"/>
      <c r="M6405" s="36"/>
      <c r="N6405" s="38"/>
    </row>
    <row r="6406" spans="1:14" x14ac:dyDescent="0.2">
      <c r="A6406" s="39" t="s">
        <v>26</v>
      </c>
      <c r="B6406" s="40"/>
      <c r="C6406" s="41">
        <v>38</v>
      </c>
      <c r="D6406" s="42">
        <v>0</v>
      </c>
      <c r="E6406" s="42">
        <v>1.3409</v>
      </c>
      <c r="F6406" s="41">
        <v>0</v>
      </c>
      <c r="G6406" s="41">
        <v>412230</v>
      </c>
      <c r="H6406" s="41">
        <v>412230</v>
      </c>
      <c r="I6406" s="41">
        <v>0</v>
      </c>
      <c r="J6406" s="41">
        <v>143456</v>
      </c>
      <c r="K6406" s="41">
        <v>4122</v>
      </c>
      <c r="L6406" s="41">
        <v>3230</v>
      </c>
      <c r="M6406" s="41">
        <v>0</v>
      </c>
      <c r="N6406" s="43">
        <v>558916</v>
      </c>
    </row>
    <row r="6407" spans="1:14" x14ac:dyDescent="0.2">
      <c r="A6407" s="39" t="s">
        <v>69</v>
      </c>
      <c r="B6407" s="40"/>
      <c r="C6407" s="41">
        <v>101</v>
      </c>
      <c r="D6407" s="42">
        <v>0</v>
      </c>
      <c r="E6407" s="42">
        <v>2.0226999999999999</v>
      </c>
      <c r="F6407" s="41">
        <v>0</v>
      </c>
      <c r="G6407" s="41">
        <v>621835</v>
      </c>
      <c r="H6407" s="41">
        <v>621835</v>
      </c>
      <c r="I6407" s="41">
        <v>0</v>
      </c>
      <c r="J6407" s="41">
        <v>216398</v>
      </c>
      <c r="K6407" s="41">
        <v>6218</v>
      </c>
      <c r="L6407" s="41">
        <v>6161</v>
      </c>
      <c r="M6407" s="41">
        <v>0</v>
      </c>
      <c r="N6407" s="43">
        <v>844394</v>
      </c>
    </row>
    <row r="6408" spans="1:14" x14ac:dyDescent="0.2">
      <c r="A6408" s="34" t="s">
        <v>24</v>
      </c>
      <c r="B6408" s="35"/>
      <c r="C6408" s="36">
        <f t="shared" ref="C6408:N6408" si="1125">SUM(C6406:C6407)</f>
        <v>139</v>
      </c>
      <c r="D6408" s="37">
        <f t="shared" si="1125"/>
        <v>0</v>
      </c>
      <c r="E6408" s="37">
        <f t="shared" si="1125"/>
        <v>3.3635999999999999</v>
      </c>
      <c r="F6408" s="36">
        <f t="shared" si="1125"/>
        <v>0</v>
      </c>
      <c r="G6408" s="36">
        <f t="shared" si="1125"/>
        <v>1034065</v>
      </c>
      <c r="H6408" s="36">
        <f t="shared" si="1125"/>
        <v>1034065</v>
      </c>
      <c r="I6408" s="36">
        <f t="shared" si="1125"/>
        <v>0</v>
      </c>
      <c r="J6408" s="36">
        <f t="shared" si="1125"/>
        <v>359854</v>
      </c>
      <c r="K6408" s="36">
        <f t="shared" si="1125"/>
        <v>10340</v>
      </c>
      <c r="L6408" s="36">
        <f t="shared" si="1125"/>
        <v>9391</v>
      </c>
      <c r="M6408" s="36">
        <f t="shared" si="1125"/>
        <v>0</v>
      </c>
      <c r="N6408" s="38">
        <f t="shared" si="1125"/>
        <v>1403310</v>
      </c>
    </row>
    <row r="6409" spans="1:14" x14ac:dyDescent="0.2">
      <c r="A6409" s="34" t="s">
        <v>1483</v>
      </c>
      <c r="B6409" s="35"/>
      <c r="C6409" s="36"/>
      <c r="D6409" s="37"/>
      <c r="E6409" s="37"/>
      <c r="F6409" s="36"/>
      <c r="G6409" s="36"/>
      <c r="H6409" s="36"/>
      <c r="I6409" s="36"/>
      <c r="J6409" s="36"/>
      <c r="K6409" s="36"/>
      <c r="L6409" s="36"/>
      <c r="M6409" s="36"/>
      <c r="N6409" s="38"/>
    </row>
    <row r="6410" spans="1:14" x14ac:dyDescent="0.2">
      <c r="A6410" s="39" t="s">
        <v>1492</v>
      </c>
      <c r="B6410" s="40"/>
      <c r="C6410" s="41">
        <v>40</v>
      </c>
      <c r="D6410" s="42">
        <v>0</v>
      </c>
      <c r="E6410" s="42">
        <v>7.6200000000000004E-2</v>
      </c>
      <c r="F6410" s="41">
        <v>0</v>
      </c>
      <c r="G6410" s="41">
        <v>20651</v>
      </c>
      <c r="H6410" s="41">
        <v>20651</v>
      </c>
      <c r="I6410" s="41">
        <v>0</v>
      </c>
      <c r="J6410" s="41">
        <v>7187</v>
      </c>
      <c r="K6410" s="41">
        <v>207</v>
      </c>
      <c r="L6410" s="41">
        <v>0</v>
      </c>
      <c r="M6410" s="41">
        <v>0</v>
      </c>
      <c r="N6410" s="43">
        <v>27838</v>
      </c>
    </row>
    <row r="6411" spans="1:14" x14ac:dyDescent="0.2">
      <c r="A6411" s="39" t="s">
        <v>1485</v>
      </c>
      <c r="B6411" s="40"/>
      <c r="C6411" s="41">
        <v>0</v>
      </c>
      <c r="D6411" s="42">
        <v>1.5892999999999999</v>
      </c>
      <c r="E6411" s="42">
        <v>0</v>
      </c>
      <c r="F6411" s="41">
        <v>676411</v>
      </c>
      <c r="G6411" s="41">
        <v>0</v>
      </c>
      <c r="H6411" s="41">
        <v>676411</v>
      </c>
      <c r="I6411" s="41">
        <v>0</v>
      </c>
      <c r="J6411" s="41">
        <v>235391</v>
      </c>
      <c r="K6411" s="41">
        <v>6764</v>
      </c>
      <c r="L6411" s="41">
        <v>0</v>
      </c>
      <c r="M6411" s="41">
        <v>0</v>
      </c>
      <c r="N6411" s="43">
        <v>911802</v>
      </c>
    </row>
    <row r="6412" spans="1:14" x14ac:dyDescent="0.2">
      <c r="A6412" s="34" t="s">
        <v>24</v>
      </c>
      <c r="B6412" s="35"/>
      <c r="C6412" s="36">
        <f t="shared" ref="C6412:N6412" si="1126">SUM(C6410:C6411)</f>
        <v>40</v>
      </c>
      <c r="D6412" s="37">
        <f t="shared" si="1126"/>
        <v>1.5892999999999999</v>
      </c>
      <c r="E6412" s="37">
        <f t="shared" si="1126"/>
        <v>7.6200000000000004E-2</v>
      </c>
      <c r="F6412" s="36">
        <f t="shared" si="1126"/>
        <v>676411</v>
      </c>
      <c r="G6412" s="36">
        <f t="shared" si="1126"/>
        <v>20651</v>
      </c>
      <c r="H6412" s="36">
        <f t="shared" si="1126"/>
        <v>697062</v>
      </c>
      <c r="I6412" s="36">
        <f t="shared" si="1126"/>
        <v>0</v>
      </c>
      <c r="J6412" s="36">
        <f t="shared" si="1126"/>
        <v>242578</v>
      </c>
      <c r="K6412" s="36">
        <f t="shared" si="1126"/>
        <v>6971</v>
      </c>
      <c r="L6412" s="36">
        <f t="shared" si="1126"/>
        <v>0</v>
      </c>
      <c r="M6412" s="36">
        <f t="shared" si="1126"/>
        <v>0</v>
      </c>
      <c r="N6412" s="38">
        <f t="shared" si="1126"/>
        <v>939640</v>
      </c>
    </row>
    <row r="6413" spans="1:14" x14ac:dyDescent="0.2">
      <c r="A6413" s="29" t="s">
        <v>2320</v>
      </c>
      <c r="B6413" s="30"/>
      <c r="C6413" s="31">
        <f t="shared" ref="C6413:N6413" si="1127">C6396+C6404+C6408+C6412</f>
        <v>179</v>
      </c>
      <c r="D6413" s="32">
        <f t="shared" si="1127"/>
        <v>18.096500000000002</v>
      </c>
      <c r="E6413" s="32">
        <f t="shared" si="1127"/>
        <v>7.0697999999999999</v>
      </c>
      <c r="F6413" s="31">
        <f t="shared" si="1127"/>
        <v>9352000</v>
      </c>
      <c r="G6413" s="31">
        <f t="shared" si="1127"/>
        <v>2260463</v>
      </c>
      <c r="H6413" s="31">
        <f t="shared" si="1127"/>
        <v>11612463</v>
      </c>
      <c r="I6413" s="31">
        <f t="shared" si="1127"/>
        <v>0</v>
      </c>
      <c r="J6413" s="31">
        <f t="shared" si="1127"/>
        <v>4041138</v>
      </c>
      <c r="K6413" s="31">
        <f t="shared" si="1127"/>
        <v>116125</v>
      </c>
      <c r="L6413" s="31">
        <f t="shared" si="1127"/>
        <v>163181</v>
      </c>
      <c r="M6413" s="31">
        <f t="shared" si="1127"/>
        <v>0</v>
      </c>
      <c r="N6413" s="33">
        <f t="shared" si="1127"/>
        <v>15816782</v>
      </c>
    </row>
    <row r="6414" spans="1:14" x14ac:dyDescent="0.2">
      <c r="A6414" s="39"/>
      <c r="B6414" s="40"/>
      <c r="C6414" s="41"/>
      <c r="D6414" s="42"/>
      <c r="E6414" s="42"/>
      <c r="F6414" s="41"/>
      <c r="G6414" s="41"/>
      <c r="H6414" s="41"/>
      <c r="I6414" s="41"/>
      <c r="J6414" s="41"/>
      <c r="K6414" s="41"/>
      <c r="L6414" s="41"/>
      <c r="M6414" s="41"/>
      <c r="N6414" s="43"/>
    </row>
    <row r="6415" spans="1:14" x14ac:dyDescent="0.2">
      <c r="A6415" s="29" t="s">
        <v>2321</v>
      </c>
      <c r="B6415" s="30"/>
      <c r="C6415" s="31"/>
      <c r="D6415" s="32"/>
      <c r="E6415" s="32"/>
      <c r="F6415" s="31"/>
      <c r="G6415" s="31"/>
      <c r="H6415" s="31"/>
      <c r="I6415" s="31"/>
      <c r="J6415" s="31"/>
      <c r="K6415" s="31"/>
      <c r="L6415" s="31"/>
      <c r="M6415" s="31"/>
      <c r="N6415" s="33"/>
    </row>
    <row r="6416" spans="1:14" x14ac:dyDescent="0.2">
      <c r="A6416" s="29" t="s">
        <v>2322</v>
      </c>
      <c r="B6416" s="30" t="s">
        <v>6</v>
      </c>
      <c r="C6416" s="31" t="s">
        <v>7</v>
      </c>
      <c r="D6416" s="32" t="s">
        <v>8</v>
      </c>
      <c r="E6416" s="32" t="s">
        <v>9</v>
      </c>
      <c r="F6416" s="31" t="s">
        <v>10</v>
      </c>
      <c r="G6416" s="31" t="s">
        <v>11</v>
      </c>
      <c r="H6416" s="31" t="s">
        <v>12</v>
      </c>
      <c r="I6416" s="31" t="s">
        <v>13</v>
      </c>
      <c r="J6416" s="31" t="s">
        <v>14</v>
      </c>
      <c r="K6416" s="31" t="s">
        <v>15</v>
      </c>
      <c r="L6416" s="31" t="s">
        <v>16</v>
      </c>
      <c r="M6416" s="31" t="s">
        <v>17</v>
      </c>
      <c r="N6416" s="33" t="s">
        <v>18</v>
      </c>
    </row>
    <row r="6417" spans="1:14" x14ac:dyDescent="0.2">
      <c r="A6417" s="34" t="s">
        <v>19</v>
      </c>
      <c r="B6417" s="35"/>
      <c r="C6417" s="36"/>
      <c r="D6417" s="37"/>
      <c r="E6417" s="37"/>
      <c r="F6417" s="36"/>
      <c r="G6417" s="36"/>
      <c r="H6417" s="36"/>
      <c r="I6417" s="36"/>
      <c r="J6417" s="36"/>
      <c r="K6417" s="36"/>
      <c r="L6417" s="36"/>
      <c r="M6417" s="36"/>
      <c r="N6417" s="38"/>
    </row>
    <row r="6418" spans="1:14" x14ac:dyDescent="0.2">
      <c r="A6418" s="39" t="s">
        <v>22</v>
      </c>
      <c r="B6418" s="40"/>
      <c r="C6418" s="41">
        <v>0</v>
      </c>
      <c r="D6418" s="42">
        <v>4</v>
      </c>
      <c r="E6418" s="42">
        <v>0.8</v>
      </c>
      <c r="F6418" s="41">
        <v>2256230</v>
      </c>
      <c r="G6418" s="41">
        <v>189994</v>
      </c>
      <c r="H6418" s="41">
        <v>2446224</v>
      </c>
      <c r="I6418" s="41">
        <v>0</v>
      </c>
      <c r="J6418" s="41">
        <v>851286</v>
      </c>
      <c r="K6418" s="41">
        <v>24462</v>
      </c>
      <c r="L6418" s="41">
        <v>19600</v>
      </c>
      <c r="M6418" s="41">
        <v>0</v>
      </c>
      <c r="N6418" s="43">
        <v>3317110</v>
      </c>
    </row>
    <row r="6419" spans="1:14" x14ac:dyDescent="0.2">
      <c r="A6419" s="34" t="s">
        <v>24</v>
      </c>
      <c r="B6419" s="35"/>
      <c r="C6419" s="36">
        <f t="shared" ref="C6419:N6419" si="1128">SUM(C6418:C6418)</f>
        <v>0</v>
      </c>
      <c r="D6419" s="37">
        <f t="shared" si="1128"/>
        <v>4</v>
      </c>
      <c r="E6419" s="37">
        <f t="shared" si="1128"/>
        <v>0.8</v>
      </c>
      <c r="F6419" s="36">
        <f t="shared" si="1128"/>
        <v>2256230</v>
      </c>
      <c r="G6419" s="36">
        <f t="shared" si="1128"/>
        <v>189994</v>
      </c>
      <c r="H6419" s="36">
        <f t="shared" si="1128"/>
        <v>2446224</v>
      </c>
      <c r="I6419" s="36">
        <f t="shared" si="1128"/>
        <v>0</v>
      </c>
      <c r="J6419" s="36">
        <f t="shared" si="1128"/>
        <v>851286</v>
      </c>
      <c r="K6419" s="36">
        <f t="shared" si="1128"/>
        <v>24462</v>
      </c>
      <c r="L6419" s="36">
        <f t="shared" si="1128"/>
        <v>19600</v>
      </c>
      <c r="M6419" s="36">
        <f t="shared" si="1128"/>
        <v>0</v>
      </c>
      <c r="N6419" s="38">
        <f t="shared" si="1128"/>
        <v>3317110</v>
      </c>
    </row>
    <row r="6420" spans="1:14" x14ac:dyDescent="0.2">
      <c r="A6420" s="34" t="s">
        <v>1476</v>
      </c>
      <c r="B6420" s="35"/>
      <c r="C6420" s="36"/>
      <c r="D6420" s="37"/>
      <c r="E6420" s="37"/>
      <c r="F6420" s="36"/>
      <c r="G6420" s="36"/>
      <c r="H6420" s="36"/>
      <c r="I6420" s="36"/>
      <c r="J6420" s="36"/>
      <c r="K6420" s="36"/>
      <c r="L6420" s="36"/>
      <c r="M6420" s="36"/>
      <c r="N6420" s="38"/>
    </row>
    <row r="6421" spans="1:14" x14ac:dyDescent="0.2">
      <c r="A6421" s="39" t="s">
        <v>162</v>
      </c>
      <c r="B6421" s="40"/>
      <c r="C6421" s="41">
        <v>0</v>
      </c>
      <c r="D6421" s="42">
        <v>3.1888999999999998</v>
      </c>
      <c r="E6421" s="42">
        <v>0</v>
      </c>
      <c r="F6421" s="41">
        <v>1064396</v>
      </c>
      <c r="G6421" s="41">
        <v>0</v>
      </c>
      <c r="H6421" s="41">
        <v>1064396</v>
      </c>
      <c r="I6421" s="41">
        <v>0</v>
      </c>
      <c r="J6421" s="41">
        <v>370410</v>
      </c>
      <c r="K6421" s="41">
        <v>10644</v>
      </c>
      <c r="L6421" s="41">
        <v>0</v>
      </c>
      <c r="M6421" s="41">
        <v>0</v>
      </c>
      <c r="N6421" s="43">
        <v>1434806</v>
      </c>
    </row>
    <row r="6422" spans="1:14" x14ac:dyDescent="0.2">
      <c r="A6422" s="39" t="s">
        <v>40</v>
      </c>
      <c r="B6422" s="40"/>
      <c r="C6422" s="41">
        <v>0</v>
      </c>
      <c r="D6422" s="42">
        <v>0</v>
      </c>
      <c r="E6422" s="42">
        <v>0</v>
      </c>
      <c r="F6422" s="41">
        <v>-21000</v>
      </c>
      <c r="G6422" s="41">
        <v>0</v>
      </c>
      <c r="H6422" s="41">
        <v>-21000</v>
      </c>
      <c r="I6422" s="41">
        <v>0</v>
      </c>
      <c r="J6422" s="41">
        <v>-7308</v>
      </c>
      <c r="K6422" s="41">
        <v>-210</v>
      </c>
      <c r="L6422" s="41">
        <v>0</v>
      </c>
      <c r="M6422" s="41">
        <v>0</v>
      </c>
      <c r="N6422" s="43">
        <v>-28308</v>
      </c>
    </row>
    <row r="6423" spans="1:14" x14ac:dyDescent="0.2">
      <c r="A6423" s="39" t="s">
        <v>41</v>
      </c>
      <c r="B6423" s="40"/>
      <c r="C6423" s="41">
        <v>0</v>
      </c>
      <c r="D6423" s="42">
        <v>0</v>
      </c>
      <c r="E6423" s="42">
        <v>0</v>
      </c>
      <c r="F6423" s="41">
        <v>0</v>
      </c>
      <c r="G6423" s="41">
        <v>0</v>
      </c>
      <c r="H6423" s="41">
        <v>0</v>
      </c>
      <c r="I6423" s="41">
        <v>21000</v>
      </c>
      <c r="J6423" s="41">
        <v>7098</v>
      </c>
      <c r="K6423" s="41">
        <v>0</v>
      </c>
      <c r="L6423" s="41">
        <v>0</v>
      </c>
      <c r="M6423" s="41">
        <v>0</v>
      </c>
      <c r="N6423" s="43">
        <v>28098</v>
      </c>
    </row>
    <row r="6424" spans="1:14" x14ac:dyDescent="0.2">
      <c r="A6424" s="39" t="s">
        <v>23</v>
      </c>
      <c r="B6424" s="40"/>
      <c r="C6424" s="41">
        <v>0</v>
      </c>
      <c r="D6424" s="42">
        <v>0</v>
      </c>
      <c r="E6424" s="42">
        <v>2.33</v>
      </c>
      <c r="F6424" s="41">
        <v>0</v>
      </c>
      <c r="G6424" s="41">
        <v>906555</v>
      </c>
      <c r="H6424" s="41">
        <v>906555</v>
      </c>
      <c r="I6424" s="41">
        <v>0</v>
      </c>
      <c r="J6424" s="41">
        <v>315482</v>
      </c>
      <c r="K6424" s="41">
        <v>9066</v>
      </c>
      <c r="L6424" s="41">
        <v>0</v>
      </c>
      <c r="M6424" s="41">
        <v>0</v>
      </c>
      <c r="N6424" s="43">
        <v>1222037</v>
      </c>
    </row>
    <row r="6425" spans="1:14" x14ac:dyDescent="0.2">
      <c r="A6425" s="39" t="s">
        <v>1481</v>
      </c>
      <c r="B6425" s="40"/>
      <c r="C6425" s="41">
        <v>0</v>
      </c>
      <c r="D6425" s="42">
        <v>10.3636</v>
      </c>
      <c r="E6425" s="42">
        <v>0.88670000000000004</v>
      </c>
      <c r="F6425" s="41">
        <v>6063034</v>
      </c>
      <c r="G6425" s="41">
        <v>222642</v>
      </c>
      <c r="H6425" s="41">
        <v>6285676</v>
      </c>
      <c r="I6425" s="41">
        <v>0</v>
      </c>
      <c r="J6425" s="41">
        <v>2187414</v>
      </c>
      <c r="K6425" s="41">
        <v>62857</v>
      </c>
      <c r="L6425" s="41">
        <v>173915</v>
      </c>
      <c r="M6425" s="41">
        <v>0</v>
      </c>
      <c r="N6425" s="43">
        <v>8647005</v>
      </c>
    </row>
    <row r="6426" spans="1:14" x14ac:dyDescent="0.2">
      <c r="A6426" s="39" t="s">
        <v>1482</v>
      </c>
      <c r="B6426" s="40"/>
      <c r="C6426" s="41">
        <v>0</v>
      </c>
      <c r="D6426" s="42">
        <v>0</v>
      </c>
      <c r="E6426" s="42">
        <v>0</v>
      </c>
      <c r="F6426" s="41">
        <v>48000</v>
      </c>
      <c r="G6426" s="41">
        <v>0</v>
      </c>
      <c r="H6426" s="41">
        <v>48000</v>
      </c>
      <c r="I6426" s="41">
        <v>0</v>
      </c>
      <c r="J6426" s="41">
        <v>16704</v>
      </c>
      <c r="K6426" s="41">
        <v>480</v>
      </c>
      <c r="L6426" s="41">
        <v>9000</v>
      </c>
      <c r="M6426" s="41">
        <v>0</v>
      </c>
      <c r="N6426" s="43">
        <v>73704</v>
      </c>
    </row>
    <row r="6427" spans="1:14" x14ac:dyDescent="0.2">
      <c r="A6427" s="34" t="s">
        <v>24</v>
      </c>
      <c r="B6427" s="35"/>
      <c r="C6427" s="36">
        <f t="shared" ref="C6427:N6427" si="1129">SUM(C6421:C6426)</f>
        <v>0</v>
      </c>
      <c r="D6427" s="37">
        <f t="shared" si="1129"/>
        <v>13.5525</v>
      </c>
      <c r="E6427" s="37">
        <f t="shared" si="1129"/>
        <v>3.2167000000000003</v>
      </c>
      <c r="F6427" s="36">
        <f t="shared" si="1129"/>
        <v>7154430</v>
      </c>
      <c r="G6427" s="36">
        <f t="shared" si="1129"/>
        <v>1129197</v>
      </c>
      <c r="H6427" s="36">
        <f t="shared" si="1129"/>
        <v>8283627</v>
      </c>
      <c r="I6427" s="36">
        <f t="shared" si="1129"/>
        <v>21000</v>
      </c>
      <c r="J6427" s="36">
        <f t="shared" si="1129"/>
        <v>2889800</v>
      </c>
      <c r="K6427" s="36">
        <f t="shared" si="1129"/>
        <v>82837</v>
      </c>
      <c r="L6427" s="36">
        <f t="shared" si="1129"/>
        <v>182915</v>
      </c>
      <c r="M6427" s="36">
        <f t="shared" si="1129"/>
        <v>0</v>
      </c>
      <c r="N6427" s="38">
        <f t="shared" si="1129"/>
        <v>11377342</v>
      </c>
    </row>
    <row r="6428" spans="1:14" x14ac:dyDescent="0.2">
      <c r="A6428" s="34" t="s">
        <v>25</v>
      </c>
      <c r="B6428" s="35"/>
      <c r="C6428" s="36"/>
      <c r="D6428" s="37"/>
      <c r="E6428" s="37"/>
      <c r="F6428" s="36"/>
      <c r="G6428" s="36"/>
      <c r="H6428" s="36"/>
      <c r="I6428" s="36"/>
      <c r="J6428" s="36"/>
      <c r="K6428" s="36"/>
      <c r="L6428" s="36"/>
      <c r="M6428" s="36"/>
      <c r="N6428" s="38"/>
    </row>
    <row r="6429" spans="1:14" x14ac:dyDescent="0.2">
      <c r="A6429" s="39" t="s">
        <v>26</v>
      </c>
      <c r="B6429" s="40"/>
      <c r="C6429" s="41">
        <v>49</v>
      </c>
      <c r="D6429" s="42">
        <v>0</v>
      </c>
      <c r="E6429" s="42">
        <v>1.5926</v>
      </c>
      <c r="F6429" s="41">
        <v>0</v>
      </c>
      <c r="G6429" s="41">
        <v>489610</v>
      </c>
      <c r="H6429" s="41">
        <v>489610</v>
      </c>
      <c r="I6429" s="41">
        <v>0</v>
      </c>
      <c r="J6429" s="41">
        <v>170384</v>
      </c>
      <c r="K6429" s="41">
        <v>4896</v>
      </c>
      <c r="L6429" s="41">
        <v>4165</v>
      </c>
      <c r="M6429" s="41">
        <v>0</v>
      </c>
      <c r="N6429" s="43">
        <v>664159</v>
      </c>
    </row>
    <row r="6430" spans="1:14" x14ac:dyDescent="0.2">
      <c r="A6430" s="39" t="s">
        <v>69</v>
      </c>
      <c r="B6430" s="40"/>
      <c r="C6430" s="41">
        <v>119</v>
      </c>
      <c r="D6430" s="42">
        <v>0</v>
      </c>
      <c r="E6430" s="42">
        <v>2.2955000000000001</v>
      </c>
      <c r="F6430" s="41">
        <v>0</v>
      </c>
      <c r="G6430" s="41">
        <v>705701</v>
      </c>
      <c r="H6430" s="41">
        <v>705701</v>
      </c>
      <c r="I6430" s="41">
        <v>0</v>
      </c>
      <c r="J6430" s="41">
        <v>245584</v>
      </c>
      <c r="K6430" s="41">
        <v>7057</v>
      </c>
      <c r="L6430" s="41">
        <v>7259</v>
      </c>
      <c r="M6430" s="41">
        <v>0</v>
      </c>
      <c r="N6430" s="43">
        <v>958544</v>
      </c>
    </row>
    <row r="6431" spans="1:14" x14ac:dyDescent="0.2">
      <c r="A6431" s="34" t="s">
        <v>24</v>
      </c>
      <c r="B6431" s="35"/>
      <c r="C6431" s="36">
        <f t="shared" ref="C6431:N6431" si="1130">SUM(C6429:C6430)</f>
        <v>168</v>
      </c>
      <c r="D6431" s="37">
        <f t="shared" si="1130"/>
        <v>0</v>
      </c>
      <c r="E6431" s="37">
        <f t="shared" si="1130"/>
        <v>3.8881000000000001</v>
      </c>
      <c r="F6431" s="36">
        <f t="shared" si="1130"/>
        <v>0</v>
      </c>
      <c r="G6431" s="36">
        <f t="shared" si="1130"/>
        <v>1195311</v>
      </c>
      <c r="H6431" s="36">
        <f t="shared" si="1130"/>
        <v>1195311</v>
      </c>
      <c r="I6431" s="36">
        <f t="shared" si="1130"/>
        <v>0</v>
      </c>
      <c r="J6431" s="36">
        <f t="shared" si="1130"/>
        <v>415968</v>
      </c>
      <c r="K6431" s="36">
        <f t="shared" si="1130"/>
        <v>11953</v>
      </c>
      <c r="L6431" s="36">
        <f t="shared" si="1130"/>
        <v>11424</v>
      </c>
      <c r="M6431" s="36">
        <f t="shared" si="1130"/>
        <v>0</v>
      </c>
      <c r="N6431" s="38">
        <f t="shared" si="1130"/>
        <v>1622703</v>
      </c>
    </row>
    <row r="6432" spans="1:14" x14ac:dyDescent="0.2">
      <c r="A6432" s="34" t="s">
        <v>1483</v>
      </c>
      <c r="B6432" s="35"/>
      <c r="C6432" s="36"/>
      <c r="D6432" s="37"/>
      <c r="E6432" s="37"/>
      <c r="F6432" s="36"/>
      <c r="G6432" s="36"/>
      <c r="H6432" s="36"/>
      <c r="I6432" s="36"/>
      <c r="J6432" s="36"/>
      <c r="K6432" s="36"/>
      <c r="L6432" s="36"/>
      <c r="M6432" s="36"/>
      <c r="N6432" s="38"/>
    </row>
    <row r="6433" spans="1:14" x14ac:dyDescent="0.2">
      <c r="A6433" s="39" t="s">
        <v>1484</v>
      </c>
      <c r="B6433" s="40"/>
      <c r="C6433" s="41">
        <v>56</v>
      </c>
      <c r="D6433" s="42">
        <v>0</v>
      </c>
      <c r="E6433" s="42">
        <v>9.9900000000000003E-2</v>
      </c>
      <c r="F6433" s="41">
        <v>0</v>
      </c>
      <c r="G6433" s="41">
        <v>27074</v>
      </c>
      <c r="H6433" s="41">
        <v>27074</v>
      </c>
      <c r="I6433" s="41">
        <v>0</v>
      </c>
      <c r="J6433" s="41">
        <v>9422</v>
      </c>
      <c r="K6433" s="41">
        <v>271</v>
      </c>
      <c r="L6433" s="41">
        <v>0</v>
      </c>
      <c r="M6433" s="41">
        <v>0</v>
      </c>
      <c r="N6433" s="43">
        <v>36496</v>
      </c>
    </row>
    <row r="6434" spans="1:14" x14ac:dyDescent="0.2">
      <c r="A6434" s="39" t="s">
        <v>1485</v>
      </c>
      <c r="B6434" s="40"/>
      <c r="C6434" s="41">
        <v>0</v>
      </c>
      <c r="D6434" s="42">
        <v>1.8333999999999999</v>
      </c>
      <c r="E6434" s="42">
        <v>0</v>
      </c>
      <c r="F6434" s="41">
        <v>886629</v>
      </c>
      <c r="G6434" s="41">
        <v>0</v>
      </c>
      <c r="H6434" s="41">
        <v>886629</v>
      </c>
      <c r="I6434" s="41">
        <v>0</v>
      </c>
      <c r="J6434" s="41">
        <v>308547</v>
      </c>
      <c r="K6434" s="41">
        <v>8866</v>
      </c>
      <c r="L6434" s="41">
        <v>0</v>
      </c>
      <c r="M6434" s="41">
        <v>0</v>
      </c>
      <c r="N6434" s="43">
        <v>1195176</v>
      </c>
    </row>
    <row r="6435" spans="1:14" x14ac:dyDescent="0.2">
      <c r="A6435" s="34" t="s">
        <v>24</v>
      </c>
      <c r="B6435" s="35"/>
      <c r="C6435" s="36">
        <f t="shared" ref="C6435:N6435" si="1131">SUM(C6433:C6434)</f>
        <v>56</v>
      </c>
      <c r="D6435" s="37">
        <f t="shared" si="1131"/>
        <v>1.8333999999999999</v>
      </c>
      <c r="E6435" s="37">
        <f t="shared" si="1131"/>
        <v>9.9900000000000003E-2</v>
      </c>
      <c r="F6435" s="36">
        <f t="shared" si="1131"/>
        <v>886629</v>
      </c>
      <c r="G6435" s="36">
        <f t="shared" si="1131"/>
        <v>27074</v>
      </c>
      <c r="H6435" s="36">
        <f t="shared" si="1131"/>
        <v>913703</v>
      </c>
      <c r="I6435" s="36">
        <f t="shared" si="1131"/>
        <v>0</v>
      </c>
      <c r="J6435" s="36">
        <f t="shared" si="1131"/>
        <v>317969</v>
      </c>
      <c r="K6435" s="36">
        <f t="shared" si="1131"/>
        <v>9137</v>
      </c>
      <c r="L6435" s="36">
        <f t="shared" si="1131"/>
        <v>0</v>
      </c>
      <c r="M6435" s="36">
        <f t="shared" si="1131"/>
        <v>0</v>
      </c>
      <c r="N6435" s="38">
        <f t="shared" si="1131"/>
        <v>1231672</v>
      </c>
    </row>
    <row r="6436" spans="1:14" x14ac:dyDescent="0.2">
      <c r="A6436" s="29" t="s">
        <v>2323</v>
      </c>
      <c r="B6436" s="30"/>
      <c r="C6436" s="31">
        <f t="shared" ref="C6436:N6436" si="1132">C6419+C6427+C6431+C6435</f>
        <v>224</v>
      </c>
      <c r="D6436" s="32">
        <f t="shared" si="1132"/>
        <v>19.385900000000003</v>
      </c>
      <c r="E6436" s="32">
        <f t="shared" si="1132"/>
        <v>8.0046999999999997</v>
      </c>
      <c r="F6436" s="31">
        <f t="shared" si="1132"/>
        <v>10297289</v>
      </c>
      <c r="G6436" s="31">
        <f t="shared" si="1132"/>
        <v>2541576</v>
      </c>
      <c r="H6436" s="31">
        <f t="shared" si="1132"/>
        <v>12838865</v>
      </c>
      <c r="I6436" s="31">
        <f t="shared" si="1132"/>
        <v>21000</v>
      </c>
      <c r="J6436" s="31">
        <f t="shared" si="1132"/>
        <v>4475023</v>
      </c>
      <c r="K6436" s="31">
        <f t="shared" si="1132"/>
        <v>128389</v>
      </c>
      <c r="L6436" s="31">
        <f t="shared" si="1132"/>
        <v>213939</v>
      </c>
      <c r="M6436" s="31">
        <f t="shared" si="1132"/>
        <v>0</v>
      </c>
      <c r="N6436" s="33">
        <f t="shared" si="1132"/>
        <v>17548827</v>
      </c>
    </row>
    <row r="6437" spans="1:14" x14ac:dyDescent="0.2">
      <c r="A6437" s="39"/>
      <c r="B6437" s="40"/>
      <c r="C6437" s="41"/>
      <c r="D6437" s="42"/>
      <c r="E6437" s="42"/>
      <c r="F6437" s="41"/>
      <c r="G6437" s="41"/>
      <c r="H6437" s="41"/>
      <c r="I6437" s="41"/>
      <c r="J6437" s="41"/>
      <c r="K6437" s="41"/>
      <c r="L6437" s="41"/>
      <c r="M6437" s="41"/>
      <c r="N6437" s="43"/>
    </row>
    <row r="6438" spans="1:14" x14ac:dyDescent="0.2">
      <c r="A6438" s="29" t="s">
        <v>2324</v>
      </c>
      <c r="B6438" s="30"/>
      <c r="C6438" s="31"/>
      <c r="D6438" s="32"/>
      <c r="E6438" s="32"/>
      <c r="F6438" s="31"/>
      <c r="G6438" s="31"/>
      <c r="H6438" s="31"/>
      <c r="I6438" s="31"/>
      <c r="J6438" s="31"/>
      <c r="K6438" s="31"/>
      <c r="L6438" s="31"/>
      <c r="M6438" s="31"/>
      <c r="N6438" s="33"/>
    </row>
    <row r="6439" spans="1:14" x14ac:dyDescent="0.2">
      <c r="A6439" s="29" t="s">
        <v>2325</v>
      </c>
      <c r="B6439" s="30" t="s">
        <v>6</v>
      </c>
      <c r="C6439" s="31" t="s">
        <v>7</v>
      </c>
      <c r="D6439" s="32" t="s">
        <v>8</v>
      </c>
      <c r="E6439" s="32" t="s">
        <v>9</v>
      </c>
      <c r="F6439" s="31" t="s">
        <v>10</v>
      </c>
      <c r="G6439" s="31" t="s">
        <v>11</v>
      </c>
      <c r="H6439" s="31" t="s">
        <v>12</v>
      </c>
      <c r="I6439" s="31" t="s">
        <v>13</v>
      </c>
      <c r="J6439" s="31" t="s">
        <v>14</v>
      </c>
      <c r="K6439" s="31" t="s">
        <v>15</v>
      </c>
      <c r="L6439" s="31" t="s">
        <v>16</v>
      </c>
      <c r="M6439" s="31" t="s">
        <v>17</v>
      </c>
      <c r="N6439" s="33" t="s">
        <v>18</v>
      </c>
    </row>
    <row r="6440" spans="1:14" x14ac:dyDescent="0.2">
      <c r="A6440" s="34" t="s">
        <v>19</v>
      </c>
      <c r="B6440" s="35"/>
      <c r="C6440" s="36"/>
      <c r="D6440" s="37"/>
      <c r="E6440" s="37"/>
      <c r="F6440" s="36"/>
      <c r="G6440" s="36"/>
      <c r="H6440" s="36"/>
      <c r="I6440" s="36"/>
      <c r="J6440" s="36"/>
      <c r="K6440" s="36"/>
      <c r="L6440" s="36"/>
      <c r="M6440" s="36"/>
      <c r="N6440" s="38"/>
    </row>
    <row r="6441" spans="1:14" x14ac:dyDescent="0.2">
      <c r="A6441" s="39" t="s">
        <v>22</v>
      </c>
      <c r="B6441" s="40"/>
      <c r="C6441" s="41">
        <v>0</v>
      </c>
      <c r="D6441" s="42">
        <v>4.4000000000000004</v>
      </c>
      <c r="E6441" s="42">
        <v>0.72</v>
      </c>
      <c r="F6441" s="41">
        <v>2154742</v>
      </c>
      <c r="G6441" s="41">
        <v>170994</v>
      </c>
      <c r="H6441" s="41">
        <v>2325736</v>
      </c>
      <c r="I6441" s="41">
        <v>0</v>
      </c>
      <c r="J6441" s="41">
        <v>809356</v>
      </c>
      <c r="K6441" s="41">
        <v>23257</v>
      </c>
      <c r="L6441" s="41">
        <v>12000</v>
      </c>
      <c r="M6441" s="41">
        <v>0</v>
      </c>
      <c r="N6441" s="43">
        <v>3147092</v>
      </c>
    </row>
    <row r="6442" spans="1:14" x14ac:dyDescent="0.2">
      <c r="A6442" s="34" t="s">
        <v>24</v>
      </c>
      <c r="B6442" s="35"/>
      <c r="C6442" s="36">
        <f t="shared" ref="C6442:N6442" si="1133">SUM(C6441:C6441)</f>
        <v>0</v>
      </c>
      <c r="D6442" s="37">
        <f t="shared" si="1133"/>
        <v>4.4000000000000004</v>
      </c>
      <c r="E6442" s="37">
        <f t="shared" si="1133"/>
        <v>0.72</v>
      </c>
      <c r="F6442" s="36">
        <f t="shared" si="1133"/>
        <v>2154742</v>
      </c>
      <c r="G6442" s="36">
        <f t="shared" si="1133"/>
        <v>170994</v>
      </c>
      <c r="H6442" s="36">
        <f t="shared" si="1133"/>
        <v>2325736</v>
      </c>
      <c r="I6442" s="36">
        <f t="shared" si="1133"/>
        <v>0</v>
      </c>
      <c r="J6442" s="36">
        <f t="shared" si="1133"/>
        <v>809356</v>
      </c>
      <c r="K6442" s="36">
        <f t="shared" si="1133"/>
        <v>23257</v>
      </c>
      <c r="L6442" s="36">
        <f t="shared" si="1133"/>
        <v>12000</v>
      </c>
      <c r="M6442" s="36">
        <f t="shared" si="1133"/>
        <v>0</v>
      </c>
      <c r="N6442" s="38">
        <f t="shared" si="1133"/>
        <v>3147092</v>
      </c>
    </row>
    <row r="6443" spans="1:14" x14ac:dyDescent="0.2">
      <c r="A6443" s="34" t="s">
        <v>1476</v>
      </c>
      <c r="B6443" s="35"/>
      <c r="C6443" s="36"/>
      <c r="D6443" s="37"/>
      <c r="E6443" s="37"/>
      <c r="F6443" s="36"/>
      <c r="G6443" s="36"/>
      <c r="H6443" s="36"/>
      <c r="I6443" s="36"/>
      <c r="J6443" s="36"/>
      <c r="K6443" s="36"/>
      <c r="L6443" s="36"/>
      <c r="M6443" s="36"/>
      <c r="N6443" s="38"/>
    </row>
    <row r="6444" spans="1:14" x14ac:dyDescent="0.2">
      <c r="A6444" s="39" t="s">
        <v>162</v>
      </c>
      <c r="B6444" s="40"/>
      <c r="C6444" s="41">
        <v>0</v>
      </c>
      <c r="D6444" s="42">
        <v>7.0667</v>
      </c>
      <c r="E6444" s="42">
        <v>0</v>
      </c>
      <c r="F6444" s="41">
        <v>2465678</v>
      </c>
      <c r="G6444" s="41">
        <v>0</v>
      </c>
      <c r="H6444" s="41">
        <v>2465678</v>
      </c>
      <c r="I6444" s="41">
        <v>0</v>
      </c>
      <c r="J6444" s="41">
        <v>858056</v>
      </c>
      <c r="K6444" s="41">
        <v>24657</v>
      </c>
      <c r="L6444" s="41">
        <v>0</v>
      </c>
      <c r="M6444" s="41">
        <v>0</v>
      </c>
      <c r="N6444" s="43">
        <v>3323734</v>
      </c>
    </row>
    <row r="6445" spans="1:14" x14ac:dyDescent="0.2">
      <c r="A6445" s="39" t="s">
        <v>163</v>
      </c>
      <c r="B6445" s="40"/>
      <c r="C6445" s="41">
        <v>0</v>
      </c>
      <c r="D6445" s="42">
        <v>0</v>
      </c>
      <c r="E6445" s="42">
        <v>0</v>
      </c>
      <c r="F6445" s="41">
        <v>0</v>
      </c>
      <c r="G6445" s="41">
        <v>0</v>
      </c>
      <c r="H6445" s="41">
        <v>0</v>
      </c>
      <c r="I6445" s="41">
        <v>0</v>
      </c>
      <c r="J6445" s="41">
        <v>-2</v>
      </c>
      <c r="K6445" s="41">
        <v>0</v>
      </c>
      <c r="L6445" s="41">
        <v>0</v>
      </c>
      <c r="M6445" s="41">
        <v>0</v>
      </c>
      <c r="N6445" s="43">
        <v>-2</v>
      </c>
    </row>
    <row r="6446" spans="1:14" x14ac:dyDescent="0.2">
      <c r="A6446" s="39" t="s">
        <v>1000</v>
      </c>
      <c r="B6446" s="40"/>
      <c r="C6446" s="41">
        <v>0</v>
      </c>
      <c r="D6446" s="42">
        <v>0</v>
      </c>
      <c r="E6446" s="42">
        <v>0</v>
      </c>
      <c r="F6446" s="41">
        <v>0</v>
      </c>
      <c r="G6446" s="41">
        <v>0</v>
      </c>
      <c r="H6446" s="41">
        <v>0</v>
      </c>
      <c r="I6446" s="41">
        <v>0</v>
      </c>
      <c r="J6446" s="41">
        <v>0</v>
      </c>
      <c r="K6446" s="41">
        <v>0</v>
      </c>
      <c r="L6446" s="41">
        <v>500</v>
      </c>
      <c r="M6446" s="41">
        <v>0</v>
      </c>
      <c r="N6446" s="43">
        <v>500</v>
      </c>
    </row>
    <row r="6447" spans="1:14" x14ac:dyDescent="0.2">
      <c r="A6447" s="39" t="s">
        <v>23</v>
      </c>
      <c r="B6447" s="40"/>
      <c r="C6447" s="41">
        <v>0</v>
      </c>
      <c r="D6447" s="42">
        <v>0</v>
      </c>
      <c r="E6447" s="42">
        <v>2.61</v>
      </c>
      <c r="F6447" s="41">
        <v>0</v>
      </c>
      <c r="G6447" s="41">
        <v>1016508</v>
      </c>
      <c r="H6447" s="41">
        <v>1016508</v>
      </c>
      <c r="I6447" s="41">
        <v>0</v>
      </c>
      <c r="J6447" s="41">
        <v>353745</v>
      </c>
      <c r="K6447" s="41">
        <v>10165</v>
      </c>
      <c r="L6447" s="41">
        <v>0</v>
      </c>
      <c r="M6447" s="41">
        <v>0</v>
      </c>
      <c r="N6447" s="43">
        <v>1370253</v>
      </c>
    </row>
    <row r="6448" spans="1:14" x14ac:dyDescent="0.2">
      <c r="A6448" s="39" t="s">
        <v>1481</v>
      </c>
      <c r="B6448" s="40"/>
      <c r="C6448" s="41">
        <v>0</v>
      </c>
      <c r="D6448" s="42">
        <v>15.25</v>
      </c>
      <c r="E6448" s="42">
        <v>1.0732999999999999</v>
      </c>
      <c r="F6448" s="41">
        <v>8767950</v>
      </c>
      <c r="G6448" s="41">
        <v>269514</v>
      </c>
      <c r="H6448" s="41">
        <v>9037464</v>
      </c>
      <c r="I6448" s="41">
        <v>0</v>
      </c>
      <c r="J6448" s="41">
        <v>3145038</v>
      </c>
      <c r="K6448" s="41">
        <v>90375</v>
      </c>
      <c r="L6448" s="41">
        <v>205135</v>
      </c>
      <c r="M6448" s="41">
        <v>0</v>
      </c>
      <c r="N6448" s="43">
        <v>12387637</v>
      </c>
    </row>
    <row r="6449" spans="1:14" x14ac:dyDescent="0.2">
      <c r="A6449" s="34" t="s">
        <v>24</v>
      </c>
      <c r="B6449" s="35"/>
      <c r="C6449" s="36">
        <f t="shared" ref="C6449:N6449" si="1134">SUM(C6444:C6448)</f>
        <v>0</v>
      </c>
      <c r="D6449" s="37">
        <f t="shared" si="1134"/>
        <v>22.316700000000001</v>
      </c>
      <c r="E6449" s="37">
        <f t="shared" si="1134"/>
        <v>3.6833</v>
      </c>
      <c r="F6449" s="36">
        <f t="shared" si="1134"/>
        <v>11233628</v>
      </c>
      <c r="G6449" s="36">
        <f t="shared" si="1134"/>
        <v>1286022</v>
      </c>
      <c r="H6449" s="36">
        <f t="shared" si="1134"/>
        <v>12519650</v>
      </c>
      <c r="I6449" s="36">
        <f t="shared" si="1134"/>
        <v>0</v>
      </c>
      <c r="J6449" s="36">
        <f t="shared" si="1134"/>
        <v>4356837</v>
      </c>
      <c r="K6449" s="36">
        <f t="shared" si="1134"/>
        <v>125197</v>
      </c>
      <c r="L6449" s="36">
        <f t="shared" si="1134"/>
        <v>205635</v>
      </c>
      <c r="M6449" s="36">
        <f t="shared" si="1134"/>
        <v>0</v>
      </c>
      <c r="N6449" s="38">
        <f t="shared" si="1134"/>
        <v>17082122</v>
      </c>
    </row>
    <row r="6450" spans="1:14" x14ac:dyDescent="0.2">
      <c r="A6450" s="34" t="s">
        <v>25</v>
      </c>
      <c r="B6450" s="35"/>
      <c r="C6450" s="36"/>
      <c r="D6450" s="37"/>
      <c r="E6450" s="37"/>
      <c r="F6450" s="36"/>
      <c r="G6450" s="36"/>
      <c r="H6450" s="36"/>
      <c r="I6450" s="36"/>
      <c r="J6450" s="36"/>
      <c r="K6450" s="36"/>
      <c r="L6450" s="36"/>
      <c r="M6450" s="36"/>
      <c r="N6450" s="38"/>
    </row>
    <row r="6451" spans="1:14" x14ac:dyDescent="0.2">
      <c r="A6451" s="39" t="s">
        <v>26</v>
      </c>
      <c r="B6451" s="40"/>
      <c r="C6451" s="41">
        <v>30</v>
      </c>
      <c r="D6451" s="42">
        <v>0</v>
      </c>
      <c r="E6451" s="42">
        <v>1.1353</v>
      </c>
      <c r="F6451" s="41">
        <v>0</v>
      </c>
      <c r="G6451" s="41">
        <v>349023</v>
      </c>
      <c r="H6451" s="41">
        <v>349023</v>
      </c>
      <c r="I6451" s="41">
        <v>0</v>
      </c>
      <c r="J6451" s="41">
        <v>121460</v>
      </c>
      <c r="K6451" s="41">
        <v>3490</v>
      </c>
      <c r="L6451" s="41">
        <v>2550</v>
      </c>
      <c r="M6451" s="41">
        <v>0</v>
      </c>
      <c r="N6451" s="43">
        <v>473033</v>
      </c>
    </row>
    <row r="6452" spans="1:14" x14ac:dyDescent="0.2">
      <c r="A6452" s="39" t="s">
        <v>69</v>
      </c>
      <c r="B6452" s="40"/>
      <c r="C6452" s="41">
        <v>159</v>
      </c>
      <c r="D6452" s="42">
        <v>0</v>
      </c>
      <c r="E6452" s="42">
        <v>2.8757000000000001</v>
      </c>
      <c r="F6452" s="41">
        <v>0</v>
      </c>
      <c r="G6452" s="41">
        <v>884071</v>
      </c>
      <c r="H6452" s="41">
        <v>884071</v>
      </c>
      <c r="I6452" s="41">
        <v>0</v>
      </c>
      <c r="J6452" s="41">
        <v>307657</v>
      </c>
      <c r="K6452" s="41">
        <v>8841</v>
      </c>
      <c r="L6452" s="41">
        <v>9699</v>
      </c>
      <c r="M6452" s="41">
        <v>0</v>
      </c>
      <c r="N6452" s="43">
        <v>1201427</v>
      </c>
    </row>
    <row r="6453" spans="1:14" x14ac:dyDescent="0.2">
      <c r="A6453" s="34" t="s">
        <v>24</v>
      </c>
      <c r="B6453" s="35"/>
      <c r="C6453" s="36">
        <f t="shared" ref="C6453:N6453" si="1135">SUM(C6451:C6452)</f>
        <v>189</v>
      </c>
      <c r="D6453" s="37">
        <f t="shared" si="1135"/>
        <v>0</v>
      </c>
      <c r="E6453" s="37">
        <f t="shared" si="1135"/>
        <v>4.0110000000000001</v>
      </c>
      <c r="F6453" s="36">
        <f t="shared" si="1135"/>
        <v>0</v>
      </c>
      <c r="G6453" s="36">
        <f t="shared" si="1135"/>
        <v>1233094</v>
      </c>
      <c r="H6453" s="36">
        <f t="shared" si="1135"/>
        <v>1233094</v>
      </c>
      <c r="I6453" s="36">
        <f t="shared" si="1135"/>
        <v>0</v>
      </c>
      <c r="J6453" s="36">
        <f t="shared" si="1135"/>
        <v>429117</v>
      </c>
      <c r="K6453" s="36">
        <f t="shared" si="1135"/>
        <v>12331</v>
      </c>
      <c r="L6453" s="36">
        <f t="shared" si="1135"/>
        <v>12249</v>
      </c>
      <c r="M6453" s="36">
        <f t="shared" si="1135"/>
        <v>0</v>
      </c>
      <c r="N6453" s="38">
        <f t="shared" si="1135"/>
        <v>1674460</v>
      </c>
    </row>
    <row r="6454" spans="1:14" x14ac:dyDescent="0.2">
      <c r="A6454" s="34" t="s">
        <v>1483</v>
      </c>
      <c r="B6454" s="35"/>
      <c r="C6454" s="36"/>
      <c r="D6454" s="37"/>
      <c r="E6454" s="37"/>
      <c r="F6454" s="36"/>
      <c r="G6454" s="36"/>
      <c r="H6454" s="36"/>
      <c r="I6454" s="36"/>
      <c r="J6454" s="36"/>
      <c r="K6454" s="36"/>
      <c r="L6454" s="36"/>
      <c r="M6454" s="36"/>
      <c r="N6454" s="38"/>
    </row>
    <row r="6455" spans="1:14" x14ac:dyDescent="0.2">
      <c r="A6455" s="39" t="s">
        <v>1484</v>
      </c>
      <c r="B6455" s="40"/>
      <c r="C6455" s="41">
        <v>70</v>
      </c>
      <c r="D6455" s="42">
        <v>0</v>
      </c>
      <c r="E6455" s="42">
        <v>0.1197</v>
      </c>
      <c r="F6455" s="41">
        <v>0</v>
      </c>
      <c r="G6455" s="41">
        <v>32440</v>
      </c>
      <c r="H6455" s="41">
        <v>32440</v>
      </c>
      <c r="I6455" s="41">
        <v>0</v>
      </c>
      <c r="J6455" s="41">
        <v>11289</v>
      </c>
      <c r="K6455" s="41">
        <v>324</v>
      </c>
      <c r="L6455" s="41">
        <v>0</v>
      </c>
      <c r="M6455" s="41">
        <v>0</v>
      </c>
      <c r="N6455" s="43">
        <v>43729</v>
      </c>
    </row>
    <row r="6456" spans="1:14" x14ac:dyDescent="0.2">
      <c r="A6456" s="39" t="s">
        <v>1510</v>
      </c>
      <c r="B6456" s="40"/>
      <c r="C6456" s="41">
        <v>14</v>
      </c>
      <c r="D6456" s="42">
        <v>0.57679999999999998</v>
      </c>
      <c r="E6456" s="42">
        <v>0</v>
      </c>
      <c r="F6456" s="41">
        <v>282720</v>
      </c>
      <c r="G6456" s="41">
        <v>0</v>
      </c>
      <c r="H6456" s="41">
        <v>282720</v>
      </c>
      <c r="I6456" s="41">
        <v>0</v>
      </c>
      <c r="J6456" s="41">
        <v>98387</v>
      </c>
      <c r="K6456" s="41">
        <v>2827</v>
      </c>
      <c r="L6456" s="41">
        <v>630</v>
      </c>
      <c r="M6456" s="41">
        <v>0</v>
      </c>
      <c r="N6456" s="43">
        <v>381737</v>
      </c>
    </row>
    <row r="6457" spans="1:14" x14ac:dyDescent="0.2">
      <c r="A6457" s="39" t="s">
        <v>1485</v>
      </c>
      <c r="B6457" s="40"/>
      <c r="C6457" s="41">
        <v>0</v>
      </c>
      <c r="D6457" s="42">
        <v>2.4624999999999999</v>
      </c>
      <c r="E6457" s="42">
        <v>0</v>
      </c>
      <c r="F6457" s="41">
        <v>1143158</v>
      </c>
      <c r="G6457" s="41">
        <v>0</v>
      </c>
      <c r="H6457" s="41">
        <v>1143158</v>
      </c>
      <c r="I6457" s="41">
        <v>0</v>
      </c>
      <c r="J6457" s="41">
        <v>397819</v>
      </c>
      <c r="K6457" s="41">
        <v>11432</v>
      </c>
      <c r="L6457" s="41">
        <v>0</v>
      </c>
      <c r="M6457" s="41">
        <v>0</v>
      </c>
      <c r="N6457" s="43">
        <v>1540977</v>
      </c>
    </row>
    <row r="6458" spans="1:14" x14ac:dyDescent="0.2">
      <c r="A6458" s="34" t="s">
        <v>24</v>
      </c>
      <c r="B6458" s="35"/>
      <c r="C6458" s="36">
        <f t="shared" ref="C6458:N6458" si="1136">SUM(C6455:C6457)</f>
        <v>84</v>
      </c>
      <c r="D6458" s="37">
        <f t="shared" si="1136"/>
        <v>3.0392999999999999</v>
      </c>
      <c r="E6458" s="37">
        <f t="shared" si="1136"/>
        <v>0.1197</v>
      </c>
      <c r="F6458" s="36">
        <f t="shared" si="1136"/>
        <v>1425878</v>
      </c>
      <c r="G6458" s="36">
        <f t="shared" si="1136"/>
        <v>32440</v>
      </c>
      <c r="H6458" s="36">
        <f t="shared" si="1136"/>
        <v>1458318</v>
      </c>
      <c r="I6458" s="36">
        <f t="shared" si="1136"/>
        <v>0</v>
      </c>
      <c r="J6458" s="36">
        <f t="shared" si="1136"/>
        <v>507495</v>
      </c>
      <c r="K6458" s="36">
        <f t="shared" si="1136"/>
        <v>14583</v>
      </c>
      <c r="L6458" s="36">
        <f t="shared" si="1136"/>
        <v>630</v>
      </c>
      <c r="M6458" s="36">
        <f t="shared" si="1136"/>
        <v>0</v>
      </c>
      <c r="N6458" s="38">
        <f t="shared" si="1136"/>
        <v>1966443</v>
      </c>
    </row>
    <row r="6459" spans="1:14" x14ac:dyDescent="0.2">
      <c r="A6459" s="29" t="s">
        <v>2326</v>
      </c>
      <c r="B6459" s="30"/>
      <c r="C6459" s="31">
        <f t="shared" ref="C6459:N6459" si="1137">C6442+C6449+C6453+C6458</f>
        <v>273</v>
      </c>
      <c r="D6459" s="32">
        <f t="shared" si="1137"/>
        <v>29.756000000000004</v>
      </c>
      <c r="E6459" s="32">
        <f t="shared" si="1137"/>
        <v>8.5340000000000007</v>
      </c>
      <c r="F6459" s="31">
        <f t="shared" si="1137"/>
        <v>14814248</v>
      </c>
      <c r="G6459" s="31">
        <f t="shared" si="1137"/>
        <v>2722550</v>
      </c>
      <c r="H6459" s="31">
        <f t="shared" si="1137"/>
        <v>17536798</v>
      </c>
      <c r="I6459" s="31">
        <f t="shared" si="1137"/>
        <v>0</v>
      </c>
      <c r="J6459" s="31">
        <f t="shared" si="1137"/>
        <v>6102805</v>
      </c>
      <c r="K6459" s="31">
        <f t="shared" si="1137"/>
        <v>175368</v>
      </c>
      <c r="L6459" s="31">
        <f t="shared" si="1137"/>
        <v>230514</v>
      </c>
      <c r="M6459" s="31">
        <f t="shared" si="1137"/>
        <v>0</v>
      </c>
      <c r="N6459" s="33">
        <f t="shared" si="1137"/>
        <v>23870117</v>
      </c>
    </row>
    <row r="6460" spans="1:14" x14ac:dyDescent="0.2">
      <c r="A6460" s="39"/>
      <c r="B6460" s="40"/>
      <c r="C6460" s="41"/>
      <c r="D6460" s="42"/>
      <c r="E6460" s="42"/>
      <c r="F6460" s="41"/>
      <c r="G6460" s="41"/>
      <c r="H6460" s="41"/>
      <c r="I6460" s="41"/>
      <c r="J6460" s="41"/>
      <c r="K6460" s="41"/>
      <c r="L6460" s="41"/>
      <c r="M6460" s="41"/>
      <c r="N6460" s="43"/>
    </row>
    <row r="6461" spans="1:14" x14ac:dyDescent="0.2">
      <c r="A6461" s="29" t="s">
        <v>2327</v>
      </c>
      <c r="B6461" s="30"/>
      <c r="C6461" s="31"/>
      <c r="D6461" s="32"/>
      <c r="E6461" s="32"/>
      <c r="F6461" s="31"/>
      <c r="G6461" s="31"/>
      <c r="H6461" s="31"/>
      <c r="I6461" s="31"/>
      <c r="J6461" s="31"/>
      <c r="K6461" s="31"/>
      <c r="L6461" s="31"/>
      <c r="M6461" s="31"/>
      <c r="N6461" s="33"/>
    </row>
    <row r="6462" spans="1:14" x14ac:dyDescent="0.2">
      <c r="A6462" s="29" t="s">
        <v>2328</v>
      </c>
      <c r="B6462" s="30" t="s">
        <v>6</v>
      </c>
      <c r="C6462" s="31" t="s">
        <v>7</v>
      </c>
      <c r="D6462" s="32" t="s">
        <v>8</v>
      </c>
      <c r="E6462" s="32" t="s">
        <v>9</v>
      </c>
      <c r="F6462" s="31" t="s">
        <v>10</v>
      </c>
      <c r="G6462" s="31" t="s">
        <v>11</v>
      </c>
      <c r="H6462" s="31" t="s">
        <v>12</v>
      </c>
      <c r="I6462" s="31" t="s">
        <v>13</v>
      </c>
      <c r="J6462" s="31" t="s">
        <v>14</v>
      </c>
      <c r="K6462" s="31" t="s">
        <v>15</v>
      </c>
      <c r="L6462" s="31" t="s">
        <v>16</v>
      </c>
      <c r="M6462" s="31" t="s">
        <v>17</v>
      </c>
      <c r="N6462" s="33" t="s">
        <v>18</v>
      </c>
    </row>
    <row r="6463" spans="1:14" x14ac:dyDescent="0.2">
      <c r="A6463" s="34" t="s">
        <v>1476</v>
      </c>
      <c r="B6463" s="35"/>
      <c r="C6463" s="36"/>
      <c r="D6463" s="37"/>
      <c r="E6463" s="37"/>
      <c r="F6463" s="36"/>
      <c r="G6463" s="36"/>
      <c r="H6463" s="36"/>
      <c r="I6463" s="36"/>
      <c r="J6463" s="36"/>
      <c r="K6463" s="36"/>
      <c r="L6463" s="36"/>
      <c r="M6463" s="36"/>
      <c r="N6463" s="38"/>
    </row>
    <row r="6464" spans="1:14" x14ac:dyDescent="0.2">
      <c r="A6464" s="39" t="s">
        <v>162</v>
      </c>
      <c r="B6464" s="40"/>
      <c r="C6464" s="41">
        <v>0</v>
      </c>
      <c r="D6464" s="42">
        <v>8.5</v>
      </c>
      <c r="E6464" s="42">
        <v>0</v>
      </c>
      <c r="F6464" s="41">
        <v>2973866</v>
      </c>
      <c r="G6464" s="41">
        <v>0</v>
      </c>
      <c r="H6464" s="41">
        <v>2973866</v>
      </c>
      <c r="I6464" s="41">
        <v>0</v>
      </c>
      <c r="J6464" s="41">
        <v>1034906</v>
      </c>
      <c r="K6464" s="41">
        <v>29739</v>
      </c>
      <c r="L6464" s="41">
        <v>0</v>
      </c>
      <c r="M6464" s="41">
        <v>0</v>
      </c>
      <c r="N6464" s="43">
        <v>4008772</v>
      </c>
    </row>
    <row r="6465" spans="1:14" x14ac:dyDescent="0.2">
      <c r="A6465" s="39" t="s">
        <v>40</v>
      </c>
      <c r="B6465" s="40"/>
      <c r="C6465" s="41">
        <v>0</v>
      </c>
      <c r="D6465" s="42">
        <v>-6.7199999999999996E-2</v>
      </c>
      <c r="E6465" s="42">
        <v>0</v>
      </c>
      <c r="F6465" s="41">
        <v>-37800</v>
      </c>
      <c r="G6465" s="41">
        <v>0</v>
      </c>
      <c r="H6465" s="41">
        <v>-37800</v>
      </c>
      <c r="I6465" s="41">
        <v>0</v>
      </c>
      <c r="J6465" s="41">
        <v>-13154</v>
      </c>
      <c r="K6465" s="41">
        <v>-378</v>
      </c>
      <c r="L6465" s="41">
        <v>0</v>
      </c>
      <c r="M6465" s="41">
        <v>0</v>
      </c>
      <c r="N6465" s="43">
        <v>-50954</v>
      </c>
    </row>
    <row r="6466" spans="1:14" x14ac:dyDescent="0.2">
      <c r="A6466" s="39" t="s">
        <v>41</v>
      </c>
      <c r="B6466" s="40"/>
      <c r="C6466" s="41">
        <v>0</v>
      </c>
      <c r="D6466" s="42">
        <v>0</v>
      </c>
      <c r="E6466" s="42">
        <v>0</v>
      </c>
      <c r="F6466" s="41">
        <v>0</v>
      </c>
      <c r="G6466" s="41">
        <v>0</v>
      </c>
      <c r="H6466" s="41">
        <v>0</v>
      </c>
      <c r="I6466" s="41">
        <v>37800</v>
      </c>
      <c r="J6466" s="41">
        <v>12776</v>
      </c>
      <c r="K6466" s="41">
        <v>0</v>
      </c>
      <c r="L6466" s="41">
        <v>0</v>
      </c>
      <c r="M6466" s="41">
        <v>0</v>
      </c>
      <c r="N6466" s="43">
        <v>50576</v>
      </c>
    </row>
    <row r="6467" spans="1:14" x14ac:dyDescent="0.2">
      <c r="A6467" s="39" t="s">
        <v>163</v>
      </c>
      <c r="B6467" s="40"/>
      <c r="C6467" s="41">
        <v>0</v>
      </c>
      <c r="D6467" s="42">
        <v>0</v>
      </c>
      <c r="E6467" s="42">
        <v>0</v>
      </c>
      <c r="F6467" s="41">
        <v>0</v>
      </c>
      <c r="G6467" s="41">
        <v>0</v>
      </c>
      <c r="H6467" s="41">
        <v>0</v>
      </c>
      <c r="I6467" s="41">
        <v>0</v>
      </c>
      <c r="J6467" s="41">
        <v>4</v>
      </c>
      <c r="K6467" s="41">
        <v>0</v>
      </c>
      <c r="L6467" s="41">
        <v>0</v>
      </c>
      <c r="M6467" s="41">
        <v>0</v>
      </c>
      <c r="N6467" s="43">
        <v>4</v>
      </c>
    </row>
    <row r="6468" spans="1:14" x14ac:dyDescent="0.2">
      <c r="A6468" s="39" t="s">
        <v>23</v>
      </c>
      <c r="B6468" s="40"/>
      <c r="C6468" s="41">
        <v>0</v>
      </c>
      <c r="D6468" s="42">
        <v>0</v>
      </c>
      <c r="E6468" s="42">
        <v>3.7</v>
      </c>
      <c r="F6468" s="41">
        <v>0</v>
      </c>
      <c r="G6468" s="41">
        <v>1445930</v>
      </c>
      <c r="H6468" s="41">
        <v>1445930</v>
      </c>
      <c r="I6468" s="41">
        <v>0</v>
      </c>
      <c r="J6468" s="41">
        <v>503183</v>
      </c>
      <c r="K6468" s="41">
        <v>14459</v>
      </c>
      <c r="L6468" s="41">
        <v>0</v>
      </c>
      <c r="M6468" s="41">
        <v>0</v>
      </c>
      <c r="N6468" s="43">
        <v>1949113</v>
      </c>
    </row>
    <row r="6469" spans="1:14" x14ac:dyDescent="0.2">
      <c r="A6469" s="39" t="s">
        <v>1481</v>
      </c>
      <c r="B6469" s="40"/>
      <c r="C6469" s="41">
        <v>0</v>
      </c>
      <c r="D6469" s="42">
        <v>35.181800000000003</v>
      </c>
      <c r="E6469" s="42">
        <v>4.83</v>
      </c>
      <c r="F6469" s="41">
        <v>23359011</v>
      </c>
      <c r="G6469" s="41">
        <v>1212813</v>
      </c>
      <c r="H6469" s="41">
        <v>24571824</v>
      </c>
      <c r="I6469" s="41">
        <v>0</v>
      </c>
      <c r="J6469" s="41">
        <v>8550996</v>
      </c>
      <c r="K6469" s="41">
        <v>245719</v>
      </c>
      <c r="L6469" s="41">
        <v>668360</v>
      </c>
      <c r="M6469" s="41">
        <v>0</v>
      </c>
      <c r="N6469" s="43">
        <v>33791180</v>
      </c>
    </row>
    <row r="6470" spans="1:14" x14ac:dyDescent="0.2">
      <c r="A6470" s="39" t="s">
        <v>1482</v>
      </c>
      <c r="B6470" s="40"/>
      <c r="C6470" s="41">
        <v>0</v>
      </c>
      <c r="D6470" s="42">
        <v>0</v>
      </c>
      <c r="E6470" s="42">
        <v>0</v>
      </c>
      <c r="F6470" s="41">
        <v>72000</v>
      </c>
      <c r="G6470" s="41">
        <v>0</v>
      </c>
      <c r="H6470" s="41">
        <v>72000</v>
      </c>
      <c r="I6470" s="41">
        <v>0</v>
      </c>
      <c r="J6470" s="41">
        <v>25056</v>
      </c>
      <c r="K6470" s="41">
        <v>720</v>
      </c>
      <c r="L6470" s="41">
        <v>13500</v>
      </c>
      <c r="M6470" s="41">
        <v>0</v>
      </c>
      <c r="N6470" s="43">
        <v>110556</v>
      </c>
    </row>
    <row r="6471" spans="1:14" x14ac:dyDescent="0.2">
      <c r="A6471" s="34" t="s">
        <v>24</v>
      </c>
      <c r="B6471" s="35"/>
      <c r="C6471" s="36">
        <f t="shared" ref="C6471:N6471" si="1138">SUM(C6464:C6470)</f>
        <v>0</v>
      </c>
      <c r="D6471" s="37">
        <f t="shared" si="1138"/>
        <v>43.614600000000003</v>
      </c>
      <c r="E6471" s="37">
        <f t="shared" si="1138"/>
        <v>8.5300000000000011</v>
      </c>
      <c r="F6471" s="36">
        <f t="shared" si="1138"/>
        <v>26367077</v>
      </c>
      <c r="G6471" s="36">
        <f t="shared" si="1138"/>
        <v>2658743</v>
      </c>
      <c r="H6471" s="36">
        <f t="shared" si="1138"/>
        <v>29025820</v>
      </c>
      <c r="I6471" s="36">
        <f t="shared" si="1138"/>
        <v>37800</v>
      </c>
      <c r="J6471" s="36">
        <f t="shared" si="1138"/>
        <v>10113767</v>
      </c>
      <c r="K6471" s="36">
        <f t="shared" si="1138"/>
        <v>290259</v>
      </c>
      <c r="L6471" s="36">
        <f t="shared" si="1138"/>
        <v>681860</v>
      </c>
      <c r="M6471" s="36">
        <f t="shared" si="1138"/>
        <v>0</v>
      </c>
      <c r="N6471" s="38">
        <f t="shared" si="1138"/>
        <v>39859247</v>
      </c>
    </row>
    <row r="6472" spans="1:14" x14ac:dyDescent="0.2">
      <c r="A6472" s="34" t="s">
        <v>1483</v>
      </c>
      <c r="B6472" s="35"/>
      <c r="C6472" s="36"/>
      <c r="D6472" s="37"/>
      <c r="E6472" s="37"/>
      <c r="F6472" s="36"/>
      <c r="G6472" s="36"/>
      <c r="H6472" s="36"/>
      <c r="I6472" s="36"/>
      <c r="J6472" s="36"/>
      <c r="K6472" s="36"/>
      <c r="L6472" s="36"/>
      <c r="M6472" s="36"/>
      <c r="N6472" s="38"/>
    </row>
    <row r="6473" spans="1:14" x14ac:dyDescent="0.2">
      <c r="A6473" s="39" t="s">
        <v>1484</v>
      </c>
      <c r="B6473" s="40"/>
      <c r="C6473" s="41">
        <v>180</v>
      </c>
      <c r="D6473" s="42">
        <v>0</v>
      </c>
      <c r="E6473" s="42">
        <v>0.28920000000000001</v>
      </c>
      <c r="F6473" s="41">
        <v>0</v>
      </c>
      <c r="G6473" s="41">
        <v>78376</v>
      </c>
      <c r="H6473" s="41">
        <v>78376</v>
      </c>
      <c r="I6473" s="41">
        <v>0</v>
      </c>
      <c r="J6473" s="41">
        <v>27275</v>
      </c>
      <c r="K6473" s="41">
        <v>784</v>
      </c>
      <c r="L6473" s="41">
        <v>0</v>
      </c>
      <c r="M6473" s="41">
        <v>0</v>
      </c>
      <c r="N6473" s="43">
        <v>105651</v>
      </c>
    </row>
    <row r="6474" spans="1:14" x14ac:dyDescent="0.2">
      <c r="A6474" s="39" t="s">
        <v>1497</v>
      </c>
      <c r="B6474" s="40"/>
      <c r="C6474" s="41">
        <v>59</v>
      </c>
      <c r="D6474" s="42">
        <v>0.53549999999999998</v>
      </c>
      <c r="E6474" s="42">
        <v>0</v>
      </c>
      <c r="F6474" s="41">
        <v>262476</v>
      </c>
      <c r="G6474" s="41">
        <v>0</v>
      </c>
      <c r="H6474" s="41">
        <v>262476</v>
      </c>
      <c r="I6474" s="41">
        <v>0</v>
      </c>
      <c r="J6474" s="41">
        <v>91342</v>
      </c>
      <c r="K6474" s="41">
        <v>2625</v>
      </c>
      <c r="L6474" s="41">
        <v>1416</v>
      </c>
      <c r="M6474" s="41">
        <v>0</v>
      </c>
      <c r="N6474" s="43">
        <v>355234</v>
      </c>
    </row>
    <row r="6475" spans="1:14" x14ac:dyDescent="0.2">
      <c r="A6475" s="39" t="s">
        <v>1485</v>
      </c>
      <c r="B6475" s="40"/>
      <c r="C6475" s="41">
        <v>0</v>
      </c>
      <c r="D6475" s="42">
        <v>5.5357000000000003</v>
      </c>
      <c r="E6475" s="42">
        <v>0</v>
      </c>
      <c r="F6475" s="41">
        <v>2835627</v>
      </c>
      <c r="G6475" s="41">
        <v>0</v>
      </c>
      <c r="H6475" s="41">
        <v>2835627</v>
      </c>
      <c r="I6475" s="41">
        <v>0</v>
      </c>
      <c r="J6475" s="41">
        <v>986798</v>
      </c>
      <c r="K6475" s="41">
        <v>28356</v>
      </c>
      <c r="L6475" s="41">
        <v>0</v>
      </c>
      <c r="M6475" s="41">
        <v>0</v>
      </c>
      <c r="N6475" s="43">
        <v>3822425</v>
      </c>
    </row>
    <row r="6476" spans="1:14" x14ac:dyDescent="0.2">
      <c r="A6476" s="34" t="s">
        <v>24</v>
      </c>
      <c r="B6476" s="35"/>
      <c r="C6476" s="36">
        <f t="shared" ref="C6476:N6476" si="1139">SUM(C6473:C6475)</f>
        <v>239</v>
      </c>
      <c r="D6476" s="37">
        <f t="shared" si="1139"/>
        <v>6.0712000000000002</v>
      </c>
      <c r="E6476" s="37">
        <f t="shared" si="1139"/>
        <v>0.28920000000000001</v>
      </c>
      <c r="F6476" s="36">
        <f t="shared" si="1139"/>
        <v>3098103</v>
      </c>
      <c r="G6476" s="36">
        <f t="shared" si="1139"/>
        <v>78376</v>
      </c>
      <c r="H6476" s="36">
        <f t="shared" si="1139"/>
        <v>3176479</v>
      </c>
      <c r="I6476" s="36">
        <f t="shared" si="1139"/>
        <v>0</v>
      </c>
      <c r="J6476" s="36">
        <f t="shared" si="1139"/>
        <v>1105415</v>
      </c>
      <c r="K6476" s="36">
        <f t="shared" si="1139"/>
        <v>31765</v>
      </c>
      <c r="L6476" s="36">
        <f t="shared" si="1139"/>
        <v>1416</v>
      </c>
      <c r="M6476" s="36">
        <f t="shared" si="1139"/>
        <v>0</v>
      </c>
      <c r="N6476" s="38">
        <f t="shared" si="1139"/>
        <v>4283310</v>
      </c>
    </row>
    <row r="6477" spans="1:14" x14ac:dyDescent="0.2">
      <c r="A6477" s="29" t="s">
        <v>2329</v>
      </c>
      <c r="B6477" s="30"/>
      <c r="C6477" s="31">
        <f t="shared" ref="C6477:N6477" si="1140">C6471+C6476</f>
        <v>239</v>
      </c>
      <c r="D6477" s="32">
        <f t="shared" si="1140"/>
        <v>49.6858</v>
      </c>
      <c r="E6477" s="32">
        <f t="shared" si="1140"/>
        <v>8.8192000000000004</v>
      </c>
      <c r="F6477" s="31">
        <f t="shared" si="1140"/>
        <v>29465180</v>
      </c>
      <c r="G6477" s="31">
        <f t="shared" si="1140"/>
        <v>2737119</v>
      </c>
      <c r="H6477" s="31">
        <f t="shared" si="1140"/>
        <v>32202299</v>
      </c>
      <c r="I6477" s="31">
        <f t="shared" si="1140"/>
        <v>37800</v>
      </c>
      <c r="J6477" s="31">
        <f t="shared" si="1140"/>
        <v>11219182</v>
      </c>
      <c r="K6477" s="31">
        <f t="shared" si="1140"/>
        <v>322024</v>
      </c>
      <c r="L6477" s="31">
        <f t="shared" si="1140"/>
        <v>683276</v>
      </c>
      <c r="M6477" s="31">
        <f t="shared" si="1140"/>
        <v>0</v>
      </c>
      <c r="N6477" s="33">
        <f t="shared" si="1140"/>
        <v>44142557</v>
      </c>
    </row>
    <row r="6478" spans="1:14" x14ac:dyDescent="0.2">
      <c r="A6478" s="39"/>
      <c r="B6478" s="40"/>
      <c r="C6478" s="41"/>
      <c r="D6478" s="42"/>
      <c r="E6478" s="42"/>
      <c r="F6478" s="41"/>
      <c r="G6478" s="41"/>
      <c r="H6478" s="41"/>
      <c r="I6478" s="41"/>
      <c r="J6478" s="41"/>
      <c r="K6478" s="41"/>
      <c r="L6478" s="41"/>
      <c r="M6478" s="41"/>
      <c r="N6478" s="43"/>
    </row>
    <row r="6479" spans="1:14" x14ac:dyDescent="0.2">
      <c r="A6479" s="29" t="s">
        <v>2330</v>
      </c>
      <c r="B6479" s="30"/>
      <c r="C6479" s="31"/>
      <c r="D6479" s="32"/>
      <c r="E6479" s="32"/>
      <c r="F6479" s="31"/>
      <c r="G6479" s="31"/>
      <c r="H6479" s="31"/>
      <c r="I6479" s="31"/>
      <c r="J6479" s="31"/>
      <c r="K6479" s="31"/>
      <c r="L6479" s="31"/>
      <c r="M6479" s="31"/>
      <c r="N6479" s="33"/>
    </row>
    <row r="6480" spans="1:14" x14ac:dyDescent="0.2">
      <c r="A6480" s="29" t="s">
        <v>2331</v>
      </c>
      <c r="B6480" s="30" t="s">
        <v>6</v>
      </c>
      <c r="C6480" s="31" t="s">
        <v>7</v>
      </c>
      <c r="D6480" s="32" t="s">
        <v>8</v>
      </c>
      <c r="E6480" s="32" t="s">
        <v>9</v>
      </c>
      <c r="F6480" s="31" t="s">
        <v>10</v>
      </c>
      <c r="G6480" s="31" t="s">
        <v>11</v>
      </c>
      <c r="H6480" s="31" t="s">
        <v>12</v>
      </c>
      <c r="I6480" s="31" t="s">
        <v>13</v>
      </c>
      <c r="J6480" s="31" t="s">
        <v>14</v>
      </c>
      <c r="K6480" s="31" t="s">
        <v>15</v>
      </c>
      <c r="L6480" s="31" t="s">
        <v>16</v>
      </c>
      <c r="M6480" s="31" t="s">
        <v>17</v>
      </c>
      <c r="N6480" s="33" t="s">
        <v>18</v>
      </c>
    </row>
    <row r="6481" spans="1:14" x14ac:dyDescent="0.2">
      <c r="A6481" s="34" t="s">
        <v>1476</v>
      </c>
      <c r="B6481" s="35"/>
      <c r="C6481" s="36"/>
      <c r="D6481" s="37"/>
      <c r="E6481" s="37"/>
      <c r="F6481" s="36"/>
      <c r="G6481" s="36"/>
      <c r="H6481" s="36"/>
      <c r="I6481" s="36"/>
      <c r="J6481" s="36"/>
      <c r="K6481" s="36"/>
      <c r="L6481" s="36"/>
      <c r="M6481" s="36"/>
      <c r="N6481" s="38"/>
    </row>
    <row r="6482" spans="1:14" x14ac:dyDescent="0.2">
      <c r="A6482" s="39" t="s">
        <v>162</v>
      </c>
      <c r="B6482" s="40"/>
      <c r="C6482" s="41">
        <v>0</v>
      </c>
      <c r="D6482" s="42">
        <v>4.8056000000000001</v>
      </c>
      <c r="E6482" s="42">
        <v>0</v>
      </c>
      <c r="F6482" s="41">
        <v>1664885</v>
      </c>
      <c r="G6482" s="41">
        <v>0</v>
      </c>
      <c r="H6482" s="41">
        <v>1664885</v>
      </c>
      <c r="I6482" s="41">
        <v>0</v>
      </c>
      <c r="J6482" s="41">
        <v>579380</v>
      </c>
      <c r="K6482" s="41">
        <v>16649</v>
      </c>
      <c r="L6482" s="41">
        <v>0</v>
      </c>
      <c r="M6482" s="41">
        <v>0</v>
      </c>
      <c r="N6482" s="43">
        <v>2244265</v>
      </c>
    </row>
    <row r="6483" spans="1:14" x14ac:dyDescent="0.2">
      <c r="A6483" s="39" t="s">
        <v>584</v>
      </c>
      <c r="B6483" s="40"/>
      <c r="C6483" s="41">
        <v>0</v>
      </c>
      <c r="D6483" s="42">
        <v>0.45829999999999999</v>
      </c>
      <c r="E6483" s="42">
        <v>0</v>
      </c>
      <c r="F6483" s="41">
        <v>158788</v>
      </c>
      <c r="G6483" s="41">
        <v>0</v>
      </c>
      <c r="H6483" s="41">
        <v>158788</v>
      </c>
      <c r="I6483" s="41">
        <v>0</v>
      </c>
      <c r="J6483" s="41">
        <v>55258</v>
      </c>
      <c r="K6483" s="41">
        <v>1588</v>
      </c>
      <c r="L6483" s="41">
        <v>0</v>
      </c>
      <c r="M6483" s="41">
        <v>0</v>
      </c>
      <c r="N6483" s="43">
        <v>214046</v>
      </c>
    </row>
    <row r="6484" spans="1:14" x14ac:dyDescent="0.2">
      <c r="A6484" s="39" t="s">
        <v>40</v>
      </c>
      <c r="B6484" s="40"/>
      <c r="C6484" s="41">
        <v>0</v>
      </c>
      <c r="D6484" s="42">
        <v>-0.1472</v>
      </c>
      <c r="E6484" s="42">
        <v>0</v>
      </c>
      <c r="F6484" s="41">
        <v>-73584</v>
      </c>
      <c r="G6484" s="41">
        <v>0</v>
      </c>
      <c r="H6484" s="41">
        <v>-73584</v>
      </c>
      <c r="I6484" s="41">
        <v>0</v>
      </c>
      <c r="J6484" s="41">
        <v>-25608</v>
      </c>
      <c r="K6484" s="41">
        <v>-736</v>
      </c>
      <c r="L6484" s="41">
        <v>0</v>
      </c>
      <c r="M6484" s="41">
        <v>0</v>
      </c>
      <c r="N6484" s="43">
        <v>-99192</v>
      </c>
    </row>
    <row r="6485" spans="1:14" x14ac:dyDescent="0.2">
      <c r="A6485" s="39" t="s">
        <v>624</v>
      </c>
      <c r="B6485" s="40"/>
      <c r="C6485" s="41">
        <v>0</v>
      </c>
      <c r="D6485" s="42">
        <v>9.2600000000000002E-2</v>
      </c>
      <c r="E6485" s="42">
        <v>0</v>
      </c>
      <c r="F6485" s="41">
        <v>32075</v>
      </c>
      <c r="G6485" s="41">
        <v>0</v>
      </c>
      <c r="H6485" s="41">
        <v>32075</v>
      </c>
      <c r="I6485" s="41">
        <v>0</v>
      </c>
      <c r="J6485" s="41">
        <v>11163</v>
      </c>
      <c r="K6485" s="41">
        <v>321</v>
      </c>
      <c r="L6485" s="41">
        <v>0</v>
      </c>
      <c r="M6485" s="41">
        <v>0</v>
      </c>
      <c r="N6485" s="43">
        <v>43238</v>
      </c>
    </row>
    <row r="6486" spans="1:14" x14ac:dyDescent="0.2">
      <c r="A6486" s="39" t="s">
        <v>41</v>
      </c>
      <c r="B6486" s="40"/>
      <c r="C6486" s="41">
        <v>0</v>
      </c>
      <c r="D6486" s="42">
        <v>0</v>
      </c>
      <c r="E6486" s="42">
        <v>0</v>
      </c>
      <c r="F6486" s="41">
        <v>0</v>
      </c>
      <c r="G6486" s="41">
        <v>0</v>
      </c>
      <c r="H6486" s="41">
        <v>0</v>
      </c>
      <c r="I6486" s="41">
        <v>73584</v>
      </c>
      <c r="J6486" s="41">
        <v>24872</v>
      </c>
      <c r="K6486" s="41">
        <v>0</v>
      </c>
      <c r="L6486" s="41">
        <v>0</v>
      </c>
      <c r="M6486" s="41">
        <v>0</v>
      </c>
      <c r="N6486" s="43">
        <v>98456</v>
      </c>
    </row>
    <row r="6487" spans="1:14" x14ac:dyDescent="0.2">
      <c r="A6487" s="39" t="s">
        <v>23</v>
      </c>
      <c r="B6487" s="40"/>
      <c r="C6487" s="41">
        <v>0</v>
      </c>
      <c r="D6487" s="42">
        <v>0</v>
      </c>
      <c r="E6487" s="42">
        <v>3.27</v>
      </c>
      <c r="F6487" s="41">
        <v>0</v>
      </c>
      <c r="G6487" s="41">
        <v>1277890</v>
      </c>
      <c r="H6487" s="41">
        <v>1277890</v>
      </c>
      <c r="I6487" s="41">
        <v>0</v>
      </c>
      <c r="J6487" s="41">
        <v>444706</v>
      </c>
      <c r="K6487" s="41">
        <v>12779</v>
      </c>
      <c r="L6487" s="41">
        <v>0</v>
      </c>
      <c r="M6487" s="41">
        <v>0</v>
      </c>
      <c r="N6487" s="43">
        <v>1722596</v>
      </c>
    </row>
    <row r="6488" spans="1:14" x14ac:dyDescent="0.2">
      <c r="A6488" s="39" t="s">
        <v>1481</v>
      </c>
      <c r="B6488" s="40"/>
      <c r="C6488" s="41">
        <v>0</v>
      </c>
      <c r="D6488" s="42">
        <v>26.590900000000001</v>
      </c>
      <c r="E6488" s="42">
        <v>3.78</v>
      </c>
      <c r="F6488" s="41">
        <v>18253934</v>
      </c>
      <c r="G6488" s="41">
        <v>949158</v>
      </c>
      <c r="H6488" s="41">
        <v>19203092</v>
      </c>
      <c r="I6488" s="41">
        <v>0</v>
      </c>
      <c r="J6488" s="41">
        <v>6682676</v>
      </c>
      <c r="K6488" s="41">
        <v>192031</v>
      </c>
      <c r="L6488" s="41">
        <v>533400</v>
      </c>
      <c r="M6488" s="41">
        <v>0</v>
      </c>
      <c r="N6488" s="43">
        <v>26419168</v>
      </c>
    </row>
    <row r="6489" spans="1:14" x14ac:dyDescent="0.2">
      <c r="A6489" s="34" t="s">
        <v>24</v>
      </c>
      <c r="B6489" s="35"/>
      <c r="C6489" s="36">
        <f t="shared" ref="C6489:N6489" si="1141">SUM(C6482:C6488)</f>
        <v>0</v>
      </c>
      <c r="D6489" s="37">
        <f t="shared" si="1141"/>
        <v>31.800200000000004</v>
      </c>
      <c r="E6489" s="37">
        <f t="shared" si="1141"/>
        <v>7.05</v>
      </c>
      <c r="F6489" s="36">
        <f t="shared" si="1141"/>
        <v>20036098</v>
      </c>
      <c r="G6489" s="36">
        <f t="shared" si="1141"/>
        <v>2227048</v>
      </c>
      <c r="H6489" s="36">
        <f t="shared" si="1141"/>
        <v>22263146</v>
      </c>
      <c r="I6489" s="36">
        <f t="shared" si="1141"/>
        <v>73584</v>
      </c>
      <c r="J6489" s="36">
        <f t="shared" si="1141"/>
        <v>7772447</v>
      </c>
      <c r="K6489" s="36">
        <f t="shared" si="1141"/>
        <v>222632</v>
      </c>
      <c r="L6489" s="36">
        <f t="shared" si="1141"/>
        <v>533400</v>
      </c>
      <c r="M6489" s="36">
        <f t="shared" si="1141"/>
        <v>0</v>
      </c>
      <c r="N6489" s="38">
        <f t="shared" si="1141"/>
        <v>30642577</v>
      </c>
    </row>
    <row r="6490" spans="1:14" x14ac:dyDescent="0.2">
      <c r="A6490" s="34" t="s">
        <v>1483</v>
      </c>
      <c r="B6490" s="35"/>
      <c r="C6490" s="36"/>
      <c r="D6490" s="37"/>
      <c r="E6490" s="37"/>
      <c r="F6490" s="36"/>
      <c r="G6490" s="36"/>
      <c r="H6490" s="36"/>
      <c r="I6490" s="36"/>
      <c r="J6490" s="36"/>
      <c r="K6490" s="36"/>
      <c r="L6490" s="36"/>
      <c r="M6490" s="36"/>
      <c r="N6490" s="38"/>
    </row>
    <row r="6491" spans="1:14" x14ac:dyDescent="0.2">
      <c r="A6491" s="39" t="s">
        <v>1484</v>
      </c>
      <c r="B6491" s="40"/>
      <c r="C6491" s="41">
        <v>163</v>
      </c>
      <c r="D6491" s="42">
        <v>0</v>
      </c>
      <c r="E6491" s="42">
        <v>0.2631</v>
      </c>
      <c r="F6491" s="41">
        <v>0</v>
      </c>
      <c r="G6491" s="41">
        <v>71302</v>
      </c>
      <c r="H6491" s="41">
        <v>71302</v>
      </c>
      <c r="I6491" s="41">
        <v>0</v>
      </c>
      <c r="J6491" s="41">
        <v>24813</v>
      </c>
      <c r="K6491" s="41">
        <v>713</v>
      </c>
      <c r="L6491" s="41">
        <v>0</v>
      </c>
      <c r="M6491" s="41">
        <v>0</v>
      </c>
      <c r="N6491" s="43">
        <v>96115</v>
      </c>
    </row>
    <row r="6492" spans="1:14" x14ac:dyDescent="0.2">
      <c r="A6492" s="39" t="s">
        <v>1510</v>
      </c>
      <c r="B6492" s="40"/>
      <c r="C6492" s="41">
        <v>115</v>
      </c>
      <c r="D6492" s="42">
        <v>1.8003</v>
      </c>
      <c r="E6492" s="42">
        <v>0</v>
      </c>
      <c r="F6492" s="41">
        <v>882421</v>
      </c>
      <c r="G6492" s="41">
        <v>0</v>
      </c>
      <c r="H6492" s="41">
        <v>882421</v>
      </c>
      <c r="I6492" s="41">
        <v>0</v>
      </c>
      <c r="J6492" s="41">
        <v>307082</v>
      </c>
      <c r="K6492" s="41">
        <v>8824</v>
      </c>
      <c r="L6492" s="41">
        <v>5175</v>
      </c>
      <c r="M6492" s="41">
        <v>0</v>
      </c>
      <c r="N6492" s="43">
        <v>1194678</v>
      </c>
    </row>
    <row r="6493" spans="1:14" x14ac:dyDescent="0.2">
      <c r="A6493" s="39" t="s">
        <v>1497</v>
      </c>
      <c r="B6493" s="40"/>
      <c r="C6493" s="41">
        <v>105</v>
      </c>
      <c r="D6493" s="42">
        <v>0.76790000000000003</v>
      </c>
      <c r="E6493" s="42">
        <v>0</v>
      </c>
      <c r="F6493" s="41">
        <v>376388</v>
      </c>
      <c r="G6493" s="41">
        <v>0</v>
      </c>
      <c r="H6493" s="41">
        <v>376388</v>
      </c>
      <c r="I6493" s="41">
        <v>0</v>
      </c>
      <c r="J6493" s="41">
        <v>130983</v>
      </c>
      <c r="K6493" s="41">
        <v>3764</v>
      </c>
      <c r="L6493" s="41">
        <v>2520</v>
      </c>
      <c r="M6493" s="41">
        <v>0</v>
      </c>
      <c r="N6493" s="43">
        <v>509891</v>
      </c>
    </row>
    <row r="6494" spans="1:14" x14ac:dyDescent="0.2">
      <c r="A6494" s="39" t="s">
        <v>1485</v>
      </c>
      <c r="B6494" s="40"/>
      <c r="C6494" s="41">
        <v>0</v>
      </c>
      <c r="D6494" s="42">
        <v>4.8215000000000003</v>
      </c>
      <c r="E6494" s="42">
        <v>0</v>
      </c>
      <c r="F6494" s="41">
        <v>2494024</v>
      </c>
      <c r="G6494" s="41">
        <v>0</v>
      </c>
      <c r="H6494" s="41">
        <v>2494024</v>
      </c>
      <c r="I6494" s="41">
        <v>0</v>
      </c>
      <c r="J6494" s="41">
        <v>867920</v>
      </c>
      <c r="K6494" s="41">
        <v>24940</v>
      </c>
      <c r="L6494" s="41">
        <v>0</v>
      </c>
      <c r="M6494" s="41">
        <v>0</v>
      </c>
      <c r="N6494" s="43">
        <v>3361944</v>
      </c>
    </row>
    <row r="6495" spans="1:14" x14ac:dyDescent="0.2">
      <c r="A6495" s="34" t="s">
        <v>24</v>
      </c>
      <c r="B6495" s="35"/>
      <c r="C6495" s="36">
        <f t="shared" ref="C6495:N6495" si="1142">SUM(C6491:C6494)</f>
        <v>383</v>
      </c>
      <c r="D6495" s="37">
        <f t="shared" si="1142"/>
        <v>7.3897000000000004</v>
      </c>
      <c r="E6495" s="37">
        <f t="shared" si="1142"/>
        <v>0.2631</v>
      </c>
      <c r="F6495" s="36">
        <f t="shared" si="1142"/>
        <v>3752833</v>
      </c>
      <c r="G6495" s="36">
        <f t="shared" si="1142"/>
        <v>71302</v>
      </c>
      <c r="H6495" s="36">
        <f t="shared" si="1142"/>
        <v>3824135</v>
      </c>
      <c r="I6495" s="36">
        <f t="shared" si="1142"/>
        <v>0</v>
      </c>
      <c r="J6495" s="36">
        <f t="shared" si="1142"/>
        <v>1330798</v>
      </c>
      <c r="K6495" s="36">
        <f t="shared" si="1142"/>
        <v>38241</v>
      </c>
      <c r="L6495" s="36">
        <f t="shared" si="1142"/>
        <v>7695</v>
      </c>
      <c r="M6495" s="36">
        <f t="shared" si="1142"/>
        <v>0</v>
      </c>
      <c r="N6495" s="38">
        <f t="shared" si="1142"/>
        <v>5162628</v>
      </c>
    </row>
    <row r="6496" spans="1:14" x14ac:dyDescent="0.2">
      <c r="A6496" s="29" t="s">
        <v>2332</v>
      </c>
      <c r="B6496" s="30"/>
      <c r="C6496" s="31">
        <f t="shared" ref="C6496:N6496" si="1143">C6489+C6495</f>
        <v>383</v>
      </c>
      <c r="D6496" s="32">
        <f t="shared" si="1143"/>
        <v>39.189900000000002</v>
      </c>
      <c r="E6496" s="32">
        <f t="shared" si="1143"/>
        <v>7.3130999999999995</v>
      </c>
      <c r="F6496" s="31">
        <f t="shared" si="1143"/>
        <v>23788931</v>
      </c>
      <c r="G6496" s="31">
        <f t="shared" si="1143"/>
        <v>2298350</v>
      </c>
      <c r="H6496" s="31">
        <f t="shared" si="1143"/>
        <v>26087281</v>
      </c>
      <c r="I6496" s="31">
        <f t="shared" si="1143"/>
        <v>73584</v>
      </c>
      <c r="J6496" s="31">
        <f t="shared" si="1143"/>
        <v>9103245</v>
      </c>
      <c r="K6496" s="31">
        <f t="shared" si="1143"/>
        <v>260873</v>
      </c>
      <c r="L6496" s="31">
        <f t="shared" si="1143"/>
        <v>541095</v>
      </c>
      <c r="M6496" s="31">
        <f t="shared" si="1143"/>
        <v>0</v>
      </c>
      <c r="N6496" s="33">
        <f t="shared" si="1143"/>
        <v>35805205</v>
      </c>
    </row>
    <row r="6497" spans="1:14" x14ac:dyDescent="0.2">
      <c r="A6497" s="39"/>
      <c r="B6497" s="40"/>
      <c r="C6497" s="41"/>
      <c r="D6497" s="42"/>
      <c r="E6497" s="42"/>
      <c r="F6497" s="41"/>
      <c r="G6497" s="41"/>
      <c r="H6497" s="41"/>
      <c r="I6497" s="41"/>
      <c r="J6497" s="41"/>
      <c r="K6497" s="41"/>
      <c r="L6497" s="41"/>
      <c r="M6497" s="41"/>
      <c r="N6497" s="43"/>
    </row>
    <row r="6498" spans="1:14" x14ac:dyDescent="0.2">
      <c r="A6498" s="29" t="s">
        <v>2333</v>
      </c>
      <c r="B6498" s="30"/>
      <c r="C6498" s="31"/>
      <c r="D6498" s="32"/>
      <c r="E6498" s="32"/>
      <c r="F6498" s="31"/>
      <c r="G6498" s="31"/>
      <c r="H6498" s="31"/>
      <c r="I6498" s="31"/>
      <c r="J6498" s="31"/>
      <c r="K6498" s="31"/>
      <c r="L6498" s="31"/>
      <c r="M6498" s="31"/>
      <c r="N6498" s="33"/>
    </row>
    <row r="6499" spans="1:14" x14ac:dyDescent="0.2">
      <c r="A6499" s="29" t="s">
        <v>2334</v>
      </c>
      <c r="B6499" s="30" t="s">
        <v>6</v>
      </c>
      <c r="C6499" s="31" t="s">
        <v>7</v>
      </c>
      <c r="D6499" s="32" t="s">
        <v>8</v>
      </c>
      <c r="E6499" s="32" t="s">
        <v>9</v>
      </c>
      <c r="F6499" s="31" t="s">
        <v>10</v>
      </c>
      <c r="G6499" s="31" t="s">
        <v>11</v>
      </c>
      <c r="H6499" s="31" t="s">
        <v>12</v>
      </c>
      <c r="I6499" s="31" t="s">
        <v>13</v>
      </c>
      <c r="J6499" s="31" t="s">
        <v>14</v>
      </c>
      <c r="K6499" s="31" t="s">
        <v>15</v>
      </c>
      <c r="L6499" s="31" t="s">
        <v>16</v>
      </c>
      <c r="M6499" s="31" t="s">
        <v>17</v>
      </c>
      <c r="N6499" s="33" t="s">
        <v>18</v>
      </c>
    </row>
    <row r="6500" spans="1:14" x14ac:dyDescent="0.2">
      <c r="A6500" s="34" t="s">
        <v>19</v>
      </c>
      <c r="B6500" s="35"/>
      <c r="C6500" s="36"/>
      <c r="D6500" s="37"/>
      <c r="E6500" s="37"/>
      <c r="F6500" s="36"/>
      <c r="G6500" s="36"/>
      <c r="H6500" s="36"/>
      <c r="I6500" s="36"/>
      <c r="J6500" s="36"/>
      <c r="K6500" s="36"/>
      <c r="L6500" s="36"/>
      <c r="M6500" s="36"/>
      <c r="N6500" s="38"/>
    </row>
    <row r="6501" spans="1:14" x14ac:dyDescent="0.2">
      <c r="A6501" s="39" t="s">
        <v>22</v>
      </c>
      <c r="B6501" s="40"/>
      <c r="C6501" s="41">
        <v>0</v>
      </c>
      <c r="D6501" s="42">
        <v>8</v>
      </c>
      <c r="E6501" s="42">
        <v>1.6</v>
      </c>
      <c r="F6501" s="41">
        <v>4355859</v>
      </c>
      <c r="G6501" s="41">
        <v>379988</v>
      </c>
      <c r="H6501" s="41">
        <v>4735847</v>
      </c>
      <c r="I6501" s="41">
        <v>0</v>
      </c>
      <c r="J6501" s="41">
        <v>1648074</v>
      </c>
      <c r="K6501" s="41">
        <v>47358</v>
      </c>
      <c r="L6501" s="41">
        <v>39600</v>
      </c>
      <c r="M6501" s="41">
        <v>0</v>
      </c>
      <c r="N6501" s="43">
        <v>6423521</v>
      </c>
    </row>
    <row r="6502" spans="1:14" x14ac:dyDescent="0.2">
      <c r="A6502" s="39" t="s">
        <v>31</v>
      </c>
      <c r="B6502" s="40"/>
      <c r="C6502" s="41">
        <v>0</v>
      </c>
      <c r="D6502" s="42">
        <v>0</v>
      </c>
      <c r="E6502" s="42">
        <v>0</v>
      </c>
      <c r="F6502" s="41">
        <v>24000</v>
      </c>
      <c r="G6502" s="41">
        <v>0</v>
      </c>
      <c r="H6502" s="41">
        <v>24000</v>
      </c>
      <c r="I6502" s="41">
        <v>0</v>
      </c>
      <c r="J6502" s="41">
        <v>8352</v>
      </c>
      <c r="K6502" s="41">
        <v>240</v>
      </c>
      <c r="L6502" s="41">
        <v>4500</v>
      </c>
      <c r="M6502" s="41">
        <v>0</v>
      </c>
      <c r="N6502" s="43">
        <v>36852</v>
      </c>
    </row>
    <row r="6503" spans="1:14" x14ac:dyDescent="0.2">
      <c r="A6503" s="34" t="s">
        <v>24</v>
      </c>
      <c r="B6503" s="35"/>
      <c r="C6503" s="36">
        <f t="shared" ref="C6503:N6503" si="1144">SUM(C6501:C6502)</f>
        <v>0</v>
      </c>
      <c r="D6503" s="37">
        <f t="shared" si="1144"/>
        <v>8</v>
      </c>
      <c r="E6503" s="37">
        <f t="shared" si="1144"/>
        <v>1.6</v>
      </c>
      <c r="F6503" s="36">
        <f t="shared" si="1144"/>
        <v>4379859</v>
      </c>
      <c r="G6503" s="36">
        <f t="shared" si="1144"/>
        <v>379988</v>
      </c>
      <c r="H6503" s="36">
        <f t="shared" si="1144"/>
        <v>4759847</v>
      </c>
      <c r="I6503" s="36">
        <f t="shared" si="1144"/>
        <v>0</v>
      </c>
      <c r="J6503" s="36">
        <f t="shared" si="1144"/>
        <v>1656426</v>
      </c>
      <c r="K6503" s="36">
        <f t="shared" si="1144"/>
        <v>47598</v>
      </c>
      <c r="L6503" s="36">
        <f t="shared" si="1144"/>
        <v>44100</v>
      </c>
      <c r="M6503" s="36">
        <f t="shared" si="1144"/>
        <v>0</v>
      </c>
      <c r="N6503" s="38">
        <f t="shared" si="1144"/>
        <v>6460373</v>
      </c>
    </row>
    <row r="6504" spans="1:14" x14ac:dyDescent="0.2">
      <c r="A6504" s="34" t="s">
        <v>1476</v>
      </c>
      <c r="B6504" s="35"/>
      <c r="C6504" s="36"/>
      <c r="D6504" s="37"/>
      <c r="E6504" s="37"/>
      <c r="F6504" s="36"/>
      <c r="G6504" s="36"/>
      <c r="H6504" s="36"/>
      <c r="I6504" s="36"/>
      <c r="J6504" s="36"/>
      <c r="K6504" s="36"/>
      <c r="L6504" s="36"/>
      <c r="M6504" s="36"/>
      <c r="N6504" s="38"/>
    </row>
    <row r="6505" spans="1:14" x14ac:dyDescent="0.2">
      <c r="A6505" s="39" t="s">
        <v>162</v>
      </c>
      <c r="B6505" s="40"/>
      <c r="C6505" s="41">
        <v>0</v>
      </c>
      <c r="D6505" s="42">
        <v>0.55000000000000004</v>
      </c>
      <c r="E6505" s="42">
        <v>0</v>
      </c>
      <c r="F6505" s="41">
        <v>196359</v>
      </c>
      <c r="G6505" s="41">
        <v>0</v>
      </c>
      <c r="H6505" s="41">
        <v>196359</v>
      </c>
      <c r="I6505" s="41">
        <v>0</v>
      </c>
      <c r="J6505" s="41">
        <v>68333</v>
      </c>
      <c r="K6505" s="41">
        <v>1964</v>
      </c>
      <c r="L6505" s="41">
        <v>0</v>
      </c>
      <c r="M6505" s="41">
        <v>0</v>
      </c>
      <c r="N6505" s="43">
        <v>264692</v>
      </c>
    </row>
    <row r="6506" spans="1:14" x14ac:dyDescent="0.2">
      <c r="A6506" s="39" t="s">
        <v>40</v>
      </c>
      <c r="B6506" s="40"/>
      <c r="C6506" s="41">
        <v>0</v>
      </c>
      <c r="D6506" s="42">
        <v>-3.1699999999999999E-2</v>
      </c>
      <c r="E6506" s="42">
        <v>0</v>
      </c>
      <c r="F6506" s="41">
        <v>-72534</v>
      </c>
      <c r="G6506" s="41">
        <v>0</v>
      </c>
      <c r="H6506" s="41">
        <v>-72534</v>
      </c>
      <c r="I6506" s="41">
        <v>0</v>
      </c>
      <c r="J6506" s="41">
        <v>-25241</v>
      </c>
      <c r="K6506" s="41">
        <v>-725</v>
      </c>
      <c r="L6506" s="41">
        <v>0</v>
      </c>
      <c r="M6506" s="41">
        <v>0</v>
      </c>
      <c r="N6506" s="43">
        <v>-97775</v>
      </c>
    </row>
    <row r="6507" spans="1:14" x14ac:dyDescent="0.2">
      <c r="A6507" s="39" t="s">
        <v>41</v>
      </c>
      <c r="B6507" s="40"/>
      <c r="C6507" s="41">
        <v>0</v>
      </c>
      <c r="D6507" s="42">
        <v>0</v>
      </c>
      <c r="E6507" s="42">
        <v>0</v>
      </c>
      <c r="F6507" s="41">
        <v>0</v>
      </c>
      <c r="G6507" s="41">
        <v>0</v>
      </c>
      <c r="H6507" s="41">
        <v>0</v>
      </c>
      <c r="I6507" s="41">
        <v>72534</v>
      </c>
      <c r="J6507" s="41">
        <v>24516</v>
      </c>
      <c r="K6507" s="41">
        <v>0</v>
      </c>
      <c r="L6507" s="41">
        <v>0</v>
      </c>
      <c r="M6507" s="41">
        <v>0</v>
      </c>
      <c r="N6507" s="43">
        <v>97050</v>
      </c>
    </row>
    <row r="6508" spans="1:14" x14ac:dyDescent="0.2">
      <c r="A6508" s="39" t="s">
        <v>163</v>
      </c>
      <c r="B6508" s="40"/>
      <c r="C6508" s="41">
        <v>0</v>
      </c>
      <c r="D6508" s="42">
        <v>0</v>
      </c>
      <c r="E6508" s="42">
        <v>0</v>
      </c>
      <c r="F6508" s="41">
        <v>0</v>
      </c>
      <c r="G6508" s="41">
        <v>0</v>
      </c>
      <c r="H6508" s="41">
        <v>0</v>
      </c>
      <c r="I6508" s="41">
        <v>0</v>
      </c>
      <c r="J6508" s="41">
        <v>1</v>
      </c>
      <c r="K6508" s="41">
        <v>0</v>
      </c>
      <c r="L6508" s="41">
        <v>0</v>
      </c>
      <c r="M6508" s="41">
        <v>0</v>
      </c>
      <c r="N6508" s="43">
        <v>1</v>
      </c>
    </row>
    <row r="6509" spans="1:14" x14ac:dyDescent="0.2">
      <c r="A6509" s="39" t="s">
        <v>32</v>
      </c>
      <c r="B6509" s="40"/>
      <c r="C6509" s="41">
        <v>0</v>
      </c>
      <c r="D6509" s="42">
        <v>0</v>
      </c>
      <c r="E6509" s="42">
        <v>0.4</v>
      </c>
      <c r="F6509" s="41">
        <v>0</v>
      </c>
      <c r="G6509" s="41">
        <v>105883</v>
      </c>
      <c r="H6509" s="41">
        <v>105883</v>
      </c>
      <c r="I6509" s="41">
        <v>0</v>
      </c>
      <c r="J6509" s="41">
        <v>36847</v>
      </c>
      <c r="K6509" s="41">
        <v>1059</v>
      </c>
      <c r="L6509" s="41">
        <v>0</v>
      </c>
      <c r="M6509" s="41">
        <v>0</v>
      </c>
      <c r="N6509" s="43">
        <v>142730</v>
      </c>
    </row>
    <row r="6510" spans="1:14" x14ac:dyDescent="0.2">
      <c r="A6510" s="39" t="s">
        <v>23</v>
      </c>
      <c r="B6510" s="40"/>
      <c r="C6510" s="41">
        <v>0</v>
      </c>
      <c r="D6510" s="42">
        <v>0</v>
      </c>
      <c r="E6510" s="42">
        <v>3.42</v>
      </c>
      <c r="F6510" s="41">
        <v>0</v>
      </c>
      <c r="G6510" s="41">
        <v>1332518</v>
      </c>
      <c r="H6510" s="41">
        <v>1332518</v>
      </c>
      <c r="I6510" s="41">
        <v>0</v>
      </c>
      <c r="J6510" s="41">
        <v>463716</v>
      </c>
      <c r="K6510" s="41">
        <v>13325</v>
      </c>
      <c r="L6510" s="41">
        <v>0</v>
      </c>
      <c r="M6510" s="41">
        <v>0</v>
      </c>
      <c r="N6510" s="43">
        <v>1796234</v>
      </c>
    </row>
    <row r="6511" spans="1:14" x14ac:dyDescent="0.2">
      <c r="A6511" s="39" t="s">
        <v>1481</v>
      </c>
      <c r="B6511" s="40"/>
      <c r="C6511" s="41">
        <v>0</v>
      </c>
      <c r="D6511" s="42">
        <v>23.591000000000001</v>
      </c>
      <c r="E6511" s="42">
        <v>3.06</v>
      </c>
      <c r="F6511" s="41">
        <v>14647319</v>
      </c>
      <c r="G6511" s="41">
        <v>768366</v>
      </c>
      <c r="H6511" s="41">
        <v>15415685</v>
      </c>
      <c r="I6511" s="41">
        <v>0</v>
      </c>
      <c r="J6511" s="41">
        <v>5364660</v>
      </c>
      <c r="K6511" s="41">
        <v>154158</v>
      </c>
      <c r="L6511" s="41">
        <v>408345</v>
      </c>
      <c r="M6511" s="41">
        <v>0</v>
      </c>
      <c r="N6511" s="43">
        <v>21188690</v>
      </c>
    </row>
    <row r="6512" spans="1:14" x14ac:dyDescent="0.2">
      <c r="A6512" s="39" t="s">
        <v>1482</v>
      </c>
      <c r="B6512" s="40"/>
      <c r="C6512" s="41">
        <v>0</v>
      </c>
      <c r="D6512" s="42">
        <v>0</v>
      </c>
      <c r="E6512" s="42">
        <v>0</v>
      </c>
      <c r="F6512" s="41">
        <v>24000</v>
      </c>
      <c r="G6512" s="41">
        <v>0</v>
      </c>
      <c r="H6512" s="41">
        <v>24000</v>
      </c>
      <c r="I6512" s="41">
        <v>0</v>
      </c>
      <c r="J6512" s="41">
        <v>8352</v>
      </c>
      <c r="K6512" s="41">
        <v>240</v>
      </c>
      <c r="L6512" s="41">
        <v>0</v>
      </c>
      <c r="M6512" s="41">
        <v>0</v>
      </c>
      <c r="N6512" s="43">
        <v>32352</v>
      </c>
    </row>
    <row r="6513" spans="1:14" x14ac:dyDescent="0.2">
      <c r="A6513" s="34" t="s">
        <v>24</v>
      </c>
      <c r="B6513" s="35"/>
      <c r="C6513" s="36">
        <f t="shared" ref="C6513:N6513" si="1145">SUM(C6505:C6512)</f>
        <v>0</v>
      </c>
      <c r="D6513" s="37">
        <f t="shared" si="1145"/>
        <v>24.109300000000001</v>
      </c>
      <c r="E6513" s="37">
        <f t="shared" si="1145"/>
        <v>6.88</v>
      </c>
      <c r="F6513" s="36">
        <f t="shared" si="1145"/>
        <v>14795144</v>
      </c>
      <c r="G6513" s="36">
        <f t="shared" si="1145"/>
        <v>2206767</v>
      </c>
      <c r="H6513" s="36">
        <f t="shared" si="1145"/>
        <v>17001911</v>
      </c>
      <c r="I6513" s="36">
        <f t="shared" si="1145"/>
        <v>72534</v>
      </c>
      <c r="J6513" s="36">
        <f t="shared" si="1145"/>
        <v>5941184</v>
      </c>
      <c r="K6513" s="36">
        <f t="shared" si="1145"/>
        <v>170021</v>
      </c>
      <c r="L6513" s="36">
        <f t="shared" si="1145"/>
        <v>408345</v>
      </c>
      <c r="M6513" s="36">
        <f t="shared" si="1145"/>
        <v>0</v>
      </c>
      <c r="N6513" s="38">
        <f t="shared" si="1145"/>
        <v>23423974</v>
      </c>
    </row>
    <row r="6514" spans="1:14" x14ac:dyDescent="0.2">
      <c r="A6514" s="34" t="s">
        <v>25</v>
      </c>
      <c r="B6514" s="35"/>
      <c r="C6514" s="36"/>
      <c r="D6514" s="37"/>
      <c r="E6514" s="37"/>
      <c r="F6514" s="36"/>
      <c r="G6514" s="36"/>
      <c r="H6514" s="36"/>
      <c r="I6514" s="36"/>
      <c r="J6514" s="36"/>
      <c r="K6514" s="36"/>
      <c r="L6514" s="36"/>
      <c r="M6514" s="36"/>
      <c r="N6514" s="38"/>
    </row>
    <row r="6515" spans="1:14" x14ac:dyDescent="0.2">
      <c r="A6515" s="39" t="s">
        <v>76</v>
      </c>
      <c r="B6515" s="40"/>
      <c r="C6515" s="41">
        <v>121</v>
      </c>
      <c r="D6515" s="42">
        <v>0</v>
      </c>
      <c r="E6515" s="42">
        <v>1.982</v>
      </c>
      <c r="F6515" s="41">
        <v>0</v>
      </c>
      <c r="G6515" s="41">
        <v>609322</v>
      </c>
      <c r="H6515" s="41">
        <v>609322</v>
      </c>
      <c r="I6515" s="41">
        <v>0</v>
      </c>
      <c r="J6515" s="41">
        <v>212044</v>
      </c>
      <c r="K6515" s="41">
        <v>6093</v>
      </c>
      <c r="L6515" s="41">
        <v>7260</v>
      </c>
      <c r="M6515" s="41">
        <v>0</v>
      </c>
      <c r="N6515" s="43">
        <v>828626</v>
      </c>
    </row>
    <row r="6516" spans="1:14" x14ac:dyDescent="0.2">
      <c r="A6516" s="39" t="s">
        <v>56</v>
      </c>
      <c r="B6516" s="40"/>
      <c r="C6516" s="41">
        <v>99</v>
      </c>
      <c r="D6516" s="42">
        <v>0</v>
      </c>
      <c r="E6516" s="42">
        <v>0.84050000000000002</v>
      </c>
      <c r="F6516" s="41">
        <v>0</v>
      </c>
      <c r="G6516" s="41">
        <v>258393</v>
      </c>
      <c r="H6516" s="41">
        <v>258393</v>
      </c>
      <c r="I6516" s="41">
        <v>0</v>
      </c>
      <c r="J6516" s="41">
        <v>89920</v>
      </c>
      <c r="K6516" s="41">
        <v>2584</v>
      </c>
      <c r="L6516" s="41">
        <v>2475</v>
      </c>
      <c r="M6516" s="41">
        <v>0</v>
      </c>
      <c r="N6516" s="43">
        <v>350788</v>
      </c>
    </row>
    <row r="6517" spans="1:14" x14ac:dyDescent="0.2">
      <c r="A6517" s="39" t="s">
        <v>69</v>
      </c>
      <c r="B6517" s="40"/>
      <c r="C6517" s="41">
        <v>295</v>
      </c>
      <c r="D6517" s="42">
        <v>0</v>
      </c>
      <c r="E6517" s="42">
        <v>4.6703999999999999</v>
      </c>
      <c r="F6517" s="41">
        <v>0</v>
      </c>
      <c r="G6517" s="41">
        <v>1435812</v>
      </c>
      <c r="H6517" s="41">
        <v>1435812</v>
      </c>
      <c r="I6517" s="41">
        <v>0</v>
      </c>
      <c r="J6517" s="41">
        <v>499662</v>
      </c>
      <c r="K6517" s="41">
        <v>14358</v>
      </c>
      <c r="L6517" s="41">
        <v>17995</v>
      </c>
      <c r="M6517" s="41">
        <v>0</v>
      </c>
      <c r="N6517" s="43">
        <v>1953469</v>
      </c>
    </row>
    <row r="6518" spans="1:14" x14ac:dyDescent="0.2">
      <c r="A6518" s="34" t="s">
        <v>24</v>
      </c>
      <c r="B6518" s="35"/>
      <c r="C6518" s="36">
        <f t="shared" ref="C6518:N6518" si="1146">SUM(C6515:C6517)</f>
        <v>515</v>
      </c>
      <c r="D6518" s="37">
        <f t="shared" si="1146"/>
        <v>0</v>
      </c>
      <c r="E6518" s="37">
        <f t="shared" si="1146"/>
        <v>7.4928999999999997</v>
      </c>
      <c r="F6518" s="36">
        <f t="shared" si="1146"/>
        <v>0</v>
      </c>
      <c r="G6518" s="36">
        <f t="shared" si="1146"/>
        <v>2303527</v>
      </c>
      <c r="H6518" s="36">
        <f t="shared" si="1146"/>
        <v>2303527</v>
      </c>
      <c r="I6518" s="36">
        <f t="shared" si="1146"/>
        <v>0</v>
      </c>
      <c r="J6518" s="36">
        <f t="shared" si="1146"/>
        <v>801626</v>
      </c>
      <c r="K6518" s="36">
        <f t="shared" si="1146"/>
        <v>23035</v>
      </c>
      <c r="L6518" s="36">
        <f t="shared" si="1146"/>
        <v>27730</v>
      </c>
      <c r="M6518" s="36">
        <f t="shared" si="1146"/>
        <v>0</v>
      </c>
      <c r="N6518" s="38">
        <f t="shared" si="1146"/>
        <v>3132883</v>
      </c>
    </row>
    <row r="6519" spans="1:14" x14ac:dyDescent="0.2">
      <c r="A6519" s="34" t="s">
        <v>1483</v>
      </c>
      <c r="B6519" s="35"/>
      <c r="C6519" s="36"/>
      <c r="D6519" s="37"/>
      <c r="E6519" s="37"/>
      <c r="F6519" s="36"/>
      <c r="G6519" s="36"/>
      <c r="H6519" s="36"/>
      <c r="I6519" s="36"/>
      <c r="J6519" s="36"/>
      <c r="K6519" s="36"/>
      <c r="L6519" s="36"/>
      <c r="M6519" s="36"/>
      <c r="N6519" s="38"/>
    </row>
    <row r="6520" spans="1:14" x14ac:dyDescent="0.2">
      <c r="A6520" s="39" t="s">
        <v>1484</v>
      </c>
      <c r="B6520" s="40"/>
      <c r="C6520" s="41">
        <v>75</v>
      </c>
      <c r="D6520" s="42">
        <v>0</v>
      </c>
      <c r="E6520" s="42">
        <v>0.1273</v>
      </c>
      <c r="F6520" s="41">
        <v>0</v>
      </c>
      <c r="G6520" s="41">
        <v>34499</v>
      </c>
      <c r="H6520" s="41">
        <v>34499</v>
      </c>
      <c r="I6520" s="41">
        <v>0</v>
      </c>
      <c r="J6520" s="41">
        <v>12006</v>
      </c>
      <c r="K6520" s="41">
        <v>345</v>
      </c>
      <c r="L6520" s="41">
        <v>0</v>
      </c>
      <c r="M6520" s="41">
        <v>0</v>
      </c>
      <c r="N6520" s="43">
        <v>46505</v>
      </c>
    </row>
    <row r="6521" spans="1:14" x14ac:dyDescent="0.2">
      <c r="A6521" s="39" t="s">
        <v>1485</v>
      </c>
      <c r="B6521" s="40"/>
      <c r="C6521" s="41">
        <v>0</v>
      </c>
      <c r="D6521" s="42">
        <v>2.9641999999999999</v>
      </c>
      <c r="E6521" s="42">
        <v>0</v>
      </c>
      <c r="F6521" s="41">
        <v>1387432</v>
      </c>
      <c r="G6521" s="41">
        <v>0</v>
      </c>
      <c r="H6521" s="41">
        <v>1387432</v>
      </c>
      <c r="I6521" s="41">
        <v>0</v>
      </c>
      <c r="J6521" s="41">
        <v>482826</v>
      </c>
      <c r="K6521" s="41">
        <v>13874</v>
      </c>
      <c r="L6521" s="41">
        <v>0</v>
      </c>
      <c r="M6521" s="41">
        <v>0</v>
      </c>
      <c r="N6521" s="43">
        <v>1870258</v>
      </c>
    </row>
    <row r="6522" spans="1:14" x14ac:dyDescent="0.2">
      <c r="A6522" s="34" t="s">
        <v>24</v>
      </c>
      <c r="B6522" s="35"/>
      <c r="C6522" s="36">
        <f t="shared" ref="C6522:N6522" si="1147">SUM(C6520:C6521)</f>
        <v>75</v>
      </c>
      <c r="D6522" s="37">
        <f t="shared" si="1147"/>
        <v>2.9641999999999999</v>
      </c>
      <c r="E6522" s="37">
        <f t="shared" si="1147"/>
        <v>0.1273</v>
      </c>
      <c r="F6522" s="36">
        <f t="shared" si="1147"/>
        <v>1387432</v>
      </c>
      <c r="G6522" s="36">
        <f t="shared" si="1147"/>
        <v>34499</v>
      </c>
      <c r="H6522" s="36">
        <f t="shared" si="1147"/>
        <v>1421931</v>
      </c>
      <c r="I6522" s="36">
        <f t="shared" si="1147"/>
        <v>0</v>
      </c>
      <c r="J6522" s="36">
        <f t="shared" si="1147"/>
        <v>494832</v>
      </c>
      <c r="K6522" s="36">
        <f t="shared" si="1147"/>
        <v>14219</v>
      </c>
      <c r="L6522" s="36">
        <f t="shared" si="1147"/>
        <v>0</v>
      </c>
      <c r="M6522" s="36">
        <f t="shared" si="1147"/>
        <v>0</v>
      </c>
      <c r="N6522" s="38">
        <f t="shared" si="1147"/>
        <v>1916763</v>
      </c>
    </row>
    <row r="6523" spans="1:14" x14ac:dyDescent="0.2">
      <c r="A6523" s="29" t="s">
        <v>2335</v>
      </c>
      <c r="B6523" s="30"/>
      <c r="C6523" s="31">
        <f t="shared" ref="C6523:N6523" si="1148">C6503+C6513+C6518+C6522</f>
        <v>590</v>
      </c>
      <c r="D6523" s="32">
        <f t="shared" si="1148"/>
        <v>35.073500000000003</v>
      </c>
      <c r="E6523" s="32">
        <f t="shared" si="1148"/>
        <v>16.100200000000001</v>
      </c>
      <c r="F6523" s="31">
        <f t="shared" si="1148"/>
        <v>20562435</v>
      </c>
      <c r="G6523" s="31">
        <f t="shared" si="1148"/>
        <v>4924781</v>
      </c>
      <c r="H6523" s="31">
        <f t="shared" si="1148"/>
        <v>25487216</v>
      </c>
      <c r="I6523" s="31">
        <f t="shared" si="1148"/>
        <v>72534</v>
      </c>
      <c r="J6523" s="31">
        <f t="shared" si="1148"/>
        <v>8894068</v>
      </c>
      <c r="K6523" s="31">
        <f t="shared" si="1148"/>
        <v>254873</v>
      </c>
      <c r="L6523" s="31">
        <f t="shared" si="1148"/>
        <v>480175</v>
      </c>
      <c r="M6523" s="31">
        <f t="shared" si="1148"/>
        <v>0</v>
      </c>
      <c r="N6523" s="33">
        <f t="shared" si="1148"/>
        <v>34933993</v>
      </c>
    </row>
    <row r="6524" spans="1:14" x14ac:dyDescent="0.2">
      <c r="A6524" s="39"/>
      <c r="B6524" s="40"/>
      <c r="C6524" s="41"/>
      <c r="D6524" s="42"/>
      <c r="E6524" s="42"/>
      <c r="F6524" s="41"/>
      <c r="G6524" s="41"/>
      <c r="H6524" s="41"/>
      <c r="I6524" s="41"/>
      <c r="J6524" s="41"/>
      <c r="K6524" s="41"/>
      <c r="L6524" s="41"/>
      <c r="M6524" s="41"/>
      <c r="N6524" s="43"/>
    </row>
    <row r="6525" spans="1:14" x14ac:dyDescent="0.2">
      <c r="A6525" s="29" t="s">
        <v>2336</v>
      </c>
      <c r="B6525" s="30"/>
      <c r="C6525" s="31"/>
      <c r="D6525" s="32"/>
      <c r="E6525" s="32"/>
      <c r="F6525" s="31"/>
      <c r="G6525" s="31"/>
      <c r="H6525" s="31"/>
      <c r="I6525" s="31"/>
      <c r="J6525" s="31"/>
      <c r="K6525" s="31"/>
      <c r="L6525" s="31"/>
      <c r="M6525" s="31"/>
      <c r="N6525" s="33"/>
    </row>
    <row r="6526" spans="1:14" x14ac:dyDescent="0.2">
      <c r="A6526" s="29" t="s">
        <v>2337</v>
      </c>
      <c r="B6526" s="30" t="s">
        <v>6</v>
      </c>
      <c r="C6526" s="31" t="s">
        <v>7</v>
      </c>
      <c r="D6526" s="32" t="s">
        <v>8</v>
      </c>
      <c r="E6526" s="32" t="s">
        <v>9</v>
      </c>
      <c r="F6526" s="31" t="s">
        <v>10</v>
      </c>
      <c r="G6526" s="31" t="s">
        <v>11</v>
      </c>
      <c r="H6526" s="31" t="s">
        <v>12</v>
      </c>
      <c r="I6526" s="31" t="s">
        <v>13</v>
      </c>
      <c r="J6526" s="31" t="s">
        <v>14</v>
      </c>
      <c r="K6526" s="31" t="s">
        <v>15</v>
      </c>
      <c r="L6526" s="31" t="s">
        <v>16</v>
      </c>
      <c r="M6526" s="31" t="s">
        <v>17</v>
      </c>
      <c r="N6526" s="33" t="s">
        <v>18</v>
      </c>
    </row>
    <row r="6527" spans="1:14" x14ac:dyDescent="0.2">
      <c r="A6527" s="34" t="s">
        <v>19</v>
      </c>
      <c r="B6527" s="35"/>
      <c r="C6527" s="36"/>
      <c r="D6527" s="37"/>
      <c r="E6527" s="37"/>
      <c r="F6527" s="36"/>
      <c r="G6527" s="36"/>
      <c r="H6527" s="36"/>
      <c r="I6527" s="36"/>
      <c r="J6527" s="36"/>
      <c r="K6527" s="36"/>
      <c r="L6527" s="36"/>
      <c r="M6527" s="36"/>
      <c r="N6527" s="38"/>
    </row>
    <row r="6528" spans="1:14" x14ac:dyDescent="0.2">
      <c r="A6528" s="39" t="s">
        <v>22</v>
      </c>
      <c r="B6528" s="40"/>
      <c r="C6528" s="41">
        <v>0</v>
      </c>
      <c r="D6528" s="42">
        <v>6.8789999999999996</v>
      </c>
      <c r="E6528" s="42">
        <v>1.44</v>
      </c>
      <c r="F6528" s="41">
        <v>3432940</v>
      </c>
      <c r="G6528" s="41">
        <v>341988</v>
      </c>
      <c r="H6528" s="41">
        <v>3774928</v>
      </c>
      <c r="I6528" s="41">
        <v>0</v>
      </c>
      <c r="J6528" s="41">
        <v>1313675</v>
      </c>
      <c r="K6528" s="41">
        <v>37749</v>
      </c>
      <c r="L6528" s="41">
        <v>27200</v>
      </c>
      <c r="M6528" s="41">
        <v>0</v>
      </c>
      <c r="N6528" s="43">
        <v>5115803</v>
      </c>
    </row>
    <row r="6529" spans="1:14" x14ac:dyDescent="0.2">
      <c r="A6529" s="34" t="s">
        <v>24</v>
      </c>
      <c r="B6529" s="35"/>
      <c r="C6529" s="36">
        <f t="shared" ref="C6529:N6529" si="1149">SUM(C6528:C6528)</f>
        <v>0</v>
      </c>
      <c r="D6529" s="37">
        <f t="shared" si="1149"/>
        <v>6.8789999999999996</v>
      </c>
      <c r="E6529" s="37">
        <f t="shared" si="1149"/>
        <v>1.44</v>
      </c>
      <c r="F6529" s="36">
        <f t="shared" si="1149"/>
        <v>3432940</v>
      </c>
      <c r="G6529" s="36">
        <f t="shared" si="1149"/>
        <v>341988</v>
      </c>
      <c r="H6529" s="36">
        <f t="shared" si="1149"/>
        <v>3774928</v>
      </c>
      <c r="I6529" s="36">
        <f t="shared" si="1149"/>
        <v>0</v>
      </c>
      <c r="J6529" s="36">
        <f t="shared" si="1149"/>
        <v>1313675</v>
      </c>
      <c r="K6529" s="36">
        <f t="shared" si="1149"/>
        <v>37749</v>
      </c>
      <c r="L6529" s="36">
        <f t="shared" si="1149"/>
        <v>27200</v>
      </c>
      <c r="M6529" s="36">
        <f t="shared" si="1149"/>
        <v>0</v>
      </c>
      <c r="N6529" s="38">
        <f t="shared" si="1149"/>
        <v>5115803</v>
      </c>
    </row>
    <row r="6530" spans="1:14" x14ac:dyDescent="0.2">
      <c r="A6530" s="34" t="s">
        <v>1476</v>
      </c>
      <c r="B6530" s="35"/>
      <c r="C6530" s="36"/>
      <c r="D6530" s="37"/>
      <c r="E6530" s="37"/>
      <c r="F6530" s="36"/>
      <c r="G6530" s="36"/>
      <c r="H6530" s="36"/>
      <c r="I6530" s="36"/>
      <c r="J6530" s="36"/>
      <c r="K6530" s="36"/>
      <c r="L6530" s="36"/>
      <c r="M6530" s="36"/>
      <c r="N6530" s="38"/>
    </row>
    <row r="6531" spans="1:14" x14ac:dyDescent="0.2">
      <c r="A6531" s="39" t="s">
        <v>162</v>
      </c>
      <c r="B6531" s="40"/>
      <c r="C6531" s="41">
        <v>0</v>
      </c>
      <c r="D6531" s="42">
        <v>7.2778</v>
      </c>
      <c r="E6531" s="42">
        <v>0</v>
      </c>
      <c r="F6531" s="41">
        <v>2516171</v>
      </c>
      <c r="G6531" s="41">
        <v>0</v>
      </c>
      <c r="H6531" s="41">
        <v>2516171</v>
      </c>
      <c r="I6531" s="41">
        <v>0</v>
      </c>
      <c r="J6531" s="41">
        <v>875627</v>
      </c>
      <c r="K6531" s="41">
        <v>25162</v>
      </c>
      <c r="L6531" s="41">
        <v>0</v>
      </c>
      <c r="M6531" s="41">
        <v>0</v>
      </c>
      <c r="N6531" s="43">
        <v>3391798</v>
      </c>
    </row>
    <row r="6532" spans="1:14" x14ac:dyDescent="0.2">
      <c r="A6532" s="39" t="s">
        <v>584</v>
      </c>
      <c r="B6532" s="40"/>
      <c r="C6532" s="41">
        <v>0</v>
      </c>
      <c r="D6532" s="42">
        <v>0.45829999999999999</v>
      </c>
      <c r="E6532" s="42">
        <v>0</v>
      </c>
      <c r="F6532" s="41">
        <v>158788</v>
      </c>
      <c r="G6532" s="41">
        <v>0</v>
      </c>
      <c r="H6532" s="41">
        <v>158788</v>
      </c>
      <c r="I6532" s="41">
        <v>0</v>
      </c>
      <c r="J6532" s="41">
        <v>55258</v>
      </c>
      <c r="K6532" s="41">
        <v>1588</v>
      </c>
      <c r="L6532" s="41">
        <v>0</v>
      </c>
      <c r="M6532" s="41">
        <v>0</v>
      </c>
      <c r="N6532" s="43">
        <v>214046</v>
      </c>
    </row>
    <row r="6533" spans="1:14" x14ac:dyDescent="0.2">
      <c r="A6533" s="39" t="s">
        <v>163</v>
      </c>
      <c r="B6533" s="40"/>
      <c r="C6533" s="41">
        <v>0</v>
      </c>
      <c r="D6533" s="42">
        <v>0</v>
      </c>
      <c r="E6533" s="42">
        <v>0</v>
      </c>
      <c r="F6533" s="41">
        <v>0</v>
      </c>
      <c r="G6533" s="41">
        <v>0</v>
      </c>
      <c r="H6533" s="41">
        <v>0</v>
      </c>
      <c r="I6533" s="41">
        <v>0</v>
      </c>
      <c r="J6533" s="41">
        <v>7</v>
      </c>
      <c r="K6533" s="41">
        <v>0</v>
      </c>
      <c r="L6533" s="41">
        <v>0</v>
      </c>
      <c r="M6533" s="41">
        <v>0</v>
      </c>
      <c r="N6533" s="43">
        <v>7</v>
      </c>
    </row>
    <row r="6534" spans="1:14" x14ac:dyDescent="0.2">
      <c r="A6534" s="39" t="s">
        <v>23</v>
      </c>
      <c r="B6534" s="40"/>
      <c r="C6534" s="41">
        <v>0</v>
      </c>
      <c r="D6534" s="42">
        <v>0</v>
      </c>
      <c r="E6534" s="42">
        <v>2.84</v>
      </c>
      <c r="F6534" s="41">
        <v>0</v>
      </c>
      <c r="G6534" s="41">
        <v>1103996</v>
      </c>
      <c r="H6534" s="41">
        <v>1103996</v>
      </c>
      <c r="I6534" s="41">
        <v>0</v>
      </c>
      <c r="J6534" s="41">
        <v>384191</v>
      </c>
      <c r="K6534" s="41">
        <v>11040</v>
      </c>
      <c r="L6534" s="41">
        <v>0</v>
      </c>
      <c r="M6534" s="41">
        <v>0</v>
      </c>
      <c r="N6534" s="43">
        <v>1488187</v>
      </c>
    </row>
    <row r="6535" spans="1:14" x14ac:dyDescent="0.2">
      <c r="A6535" s="39" t="s">
        <v>1481</v>
      </c>
      <c r="B6535" s="40"/>
      <c r="C6535" s="41">
        <v>0</v>
      </c>
      <c r="D6535" s="42">
        <v>17.057600000000001</v>
      </c>
      <c r="E6535" s="42">
        <v>1.27</v>
      </c>
      <c r="F6535" s="41">
        <v>9700583</v>
      </c>
      <c r="G6535" s="41">
        <v>318897</v>
      </c>
      <c r="H6535" s="41">
        <v>10019480</v>
      </c>
      <c r="I6535" s="41">
        <v>0</v>
      </c>
      <c r="J6535" s="41">
        <v>3486779</v>
      </c>
      <c r="K6535" s="41">
        <v>100195</v>
      </c>
      <c r="L6535" s="41">
        <v>222600</v>
      </c>
      <c r="M6535" s="41">
        <v>0</v>
      </c>
      <c r="N6535" s="43">
        <v>13728859</v>
      </c>
    </row>
    <row r="6536" spans="1:14" x14ac:dyDescent="0.2">
      <c r="A6536" s="39" t="s">
        <v>1482</v>
      </c>
      <c r="B6536" s="40"/>
      <c r="C6536" s="41">
        <v>0</v>
      </c>
      <c r="D6536" s="42">
        <v>0</v>
      </c>
      <c r="E6536" s="42">
        <v>0</v>
      </c>
      <c r="F6536" s="41">
        <v>120000</v>
      </c>
      <c r="G6536" s="41">
        <v>0</v>
      </c>
      <c r="H6536" s="41">
        <v>120000</v>
      </c>
      <c r="I6536" s="41">
        <v>0</v>
      </c>
      <c r="J6536" s="41">
        <v>41760</v>
      </c>
      <c r="K6536" s="41">
        <v>1200</v>
      </c>
      <c r="L6536" s="41">
        <v>18000</v>
      </c>
      <c r="M6536" s="41">
        <v>0</v>
      </c>
      <c r="N6536" s="43">
        <v>179760</v>
      </c>
    </row>
    <row r="6537" spans="1:14" x14ac:dyDescent="0.2">
      <c r="A6537" s="34" t="s">
        <v>24</v>
      </c>
      <c r="B6537" s="35"/>
      <c r="C6537" s="36">
        <f t="shared" ref="C6537:N6537" si="1150">SUM(C6531:C6536)</f>
        <v>0</v>
      </c>
      <c r="D6537" s="37">
        <f t="shared" si="1150"/>
        <v>24.793700000000001</v>
      </c>
      <c r="E6537" s="37">
        <f t="shared" si="1150"/>
        <v>4.1099999999999994</v>
      </c>
      <c r="F6537" s="36">
        <f t="shared" si="1150"/>
        <v>12495542</v>
      </c>
      <c r="G6537" s="36">
        <f t="shared" si="1150"/>
        <v>1422893</v>
      </c>
      <c r="H6537" s="36">
        <f t="shared" si="1150"/>
        <v>13918435</v>
      </c>
      <c r="I6537" s="36">
        <f t="shared" si="1150"/>
        <v>0</v>
      </c>
      <c r="J6537" s="36">
        <f t="shared" si="1150"/>
        <v>4843622</v>
      </c>
      <c r="K6537" s="36">
        <f t="shared" si="1150"/>
        <v>139185</v>
      </c>
      <c r="L6537" s="36">
        <f t="shared" si="1150"/>
        <v>240600</v>
      </c>
      <c r="M6537" s="36">
        <f t="shared" si="1150"/>
        <v>0</v>
      </c>
      <c r="N6537" s="38">
        <f t="shared" si="1150"/>
        <v>19002657</v>
      </c>
    </row>
    <row r="6538" spans="1:14" x14ac:dyDescent="0.2">
      <c r="A6538" s="34" t="s">
        <v>25</v>
      </c>
      <c r="B6538" s="35"/>
      <c r="C6538" s="36"/>
      <c r="D6538" s="37"/>
      <c r="E6538" s="37"/>
      <c r="F6538" s="36"/>
      <c r="G6538" s="36"/>
      <c r="H6538" s="36"/>
      <c r="I6538" s="36"/>
      <c r="J6538" s="36"/>
      <c r="K6538" s="36"/>
      <c r="L6538" s="36"/>
      <c r="M6538" s="36"/>
      <c r="N6538" s="38"/>
    </row>
    <row r="6539" spans="1:14" x14ac:dyDescent="0.2">
      <c r="A6539" s="39" t="s">
        <v>713</v>
      </c>
      <c r="B6539" s="40"/>
      <c r="C6539" s="41">
        <v>12</v>
      </c>
      <c r="D6539" s="42">
        <v>0</v>
      </c>
      <c r="E6539" s="42">
        <v>0.46300000000000002</v>
      </c>
      <c r="F6539" s="41">
        <v>0</v>
      </c>
      <c r="G6539" s="41">
        <v>142339</v>
      </c>
      <c r="H6539" s="41">
        <v>142339</v>
      </c>
      <c r="I6539" s="41">
        <v>0</v>
      </c>
      <c r="J6539" s="41">
        <v>49534</v>
      </c>
      <c r="K6539" s="41">
        <v>1423</v>
      </c>
      <c r="L6539" s="41">
        <v>1020</v>
      </c>
      <c r="M6539" s="41">
        <v>0</v>
      </c>
      <c r="N6539" s="43">
        <v>192893</v>
      </c>
    </row>
    <row r="6540" spans="1:14" x14ac:dyDescent="0.2">
      <c r="A6540" s="39" t="s">
        <v>26</v>
      </c>
      <c r="B6540" s="40"/>
      <c r="C6540" s="41">
        <v>70</v>
      </c>
      <c r="D6540" s="42">
        <v>0</v>
      </c>
      <c r="E6540" s="42">
        <v>2.0139999999999998</v>
      </c>
      <c r="F6540" s="41">
        <v>0</v>
      </c>
      <c r="G6540" s="41">
        <v>619160</v>
      </c>
      <c r="H6540" s="41">
        <v>619160</v>
      </c>
      <c r="I6540" s="41">
        <v>0</v>
      </c>
      <c r="J6540" s="41">
        <v>215468</v>
      </c>
      <c r="K6540" s="41">
        <v>6192</v>
      </c>
      <c r="L6540" s="41">
        <v>5950</v>
      </c>
      <c r="M6540" s="41">
        <v>0</v>
      </c>
      <c r="N6540" s="43">
        <v>840578</v>
      </c>
    </row>
    <row r="6541" spans="1:14" x14ac:dyDescent="0.2">
      <c r="A6541" s="39" t="s">
        <v>69</v>
      </c>
      <c r="B6541" s="40"/>
      <c r="C6541" s="41">
        <v>158</v>
      </c>
      <c r="D6541" s="42">
        <v>0</v>
      </c>
      <c r="E6541" s="42">
        <v>2.8616000000000001</v>
      </c>
      <c r="F6541" s="41">
        <v>0</v>
      </c>
      <c r="G6541" s="41">
        <v>879736</v>
      </c>
      <c r="H6541" s="41">
        <v>879736</v>
      </c>
      <c r="I6541" s="41">
        <v>0</v>
      </c>
      <c r="J6541" s="41">
        <v>306148</v>
      </c>
      <c r="K6541" s="41">
        <v>8797</v>
      </c>
      <c r="L6541" s="41">
        <v>9638</v>
      </c>
      <c r="M6541" s="41">
        <v>0</v>
      </c>
      <c r="N6541" s="43">
        <v>1195522</v>
      </c>
    </row>
    <row r="6542" spans="1:14" x14ac:dyDescent="0.2">
      <c r="A6542" s="34" t="s">
        <v>24</v>
      </c>
      <c r="B6542" s="35"/>
      <c r="C6542" s="36">
        <f t="shared" ref="C6542:N6542" si="1151">SUM(C6539:C6541)</f>
        <v>240</v>
      </c>
      <c r="D6542" s="37">
        <f t="shared" si="1151"/>
        <v>0</v>
      </c>
      <c r="E6542" s="37">
        <f t="shared" si="1151"/>
        <v>5.3385999999999996</v>
      </c>
      <c r="F6542" s="36">
        <f t="shared" si="1151"/>
        <v>0</v>
      </c>
      <c r="G6542" s="36">
        <f t="shared" si="1151"/>
        <v>1641235</v>
      </c>
      <c r="H6542" s="36">
        <f t="shared" si="1151"/>
        <v>1641235</v>
      </c>
      <c r="I6542" s="36">
        <f t="shared" si="1151"/>
        <v>0</v>
      </c>
      <c r="J6542" s="36">
        <f t="shared" si="1151"/>
        <v>571150</v>
      </c>
      <c r="K6542" s="36">
        <f t="shared" si="1151"/>
        <v>16412</v>
      </c>
      <c r="L6542" s="36">
        <f t="shared" si="1151"/>
        <v>16608</v>
      </c>
      <c r="M6542" s="36">
        <f t="shared" si="1151"/>
        <v>0</v>
      </c>
      <c r="N6542" s="38">
        <f t="shared" si="1151"/>
        <v>2228993</v>
      </c>
    </row>
    <row r="6543" spans="1:14" x14ac:dyDescent="0.2">
      <c r="A6543" s="34" t="s">
        <v>1483</v>
      </c>
      <c r="B6543" s="35"/>
      <c r="C6543" s="36"/>
      <c r="D6543" s="37"/>
      <c r="E6543" s="37"/>
      <c r="F6543" s="36"/>
      <c r="G6543" s="36"/>
      <c r="H6543" s="36"/>
      <c r="I6543" s="36"/>
      <c r="J6543" s="36"/>
      <c r="K6543" s="36"/>
      <c r="L6543" s="36"/>
      <c r="M6543" s="36"/>
      <c r="N6543" s="38"/>
    </row>
    <row r="6544" spans="1:14" x14ac:dyDescent="0.2">
      <c r="A6544" s="39" t="s">
        <v>1484</v>
      </c>
      <c r="B6544" s="40"/>
      <c r="C6544" s="41">
        <v>81</v>
      </c>
      <c r="D6544" s="42">
        <v>0</v>
      </c>
      <c r="E6544" s="42">
        <v>0.13639999999999999</v>
      </c>
      <c r="F6544" s="41">
        <v>0</v>
      </c>
      <c r="G6544" s="41">
        <v>36965</v>
      </c>
      <c r="H6544" s="41">
        <v>36965</v>
      </c>
      <c r="I6544" s="41">
        <v>0</v>
      </c>
      <c r="J6544" s="41">
        <v>12864</v>
      </c>
      <c r="K6544" s="41">
        <v>370</v>
      </c>
      <c r="L6544" s="41">
        <v>0</v>
      </c>
      <c r="M6544" s="41">
        <v>0</v>
      </c>
      <c r="N6544" s="43">
        <v>49829</v>
      </c>
    </row>
    <row r="6545" spans="1:14" x14ac:dyDescent="0.2">
      <c r="A6545" s="39" t="s">
        <v>1485</v>
      </c>
      <c r="B6545" s="40"/>
      <c r="C6545" s="41">
        <v>0</v>
      </c>
      <c r="D6545" s="42">
        <v>2.8250000000000002</v>
      </c>
      <c r="E6545" s="42">
        <v>0</v>
      </c>
      <c r="F6545" s="41">
        <v>1251892</v>
      </c>
      <c r="G6545" s="41">
        <v>0</v>
      </c>
      <c r="H6545" s="41">
        <v>1251892</v>
      </c>
      <c r="I6545" s="41">
        <v>0</v>
      </c>
      <c r="J6545" s="41">
        <v>435658</v>
      </c>
      <c r="K6545" s="41">
        <v>12519</v>
      </c>
      <c r="L6545" s="41">
        <v>0</v>
      </c>
      <c r="M6545" s="41">
        <v>0</v>
      </c>
      <c r="N6545" s="43">
        <v>1687550</v>
      </c>
    </row>
    <row r="6546" spans="1:14" x14ac:dyDescent="0.2">
      <c r="A6546" s="34" t="s">
        <v>24</v>
      </c>
      <c r="B6546" s="35"/>
      <c r="C6546" s="36">
        <f t="shared" ref="C6546:N6546" si="1152">SUM(C6544:C6545)</f>
        <v>81</v>
      </c>
      <c r="D6546" s="37">
        <f t="shared" si="1152"/>
        <v>2.8250000000000002</v>
      </c>
      <c r="E6546" s="37">
        <f t="shared" si="1152"/>
        <v>0.13639999999999999</v>
      </c>
      <c r="F6546" s="36">
        <f t="shared" si="1152"/>
        <v>1251892</v>
      </c>
      <c r="G6546" s="36">
        <f t="shared" si="1152"/>
        <v>36965</v>
      </c>
      <c r="H6546" s="36">
        <f t="shared" si="1152"/>
        <v>1288857</v>
      </c>
      <c r="I6546" s="36">
        <f t="shared" si="1152"/>
        <v>0</v>
      </c>
      <c r="J6546" s="36">
        <f t="shared" si="1152"/>
        <v>448522</v>
      </c>
      <c r="K6546" s="36">
        <f t="shared" si="1152"/>
        <v>12889</v>
      </c>
      <c r="L6546" s="36">
        <f t="shared" si="1152"/>
        <v>0</v>
      </c>
      <c r="M6546" s="36">
        <f t="shared" si="1152"/>
        <v>0</v>
      </c>
      <c r="N6546" s="38">
        <f t="shared" si="1152"/>
        <v>1737379</v>
      </c>
    </row>
    <row r="6547" spans="1:14" x14ac:dyDescent="0.2">
      <c r="A6547" s="29" t="s">
        <v>2338</v>
      </c>
      <c r="B6547" s="30"/>
      <c r="C6547" s="31">
        <f t="shared" ref="C6547:N6547" si="1153">C6529+C6537+C6542+C6546</f>
        <v>321</v>
      </c>
      <c r="D6547" s="32">
        <f t="shared" si="1153"/>
        <v>34.497700000000002</v>
      </c>
      <c r="E6547" s="32">
        <f t="shared" si="1153"/>
        <v>11.024999999999999</v>
      </c>
      <c r="F6547" s="31">
        <f t="shared" si="1153"/>
        <v>17180374</v>
      </c>
      <c r="G6547" s="31">
        <f t="shared" si="1153"/>
        <v>3443081</v>
      </c>
      <c r="H6547" s="31">
        <f t="shared" si="1153"/>
        <v>20623455</v>
      </c>
      <c r="I6547" s="31">
        <f t="shared" si="1153"/>
        <v>0</v>
      </c>
      <c r="J6547" s="31">
        <f t="shared" si="1153"/>
        <v>7176969</v>
      </c>
      <c r="K6547" s="31">
        <f t="shared" si="1153"/>
        <v>206235</v>
      </c>
      <c r="L6547" s="31">
        <f t="shared" si="1153"/>
        <v>284408</v>
      </c>
      <c r="M6547" s="31">
        <f t="shared" si="1153"/>
        <v>0</v>
      </c>
      <c r="N6547" s="33">
        <f t="shared" si="1153"/>
        <v>28084832</v>
      </c>
    </row>
    <row r="6548" spans="1:14" x14ac:dyDescent="0.2">
      <c r="A6548" s="39"/>
      <c r="B6548" s="40"/>
      <c r="C6548" s="41"/>
      <c r="D6548" s="42"/>
      <c r="E6548" s="42"/>
      <c r="F6548" s="41"/>
      <c r="G6548" s="41"/>
      <c r="H6548" s="41"/>
      <c r="I6548" s="41"/>
      <c r="J6548" s="41"/>
      <c r="K6548" s="41"/>
      <c r="L6548" s="41"/>
      <c r="M6548" s="41"/>
      <c r="N6548" s="43"/>
    </row>
    <row r="6549" spans="1:14" x14ac:dyDescent="0.2">
      <c r="A6549" s="29" t="s">
        <v>2339</v>
      </c>
      <c r="B6549" s="30"/>
      <c r="C6549" s="31"/>
      <c r="D6549" s="32"/>
      <c r="E6549" s="32"/>
      <c r="F6549" s="31"/>
      <c r="G6549" s="31"/>
      <c r="H6549" s="31"/>
      <c r="I6549" s="31"/>
      <c r="J6549" s="31"/>
      <c r="K6549" s="31"/>
      <c r="L6549" s="31"/>
      <c r="M6549" s="31"/>
      <c r="N6549" s="33"/>
    </row>
    <row r="6550" spans="1:14" x14ac:dyDescent="0.2">
      <c r="A6550" s="29" t="s">
        <v>2340</v>
      </c>
      <c r="B6550" s="30" t="s">
        <v>6</v>
      </c>
      <c r="C6550" s="31" t="s">
        <v>7</v>
      </c>
      <c r="D6550" s="32" t="s">
        <v>8</v>
      </c>
      <c r="E6550" s="32" t="s">
        <v>9</v>
      </c>
      <c r="F6550" s="31" t="s">
        <v>10</v>
      </c>
      <c r="G6550" s="31" t="s">
        <v>11</v>
      </c>
      <c r="H6550" s="31" t="s">
        <v>12</v>
      </c>
      <c r="I6550" s="31" t="s">
        <v>13</v>
      </c>
      <c r="J6550" s="31" t="s">
        <v>14</v>
      </c>
      <c r="K6550" s="31" t="s">
        <v>15</v>
      </c>
      <c r="L6550" s="31" t="s">
        <v>16</v>
      </c>
      <c r="M6550" s="31" t="s">
        <v>17</v>
      </c>
      <c r="N6550" s="33" t="s">
        <v>18</v>
      </c>
    </row>
    <row r="6551" spans="1:14" x14ac:dyDescent="0.2">
      <c r="A6551" s="34" t="s">
        <v>1476</v>
      </c>
      <c r="B6551" s="35"/>
      <c r="C6551" s="36"/>
      <c r="D6551" s="37"/>
      <c r="E6551" s="37"/>
      <c r="F6551" s="36"/>
      <c r="G6551" s="36"/>
      <c r="H6551" s="36"/>
      <c r="I6551" s="36"/>
      <c r="J6551" s="36"/>
      <c r="K6551" s="36"/>
      <c r="L6551" s="36"/>
      <c r="M6551" s="36"/>
      <c r="N6551" s="38"/>
    </row>
    <row r="6552" spans="1:14" x14ac:dyDescent="0.2">
      <c r="A6552" s="39" t="s">
        <v>162</v>
      </c>
      <c r="B6552" s="40"/>
      <c r="C6552" s="41">
        <v>0</v>
      </c>
      <c r="D6552" s="42">
        <v>3.5388999999999999</v>
      </c>
      <c r="E6552" s="42">
        <v>0</v>
      </c>
      <c r="F6552" s="41">
        <v>1174179</v>
      </c>
      <c r="G6552" s="41">
        <v>0</v>
      </c>
      <c r="H6552" s="41">
        <v>1174179</v>
      </c>
      <c r="I6552" s="41">
        <v>0</v>
      </c>
      <c r="J6552" s="41">
        <v>408614</v>
      </c>
      <c r="K6552" s="41">
        <v>11742</v>
      </c>
      <c r="L6552" s="41">
        <v>0</v>
      </c>
      <c r="M6552" s="41">
        <v>0</v>
      </c>
      <c r="N6552" s="43">
        <v>1582793</v>
      </c>
    </row>
    <row r="6553" spans="1:14" x14ac:dyDescent="0.2">
      <c r="A6553" s="39" t="s">
        <v>40</v>
      </c>
      <c r="B6553" s="40"/>
      <c r="C6553" s="41">
        <v>0</v>
      </c>
      <c r="D6553" s="42">
        <v>-0.33600000000000002</v>
      </c>
      <c r="E6553" s="42">
        <v>0</v>
      </c>
      <c r="F6553" s="41">
        <v>-168000</v>
      </c>
      <c r="G6553" s="41">
        <v>0</v>
      </c>
      <c r="H6553" s="41">
        <v>-168000</v>
      </c>
      <c r="I6553" s="41">
        <v>0</v>
      </c>
      <c r="J6553" s="41">
        <v>-58464</v>
      </c>
      <c r="K6553" s="41">
        <v>-1680</v>
      </c>
      <c r="L6553" s="41">
        <v>0</v>
      </c>
      <c r="M6553" s="41">
        <v>0</v>
      </c>
      <c r="N6553" s="43">
        <v>-226464</v>
      </c>
    </row>
    <row r="6554" spans="1:14" x14ac:dyDescent="0.2">
      <c r="A6554" s="39" t="s">
        <v>41</v>
      </c>
      <c r="B6554" s="40"/>
      <c r="C6554" s="41">
        <v>0</v>
      </c>
      <c r="D6554" s="42">
        <v>0</v>
      </c>
      <c r="E6554" s="42">
        <v>0</v>
      </c>
      <c r="F6554" s="41">
        <v>0</v>
      </c>
      <c r="G6554" s="41">
        <v>0</v>
      </c>
      <c r="H6554" s="41">
        <v>0</v>
      </c>
      <c r="I6554" s="41">
        <v>168000</v>
      </c>
      <c r="J6554" s="41">
        <v>56784</v>
      </c>
      <c r="K6554" s="41">
        <v>0</v>
      </c>
      <c r="L6554" s="41">
        <v>0</v>
      </c>
      <c r="M6554" s="41">
        <v>0</v>
      </c>
      <c r="N6554" s="43">
        <v>224784</v>
      </c>
    </row>
    <row r="6555" spans="1:14" x14ac:dyDescent="0.2">
      <c r="A6555" s="39" t="s">
        <v>1205</v>
      </c>
      <c r="B6555" s="40"/>
      <c r="C6555" s="41">
        <v>0</v>
      </c>
      <c r="D6555" s="42">
        <v>0</v>
      </c>
      <c r="E6555" s="42">
        <v>0</v>
      </c>
      <c r="F6555" s="41">
        <v>0</v>
      </c>
      <c r="G6555" s="41">
        <v>0</v>
      </c>
      <c r="H6555" s="41">
        <v>0</v>
      </c>
      <c r="I6555" s="41">
        <v>148000</v>
      </c>
      <c r="J6555" s="41">
        <v>50024</v>
      </c>
      <c r="K6555" s="41">
        <v>0</v>
      </c>
      <c r="L6555" s="41">
        <v>0</v>
      </c>
      <c r="M6555" s="41">
        <v>0</v>
      </c>
      <c r="N6555" s="43">
        <v>198024</v>
      </c>
    </row>
    <row r="6556" spans="1:14" x14ac:dyDescent="0.2">
      <c r="A6556" s="39" t="s">
        <v>163</v>
      </c>
      <c r="B6556" s="40"/>
      <c r="C6556" s="41">
        <v>0</v>
      </c>
      <c r="D6556" s="42">
        <v>0</v>
      </c>
      <c r="E6556" s="42">
        <v>0</v>
      </c>
      <c r="F6556" s="41">
        <v>0</v>
      </c>
      <c r="G6556" s="41">
        <v>0</v>
      </c>
      <c r="H6556" s="41">
        <v>0</v>
      </c>
      <c r="I6556" s="41">
        <v>0</v>
      </c>
      <c r="J6556" s="41">
        <v>2</v>
      </c>
      <c r="K6556" s="41">
        <v>0</v>
      </c>
      <c r="L6556" s="41">
        <v>0</v>
      </c>
      <c r="M6556" s="41">
        <v>0</v>
      </c>
      <c r="N6556" s="43">
        <v>2</v>
      </c>
    </row>
    <row r="6557" spans="1:14" x14ac:dyDescent="0.2">
      <c r="A6557" s="39" t="s">
        <v>23</v>
      </c>
      <c r="B6557" s="40"/>
      <c r="C6557" s="41">
        <v>0</v>
      </c>
      <c r="D6557" s="42">
        <v>0</v>
      </c>
      <c r="E6557" s="42">
        <v>2.1800000000000002</v>
      </c>
      <c r="F6557" s="41">
        <v>0</v>
      </c>
      <c r="G6557" s="41">
        <v>851927</v>
      </c>
      <c r="H6557" s="41">
        <v>851927</v>
      </c>
      <c r="I6557" s="41">
        <v>0</v>
      </c>
      <c r="J6557" s="41">
        <v>296470</v>
      </c>
      <c r="K6557" s="41">
        <v>8519</v>
      </c>
      <c r="L6557" s="41">
        <v>0</v>
      </c>
      <c r="M6557" s="41">
        <v>0</v>
      </c>
      <c r="N6557" s="43">
        <v>1148397</v>
      </c>
    </row>
    <row r="6558" spans="1:14" x14ac:dyDescent="0.2">
      <c r="A6558" s="39" t="s">
        <v>1481</v>
      </c>
      <c r="B6558" s="40"/>
      <c r="C6558" s="41">
        <v>0</v>
      </c>
      <c r="D6558" s="42">
        <v>13.182</v>
      </c>
      <c r="E6558" s="42">
        <v>1.53</v>
      </c>
      <c r="F6558" s="41">
        <v>8186941</v>
      </c>
      <c r="G6558" s="41">
        <v>384183</v>
      </c>
      <c r="H6558" s="41">
        <v>8571124</v>
      </c>
      <c r="I6558" s="41">
        <v>0</v>
      </c>
      <c r="J6558" s="41">
        <v>2982752</v>
      </c>
      <c r="K6558" s="41">
        <v>85711</v>
      </c>
      <c r="L6558" s="41">
        <v>218205</v>
      </c>
      <c r="M6558" s="41">
        <v>0</v>
      </c>
      <c r="N6558" s="43">
        <v>11772081</v>
      </c>
    </row>
    <row r="6559" spans="1:14" x14ac:dyDescent="0.2">
      <c r="A6559" s="39" t="s">
        <v>1482</v>
      </c>
      <c r="B6559" s="40"/>
      <c r="C6559" s="41">
        <v>0</v>
      </c>
      <c r="D6559" s="42">
        <v>0</v>
      </c>
      <c r="E6559" s="42">
        <v>0</v>
      </c>
      <c r="F6559" s="41">
        <v>96000</v>
      </c>
      <c r="G6559" s="41">
        <v>0</v>
      </c>
      <c r="H6559" s="41">
        <v>96000</v>
      </c>
      <c r="I6559" s="41">
        <v>0</v>
      </c>
      <c r="J6559" s="41">
        <v>33408</v>
      </c>
      <c r="K6559" s="41">
        <v>960</v>
      </c>
      <c r="L6559" s="41">
        <v>18000</v>
      </c>
      <c r="M6559" s="41">
        <v>0</v>
      </c>
      <c r="N6559" s="43">
        <v>147408</v>
      </c>
    </row>
    <row r="6560" spans="1:14" x14ac:dyDescent="0.2">
      <c r="A6560" s="34" t="s">
        <v>24</v>
      </c>
      <c r="B6560" s="35"/>
      <c r="C6560" s="36">
        <f t="shared" ref="C6560:N6560" si="1154">SUM(C6552:C6559)</f>
        <v>0</v>
      </c>
      <c r="D6560" s="37">
        <f t="shared" si="1154"/>
        <v>16.384900000000002</v>
      </c>
      <c r="E6560" s="37">
        <f t="shared" si="1154"/>
        <v>3.71</v>
      </c>
      <c r="F6560" s="36">
        <f t="shared" si="1154"/>
        <v>9289120</v>
      </c>
      <c r="G6560" s="36">
        <f t="shared" si="1154"/>
        <v>1236110</v>
      </c>
      <c r="H6560" s="36">
        <f t="shared" si="1154"/>
        <v>10525230</v>
      </c>
      <c r="I6560" s="36">
        <f t="shared" si="1154"/>
        <v>316000</v>
      </c>
      <c r="J6560" s="36">
        <f t="shared" si="1154"/>
        <v>3769590</v>
      </c>
      <c r="K6560" s="36">
        <f t="shared" si="1154"/>
        <v>105252</v>
      </c>
      <c r="L6560" s="36">
        <f t="shared" si="1154"/>
        <v>236205</v>
      </c>
      <c r="M6560" s="36">
        <f t="shared" si="1154"/>
        <v>0</v>
      </c>
      <c r="N6560" s="38">
        <f t="shared" si="1154"/>
        <v>14847025</v>
      </c>
    </row>
    <row r="6561" spans="1:14" x14ac:dyDescent="0.2">
      <c r="A6561" s="34" t="s">
        <v>25</v>
      </c>
      <c r="B6561" s="35"/>
      <c r="C6561" s="36"/>
      <c r="D6561" s="37"/>
      <c r="E6561" s="37"/>
      <c r="F6561" s="36"/>
      <c r="G6561" s="36"/>
      <c r="H6561" s="36"/>
      <c r="I6561" s="36"/>
      <c r="J6561" s="36"/>
      <c r="K6561" s="36"/>
      <c r="L6561" s="36"/>
      <c r="M6561" s="36"/>
      <c r="N6561" s="38"/>
    </row>
    <row r="6562" spans="1:14" x14ac:dyDescent="0.2">
      <c r="A6562" s="39" t="s">
        <v>225</v>
      </c>
      <c r="B6562" s="40"/>
      <c r="C6562" s="41">
        <v>25</v>
      </c>
      <c r="D6562" s="42">
        <v>0</v>
      </c>
      <c r="E6562" s="42">
        <v>0.55459999999999998</v>
      </c>
      <c r="F6562" s="41">
        <v>0</v>
      </c>
      <c r="G6562" s="41">
        <v>170500</v>
      </c>
      <c r="H6562" s="41">
        <v>170500</v>
      </c>
      <c r="I6562" s="41">
        <v>0</v>
      </c>
      <c r="J6562" s="41">
        <v>59334</v>
      </c>
      <c r="K6562" s="41">
        <v>1705</v>
      </c>
      <c r="L6562" s="41">
        <v>1500</v>
      </c>
      <c r="M6562" s="41">
        <v>0</v>
      </c>
      <c r="N6562" s="43">
        <v>231334</v>
      </c>
    </row>
    <row r="6563" spans="1:14" x14ac:dyDescent="0.2">
      <c r="A6563" s="39" t="s">
        <v>69</v>
      </c>
      <c r="B6563" s="40"/>
      <c r="C6563" s="41">
        <v>169</v>
      </c>
      <c r="D6563" s="42">
        <v>0</v>
      </c>
      <c r="E6563" s="42">
        <v>3.0160999999999998</v>
      </c>
      <c r="F6563" s="41">
        <v>0</v>
      </c>
      <c r="G6563" s="41">
        <v>927234</v>
      </c>
      <c r="H6563" s="41">
        <v>927234</v>
      </c>
      <c r="I6563" s="41">
        <v>0</v>
      </c>
      <c r="J6563" s="41">
        <v>322677</v>
      </c>
      <c r="K6563" s="41">
        <v>9272</v>
      </c>
      <c r="L6563" s="41">
        <v>10309</v>
      </c>
      <c r="M6563" s="41">
        <v>0</v>
      </c>
      <c r="N6563" s="43">
        <v>1260220</v>
      </c>
    </row>
    <row r="6564" spans="1:14" x14ac:dyDescent="0.2">
      <c r="A6564" s="34" t="s">
        <v>24</v>
      </c>
      <c r="B6564" s="35"/>
      <c r="C6564" s="36">
        <f t="shared" ref="C6564:N6564" si="1155">SUM(C6562:C6563)</f>
        <v>194</v>
      </c>
      <c r="D6564" s="37">
        <f t="shared" si="1155"/>
        <v>0</v>
      </c>
      <c r="E6564" s="37">
        <f t="shared" si="1155"/>
        <v>3.5706999999999995</v>
      </c>
      <c r="F6564" s="36">
        <f t="shared" si="1155"/>
        <v>0</v>
      </c>
      <c r="G6564" s="36">
        <f t="shared" si="1155"/>
        <v>1097734</v>
      </c>
      <c r="H6564" s="36">
        <f t="shared" si="1155"/>
        <v>1097734</v>
      </c>
      <c r="I6564" s="36">
        <f t="shared" si="1155"/>
        <v>0</v>
      </c>
      <c r="J6564" s="36">
        <f t="shared" si="1155"/>
        <v>382011</v>
      </c>
      <c r="K6564" s="36">
        <f t="shared" si="1155"/>
        <v>10977</v>
      </c>
      <c r="L6564" s="36">
        <f t="shared" si="1155"/>
        <v>11809</v>
      </c>
      <c r="M6564" s="36">
        <f t="shared" si="1155"/>
        <v>0</v>
      </c>
      <c r="N6564" s="38">
        <f t="shared" si="1155"/>
        <v>1491554</v>
      </c>
    </row>
    <row r="6565" spans="1:14" x14ac:dyDescent="0.2">
      <c r="A6565" s="34" t="s">
        <v>1483</v>
      </c>
      <c r="B6565" s="35"/>
      <c r="C6565" s="36"/>
      <c r="D6565" s="37"/>
      <c r="E6565" s="37"/>
      <c r="F6565" s="36"/>
      <c r="G6565" s="36"/>
      <c r="H6565" s="36"/>
      <c r="I6565" s="36"/>
      <c r="J6565" s="36"/>
      <c r="K6565" s="36"/>
      <c r="L6565" s="36"/>
      <c r="M6565" s="36"/>
      <c r="N6565" s="38"/>
    </row>
    <row r="6566" spans="1:14" x14ac:dyDescent="0.2">
      <c r="A6566" s="39" t="s">
        <v>1484</v>
      </c>
      <c r="B6566" s="40"/>
      <c r="C6566" s="41">
        <v>69</v>
      </c>
      <c r="D6566" s="42">
        <v>0</v>
      </c>
      <c r="E6566" s="42">
        <v>0.1182</v>
      </c>
      <c r="F6566" s="41">
        <v>0</v>
      </c>
      <c r="G6566" s="41">
        <v>32033</v>
      </c>
      <c r="H6566" s="41">
        <v>32033</v>
      </c>
      <c r="I6566" s="41">
        <v>0</v>
      </c>
      <c r="J6566" s="41">
        <v>11147</v>
      </c>
      <c r="K6566" s="41">
        <v>320</v>
      </c>
      <c r="L6566" s="41">
        <v>0</v>
      </c>
      <c r="M6566" s="41">
        <v>0</v>
      </c>
      <c r="N6566" s="43">
        <v>43180</v>
      </c>
    </row>
    <row r="6567" spans="1:14" x14ac:dyDescent="0.2">
      <c r="A6567" s="39" t="s">
        <v>1205</v>
      </c>
      <c r="B6567" s="40"/>
      <c r="C6567" s="41">
        <v>0</v>
      </c>
      <c r="D6567" s="42">
        <v>0</v>
      </c>
      <c r="E6567" s="42">
        <v>0</v>
      </c>
      <c r="F6567" s="41">
        <v>0</v>
      </c>
      <c r="G6567" s="41">
        <v>0</v>
      </c>
      <c r="H6567" s="41">
        <v>0</v>
      </c>
      <c r="I6567" s="41">
        <v>20000</v>
      </c>
      <c r="J6567" s="41">
        <v>6760</v>
      </c>
      <c r="K6567" s="41">
        <v>0</v>
      </c>
      <c r="L6567" s="41">
        <v>0</v>
      </c>
      <c r="M6567" s="41">
        <v>0</v>
      </c>
      <c r="N6567" s="43">
        <v>26760</v>
      </c>
    </row>
    <row r="6568" spans="1:14" x14ac:dyDescent="0.2">
      <c r="A6568" s="39" t="s">
        <v>1485</v>
      </c>
      <c r="B6568" s="40"/>
      <c r="C6568" s="41">
        <v>0</v>
      </c>
      <c r="D6568" s="42">
        <v>2.0668000000000002</v>
      </c>
      <c r="E6568" s="42">
        <v>0</v>
      </c>
      <c r="F6568" s="41">
        <v>929892</v>
      </c>
      <c r="G6568" s="41">
        <v>0</v>
      </c>
      <c r="H6568" s="41">
        <v>929892</v>
      </c>
      <c r="I6568" s="41">
        <v>0</v>
      </c>
      <c r="J6568" s="41">
        <v>323602</v>
      </c>
      <c r="K6568" s="41">
        <v>9299</v>
      </c>
      <c r="L6568" s="41">
        <v>0</v>
      </c>
      <c r="M6568" s="41">
        <v>0</v>
      </c>
      <c r="N6568" s="43">
        <v>1253494</v>
      </c>
    </row>
    <row r="6569" spans="1:14" x14ac:dyDescent="0.2">
      <c r="A6569" s="34" t="s">
        <v>24</v>
      </c>
      <c r="B6569" s="35"/>
      <c r="C6569" s="36">
        <f t="shared" ref="C6569:N6569" si="1156">SUM(C6566:C6568)</f>
        <v>69</v>
      </c>
      <c r="D6569" s="37">
        <f t="shared" si="1156"/>
        <v>2.0668000000000002</v>
      </c>
      <c r="E6569" s="37">
        <f t="shared" si="1156"/>
        <v>0.1182</v>
      </c>
      <c r="F6569" s="36">
        <f t="shared" si="1156"/>
        <v>929892</v>
      </c>
      <c r="G6569" s="36">
        <f t="shared" si="1156"/>
        <v>32033</v>
      </c>
      <c r="H6569" s="36">
        <f t="shared" si="1156"/>
        <v>961925</v>
      </c>
      <c r="I6569" s="36">
        <f t="shared" si="1156"/>
        <v>20000</v>
      </c>
      <c r="J6569" s="36">
        <f t="shared" si="1156"/>
        <v>341509</v>
      </c>
      <c r="K6569" s="36">
        <f t="shared" si="1156"/>
        <v>9619</v>
      </c>
      <c r="L6569" s="36">
        <f t="shared" si="1156"/>
        <v>0</v>
      </c>
      <c r="M6569" s="36">
        <f t="shared" si="1156"/>
        <v>0</v>
      </c>
      <c r="N6569" s="38">
        <f t="shared" si="1156"/>
        <v>1323434</v>
      </c>
    </row>
    <row r="6570" spans="1:14" x14ac:dyDescent="0.2">
      <c r="A6570" s="29" t="s">
        <v>2341</v>
      </c>
      <c r="B6570" s="30"/>
      <c r="C6570" s="31">
        <f t="shared" ref="C6570:N6570" si="1157">C6560+C6564+C6569</f>
        <v>263</v>
      </c>
      <c r="D6570" s="32">
        <f t="shared" si="1157"/>
        <v>18.451700000000002</v>
      </c>
      <c r="E6570" s="32">
        <f t="shared" si="1157"/>
        <v>7.3988999999999994</v>
      </c>
      <c r="F6570" s="31">
        <f t="shared" si="1157"/>
        <v>10219012</v>
      </c>
      <c r="G6570" s="31">
        <f t="shared" si="1157"/>
        <v>2365877</v>
      </c>
      <c r="H6570" s="31">
        <f t="shared" si="1157"/>
        <v>12584889</v>
      </c>
      <c r="I6570" s="31">
        <f t="shared" si="1157"/>
        <v>336000</v>
      </c>
      <c r="J6570" s="31">
        <f t="shared" si="1157"/>
        <v>4493110</v>
      </c>
      <c r="K6570" s="31">
        <f t="shared" si="1157"/>
        <v>125848</v>
      </c>
      <c r="L6570" s="31">
        <f t="shared" si="1157"/>
        <v>248014</v>
      </c>
      <c r="M6570" s="31">
        <f t="shared" si="1157"/>
        <v>0</v>
      </c>
      <c r="N6570" s="33">
        <f t="shared" si="1157"/>
        <v>17662013</v>
      </c>
    </row>
    <row r="6571" spans="1:14" x14ac:dyDescent="0.2">
      <c r="A6571" s="39"/>
      <c r="B6571" s="40"/>
      <c r="C6571" s="41"/>
      <c r="D6571" s="42"/>
      <c r="E6571" s="42"/>
      <c r="F6571" s="41"/>
      <c r="G6571" s="41"/>
      <c r="H6571" s="41"/>
      <c r="I6571" s="41"/>
      <c r="J6571" s="41"/>
      <c r="K6571" s="41"/>
      <c r="L6571" s="41"/>
      <c r="M6571" s="41"/>
      <c r="N6571" s="43"/>
    </row>
    <row r="6572" spans="1:14" x14ac:dyDescent="0.2">
      <c r="A6572" s="29" t="s">
        <v>2342</v>
      </c>
      <c r="B6572" s="30"/>
      <c r="C6572" s="31"/>
      <c r="D6572" s="32"/>
      <c r="E6572" s="32"/>
      <c r="F6572" s="31"/>
      <c r="G6572" s="31"/>
      <c r="H6572" s="31"/>
      <c r="I6572" s="31"/>
      <c r="J6572" s="31"/>
      <c r="K6572" s="31"/>
      <c r="L6572" s="31"/>
      <c r="M6572" s="31"/>
      <c r="N6572" s="33"/>
    </row>
    <row r="6573" spans="1:14" x14ac:dyDescent="0.2">
      <c r="A6573" s="29" t="s">
        <v>2343</v>
      </c>
      <c r="B6573" s="30" t="s">
        <v>6</v>
      </c>
      <c r="C6573" s="31" t="s">
        <v>7</v>
      </c>
      <c r="D6573" s="32" t="s">
        <v>8</v>
      </c>
      <c r="E6573" s="32" t="s">
        <v>9</v>
      </c>
      <c r="F6573" s="31" t="s">
        <v>10</v>
      </c>
      <c r="G6573" s="31" t="s">
        <v>11</v>
      </c>
      <c r="H6573" s="31" t="s">
        <v>12</v>
      </c>
      <c r="I6573" s="31" t="s">
        <v>13</v>
      </c>
      <c r="J6573" s="31" t="s">
        <v>14</v>
      </c>
      <c r="K6573" s="31" t="s">
        <v>15</v>
      </c>
      <c r="L6573" s="31" t="s">
        <v>16</v>
      </c>
      <c r="M6573" s="31" t="s">
        <v>17</v>
      </c>
      <c r="N6573" s="33" t="s">
        <v>18</v>
      </c>
    </row>
    <row r="6574" spans="1:14" x14ac:dyDescent="0.2">
      <c r="A6574" s="34" t="s">
        <v>1476</v>
      </c>
      <c r="B6574" s="35"/>
      <c r="C6574" s="36"/>
      <c r="D6574" s="37"/>
      <c r="E6574" s="37"/>
      <c r="F6574" s="36"/>
      <c r="G6574" s="36"/>
      <c r="H6574" s="36"/>
      <c r="I6574" s="36"/>
      <c r="J6574" s="36"/>
      <c r="K6574" s="36"/>
      <c r="L6574" s="36"/>
      <c r="M6574" s="36"/>
      <c r="N6574" s="38"/>
    </row>
    <row r="6575" spans="1:14" x14ac:dyDescent="0.2">
      <c r="A6575" s="39" t="s">
        <v>162</v>
      </c>
      <c r="B6575" s="40"/>
      <c r="C6575" s="41">
        <v>0</v>
      </c>
      <c r="D6575" s="42">
        <v>12.127800000000001</v>
      </c>
      <c r="E6575" s="42">
        <v>0</v>
      </c>
      <c r="F6575" s="41">
        <v>4271400</v>
      </c>
      <c r="G6575" s="41">
        <v>0</v>
      </c>
      <c r="H6575" s="41">
        <v>4271400</v>
      </c>
      <c r="I6575" s="41">
        <v>0</v>
      </c>
      <c r="J6575" s="41">
        <v>1486447</v>
      </c>
      <c r="K6575" s="41">
        <v>42714</v>
      </c>
      <c r="L6575" s="41">
        <v>0</v>
      </c>
      <c r="M6575" s="41">
        <v>0</v>
      </c>
      <c r="N6575" s="43">
        <v>5757847</v>
      </c>
    </row>
    <row r="6576" spans="1:14" x14ac:dyDescent="0.2">
      <c r="A6576" s="39" t="s">
        <v>40</v>
      </c>
      <c r="B6576" s="40"/>
      <c r="C6576" s="41">
        <v>0</v>
      </c>
      <c r="D6576" s="42">
        <v>0</v>
      </c>
      <c r="E6576" s="42">
        <v>0</v>
      </c>
      <c r="F6576" s="41">
        <v>-67200</v>
      </c>
      <c r="G6576" s="41">
        <v>0</v>
      </c>
      <c r="H6576" s="41">
        <v>-67200</v>
      </c>
      <c r="I6576" s="41">
        <v>0</v>
      </c>
      <c r="J6576" s="41">
        <v>-23386</v>
      </c>
      <c r="K6576" s="41">
        <v>-672</v>
      </c>
      <c r="L6576" s="41">
        <v>0</v>
      </c>
      <c r="M6576" s="41">
        <v>0</v>
      </c>
      <c r="N6576" s="43">
        <v>-90586</v>
      </c>
    </row>
    <row r="6577" spans="1:14" x14ac:dyDescent="0.2">
      <c r="A6577" s="39" t="s">
        <v>1571</v>
      </c>
      <c r="B6577" s="40"/>
      <c r="C6577" s="41">
        <v>0</v>
      </c>
      <c r="D6577" s="42">
        <v>0</v>
      </c>
      <c r="E6577" s="42">
        <v>0</v>
      </c>
      <c r="F6577" s="41">
        <v>0</v>
      </c>
      <c r="G6577" s="41">
        <v>0</v>
      </c>
      <c r="H6577" s="41">
        <v>0</v>
      </c>
      <c r="I6577" s="41">
        <v>111375</v>
      </c>
      <c r="J6577" s="41">
        <v>37645</v>
      </c>
      <c r="K6577" s="41">
        <v>0</v>
      </c>
      <c r="L6577" s="41">
        <v>0</v>
      </c>
      <c r="M6577" s="41">
        <v>0</v>
      </c>
      <c r="N6577" s="43">
        <v>149020</v>
      </c>
    </row>
    <row r="6578" spans="1:14" x14ac:dyDescent="0.2">
      <c r="A6578" s="39" t="s">
        <v>41</v>
      </c>
      <c r="B6578" s="40"/>
      <c r="C6578" s="41">
        <v>0</v>
      </c>
      <c r="D6578" s="42">
        <v>0</v>
      </c>
      <c r="E6578" s="42">
        <v>0</v>
      </c>
      <c r="F6578" s="41">
        <v>0</v>
      </c>
      <c r="G6578" s="41">
        <v>0</v>
      </c>
      <c r="H6578" s="41">
        <v>0</v>
      </c>
      <c r="I6578" s="41">
        <v>67200</v>
      </c>
      <c r="J6578" s="41">
        <v>22714</v>
      </c>
      <c r="K6578" s="41">
        <v>0</v>
      </c>
      <c r="L6578" s="41">
        <v>0</v>
      </c>
      <c r="M6578" s="41">
        <v>0</v>
      </c>
      <c r="N6578" s="43">
        <v>89914</v>
      </c>
    </row>
    <row r="6579" spans="1:14" x14ac:dyDescent="0.2">
      <c r="A6579" s="39" t="s">
        <v>163</v>
      </c>
      <c r="B6579" s="40"/>
      <c r="C6579" s="41">
        <v>0</v>
      </c>
      <c r="D6579" s="42">
        <v>0</v>
      </c>
      <c r="E6579" s="42">
        <v>0</v>
      </c>
      <c r="F6579" s="41">
        <v>0</v>
      </c>
      <c r="G6579" s="41">
        <v>0</v>
      </c>
      <c r="H6579" s="41">
        <v>0</v>
      </c>
      <c r="I6579" s="41">
        <v>0</v>
      </c>
      <c r="J6579" s="41">
        <v>8</v>
      </c>
      <c r="K6579" s="41">
        <v>0</v>
      </c>
      <c r="L6579" s="41">
        <v>0</v>
      </c>
      <c r="M6579" s="41">
        <v>0</v>
      </c>
      <c r="N6579" s="43">
        <v>8</v>
      </c>
    </row>
    <row r="6580" spans="1:14" x14ac:dyDescent="0.2">
      <c r="A6580" s="39" t="s">
        <v>1572</v>
      </c>
      <c r="B6580" s="40"/>
      <c r="C6580" s="41">
        <v>0</v>
      </c>
      <c r="D6580" s="42">
        <v>0</v>
      </c>
      <c r="E6580" s="42">
        <v>0</v>
      </c>
      <c r="F6580" s="41">
        <v>0</v>
      </c>
      <c r="G6580" s="41">
        <v>0</v>
      </c>
      <c r="H6580" s="41">
        <v>0</v>
      </c>
      <c r="I6580" s="41">
        <v>0</v>
      </c>
      <c r="J6580" s="41">
        <v>-27621</v>
      </c>
      <c r="K6580" s="41">
        <v>0</v>
      </c>
      <c r="L6580" s="41">
        <v>0</v>
      </c>
      <c r="M6580" s="41">
        <v>0</v>
      </c>
      <c r="N6580" s="43">
        <v>-27621</v>
      </c>
    </row>
    <row r="6581" spans="1:14" x14ac:dyDescent="0.2">
      <c r="A6581" s="39" t="s">
        <v>1573</v>
      </c>
      <c r="B6581" s="40"/>
      <c r="C6581" s="41">
        <v>0</v>
      </c>
      <c r="D6581" s="42">
        <v>0</v>
      </c>
      <c r="E6581" s="42">
        <v>0</v>
      </c>
      <c r="F6581" s="41">
        <v>0</v>
      </c>
      <c r="G6581" s="41">
        <v>0</v>
      </c>
      <c r="H6581" s="41">
        <v>0</v>
      </c>
      <c r="I6581" s="41">
        <v>0</v>
      </c>
      <c r="J6581" s="41">
        <v>-10024</v>
      </c>
      <c r="K6581" s="41">
        <v>0</v>
      </c>
      <c r="L6581" s="41">
        <v>0</v>
      </c>
      <c r="M6581" s="41">
        <v>0</v>
      </c>
      <c r="N6581" s="43">
        <v>-10024</v>
      </c>
    </row>
    <row r="6582" spans="1:14" x14ac:dyDescent="0.2">
      <c r="A6582" s="39" t="s">
        <v>23</v>
      </c>
      <c r="B6582" s="40"/>
      <c r="C6582" s="41">
        <v>0</v>
      </c>
      <c r="D6582" s="42">
        <v>0</v>
      </c>
      <c r="E6582" s="42">
        <v>3.99</v>
      </c>
      <c r="F6582" s="41">
        <v>0</v>
      </c>
      <c r="G6582" s="41">
        <v>1559260</v>
      </c>
      <c r="H6582" s="41">
        <v>1559260</v>
      </c>
      <c r="I6582" s="41">
        <v>0</v>
      </c>
      <c r="J6582" s="41">
        <v>542623</v>
      </c>
      <c r="K6582" s="41">
        <v>15593</v>
      </c>
      <c r="L6582" s="41">
        <v>0</v>
      </c>
      <c r="M6582" s="41">
        <v>0</v>
      </c>
      <c r="N6582" s="43">
        <v>2101883</v>
      </c>
    </row>
    <row r="6583" spans="1:14" x14ac:dyDescent="0.2">
      <c r="A6583" s="39" t="s">
        <v>1481</v>
      </c>
      <c r="B6583" s="40"/>
      <c r="C6583" s="41">
        <v>0</v>
      </c>
      <c r="D6583" s="42">
        <v>41.273000000000003</v>
      </c>
      <c r="E6583" s="42">
        <v>5.67</v>
      </c>
      <c r="F6583" s="41">
        <v>27702800</v>
      </c>
      <c r="G6583" s="41">
        <v>1423737</v>
      </c>
      <c r="H6583" s="41">
        <v>29126537</v>
      </c>
      <c r="I6583" s="41">
        <v>0</v>
      </c>
      <c r="J6583" s="41">
        <v>10136034</v>
      </c>
      <c r="K6583" s="41">
        <v>291265</v>
      </c>
      <c r="L6583" s="41">
        <v>873630</v>
      </c>
      <c r="M6583" s="41">
        <v>0</v>
      </c>
      <c r="N6583" s="43">
        <v>40136201</v>
      </c>
    </row>
    <row r="6584" spans="1:14" x14ac:dyDescent="0.2">
      <c r="A6584" s="39" t="s">
        <v>1482</v>
      </c>
      <c r="B6584" s="40"/>
      <c r="C6584" s="41">
        <v>0</v>
      </c>
      <c r="D6584" s="42">
        <v>0</v>
      </c>
      <c r="E6584" s="42">
        <v>0</v>
      </c>
      <c r="F6584" s="41">
        <v>132000</v>
      </c>
      <c r="G6584" s="41">
        <v>0</v>
      </c>
      <c r="H6584" s="41">
        <v>132000</v>
      </c>
      <c r="I6584" s="41">
        <v>0</v>
      </c>
      <c r="J6584" s="41">
        <v>45936</v>
      </c>
      <c r="K6584" s="41">
        <v>1320</v>
      </c>
      <c r="L6584" s="41">
        <v>13500</v>
      </c>
      <c r="M6584" s="41">
        <v>0</v>
      </c>
      <c r="N6584" s="43">
        <v>191436</v>
      </c>
    </row>
    <row r="6585" spans="1:14" x14ac:dyDescent="0.2">
      <c r="A6585" s="34" t="s">
        <v>24</v>
      </c>
      <c r="B6585" s="35"/>
      <c r="C6585" s="36">
        <f t="shared" ref="C6585:N6585" si="1158">SUM(C6575:C6584)</f>
        <v>0</v>
      </c>
      <c r="D6585" s="37">
        <f t="shared" si="1158"/>
        <v>53.400800000000004</v>
      </c>
      <c r="E6585" s="37">
        <f t="shared" si="1158"/>
        <v>9.66</v>
      </c>
      <c r="F6585" s="36">
        <f t="shared" si="1158"/>
        <v>32039000</v>
      </c>
      <c r="G6585" s="36">
        <f t="shared" si="1158"/>
        <v>2982997</v>
      </c>
      <c r="H6585" s="36">
        <f t="shared" si="1158"/>
        <v>35021997</v>
      </c>
      <c r="I6585" s="36">
        <f t="shared" si="1158"/>
        <v>178575</v>
      </c>
      <c r="J6585" s="36">
        <f t="shared" si="1158"/>
        <v>12210376</v>
      </c>
      <c r="K6585" s="36">
        <f t="shared" si="1158"/>
        <v>350220</v>
      </c>
      <c r="L6585" s="36">
        <f t="shared" si="1158"/>
        <v>887130</v>
      </c>
      <c r="M6585" s="36">
        <f t="shared" si="1158"/>
        <v>0</v>
      </c>
      <c r="N6585" s="38">
        <f t="shared" si="1158"/>
        <v>48298078</v>
      </c>
    </row>
    <row r="6586" spans="1:14" x14ac:dyDescent="0.2">
      <c r="A6586" s="34" t="s">
        <v>25</v>
      </c>
      <c r="B6586" s="35"/>
      <c r="C6586" s="36"/>
      <c r="D6586" s="37"/>
      <c r="E6586" s="37"/>
      <c r="F6586" s="36"/>
      <c r="G6586" s="36"/>
      <c r="H6586" s="36"/>
      <c r="I6586" s="36"/>
      <c r="J6586" s="36"/>
      <c r="K6586" s="36"/>
      <c r="L6586" s="36"/>
      <c r="M6586" s="36"/>
      <c r="N6586" s="38"/>
    </row>
    <row r="6587" spans="1:14" x14ac:dyDescent="0.2">
      <c r="A6587" s="39" t="s">
        <v>69</v>
      </c>
      <c r="B6587" s="40"/>
      <c r="C6587" s="41">
        <v>585</v>
      </c>
      <c r="D6587" s="42">
        <v>0</v>
      </c>
      <c r="E6587" s="42">
        <v>7.9809999999999999</v>
      </c>
      <c r="F6587" s="41">
        <v>0</v>
      </c>
      <c r="G6587" s="41">
        <v>2453583</v>
      </c>
      <c r="H6587" s="41">
        <v>2453583</v>
      </c>
      <c r="I6587" s="41">
        <v>0</v>
      </c>
      <c r="J6587" s="41">
        <v>853847</v>
      </c>
      <c r="K6587" s="41">
        <v>24536</v>
      </c>
      <c r="L6587" s="41">
        <v>35685</v>
      </c>
      <c r="M6587" s="41">
        <v>0</v>
      </c>
      <c r="N6587" s="43">
        <v>3343115</v>
      </c>
    </row>
    <row r="6588" spans="1:14" x14ac:dyDescent="0.2">
      <c r="A6588" s="34" t="s">
        <v>24</v>
      </c>
      <c r="B6588" s="35"/>
      <c r="C6588" s="36">
        <f t="shared" ref="C6588:N6588" si="1159">SUM(C6587:C6587)</f>
        <v>585</v>
      </c>
      <c r="D6588" s="37">
        <f t="shared" si="1159"/>
        <v>0</v>
      </c>
      <c r="E6588" s="37">
        <f t="shared" si="1159"/>
        <v>7.9809999999999999</v>
      </c>
      <c r="F6588" s="36">
        <f t="shared" si="1159"/>
        <v>0</v>
      </c>
      <c r="G6588" s="36">
        <f t="shared" si="1159"/>
        <v>2453583</v>
      </c>
      <c r="H6588" s="36">
        <f t="shared" si="1159"/>
        <v>2453583</v>
      </c>
      <c r="I6588" s="36">
        <f t="shared" si="1159"/>
        <v>0</v>
      </c>
      <c r="J6588" s="36">
        <f t="shared" si="1159"/>
        <v>853847</v>
      </c>
      <c r="K6588" s="36">
        <f t="shared" si="1159"/>
        <v>24536</v>
      </c>
      <c r="L6588" s="36">
        <f t="shared" si="1159"/>
        <v>35685</v>
      </c>
      <c r="M6588" s="36">
        <f t="shared" si="1159"/>
        <v>0</v>
      </c>
      <c r="N6588" s="38">
        <f t="shared" si="1159"/>
        <v>3343115</v>
      </c>
    </row>
    <row r="6589" spans="1:14" x14ac:dyDescent="0.2">
      <c r="A6589" s="34" t="s">
        <v>1483</v>
      </c>
      <c r="B6589" s="35"/>
      <c r="C6589" s="36"/>
      <c r="D6589" s="37"/>
      <c r="E6589" s="37"/>
      <c r="F6589" s="36"/>
      <c r="G6589" s="36"/>
      <c r="H6589" s="36"/>
      <c r="I6589" s="36"/>
      <c r="J6589" s="36"/>
      <c r="K6589" s="36"/>
      <c r="L6589" s="36"/>
      <c r="M6589" s="36"/>
      <c r="N6589" s="38"/>
    </row>
    <row r="6590" spans="1:14" x14ac:dyDescent="0.2">
      <c r="A6590" s="39" t="s">
        <v>1484</v>
      </c>
      <c r="B6590" s="40"/>
      <c r="C6590" s="41">
        <v>150</v>
      </c>
      <c r="D6590" s="42">
        <v>0</v>
      </c>
      <c r="E6590" s="42">
        <v>0.24310000000000001</v>
      </c>
      <c r="F6590" s="41">
        <v>0</v>
      </c>
      <c r="G6590" s="41">
        <v>65882</v>
      </c>
      <c r="H6590" s="41">
        <v>65882</v>
      </c>
      <c r="I6590" s="41">
        <v>0</v>
      </c>
      <c r="J6590" s="41">
        <v>22927</v>
      </c>
      <c r="K6590" s="41">
        <v>659</v>
      </c>
      <c r="L6590" s="41">
        <v>0</v>
      </c>
      <c r="M6590" s="41">
        <v>0</v>
      </c>
      <c r="N6590" s="43">
        <v>88809</v>
      </c>
    </row>
    <row r="6591" spans="1:14" x14ac:dyDescent="0.2">
      <c r="A6591" s="39" t="s">
        <v>1485</v>
      </c>
      <c r="B6591" s="40"/>
      <c r="C6591" s="41">
        <v>0</v>
      </c>
      <c r="D6591" s="42">
        <v>4.1897000000000002</v>
      </c>
      <c r="E6591" s="42">
        <v>0</v>
      </c>
      <c r="F6591" s="41">
        <v>1946795</v>
      </c>
      <c r="G6591" s="41">
        <v>0</v>
      </c>
      <c r="H6591" s="41">
        <v>1946795</v>
      </c>
      <c r="I6591" s="41">
        <v>0</v>
      </c>
      <c r="J6591" s="41">
        <v>677485</v>
      </c>
      <c r="K6591" s="41">
        <v>19468</v>
      </c>
      <c r="L6591" s="41">
        <v>0</v>
      </c>
      <c r="M6591" s="41">
        <v>0</v>
      </c>
      <c r="N6591" s="43">
        <v>2624280</v>
      </c>
    </row>
    <row r="6592" spans="1:14" x14ac:dyDescent="0.2">
      <c r="A6592" s="34" t="s">
        <v>24</v>
      </c>
      <c r="B6592" s="35"/>
      <c r="C6592" s="36">
        <f t="shared" ref="C6592:N6592" si="1160">SUM(C6590:C6591)</f>
        <v>150</v>
      </c>
      <c r="D6592" s="37">
        <f t="shared" si="1160"/>
        <v>4.1897000000000002</v>
      </c>
      <c r="E6592" s="37">
        <f t="shared" si="1160"/>
        <v>0.24310000000000001</v>
      </c>
      <c r="F6592" s="36">
        <f t="shared" si="1160"/>
        <v>1946795</v>
      </c>
      <c r="G6592" s="36">
        <f t="shared" si="1160"/>
        <v>65882</v>
      </c>
      <c r="H6592" s="36">
        <f t="shared" si="1160"/>
        <v>2012677</v>
      </c>
      <c r="I6592" s="36">
        <f t="shared" si="1160"/>
        <v>0</v>
      </c>
      <c r="J6592" s="36">
        <f t="shared" si="1160"/>
        <v>700412</v>
      </c>
      <c r="K6592" s="36">
        <f t="shared" si="1160"/>
        <v>20127</v>
      </c>
      <c r="L6592" s="36">
        <f t="shared" si="1160"/>
        <v>0</v>
      </c>
      <c r="M6592" s="36">
        <f t="shared" si="1160"/>
        <v>0</v>
      </c>
      <c r="N6592" s="38">
        <f t="shared" si="1160"/>
        <v>2713089</v>
      </c>
    </row>
    <row r="6593" spans="1:14" x14ac:dyDescent="0.2">
      <c r="A6593" s="29" t="s">
        <v>2344</v>
      </c>
      <c r="B6593" s="30"/>
      <c r="C6593" s="31">
        <f t="shared" ref="C6593:N6593" si="1161">C6585+C6588+C6592</f>
        <v>735</v>
      </c>
      <c r="D6593" s="32">
        <f t="shared" si="1161"/>
        <v>57.590500000000006</v>
      </c>
      <c r="E6593" s="32">
        <f t="shared" si="1161"/>
        <v>17.884099999999997</v>
      </c>
      <c r="F6593" s="31">
        <f t="shared" si="1161"/>
        <v>33985795</v>
      </c>
      <c r="G6593" s="31">
        <f t="shared" si="1161"/>
        <v>5502462</v>
      </c>
      <c r="H6593" s="31">
        <f t="shared" si="1161"/>
        <v>39488257</v>
      </c>
      <c r="I6593" s="31">
        <f t="shared" si="1161"/>
        <v>178575</v>
      </c>
      <c r="J6593" s="31">
        <f t="shared" si="1161"/>
        <v>13764635</v>
      </c>
      <c r="K6593" s="31">
        <f t="shared" si="1161"/>
        <v>394883</v>
      </c>
      <c r="L6593" s="31">
        <f t="shared" si="1161"/>
        <v>922815</v>
      </c>
      <c r="M6593" s="31">
        <f t="shared" si="1161"/>
        <v>0</v>
      </c>
      <c r="N6593" s="33">
        <f t="shared" si="1161"/>
        <v>54354282</v>
      </c>
    </row>
    <row r="6594" spans="1:14" x14ac:dyDescent="0.2">
      <c r="A6594" s="39"/>
      <c r="B6594" s="40"/>
      <c r="C6594" s="41"/>
      <c r="D6594" s="42"/>
      <c r="E6594" s="42"/>
      <c r="F6594" s="41"/>
      <c r="G6594" s="41"/>
      <c r="H6594" s="41"/>
      <c r="I6594" s="41"/>
      <c r="J6594" s="41"/>
      <c r="K6594" s="41"/>
      <c r="L6594" s="41"/>
      <c r="M6594" s="41"/>
      <c r="N6594" s="43"/>
    </row>
    <row r="6595" spans="1:14" x14ac:dyDescent="0.2">
      <c r="A6595" s="29" t="s">
        <v>2345</v>
      </c>
      <c r="B6595" s="30"/>
      <c r="C6595" s="31"/>
      <c r="D6595" s="32"/>
      <c r="E6595" s="32"/>
      <c r="F6595" s="31"/>
      <c r="G6595" s="31"/>
      <c r="H6595" s="31"/>
      <c r="I6595" s="31"/>
      <c r="J6595" s="31"/>
      <c r="K6595" s="31"/>
      <c r="L6595" s="31"/>
      <c r="M6595" s="31"/>
      <c r="N6595" s="33"/>
    </row>
    <row r="6596" spans="1:14" x14ac:dyDescent="0.2">
      <c r="A6596" s="29" t="s">
        <v>2346</v>
      </c>
      <c r="B6596" s="30" t="s">
        <v>6</v>
      </c>
      <c r="C6596" s="31" t="s">
        <v>7</v>
      </c>
      <c r="D6596" s="32" t="s">
        <v>8</v>
      </c>
      <c r="E6596" s="32" t="s">
        <v>9</v>
      </c>
      <c r="F6596" s="31" t="s">
        <v>10</v>
      </c>
      <c r="G6596" s="31" t="s">
        <v>11</v>
      </c>
      <c r="H6596" s="31" t="s">
        <v>12</v>
      </c>
      <c r="I6596" s="31" t="s">
        <v>13</v>
      </c>
      <c r="J6596" s="31" t="s">
        <v>14</v>
      </c>
      <c r="K6596" s="31" t="s">
        <v>15</v>
      </c>
      <c r="L6596" s="31" t="s">
        <v>16</v>
      </c>
      <c r="M6596" s="31" t="s">
        <v>17</v>
      </c>
      <c r="N6596" s="33" t="s">
        <v>18</v>
      </c>
    </row>
    <row r="6597" spans="1:14" x14ac:dyDescent="0.2">
      <c r="A6597" s="34" t="s">
        <v>1476</v>
      </c>
      <c r="B6597" s="35"/>
      <c r="C6597" s="36"/>
      <c r="D6597" s="37"/>
      <c r="E6597" s="37"/>
      <c r="F6597" s="36"/>
      <c r="G6597" s="36"/>
      <c r="H6597" s="36"/>
      <c r="I6597" s="36"/>
      <c r="J6597" s="36"/>
      <c r="K6597" s="36"/>
      <c r="L6597" s="36"/>
      <c r="M6597" s="36"/>
      <c r="N6597" s="38"/>
    </row>
    <row r="6598" spans="1:14" x14ac:dyDescent="0.2">
      <c r="A6598" s="39" t="s">
        <v>162</v>
      </c>
      <c r="B6598" s="40"/>
      <c r="C6598" s="41">
        <v>0</v>
      </c>
      <c r="D6598" s="42">
        <v>19.088899999999999</v>
      </c>
      <c r="E6598" s="42">
        <v>0</v>
      </c>
      <c r="F6598" s="41">
        <v>6730489</v>
      </c>
      <c r="G6598" s="41">
        <v>0</v>
      </c>
      <c r="H6598" s="41">
        <v>6730489</v>
      </c>
      <c r="I6598" s="41">
        <v>0</v>
      </c>
      <c r="J6598" s="41">
        <v>2342210</v>
      </c>
      <c r="K6598" s="41">
        <v>67305</v>
      </c>
      <c r="L6598" s="41">
        <v>0</v>
      </c>
      <c r="M6598" s="41">
        <v>0</v>
      </c>
      <c r="N6598" s="43">
        <v>9072699</v>
      </c>
    </row>
    <row r="6599" spans="1:14" x14ac:dyDescent="0.2">
      <c r="A6599" s="39" t="s">
        <v>40</v>
      </c>
      <c r="B6599" s="40"/>
      <c r="C6599" s="41">
        <v>0</v>
      </c>
      <c r="D6599" s="42">
        <v>-0.21840000000000001</v>
      </c>
      <c r="E6599" s="42">
        <v>0</v>
      </c>
      <c r="F6599" s="41">
        <v>-142800</v>
      </c>
      <c r="G6599" s="41">
        <v>0</v>
      </c>
      <c r="H6599" s="41">
        <v>-142800</v>
      </c>
      <c r="I6599" s="41">
        <v>0</v>
      </c>
      <c r="J6599" s="41">
        <v>-49694</v>
      </c>
      <c r="K6599" s="41">
        <v>-1428</v>
      </c>
      <c r="L6599" s="41">
        <v>0</v>
      </c>
      <c r="M6599" s="41">
        <v>0</v>
      </c>
      <c r="N6599" s="43">
        <v>-192494</v>
      </c>
    </row>
    <row r="6600" spans="1:14" x14ac:dyDescent="0.2">
      <c r="A6600" s="39" t="s">
        <v>584</v>
      </c>
      <c r="B6600" s="40"/>
      <c r="C6600" s="41">
        <v>0</v>
      </c>
      <c r="D6600" s="42">
        <v>0.91669999999999996</v>
      </c>
      <c r="E6600" s="42">
        <v>0</v>
      </c>
      <c r="F6600" s="41">
        <v>317576</v>
      </c>
      <c r="G6600" s="41">
        <v>0</v>
      </c>
      <c r="H6600" s="41">
        <v>317576</v>
      </c>
      <c r="I6600" s="41">
        <v>0</v>
      </c>
      <c r="J6600" s="41">
        <v>110517</v>
      </c>
      <c r="K6600" s="41">
        <v>3176</v>
      </c>
      <c r="L6600" s="41">
        <v>0</v>
      </c>
      <c r="M6600" s="41">
        <v>0</v>
      </c>
      <c r="N6600" s="43">
        <v>428093</v>
      </c>
    </row>
    <row r="6601" spans="1:14" x14ac:dyDescent="0.2">
      <c r="A6601" s="39" t="s">
        <v>1571</v>
      </c>
      <c r="B6601" s="40"/>
      <c r="C6601" s="41">
        <v>0</v>
      </c>
      <c r="D6601" s="42">
        <v>0</v>
      </c>
      <c r="E6601" s="42">
        <v>0</v>
      </c>
      <c r="F6601" s="41">
        <v>0</v>
      </c>
      <c r="G6601" s="41">
        <v>0</v>
      </c>
      <c r="H6601" s="41">
        <v>0</v>
      </c>
      <c r="I6601" s="41">
        <v>37500</v>
      </c>
      <c r="J6601" s="41">
        <v>12675</v>
      </c>
      <c r="K6601" s="41">
        <v>0</v>
      </c>
      <c r="L6601" s="41">
        <v>0</v>
      </c>
      <c r="M6601" s="41">
        <v>0</v>
      </c>
      <c r="N6601" s="43">
        <v>50175</v>
      </c>
    </row>
    <row r="6602" spans="1:14" x14ac:dyDescent="0.2">
      <c r="A6602" s="39" t="s">
        <v>41</v>
      </c>
      <c r="B6602" s="40"/>
      <c r="C6602" s="41">
        <v>0</v>
      </c>
      <c r="D6602" s="42">
        <v>0</v>
      </c>
      <c r="E6602" s="42">
        <v>0</v>
      </c>
      <c r="F6602" s="41">
        <v>0</v>
      </c>
      <c r="G6602" s="41">
        <v>0</v>
      </c>
      <c r="H6602" s="41">
        <v>0</v>
      </c>
      <c r="I6602" s="41">
        <v>142800</v>
      </c>
      <c r="J6602" s="41">
        <v>48266</v>
      </c>
      <c r="K6602" s="41">
        <v>0</v>
      </c>
      <c r="L6602" s="41">
        <v>0</v>
      </c>
      <c r="M6602" s="41">
        <v>0</v>
      </c>
      <c r="N6602" s="43">
        <v>191066</v>
      </c>
    </row>
    <row r="6603" spans="1:14" x14ac:dyDescent="0.2">
      <c r="A6603" s="39" t="s">
        <v>163</v>
      </c>
      <c r="B6603" s="40"/>
      <c r="C6603" s="41">
        <v>0</v>
      </c>
      <c r="D6603" s="42">
        <v>0</v>
      </c>
      <c r="E6603" s="42">
        <v>0</v>
      </c>
      <c r="F6603" s="41">
        <v>0</v>
      </c>
      <c r="G6603" s="41">
        <v>0</v>
      </c>
      <c r="H6603" s="41">
        <v>0</v>
      </c>
      <c r="I6603" s="41">
        <v>0</v>
      </c>
      <c r="J6603" s="41">
        <v>15</v>
      </c>
      <c r="K6603" s="41">
        <v>0</v>
      </c>
      <c r="L6603" s="41">
        <v>0</v>
      </c>
      <c r="M6603" s="41">
        <v>0</v>
      </c>
      <c r="N6603" s="43">
        <v>15</v>
      </c>
    </row>
    <row r="6604" spans="1:14" x14ac:dyDescent="0.2">
      <c r="A6604" s="39" t="s">
        <v>1572</v>
      </c>
      <c r="B6604" s="40"/>
      <c r="C6604" s="41">
        <v>0</v>
      </c>
      <c r="D6604" s="42">
        <v>0</v>
      </c>
      <c r="E6604" s="42">
        <v>0</v>
      </c>
      <c r="F6604" s="41">
        <v>0</v>
      </c>
      <c r="G6604" s="41">
        <v>0</v>
      </c>
      <c r="H6604" s="41">
        <v>0</v>
      </c>
      <c r="I6604" s="41">
        <v>0</v>
      </c>
      <c r="J6604" s="41">
        <v>-9300</v>
      </c>
      <c r="K6604" s="41">
        <v>0</v>
      </c>
      <c r="L6604" s="41">
        <v>0</v>
      </c>
      <c r="M6604" s="41">
        <v>0</v>
      </c>
      <c r="N6604" s="43">
        <v>-9300</v>
      </c>
    </row>
    <row r="6605" spans="1:14" x14ac:dyDescent="0.2">
      <c r="A6605" s="39" t="s">
        <v>1573</v>
      </c>
      <c r="B6605" s="40"/>
      <c r="C6605" s="41">
        <v>0</v>
      </c>
      <c r="D6605" s="42">
        <v>0</v>
      </c>
      <c r="E6605" s="42">
        <v>0</v>
      </c>
      <c r="F6605" s="41">
        <v>0</v>
      </c>
      <c r="G6605" s="41">
        <v>0</v>
      </c>
      <c r="H6605" s="41">
        <v>0</v>
      </c>
      <c r="I6605" s="41">
        <v>0</v>
      </c>
      <c r="J6605" s="41">
        <v>-3375</v>
      </c>
      <c r="K6605" s="41">
        <v>0</v>
      </c>
      <c r="L6605" s="41">
        <v>0</v>
      </c>
      <c r="M6605" s="41">
        <v>0</v>
      </c>
      <c r="N6605" s="43">
        <v>-3375</v>
      </c>
    </row>
    <row r="6606" spans="1:14" x14ac:dyDescent="0.2">
      <c r="A6606" s="39" t="s">
        <v>501</v>
      </c>
      <c r="B6606" s="40"/>
      <c r="C6606" s="41">
        <v>0</v>
      </c>
      <c r="D6606" s="42">
        <v>0</v>
      </c>
      <c r="E6606" s="42">
        <v>0</v>
      </c>
      <c r="F6606" s="41">
        <v>0</v>
      </c>
      <c r="G6606" s="41">
        <v>0</v>
      </c>
      <c r="H6606" s="41">
        <v>0</v>
      </c>
      <c r="I6606" s="41">
        <v>0</v>
      </c>
      <c r="J6606" s="41">
        <v>0</v>
      </c>
      <c r="K6606" s="41">
        <v>0</v>
      </c>
      <c r="L6606" s="41">
        <v>27750</v>
      </c>
      <c r="M6606" s="41">
        <v>0</v>
      </c>
      <c r="N6606" s="43">
        <v>27750</v>
      </c>
    </row>
    <row r="6607" spans="1:14" x14ac:dyDescent="0.2">
      <c r="A6607" s="39" t="s">
        <v>1000</v>
      </c>
      <c r="B6607" s="40"/>
      <c r="C6607" s="41">
        <v>0</v>
      </c>
      <c r="D6607" s="42">
        <v>0</v>
      </c>
      <c r="E6607" s="42">
        <v>0</v>
      </c>
      <c r="F6607" s="41">
        <v>0</v>
      </c>
      <c r="G6607" s="41">
        <v>0</v>
      </c>
      <c r="H6607" s="41">
        <v>0</v>
      </c>
      <c r="I6607" s="41">
        <v>0</v>
      </c>
      <c r="J6607" s="41">
        <v>0</v>
      </c>
      <c r="K6607" s="41">
        <v>0</v>
      </c>
      <c r="L6607" s="41">
        <v>8250</v>
      </c>
      <c r="M6607" s="41">
        <v>0</v>
      </c>
      <c r="N6607" s="43">
        <v>8250</v>
      </c>
    </row>
    <row r="6608" spans="1:14" x14ac:dyDescent="0.2">
      <c r="A6608" s="39" t="s">
        <v>23</v>
      </c>
      <c r="B6608" s="40"/>
      <c r="C6608" s="41">
        <v>0</v>
      </c>
      <c r="D6608" s="42">
        <v>0</v>
      </c>
      <c r="E6608" s="42">
        <v>3.62</v>
      </c>
      <c r="F6608" s="41">
        <v>0</v>
      </c>
      <c r="G6608" s="41">
        <v>1414667</v>
      </c>
      <c r="H6608" s="41">
        <v>1414667</v>
      </c>
      <c r="I6608" s="41">
        <v>0</v>
      </c>
      <c r="J6608" s="41">
        <v>492304</v>
      </c>
      <c r="K6608" s="41">
        <v>14147</v>
      </c>
      <c r="L6608" s="41">
        <v>0</v>
      </c>
      <c r="M6608" s="41">
        <v>0</v>
      </c>
      <c r="N6608" s="43">
        <v>1906971</v>
      </c>
    </row>
    <row r="6609" spans="1:14" x14ac:dyDescent="0.2">
      <c r="A6609" s="39" t="s">
        <v>1481</v>
      </c>
      <c r="B6609" s="40"/>
      <c r="C6609" s="41">
        <v>0</v>
      </c>
      <c r="D6609" s="42">
        <v>36.045499999999997</v>
      </c>
      <c r="E6609" s="42">
        <v>4.58</v>
      </c>
      <c r="F6609" s="41">
        <v>24780439</v>
      </c>
      <c r="G6609" s="41">
        <v>1150038</v>
      </c>
      <c r="H6609" s="41">
        <v>25930477</v>
      </c>
      <c r="I6609" s="41">
        <v>0</v>
      </c>
      <c r="J6609" s="41">
        <v>9023805</v>
      </c>
      <c r="K6609" s="41">
        <v>259304</v>
      </c>
      <c r="L6609" s="41">
        <v>637390</v>
      </c>
      <c r="M6609" s="41">
        <v>0</v>
      </c>
      <c r="N6609" s="43">
        <v>35591672</v>
      </c>
    </row>
    <row r="6610" spans="1:14" x14ac:dyDescent="0.2">
      <c r="A6610" s="34" t="s">
        <v>24</v>
      </c>
      <c r="B6610" s="35"/>
      <c r="C6610" s="36">
        <f t="shared" ref="C6610:N6610" si="1162">SUM(C6598:C6609)</f>
        <v>0</v>
      </c>
      <c r="D6610" s="37">
        <f t="shared" si="1162"/>
        <v>55.832699999999996</v>
      </c>
      <c r="E6610" s="37">
        <f t="shared" si="1162"/>
        <v>8.1999999999999993</v>
      </c>
      <c r="F6610" s="36">
        <f t="shared" si="1162"/>
        <v>31685704</v>
      </c>
      <c r="G6610" s="36">
        <f t="shared" si="1162"/>
        <v>2564705</v>
      </c>
      <c r="H6610" s="36">
        <f t="shared" si="1162"/>
        <v>34250409</v>
      </c>
      <c r="I6610" s="36">
        <f t="shared" si="1162"/>
        <v>180300</v>
      </c>
      <c r="J6610" s="36">
        <f t="shared" si="1162"/>
        <v>11967423</v>
      </c>
      <c r="K6610" s="36">
        <f t="shared" si="1162"/>
        <v>342504</v>
      </c>
      <c r="L6610" s="36">
        <f t="shared" si="1162"/>
        <v>673390</v>
      </c>
      <c r="M6610" s="36">
        <f t="shared" si="1162"/>
        <v>0</v>
      </c>
      <c r="N6610" s="38">
        <f t="shared" si="1162"/>
        <v>47071522</v>
      </c>
    </row>
    <row r="6611" spans="1:14" x14ac:dyDescent="0.2">
      <c r="A6611" s="34" t="s">
        <v>1483</v>
      </c>
      <c r="B6611" s="35"/>
      <c r="C6611" s="36"/>
      <c r="D6611" s="37"/>
      <c r="E6611" s="37"/>
      <c r="F6611" s="36"/>
      <c r="G6611" s="36"/>
      <c r="H6611" s="36"/>
      <c r="I6611" s="36"/>
      <c r="J6611" s="36"/>
      <c r="K6611" s="36"/>
      <c r="L6611" s="36"/>
      <c r="M6611" s="36"/>
      <c r="N6611" s="38"/>
    </row>
    <row r="6612" spans="1:14" x14ac:dyDescent="0.2">
      <c r="A6612" s="39" t="s">
        <v>1484</v>
      </c>
      <c r="B6612" s="40"/>
      <c r="C6612" s="41">
        <v>98</v>
      </c>
      <c r="D6612" s="42">
        <v>0</v>
      </c>
      <c r="E6612" s="42">
        <v>0.16270000000000001</v>
      </c>
      <c r="F6612" s="41">
        <v>0</v>
      </c>
      <c r="G6612" s="41">
        <v>44093</v>
      </c>
      <c r="H6612" s="41">
        <v>44093</v>
      </c>
      <c r="I6612" s="41">
        <v>0</v>
      </c>
      <c r="J6612" s="41">
        <v>15344</v>
      </c>
      <c r="K6612" s="41">
        <v>441</v>
      </c>
      <c r="L6612" s="41">
        <v>0</v>
      </c>
      <c r="M6612" s="41">
        <v>0</v>
      </c>
      <c r="N6612" s="43">
        <v>59437</v>
      </c>
    </row>
    <row r="6613" spans="1:14" x14ac:dyDescent="0.2">
      <c r="A6613" s="39" t="s">
        <v>1485</v>
      </c>
      <c r="B6613" s="40"/>
      <c r="C6613" s="41">
        <v>0</v>
      </c>
      <c r="D6613" s="42">
        <v>3.6070000000000002</v>
      </c>
      <c r="E6613" s="42">
        <v>0</v>
      </c>
      <c r="F6613" s="41">
        <v>1758156</v>
      </c>
      <c r="G6613" s="41">
        <v>0</v>
      </c>
      <c r="H6613" s="41">
        <v>1758156</v>
      </c>
      <c r="I6613" s="41">
        <v>0</v>
      </c>
      <c r="J6613" s="41">
        <v>611839</v>
      </c>
      <c r="K6613" s="41">
        <v>17582</v>
      </c>
      <c r="L6613" s="41">
        <v>0</v>
      </c>
      <c r="M6613" s="41">
        <v>0</v>
      </c>
      <c r="N6613" s="43">
        <v>2369995</v>
      </c>
    </row>
    <row r="6614" spans="1:14" x14ac:dyDescent="0.2">
      <c r="A6614" s="34" t="s">
        <v>24</v>
      </c>
      <c r="B6614" s="35"/>
      <c r="C6614" s="36">
        <f t="shared" ref="C6614:N6614" si="1163">SUM(C6612:C6613)</f>
        <v>98</v>
      </c>
      <c r="D6614" s="37">
        <f t="shared" si="1163"/>
        <v>3.6070000000000002</v>
      </c>
      <c r="E6614" s="37">
        <f t="shared" si="1163"/>
        <v>0.16270000000000001</v>
      </c>
      <c r="F6614" s="36">
        <f t="shared" si="1163"/>
        <v>1758156</v>
      </c>
      <c r="G6614" s="36">
        <f t="shared" si="1163"/>
        <v>44093</v>
      </c>
      <c r="H6614" s="36">
        <f t="shared" si="1163"/>
        <v>1802249</v>
      </c>
      <c r="I6614" s="36">
        <f t="shared" si="1163"/>
        <v>0</v>
      </c>
      <c r="J6614" s="36">
        <f t="shared" si="1163"/>
        <v>627183</v>
      </c>
      <c r="K6614" s="36">
        <f t="shared" si="1163"/>
        <v>18023</v>
      </c>
      <c r="L6614" s="36">
        <f t="shared" si="1163"/>
        <v>0</v>
      </c>
      <c r="M6614" s="36">
        <f t="shared" si="1163"/>
        <v>0</v>
      </c>
      <c r="N6614" s="38">
        <f t="shared" si="1163"/>
        <v>2429432</v>
      </c>
    </row>
    <row r="6615" spans="1:14" x14ac:dyDescent="0.2">
      <c r="A6615" s="29" t="s">
        <v>2347</v>
      </c>
      <c r="B6615" s="30"/>
      <c r="C6615" s="31">
        <f t="shared" ref="C6615:N6615" si="1164">C6610+C6614</f>
        <v>98</v>
      </c>
      <c r="D6615" s="32">
        <f t="shared" si="1164"/>
        <v>59.439699999999995</v>
      </c>
      <c r="E6615" s="32">
        <f t="shared" si="1164"/>
        <v>8.3626999999999985</v>
      </c>
      <c r="F6615" s="31">
        <f t="shared" si="1164"/>
        <v>33443860</v>
      </c>
      <c r="G6615" s="31">
        <f t="shared" si="1164"/>
        <v>2608798</v>
      </c>
      <c r="H6615" s="31">
        <f t="shared" si="1164"/>
        <v>36052658</v>
      </c>
      <c r="I6615" s="31">
        <f t="shared" si="1164"/>
        <v>180300</v>
      </c>
      <c r="J6615" s="31">
        <f t="shared" si="1164"/>
        <v>12594606</v>
      </c>
      <c r="K6615" s="31">
        <f t="shared" si="1164"/>
        <v>360527</v>
      </c>
      <c r="L6615" s="31">
        <f t="shared" si="1164"/>
        <v>673390</v>
      </c>
      <c r="M6615" s="31">
        <f t="shared" si="1164"/>
        <v>0</v>
      </c>
      <c r="N6615" s="33">
        <f t="shared" si="1164"/>
        <v>49500954</v>
      </c>
    </row>
    <row r="6616" spans="1:14" x14ac:dyDescent="0.2">
      <c r="A6616" s="39"/>
      <c r="B6616" s="40"/>
      <c r="C6616" s="41"/>
      <c r="D6616" s="42"/>
      <c r="E6616" s="42"/>
      <c r="F6616" s="41"/>
      <c r="G6616" s="41"/>
      <c r="H6616" s="41"/>
      <c r="I6616" s="41"/>
      <c r="J6616" s="41"/>
      <c r="K6616" s="41"/>
      <c r="L6616" s="41"/>
      <c r="M6616" s="41"/>
      <c r="N6616" s="43"/>
    </row>
    <row r="6617" spans="1:14" x14ac:dyDescent="0.2">
      <c r="A6617" s="29" t="s">
        <v>2348</v>
      </c>
      <c r="B6617" s="30"/>
      <c r="C6617" s="31"/>
      <c r="D6617" s="32"/>
      <c r="E6617" s="32"/>
      <c r="F6617" s="31"/>
      <c r="G6617" s="31"/>
      <c r="H6617" s="31"/>
      <c r="I6617" s="31"/>
      <c r="J6617" s="31"/>
      <c r="K6617" s="31"/>
      <c r="L6617" s="31"/>
      <c r="M6617" s="31"/>
      <c r="N6617" s="33"/>
    </row>
    <row r="6618" spans="1:14" x14ac:dyDescent="0.2">
      <c r="A6618" s="29" t="s">
        <v>2349</v>
      </c>
      <c r="B6618" s="30" t="s">
        <v>6</v>
      </c>
      <c r="C6618" s="31" t="s">
        <v>7</v>
      </c>
      <c r="D6618" s="32" t="s">
        <v>8</v>
      </c>
      <c r="E6618" s="32" t="s">
        <v>9</v>
      </c>
      <c r="F6618" s="31" t="s">
        <v>10</v>
      </c>
      <c r="G6618" s="31" t="s">
        <v>11</v>
      </c>
      <c r="H6618" s="31" t="s">
        <v>12</v>
      </c>
      <c r="I6618" s="31" t="s">
        <v>13</v>
      </c>
      <c r="J6618" s="31" t="s">
        <v>14</v>
      </c>
      <c r="K6618" s="31" t="s">
        <v>15</v>
      </c>
      <c r="L6618" s="31" t="s">
        <v>16</v>
      </c>
      <c r="M6618" s="31" t="s">
        <v>17</v>
      </c>
      <c r="N6618" s="33" t="s">
        <v>18</v>
      </c>
    </row>
    <row r="6619" spans="1:14" x14ac:dyDescent="0.2">
      <c r="A6619" s="34" t="s">
        <v>1476</v>
      </c>
      <c r="B6619" s="35"/>
      <c r="C6619" s="36"/>
      <c r="D6619" s="37"/>
      <c r="E6619" s="37"/>
      <c r="F6619" s="36"/>
      <c r="G6619" s="36"/>
      <c r="H6619" s="36"/>
      <c r="I6619" s="36"/>
      <c r="J6619" s="36"/>
      <c r="K6619" s="36"/>
      <c r="L6619" s="36"/>
      <c r="M6619" s="36"/>
      <c r="N6619" s="38"/>
    </row>
    <row r="6620" spans="1:14" x14ac:dyDescent="0.2">
      <c r="A6620" s="39" t="s">
        <v>162</v>
      </c>
      <c r="B6620" s="40"/>
      <c r="C6620" s="41">
        <v>0</v>
      </c>
      <c r="D6620" s="42">
        <v>12.411199999999999</v>
      </c>
      <c r="E6620" s="42">
        <v>0</v>
      </c>
      <c r="F6620" s="41">
        <v>4429616</v>
      </c>
      <c r="G6620" s="41">
        <v>0</v>
      </c>
      <c r="H6620" s="41">
        <v>4429616</v>
      </c>
      <c r="I6620" s="41">
        <v>0</v>
      </c>
      <c r="J6620" s="41">
        <v>1541506</v>
      </c>
      <c r="K6620" s="41">
        <v>44296</v>
      </c>
      <c r="L6620" s="41">
        <v>0</v>
      </c>
      <c r="M6620" s="41">
        <v>0</v>
      </c>
      <c r="N6620" s="43">
        <v>5971122</v>
      </c>
    </row>
    <row r="6621" spans="1:14" x14ac:dyDescent="0.2">
      <c r="A6621" s="39" t="s">
        <v>40</v>
      </c>
      <c r="B6621" s="40"/>
      <c r="C6621" s="41">
        <v>0</v>
      </c>
      <c r="D6621" s="42">
        <v>-0.2016</v>
      </c>
      <c r="E6621" s="42">
        <v>0</v>
      </c>
      <c r="F6621" s="41">
        <v>-218400</v>
      </c>
      <c r="G6621" s="41">
        <v>0</v>
      </c>
      <c r="H6621" s="41">
        <v>-218400</v>
      </c>
      <c r="I6621" s="41">
        <v>0</v>
      </c>
      <c r="J6621" s="41">
        <v>-76003</v>
      </c>
      <c r="K6621" s="41">
        <v>-2184</v>
      </c>
      <c r="L6621" s="41">
        <v>0</v>
      </c>
      <c r="M6621" s="41">
        <v>0</v>
      </c>
      <c r="N6621" s="43">
        <v>-294403</v>
      </c>
    </row>
    <row r="6622" spans="1:14" x14ac:dyDescent="0.2">
      <c r="A6622" s="39" t="s">
        <v>584</v>
      </c>
      <c r="B6622" s="40"/>
      <c r="C6622" s="41">
        <v>0</v>
      </c>
      <c r="D6622" s="42">
        <v>4.58E-2</v>
      </c>
      <c r="E6622" s="42">
        <v>0</v>
      </c>
      <c r="F6622" s="41">
        <v>21208</v>
      </c>
      <c r="G6622" s="41">
        <v>0</v>
      </c>
      <c r="H6622" s="41">
        <v>21208</v>
      </c>
      <c r="I6622" s="41">
        <v>0</v>
      </c>
      <c r="J6622" s="41">
        <v>7381</v>
      </c>
      <c r="K6622" s="41">
        <v>212</v>
      </c>
      <c r="L6622" s="41">
        <v>0</v>
      </c>
      <c r="M6622" s="41">
        <v>0</v>
      </c>
      <c r="N6622" s="43">
        <v>28589</v>
      </c>
    </row>
    <row r="6623" spans="1:14" x14ac:dyDescent="0.2">
      <c r="A6623" s="39" t="s">
        <v>1571</v>
      </c>
      <c r="B6623" s="40"/>
      <c r="C6623" s="41">
        <v>0</v>
      </c>
      <c r="D6623" s="42">
        <v>0</v>
      </c>
      <c r="E6623" s="42">
        <v>0</v>
      </c>
      <c r="F6623" s="41">
        <v>0</v>
      </c>
      <c r="G6623" s="41">
        <v>0</v>
      </c>
      <c r="H6623" s="41">
        <v>0</v>
      </c>
      <c r="I6623" s="41">
        <v>90000</v>
      </c>
      <c r="J6623" s="41">
        <v>30420</v>
      </c>
      <c r="K6623" s="41">
        <v>0</v>
      </c>
      <c r="L6623" s="41">
        <v>0</v>
      </c>
      <c r="M6623" s="41">
        <v>0</v>
      </c>
      <c r="N6623" s="43">
        <v>120420</v>
      </c>
    </row>
    <row r="6624" spans="1:14" x14ac:dyDescent="0.2">
      <c r="A6624" s="39" t="s">
        <v>41</v>
      </c>
      <c r="B6624" s="40"/>
      <c r="C6624" s="41">
        <v>0</v>
      </c>
      <c r="D6624" s="42">
        <v>0</v>
      </c>
      <c r="E6624" s="42">
        <v>0</v>
      </c>
      <c r="F6624" s="41">
        <v>0</v>
      </c>
      <c r="G6624" s="41">
        <v>0</v>
      </c>
      <c r="H6624" s="41">
        <v>0</v>
      </c>
      <c r="I6624" s="41">
        <v>218400</v>
      </c>
      <c r="J6624" s="41">
        <v>73819</v>
      </c>
      <c r="K6624" s="41">
        <v>0</v>
      </c>
      <c r="L6624" s="41">
        <v>0</v>
      </c>
      <c r="M6624" s="41">
        <v>0</v>
      </c>
      <c r="N6624" s="43">
        <v>292219</v>
      </c>
    </row>
    <row r="6625" spans="1:14" x14ac:dyDescent="0.2">
      <c r="A6625" s="39" t="s">
        <v>1205</v>
      </c>
      <c r="B6625" s="40"/>
      <c r="C6625" s="41">
        <v>0</v>
      </c>
      <c r="D6625" s="42">
        <v>0</v>
      </c>
      <c r="E6625" s="42">
        <v>0</v>
      </c>
      <c r="F6625" s="41">
        <v>0</v>
      </c>
      <c r="G6625" s="41">
        <v>0</v>
      </c>
      <c r="H6625" s="41">
        <v>0</v>
      </c>
      <c r="I6625" s="41">
        <v>150500</v>
      </c>
      <c r="J6625" s="41">
        <v>50869</v>
      </c>
      <c r="K6625" s="41">
        <v>0</v>
      </c>
      <c r="L6625" s="41">
        <v>0</v>
      </c>
      <c r="M6625" s="41">
        <v>0</v>
      </c>
      <c r="N6625" s="43">
        <v>201369</v>
      </c>
    </row>
    <row r="6626" spans="1:14" x14ac:dyDescent="0.2">
      <c r="A6626" s="39" t="s">
        <v>163</v>
      </c>
      <c r="B6626" s="40"/>
      <c r="C6626" s="41">
        <v>0</v>
      </c>
      <c r="D6626" s="42">
        <v>0</v>
      </c>
      <c r="E6626" s="42">
        <v>0</v>
      </c>
      <c r="F6626" s="41">
        <v>0</v>
      </c>
      <c r="G6626" s="41">
        <v>0</v>
      </c>
      <c r="H6626" s="41">
        <v>0</v>
      </c>
      <c r="I6626" s="41">
        <v>0</v>
      </c>
      <c r="J6626" s="41">
        <v>7</v>
      </c>
      <c r="K6626" s="41">
        <v>0</v>
      </c>
      <c r="L6626" s="41">
        <v>0</v>
      </c>
      <c r="M6626" s="41">
        <v>0</v>
      </c>
      <c r="N6626" s="43">
        <v>7</v>
      </c>
    </row>
    <row r="6627" spans="1:14" x14ac:dyDescent="0.2">
      <c r="A6627" s="39" t="s">
        <v>1572</v>
      </c>
      <c r="B6627" s="40"/>
      <c r="C6627" s="41">
        <v>0</v>
      </c>
      <c r="D6627" s="42">
        <v>0</v>
      </c>
      <c r="E6627" s="42">
        <v>0</v>
      </c>
      <c r="F6627" s="41">
        <v>0</v>
      </c>
      <c r="G6627" s="41">
        <v>0</v>
      </c>
      <c r="H6627" s="41">
        <v>0</v>
      </c>
      <c r="I6627" s="41">
        <v>0</v>
      </c>
      <c r="J6627" s="41">
        <v>-22320</v>
      </c>
      <c r="K6627" s="41">
        <v>0</v>
      </c>
      <c r="L6627" s="41">
        <v>0</v>
      </c>
      <c r="M6627" s="41">
        <v>0</v>
      </c>
      <c r="N6627" s="43">
        <v>-22320</v>
      </c>
    </row>
    <row r="6628" spans="1:14" x14ac:dyDescent="0.2">
      <c r="A6628" s="39" t="s">
        <v>1573</v>
      </c>
      <c r="B6628" s="40"/>
      <c r="C6628" s="41">
        <v>0</v>
      </c>
      <c r="D6628" s="42">
        <v>0</v>
      </c>
      <c r="E6628" s="42">
        <v>0</v>
      </c>
      <c r="F6628" s="41">
        <v>0</v>
      </c>
      <c r="G6628" s="41">
        <v>0</v>
      </c>
      <c r="H6628" s="41">
        <v>0</v>
      </c>
      <c r="I6628" s="41">
        <v>0</v>
      </c>
      <c r="J6628" s="41">
        <v>-8100</v>
      </c>
      <c r="K6628" s="41">
        <v>0</v>
      </c>
      <c r="L6628" s="41">
        <v>0</v>
      </c>
      <c r="M6628" s="41">
        <v>0</v>
      </c>
      <c r="N6628" s="43">
        <v>-8100</v>
      </c>
    </row>
    <row r="6629" spans="1:14" x14ac:dyDescent="0.2">
      <c r="A6629" s="39" t="s">
        <v>1000</v>
      </c>
      <c r="B6629" s="40"/>
      <c r="C6629" s="41">
        <v>0</v>
      </c>
      <c r="D6629" s="42">
        <v>0</v>
      </c>
      <c r="E6629" s="42">
        <v>0</v>
      </c>
      <c r="F6629" s="41">
        <v>0</v>
      </c>
      <c r="G6629" s="41">
        <v>0</v>
      </c>
      <c r="H6629" s="41">
        <v>0</v>
      </c>
      <c r="I6629" s="41">
        <v>0</v>
      </c>
      <c r="J6629" s="41">
        <v>0</v>
      </c>
      <c r="K6629" s="41">
        <v>0</v>
      </c>
      <c r="L6629" s="41">
        <v>2000</v>
      </c>
      <c r="M6629" s="41">
        <v>0</v>
      </c>
      <c r="N6629" s="43">
        <v>2000</v>
      </c>
    </row>
    <row r="6630" spans="1:14" x14ac:dyDescent="0.2">
      <c r="A6630" s="39" t="s">
        <v>23</v>
      </c>
      <c r="B6630" s="40"/>
      <c r="C6630" s="41">
        <v>0</v>
      </c>
      <c r="D6630" s="42">
        <v>0</v>
      </c>
      <c r="E6630" s="42">
        <v>4.2</v>
      </c>
      <c r="F6630" s="41">
        <v>0</v>
      </c>
      <c r="G6630" s="41">
        <v>1641326</v>
      </c>
      <c r="H6630" s="41">
        <v>1641326</v>
      </c>
      <c r="I6630" s="41">
        <v>0</v>
      </c>
      <c r="J6630" s="41">
        <v>571181</v>
      </c>
      <c r="K6630" s="41">
        <v>16413</v>
      </c>
      <c r="L6630" s="41">
        <v>0</v>
      </c>
      <c r="M6630" s="41">
        <v>0</v>
      </c>
      <c r="N6630" s="43">
        <v>2212507</v>
      </c>
    </row>
    <row r="6631" spans="1:14" x14ac:dyDescent="0.2">
      <c r="A6631" s="39" t="s">
        <v>1481</v>
      </c>
      <c r="B6631" s="40"/>
      <c r="C6631" s="41">
        <v>0</v>
      </c>
      <c r="D6631" s="42">
        <v>41.863999999999997</v>
      </c>
      <c r="E6631" s="42">
        <v>6.3</v>
      </c>
      <c r="F6631" s="41">
        <v>28562479</v>
      </c>
      <c r="G6631" s="41">
        <v>1581930</v>
      </c>
      <c r="H6631" s="41">
        <v>30144409</v>
      </c>
      <c r="I6631" s="41">
        <v>0</v>
      </c>
      <c r="J6631" s="41">
        <v>10490255</v>
      </c>
      <c r="K6631" s="41">
        <v>301445</v>
      </c>
      <c r="L6631" s="41">
        <v>955810</v>
      </c>
      <c r="M6631" s="41">
        <v>0</v>
      </c>
      <c r="N6631" s="43">
        <v>41590474</v>
      </c>
    </row>
    <row r="6632" spans="1:14" x14ac:dyDescent="0.2">
      <c r="A6632" s="34" t="s">
        <v>24</v>
      </c>
      <c r="B6632" s="35"/>
      <c r="C6632" s="36">
        <f t="shared" ref="C6632:N6632" si="1165">SUM(C6620:C6631)</f>
        <v>0</v>
      </c>
      <c r="D6632" s="37">
        <f t="shared" si="1165"/>
        <v>54.119399999999999</v>
      </c>
      <c r="E6632" s="37">
        <f t="shared" si="1165"/>
        <v>10.5</v>
      </c>
      <c r="F6632" s="36">
        <f t="shared" si="1165"/>
        <v>32794903</v>
      </c>
      <c r="G6632" s="36">
        <f t="shared" si="1165"/>
        <v>3223256</v>
      </c>
      <c r="H6632" s="36">
        <f t="shared" si="1165"/>
        <v>36018159</v>
      </c>
      <c r="I6632" s="36">
        <f t="shared" si="1165"/>
        <v>458900</v>
      </c>
      <c r="J6632" s="36">
        <f t="shared" si="1165"/>
        <v>12659015</v>
      </c>
      <c r="K6632" s="36">
        <f t="shared" si="1165"/>
        <v>360182</v>
      </c>
      <c r="L6632" s="36">
        <f t="shared" si="1165"/>
        <v>957810</v>
      </c>
      <c r="M6632" s="36">
        <f t="shared" si="1165"/>
        <v>0</v>
      </c>
      <c r="N6632" s="38">
        <f t="shared" si="1165"/>
        <v>50093884</v>
      </c>
    </row>
    <row r="6633" spans="1:14" x14ac:dyDescent="0.2">
      <c r="A6633" s="34" t="s">
        <v>25</v>
      </c>
      <c r="B6633" s="35"/>
      <c r="C6633" s="36"/>
      <c r="D6633" s="37"/>
      <c r="E6633" s="37"/>
      <c r="F6633" s="36"/>
      <c r="G6633" s="36"/>
      <c r="H6633" s="36"/>
      <c r="I6633" s="36"/>
      <c r="J6633" s="36"/>
      <c r="K6633" s="36"/>
      <c r="L6633" s="36"/>
      <c r="M6633" s="36"/>
      <c r="N6633" s="38"/>
    </row>
    <row r="6634" spans="1:14" x14ac:dyDescent="0.2">
      <c r="A6634" s="39" t="s">
        <v>69</v>
      </c>
      <c r="B6634" s="40"/>
      <c r="C6634" s="41">
        <v>672</v>
      </c>
      <c r="D6634" s="42">
        <v>0</v>
      </c>
      <c r="E6634" s="42">
        <v>8.8842999999999996</v>
      </c>
      <c r="F6634" s="41">
        <v>0</v>
      </c>
      <c r="G6634" s="41">
        <v>2731283</v>
      </c>
      <c r="H6634" s="41">
        <v>2731283</v>
      </c>
      <c r="I6634" s="41">
        <v>0</v>
      </c>
      <c r="J6634" s="41">
        <v>950486</v>
      </c>
      <c r="K6634" s="41">
        <v>27313</v>
      </c>
      <c r="L6634" s="41">
        <v>40992</v>
      </c>
      <c r="M6634" s="41">
        <v>0</v>
      </c>
      <c r="N6634" s="43">
        <v>3722761</v>
      </c>
    </row>
    <row r="6635" spans="1:14" x14ac:dyDescent="0.2">
      <c r="A6635" s="34" t="s">
        <v>24</v>
      </c>
      <c r="B6635" s="35"/>
      <c r="C6635" s="36">
        <f t="shared" ref="C6635:N6635" si="1166">SUM(C6634:C6634)</f>
        <v>672</v>
      </c>
      <c r="D6635" s="37">
        <f t="shared" si="1166"/>
        <v>0</v>
      </c>
      <c r="E6635" s="37">
        <f t="shared" si="1166"/>
        <v>8.8842999999999996</v>
      </c>
      <c r="F6635" s="36">
        <f t="shared" si="1166"/>
        <v>0</v>
      </c>
      <c r="G6635" s="36">
        <f t="shared" si="1166"/>
        <v>2731283</v>
      </c>
      <c r="H6635" s="36">
        <f t="shared" si="1166"/>
        <v>2731283</v>
      </c>
      <c r="I6635" s="36">
        <f t="shared" si="1166"/>
        <v>0</v>
      </c>
      <c r="J6635" s="36">
        <f t="shared" si="1166"/>
        <v>950486</v>
      </c>
      <c r="K6635" s="36">
        <f t="shared" si="1166"/>
        <v>27313</v>
      </c>
      <c r="L6635" s="36">
        <f t="shared" si="1166"/>
        <v>40992</v>
      </c>
      <c r="M6635" s="36">
        <f t="shared" si="1166"/>
        <v>0</v>
      </c>
      <c r="N6635" s="38">
        <f t="shared" si="1166"/>
        <v>3722761</v>
      </c>
    </row>
    <row r="6636" spans="1:14" x14ac:dyDescent="0.2">
      <c r="A6636" s="34" t="s">
        <v>1483</v>
      </c>
      <c r="B6636" s="35"/>
      <c r="C6636" s="36"/>
      <c r="D6636" s="37"/>
      <c r="E6636" s="37"/>
      <c r="F6636" s="36"/>
      <c r="G6636" s="36"/>
      <c r="H6636" s="36"/>
      <c r="I6636" s="36"/>
      <c r="J6636" s="36"/>
      <c r="K6636" s="36"/>
      <c r="L6636" s="36"/>
      <c r="M6636" s="36"/>
      <c r="N6636" s="38"/>
    </row>
    <row r="6637" spans="1:14" x14ac:dyDescent="0.2">
      <c r="A6637" s="39" t="s">
        <v>1484</v>
      </c>
      <c r="B6637" s="40"/>
      <c r="C6637" s="41">
        <v>180</v>
      </c>
      <c r="D6637" s="42">
        <v>0</v>
      </c>
      <c r="E6637" s="42">
        <v>0.28920000000000001</v>
      </c>
      <c r="F6637" s="41">
        <v>0</v>
      </c>
      <c r="G6637" s="41">
        <v>78376</v>
      </c>
      <c r="H6637" s="41">
        <v>78376</v>
      </c>
      <c r="I6637" s="41">
        <v>0</v>
      </c>
      <c r="J6637" s="41">
        <v>27275</v>
      </c>
      <c r="K6637" s="41">
        <v>784</v>
      </c>
      <c r="L6637" s="41">
        <v>0</v>
      </c>
      <c r="M6637" s="41">
        <v>0</v>
      </c>
      <c r="N6637" s="43">
        <v>105651</v>
      </c>
    </row>
    <row r="6638" spans="1:14" x14ac:dyDescent="0.2">
      <c r="A6638" s="39" t="s">
        <v>1485</v>
      </c>
      <c r="B6638" s="40"/>
      <c r="C6638" s="41">
        <v>0</v>
      </c>
      <c r="D6638" s="42">
        <v>5.2069999999999999</v>
      </c>
      <c r="E6638" s="42">
        <v>0</v>
      </c>
      <c r="F6638" s="41">
        <v>2557733</v>
      </c>
      <c r="G6638" s="41">
        <v>0</v>
      </c>
      <c r="H6638" s="41">
        <v>2557733</v>
      </c>
      <c r="I6638" s="41">
        <v>0</v>
      </c>
      <c r="J6638" s="41">
        <v>890091</v>
      </c>
      <c r="K6638" s="41">
        <v>25577</v>
      </c>
      <c r="L6638" s="41">
        <v>0</v>
      </c>
      <c r="M6638" s="41">
        <v>0</v>
      </c>
      <c r="N6638" s="43">
        <v>3447824</v>
      </c>
    </row>
    <row r="6639" spans="1:14" x14ac:dyDescent="0.2">
      <c r="A6639" s="34" t="s">
        <v>24</v>
      </c>
      <c r="B6639" s="35"/>
      <c r="C6639" s="36">
        <f t="shared" ref="C6639:N6639" si="1167">SUM(C6637:C6638)</f>
        <v>180</v>
      </c>
      <c r="D6639" s="37">
        <f t="shared" si="1167"/>
        <v>5.2069999999999999</v>
      </c>
      <c r="E6639" s="37">
        <f t="shared" si="1167"/>
        <v>0.28920000000000001</v>
      </c>
      <c r="F6639" s="36">
        <f t="shared" si="1167"/>
        <v>2557733</v>
      </c>
      <c r="G6639" s="36">
        <f t="shared" si="1167"/>
        <v>78376</v>
      </c>
      <c r="H6639" s="36">
        <f t="shared" si="1167"/>
        <v>2636109</v>
      </c>
      <c r="I6639" s="36">
        <f t="shared" si="1167"/>
        <v>0</v>
      </c>
      <c r="J6639" s="36">
        <f t="shared" si="1167"/>
        <v>917366</v>
      </c>
      <c r="K6639" s="36">
        <f t="shared" si="1167"/>
        <v>26361</v>
      </c>
      <c r="L6639" s="36">
        <f t="shared" si="1167"/>
        <v>0</v>
      </c>
      <c r="M6639" s="36">
        <f t="shared" si="1167"/>
        <v>0</v>
      </c>
      <c r="N6639" s="38">
        <f t="shared" si="1167"/>
        <v>3553475</v>
      </c>
    </row>
    <row r="6640" spans="1:14" x14ac:dyDescent="0.2">
      <c r="A6640" s="29" t="s">
        <v>2350</v>
      </c>
      <c r="B6640" s="30"/>
      <c r="C6640" s="31">
        <f t="shared" ref="C6640:N6640" si="1168">C6632+C6635+C6639</f>
        <v>852</v>
      </c>
      <c r="D6640" s="32">
        <f t="shared" si="1168"/>
        <v>59.3264</v>
      </c>
      <c r="E6640" s="32">
        <f t="shared" si="1168"/>
        <v>19.673500000000001</v>
      </c>
      <c r="F6640" s="31">
        <f t="shared" si="1168"/>
        <v>35352636</v>
      </c>
      <c r="G6640" s="31">
        <f t="shared" si="1168"/>
        <v>6032915</v>
      </c>
      <c r="H6640" s="31">
        <f t="shared" si="1168"/>
        <v>41385551</v>
      </c>
      <c r="I6640" s="31">
        <f t="shared" si="1168"/>
        <v>458900</v>
      </c>
      <c r="J6640" s="31">
        <f t="shared" si="1168"/>
        <v>14526867</v>
      </c>
      <c r="K6640" s="31">
        <f t="shared" si="1168"/>
        <v>413856</v>
      </c>
      <c r="L6640" s="31">
        <f t="shared" si="1168"/>
        <v>998802</v>
      </c>
      <c r="M6640" s="31">
        <f t="shared" si="1168"/>
        <v>0</v>
      </c>
      <c r="N6640" s="33">
        <f t="shared" si="1168"/>
        <v>57370120</v>
      </c>
    </row>
    <row r="6641" spans="1:14" x14ac:dyDescent="0.2">
      <c r="A6641" s="39"/>
      <c r="B6641" s="40"/>
      <c r="C6641" s="41"/>
      <c r="D6641" s="42"/>
      <c r="E6641" s="42"/>
      <c r="F6641" s="41"/>
      <c r="G6641" s="41"/>
      <c r="H6641" s="41"/>
      <c r="I6641" s="41"/>
      <c r="J6641" s="41"/>
      <c r="K6641" s="41"/>
      <c r="L6641" s="41"/>
      <c r="M6641" s="41"/>
      <c r="N6641" s="43"/>
    </row>
    <row r="6642" spans="1:14" x14ac:dyDescent="0.2">
      <c r="A6642" s="29" t="s">
        <v>2351</v>
      </c>
      <c r="B6642" s="30"/>
      <c r="C6642" s="31"/>
      <c r="D6642" s="32"/>
      <c r="E6642" s="32"/>
      <c r="F6642" s="31"/>
      <c r="G6642" s="31"/>
      <c r="H6642" s="31"/>
      <c r="I6642" s="31"/>
      <c r="J6642" s="31"/>
      <c r="K6642" s="31"/>
      <c r="L6642" s="31"/>
      <c r="M6642" s="31"/>
      <c r="N6642" s="33"/>
    </row>
    <row r="6643" spans="1:14" x14ac:dyDescent="0.2">
      <c r="A6643" s="29" t="s">
        <v>2352</v>
      </c>
      <c r="B6643" s="30" t="s">
        <v>6</v>
      </c>
      <c r="C6643" s="31" t="s">
        <v>7</v>
      </c>
      <c r="D6643" s="32" t="s">
        <v>8</v>
      </c>
      <c r="E6643" s="32" t="s">
        <v>9</v>
      </c>
      <c r="F6643" s="31" t="s">
        <v>10</v>
      </c>
      <c r="G6643" s="31" t="s">
        <v>11</v>
      </c>
      <c r="H6643" s="31" t="s">
        <v>12</v>
      </c>
      <c r="I6643" s="31" t="s">
        <v>13</v>
      </c>
      <c r="J6643" s="31" t="s">
        <v>14</v>
      </c>
      <c r="K6643" s="31" t="s">
        <v>15</v>
      </c>
      <c r="L6643" s="31" t="s">
        <v>16</v>
      </c>
      <c r="M6643" s="31" t="s">
        <v>17</v>
      </c>
      <c r="N6643" s="33" t="s">
        <v>18</v>
      </c>
    </row>
    <row r="6644" spans="1:14" x14ac:dyDescent="0.2">
      <c r="A6644" s="34" t="s">
        <v>1476</v>
      </c>
      <c r="B6644" s="35"/>
      <c r="C6644" s="36"/>
      <c r="D6644" s="37"/>
      <c r="E6644" s="37"/>
      <c r="F6644" s="36"/>
      <c r="G6644" s="36"/>
      <c r="H6644" s="36"/>
      <c r="I6644" s="36"/>
      <c r="J6644" s="36"/>
      <c r="K6644" s="36"/>
      <c r="L6644" s="36"/>
      <c r="M6644" s="36"/>
      <c r="N6644" s="38"/>
    </row>
    <row r="6645" spans="1:14" x14ac:dyDescent="0.2">
      <c r="A6645" s="39" t="s">
        <v>162</v>
      </c>
      <c r="B6645" s="40"/>
      <c r="C6645" s="41">
        <v>0</v>
      </c>
      <c r="D6645" s="42">
        <v>7.4889000000000001</v>
      </c>
      <c r="E6645" s="42">
        <v>0</v>
      </c>
      <c r="F6645" s="41">
        <v>2664266</v>
      </c>
      <c r="G6645" s="41">
        <v>0</v>
      </c>
      <c r="H6645" s="41">
        <v>2664266</v>
      </c>
      <c r="I6645" s="41">
        <v>0</v>
      </c>
      <c r="J6645" s="41">
        <v>927165</v>
      </c>
      <c r="K6645" s="41">
        <v>26643</v>
      </c>
      <c r="L6645" s="41">
        <v>0</v>
      </c>
      <c r="M6645" s="41">
        <v>0</v>
      </c>
      <c r="N6645" s="43">
        <v>3591431</v>
      </c>
    </row>
    <row r="6646" spans="1:14" x14ac:dyDescent="0.2">
      <c r="A6646" s="39" t="s">
        <v>1205</v>
      </c>
      <c r="B6646" s="40"/>
      <c r="C6646" s="41">
        <v>0</v>
      </c>
      <c r="D6646" s="42">
        <v>0</v>
      </c>
      <c r="E6646" s="42">
        <v>0</v>
      </c>
      <c r="F6646" s="41">
        <v>0</v>
      </c>
      <c r="G6646" s="41">
        <v>0</v>
      </c>
      <c r="H6646" s="41">
        <v>0</v>
      </c>
      <c r="I6646" s="41">
        <v>208000</v>
      </c>
      <c r="J6646" s="41">
        <v>70304</v>
      </c>
      <c r="K6646" s="41">
        <v>0</v>
      </c>
      <c r="L6646" s="41">
        <v>0</v>
      </c>
      <c r="M6646" s="41">
        <v>0</v>
      </c>
      <c r="N6646" s="43">
        <v>278304</v>
      </c>
    </row>
    <row r="6647" spans="1:14" x14ac:dyDescent="0.2">
      <c r="A6647" s="39" t="s">
        <v>163</v>
      </c>
      <c r="B6647" s="40"/>
      <c r="C6647" s="41">
        <v>0</v>
      </c>
      <c r="D6647" s="42">
        <v>0</v>
      </c>
      <c r="E6647" s="42">
        <v>0</v>
      </c>
      <c r="F6647" s="41">
        <v>0</v>
      </c>
      <c r="G6647" s="41">
        <v>0</v>
      </c>
      <c r="H6647" s="41">
        <v>0</v>
      </c>
      <c r="I6647" s="41">
        <v>0</v>
      </c>
      <c r="J6647" s="41">
        <v>10</v>
      </c>
      <c r="K6647" s="41">
        <v>0</v>
      </c>
      <c r="L6647" s="41">
        <v>0</v>
      </c>
      <c r="M6647" s="41">
        <v>0</v>
      </c>
      <c r="N6647" s="43">
        <v>10</v>
      </c>
    </row>
    <row r="6648" spans="1:14" x14ac:dyDescent="0.2">
      <c r="A6648" s="39" t="s">
        <v>23</v>
      </c>
      <c r="B6648" s="40"/>
      <c r="C6648" s="41">
        <v>0</v>
      </c>
      <c r="D6648" s="42">
        <v>0</v>
      </c>
      <c r="E6648" s="42">
        <v>3.08</v>
      </c>
      <c r="F6648" s="41">
        <v>0</v>
      </c>
      <c r="G6648" s="41">
        <v>1203639</v>
      </c>
      <c r="H6648" s="41">
        <v>1203639</v>
      </c>
      <c r="I6648" s="41">
        <v>0</v>
      </c>
      <c r="J6648" s="41">
        <v>418866</v>
      </c>
      <c r="K6648" s="41">
        <v>12036</v>
      </c>
      <c r="L6648" s="41">
        <v>0</v>
      </c>
      <c r="M6648" s="41">
        <v>0</v>
      </c>
      <c r="N6648" s="43">
        <v>1622505</v>
      </c>
    </row>
    <row r="6649" spans="1:14" x14ac:dyDescent="0.2">
      <c r="A6649" s="39" t="s">
        <v>1481</v>
      </c>
      <c r="B6649" s="40"/>
      <c r="C6649" s="41">
        <v>0</v>
      </c>
      <c r="D6649" s="42">
        <v>21.8184</v>
      </c>
      <c r="E6649" s="42">
        <v>2.72</v>
      </c>
      <c r="F6649" s="41">
        <v>14722765</v>
      </c>
      <c r="G6649" s="41">
        <v>682992</v>
      </c>
      <c r="H6649" s="41">
        <v>15405757</v>
      </c>
      <c r="I6649" s="41">
        <v>0</v>
      </c>
      <c r="J6649" s="41">
        <v>5361204</v>
      </c>
      <c r="K6649" s="41">
        <v>154058</v>
      </c>
      <c r="L6649" s="41">
        <v>474955</v>
      </c>
      <c r="M6649" s="41">
        <v>0</v>
      </c>
      <c r="N6649" s="43">
        <v>21241916</v>
      </c>
    </row>
    <row r="6650" spans="1:14" x14ac:dyDescent="0.2">
      <c r="A6650" s="34" t="s">
        <v>24</v>
      </c>
      <c r="B6650" s="35"/>
      <c r="C6650" s="36">
        <f t="shared" ref="C6650:N6650" si="1169">SUM(C6645:C6649)</f>
        <v>0</v>
      </c>
      <c r="D6650" s="37">
        <f t="shared" si="1169"/>
        <v>29.307300000000001</v>
      </c>
      <c r="E6650" s="37">
        <f t="shared" si="1169"/>
        <v>5.8000000000000007</v>
      </c>
      <c r="F6650" s="36">
        <f t="shared" si="1169"/>
        <v>17387031</v>
      </c>
      <c r="G6650" s="36">
        <f t="shared" si="1169"/>
        <v>1886631</v>
      </c>
      <c r="H6650" s="36">
        <f t="shared" si="1169"/>
        <v>19273662</v>
      </c>
      <c r="I6650" s="36">
        <f t="shared" si="1169"/>
        <v>208000</v>
      </c>
      <c r="J6650" s="36">
        <f t="shared" si="1169"/>
        <v>6777549</v>
      </c>
      <c r="K6650" s="36">
        <f t="shared" si="1169"/>
        <v>192737</v>
      </c>
      <c r="L6650" s="36">
        <f t="shared" si="1169"/>
        <v>474955</v>
      </c>
      <c r="M6650" s="36">
        <f t="shared" si="1169"/>
        <v>0</v>
      </c>
      <c r="N6650" s="38">
        <f t="shared" si="1169"/>
        <v>26734166</v>
      </c>
    </row>
    <row r="6651" spans="1:14" x14ac:dyDescent="0.2">
      <c r="A6651" s="34" t="s">
        <v>1483</v>
      </c>
      <c r="B6651" s="35"/>
      <c r="C6651" s="36"/>
      <c r="D6651" s="37"/>
      <c r="E6651" s="37"/>
      <c r="F6651" s="36"/>
      <c r="G6651" s="36"/>
      <c r="H6651" s="36"/>
      <c r="I6651" s="36"/>
      <c r="J6651" s="36"/>
      <c r="K6651" s="36"/>
      <c r="L6651" s="36"/>
      <c r="M6651" s="36"/>
      <c r="N6651" s="38"/>
    </row>
    <row r="6652" spans="1:14" x14ac:dyDescent="0.2">
      <c r="A6652" s="39" t="s">
        <v>1492</v>
      </c>
      <c r="B6652" s="40"/>
      <c r="C6652" s="41">
        <v>28</v>
      </c>
      <c r="D6652" s="42">
        <v>0</v>
      </c>
      <c r="E6652" s="42">
        <v>5.33E-2</v>
      </c>
      <c r="F6652" s="41">
        <v>0</v>
      </c>
      <c r="G6652" s="41">
        <v>14445</v>
      </c>
      <c r="H6652" s="41">
        <v>14445</v>
      </c>
      <c r="I6652" s="41">
        <v>0</v>
      </c>
      <c r="J6652" s="41">
        <v>5026</v>
      </c>
      <c r="K6652" s="41">
        <v>144</v>
      </c>
      <c r="L6652" s="41">
        <v>0</v>
      </c>
      <c r="M6652" s="41">
        <v>0</v>
      </c>
      <c r="N6652" s="43">
        <v>19471</v>
      </c>
    </row>
    <row r="6653" spans="1:14" x14ac:dyDescent="0.2">
      <c r="A6653" s="39" t="s">
        <v>1484</v>
      </c>
      <c r="B6653" s="40"/>
      <c r="C6653" s="41">
        <v>87</v>
      </c>
      <c r="D6653" s="42">
        <v>0</v>
      </c>
      <c r="E6653" s="42">
        <v>0.1457</v>
      </c>
      <c r="F6653" s="41">
        <v>0</v>
      </c>
      <c r="G6653" s="41">
        <v>39486</v>
      </c>
      <c r="H6653" s="41">
        <v>39486</v>
      </c>
      <c r="I6653" s="41">
        <v>0</v>
      </c>
      <c r="J6653" s="41">
        <v>13742</v>
      </c>
      <c r="K6653" s="41">
        <v>395</v>
      </c>
      <c r="L6653" s="41">
        <v>0</v>
      </c>
      <c r="M6653" s="41">
        <v>0</v>
      </c>
      <c r="N6653" s="43">
        <v>53228</v>
      </c>
    </row>
    <row r="6654" spans="1:14" x14ac:dyDescent="0.2">
      <c r="A6654" s="39" t="s">
        <v>1497</v>
      </c>
      <c r="B6654" s="40"/>
      <c r="C6654" s="41">
        <v>8</v>
      </c>
      <c r="D6654" s="42">
        <v>0.19850000000000001</v>
      </c>
      <c r="E6654" s="42">
        <v>0</v>
      </c>
      <c r="F6654" s="41">
        <v>97295</v>
      </c>
      <c r="G6654" s="41">
        <v>0</v>
      </c>
      <c r="H6654" s="41">
        <v>97295</v>
      </c>
      <c r="I6654" s="41">
        <v>0</v>
      </c>
      <c r="J6654" s="41">
        <v>33859</v>
      </c>
      <c r="K6654" s="41">
        <v>973</v>
      </c>
      <c r="L6654" s="41">
        <v>192</v>
      </c>
      <c r="M6654" s="41">
        <v>0</v>
      </c>
      <c r="N6654" s="43">
        <v>131346</v>
      </c>
    </row>
    <row r="6655" spans="1:14" x14ac:dyDescent="0.2">
      <c r="A6655" s="39" t="s">
        <v>1485</v>
      </c>
      <c r="B6655" s="40"/>
      <c r="C6655" s="41">
        <v>0</v>
      </c>
      <c r="D6655" s="42">
        <v>3.3569</v>
      </c>
      <c r="E6655" s="42">
        <v>0</v>
      </c>
      <c r="F6655" s="41">
        <v>1679746</v>
      </c>
      <c r="G6655" s="41">
        <v>0</v>
      </c>
      <c r="H6655" s="41">
        <v>1679746</v>
      </c>
      <c r="I6655" s="41">
        <v>0</v>
      </c>
      <c r="J6655" s="41">
        <v>584551</v>
      </c>
      <c r="K6655" s="41">
        <v>16797</v>
      </c>
      <c r="L6655" s="41">
        <v>0</v>
      </c>
      <c r="M6655" s="41">
        <v>0</v>
      </c>
      <c r="N6655" s="43">
        <v>2264297</v>
      </c>
    </row>
    <row r="6656" spans="1:14" x14ac:dyDescent="0.2">
      <c r="A6656" s="34" t="s">
        <v>24</v>
      </c>
      <c r="B6656" s="35"/>
      <c r="C6656" s="36">
        <f t="shared" ref="C6656:N6656" si="1170">SUM(C6652:C6655)</f>
        <v>123</v>
      </c>
      <c r="D6656" s="37">
        <f t="shared" si="1170"/>
        <v>3.5554000000000001</v>
      </c>
      <c r="E6656" s="37">
        <f t="shared" si="1170"/>
        <v>0.19900000000000001</v>
      </c>
      <c r="F6656" s="36">
        <f t="shared" si="1170"/>
        <v>1777041</v>
      </c>
      <c r="G6656" s="36">
        <f t="shared" si="1170"/>
        <v>53931</v>
      </c>
      <c r="H6656" s="36">
        <f t="shared" si="1170"/>
        <v>1830972</v>
      </c>
      <c r="I6656" s="36">
        <f t="shared" si="1170"/>
        <v>0</v>
      </c>
      <c r="J6656" s="36">
        <f t="shared" si="1170"/>
        <v>637178</v>
      </c>
      <c r="K6656" s="36">
        <f t="shared" si="1170"/>
        <v>18309</v>
      </c>
      <c r="L6656" s="36">
        <f t="shared" si="1170"/>
        <v>192</v>
      </c>
      <c r="M6656" s="36">
        <f t="shared" si="1170"/>
        <v>0</v>
      </c>
      <c r="N6656" s="38">
        <f t="shared" si="1170"/>
        <v>2468342</v>
      </c>
    </row>
    <row r="6657" spans="1:14" x14ac:dyDescent="0.2">
      <c r="A6657" s="29" t="s">
        <v>2353</v>
      </c>
      <c r="B6657" s="30"/>
      <c r="C6657" s="31">
        <f t="shared" ref="C6657:N6657" si="1171">C6650+C6656</f>
        <v>123</v>
      </c>
      <c r="D6657" s="32">
        <f t="shared" si="1171"/>
        <v>32.862700000000004</v>
      </c>
      <c r="E6657" s="32">
        <f t="shared" si="1171"/>
        <v>5.9990000000000006</v>
      </c>
      <c r="F6657" s="31">
        <f t="shared" si="1171"/>
        <v>19164072</v>
      </c>
      <c r="G6657" s="31">
        <f t="shared" si="1171"/>
        <v>1940562</v>
      </c>
      <c r="H6657" s="31">
        <f t="shared" si="1171"/>
        <v>21104634</v>
      </c>
      <c r="I6657" s="31">
        <f t="shared" si="1171"/>
        <v>208000</v>
      </c>
      <c r="J6657" s="31">
        <f t="shared" si="1171"/>
        <v>7414727</v>
      </c>
      <c r="K6657" s="31">
        <f t="shared" si="1171"/>
        <v>211046</v>
      </c>
      <c r="L6657" s="31">
        <f t="shared" si="1171"/>
        <v>475147</v>
      </c>
      <c r="M6657" s="31">
        <f t="shared" si="1171"/>
        <v>0</v>
      </c>
      <c r="N6657" s="33">
        <f t="shared" si="1171"/>
        <v>29202508</v>
      </c>
    </row>
    <row r="6658" spans="1:14" x14ac:dyDescent="0.2">
      <c r="A6658" s="39"/>
      <c r="B6658" s="40"/>
      <c r="C6658" s="41"/>
      <c r="D6658" s="42"/>
      <c r="E6658" s="42"/>
      <c r="F6658" s="41"/>
      <c r="G6658" s="41"/>
      <c r="H6658" s="41"/>
      <c r="I6658" s="41"/>
      <c r="J6658" s="41"/>
      <c r="K6658" s="41"/>
      <c r="L6658" s="41"/>
      <c r="M6658" s="41"/>
      <c r="N6658" s="43"/>
    </row>
    <row r="6659" spans="1:14" x14ac:dyDescent="0.2">
      <c r="A6659" s="29" t="s">
        <v>2354</v>
      </c>
      <c r="B6659" s="30"/>
      <c r="C6659" s="31"/>
      <c r="D6659" s="32"/>
      <c r="E6659" s="32"/>
      <c r="F6659" s="31"/>
      <c r="G6659" s="31"/>
      <c r="H6659" s="31"/>
      <c r="I6659" s="31"/>
      <c r="J6659" s="31"/>
      <c r="K6659" s="31"/>
      <c r="L6659" s="31"/>
      <c r="M6659" s="31"/>
      <c r="N6659" s="33"/>
    </row>
    <row r="6660" spans="1:14" x14ac:dyDescent="0.2">
      <c r="A6660" s="29" t="s">
        <v>2355</v>
      </c>
      <c r="B6660" s="30" t="s">
        <v>6</v>
      </c>
      <c r="C6660" s="31" t="s">
        <v>7</v>
      </c>
      <c r="D6660" s="32" t="s">
        <v>8</v>
      </c>
      <c r="E6660" s="32" t="s">
        <v>9</v>
      </c>
      <c r="F6660" s="31" t="s">
        <v>10</v>
      </c>
      <c r="G6660" s="31" t="s">
        <v>11</v>
      </c>
      <c r="H6660" s="31" t="s">
        <v>12</v>
      </c>
      <c r="I6660" s="31" t="s">
        <v>13</v>
      </c>
      <c r="J6660" s="31" t="s">
        <v>14</v>
      </c>
      <c r="K6660" s="31" t="s">
        <v>15</v>
      </c>
      <c r="L6660" s="31" t="s">
        <v>16</v>
      </c>
      <c r="M6660" s="31" t="s">
        <v>17</v>
      </c>
      <c r="N6660" s="33" t="s">
        <v>18</v>
      </c>
    </row>
    <row r="6661" spans="1:14" x14ac:dyDescent="0.2">
      <c r="A6661" s="34" t="s">
        <v>1476</v>
      </c>
      <c r="B6661" s="35"/>
      <c r="C6661" s="36"/>
      <c r="D6661" s="37"/>
      <c r="E6661" s="37"/>
      <c r="F6661" s="36"/>
      <c r="G6661" s="36"/>
      <c r="H6661" s="36"/>
      <c r="I6661" s="36"/>
      <c r="J6661" s="36"/>
      <c r="K6661" s="36"/>
      <c r="L6661" s="36"/>
      <c r="M6661" s="36"/>
      <c r="N6661" s="38"/>
    </row>
    <row r="6662" spans="1:14" x14ac:dyDescent="0.2">
      <c r="A6662" s="39" t="s">
        <v>162</v>
      </c>
      <c r="B6662" s="40"/>
      <c r="C6662" s="41">
        <v>0</v>
      </c>
      <c r="D6662" s="42">
        <v>17.755600000000001</v>
      </c>
      <c r="E6662" s="42">
        <v>0</v>
      </c>
      <c r="F6662" s="41">
        <v>6367873</v>
      </c>
      <c r="G6662" s="41">
        <v>0</v>
      </c>
      <c r="H6662" s="41">
        <v>6367873</v>
      </c>
      <c r="I6662" s="41">
        <v>0</v>
      </c>
      <c r="J6662" s="41">
        <v>2216021</v>
      </c>
      <c r="K6662" s="41">
        <v>63679</v>
      </c>
      <c r="L6662" s="41">
        <v>0</v>
      </c>
      <c r="M6662" s="41">
        <v>0</v>
      </c>
      <c r="N6662" s="43">
        <v>8583894</v>
      </c>
    </row>
    <row r="6663" spans="1:14" x14ac:dyDescent="0.2">
      <c r="A6663" s="39" t="s">
        <v>40</v>
      </c>
      <c r="B6663" s="40"/>
      <c r="C6663" s="41">
        <v>0</v>
      </c>
      <c r="D6663" s="42">
        <v>-6.7199999999999996E-2</v>
      </c>
      <c r="E6663" s="42">
        <v>0</v>
      </c>
      <c r="F6663" s="41">
        <v>-121800</v>
      </c>
      <c r="G6663" s="41">
        <v>0</v>
      </c>
      <c r="H6663" s="41">
        <v>-121800</v>
      </c>
      <c r="I6663" s="41">
        <v>0</v>
      </c>
      <c r="J6663" s="41">
        <v>-42386</v>
      </c>
      <c r="K6663" s="41">
        <v>-1218</v>
      </c>
      <c r="L6663" s="41">
        <v>0</v>
      </c>
      <c r="M6663" s="41">
        <v>0</v>
      </c>
      <c r="N6663" s="43">
        <v>-164186</v>
      </c>
    </row>
    <row r="6664" spans="1:14" x14ac:dyDescent="0.2">
      <c r="A6664" s="39" t="s">
        <v>584</v>
      </c>
      <c r="B6664" s="40"/>
      <c r="C6664" s="41">
        <v>0</v>
      </c>
      <c r="D6664" s="42">
        <v>-0.36670000000000003</v>
      </c>
      <c r="E6664" s="42">
        <v>0</v>
      </c>
      <c r="F6664" s="41">
        <v>-89723</v>
      </c>
      <c r="G6664" s="41">
        <v>0</v>
      </c>
      <c r="H6664" s="41">
        <v>-89723</v>
      </c>
      <c r="I6664" s="41">
        <v>0</v>
      </c>
      <c r="J6664" s="41">
        <v>-31223</v>
      </c>
      <c r="K6664" s="41">
        <v>-897</v>
      </c>
      <c r="L6664" s="41">
        <v>0</v>
      </c>
      <c r="M6664" s="41">
        <v>0</v>
      </c>
      <c r="N6664" s="43">
        <v>-120946</v>
      </c>
    </row>
    <row r="6665" spans="1:14" x14ac:dyDescent="0.2">
      <c r="A6665" s="39" t="s">
        <v>532</v>
      </c>
      <c r="B6665" s="40"/>
      <c r="C6665" s="41">
        <v>0</v>
      </c>
      <c r="D6665" s="42">
        <v>0.875</v>
      </c>
      <c r="E6665" s="42">
        <v>0</v>
      </c>
      <c r="F6665" s="41">
        <v>307985</v>
      </c>
      <c r="G6665" s="41">
        <v>0</v>
      </c>
      <c r="H6665" s="41">
        <v>307985</v>
      </c>
      <c r="I6665" s="41">
        <v>0</v>
      </c>
      <c r="J6665" s="41">
        <v>107179</v>
      </c>
      <c r="K6665" s="41">
        <v>3080</v>
      </c>
      <c r="L6665" s="41">
        <v>0</v>
      </c>
      <c r="M6665" s="41">
        <v>0</v>
      </c>
      <c r="N6665" s="43">
        <v>415164</v>
      </c>
    </row>
    <row r="6666" spans="1:14" x14ac:dyDescent="0.2">
      <c r="A6666" s="39" t="s">
        <v>41</v>
      </c>
      <c r="B6666" s="40"/>
      <c r="C6666" s="41">
        <v>0</v>
      </c>
      <c r="D6666" s="42">
        <v>0</v>
      </c>
      <c r="E6666" s="42">
        <v>0</v>
      </c>
      <c r="F6666" s="41">
        <v>0</v>
      </c>
      <c r="G6666" s="41">
        <v>0</v>
      </c>
      <c r="H6666" s="41">
        <v>0</v>
      </c>
      <c r="I6666" s="41">
        <v>121800</v>
      </c>
      <c r="J6666" s="41">
        <v>41168</v>
      </c>
      <c r="K6666" s="41">
        <v>0</v>
      </c>
      <c r="L6666" s="41">
        <v>0</v>
      </c>
      <c r="M6666" s="41">
        <v>0</v>
      </c>
      <c r="N6666" s="43">
        <v>162968</v>
      </c>
    </row>
    <row r="6667" spans="1:14" x14ac:dyDescent="0.2">
      <c r="A6667" s="39" t="s">
        <v>163</v>
      </c>
      <c r="B6667" s="40"/>
      <c r="C6667" s="41">
        <v>0</v>
      </c>
      <c r="D6667" s="42">
        <v>0</v>
      </c>
      <c r="E6667" s="42">
        <v>0</v>
      </c>
      <c r="F6667" s="41">
        <v>0</v>
      </c>
      <c r="G6667" s="41">
        <v>0</v>
      </c>
      <c r="H6667" s="41">
        <v>0</v>
      </c>
      <c r="I6667" s="41">
        <v>0</v>
      </c>
      <c r="J6667" s="41">
        <v>15</v>
      </c>
      <c r="K6667" s="41">
        <v>0</v>
      </c>
      <c r="L6667" s="41">
        <v>0</v>
      </c>
      <c r="M6667" s="41">
        <v>0</v>
      </c>
      <c r="N6667" s="43">
        <v>15</v>
      </c>
    </row>
    <row r="6668" spans="1:14" x14ac:dyDescent="0.2">
      <c r="A6668" s="39" t="s">
        <v>501</v>
      </c>
      <c r="B6668" s="40"/>
      <c r="C6668" s="41">
        <v>0</v>
      </c>
      <c r="D6668" s="42">
        <v>0</v>
      </c>
      <c r="E6668" s="42">
        <v>0</v>
      </c>
      <c r="F6668" s="41">
        <v>0</v>
      </c>
      <c r="G6668" s="41">
        <v>0</v>
      </c>
      <c r="H6668" s="41">
        <v>0</v>
      </c>
      <c r="I6668" s="41">
        <v>0</v>
      </c>
      <c r="J6668" s="41">
        <v>0</v>
      </c>
      <c r="K6668" s="41">
        <v>0</v>
      </c>
      <c r="L6668" s="41">
        <v>24000</v>
      </c>
      <c r="M6668" s="41">
        <v>0</v>
      </c>
      <c r="N6668" s="43">
        <v>24000</v>
      </c>
    </row>
    <row r="6669" spans="1:14" x14ac:dyDescent="0.2">
      <c r="A6669" s="39" t="s">
        <v>1000</v>
      </c>
      <c r="B6669" s="40"/>
      <c r="C6669" s="41">
        <v>0</v>
      </c>
      <c r="D6669" s="42">
        <v>0</v>
      </c>
      <c r="E6669" s="42">
        <v>0</v>
      </c>
      <c r="F6669" s="41">
        <v>0</v>
      </c>
      <c r="G6669" s="41">
        <v>0</v>
      </c>
      <c r="H6669" s="41">
        <v>0</v>
      </c>
      <c r="I6669" s="41">
        <v>0</v>
      </c>
      <c r="J6669" s="41">
        <v>0</v>
      </c>
      <c r="K6669" s="41">
        <v>0</v>
      </c>
      <c r="L6669" s="41">
        <v>10750</v>
      </c>
      <c r="M6669" s="41">
        <v>0</v>
      </c>
      <c r="N6669" s="43">
        <v>10750</v>
      </c>
    </row>
    <row r="6670" spans="1:14" x14ac:dyDescent="0.2">
      <c r="A6670" s="39" t="s">
        <v>501</v>
      </c>
      <c r="B6670" s="40"/>
      <c r="C6670" s="41">
        <v>0</v>
      </c>
      <c r="D6670" s="42">
        <v>0</v>
      </c>
      <c r="E6670" s="42">
        <v>0</v>
      </c>
      <c r="F6670" s="41">
        <v>0</v>
      </c>
      <c r="G6670" s="41">
        <v>0</v>
      </c>
      <c r="H6670" s="41">
        <v>0</v>
      </c>
      <c r="I6670" s="41">
        <v>0</v>
      </c>
      <c r="J6670" s="41">
        <v>0</v>
      </c>
      <c r="K6670" s="41">
        <v>0</v>
      </c>
      <c r="L6670" s="41">
        <v>8250</v>
      </c>
      <c r="M6670" s="41">
        <v>0</v>
      </c>
      <c r="N6670" s="43">
        <v>8250</v>
      </c>
    </row>
    <row r="6671" spans="1:14" x14ac:dyDescent="0.2">
      <c r="A6671" s="39" t="s">
        <v>1791</v>
      </c>
      <c r="B6671" s="40"/>
      <c r="C6671" s="41">
        <v>0</v>
      </c>
      <c r="D6671" s="42">
        <v>0</v>
      </c>
      <c r="E6671" s="42">
        <v>0</v>
      </c>
      <c r="F6671" s="41">
        <v>0</v>
      </c>
      <c r="G6671" s="41">
        <v>0</v>
      </c>
      <c r="H6671" s="41">
        <v>0</v>
      </c>
      <c r="I6671" s="41">
        <v>0</v>
      </c>
      <c r="J6671" s="41">
        <v>0</v>
      </c>
      <c r="K6671" s="41">
        <v>0</v>
      </c>
      <c r="L6671" s="41">
        <v>2500</v>
      </c>
      <c r="M6671" s="41">
        <v>0</v>
      </c>
      <c r="N6671" s="43">
        <v>2500</v>
      </c>
    </row>
    <row r="6672" spans="1:14" x14ac:dyDescent="0.2">
      <c r="A6672" s="39" t="s">
        <v>23</v>
      </c>
      <c r="B6672" s="40"/>
      <c r="C6672" s="41">
        <v>0</v>
      </c>
      <c r="D6672" s="42">
        <v>0</v>
      </c>
      <c r="E6672" s="42">
        <v>4.0599999999999996</v>
      </c>
      <c r="F6672" s="41">
        <v>0</v>
      </c>
      <c r="G6672" s="41">
        <v>1586616</v>
      </c>
      <c r="H6672" s="41">
        <v>1586616</v>
      </c>
      <c r="I6672" s="41">
        <v>0</v>
      </c>
      <c r="J6672" s="41">
        <v>552142</v>
      </c>
      <c r="K6672" s="41">
        <v>15866</v>
      </c>
      <c r="L6672" s="41">
        <v>0</v>
      </c>
      <c r="M6672" s="41">
        <v>0</v>
      </c>
      <c r="N6672" s="43">
        <v>2138758</v>
      </c>
    </row>
    <row r="6673" spans="1:14" x14ac:dyDescent="0.2">
      <c r="A6673" s="39" t="s">
        <v>1481</v>
      </c>
      <c r="B6673" s="40"/>
      <c r="C6673" s="41">
        <v>0</v>
      </c>
      <c r="D6673" s="42">
        <v>38.228000000000002</v>
      </c>
      <c r="E6673" s="42">
        <v>4.76</v>
      </c>
      <c r="F6673" s="41">
        <v>25007026</v>
      </c>
      <c r="G6673" s="41">
        <v>1195236</v>
      </c>
      <c r="H6673" s="41">
        <v>26202262</v>
      </c>
      <c r="I6673" s="41">
        <v>0</v>
      </c>
      <c r="J6673" s="41">
        <v>9118388</v>
      </c>
      <c r="K6673" s="41">
        <v>262023</v>
      </c>
      <c r="L6673" s="41">
        <v>732025</v>
      </c>
      <c r="M6673" s="41">
        <v>0</v>
      </c>
      <c r="N6673" s="43">
        <v>36052675</v>
      </c>
    </row>
    <row r="6674" spans="1:14" x14ac:dyDescent="0.2">
      <c r="A6674" s="34" t="s">
        <v>24</v>
      </c>
      <c r="B6674" s="35"/>
      <c r="C6674" s="36">
        <f t="shared" ref="C6674:N6674" si="1172">SUM(C6662:C6673)</f>
        <v>0</v>
      </c>
      <c r="D6674" s="37">
        <f t="shared" si="1172"/>
        <v>56.424700000000001</v>
      </c>
      <c r="E6674" s="37">
        <f t="shared" si="1172"/>
        <v>8.82</v>
      </c>
      <c r="F6674" s="36">
        <f t="shared" si="1172"/>
        <v>31471361</v>
      </c>
      <c r="G6674" s="36">
        <f t="shared" si="1172"/>
        <v>2781852</v>
      </c>
      <c r="H6674" s="36">
        <f t="shared" si="1172"/>
        <v>34253213</v>
      </c>
      <c r="I6674" s="36">
        <f t="shared" si="1172"/>
        <v>121800</v>
      </c>
      <c r="J6674" s="36">
        <f t="shared" si="1172"/>
        <v>11961304</v>
      </c>
      <c r="K6674" s="36">
        <f t="shared" si="1172"/>
        <v>342533</v>
      </c>
      <c r="L6674" s="36">
        <f t="shared" si="1172"/>
        <v>777525</v>
      </c>
      <c r="M6674" s="36">
        <f t="shared" si="1172"/>
        <v>0</v>
      </c>
      <c r="N6674" s="38">
        <f t="shared" si="1172"/>
        <v>47113842</v>
      </c>
    </row>
    <row r="6675" spans="1:14" x14ac:dyDescent="0.2">
      <c r="A6675" s="34" t="s">
        <v>1483</v>
      </c>
      <c r="B6675" s="35"/>
      <c r="C6675" s="36"/>
      <c r="D6675" s="37"/>
      <c r="E6675" s="37"/>
      <c r="F6675" s="36"/>
      <c r="G6675" s="36"/>
      <c r="H6675" s="36"/>
      <c r="I6675" s="36"/>
      <c r="J6675" s="36"/>
      <c r="K6675" s="36"/>
      <c r="L6675" s="36"/>
      <c r="M6675" s="36"/>
      <c r="N6675" s="38"/>
    </row>
    <row r="6676" spans="1:14" x14ac:dyDescent="0.2">
      <c r="A6676" s="39" t="s">
        <v>1484</v>
      </c>
      <c r="B6676" s="40"/>
      <c r="C6676" s="41">
        <v>125</v>
      </c>
      <c r="D6676" s="42">
        <v>0</v>
      </c>
      <c r="E6676" s="42">
        <v>0.20449999999999999</v>
      </c>
      <c r="F6676" s="41">
        <v>0</v>
      </c>
      <c r="G6676" s="41">
        <v>55421</v>
      </c>
      <c r="H6676" s="41">
        <v>55421</v>
      </c>
      <c r="I6676" s="41">
        <v>0</v>
      </c>
      <c r="J6676" s="41">
        <v>19286</v>
      </c>
      <c r="K6676" s="41">
        <v>554</v>
      </c>
      <c r="L6676" s="41">
        <v>0</v>
      </c>
      <c r="M6676" s="41">
        <v>0</v>
      </c>
      <c r="N6676" s="43">
        <v>74707</v>
      </c>
    </row>
    <row r="6677" spans="1:14" x14ac:dyDescent="0.2">
      <c r="A6677" s="39" t="s">
        <v>1510</v>
      </c>
      <c r="B6677" s="40"/>
      <c r="C6677" s="41">
        <v>53</v>
      </c>
      <c r="D6677" s="42">
        <v>1.1173</v>
      </c>
      <c r="E6677" s="42">
        <v>0</v>
      </c>
      <c r="F6677" s="41">
        <v>547647</v>
      </c>
      <c r="G6677" s="41">
        <v>0</v>
      </c>
      <c r="H6677" s="41">
        <v>547647</v>
      </c>
      <c r="I6677" s="41">
        <v>0</v>
      </c>
      <c r="J6677" s="41">
        <v>190580</v>
      </c>
      <c r="K6677" s="41">
        <v>5476</v>
      </c>
      <c r="L6677" s="41">
        <v>2385</v>
      </c>
      <c r="M6677" s="41">
        <v>0</v>
      </c>
      <c r="N6677" s="43">
        <v>740612</v>
      </c>
    </row>
    <row r="6678" spans="1:14" x14ac:dyDescent="0.2">
      <c r="A6678" s="39" t="s">
        <v>1497</v>
      </c>
      <c r="B6678" s="40"/>
      <c r="C6678" s="41">
        <v>94</v>
      </c>
      <c r="D6678" s="42">
        <v>0.71479999999999999</v>
      </c>
      <c r="E6678" s="42">
        <v>0</v>
      </c>
      <c r="F6678" s="41">
        <v>350361</v>
      </c>
      <c r="G6678" s="41">
        <v>0</v>
      </c>
      <c r="H6678" s="41">
        <v>350361</v>
      </c>
      <c r="I6678" s="41">
        <v>0</v>
      </c>
      <c r="J6678" s="41">
        <v>121926</v>
      </c>
      <c r="K6678" s="41">
        <v>3504</v>
      </c>
      <c r="L6678" s="41">
        <v>2256</v>
      </c>
      <c r="M6678" s="41">
        <v>0</v>
      </c>
      <c r="N6678" s="43">
        <v>474543</v>
      </c>
    </row>
    <row r="6679" spans="1:14" x14ac:dyDescent="0.2">
      <c r="A6679" s="39" t="s">
        <v>1485</v>
      </c>
      <c r="B6679" s="40"/>
      <c r="C6679" s="41">
        <v>0</v>
      </c>
      <c r="D6679" s="42">
        <v>4.4260000000000002</v>
      </c>
      <c r="E6679" s="42">
        <v>0</v>
      </c>
      <c r="F6679" s="41">
        <v>2149300</v>
      </c>
      <c r="G6679" s="41">
        <v>0</v>
      </c>
      <c r="H6679" s="41">
        <v>2149300</v>
      </c>
      <c r="I6679" s="41">
        <v>0</v>
      </c>
      <c r="J6679" s="41">
        <v>747956</v>
      </c>
      <c r="K6679" s="41">
        <v>21493</v>
      </c>
      <c r="L6679" s="41">
        <v>0</v>
      </c>
      <c r="M6679" s="41">
        <v>0</v>
      </c>
      <c r="N6679" s="43">
        <v>2897256</v>
      </c>
    </row>
    <row r="6680" spans="1:14" x14ac:dyDescent="0.2">
      <c r="A6680" s="34" t="s">
        <v>24</v>
      </c>
      <c r="B6680" s="35"/>
      <c r="C6680" s="36">
        <f t="shared" ref="C6680:N6680" si="1173">SUM(C6676:C6679)</f>
        <v>272</v>
      </c>
      <c r="D6680" s="37">
        <f t="shared" si="1173"/>
        <v>6.2581000000000007</v>
      </c>
      <c r="E6680" s="37">
        <f t="shared" si="1173"/>
        <v>0.20449999999999999</v>
      </c>
      <c r="F6680" s="36">
        <f t="shared" si="1173"/>
        <v>3047308</v>
      </c>
      <c r="G6680" s="36">
        <f t="shared" si="1173"/>
        <v>55421</v>
      </c>
      <c r="H6680" s="36">
        <f t="shared" si="1173"/>
        <v>3102729</v>
      </c>
      <c r="I6680" s="36">
        <f t="shared" si="1173"/>
        <v>0</v>
      </c>
      <c r="J6680" s="36">
        <f t="shared" si="1173"/>
        <v>1079748</v>
      </c>
      <c r="K6680" s="36">
        <f t="shared" si="1173"/>
        <v>31027</v>
      </c>
      <c r="L6680" s="36">
        <f t="shared" si="1173"/>
        <v>4641</v>
      </c>
      <c r="M6680" s="36">
        <f t="shared" si="1173"/>
        <v>0</v>
      </c>
      <c r="N6680" s="38">
        <f t="shared" si="1173"/>
        <v>4187118</v>
      </c>
    </row>
    <row r="6681" spans="1:14" x14ac:dyDescent="0.2">
      <c r="A6681" s="29" t="s">
        <v>2356</v>
      </c>
      <c r="B6681" s="30"/>
      <c r="C6681" s="31">
        <f t="shared" ref="C6681:N6681" si="1174">C6674+C6680</f>
        <v>272</v>
      </c>
      <c r="D6681" s="32">
        <f t="shared" si="1174"/>
        <v>62.6828</v>
      </c>
      <c r="E6681" s="32">
        <f t="shared" si="1174"/>
        <v>9.0244999999999997</v>
      </c>
      <c r="F6681" s="31">
        <f t="shared" si="1174"/>
        <v>34518669</v>
      </c>
      <c r="G6681" s="31">
        <f t="shared" si="1174"/>
        <v>2837273</v>
      </c>
      <c r="H6681" s="31">
        <f t="shared" si="1174"/>
        <v>37355942</v>
      </c>
      <c r="I6681" s="31">
        <f t="shared" si="1174"/>
        <v>121800</v>
      </c>
      <c r="J6681" s="31">
        <f t="shared" si="1174"/>
        <v>13041052</v>
      </c>
      <c r="K6681" s="31">
        <f t="shared" si="1174"/>
        <v>373560</v>
      </c>
      <c r="L6681" s="31">
        <f t="shared" si="1174"/>
        <v>782166</v>
      </c>
      <c r="M6681" s="31">
        <f t="shared" si="1174"/>
        <v>0</v>
      </c>
      <c r="N6681" s="33">
        <f t="shared" si="1174"/>
        <v>51300960</v>
      </c>
    </row>
    <row r="6682" spans="1:14" x14ac:dyDescent="0.2">
      <c r="A6682" s="39"/>
      <c r="B6682" s="40"/>
      <c r="C6682" s="41"/>
      <c r="D6682" s="42"/>
      <c r="E6682" s="42"/>
      <c r="F6682" s="41"/>
      <c r="G6682" s="41"/>
      <c r="H6682" s="41"/>
      <c r="I6682" s="41"/>
      <c r="J6682" s="41"/>
      <c r="K6682" s="41"/>
      <c r="L6682" s="41"/>
      <c r="M6682" s="41"/>
      <c r="N6682" s="43"/>
    </row>
    <row r="6683" spans="1:14" x14ac:dyDescent="0.2">
      <c r="A6683" s="29" t="s">
        <v>2357</v>
      </c>
      <c r="B6683" s="30"/>
      <c r="C6683" s="31"/>
      <c r="D6683" s="32"/>
      <c r="E6683" s="32"/>
      <c r="F6683" s="31"/>
      <c r="G6683" s="31"/>
      <c r="H6683" s="31"/>
      <c r="I6683" s="31"/>
      <c r="J6683" s="31"/>
      <c r="K6683" s="31"/>
      <c r="L6683" s="31"/>
      <c r="M6683" s="31"/>
      <c r="N6683" s="33"/>
    </row>
    <row r="6684" spans="1:14" x14ac:dyDescent="0.2">
      <c r="A6684" s="29" t="s">
        <v>2358</v>
      </c>
      <c r="B6684" s="30" t="s">
        <v>6</v>
      </c>
      <c r="C6684" s="31" t="s">
        <v>7</v>
      </c>
      <c r="D6684" s="32" t="s">
        <v>8</v>
      </c>
      <c r="E6684" s="32" t="s">
        <v>9</v>
      </c>
      <c r="F6684" s="31" t="s">
        <v>10</v>
      </c>
      <c r="G6684" s="31" t="s">
        <v>11</v>
      </c>
      <c r="H6684" s="31" t="s">
        <v>12</v>
      </c>
      <c r="I6684" s="31" t="s">
        <v>13</v>
      </c>
      <c r="J6684" s="31" t="s">
        <v>14</v>
      </c>
      <c r="K6684" s="31" t="s">
        <v>15</v>
      </c>
      <c r="L6684" s="31" t="s">
        <v>16</v>
      </c>
      <c r="M6684" s="31" t="s">
        <v>17</v>
      </c>
      <c r="N6684" s="33" t="s">
        <v>18</v>
      </c>
    </row>
    <row r="6685" spans="1:14" x14ac:dyDescent="0.2">
      <c r="A6685" s="34" t="s">
        <v>19</v>
      </c>
      <c r="B6685" s="35"/>
      <c r="C6685" s="36"/>
      <c r="D6685" s="37"/>
      <c r="E6685" s="37"/>
      <c r="F6685" s="36"/>
      <c r="G6685" s="36"/>
      <c r="H6685" s="36"/>
      <c r="I6685" s="36"/>
      <c r="J6685" s="36"/>
      <c r="K6685" s="36"/>
      <c r="L6685" s="36"/>
      <c r="M6685" s="36"/>
      <c r="N6685" s="38"/>
    </row>
    <row r="6686" spans="1:14" x14ac:dyDescent="0.2">
      <c r="A6686" s="39" t="s">
        <v>22</v>
      </c>
      <c r="B6686" s="40"/>
      <c r="C6686" s="41">
        <v>0</v>
      </c>
      <c r="D6686" s="42">
        <v>1.6133</v>
      </c>
      <c r="E6686" s="42">
        <v>0.28799999999999998</v>
      </c>
      <c r="F6686" s="41">
        <v>692734</v>
      </c>
      <c r="G6686" s="41">
        <v>68398</v>
      </c>
      <c r="H6686" s="41">
        <v>761132</v>
      </c>
      <c r="I6686" s="41">
        <v>0</v>
      </c>
      <c r="J6686" s="41">
        <v>264874</v>
      </c>
      <c r="K6686" s="41">
        <v>7611</v>
      </c>
      <c r="L6686" s="41">
        <v>4800</v>
      </c>
      <c r="M6686" s="41">
        <v>0</v>
      </c>
      <c r="N6686" s="43">
        <v>1030806</v>
      </c>
    </row>
    <row r="6687" spans="1:14" x14ac:dyDescent="0.2">
      <c r="A6687" s="34" t="s">
        <v>24</v>
      </c>
      <c r="B6687" s="35"/>
      <c r="C6687" s="36">
        <f t="shared" ref="C6687:N6687" si="1175">SUM(C6686:C6686)</f>
        <v>0</v>
      </c>
      <c r="D6687" s="37">
        <f t="shared" si="1175"/>
        <v>1.6133</v>
      </c>
      <c r="E6687" s="37">
        <f t="shared" si="1175"/>
        <v>0.28799999999999998</v>
      </c>
      <c r="F6687" s="36">
        <f t="shared" si="1175"/>
        <v>692734</v>
      </c>
      <c r="G6687" s="36">
        <f t="shared" si="1175"/>
        <v>68398</v>
      </c>
      <c r="H6687" s="36">
        <f t="shared" si="1175"/>
        <v>761132</v>
      </c>
      <c r="I6687" s="36">
        <f t="shared" si="1175"/>
        <v>0</v>
      </c>
      <c r="J6687" s="36">
        <f t="shared" si="1175"/>
        <v>264874</v>
      </c>
      <c r="K6687" s="36">
        <f t="shared" si="1175"/>
        <v>7611</v>
      </c>
      <c r="L6687" s="36">
        <f t="shared" si="1175"/>
        <v>4800</v>
      </c>
      <c r="M6687" s="36">
        <f t="shared" si="1175"/>
        <v>0</v>
      </c>
      <c r="N6687" s="38">
        <f t="shared" si="1175"/>
        <v>1030806</v>
      </c>
    </row>
    <row r="6688" spans="1:14" x14ac:dyDescent="0.2">
      <c r="A6688" s="34" t="s">
        <v>1476</v>
      </c>
      <c r="B6688" s="35"/>
      <c r="C6688" s="36"/>
      <c r="D6688" s="37"/>
      <c r="E6688" s="37"/>
      <c r="F6688" s="36"/>
      <c r="G6688" s="36"/>
      <c r="H6688" s="36"/>
      <c r="I6688" s="36"/>
      <c r="J6688" s="36"/>
      <c r="K6688" s="36"/>
      <c r="L6688" s="36"/>
      <c r="M6688" s="36"/>
      <c r="N6688" s="38"/>
    </row>
    <row r="6689" spans="1:14" x14ac:dyDescent="0.2">
      <c r="A6689" s="39" t="s">
        <v>162</v>
      </c>
      <c r="B6689" s="40"/>
      <c r="C6689" s="41">
        <v>0</v>
      </c>
      <c r="D6689" s="42">
        <v>5.1889000000000003</v>
      </c>
      <c r="E6689" s="42">
        <v>0</v>
      </c>
      <c r="F6689" s="41">
        <v>1763255</v>
      </c>
      <c r="G6689" s="41">
        <v>0</v>
      </c>
      <c r="H6689" s="41">
        <v>1763255</v>
      </c>
      <c r="I6689" s="41">
        <v>0</v>
      </c>
      <c r="J6689" s="41">
        <v>613613</v>
      </c>
      <c r="K6689" s="41">
        <v>17633</v>
      </c>
      <c r="L6689" s="41">
        <v>0</v>
      </c>
      <c r="M6689" s="41">
        <v>0</v>
      </c>
      <c r="N6689" s="43">
        <v>2376868</v>
      </c>
    </row>
    <row r="6690" spans="1:14" x14ac:dyDescent="0.2">
      <c r="A6690" s="39" t="s">
        <v>40</v>
      </c>
      <c r="B6690" s="40"/>
      <c r="C6690" s="41">
        <v>0</v>
      </c>
      <c r="D6690" s="42">
        <v>-0.16800000000000001</v>
      </c>
      <c r="E6690" s="42">
        <v>0</v>
      </c>
      <c r="F6690" s="41">
        <v>-84000</v>
      </c>
      <c r="G6690" s="41">
        <v>0</v>
      </c>
      <c r="H6690" s="41">
        <v>-84000</v>
      </c>
      <c r="I6690" s="41">
        <v>0</v>
      </c>
      <c r="J6690" s="41">
        <v>-29232</v>
      </c>
      <c r="K6690" s="41">
        <v>-840</v>
      </c>
      <c r="L6690" s="41">
        <v>0</v>
      </c>
      <c r="M6690" s="41">
        <v>0</v>
      </c>
      <c r="N6690" s="43">
        <v>-113232</v>
      </c>
    </row>
    <row r="6691" spans="1:14" x14ac:dyDescent="0.2">
      <c r="A6691" s="39" t="s">
        <v>584</v>
      </c>
      <c r="B6691" s="40"/>
      <c r="C6691" s="41">
        <v>0</v>
      </c>
      <c r="D6691" s="42">
        <v>0.45829999999999999</v>
      </c>
      <c r="E6691" s="42">
        <v>0</v>
      </c>
      <c r="F6691" s="41">
        <v>158788</v>
      </c>
      <c r="G6691" s="41">
        <v>0</v>
      </c>
      <c r="H6691" s="41">
        <v>158788</v>
      </c>
      <c r="I6691" s="41">
        <v>0</v>
      </c>
      <c r="J6691" s="41">
        <v>55258</v>
      </c>
      <c r="K6691" s="41">
        <v>1588</v>
      </c>
      <c r="L6691" s="41">
        <v>0</v>
      </c>
      <c r="M6691" s="41">
        <v>0</v>
      </c>
      <c r="N6691" s="43">
        <v>214046</v>
      </c>
    </row>
    <row r="6692" spans="1:14" x14ac:dyDescent="0.2">
      <c r="A6692" s="39" t="s">
        <v>41</v>
      </c>
      <c r="B6692" s="40"/>
      <c r="C6692" s="41">
        <v>0</v>
      </c>
      <c r="D6692" s="42">
        <v>0</v>
      </c>
      <c r="E6692" s="42">
        <v>0</v>
      </c>
      <c r="F6692" s="41">
        <v>0</v>
      </c>
      <c r="G6692" s="41">
        <v>0</v>
      </c>
      <c r="H6692" s="41">
        <v>0</v>
      </c>
      <c r="I6692" s="41">
        <v>84000</v>
      </c>
      <c r="J6692" s="41">
        <v>28392</v>
      </c>
      <c r="K6692" s="41">
        <v>0</v>
      </c>
      <c r="L6692" s="41">
        <v>0</v>
      </c>
      <c r="M6692" s="41">
        <v>0</v>
      </c>
      <c r="N6692" s="43">
        <v>112392</v>
      </c>
    </row>
    <row r="6693" spans="1:14" x14ac:dyDescent="0.2">
      <c r="A6693" s="39" t="s">
        <v>1205</v>
      </c>
      <c r="B6693" s="40"/>
      <c r="C6693" s="41">
        <v>0</v>
      </c>
      <c r="D6693" s="42">
        <v>0</v>
      </c>
      <c r="E6693" s="42">
        <v>0</v>
      </c>
      <c r="F6693" s="41">
        <v>0</v>
      </c>
      <c r="G6693" s="41">
        <v>0</v>
      </c>
      <c r="H6693" s="41">
        <v>0</v>
      </c>
      <c r="I6693" s="41">
        <v>33000</v>
      </c>
      <c r="J6693" s="41">
        <v>11154</v>
      </c>
      <c r="K6693" s="41">
        <v>0</v>
      </c>
      <c r="L6693" s="41">
        <v>0</v>
      </c>
      <c r="M6693" s="41">
        <v>0</v>
      </c>
      <c r="N6693" s="43">
        <v>44154</v>
      </c>
    </row>
    <row r="6694" spans="1:14" x14ac:dyDescent="0.2">
      <c r="A6694" s="39" t="s">
        <v>163</v>
      </c>
      <c r="B6694" s="40"/>
      <c r="C6694" s="41">
        <v>0</v>
      </c>
      <c r="D6694" s="42">
        <v>0</v>
      </c>
      <c r="E6694" s="42">
        <v>0</v>
      </c>
      <c r="F6694" s="41">
        <v>0</v>
      </c>
      <c r="G6694" s="41">
        <v>0</v>
      </c>
      <c r="H6694" s="41">
        <v>0</v>
      </c>
      <c r="I6694" s="41">
        <v>0</v>
      </c>
      <c r="J6694" s="41">
        <v>6</v>
      </c>
      <c r="K6694" s="41">
        <v>0</v>
      </c>
      <c r="L6694" s="41">
        <v>0</v>
      </c>
      <c r="M6694" s="41">
        <v>0</v>
      </c>
      <c r="N6694" s="43">
        <v>6</v>
      </c>
    </row>
    <row r="6695" spans="1:14" x14ac:dyDescent="0.2">
      <c r="A6695" s="39" t="s">
        <v>501</v>
      </c>
      <c r="B6695" s="40"/>
      <c r="C6695" s="41">
        <v>0</v>
      </c>
      <c r="D6695" s="42">
        <v>0</v>
      </c>
      <c r="E6695" s="42">
        <v>0</v>
      </c>
      <c r="F6695" s="41">
        <v>0</v>
      </c>
      <c r="G6695" s="41">
        <v>0</v>
      </c>
      <c r="H6695" s="41">
        <v>0</v>
      </c>
      <c r="I6695" s="41">
        <v>0</v>
      </c>
      <c r="J6695" s="41">
        <v>0</v>
      </c>
      <c r="K6695" s="41">
        <v>0</v>
      </c>
      <c r="L6695" s="41">
        <v>4500</v>
      </c>
      <c r="M6695" s="41">
        <v>0</v>
      </c>
      <c r="N6695" s="43">
        <v>4500</v>
      </c>
    </row>
    <row r="6696" spans="1:14" x14ac:dyDescent="0.2">
      <c r="A6696" s="39" t="s">
        <v>32</v>
      </c>
      <c r="B6696" s="40"/>
      <c r="C6696" s="41">
        <v>0</v>
      </c>
      <c r="D6696" s="42">
        <v>0</v>
      </c>
      <c r="E6696" s="42">
        <v>0.4</v>
      </c>
      <c r="F6696" s="41">
        <v>0</v>
      </c>
      <c r="G6696" s="41">
        <v>105883</v>
      </c>
      <c r="H6696" s="41">
        <v>105883</v>
      </c>
      <c r="I6696" s="41">
        <v>0</v>
      </c>
      <c r="J6696" s="41">
        <v>36847</v>
      </c>
      <c r="K6696" s="41">
        <v>1059</v>
      </c>
      <c r="L6696" s="41">
        <v>0</v>
      </c>
      <c r="M6696" s="41">
        <v>0</v>
      </c>
      <c r="N6696" s="43">
        <v>142730</v>
      </c>
    </row>
    <row r="6697" spans="1:14" x14ac:dyDescent="0.2">
      <c r="A6697" s="39" t="s">
        <v>23</v>
      </c>
      <c r="B6697" s="40"/>
      <c r="C6697" s="41">
        <v>0</v>
      </c>
      <c r="D6697" s="42">
        <v>0</v>
      </c>
      <c r="E6697" s="42">
        <v>3.31</v>
      </c>
      <c r="F6697" s="41">
        <v>0</v>
      </c>
      <c r="G6697" s="41">
        <v>1292458</v>
      </c>
      <c r="H6697" s="41">
        <v>1292458</v>
      </c>
      <c r="I6697" s="41">
        <v>0</v>
      </c>
      <c r="J6697" s="41">
        <v>449776</v>
      </c>
      <c r="K6697" s="41">
        <v>12925</v>
      </c>
      <c r="L6697" s="41">
        <v>0</v>
      </c>
      <c r="M6697" s="41">
        <v>0</v>
      </c>
      <c r="N6697" s="43">
        <v>1742234</v>
      </c>
    </row>
    <row r="6698" spans="1:14" x14ac:dyDescent="0.2">
      <c r="A6698" s="39" t="s">
        <v>1481</v>
      </c>
      <c r="B6698" s="40"/>
      <c r="C6698" s="41">
        <v>0</v>
      </c>
      <c r="D6698" s="42">
        <v>24.272400000000001</v>
      </c>
      <c r="E6698" s="42">
        <v>3.06</v>
      </c>
      <c r="F6698" s="41">
        <v>15577973</v>
      </c>
      <c r="G6698" s="41">
        <v>768366</v>
      </c>
      <c r="H6698" s="41">
        <v>16346339</v>
      </c>
      <c r="I6698" s="41">
        <v>0</v>
      </c>
      <c r="J6698" s="41">
        <v>5688525</v>
      </c>
      <c r="K6698" s="41">
        <v>163463</v>
      </c>
      <c r="L6698" s="41">
        <v>484205</v>
      </c>
      <c r="M6698" s="41">
        <v>0</v>
      </c>
      <c r="N6698" s="43">
        <v>22519069</v>
      </c>
    </row>
    <row r="6699" spans="1:14" x14ac:dyDescent="0.2">
      <c r="A6699" s="39" t="s">
        <v>1482</v>
      </c>
      <c r="B6699" s="40"/>
      <c r="C6699" s="41">
        <v>0</v>
      </c>
      <c r="D6699" s="42">
        <v>0</v>
      </c>
      <c r="E6699" s="42">
        <v>0</v>
      </c>
      <c r="F6699" s="41">
        <v>72000</v>
      </c>
      <c r="G6699" s="41">
        <v>0</v>
      </c>
      <c r="H6699" s="41">
        <v>72000</v>
      </c>
      <c r="I6699" s="41">
        <v>0</v>
      </c>
      <c r="J6699" s="41">
        <v>25056</v>
      </c>
      <c r="K6699" s="41">
        <v>720</v>
      </c>
      <c r="L6699" s="41">
        <v>9000</v>
      </c>
      <c r="M6699" s="41">
        <v>0</v>
      </c>
      <c r="N6699" s="43">
        <v>106056</v>
      </c>
    </row>
    <row r="6700" spans="1:14" x14ac:dyDescent="0.2">
      <c r="A6700" s="34" t="s">
        <v>24</v>
      </c>
      <c r="B6700" s="35"/>
      <c r="C6700" s="36">
        <f t="shared" ref="C6700:N6700" si="1176">SUM(C6689:C6699)</f>
        <v>0</v>
      </c>
      <c r="D6700" s="37">
        <f t="shared" si="1176"/>
        <v>29.751600000000003</v>
      </c>
      <c r="E6700" s="37">
        <f t="shared" si="1176"/>
        <v>6.77</v>
      </c>
      <c r="F6700" s="36">
        <f t="shared" si="1176"/>
        <v>17488016</v>
      </c>
      <c r="G6700" s="36">
        <f t="shared" si="1176"/>
        <v>2166707</v>
      </c>
      <c r="H6700" s="36">
        <f t="shared" si="1176"/>
        <v>19654723</v>
      </c>
      <c r="I6700" s="36">
        <f t="shared" si="1176"/>
        <v>117000</v>
      </c>
      <c r="J6700" s="36">
        <f t="shared" si="1176"/>
        <v>6879395</v>
      </c>
      <c r="K6700" s="36">
        <f t="shared" si="1176"/>
        <v>196548</v>
      </c>
      <c r="L6700" s="36">
        <f t="shared" si="1176"/>
        <v>497705</v>
      </c>
      <c r="M6700" s="36">
        <f t="shared" si="1176"/>
        <v>0</v>
      </c>
      <c r="N6700" s="38">
        <f t="shared" si="1176"/>
        <v>27148823</v>
      </c>
    </row>
    <row r="6701" spans="1:14" x14ac:dyDescent="0.2">
      <c r="A6701" s="34" t="s">
        <v>25</v>
      </c>
      <c r="B6701" s="35"/>
      <c r="C6701" s="36"/>
      <c r="D6701" s="37"/>
      <c r="E6701" s="37"/>
      <c r="F6701" s="36"/>
      <c r="G6701" s="36"/>
      <c r="H6701" s="36"/>
      <c r="I6701" s="36"/>
      <c r="J6701" s="36"/>
      <c r="K6701" s="36"/>
      <c r="L6701" s="36"/>
      <c r="M6701" s="36"/>
      <c r="N6701" s="38"/>
    </row>
    <row r="6702" spans="1:14" x14ac:dyDescent="0.2">
      <c r="A6702" s="39" t="s">
        <v>635</v>
      </c>
      <c r="B6702" s="40"/>
      <c r="C6702" s="41">
        <v>15</v>
      </c>
      <c r="D6702" s="42">
        <v>0</v>
      </c>
      <c r="E6702" s="42">
        <v>0.5554</v>
      </c>
      <c r="F6702" s="41">
        <v>0</v>
      </c>
      <c r="G6702" s="41">
        <v>170746</v>
      </c>
      <c r="H6702" s="41">
        <v>170746</v>
      </c>
      <c r="I6702" s="41">
        <v>0</v>
      </c>
      <c r="J6702" s="41">
        <v>59419</v>
      </c>
      <c r="K6702" s="41">
        <v>1707</v>
      </c>
      <c r="L6702" s="41">
        <v>1275</v>
      </c>
      <c r="M6702" s="41">
        <v>0</v>
      </c>
      <c r="N6702" s="43">
        <v>231440</v>
      </c>
    </row>
    <row r="6703" spans="1:14" x14ac:dyDescent="0.2">
      <c r="A6703" s="39" t="s">
        <v>225</v>
      </c>
      <c r="B6703" s="40"/>
      <c r="C6703" s="41">
        <v>21</v>
      </c>
      <c r="D6703" s="42">
        <v>0</v>
      </c>
      <c r="E6703" s="42">
        <v>0.48599999999999999</v>
      </c>
      <c r="F6703" s="41">
        <v>0</v>
      </c>
      <c r="G6703" s="41">
        <v>149410</v>
      </c>
      <c r="H6703" s="41">
        <v>149410</v>
      </c>
      <c r="I6703" s="41">
        <v>0</v>
      </c>
      <c r="J6703" s="41">
        <v>51995</v>
      </c>
      <c r="K6703" s="41">
        <v>1494</v>
      </c>
      <c r="L6703" s="41">
        <v>1260</v>
      </c>
      <c r="M6703" s="41">
        <v>0</v>
      </c>
      <c r="N6703" s="43">
        <v>202665</v>
      </c>
    </row>
    <row r="6704" spans="1:14" x14ac:dyDescent="0.2">
      <c r="A6704" s="39" t="s">
        <v>444</v>
      </c>
      <c r="B6704" s="40"/>
      <c r="C6704" s="41">
        <v>12</v>
      </c>
      <c r="D6704" s="42">
        <v>0</v>
      </c>
      <c r="E6704" s="42">
        <v>0.37219999999999998</v>
      </c>
      <c r="F6704" s="41">
        <v>0</v>
      </c>
      <c r="G6704" s="41">
        <v>114425</v>
      </c>
      <c r="H6704" s="41">
        <v>114425</v>
      </c>
      <c r="I6704" s="41">
        <v>0</v>
      </c>
      <c r="J6704" s="41">
        <v>39819</v>
      </c>
      <c r="K6704" s="41">
        <v>1144</v>
      </c>
      <c r="L6704" s="41">
        <v>720</v>
      </c>
      <c r="M6704" s="41">
        <v>0</v>
      </c>
      <c r="N6704" s="43">
        <v>154964</v>
      </c>
    </row>
    <row r="6705" spans="1:14" x14ac:dyDescent="0.2">
      <c r="A6705" s="39" t="s">
        <v>445</v>
      </c>
      <c r="B6705" s="40"/>
      <c r="C6705" s="41">
        <v>12</v>
      </c>
      <c r="D6705" s="42">
        <v>0</v>
      </c>
      <c r="E6705" s="42">
        <v>0.18329999999999999</v>
      </c>
      <c r="F6705" s="41">
        <v>0</v>
      </c>
      <c r="G6705" s="41">
        <v>56352</v>
      </c>
      <c r="H6705" s="41">
        <v>56352</v>
      </c>
      <c r="I6705" s="41">
        <v>0</v>
      </c>
      <c r="J6705" s="41">
        <v>19611</v>
      </c>
      <c r="K6705" s="41">
        <v>564</v>
      </c>
      <c r="L6705" s="41">
        <v>300</v>
      </c>
      <c r="M6705" s="41">
        <v>0</v>
      </c>
      <c r="N6705" s="43">
        <v>76263</v>
      </c>
    </row>
    <row r="6706" spans="1:14" x14ac:dyDescent="0.2">
      <c r="A6706" s="39" t="s">
        <v>69</v>
      </c>
      <c r="B6706" s="40"/>
      <c r="C6706" s="41">
        <v>352</v>
      </c>
      <c r="D6706" s="42">
        <v>0</v>
      </c>
      <c r="E6706" s="42">
        <v>5.3659999999999997</v>
      </c>
      <c r="F6706" s="41">
        <v>0</v>
      </c>
      <c r="G6706" s="41">
        <v>1649659</v>
      </c>
      <c r="H6706" s="41">
        <v>1649659</v>
      </c>
      <c r="I6706" s="41">
        <v>0</v>
      </c>
      <c r="J6706" s="41">
        <v>574081</v>
      </c>
      <c r="K6706" s="41">
        <v>16497</v>
      </c>
      <c r="L6706" s="41">
        <v>21472</v>
      </c>
      <c r="M6706" s="41">
        <v>0</v>
      </c>
      <c r="N6706" s="43">
        <v>2245212</v>
      </c>
    </row>
    <row r="6707" spans="1:14" x14ac:dyDescent="0.2">
      <c r="A6707" s="34" t="s">
        <v>24</v>
      </c>
      <c r="B6707" s="35"/>
      <c r="C6707" s="36">
        <f t="shared" ref="C6707:N6707" si="1177">SUM(C6702:C6706)</f>
        <v>412</v>
      </c>
      <c r="D6707" s="37">
        <f t="shared" si="1177"/>
        <v>0</v>
      </c>
      <c r="E6707" s="37">
        <f t="shared" si="1177"/>
        <v>6.9628999999999994</v>
      </c>
      <c r="F6707" s="36">
        <f t="shared" si="1177"/>
        <v>0</v>
      </c>
      <c r="G6707" s="36">
        <f t="shared" si="1177"/>
        <v>2140592</v>
      </c>
      <c r="H6707" s="36">
        <f t="shared" si="1177"/>
        <v>2140592</v>
      </c>
      <c r="I6707" s="36">
        <f t="shared" si="1177"/>
        <v>0</v>
      </c>
      <c r="J6707" s="36">
        <f t="shared" si="1177"/>
        <v>744925</v>
      </c>
      <c r="K6707" s="36">
        <f t="shared" si="1177"/>
        <v>21406</v>
      </c>
      <c r="L6707" s="36">
        <f t="shared" si="1177"/>
        <v>25027</v>
      </c>
      <c r="M6707" s="36">
        <f t="shared" si="1177"/>
        <v>0</v>
      </c>
      <c r="N6707" s="38">
        <f t="shared" si="1177"/>
        <v>2910544</v>
      </c>
    </row>
    <row r="6708" spans="1:14" x14ac:dyDescent="0.2">
      <c r="A6708" s="34" t="s">
        <v>1483</v>
      </c>
      <c r="B6708" s="35"/>
      <c r="C6708" s="36"/>
      <c r="D6708" s="37"/>
      <c r="E6708" s="37"/>
      <c r="F6708" s="36"/>
      <c r="G6708" s="36"/>
      <c r="H6708" s="36"/>
      <c r="I6708" s="36"/>
      <c r="J6708" s="36"/>
      <c r="K6708" s="36"/>
      <c r="L6708" s="36"/>
      <c r="M6708" s="36"/>
      <c r="N6708" s="38"/>
    </row>
    <row r="6709" spans="1:14" x14ac:dyDescent="0.2">
      <c r="A6709" s="39" t="s">
        <v>1484</v>
      </c>
      <c r="B6709" s="40"/>
      <c r="C6709" s="41">
        <v>136</v>
      </c>
      <c r="D6709" s="42">
        <v>0</v>
      </c>
      <c r="E6709" s="42">
        <v>0.2215</v>
      </c>
      <c r="F6709" s="41">
        <v>0</v>
      </c>
      <c r="G6709" s="41">
        <v>60028</v>
      </c>
      <c r="H6709" s="41">
        <v>60028</v>
      </c>
      <c r="I6709" s="41">
        <v>0</v>
      </c>
      <c r="J6709" s="41">
        <v>20890</v>
      </c>
      <c r="K6709" s="41">
        <v>600</v>
      </c>
      <c r="L6709" s="41">
        <v>0</v>
      </c>
      <c r="M6709" s="41">
        <v>0</v>
      </c>
      <c r="N6709" s="43">
        <v>80918</v>
      </c>
    </row>
    <row r="6710" spans="1:14" x14ac:dyDescent="0.2">
      <c r="A6710" s="39" t="s">
        <v>1485</v>
      </c>
      <c r="B6710" s="40"/>
      <c r="C6710" s="41">
        <v>0</v>
      </c>
      <c r="D6710" s="42">
        <v>3.2160000000000002</v>
      </c>
      <c r="E6710" s="42">
        <v>0</v>
      </c>
      <c r="F6710" s="41">
        <v>1487381</v>
      </c>
      <c r="G6710" s="41">
        <v>0</v>
      </c>
      <c r="H6710" s="41">
        <v>1487381</v>
      </c>
      <c r="I6710" s="41">
        <v>0</v>
      </c>
      <c r="J6710" s="41">
        <v>517609</v>
      </c>
      <c r="K6710" s="41">
        <v>14874</v>
      </c>
      <c r="L6710" s="41">
        <v>0</v>
      </c>
      <c r="M6710" s="41">
        <v>0</v>
      </c>
      <c r="N6710" s="43">
        <v>2004990</v>
      </c>
    </row>
    <row r="6711" spans="1:14" x14ac:dyDescent="0.2">
      <c r="A6711" s="34" t="s">
        <v>24</v>
      </c>
      <c r="B6711" s="35"/>
      <c r="C6711" s="36">
        <f t="shared" ref="C6711:N6711" si="1178">SUM(C6709:C6710)</f>
        <v>136</v>
      </c>
      <c r="D6711" s="37">
        <f t="shared" si="1178"/>
        <v>3.2160000000000002</v>
      </c>
      <c r="E6711" s="37">
        <f t="shared" si="1178"/>
        <v>0.2215</v>
      </c>
      <c r="F6711" s="36">
        <f t="shared" si="1178"/>
        <v>1487381</v>
      </c>
      <c r="G6711" s="36">
        <f t="shared" si="1178"/>
        <v>60028</v>
      </c>
      <c r="H6711" s="36">
        <f t="shared" si="1178"/>
        <v>1547409</v>
      </c>
      <c r="I6711" s="36">
        <f t="shared" si="1178"/>
        <v>0</v>
      </c>
      <c r="J6711" s="36">
        <f t="shared" si="1178"/>
        <v>538499</v>
      </c>
      <c r="K6711" s="36">
        <f t="shared" si="1178"/>
        <v>15474</v>
      </c>
      <c r="L6711" s="36">
        <f t="shared" si="1178"/>
        <v>0</v>
      </c>
      <c r="M6711" s="36">
        <f t="shared" si="1178"/>
        <v>0</v>
      </c>
      <c r="N6711" s="38">
        <f t="shared" si="1178"/>
        <v>2085908</v>
      </c>
    </row>
    <row r="6712" spans="1:14" x14ac:dyDescent="0.2">
      <c r="A6712" s="29" t="s">
        <v>2359</v>
      </c>
      <c r="B6712" s="30"/>
      <c r="C6712" s="31">
        <f t="shared" ref="C6712:N6712" si="1179">C6687+C6700+C6707+C6711</f>
        <v>548</v>
      </c>
      <c r="D6712" s="32">
        <f t="shared" si="1179"/>
        <v>34.5809</v>
      </c>
      <c r="E6712" s="32">
        <f t="shared" si="1179"/>
        <v>14.2424</v>
      </c>
      <c r="F6712" s="31">
        <f t="shared" si="1179"/>
        <v>19668131</v>
      </c>
      <c r="G6712" s="31">
        <f t="shared" si="1179"/>
        <v>4435725</v>
      </c>
      <c r="H6712" s="31">
        <f t="shared" si="1179"/>
        <v>24103856</v>
      </c>
      <c r="I6712" s="31">
        <f t="shared" si="1179"/>
        <v>117000</v>
      </c>
      <c r="J6712" s="31">
        <f t="shared" si="1179"/>
        <v>8427693</v>
      </c>
      <c r="K6712" s="31">
        <f t="shared" si="1179"/>
        <v>241039</v>
      </c>
      <c r="L6712" s="31">
        <f t="shared" si="1179"/>
        <v>527532</v>
      </c>
      <c r="M6712" s="31">
        <f t="shared" si="1179"/>
        <v>0</v>
      </c>
      <c r="N6712" s="33">
        <f t="shared" si="1179"/>
        <v>33176081</v>
      </c>
    </row>
    <row r="6713" spans="1:14" x14ac:dyDescent="0.2">
      <c r="A6713" s="39"/>
      <c r="B6713" s="40"/>
      <c r="C6713" s="41"/>
      <c r="D6713" s="42"/>
      <c r="E6713" s="42"/>
      <c r="F6713" s="41"/>
      <c r="G6713" s="41"/>
      <c r="H6713" s="41"/>
      <c r="I6713" s="41"/>
      <c r="J6713" s="41"/>
      <c r="K6713" s="41"/>
      <c r="L6713" s="41"/>
      <c r="M6713" s="41"/>
      <c r="N6713" s="43"/>
    </row>
    <row r="6714" spans="1:14" x14ac:dyDescent="0.2">
      <c r="A6714" s="29" t="s">
        <v>2360</v>
      </c>
      <c r="B6714" s="30"/>
      <c r="C6714" s="31"/>
      <c r="D6714" s="32"/>
      <c r="E6714" s="32"/>
      <c r="F6714" s="31"/>
      <c r="G6714" s="31"/>
      <c r="H6714" s="31"/>
      <c r="I6714" s="31"/>
      <c r="J6714" s="31"/>
      <c r="K6714" s="31"/>
      <c r="L6714" s="31"/>
      <c r="M6714" s="31"/>
      <c r="N6714" s="33"/>
    </row>
    <row r="6715" spans="1:14" x14ac:dyDescent="0.2">
      <c r="A6715" s="29" t="s">
        <v>2361</v>
      </c>
      <c r="B6715" s="30" t="s">
        <v>6</v>
      </c>
      <c r="C6715" s="31" t="s">
        <v>7</v>
      </c>
      <c r="D6715" s="32" t="s">
        <v>8</v>
      </c>
      <c r="E6715" s="32" t="s">
        <v>9</v>
      </c>
      <c r="F6715" s="31" t="s">
        <v>10</v>
      </c>
      <c r="G6715" s="31" t="s">
        <v>11</v>
      </c>
      <c r="H6715" s="31" t="s">
        <v>12</v>
      </c>
      <c r="I6715" s="31" t="s">
        <v>13</v>
      </c>
      <c r="J6715" s="31" t="s">
        <v>14</v>
      </c>
      <c r="K6715" s="31" t="s">
        <v>15</v>
      </c>
      <c r="L6715" s="31" t="s">
        <v>16</v>
      </c>
      <c r="M6715" s="31" t="s">
        <v>17</v>
      </c>
      <c r="N6715" s="33" t="s">
        <v>18</v>
      </c>
    </row>
    <row r="6716" spans="1:14" x14ac:dyDescent="0.2">
      <c r="A6716" s="34" t="s">
        <v>1476</v>
      </c>
      <c r="B6716" s="35"/>
      <c r="C6716" s="36"/>
      <c r="D6716" s="37"/>
      <c r="E6716" s="37"/>
      <c r="F6716" s="36"/>
      <c r="G6716" s="36"/>
      <c r="H6716" s="36"/>
      <c r="I6716" s="36"/>
      <c r="J6716" s="36"/>
      <c r="K6716" s="36"/>
      <c r="L6716" s="36"/>
      <c r="M6716" s="36"/>
      <c r="N6716" s="38"/>
    </row>
    <row r="6717" spans="1:14" x14ac:dyDescent="0.2">
      <c r="A6717" s="39" t="s">
        <v>162</v>
      </c>
      <c r="B6717" s="40"/>
      <c r="C6717" s="41">
        <v>0</v>
      </c>
      <c r="D6717" s="42">
        <v>3.05</v>
      </c>
      <c r="E6717" s="42">
        <v>0</v>
      </c>
      <c r="F6717" s="41">
        <v>1062474</v>
      </c>
      <c r="G6717" s="41">
        <v>0</v>
      </c>
      <c r="H6717" s="41">
        <v>1062474</v>
      </c>
      <c r="I6717" s="41">
        <v>0</v>
      </c>
      <c r="J6717" s="41">
        <v>369742</v>
      </c>
      <c r="K6717" s="41">
        <v>10625</v>
      </c>
      <c r="L6717" s="41">
        <v>0</v>
      </c>
      <c r="M6717" s="41">
        <v>0</v>
      </c>
      <c r="N6717" s="43">
        <v>1432216</v>
      </c>
    </row>
    <row r="6718" spans="1:14" x14ac:dyDescent="0.2">
      <c r="A6718" s="39" t="s">
        <v>40</v>
      </c>
      <c r="B6718" s="40"/>
      <c r="C6718" s="41">
        <v>0</v>
      </c>
      <c r="D6718" s="42">
        <v>-1.4999999999999999E-2</v>
      </c>
      <c r="E6718" s="42">
        <v>0</v>
      </c>
      <c r="F6718" s="41">
        <v>-7476</v>
      </c>
      <c r="G6718" s="41">
        <v>0</v>
      </c>
      <c r="H6718" s="41">
        <v>-7476</v>
      </c>
      <c r="I6718" s="41">
        <v>0</v>
      </c>
      <c r="J6718" s="41">
        <v>-2602</v>
      </c>
      <c r="K6718" s="41">
        <v>-75</v>
      </c>
      <c r="L6718" s="41">
        <v>0</v>
      </c>
      <c r="M6718" s="41">
        <v>0</v>
      </c>
      <c r="N6718" s="43">
        <v>-10078</v>
      </c>
    </row>
    <row r="6719" spans="1:14" x14ac:dyDescent="0.2">
      <c r="A6719" s="39" t="s">
        <v>41</v>
      </c>
      <c r="B6719" s="40"/>
      <c r="C6719" s="41">
        <v>0</v>
      </c>
      <c r="D6719" s="42">
        <v>0</v>
      </c>
      <c r="E6719" s="42">
        <v>0</v>
      </c>
      <c r="F6719" s="41">
        <v>0</v>
      </c>
      <c r="G6719" s="41">
        <v>0</v>
      </c>
      <c r="H6719" s="41">
        <v>0</v>
      </c>
      <c r="I6719" s="41">
        <v>7476</v>
      </c>
      <c r="J6719" s="41">
        <v>2527</v>
      </c>
      <c r="K6719" s="41">
        <v>0</v>
      </c>
      <c r="L6719" s="41">
        <v>0</v>
      </c>
      <c r="M6719" s="41">
        <v>0</v>
      </c>
      <c r="N6719" s="43">
        <v>10003</v>
      </c>
    </row>
    <row r="6720" spans="1:14" x14ac:dyDescent="0.2">
      <c r="A6720" s="39" t="s">
        <v>163</v>
      </c>
      <c r="B6720" s="40"/>
      <c r="C6720" s="41">
        <v>0</v>
      </c>
      <c r="D6720" s="42">
        <v>0</v>
      </c>
      <c r="E6720" s="42">
        <v>0</v>
      </c>
      <c r="F6720" s="41">
        <v>0</v>
      </c>
      <c r="G6720" s="41">
        <v>0</v>
      </c>
      <c r="H6720" s="41">
        <v>0</v>
      </c>
      <c r="I6720" s="41">
        <v>0</v>
      </c>
      <c r="J6720" s="41">
        <v>2</v>
      </c>
      <c r="K6720" s="41">
        <v>0</v>
      </c>
      <c r="L6720" s="41">
        <v>0</v>
      </c>
      <c r="M6720" s="41">
        <v>0</v>
      </c>
      <c r="N6720" s="43">
        <v>2</v>
      </c>
    </row>
    <row r="6721" spans="1:14" x14ac:dyDescent="0.2">
      <c r="A6721" s="39" t="s">
        <v>501</v>
      </c>
      <c r="B6721" s="40"/>
      <c r="C6721" s="41">
        <v>0</v>
      </c>
      <c r="D6721" s="42">
        <v>0</v>
      </c>
      <c r="E6721" s="42">
        <v>0</v>
      </c>
      <c r="F6721" s="41">
        <v>0</v>
      </c>
      <c r="G6721" s="41">
        <v>0</v>
      </c>
      <c r="H6721" s="41">
        <v>0</v>
      </c>
      <c r="I6721" s="41">
        <v>0</v>
      </c>
      <c r="J6721" s="41">
        <v>0</v>
      </c>
      <c r="K6721" s="41">
        <v>0</v>
      </c>
      <c r="L6721" s="41">
        <v>12000</v>
      </c>
      <c r="M6721" s="41">
        <v>0</v>
      </c>
      <c r="N6721" s="43">
        <v>12000</v>
      </c>
    </row>
    <row r="6722" spans="1:14" x14ac:dyDescent="0.2">
      <c r="A6722" s="39" t="s">
        <v>23</v>
      </c>
      <c r="B6722" s="40"/>
      <c r="C6722" s="41">
        <v>0</v>
      </c>
      <c r="D6722" s="42">
        <v>0</v>
      </c>
      <c r="E6722" s="42">
        <v>2.1800000000000002</v>
      </c>
      <c r="F6722" s="41">
        <v>0</v>
      </c>
      <c r="G6722" s="41">
        <v>851927</v>
      </c>
      <c r="H6722" s="41">
        <v>851927</v>
      </c>
      <c r="I6722" s="41">
        <v>0</v>
      </c>
      <c r="J6722" s="41">
        <v>296470</v>
      </c>
      <c r="K6722" s="41">
        <v>8519</v>
      </c>
      <c r="L6722" s="41">
        <v>0</v>
      </c>
      <c r="M6722" s="41">
        <v>0</v>
      </c>
      <c r="N6722" s="43">
        <v>1148397</v>
      </c>
    </row>
    <row r="6723" spans="1:14" x14ac:dyDescent="0.2">
      <c r="A6723" s="39" t="s">
        <v>1481</v>
      </c>
      <c r="B6723" s="40"/>
      <c r="C6723" s="41">
        <v>0</v>
      </c>
      <c r="D6723" s="42">
        <v>12.772500000000001</v>
      </c>
      <c r="E6723" s="42">
        <v>1.89</v>
      </c>
      <c r="F6723" s="41">
        <v>9170359</v>
      </c>
      <c r="G6723" s="41">
        <v>474579</v>
      </c>
      <c r="H6723" s="41">
        <v>9644938</v>
      </c>
      <c r="I6723" s="41">
        <v>0</v>
      </c>
      <c r="J6723" s="41">
        <v>3356440</v>
      </c>
      <c r="K6723" s="41">
        <v>96450</v>
      </c>
      <c r="L6723" s="41">
        <v>303345</v>
      </c>
      <c r="M6723" s="41">
        <v>0</v>
      </c>
      <c r="N6723" s="43">
        <v>13304723</v>
      </c>
    </row>
    <row r="6724" spans="1:14" x14ac:dyDescent="0.2">
      <c r="A6724" s="34" t="s">
        <v>24</v>
      </c>
      <c r="B6724" s="35"/>
      <c r="C6724" s="36">
        <f t="shared" ref="C6724:N6724" si="1180">SUM(C6717:C6723)</f>
        <v>0</v>
      </c>
      <c r="D6724" s="37">
        <f t="shared" si="1180"/>
        <v>15.807500000000001</v>
      </c>
      <c r="E6724" s="37">
        <f t="shared" si="1180"/>
        <v>4.07</v>
      </c>
      <c r="F6724" s="36">
        <f t="shared" si="1180"/>
        <v>10225357</v>
      </c>
      <c r="G6724" s="36">
        <f t="shared" si="1180"/>
        <v>1326506</v>
      </c>
      <c r="H6724" s="36">
        <f t="shared" si="1180"/>
        <v>11551863</v>
      </c>
      <c r="I6724" s="36">
        <f t="shared" si="1180"/>
        <v>7476</v>
      </c>
      <c r="J6724" s="36">
        <f t="shared" si="1180"/>
        <v>4022579</v>
      </c>
      <c r="K6724" s="36">
        <f t="shared" si="1180"/>
        <v>115519</v>
      </c>
      <c r="L6724" s="36">
        <f t="shared" si="1180"/>
        <v>315345</v>
      </c>
      <c r="M6724" s="36">
        <f t="shared" si="1180"/>
        <v>0</v>
      </c>
      <c r="N6724" s="38">
        <f t="shared" si="1180"/>
        <v>15897263</v>
      </c>
    </row>
    <row r="6725" spans="1:14" x14ac:dyDescent="0.2">
      <c r="A6725" s="34" t="s">
        <v>25</v>
      </c>
      <c r="B6725" s="35"/>
      <c r="C6725" s="36"/>
      <c r="D6725" s="37"/>
      <c r="E6725" s="37"/>
      <c r="F6725" s="36"/>
      <c r="G6725" s="36"/>
      <c r="H6725" s="36"/>
      <c r="I6725" s="36"/>
      <c r="J6725" s="36"/>
      <c r="K6725" s="36"/>
      <c r="L6725" s="36"/>
      <c r="M6725" s="36"/>
      <c r="N6725" s="38"/>
    </row>
    <row r="6726" spans="1:14" x14ac:dyDescent="0.2">
      <c r="A6726" s="39" t="s">
        <v>69</v>
      </c>
      <c r="B6726" s="40"/>
      <c r="C6726" s="41">
        <v>185</v>
      </c>
      <c r="D6726" s="42">
        <v>0</v>
      </c>
      <c r="E6726" s="42">
        <v>3.2374000000000001</v>
      </c>
      <c r="F6726" s="41">
        <v>0</v>
      </c>
      <c r="G6726" s="41">
        <v>995267</v>
      </c>
      <c r="H6726" s="41">
        <v>995267</v>
      </c>
      <c r="I6726" s="41">
        <v>0</v>
      </c>
      <c r="J6726" s="41">
        <v>346353</v>
      </c>
      <c r="K6726" s="41">
        <v>9953</v>
      </c>
      <c r="L6726" s="41">
        <v>11285</v>
      </c>
      <c r="M6726" s="41">
        <v>0</v>
      </c>
      <c r="N6726" s="43">
        <v>1352905</v>
      </c>
    </row>
    <row r="6727" spans="1:14" x14ac:dyDescent="0.2">
      <c r="A6727" s="34" t="s">
        <v>24</v>
      </c>
      <c r="B6727" s="35"/>
      <c r="C6727" s="36">
        <f t="shared" ref="C6727:N6727" si="1181">SUM(C6726:C6726)</f>
        <v>185</v>
      </c>
      <c r="D6727" s="37">
        <f t="shared" si="1181"/>
        <v>0</v>
      </c>
      <c r="E6727" s="37">
        <f t="shared" si="1181"/>
        <v>3.2374000000000001</v>
      </c>
      <c r="F6727" s="36">
        <f t="shared" si="1181"/>
        <v>0</v>
      </c>
      <c r="G6727" s="36">
        <f t="shared" si="1181"/>
        <v>995267</v>
      </c>
      <c r="H6727" s="36">
        <f t="shared" si="1181"/>
        <v>995267</v>
      </c>
      <c r="I6727" s="36">
        <f t="shared" si="1181"/>
        <v>0</v>
      </c>
      <c r="J6727" s="36">
        <f t="shared" si="1181"/>
        <v>346353</v>
      </c>
      <c r="K6727" s="36">
        <f t="shared" si="1181"/>
        <v>9953</v>
      </c>
      <c r="L6727" s="36">
        <f t="shared" si="1181"/>
        <v>11285</v>
      </c>
      <c r="M6727" s="36">
        <f t="shared" si="1181"/>
        <v>0</v>
      </c>
      <c r="N6727" s="38">
        <f t="shared" si="1181"/>
        <v>1352905</v>
      </c>
    </row>
    <row r="6728" spans="1:14" x14ac:dyDescent="0.2">
      <c r="A6728" s="34" t="s">
        <v>1483</v>
      </c>
      <c r="B6728" s="35"/>
      <c r="C6728" s="36"/>
      <c r="D6728" s="37"/>
      <c r="E6728" s="37"/>
      <c r="F6728" s="36"/>
      <c r="G6728" s="36"/>
      <c r="H6728" s="36"/>
      <c r="I6728" s="36"/>
      <c r="J6728" s="36"/>
      <c r="K6728" s="36"/>
      <c r="L6728" s="36"/>
      <c r="M6728" s="36"/>
      <c r="N6728" s="38"/>
    </row>
    <row r="6729" spans="1:14" x14ac:dyDescent="0.2">
      <c r="A6729" s="39" t="s">
        <v>1492</v>
      </c>
      <c r="B6729" s="40"/>
      <c r="C6729" s="41">
        <v>50</v>
      </c>
      <c r="D6729" s="42">
        <v>0</v>
      </c>
      <c r="E6729" s="42">
        <v>9.5200000000000007E-2</v>
      </c>
      <c r="F6729" s="41">
        <v>0</v>
      </c>
      <c r="G6729" s="41">
        <v>25800</v>
      </c>
      <c r="H6729" s="41">
        <v>25800</v>
      </c>
      <c r="I6729" s="41">
        <v>0</v>
      </c>
      <c r="J6729" s="41">
        <v>8978</v>
      </c>
      <c r="K6729" s="41">
        <v>258</v>
      </c>
      <c r="L6729" s="41">
        <v>0</v>
      </c>
      <c r="M6729" s="41">
        <v>0</v>
      </c>
      <c r="N6729" s="43">
        <v>34778</v>
      </c>
    </row>
    <row r="6730" spans="1:14" x14ac:dyDescent="0.2">
      <c r="A6730" s="39" t="s">
        <v>1485</v>
      </c>
      <c r="B6730" s="40"/>
      <c r="C6730" s="41">
        <v>0</v>
      </c>
      <c r="D6730" s="42">
        <v>1.8214999999999999</v>
      </c>
      <c r="E6730" s="42">
        <v>0</v>
      </c>
      <c r="F6730" s="41">
        <v>879501</v>
      </c>
      <c r="G6730" s="41">
        <v>0</v>
      </c>
      <c r="H6730" s="41">
        <v>879501</v>
      </c>
      <c r="I6730" s="41">
        <v>0</v>
      </c>
      <c r="J6730" s="41">
        <v>306066</v>
      </c>
      <c r="K6730" s="41">
        <v>8795</v>
      </c>
      <c r="L6730" s="41">
        <v>0</v>
      </c>
      <c r="M6730" s="41">
        <v>0</v>
      </c>
      <c r="N6730" s="43">
        <v>1185567</v>
      </c>
    </row>
    <row r="6731" spans="1:14" x14ac:dyDescent="0.2">
      <c r="A6731" s="34" t="s">
        <v>24</v>
      </c>
      <c r="B6731" s="35"/>
      <c r="C6731" s="36">
        <f t="shared" ref="C6731:N6731" si="1182">SUM(C6729:C6730)</f>
        <v>50</v>
      </c>
      <c r="D6731" s="37">
        <f t="shared" si="1182"/>
        <v>1.8214999999999999</v>
      </c>
      <c r="E6731" s="37">
        <f t="shared" si="1182"/>
        <v>9.5200000000000007E-2</v>
      </c>
      <c r="F6731" s="36">
        <f t="shared" si="1182"/>
        <v>879501</v>
      </c>
      <c r="G6731" s="36">
        <f t="shared" si="1182"/>
        <v>25800</v>
      </c>
      <c r="H6731" s="36">
        <f t="shared" si="1182"/>
        <v>905301</v>
      </c>
      <c r="I6731" s="36">
        <f t="shared" si="1182"/>
        <v>0</v>
      </c>
      <c r="J6731" s="36">
        <f t="shared" si="1182"/>
        <v>315044</v>
      </c>
      <c r="K6731" s="36">
        <f t="shared" si="1182"/>
        <v>9053</v>
      </c>
      <c r="L6731" s="36">
        <f t="shared" si="1182"/>
        <v>0</v>
      </c>
      <c r="M6731" s="36">
        <f t="shared" si="1182"/>
        <v>0</v>
      </c>
      <c r="N6731" s="38">
        <f t="shared" si="1182"/>
        <v>1220345</v>
      </c>
    </row>
    <row r="6732" spans="1:14" x14ac:dyDescent="0.2">
      <c r="A6732" s="29" t="s">
        <v>2362</v>
      </c>
      <c r="B6732" s="30"/>
      <c r="C6732" s="31">
        <f t="shared" ref="C6732:N6732" si="1183">C6724+C6727+C6731</f>
        <v>235</v>
      </c>
      <c r="D6732" s="32">
        <f t="shared" si="1183"/>
        <v>17.629000000000001</v>
      </c>
      <c r="E6732" s="32">
        <f t="shared" si="1183"/>
        <v>7.4026000000000005</v>
      </c>
      <c r="F6732" s="31">
        <f t="shared" si="1183"/>
        <v>11104858</v>
      </c>
      <c r="G6732" s="31">
        <f t="shared" si="1183"/>
        <v>2347573</v>
      </c>
      <c r="H6732" s="31">
        <f t="shared" si="1183"/>
        <v>13452431</v>
      </c>
      <c r="I6732" s="31">
        <f t="shared" si="1183"/>
        <v>7476</v>
      </c>
      <c r="J6732" s="31">
        <f t="shared" si="1183"/>
        <v>4683976</v>
      </c>
      <c r="K6732" s="31">
        <f t="shared" si="1183"/>
        <v>134525</v>
      </c>
      <c r="L6732" s="31">
        <f t="shared" si="1183"/>
        <v>326630</v>
      </c>
      <c r="M6732" s="31">
        <f t="shared" si="1183"/>
        <v>0</v>
      </c>
      <c r="N6732" s="33">
        <f t="shared" si="1183"/>
        <v>18470513</v>
      </c>
    </row>
    <row r="6733" spans="1:14" x14ac:dyDescent="0.2">
      <c r="A6733" s="39"/>
      <c r="B6733" s="40"/>
      <c r="C6733" s="41"/>
      <c r="D6733" s="42"/>
      <c r="E6733" s="42"/>
      <c r="F6733" s="41"/>
      <c r="G6733" s="41"/>
      <c r="H6733" s="41"/>
      <c r="I6733" s="41"/>
      <c r="J6733" s="41"/>
      <c r="K6733" s="41"/>
      <c r="L6733" s="41"/>
      <c r="M6733" s="41"/>
      <c r="N6733" s="43"/>
    </row>
    <row r="6734" spans="1:14" x14ac:dyDescent="0.2">
      <c r="A6734" s="29" t="s">
        <v>2363</v>
      </c>
      <c r="B6734" s="30"/>
      <c r="C6734" s="31"/>
      <c r="D6734" s="32"/>
      <c r="E6734" s="32"/>
      <c r="F6734" s="31"/>
      <c r="G6734" s="31"/>
      <c r="H6734" s="31"/>
      <c r="I6734" s="31"/>
      <c r="J6734" s="31"/>
      <c r="K6734" s="31"/>
      <c r="L6734" s="31"/>
      <c r="M6734" s="31"/>
      <c r="N6734" s="33"/>
    </row>
    <row r="6735" spans="1:14" x14ac:dyDescent="0.2">
      <c r="A6735" s="29" t="s">
        <v>2364</v>
      </c>
      <c r="B6735" s="30" t="s">
        <v>6</v>
      </c>
      <c r="C6735" s="31" t="s">
        <v>7</v>
      </c>
      <c r="D6735" s="32" t="s">
        <v>8</v>
      </c>
      <c r="E6735" s="32" t="s">
        <v>9</v>
      </c>
      <c r="F6735" s="31" t="s">
        <v>10</v>
      </c>
      <c r="G6735" s="31" t="s">
        <v>11</v>
      </c>
      <c r="H6735" s="31" t="s">
        <v>12</v>
      </c>
      <c r="I6735" s="31" t="s">
        <v>13</v>
      </c>
      <c r="J6735" s="31" t="s">
        <v>14</v>
      </c>
      <c r="K6735" s="31" t="s">
        <v>15</v>
      </c>
      <c r="L6735" s="31" t="s">
        <v>16</v>
      </c>
      <c r="M6735" s="31" t="s">
        <v>17</v>
      </c>
      <c r="N6735" s="33" t="s">
        <v>18</v>
      </c>
    </row>
    <row r="6736" spans="1:14" x14ac:dyDescent="0.2">
      <c r="A6736" s="34" t="s">
        <v>1476</v>
      </c>
      <c r="B6736" s="35"/>
      <c r="C6736" s="36"/>
      <c r="D6736" s="37"/>
      <c r="E6736" s="37"/>
      <c r="F6736" s="36"/>
      <c r="G6736" s="36"/>
      <c r="H6736" s="36"/>
      <c r="I6736" s="36"/>
      <c r="J6736" s="36"/>
      <c r="K6736" s="36"/>
      <c r="L6736" s="36"/>
      <c r="M6736" s="36"/>
      <c r="N6736" s="38"/>
    </row>
    <row r="6737" spans="1:14" x14ac:dyDescent="0.2">
      <c r="A6737" s="39" t="s">
        <v>162</v>
      </c>
      <c r="B6737" s="40"/>
      <c r="C6737" s="41">
        <v>0</v>
      </c>
      <c r="D6737" s="42">
        <v>5.1277999999999997</v>
      </c>
      <c r="E6737" s="42">
        <v>0</v>
      </c>
      <c r="F6737" s="41">
        <v>1817205</v>
      </c>
      <c r="G6737" s="41">
        <v>0</v>
      </c>
      <c r="H6737" s="41">
        <v>1817205</v>
      </c>
      <c r="I6737" s="41">
        <v>0</v>
      </c>
      <c r="J6737" s="41">
        <v>632387</v>
      </c>
      <c r="K6737" s="41">
        <v>18172</v>
      </c>
      <c r="L6737" s="41">
        <v>0</v>
      </c>
      <c r="M6737" s="41">
        <v>0</v>
      </c>
      <c r="N6737" s="43">
        <v>2449592</v>
      </c>
    </row>
    <row r="6738" spans="1:14" x14ac:dyDescent="0.2">
      <c r="A6738" s="39" t="s">
        <v>45</v>
      </c>
      <c r="B6738" s="40"/>
      <c r="C6738" s="41">
        <v>0</v>
      </c>
      <c r="D6738" s="42">
        <v>-4.5900000000000003E-2</v>
      </c>
      <c r="E6738" s="42">
        <v>0</v>
      </c>
      <c r="F6738" s="41">
        <v>-21208</v>
      </c>
      <c r="G6738" s="41">
        <v>0</v>
      </c>
      <c r="H6738" s="41">
        <v>-21208</v>
      </c>
      <c r="I6738" s="41">
        <v>0</v>
      </c>
      <c r="J6738" s="41">
        <v>-7381</v>
      </c>
      <c r="K6738" s="41">
        <v>-212</v>
      </c>
      <c r="L6738" s="41">
        <v>0</v>
      </c>
      <c r="M6738" s="41">
        <v>0</v>
      </c>
      <c r="N6738" s="43">
        <v>-28589</v>
      </c>
    </row>
    <row r="6739" spans="1:14" x14ac:dyDescent="0.2">
      <c r="A6739" s="39" t="s">
        <v>40</v>
      </c>
      <c r="B6739" s="40"/>
      <c r="C6739" s="41">
        <v>0</v>
      </c>
      <c r="D6739" s="42">
        <v>-0.16800000000000001</v>
      </c>
      <c r="E6739" s="42">
        <v>0</v>
      </c>
      <c r="F6739" s="41">
        <v>-84000</v>
      </c>
      <c r="G6739" s="41">
        <v>0</v>
      </c>
      <c r="H6739" s="41">
        <v>-84000</v>
      </c>
      <c r="I6739" s="41">
        <v>0</v>
      </c>
      <c r="J6739" s="41">
        <v>-29232</v>
      </c>
      <c r="K6739" s="41">
        <v>-840</v>
      </c>
      <c r="L6739" s="41">
        <v>0</v>
      </c>
      <c r="M6739" s="41">
        <v>0</v>
      </c>
      <c r="N6739" s="43">
        <v>-113232</v>
      </c>
    </row>
    <row r="6740" spans="1:14" x14ac:dyDescent="0.2">
      <c r="A6740" s="39" t="s">
        <v>41</v>
      </c>
      <c r="B6740" s="40"/>
      <c r="C6740" s="41">
        <v>0</v>
      </c>
      <c r="D6740" s="42">
        <v>0</v>
      </c>
      <c r="E6740" s="42">
        <v>0</v>
      </c>
      <c r="F6740" s="41">
        <v>0</v>
      </c>
      <c r="G6740" s="41">
        <v>0</v>
      </c>
      <c r="H6740" s="41">
        <v>0</v>
      </c>
      <c r="I6740" s="41">
        <v>84000</v>
      </c>
      <c r="J6740" s="41">
        <v>28392</v>
      </c>
      <c r="K6740" s="41">
        <v>0</v>
      </c>
      <c r="L6740" s="41">
        <v>0</v>
      </c>
      <c r="M6740" s="41">
        <v>0</v>
      </c>
      <c r="N6740" s="43">
        <v>112392</v>
      </c>
    </row>
    <row r="6741" spans="1:14" x14ac:dyDescent="0.2">
      <c r="A6741" s="39" t="s">
        <v>163</v>
      </c>
      <c r="B6741" s="40"/>
      <c r="C6741" s="41">
        <v>0</v>
      </c>
      <c r="D6741" s="42">
        <v>0</v>
      </c>
      <c r="E6741" s="42">
        <v>0</v>
      </c>
      <c r="F6741" s="41">
        <v>0</v>
      </c>
      <c r="G6741" s="41">
        <v>0</v>
      </c>
      <c r="H6741" s="41">
        <v>0</v>
      </c>
      <c r="I6741" s="41">
        <v>0</v>
      </c>
      <c r="J6741" s="41">
        <v>6</v>
      </c>
      <c r="K6741" s="41">
        <v>0</v>
      </c>
      <c r="L6741" s="41">
        <v>0</v>
      </c>
      <c r="M6741" s="41">
        <v>0</v>
      </c>
      <c r="N6741" s="43">
        <v>6</v>
      </c>
    </row>
    <row r="6742" spans="1:14" x14ac:dyDescent="0.2">
      <c r="A6742" s="39" t="s">
        <v>23</v>
      </c>
      <c r="B6742" s="40"/>
      <c r="C6742" s="41">
        <v>0</v>
      </c>
      <c r="D6742" s="42">
        <v>0</v>
      </c>
      <c r="E6742" s="42">
        <v>2.86</v>
      </c>
      <c r="F6742" s="41">
        <v>0</v>
      </c>
      <c r="G6742" s="41">
        <v>1117665</v>
      </c>
      <c r="H6742" s="41">
        <v>1117665</v>
      </c>
      <c r="I6742" s="41">
        <v>0</v>
      </c>
      <c r="J6742" s="41">
        <v>388948</v>
      </c>
      <c r="K6742" s="41">
        <v>11177</v>
      </c>
      <c r="L6742" s="41">
        <v>0</v>
      </c>
      <c r="M6742" s="41">
        <v>0</v>
      </c>
      <c r="N6742" s="43">
        <v>1506613</v>
      </c>
    </row>
    <row r="6743" spans="1:14" x14ac:dyDescent="0.2">
      <c r="A6743" s="39" t="s">
        <v>1481</v>
      </c>
      <c r="B6743" s="40"/>
      <c r="C6743" s="41">
        <v>0</v>
      </c>
      <c r="D6743" s="42">
        <v>17.8276</v>
      </c>
      <c r="E6743" s="42">
        <v>2.38</v>
      </c>
      <c r="F6743" s="41">
        <v>10853809</v>
      </c>
      <c r="G6743" s="41">
        <v>597618</v>
      </c>
      <c r="H6743" s="41">
        <v>11451427</v>
      </c>
      <c r="I6743" s="41">
        <v>0</v>
      </c>
      <c r="J6743" s="41">
        <v>3985096</v>
      </c>
      <c r="K6743" s="41">
        <v>114514</v>
      </c>
      <c r="L6743" s="41">
        <v>311970</v>
      </c>
      <c r="M6743" s="41">
        <v>0</v>
      </c>
      <c r="N6743" s="43">
        <v>15748493</v>
      </c>
    </row>
    <row r="6744" spans="1:14" x14ac:dyDescent="0.2">
      <c r="A6744" s="39" t="s">
        <v>1482</v>
      </c>
      <c r="B6744" s="40"/>
      <c r="C6744" s="41">
        <v>0</v>
      </c>
      <c r="D6744" s="42">
        <v>0</v>
      </c>
      <c r="E6744" s="42">
        <v>0</v>
      </c>
      <c r="F6744" s="41">
        <v>48000</v>
      </c>
      <c r="G6744" s="41">
        <v>0</v>
      </c>
      <c r="H6744" s="41">
        <v>48000</v>
      </c>
      <c r="I6744" s="41">
        <v>0</v>
      </c>
      <c r="J6744" s="41">
        <v>16704</v>
      </c>
      <c r="K6744" s="41">
        <v>480</v>
      </c>
      <c r="L6744" s="41">
        <v>9000</v>
      </c>
      <c r="M6744" s="41">
        <v>0</v>
      </c>
      <c r="N6744" s="43">
        <v>73704</v>
      </c>
    </row>
    <row r="6745" spans="1:14" x14ac:dyDescent="0.2">
      <c r="A6745" s="34" t="s">
        <v>24</v>
      </c>
      <c r="B6745" s="35"/>
      <c r="C6745" s="36">
        <f t="shared" ref="C6745:N6745" si="1184">SUM(C6737:C6744)</f>
        <v>0</v>
      </c>
      <c r="D6745" s="37">
        <f t="shared" si="1184"/>
        <v>22.741500000000002</v>
      </c>
      <c r="E6745" s="37">
        <f t="shared" si="1184"/>
        <v>5.24</v>
      </c>
      <c r="F6745" s="36">
        <f t="shared" si="1184"/>
        <v>12613806</v>
      </c>
      <c r="G6745" s="36">
        <f t="shared" si="1184"/>
        <v>1715283</v>
      </c>
      <c r="H6745" s="36">
        <f t="shared" si="1184"/>
        <v>14329089</v>
      </c>
      <c r="I6745" s="36">
        <f t="shared" si="1184"/>
        <v>84000</v>
      </c>
      <c r="J6745" s="36">
        <f t="shared" si="1184"/>
        <v>5014920</v>
      </c>
      <c r="K6745" s="36">
        <f t="shared" si="1184"/>
        <v>143291</v>
      </c>
      <c r="L6745" s="36">
        <f t="shared" si="1184"/>
        <v>320970</v>
      </c>
      <c r="M6745" s="36">
        <f t="shared" si="1184"/>
        <v>0</v>
      </c>
      <c r="N6745" s="38">
        <f t="shared" si="1184"/>
        <v>19748979</v>
      </c>
    </row>
    <row r="6746" spans="1:14" x14ac:dyDescent="0.2">
      <c r="A6746" s="34" t="s">
        <v>25</v>
      </c>
      <c r="B6746" s="35"/>
      <c r="C6746" s="36"/>
      <c r="D6746" s="37"/>
      <c r="E6746" s="37"/>
      <c r="F6746" s="36"/>
      <c r="G6746" s="36"/>
      <c r="H6746" s="36"/>
      <c r="I6746" s="36"/>
      <c r="J6746" s="36"/>
      <c r="K6746" s="36"/>
      <c r="L6746" s="36"/>
      <c r="M6746" s="36"/>
      <c r="N6746" s="38"/>
    </row>
    <row r="6747" spans="1:14" x14ac:dyDescent="0.2">
      <c r="A6747" s="39" t="s">
        <v>26</v>
      </c>
      <c r="B6747" s="40"/>
      <c r="C6747" s="41">
        <v>16</v>
      </c>
      <c r="D6747" s="42">
        <v>0</v>
      </c>
      <c r="E6747" s="42">
        <v>0.70230000000000004</v>
      </c>
      <c r="F6747" s="41">
        <v>0</v>
      </c>
      <c r="G6747" s="41">
        <v>215907</v>
      </c>
      <c r="H6747" s="41">
        <v>215907</v>
      </c>
      <c r="I6747" s="41">
        <v>0</v>
      </c>
      <c r="J6747" s="41">
        <v>75136</v>
      </c>
      <c r="K6747" s="41">
        <v>2159</v>
      </c>
      <c r="L6747" s="41">
        <v>1360</v>
      </c>
      <c r="M6747" s="41">
        <v>0</v>
      </c>
      <c r="N6747" s="43">
        <v>292403</v>
      </c>
    </row>
    <row r="6748" spans="1:14" x14ac:dyDescent="0.2">
      <c r="A6748" s="39" t="s">
        <v>76</v>
      </c>
      <c r="B6748" s="40"/>
      <c r="C6748" s="41">
        <v>69</v>
      </c>
      <c r="D6748" s="42">
        <v>0</v>
      </c>
      <c r="E6748" s="42">
        <v>1.3367</v>
      </c>
      <c r="F6748" s="41">
        <v>0</v>
      </c>
      <c r="G6748" s="41">
        <v>410939</v>
      </c>
      <c r="H6748" s="41">
        <v>410939</v>
      </c>
      <c r="I6748" s="41">
        <v>0</v>
      </c>
      <c r="J6748" s="41">
        <v>143007</v>
      </c>
      <c r="K6748" s="41">
        <v>4109</v>
      </c>
      <c r="L6748" s="41">
        <v>4140</v>
      </c>
      <c r="M6748" s="41">
        <v>0</v>
      </c>
      <c r="N6748" s="43">
        <v>558086</v>
      </c>
    </row>
    <row r="6749" spans="1:14" x14ac:dyDescent="0.2">
      <c r="A6749" s="39" t="s">
        <v>56</v>
      </c>
      <c r="B6749" s="40"/>
      <c r="C6749" s="41">
        <v>69</v>
      </c>
      <c r="D6749" s="42">
        <v>0</v>
      </c>
      <c r="E6749" s="42">
        <v>0.65839999999999999</v>
      </c>
      <c r="F6749" s="41">
        <v>0</v>
      </c>
      <c r="G6749" s="41">
        <v>202411</v>
      </c>
      <c r="H6749" s="41">
        <v>202411</v>
      </c>
      <c r="I6749" s="41">
        <v>0</v>
      </c>
      <c r="J6749" s="41">
        <v>70439</v>
      </c>
      <c r="K6749" s="41">
        <v>2024</v>
      </c>
      <c r="L6749" s="41">
        <v>1725</v>
      </c>
      <c r="M6749" s="41">
        <v>0</v>
      </c>
      <c r="N6749" s="43">
        <v>274575</v>
      </c>
    </row>
    <row r="6750" spans="1:14" x14ac:dyDescent="0.2">
      <c r="A6750" s="39" t="s">
        <v>69</v>
      </c>
      <c r="B6750" s="40"/>
      <c r="C6750" s="41">
        <v>227</v>
      </c>
      <c r="D6750" s="42">
        <v>0</v>
      </c>
      <c r="E6750" s="42">
        <v>3.8010000000000002</v>
      </c>
      <c r="F6750" s="41">
        <v>0</v>
      </c>
      <c r="G6750" s="41">
        <v>1168534</v>
      </c>
      <c r="H6750" s="41">
        <v>1168534</v>
      </c>
      <c r="I6750" s="41">
        <v>0</v>
      </c>
      <c r="J6750" s="41">
        <v>406649</v>
      </c>
      <c r="K6750" s="41">
        <v>11685</v>
      </c>
      <c r="L6750" s="41">
        <v>13847</v>
      </c>
      <c r="M6750" s="41">
        <v>0</v>
      </c>
      <c r="N6750" s="43">
        <v>1589030</v>
      </c>
    </row>
    <row r="6751" spans="1:14" x14ac:dyDescent="0.2">
      <c r="A6751" s="34" t="s">
        <v>24</v>
      </c>
      <c r="B6751" s="35"/>
      <c r="C6751" s="36">
        <f t="shared" ref="C6751:N6751" si="1185">SUM(C6747:C6750)</f>
        <v>381</v>
      </c>
      <c r="D6751" s="37">
        <f t="shared" si="1185"/>
        <v>0</v>
      </c>
      <c r="E6751" s="37">
        <f t="shared" si="1185"/>
        <v>6.4984000000000002</v>
      </c>
      <c r="F6751" s="36">
        <f t="shared" si="1185"/>
        <v>0</v>
      </c>
      <c r="G6751" s="36">
        <f t="shared" si="1185"/>
        <v>1997791</v>
      </c>
      <c r="H6751" s="36">
        <f t="shared" si="1185"/>
        <v>1997791</v>
      </c>
      <c r="I6751" s="36">
        <f t="shared" si="1185"/>
        <v>0</v>
      </c>
      <c r="J6751" s="36">
        <f t="shared" si="1185"/>
        <v>695231</v>
      </c>
      <c r="K6751" s="36">
        <f t="shared" si="1185"/>
        <v>19977</v>
      </c>
      <c r="L6751" s="36">
        <f t="shared" si="1185"/>
        <v>21072</v>
      </c>
      <c r="M6751" s="36">
        <f t="shared" si="1185"/>
        <v>0</v>
      </c>
      <c r="N6751" s="38">
        <f t="shared" si="1185"/>
        <v>2714094</v>
      </c>
    </row>
    <row r="6752" spans="1:14" x14ac:dyDescent="0.2">
      <c r="A6752" s="34" t="s">
        <v>1483</v>
      </c>
      <c r="B6752" s="35"/>
      <c r="C6752" s="36"/>
      <c r="D6752" s="37"/>
      <c r="E6752" s="37"/>
      <c r="F6752" s="36"/>
      <c r="G6752" s="36"/>
      <c r="H6752" s="36"/>
      <c r="I6752" s="36"/>
      <c r="J6752" s="36"/>
      <c r="K6752" s="36"/>
      <c r="L6752" s="36"/>
      <c r="M6752" s="36"/>
      <c r="N6752" s="38"/>
    </row>
    <row r="6753" spans="1:14" x14ac:dyDescent="0.2">
      <c r="A6753" s="39" t="s">
        <v>1484</v>
      </c>
      <c r="B6753" s="40"/>
      <c r="C6753" s="41">
        <v>93</v>
      </c>
      <c r="D6753" s="42">
        <v>0</v>
      </c>
      <c r="E6753" s="42">
        <v>0.15490000000000001</v>
      </c>
      <c r="F6753" s="41">
        <v>0</v>
      </c>
      <c r="G6753" s="41">
        <v>41979</v>
      </c>
      <c r="H6753" s="41">
        <v>41979</v>
      </c>
      <c r="I6753" s="41">
        <v>0</v>
      </c>
      <c r="J6753" s="41">
        <v>14609</v>
      </c>
      <c r="K6753" s="41">
        <v>420</v>
      </c>
      <c r="L6753" s="41">
        <v>0</v>
      </c>
      <c r="M6753" s="41">
        <v>0</v>
      </c>
      <c r="N6753" s="43">
        <v>56588</v>
      </c>
    </row>
    <row r="6754" spans="1:14" x14ac:dyDescent="0.2">
      <c r="A6754" s="39" t="s">
        <v>1485</v>
      </c>
      <c r="B6754" s="40"/>
      <c r="C6754" s="41">
        <v>0</v>
      </c>
      <c r="D6754" s="42">
        <v>2.286</v>
      </c>
      <c r="E6754" s="42">
        <v>0</v>
      </c>
      <c r="F6754" s="41">
        <v>1102713</v>
      </c>
      <c r="G6754" s="41">
        <v>0</v>
      </c>
      <c r="H6754" s="41">
        <v>1102713</v>
      </c>
      <c r="I6754" s="41">
        <v>0</v>
      </c>
      <c r="J6754" s="41">
        <v>383744</v>
      </c>
      <c r="K6754" s="41">
        <v>11027</v>
      </c>
      <c r="L6754" s="41">
        <v>0</v>
      </c>
      <c r="M6754" s="41">
        <v>0</v>
      </c>
      <c r="N6754" s="43">
        <v>1486457</v>
      </c>
    </row>
    <row r="6755" spans="1:14" x14ac:dyDescent="0.2">
      <c r="A6755" s="34" t="s">
        <v>24</v>
      </c>
      <c r="B6755" s="35"/>
      <c r="C6755" s="36">
        <f t="shared" ref="C6755:N6755" si="1186">SUM(C6753:C6754)</f>
        <v>93</v>
      </c>
      <c r="D6755" s="37">
        <f t="shared" si="1186"/>
        <v>2.286</v>
      </c>
      <c r="E6755" s="37">
        <f t="shared" si="1186"/>
        <v>0.15490000000000001</v>
      </c>
      <c r="F6755" s="36">
        <f t="shared" si="1186"/>
        <v>1102713</v>
      </c>
      <c r="G6755" s="36">
        <f t="shared" si="1186"/>
        <v>41979</v>
      </c>
      <c r="H6755" s="36">
        <f t="shared" si="1186"/>
        <v>1144692</v>
      </c>
      <c r="I6755" s="36">
        <f t="shared" si="1186"/>
        <v>0</v>
      </c>
      <c r="J6755" s="36">
        <f t="shared" si="1186"/>
        <v>398353</v>
      </c>
      <c r="K6755" s="36">
        <f t="shared" si="1186"/>
        <v>11447</v>
      </c>
      <c r="L6755" s="36">
        <f t="shared" si="1186"/>
        <v>0</v>
      </c>
      <c r="M6755" s="36">
        <f t="shared" si="1186"/>
        <v>0</v>
      </c>
      <c r="N6755" s="38">
        <f t="shared" si="1186"/>
        <v>1543045</v>
      </c>
    </row>
    <row r="6756" spans="1:14" x14ac:dyDescent="0.2">
      <c r="A6756" s="29" t="s">
        <v>2365</v>
      </c>
      <c r="B6756" s="30"/>
      <c r="C6756" s="31">
        <f t="shared" ref="C6756:N6756" si="1187">C6745+C6751+C6755</f>
        <v>474</v>
      </c>
      <c r="D6756" s="32">
        <f t="shared" si="1187"/>
        <v>25.027500000000003</v>
      </c>
      <c r="E6756" s="32">
        <f t="shared" si="1187"/>
        <v>11.8933</v>
      </c>
      <c r="F6756" s="31">
        <f t="shared" si="1187"/>
        <v>13716519</v>
      </c>
      <c r="G6756" s="31">
        <f t="shared" si="1187"/>
        <v>3755053</v>
      </c>
      <c r="H6756" s="31">
        <f t="shared" si="1187"/>
        <v>17471572</v>
      </c>
      <c r="I6756" s="31">
        <f t="shared" si="1187"/>
        <v>84000</v>
      </c>
      <c r="J6756" s="31">
        <f t="shared" si="1187"/>
        <v>6108504</v>
      </c>
      <c r="K6756" s="31">
        <f t="shared" si="1187"/>
        <v>174715</v>
      </c>
      <c r="L6756" s="31">
        <f t="shared" si="1187"/>
        <v>342042</v>
      </c>
      <c r="M6756" s="31">
        <f t="shared" si="1187"/>
        <v>0</v>
      </c>
      <c r="N6756" s="33">
        <f t="shared" si="1187"/>
        <v>24006118</v>
      </c>
    </row>
    <row r="6757" spans="1:14" x14ac:dyDescent="0.2">
      <c r="A6757" s="39"/>
      <c r="B6757" s="40"/>
      <c r="C6757" s="41"/>
      <c r="D6757" s="42"/>
      <c r="E6757" s="42"/>
      <c r="F6757" s="41"/>
      <c r="G6757" s="41"/>
      <c r="H6757" s="41"/>
      <c r="I6757" s="41"/>
      <c r="J6757" s="41"/>
      <c r="K6757" s="41"/>
      <c r="L6757" s="41"/>
      <c r="M6757" s="41"/>
      <c r="N6757" s="43"/>
    </row>
    <row r="6758" spans="1:14" x14ac:dyDescent="0.2">
      <c r="A6758" s="29" t="s">
        <v>2366</v>
      </c>
      <c r="B6758" s="30"/>
      <c r="C6758" s="31"/>
      <c r="D6758" s="32"/>
      <c r="E6758" s="32"/>
      <c r="F6758" s="31"/>
      <c r="G6758" s="31"/>
      <c r="H6758" s="31"/>
      <c r="I6758" s="31"/>
      <c r="J6758" s="31"/>
      <c r="K6758" s="31"/>
      <c r="L6758" s="31"/>
      <c r="M6758" s="31"/>
      <c r="N6758" s="33"/>
    </row>
    <row r="6759" spans="1:14" x14ac:dyDescent="0.2">
      <c r="A6759" s="29" t="s">
        <v>2367</v>
      </c>
      <c r="B6759" s="30" t="s">
        <v>6</v>
      </c>
      <c r="C6759" s="31" t="s">
        <v>7</v>
      </c>
      <c r="D6759" s="32" t="s">
        <v>8</v>
      </c>
      <c r="E6759" s="32" t="s">
        <v>9</v>
      </c>
      <c r="F6759" s="31" t="s">
        <v>10</v>
      </c>
      <c r="G6759" s="31" t="s">
        <v>11</v>
      </c>
      <c r="H6759" s="31" t="s">
        <v>12</v>
      </c>
      <c r="I6759" s="31" t="s">
        <v>13</v>
      </c>
      <c r="J6759" s="31" t="s">
        <v>14</v>
      </c>
      <c r="K6759" s="31" t="s">
        <v>15</v>
      </c>
      <c r="L6759" s="31" t="s">
        <v>16</v>
      </c>
      <c r="M6759" s="31" t="s">
        <v>17</v>
      </c>
      <c r="N6759" s="33" t="s">
        <v>18</v>
      </c>
    </row>
    <row r="6760" spans="1:14" x14ac:dyDescent="0.2">
      <c r="A6760" s="34" t="s">
        <v>19</v>
      </c>
      <c r="B6760" s="35"/>
      <c r="C6760" s="36"/>
      <c r="D6760" s="37"/>
      <c r="E6760" s="37"/>
      <c r="F6760" s="36"/>
      <c r="G6760" s="36"/>
      <c r="H6760" s="36"/>
      <c r="I6760" s="36"/>
      <c r="J6760" s="36"/>
      <c r="K6760" s="36"/>
      <c r="L6760" s="36"/>
      <c r="M6760" s="36"/>
      <c r="N6760" s="38"/>
    </row>
    <row r="6761" spans="1:14" x14ac:dyDescent="0.2">
      <c r="A6761" s="39" t="s">
        <v>22</v>
      </c>
      <c r="B6761" s="40"/>
      <c r="C6761" s="41">
        <v>0</v>
      </c>
      <c r="D6761" s="42">
        <v>7.6063000000000001</v>
      </c>
      <c r="E6761" s="42">
        <v>1.44</v>
      </c>
      <c r="F6761" s="41">
        <v>3892353</v>
      </c>
      <c r="G6761" s="41">
        <v>341988</v>
      </c>
      <c r="H6761" s="41">
        <v>4234341</v>
      </c>
      <c r="I6761" s="41">
        <v>0</v>
      </c>
      <c r="J6761" s="41">
        <v>1473550</v>
      </c>
      <c r="K6761" s="41">
        <v>42343</v>
      </c>
      <c r="L6761" s="41">
        <v>31200</v>
      </c>
      <c r="M6761" s="41">
        <v>0</v>
      </c>
      <c r="N6761" s="43">
        <v>5739091</v>
      </c>
    </row>
    <row r="6762" spans="1:14" x14ac:dyDescent="0.2">
      <c r="A6762" s="34" t="s">
        <v>24</v>
      </c>
      <c r="B6762" s="35"/>
      <c r="C6762" s="36">
        <f t="shared" ref="C6762:N6762" si="1188">SUM(C6761:C6761)</f>
        <v>0</v>
      </c>
      <c r="D6762" s="37">
        <f t="shared" si="1188"/>
        <v>7.6063000000000001</v>
      </c>
      <c r="E6762" s="37">
        <f t="shared" si="1188"/>
        <v>1.44</v>
      </c>
      <c r="F6762" s="36">
        <f t="shared" si="1188"/>
        <v>3892353</v>
      </c>
      <c r="G6762" s="36">
        <f t="shared" si="1188"/>
        <v>341988</v>
      </c>
      <c r="H6762" s="36">
        <f t="shared" si="1188"/>
        <v>4234341</v>
      </c>
      <c r="I6762" s="36">
        <f t="shared" si="1188"/>
        <v>0</v>
      </c>
      <c r="J6762" s="36">
        <f t="shared" si="1188"/>
        <v>1473550</v>
      </c>
      <c r="K6762" s="36">
        <f t="shared" si="1188"/>
        <v>42343</v>
      </c>
      <c r="L6762" s="36">
        <f t="shared" si="1188"/>
        <v>31200</v>
      </c>
      <c r="M6762" s="36">
        <f t="shared" si="1188"/>
        <v>0</v>
      </c>
      <c r="N6762" s="38">
        <f t="shared" si="1188"/>
        <v>5739091</v>
      </c>
    </row>
    <row r="6763" spans="1:14" x14ac:dyDescent="0.2">
      <c r="A6763" s="34" t="s">
        <v>1476</v>
      </c>
      <c r="B6763" s="35"/>
      <c r="C6763" s="36"/>
      <c r="D6763" s="37"/>
      <c r="E6763" s="37"/>
      <c r="F6763" s="36"/>
      <c r="G6763" s="36"/>
      <c r="H6763" s="36"/>
      <c r="I6763" s="36"/>
      <c r="J6763" s="36"/>
      <c r="K6763" s="36"/>
      <c r="L6763" s="36"/>
      <c r="M6763" s="36"/>
      <c r="N6763" s="38"/>
    </row>
    <row r="6764" spans="1:14" x14ac:dyDescent="0.2">
      <c r="A6764" s="39" t="s">
        <v>162</v>
      </c>
      <c r="B6764" s="40"/>
      <c r="C6764" s="41">
        <v>0</v>
      </c>
      <c r="D6764" s="42">
        <v>7.25</v>
      </c>
      <c r="E6764" s="42">
        <v>0</v>
      </c>
      <c r="F6764" s="41">
        <v>2402201</v>
      </c>
      <c r="G6764" s="41">
        <v>0</v>
      </c>
      <c r="H6764" s="41">
        <v>2402201</v>
      </c>
      <c r="I6764" s="41">
        <v>0</v>
      </c>
      <c r="J6764" s="41">
        <v>835966</v>
      </c>
      <c r="K6764" s="41">
        <v>24022</v>
      </c>
      <c r="L6764" s="41">
        <v>0</v>
      </c>
      <c r="M6764" s="41">
        <v>0</v>
      </c>
      <c r="N6764" s="43">
        <v>3238167</v>
      </c>
    </row>
    <row r="6765" spans="1:14" x14ac:dyDescent="0.2">
      <c r="A6765" s="39" t="s">
        <v>45</v>
      </c>
      <c r="B6765" s="40"/>
      <c r="C6765" s="41">
        <v>0</v>
      </c>
      <c r="D6765" s="42">
        <v>0.12740000000000001</v>
      </c>
      <c r="E6765" s="42">
        <v>0</v>
      </c>
      <c r="F6765" s="41">
        <v>44112</v>
      </c>
      <c r="G6765" s="41">
        <v>0</v>
      </c>
      <c r="H6765" s="41">
        <v>44112</v>
      </c>
      <c r="I6765" s="41">
        <v>0</v>
      </c>
      <c r="J6765" s="41">
        <v>15351</v>
      </c>
      <c r="K6765" s="41">
        <v>441</v>
      </c>
      <c r="L6765" s="41">
        <v>0</v>
      </c>
      <c r="M6765" s="41">
        <v>0</v>
      </c>
      <c r="N6765" s="43">
        <v>59463</v>
      </c>
    </row>
    <row r="6766" spans="1:14" x14ac:dyDescent="0.2">
      <c r="A6766" s="39" t="s">
        <v>40</v>
      </c>
      <c r="B6766" s="40"/>
      <c r="C6766" s="41">
        <v>0</v>
      </c>
      <c r="D6766" s="42">
        <v>-0.25540000000000002</v>
      </c>
      <c r="E6766" s="42">
        <v>0</v>
      </c>
      <c r="F6766" s="41">
        <v>-127680</v>
      </c>
      <c r="G6766" s="41">
        <v>0</v>
      </c>
      <c r="H6766" s="41">
        <v>-127680</v>
      </c>
      <c r="I6766" s="41">
        <v>0</v>
      </c>
      <c r="J6766" s="41">
        <v>-44433</v>
      </c>
      <c r="K6766" s="41">
        <v>-1277</v>
      </c>
      <c r="L6766" s="41">
        <v>0</v>
      </c>
      <c r="M6766" s="41">
        <v>0</v>
      </c>
      <c r="N6766" s="43">
        <v>-172113</v>
      </c>
    </row>
    <row r="6767" spans="1:14" x14ac:dyDescent="0.2">
      <c r="A6767" s="39" t="s">
        <v>41</v>
      </c>
      <c r="B6767" s="40"/>
      <c r="C6767" s="41">
        <v>0</v>
      </c>
      <c r="D6767" s="42">
        <v>0</v>
      </c>
      <c r="E6767" s="42">
        <v>0</v>
      </c>
      <c r="F6767" s="41">
        <v>0</v>
      </c>
      <c r="G6767" s="41">
        <v>0</v>
      </c>
      <c r="H6767" s="41">
        <v>0</v>
      </c>
      <c r="I6767" s="41">
        <v>127680</v>
      </c>
      <c r="J6767" s="41">
        <v>43156</v>
      </c>
      <c r="K6767" s="41">
        <v>0</v>
      </c>
      <c r="L6767" s="41">
        <v>0</v>
      </c>
      <c r="M6767" s="41">
        <v>0</v>
      </c>
      <c r="N6767" s="43">
        <v>170836</v>
      </c>
    </row>
    <row r="6768" spans="1:14" x14ac:dyDescent="0.2">
      <c r="A6768" s="39" t="s">
        <v>163</v>
      </c>
      <c r="B6768" s="40"/>
      <c r="C6768" s="41">
        <v>0</v>
      </c>
      <c r="D6768" s="42">
        <v>0</v>
      </c>
      <c r="E6768" s="42">
        <v>0</v>
      </c>
      <c r="F6768" s="41">
        <v>0</v>
      </c>
      <c r="G6768" s="41">
        <v>0</v>
      </c>
      <c r="H6768" s="41">
        <v>0</v>
      </c>
      <c r="I6768" s="41">
        <v>0</v>
      </c>
      <c r="J6768" s="41">
        <v>4</v>
      </c>
      <c r="K6768" s="41">
        <v>0</v>
      </c>
      <c r="L6768" s="41">
        <v>0</v>
      </c>
      <c r="M6768" s="41">
        <v>0</v>
      </c>
      <c r="N6768" s="43">
        <v>4</v>
      </c>
    </row>
    <row r="6769" spans="1:14" x14ac:dyDescent="0.2">
      <c r="A6769" s="39" t="s">
        <v>23</v>
      </c>
      <c r="B6769" s="40"/>
      <c r="C6769" s="41">
        <v>0</v>
      </c>
      <c r="D6769" s="42">
        <v>0</v>
      </c>
      <c r="E6769" s="42">
        <v>2.72</v>
      </c>
      <c r="F6769" s="41">
        <v>0</v>
      </c>
      <c r="G6769" s="41">
        <v>1056569</v>
      </c>
      <c r="H6769" s="41">
        <v>1056569</v>
      </c>
      <c r="I6769" s="41">
        <v>0</v>
      </c>
      <c r="J6769" s="41">
        <v>367686</v>
      </c>
      <c r="K6769" s="41">
        <v>10566</v>
      </c>
      <c r="L6769" s="41">
        <v>0</v>
      </c>
      <c r="M6769" s="41">
        <v>0</v>
      </c>
      <c r="N6769" s="43">
        <v>1424255</v>
      </c>
    </row>
    <row r="6770" spans="1:14" x14ac:dyDescent="0.2">
      <c r="A6770" s="39" t="s">
        <v>1481</v>
      </c>
      <c r="B6770" s="40"/>
      <c r="C6770" s="41">
        <v>0</v>
      </c>
      <c r="D6770" s="42">
        <v>14.726699999999999</v>
      </c>
      <c r="E6770" s="42">
        <v>1.87</v>
      </c>
      <c r="F6770" s="41">
        <v>9658666</v>
      </c>
      <c r="G6770" s="41">
        <v>469557</v>
      </c>
      <c r="H6770" s="41">
        <v>10128223</v>
      </c>
      <c r="I6770" s="41">
        <v>0</v>
      </c>
      <c r="J6770" s="41">
        <v>3524623</v>
      </c>
      <c r="K6770" s="41">
        <v>101283</v>
      </c>
      <c r="L6770" s="41">
        <v>292590</v>
      </c>
      <c r="M6770" s="41">
        <v>0</v>
      </c>
      <c r="N6770" s="43">
        <v>13945436</v>
      </c>
    </row>
    <row r="6771" spans="1:14" x14ac:dyDescent="0.2">
      <c r="A6771" s="39" t="s">
        <v>1482</v>
      </c>
      <c r="B6771" s="40"/>
      <c r="C6771" s="41">
        <v>0</v>
      </c>
      <c r="D6771" s="42">
        <v>0</v>
      </c>
      <c r="E6771" s="42">
        <v>0</v>
      </c>
      <c r="F6771" s="41">
        <v>108000</v>
      </c>
      <c r="G6771" s="41">
        <v>0</v>
      </c>
      <c r="H6771" s="41">
        <v>108000</v>
      </c>
      <c r="I6771" s="41">
        <v>0</v>
      </c>
      <c r="J6771" s="41">
        <v>37584</v>
      </c>
      <c r="K6771" s="41">
        <v>1080</v>
      </c>
      <c r="L6771" s="41">
        <v>18000</v>
      </c>
      <c r="M6771" s="41">
        <v>0</v>
      </c>
      <c r="N6771" s="43">
        <v>163584</v>
      </c>
    </row>
    <row r="6772" spans="1:14" x14ac:dyDescent="0.2">
      <c r="A6772" s="34" t="s">
        <v>24</v>
      </c>
      <c r="B6772" s="35"/>
      <c r="C6772" s="36">
        <f t="shared" ref="C6772:N6772" si="1189">SUM(C6764:C6771)</f>
        <v>0</v>
      </c>
      <c r="D6772" s="37">
        <f t="shared" si="1189"/>
        <v>21.848700000000001</v>
      </c>
      <c r="E6772" s="37">
        <f t="shared" si="1189"/>
        <v>4.59</v>
      </c>
      <c r="F6772" s="36">
        <f t="shared" si="1189"/>
        <v>12085299</v>
      </c>
      <c r="G6772" s="36">
        <f t="shared" si="1189"/>
        <v>1526126</v>
      </c>
      <c r="H6772" s="36">
        <f t="shared" si="1189"/>
        <v>13611425</v>
      </c>
      <c r="I6772" s="36">
        <f t="shared" si="1189"/>
        <v>127680</v>
      </c>
      <c r="J6772" s="36">
        <f t="shared" si="1189"/>
        <v>4779937</v>
      </c>
      <c r="K6772" s="36">
        <f t="shared" si="1189"/>
        <v>136115</v>
      </c>
      <c r="L6772" s="36">
        <f t="shared" si="1189"/>
        <v>310590</v>
      </c>
      <c r="M6772" s="36">
        <f t="shared" si="1189"/>
        <v>0</v>
      </c>
      <c r="N6772" s="38">
        <f t="shared" si="1189"/>
        <v>18829632</v>
      </c>
    </row>
    <row r="6773" spans="1:14" x14ac:dyDescent="0.2">
      <c r="A6773" s="34" t="s">
        <v>25</v>
      </c>
      <c r="B6773" s="35"/>
      <c r="C6773" s="36"/>
      <c r="D6773" s="37"/>
      <c r="E6773" s="37"/>
      <c r="F6773" s="36"/>
      <c r="G6773" s="36"/>
      <c r="H6773" s="36"/>
      <c r="I6773" s="36"/>
      <c r="J6773" s="36"/>
      <c r="K6773" s="36"/>
      <c r="L6773" s="36"/>
      <c r="M6773" s="36"/>
      <c r="N6773" s="38"/>
    </row>
    <row r="6774" spans="1:14" x14ac:dyDescent="0.2">
      <c r="A6774" s="39" t="s">
        <v>26</v>
      </c>
      <c r="B6774" s="40"/>
      <c r="C6774" s="41">
        <v>77</v>
      </c>
      <c r="D6774" s="42">
        <v>0</v>
      </c>
      <c r="E6774" s="42">
        <v>2.145</v>
      </c>
      <c r="F6774" s="41">
        <v>0</v>
      </c>
      <c r="G6774" s="41">
        <v>659433</v>
      </c>
      <c r="H6774" s="41">
        <v>659433</v>
      </c>
      <c r="I6774" s="41">
        <v>0</v>
      </c>
      <c r="J6774" s="41">
        <v>229482</v>
      </c>
      <c r="K6774" s="41">
        <v>6594</v>
      </c>
      <c r="L6774" s="41">
        <v>6545</v>
      </c>
      <c r="M6774" s="41">
        <v>0</v>
      </c>
      <c r="N6774" s="43">
        <v>895460</v>
      </c>
    </row>
    <row r="6775" spans="1:14" x14ac:dyDescent="0.2">
      <c r="A6775" s="39" t="s">
        <v>69</v>
      </c>
      <c r="B6775" s="40"/>
      <c r="C6775" s="41">
        <v>210</v>
      </c>
      <c r="D6775" s="42">
        <v>0</v>
      </c>
      <c r="E6775" s="42">
        <v>3.5756999999999999</v>
      </c>
      <c r="F6775" s="41">
        <v>0</v>
      </c>
      <c r="G6775" s="41">
        <v>1099270</v>
      </c>
      <c r="H6775" s="41">
        <v>1099270</v>
      </c>
      <c r="I6775" s="41">
        <v>0</v>
      </c>
      <c r="J6775" s="41">
        <v>382546</v>
      </c>
      <c r="K6775" s="41">
        <v>10993</v>
      </c>
      <c r="L6775" s="41">
        <v>12810</v>
      </c>
      <c r="M6775" s="41">
        <v>0</v>
      </c>
      <c r="N6775" s="43">
        <v>1494626</v>
      </c>
    </row>
    <row r="6776" spans="1:14" x14ac:dyDescent="0.2">
      <c r="A6776" s="34" t="s">
        <v>24</v>
      </c>
      <c r="B6776" s="35"/>
      <c r="C6776" s="36">
        <f t="shared" ref="C6776:N6776" si="1190">SUM(C6774:C6775)</f>
        <v>287</v>
      </c>
      <c r="D6776" s="37">
        <f t="shared" si="1190"/>
        <v>0</v>
      </c>
      <c r="E6776" s="37">
        <f t="shared" si="1190"/>
        <v>5.7206999999999999</v>
      </c>
      <c r="F6776" s="36">
        <f t="shared" si="1190"/>
        <v>0</v>
      </c>
      <c r="G6776" s="36">
        <f t="shared" si="1190"/>
        <v>1758703</v>
      </c>
      <c r="H6776" s="36">
        <f t="shared" si="1190"/>
        <v>1758703</v>
      </c>
      <c r="I6776" s="36">
        <f t="shared" si="1190"/>
        <v>0</v>
      </c>
      <c r="J6776" s="36">
        <f t="shared" si="1190"/>
        <v>612028</v>
      </c>
      <c r="K6776" s="36">
        <f t="shared" si="1190"/>
        <v>17587</v>
      </c>
      <c r="L6776" s="36">
        <f t="shared" si="1190"/>
        <v>19355</v>
      </c>
      <c r="M6776" s="36">
        <f t="shared" si="1190"/>
        <v>0</v>
      </c>
      <c r="N6776" s="38">
        <f t="shared" si="1190"/>
        <v>2390086</v>
      </c>
    </row>
    <row r="6777" spans="1:14" x14ac:dyDescent="0.2">
      <c r="A6777" s="34" t="s">
        <v>1483</v>
      </c>
      <c r="B6777" s="35"/>
      <c r="C6777" s="36"/>
      <c r="D6777" s="37"/>
      <c r="E6777" s="37"/>
      <c r="F6777" s="36"/>
      <c r="G6777" s="36"/>
      <c r="H6777" s="36"/>
      <c r="I6777" s="36"/>
      <c r="J6777" s="36"/>
      <c r="K6777" s="36"/>
      <c r="L6777" s="36"/>
      <c r="M6777" s="36"/>
      <c r="N6777" s="38"/>
    </row>
    <row r="6778" spans="1:14" x14ac:dyDescent="0.2">
      <c r="A6778" s="39" t="s">
        <v>1484</v>
      </c>
      <c r="B6778" s="40"/>
      <c r="C6778" s="41">
        <v>117</v>
      </c>
      <c r="D6778" s="42">
        <v>0</v>
      </c>
      <c r="E6778" s="42">
        <v>0.19209999999999999</v>
      </c>
      <c r="F6778" s="41">
        <v>0</v>
      </c>
      <c r="G6778" s="41">
        <v>52061</v>
      </c>
      <c r="H6778" s="41">
        <v>52061</v>
      </c>
      <c r="I6778" s="41">
        <v>0</v>
      </c>
      <c r="J6778" s="41">
        <v>18117</v>
      </c>
      <c r="K6778" s="41">
        <v>521</v>
      </c>
      <c r="L6778" s="41">
        <v>0</v>
      </c>
      <c r="M6778" s="41">
        <v>0</v>
      </c>
      <c r="N6778" s="43">
        <v>70178</v>
      </c>
    </row>
    <row r="6779" spans="1:14" x14ac:dyDescent="0.2">
      <c r="A6779" s="39" t="s">
        <v>1497</v>
      </c>
      <c r="B6779" s="40"/>
      <c r="C6779" s="41">
        <v>19</v>
      </c>
      <c r="D6779" s="42">
        <v>0.29189999999999999</v>
      </c>
      <c r="E6779" s="42">
        <v>0</v>
      </c>
      <c r="F6779" s="41">
        <v>143075</v>
      </c>
      <c r="G6779" s="41">
        <v>0</v>
      </c>
      <c r="H6779" s="41">
        <v>143075</v>
      </c>
      <c r="I6779" s="41">
        <v>0</v>
      </c>
      <c r="J6779" s="41">
        <v>49791</v>
      </c>
      <c r="K6779" s="41">
        <v>1431</v>
      </c>
      <c r="L6779" s="41">
        <v>456</v>
      </c>
      <c r="M6779" s="41">
        <v>0</v>
      </c>
      <c r="N6779" s="43">
        <v>193322</v>
      </c>
    </row>
    <row r="6780" spans="1:14" x14ac:dyDescent="0.2">
      <c r="A6780" s="39" t="s">
        <v>1485</v>
      </c>
      <c r="B6780" s="40"/>
      <c r="C6780" s="41">
        <v>0</v>
      </c>
      <c r="D6780" s="42">
        <v>3.375</v>
      </c>
      <c r="E6780" s="42">
        <v>0</v>
      </c>
      <c r="F6780" s="41">
        <v>1677224</v>
      </c>
      <c r="G6780" s="41">
        <v>0</v>
      </c>
      <c r="H6780" s="41">
        <v>1677224</v>
      </c>
      <c r="I6780" s="41">
        <v>0</v>
      </c>
      <c r="J6780" s="41">
        <v>583674</v>
      </c>
      <c r="K6780" s="41">
        <v>16772</v>
      </c>
      <c r="L6780" s="41">
        <v>0</v>
      </c>
      <c r="M6780" s="41">
        <v>0</v>
      </c>
      <c r="N6780" s="43">
        <v>2260898</v>
      </c>
    </row>
    <row r="6781" spans="1:14" x14ac:dyDescent="0.2">
      <c r="A6781" s="34" t="s">
        <v>24</v>
      </c>
      <c r="B6781" s="35"/>
      <c r="C6781" s="36">
        <f t="shared" ref="C6781:N6781" si="1191">SUM(C6778:C6780)</f>
        <v>136</v>
      </c>
      <c r="D6781" s="37">
        <f t="shared" si="1191"/>
        <v>3.6669</v>
      </c>
      <c r="E6781" s="37">
        <f t="shared" si="1191"/>
        <v>0.19209999999999999</v>
      </c>
      <c r="F6781" s="36">
        <f t="shared" si="1191"/>
        <v>1820299</v>
      </c>
      <c r="G6781" s="36">
        <f t="shared" si="1191"/>
        <v>52061</v>
      </c>
      <c r="H6781" s="36">
        <f t="shared" si="1191"/>
        <v>1872360</v>
      </c>
      <c r="I6781" s="36">
        <f t="shared" si="1191"/>
        <v>0</v>
      </c>
      <c r="J6781" s="36">
        <f t="shared" si="1191"/>
        <v>651582</v>
      </c>
      <c r="K6781" s="36">
        <f t="shared" si="1191"/>
        <v>18724</v>
      </c>
      <c r="L6781" s="36">
        <f t="shared" si="1191"/>
        <v>456</v>
      </c>
      <c r="M6781" s="36">
        <f t="shared" si="1191"/>
        <v>0</v>
      </c>
      <c r="N6781" s="38">
        <f t="shared" si="1191"/>
        <v>2524398</v>
      </c>
    </row>
    <row r="6782" spans="1:14" x14ac:dyDescent="0.2">
      <c r="A6782" s="29" t="s">
        <v>2368</v>
      </c>
      <c r="B6782" s="30"/>
      <c r="C6782" s="31">
        <f t="shared" ref="C6782:N6782" si="1192">C6762+C6772+C6776+C6781</f>
        <v>423</v>
      </c>
      <c r="D6782" s="32">
        <f t="shared" si="1192"/>
        <v>33.121900000000004</v>
      </c>
      <c r="E6782" s="32">
        <f t="shared" si="1192"/>
        <v>11.942799999999998</v>
      </c>
      <c r="F6782" s="31">
        <f t="shared" si="1192"/>
        <v>17797951</v>
      </c>
      <c r="G6782" s="31">
        <f t="shared" si="1192"/>
        <v>3678878</v>
      </c>
      <c r="H6782" s="31">
        <f t="shared" si="1192"/>
        <v>21476829</v>
      </c>
      <c r="I6782" s="31">
        <f t="shared" si="1192"/>
        <v>127680</v>
      </c>
      <c r="J6782" s="31">
        <f t="shared" si="1192"/>
        <v>7517097</v>
      </c>
      <c r="K6782" s="31">
        <f t="shared" si="1192"/>
        <v>214769</v>
      </c>
      <c r="L6782" s="31">
        <f t="shared" si="1192"/>
        <v>361601</v>
      </c>
      <c r="M6782" s="31">
        <f t="shared" si="1192"/>
        <v>0</v>
      </c>
      <c r="N6782" s="33">
        <f t="shared" si="1192"/>
        <v>29483207</v>
      </c>
    </row>
    <row r="6783" spans="1:14" x14ac:dyDescent="0.2">
      <c r="A6783" s="39"/>
      <c r="B6783" s="40"/>
      <c r="C6783" s="41"/>
      <c r="D6783" s="42"/>
      <c r="E6783" s="42"/>
      <c r="F6783" s="41"/>
      <c r="G6783" s="41"/>
      <c r="H6783" s="41"/>
      <c r="I6783" s="41"/>
      <c r="J6783" s="41"/>
      <c r="K6783" s="41"/>
      <c r="L6783" s="41"/>
      <c r="M6783" s="41"/>
      <c r="N6783" s="43"/>
    </row>
    <row r="6784" spans="1:14" x14ac:dyDescent="0.2">
      <c r="A6784" s="29" t="s">
        <v>2369</v>
      </c>
      <c r="B6784" s="30"/>
      <c r="C6784" s="31"/>
      <c r="D6784" s="32"/>
      <c r="E6784" s="32"/>
      <c r="F6784" s="31"/>
      <c r="G6784" s="31"/>
      <c r="H6784" s="31"/>
      <c r="I6784" s="31"/>
      <c r="J6784" s="31"/>
      <c r="K6784" s="31"/>
      <c r="L6784" s="31"/>
      <c r="M6784" s="31"/>
      <c r="N6784" s="33"/>
    </row>
    <row r="6785" spans="1:14" x14ac:dyDescent="0.2">
      <c r="A6785" s="29" t="s">
        <v>2370</v>
      </c>
      <c r="B6785" s="30" t="s">
        <v>6</v>
      </c>
      <c r="C6785" s="31" t="s">
        <v>7</v>
      </c>
      <c r="D6785" s="32" t="s">
        <v>8</v>
      </c>
      <c r="E6785" s="32" t="s">
        <v>9</v>
      </c>
      <c r="F6785" s="31" t="s">
        <v>10</v>
      </c>
      <c r="G6785" s="31" t="s">
        <v>11</v>
      </c>
      <c r="H6785" s="31" t="s">
        <v>12</v>
      </c>
      <c r="I6785" s="31" t="s">
        <v>13</v>
      </c>
      <c r="J6785" s="31" t="s">
        <v>14</v>
      </c>
      <c r="K6785" s="31" t="s">
        <v>15</v>
      </c>
      <c r="L6785" s="31" t="s">
        <v>16</v>
      </c>
      <c r="M6785" s="31" t="s">
        <v>17</v>
      </c>
      <c r="N6785" s="33" t="s">
        <v>18</v>
      </c>
    </row>
    <row r="6786" spans="1:14" x14ac:dyDescent="0.2">
      <c r="A6786" s="34" t="s">
        <v>19</v>
      </c>
      <c r="B6786" s="35"/>
      <c r="C6786" s="36"/>
      <c r="D6786" s="37"/>
      <c r="E6786" s="37"/>
      <c r="F6786" s="36"/>
      <c r="G6786" s="36"/>
      <c r="H6786" s="36"/>
      <c r="I6786" s="36"/>
      <c r="J6786" s="36"/>
      <c r="K6786" s="36"/>
      <c r="L6786" s="36"/>
      <c r="M6786" s="36"/>
      <c r="N6786" s="38"/>
    </row>
    <row r="6787" spans="1:14" x14ac:dyDescent="0.2">
      <c r="A6787" s="39" t="s">
        <v>22</v>
      </c>
      <c r="B6787" s="40"/>
      <c r="C6787" s="41">
        <v>0</v>
      </c>
      <c r="D6787" s="42">
        <v>4.0650000000000004</v>
      </c>
      <c r="E6787" s="42">
        <v>0.8</v>
      </c>
      <c r="F6787" s="41">
        <v>2118095</v>
      </c>
      <c r="G6787" s="41">
        <v>189994</v>
      </c>
      <c r="H6787" s="41">
        <v>2308089</v>
      </c>
      <c r="I6787" s="41">
        <v>0</v>
      </c>
      <c r="J6787" s="41">
        <v>803215</v>
      </c>
      <c r="K6787" s="41">
        <v>23081</v>
      </c>
      <c r="L6787" s="41">
        <v>17600</v>
      </c>
      <c r="M6787" s="41">
        <v>0</v>
      </c>
      <c r="N6787" s="43">
        <v>3128904</v>
      </c>
    </row>
    <row r="6788" spans="1:14" x14ac:dyDescent="0.2">
      <c r="A6788" s="39" t="s">
        <v>31</v>
      </c>
      <c r="B6788" s="40"/>
      <c r="C6788" s="41">
        <v>0</v>
      </c>
      <c r="D6788" s="42">
        <v>0</v>
      </c>
      <c r="E6788" s="42">
        <v>0</v>
      </c>
      <c r="F6788" s="41">
        <v>24000</v>
      </c>
      <c r="G6788" s="41">
        <v>0</v>
      </c>
      <c r="H6788" s="41">
        <v>24000</v>
      </c>
      <c r="I6788" s="41">
        <v>0</v>
      </c>
      <c r="J6788" s="41">
        <v>8352</v>
      </c>
      <c r="K6788" s="41">
        <v>240</v>
      </c>
      <c r="L6788" s="41">
        <v>0</v>
      </c>
      <c r="M6788" s="41">
        <v>0</v>
      </c>
      <c r="N6788" s="43">
        <v>32352</v>
      </c>
    </row>
    <row r="6789" spans="1:14" x14ac:dyDescent="0.2">
      <c r="A6789" s="34" t="s">
        <v>24</v>
      </c>
      <c r="B6789" s="35"/>
      <c r="C6789" s="36">
        <f t="shared" ref="C6789:N6789" si="1193">SUM(C6787:C6788)</f>
        <v>0</v>
      </c>
      <c r="D6789" s="37">
        <f t="shared" si="1193"/>
        <v>4.0650000000000004</v>
      </c>
      <c r="E6789" s="37">
        <f t="shared" si="1193"/>
        <v>0.8</v>
      </c>
      <c r="F6789" s="36">
        <f t="shared" si="1193"/>
        <v>2142095</v>
      </c>
      <c r="G6789" s="36">
        <f t="shared" si="1193"/>
        <v>189994</v>
      </c>
      <c r="H6789" s="36">
        <f t="shared" si="1193"/>
        <v>2332089</v>
      </c>
      <c r="I6789" s="36">
        <f t="shared" si="1193"/>
        <v>0</v>
      </c>
      <c r="J6789" s="36">
        <f t="shared" si="1193"/>
        <v>811567</v>
      </c>
      <c r="K6789" s="36">
        <f t="shared" si="1193"/>
        <v>23321</v>
      </c>
      <c r="L6789" s="36">
        <f t="shared" si="1193"/>
        <v>17600</v>
      </c>
      <c r="M6789" s="36">
        <f t="shared" si="1193"/>
        <v>0</v>
      </c>
      <c r="N6789" s="38">
        <f t="shared" si="1193"/>
        <v>3161256</v>
      </c>
    </row>
    <row r="6790" spans="1:14" x14ac:dyDescent="0.2">
      <c r="A6790" s="34" t="s">
        <v>1476</v>
      </c>
      <c r="B6790" s="35"/>
      <c r="C6790" s="36"/>
      <c r="D6790" s="37"/>
      <c r="E6790" s="37"/>
      <c r="F6790" s="36"/>
      <c r="G6790" s="36"/>
      <c r="H6790" s="36"/>
      <c r="I6790" s="36"/>
      <c r="J6790" s="36"/>
      <c r="K6790" s="36"/>
      <c r="L6790" s="36"/>
      <c r="M6790" s="36"/>
      <c r="N6790" s="38"/>
    </row>
    <row r="6791" spans="1:14" x14ac:dyDescent="0.2">
      <c r="A6791" s="39" t="s">
        <v>162</v>
      </c>
      <c r="B6791" s="40"/>
      <c r="C6791" s="41">
        <v>0</v>
      </c>
      <c r="D6791" s="42">
        <v>5.0667</v>
      </c>
      <c r="E6791" s="42">
        <v>0</v>
      </c>
      <c r="F6791" s="41">
        <v>1772782</v>
      </c>
      <c r="G6791" s="41">
        <v>0</v>
      </c>
      <c r="H6791" s="41">
        <v>1772782</v>
      </c>
      <c r="I6791" s="41">
        <v>0</v>
      </c>
      <c r="J6791" s="41">
        <v>616928</v>
      </c>
      <c r="K6791" s="41">
        <v>17728</v>
      </c>
      <c r="L6791" s="41">
        <v>0</v>
      </c>
      <c r="M6791" s="41">
        <v>0</v>
      </c>
      <c r="N6791" s="43">
        <v>2389710</v>
      </c>
    </row>
    <row r="6792" spans="1:14" x14ac:dyDescent="0.2">
      <c r="A6792" s="39" t="s">
        <v>45</v>
      </c>
      <c r="B6792" s="40"/>
      <c r="C6792" s="41">
        <v>0</v>
      </c>
      <c r="D6792" s="42">
        <v>0.5857</v>
      </c>
      <c r="E6792" s="42">
        <v>0</v>
      </c>
      <c r="F6792" s="41">
        <v>148782</v>
      </c>
      <c r="G6792" s="41">
        <v>0</v>
      </c>
      <c r="H6792" s="41">
        <v>148782</v>
      </c>
      <c r="I6792" s="41">
        <v>0</v>
      </c>
      <c r="J6792" s="41">
        <v>51776</v>
      </c>
      <c r="K6792" s="41">
        <v>1488</v>
      </c>
      <c r="L6792" s="41">
        <v>0</v>
      </c>
      <c r="M6792" s="41">
        <v>0</v>
      </c>
      <c r="N6792" s="43">
        <v>200558</v>
      </c>
    </row>
    <row r="6793" spans="1:14" x14ac:dyDescent="0.2">
      <c r="A6793" s="39" t="s">
        <v>40</v>
      </c>
      <c r="B6793" s="40"/>
      <c r="C6793" s="41">
        <v>0</v>
      </c>
      <c r="D6793" s="42">
        <v>-0.17810000000000001</v>
      </c>
      <c r="E6793" s="42">
        <v>0</v>
      </c>
      <c r="F6793" s="41">
        <v>-131040</v>
      </c>
      <c r="G6793" s="41">
        <v>0</v>
      </c>
      <c r="H6793" s="41">
        <v>-131040</v>
      </c>
      <c r="I6793" s="41">
        <v>0</v>
      </c>
      <c r="J6793" s="41">
        <v>-45602</v>
      </c>
      <c r="K6793" s="41">
        <v>-1310</v>
      </c>
      <c r="L6793" s="41">
        <v>0</v>
      </c>
      <c r="M6793" s="41">
        <v>0</v>
      </c>
      <c r="N6793" s="43">
        <v>-176642</v>
      </c>
    </row>
    <row r="6794" spans="1:14" x14ac:dyDescent="0.2">
      <c r="A6794" s="39" t="s">
        <v>41</v>
      </c>
      <c r="B6794" s="40"/>
      <c r="C6794" s="41">
        <v>0</v>
      </c>
      <c r="D6794" s="42">
        <v>0</v>
      </c>
      <c r="E6794" s="42">
        <v>0</v>
      </c>
      <c r="F6794" s="41">
        <v>0</v>
      </c>
      <c r="G6794" s="41">
        <v>0</v>
      </c>
      <c r="H6794" s="41">
        <v>0</v>
      </c>
      <c r="I6794" s="41">
        <v>131040</v>
      </c>
      <c r="J6794" s="41">
        <v>44292</v>
      </c>
      <c r="K6794" s="41">
        <v>0</v>
      </c>
      <c r="L6794" s="41">
        <v>0</v>
      </c>
      <c r="M6794" s="41">
        <v>0</v>
      </c>
      <c r="N6794" s="43">
        <v>175332</v>
      </c>
    </row>
    <row r="6795" spans="1:14" x14ac:dyDescent="0.2">
      <c r="A6795" s="39" t="s">
        <v>163</v>
      </c>
      <c r="B6795" s="40"/>
      <c r="C6795" s="41">
        <v>0</v>
      </c>
      <c r="D6795" s="42">
        <v>0</v>
      </c>
      <c r="E6795" s="42">
        <v>0</v>
      </c>
      <c r="F6795" s="41">
        <v>0</v>
      </c>
      <c r="G6795" s="41">
        <v>0</v>
      </c>
      <c r="H6795" s="41">
        <v>0</v>
      </c>
      <c r="I6795" s="41">
        <v>0</v>
      </c>
      <c r="J6795" s="41">
        <v>3</v>
      </c>
      <c r="K6795" s="41">
        <v>0</v>
      </c>
      <c r="L6795" s="41">
        <v>0</v>
      </c>
      <c r="M6795" s="41">
        <v>0</v>
      </c>
      <c r="N6795" s="43">
        <v>3</v>
      </c>
    </row>
    <row r="6796" spans="1:14" x14ac:dyDescent="0.2">
      <c r="A6796" s="39" t="s">
        <v>501</v>
      </c>
      <c r="B6796" s="40"/>
      <c r="C6796" s="41">
        <v>0</v>
      </c>
      <c r="D6796" s="42">
        <v>0</v>
      </c>
      <c r="E6796" s="42">
        <v>0</v>
      </c>
      <c r="F6796" s="41">
        <v>0</v>
      </c>
      <c r="G6796" s="41">
        <v>0</v>
      </c>
      <c r="H6796" s="41">
        <v>0</v>
      </c>
      <c r="I6796" s="41">
        <v>0</v>
      </c>
      <c r="J6796" s="41">
        <v>0</v>
      </c>
      <c r="K6796" s="41">
        <v>0</v>
      </c>
      <c r="L6796" s="41">
        <v>1750</v>
      </c>
      <c r="M6796" s="41">
        <v>0</v>
      </c>
      <c r="N6796" s="43">
        <v>1750</v>
      </c>
    </row>
    <row r="6797" spans="1:14" x14ac:dyDescent="0.2">
      <c r="A6797" s="39" t="s">
        <v>23</v>
      </c>
      <c r="B6797" s="40"/>
      <c r="C6797" s="41">
        <v>0</v>
      </c>
      <c r="D6797" s="42">
        <v>0</v>
      </c>
      <c r="E6797" s="42">
        <v>2.33</v>
      </c>
      <c r="F6797" s="41">
        <v>0</v>
      </c>
      <c r="G6797" s="41">
        <v>906555</v>
      </c>
      <c r="H6797" s="41">
        <v>906555</v>
      </c>
      <c r="I6797" s="41">
        <v>0</v>
      </c>
      <c r="J6797" s="41">
        <v>315482</v>
      </c>
      <c r="K6797" s="41">
        <v>9066</v>
      </c>
      <c r="L6797" s="41">
        <v>0</v>
      </c>
      <c r="M6797" s="41">
        <v>0</v>
      </c>
      <c r="N6797" s="43">
        <v>1222037</v>
      </c>
    </row>
    <row r="6798" spans="1:14" x14ac:dyDescent="0.2">
      <c r="A6798" s="39" t="s">
        <v>1481</v>
      </c>
      <c r="B6798" s="40"/>
      <c r="C6798" s="41">
        <v>0</v>
      </c>
      <c r="D6798" s="42">
        <v>12.8428</v>
      </c>
      <c r="E6798" s="42">
        <v>0.89329999999999998</v>
      </c>
      <c r="F6798" s="41">
        <v>7277054</v>
      </c>
      <c r="G6798" s="41">
        <v>224316</v>
      </c>
      <c r="H6798" s="41">
        <v>7501370</v>
      </c>
      <c r="I6798" s="41">
        <v>0</v>
      </c>
      <c r="J6798" s="41">
        <v>2610476</v>
      </c>
      <c r="K6798" s="41">
        <v>75013</v>
      </c>
      <c r="L6798" s="41">
        <v>215685</v>
      </c>
      <c r="M6798" s="41">
        <v>0</v>
      </c>
      <c r="N6798" s="43">
        <v>10327531</v>
      </c>
    </row>
    <row r="6799" spans="1:14" x14ac:dyDescent="0.2">
      <c r="A6799" s="39" t="s">
        <v>1482</v>
      </c>
      <c r="B6799" s="40"/>
      <c r="C6799" s="41">
        <v>0</v>
      </c>
      <c r="D6799" s="42">
        <v>0</v>
      </c>
      <c r="E6799" s="42">
        <v>0</v>
      </c>
      <c r="F6799" s="41">
        <v>108000</v>
      </c>
      <c r="G6799" s="41">
        <v>0</v>
      </c>
      <c r="H6799" s="41">
        <v>108000</v>
      </c>
      <c r="I6799" s="41">
        <v>0</v>
      </c>
      <c r="J6799" s="41">
        <v>37584</v>
      </c>
      <c r="K6799" s="41">
        <v>1080</v>
      </c>
      <c r="L6799" s="41">
        <v>13500</v>
      </c>
      <c r="M6799" s="41">
        <v>0</v>
      </c>
      <c r="N6799" s="43">
        <v>159084</v>
      </c>
    </row>
    <row r="6800" spans="1:14" x14ac:dyDescent="0.2">
      <c r="A6800" s="34" t="s">
        <v>24</v>
      </c>
      <c r="B6800" s="35"/>
      <c r="C6800" s="36">
        <f t="shared" ref="C6800:N6800" si="1194">SUM(C6791:C6799)</f>
        <v>0</v>
      </c>
      <c r="D6800" s="37">
        <f t="shared" si="1194"/>
        <v>18.3171</v>
      </c>
      <c r="E6800" s="37">
        <f t="shared" si="1194"/>
        <v>3.2233000000000001</v>
      </c>
      <c r="F6800" s="36">
        <f t="shared" si="1194"/>
        <v>9175578</v>
      </c>
      <c r="G6800" s="36">
        <f t="shared" si="1194"/>
        <v>1130871</v>
      </c>
      <c r="H6800" s="36">
        <f t="shared" si="1194"/>
        <v>10306449</v>
      </c>
      <c r="I6800" s="36">
        <f t="shared" si="1194"/>
        <v>131040</v>
      </c>
      <c r="J6800" s="36">
        <f t="shared" si="1194"/>
        <v>3630939</v>
      </c>
      <c r="K6800" s="36">
        <f t="shared" si="1194"/>
        <v>103065</v>
      </c>
      <c r="L6800" s="36">
        <f t="shared" si="1194"/>
        <v>230935</v>
      </c>
      <c r="M6800" s="36">
        <f t="shared" si="1194"/>
        <v>0</v>
      </c>
      <c r="N6800" s="38">
        <f t="shared" si="1194"/>
        <v>14299363</v>
      </c>
    </row>
    <row r="6801" spans="1:14" x14ac:dyDescent="0.2">
      <c r="A6801" s="34" t="s">
        <v>25</v>
      </c>
      <c r="B6801" s="35"/>
      <c r="C6801" s="36"/>
      <c r="D6801" s="37"/>
      <c r="E6801" s="37"/>
      <c r="F6801" s="36"/>
      <c r="G6801" s="36"/>
      <c r="H6801" s="36"/>
      <c r="I6801" s="36"/>
      <c r="J6801" s="36"/>
      <c r="K6801" s="36"/>
      <c r="L6801" s="36"/>
      <c r="M6801" s="36"/>
      <c r="N6801" s="38"/>
    </row>
    <row r="6802" spans="1:14" x14ac:dyDescent="0.2">
      <c r="A6802" s="39" t="s">
        <v>26</v>
      </c>
      <c r="B6802" s="40"/>
      <c r="C6802" s="41">
        <v>45</v>
      </c>
      <c r="D6802" s="42">
        <v>0</v>
      </c>
      <c r="E6802" s="42">
        <v>1.5044</v>
      </c>
      <c r="F6802" s="41">
        <v>0</v>
      </c>
      <c r="G6802" s="41">
        <v>462495</v>
      </c>
      <c r="H6802" s="41">
        <v>462495</v>
      </c>
      <c r="I6802" s="41">
        <v>0</v>
      </c>
      <c r="J6802" s="41">
        <v>160949</v>
      </c>
      <c r="K6802" s="41">
        <v>4625</v>
      </c>
      <c r="L6802" s="41">
        <v>3825</v>
      </c>
      <c r="M6802" s="41">
        <v>0</v>
      </c>
      <c r="N6802" s="43">
        <v>627269</v>
      </c>
    </row>
    <row r="6803" spans="1:14" x14ac:dyDescent="0.2">
      <c r="A6803" s="39" t="s">
        <v>69</v>
      </c>
      <c r="B6803" s="40"/>
      <c r="C6803" s="41">
        <v>132</v>
      </c>
      <c r="D6803" s="42">
        <v>0</v>
      </c>
      <c r="E6803" s="42">
        <v>2.4876999999999998</v>
      </c>
      <c r="F6803" s="41">
        <v>0</v>
      </c>
      <c r="G6803" s="41">
        <v>764789</v>
      </c>
      <c r="H6803" s="41">
        <v>764789</v>
      </c>
      <c r="I6803" s="41">
        <v>0</v>
      </c>
      <c r="J6803" s="41">
        <v>266147</v>
      </c>
      <c r="K6803" s="41">
        <v>7648</v>
      </c>
      <c r="L6803" s="41">
        <v>8052</v>
      </c>
      <c r="M6803" s="41">
        <v>0</v>
      </c>
      <c r="N6803" s="43">
        <v>1038988</v>
      </c>
    </row>
    <row r="6804" spans="1:14" x14ac:dyDescent="0.2">
      <c r="A6804" s="34" t="s">
        <v>24</v>
      </c>
      <c r="B6804" s="35"/>
      <c r="C6804" s="36">
        <f t="shared" ref="C6804:N6804" si="1195">SUM(C6802:C6803)</f>
        <v>177</v>
      </c>
      <c r="D6804" s="37">
        <f t="shared" si="1195"/>
        <v>0</v>
      </c>
      <c r="E6804" s="37">
        <f t="shared" si="1195"/>
        <v>3.9920999999999998</v>
      </c>
      <c r="F6804" s="36">
        <f t="shared" si="1195"/>
        <v>0</v>
      </c>
      <c r="G6804" s="36">
        <f t="shared" si="1195"/>
        <v>1227284</v>
      </c>
      <c r="H6804" s="36">
        <f t="shared" si="1195"/>
        <v>1227284</v>
      </c>
      <c r="I6804" s="36">
        <f t="shared" si="1195"/>
        <v>0</v>
      </c>
      <c r="J6804" s="36">
        <f t="shared" si="1195"/>
        <v>427096</v>
      </c>
      <c r="K6804" s="36">
        <f t="shared" si="1195"/>
        <v>12273</v>
      </c>
      <c r="L6804" s="36">
        <f t="shared" si="1195"/>
        <v>11877</v>
      </c>
      <c r="M6804" s="36">
        <f t="shared" si="1195"/>
        <v>0</v>
      </c>
      <c r="N6804" s="38">
        <f t="shared" si="1195"/>
        <v>1666257</v>
      </c>
    </row>
    <row r="6805" spans="1:14" x14ac:dyDescent="0.2">
      <c r="A6805" s="34" t="s">
        <v>1483</v>
      </c>
      <c r="B6805" s="35"/>
      <c r="C6805" s="36"/>
      <c r="D6805" s="37"/>
      <c r="E6805" s="37"/>
      <c r="F6805" s="36"/>
      <c r="G6805" s="36"/>
      <c r="H6805" s="36"/>
      <c r="I6805" s="36"/>
      <c r="J6805" s="36"/>
      <c r="K6805" s="36"/>
      <c r="L6805" s="36"/>
      <c r="M6805" s="36"/>
      <c r="N6805" s="38"/>
    </row>
    <row r="6806" spans="1:14" x14ac:dyDescent="0.2">
      <c r="A6806" s="39" t="s">
        <v>1484</v>
      </c>
      <c r="B6806" s="40"/>
      <c r="C6806" s="41">
        <v>69</v>
      </c>
      <c r="D6806" s="42">
        <v>0</v>
      </c>
      <c r="E6806" s="42">
        <v>0.1182</v>
      </c>
      <c r="F6806" s="41">
        <v>0</v>
      </c>
      <c r="G6806" s="41">
        <v>32033</v>
      </c>
      <c r="H6806" s="41">
        <v>32033</v>
      </c>
      <c r="I6806" s="41">
        <v>0</v>
      </c>
      <c r="J6806" s="41">
        <v>11147</v>
      </c>
      <c r="K6806" s="41">
        <v>320</v>
      </c>
      <c r="L6806" s="41">
        <v>0</v>
      </c>
      <c r="M6806" s="41">
        <v>0</v>
      </c>
      <c r="N6806" s="43">
        <v>43180</v>
      </c>
    </row>
    <row r="6807" spans="1:14" x14ac:dyDescent="0.2">
      <c r="A6807" s="39" t="s">
        <v>1510</v>
      </c>
      <c r="B6807" s="40"/>
      <c r="C6807" s="41">
        <v>27</v>
      </c>
      <c r="D6807" s="42">
        <v>0.77900000000000003</v>
      </c>
      <c r="E6807" s="42">
        <v>0</v>
      </c>
      <c r="F6807" s="41">
        <v>381828</v>
      </c>
      <c r="G6807" s="41">
        <v>0</v>
      </c>
      <c r="H6807" s="41">
        <v>381828</v>
      </c>
      <c r="I6807" s="41">
        <v>0</v>
      </c>
      <c r="J6807" s="41">
        <v>132876</v>
      </c>
      <c r="K6807" s="41">
        <v>3818</v>
      </c>
      <c r="L6807" s="41">
        <v>1215</v>
      </c>
      <c r="M6807" s="41">
        <v>0</v>
      </c>
      <c r="N6807" s="43">
        <v>515919</v>
      </c>
    </row>
    <row r="6808" spans="1:14" x14ac:dyDescent="0.2">
      <c r="A6808" s="39" t="s">
        <v>1497</v>
      </c>
      <c r="B6808" s="40"/>
      <c r="C6808" s="41">
        <v>2</v>
      </c>
      <c r="D6808" s="42">
        <v>0.1041</v>
      </c>
      <c r="E6808" s="42">
        <v>0</v>
      </c>
      <c r="F6808" s="41">
        <v>51025</v>
      </c>
      <c r="G6808" s="41">
        <v>0</v>
      </c>
      <c r="H6808" s="41">
        <v>51025</v>
      </c>
      <c r="I6808" s="41">
        <v>0</v>
      </c>
      <c r="J6808" s="41">
        <v>17756</v>
      </c>
      <c r="K6808" s="41">
        <v>510</v>
      </c>
      <c r="L6808" s="41">
        <v>48</v>
      </c>
      <c r="M6808" s="41">
        <v>0</v>
      </c>
      <c r="N6808" s="43">
        <v>68829</v>
      </c>
    </row>
    <row r="6809" spans="1:14" x14ac:dyDescent="0.2">
      <c r="A6809" s="39" t="s">
        <v>1485</v>
      </c>
      <c r="B6809" s="40"/>
      <c r="C6809" s="41">
        <v>0</v>
      </c>
      <c r="D6809" s="42">
        <v>2.9304999999999999</v>
      </c>
      <c r="E6809" s="42">
        <v>0</v>
      </c>
      <c r="F6809" s="41">
        <v>1272269</v>
      </c>
      <c r="G6809" s="41">
        <v>0</v>
      </c>
      <c r="H6809" s="41">
        <v>1272269</v>
      </c>
      <c r="I6809" s="41">
        <v>0</v>
      </c>
      <c r="J6809" s="41">
        <v>442750</v>
      </c>
      <c r="K6809" s="41">
        <v>12723</v>
      </c>
      <c r="L6809" s="41">
        <v>0</v>
      </c>
      <c r="M6809" s="41">
        <v>0</v>
      </c>
      <c r="N6809" s="43">
        <v>1715019</v>
      </c>
    </row>
    <row r="6810" spans="1:14" x14ac:dyDescent="0.2">
      <c r="A6810" s="34" t="s">
        <v>24</v>
      </c>
      <c r="B6810" s="35"/>
      <c r="C6810" s="36">
        <f t="shared" ref="C6810:N6810" si="1196">SUM(C6806:C6809)</f>
        <v>98</v>
      </c>
      <c r="D6810" s="37">
        <f t="shared" si="1196"/>
        <v>3.8136000000000001</v>
      </c>
      <c r="E6810" s="37">
        <f t="shared" si="1196"/>
        <v>0.1182</v>
      </c>
      <c r="F6810" s="36">
        <f t="shared" si="1196"/>
        <v>1705122</v>
      </c>
      <c r="G6810" s="36">
        <f t="shared" si="1196"/>
        <v>32033</v>
      </c>
      <c r="H6810" s="36">
        <f t="shared" si="1196"/>
        <v>1737155</v>
      </c>
      <c r="I6810" s="36">
        <f t="shared" si="1196"/>
        <v>0</v>
      </c>
      <c r="J6810" s="36">
        <f t="shared" si="1196"/>
        <v>604529</v>
      </c>
      <c r="K6810" s="36">
        <f t="shared" si="1196"/>
        <v>17371</v>
      </c>
      <c r="L6810" s="36">
        <f t="shared" si="1196"/>
        <v>1263</v>
      </c>
      <c r="M6810" s="36">
        <f t="shared" si="1196"/>
        <v>0</v>
      </c>
      <c r="N6810" s="38">
        <f t="shared" si="1196"/>
        <v>2342947</v>
      </c>
    </row>
    <row r="6811" spans="1:14" x14ac:dyDescent="0.2">
      <c r="A6811" s="29" t="s">
        <v>2371</v>
      </c>
      <c r="B6811" s="30"/>
      <c r="C6811" s="31">
        <f t="shared" ref="C6811:N6811" si="1197">C6789+C6800+C6804+C6810</f>
        <v>275</v>
      </c>
      <c r="D6811" s="32">
        <f t="shared" si="1197"/>
        <v>26.195700000000002</v>
      </c>
      <c r="E6811" s="32">
        <f t="shared" si="1197"/>
        <v>8.1335999999999995</v>
      </c>
      <c r="F6811" s="31">
        <f t="shared" si="1197"/>
        <v>13022795</v>
      </c>
      <c r="G6811" s="31">
        <f t="shared" si="1197"/>
        <v>2580182</v>
      </c>
      <c r="H6811" s="31">
        <f t="shared" si="1197"/>
        <v>15602977</v>
      </c>
      <c r="I6811" s="31">
        <f t="shared" si="1197"/>
        <v>131040</v>
      </c>
      <c r="J6811" s="31">
        <f t="shared" si="1197"/>
        <v>5474131</v>
      </c>
      <c r="K6811" s="31">
        <f t="shared" si="1197"/>
        <v>156030</v>
      </c>
      <c r="L6811" s="31">
        <f t="shared" si="1197"/>
        <v>261675</v>
      </c>
      <c r="M6811" s="31">
        <f t="shared" si="1197"/>
        <v>0</v>
      </c>
      <c r="N6811" s="33">
        <f t="shared" si="1197"/>
        <v>21469823</v>
      </c>
    </row>
    <row r="6812" spans="1:14" x14ac:dyDescent="0.2">
      <c r="A6812" s="39"/>
      <c r="B6812" s="40"/>
      <c r="C6812" s="41"/>
      <c r="D6812" s="42"/>
      <c r="E6812" s="42"/>
      <c r="F6812" s="41"/>
      <c r="G6812" s="41"/>
      <c r="H6812" s="41"/>
      <c r="I6812" s="41"/>
      <c r="J6812" s="41"/>
      <c r="K6812" s="41"/>
      <c r="L6812" s="41"/>
      <c r="M6812" s="41"/>
      <c r="N6812" s="43"/>
    </row>
    <row r="6813" spans="1:14" x14ac:dyDescent="0.2">
      <c r="A6813" s="29" t="s">
        <v>2372</v>
      </c>
      <c r="B6813" s="30"/>
      <c r="C6813" s="31"/>
      <c r="D6813" s="32"/>
      <c r="E6813" s="32"/>
      <c r="F6813" s="31"/>
      <c r="G6813" s="31"/>
      <c r="H6813" s="31"/>
      <c r="I6813" s="31"/>
      <c r="J6813" s="31"/>
      <c r="K6813" s="31"/>
      <c r="L6813" s="31"/>
      <c r="M6813" s="31"/>
      <c r="N6813" s="33"/>
    </row>
    <row r="6814" spans="1:14" x14ac:dyDescent="0.2">
      <c r="A6814" s="29" t="s">
        <v>2373</v>
      </c>
      <c r="B6814" s="30" t="s">
        <v>6</v>
      </c>
      <c r="C6814" s="31" t="s">
        <v>7</v>
      </c>
      <c r="D6814" s="32" t="s">
        <v>8</v>
      </c>
      <c r="E6814" s="32" t="s">
        <v>9</v>
      </c>
      <c r="F6814" s="31" t="s">
        <v>10</v>
      </c>
      <c r="G6814" s="31" t="s">
        <v>11</v>
      </c>
      <c r="H6814" s="31" t="s">
        <v>12</v>
      </c>
      <c r="I6814" s="31" t="s">
        <v>13</v>
      </c>
      <c r="J6814" s="31" t="s">
        <v>14</v>
      </c>
      <c r="K6814" s="31" t="s">
        <v>15</v>
      </c>
      <c r="L6814" s="31" t="s">
        <v>16</v>
      </c>
      <c r="M6814" s="31" t="s">
        <v>17</v>
      </c>
      <c r="N6814" s="33" t="s">
        <v>18</v>
      </c>
    </row>
    <row r="6815" spans="1:14" x14ac:dyDescent="0.2">
      <c r="A6815" s="34" t="s">
        <v>19</v>
      </c>
      <c r="B6815" s="35"/>
      <c r="C6815" s="36"/>
      <c r="D6815" s="37"/>
      <c r="E6815" s="37"/>
      <c r="F6815" s="36"/>
      <c r="G6815" s="36"/>
      <c r="H6815" s="36"/>
      <c r="I6815" s="36"/>
      <c r="J6815" s="36"/>
      <c r="K6815" s="36"/>
      <c r="L6815" s="36"/>
      <c r="M6815" s="36"/>
      <c r="N6815" s="38"/>
    </row>
    <row r="6816" spans="1:14" x14ac:dyDescent="0.2">
      <c r="A6816" s="39" t="s">
        <v>22</v>
      </c>
      <c r="B6816" s="40"/>
      <c r="C6816" s="41">
        <v>0</v>
      </c>
      <c r="D6816" s="42">
        <v>4</v>
      </c>
      <c r="E6816" s="42">
        <v>0.8</v>
      </c>
      <c r="F6816" s="41">
        <v>2193687</v>
      </c>
      <c r="G6816" s="41">
        <v>189994</v>
      </c>
      <c r="H6816" s="41">
        <v>2383681</v>
      </c>
      <c r="I6816" s="41">
        <v>0</v>
      </c>
      <c r="J6816" s="41">
        <v>829521</v>
      </c>
      <c r="K6816" s="41">
        <v>23837</v>
      </c>
      <c r="L6816" s="41">
        <v>18400</v>
      </c>
      <c r="M6816" s="41">
        <v>0</v>
      </c>
      <c r="N6816" s="43">
        <v>3231602</v>
      </c>
    </row>
    <row r="6817" spans="1:14" x14ac:dyDescent="0.2">
      <c r="A6817" s="39" t="s">
        <v>31</v>
      </c>
      <c r="B6817" s="40"/>
      <c r="C6817" s="41">
        <v>0</v>
      </c>
      <c r="D6817" s="42">
        <v>0</v>
      </c>
      <c r="E6817" s="42">
        <v>0</v>
      </c>
      <c r="F6817" s="41">
        <v>24000</v>
      </c>
      <c r="G6817" s="41">
        <v>0</v>
      </c>
      <c r="H6817" s="41">
        <v>24000</v>
      </c>
      <c r="I6817" s="41">
        <v>0</v>
      </c>
      <c r="J6817" s="41">
        <v>8352</v>
      </c>
      <c r="K6817" s="41">
        <v>240</v>
      </c>
      <c r="L6817" s="41">
        <v>0</v>
      </c>
      <c r="M6817" s="41">
        <v>0</v>
      </c>
      <c r="N6817" s="43">
        <v>32352</v>
      </c>
    </row>
    <row r="6818" spans="1:14" x14ac:dyDescent="0.2">
      <c r="A6818" s="34" t="s">
        <v>24</v>
      </c>
      <c r="B6818" s="35"/>
      <c r="C6818" s="36">
        <f t="shared" ref="C6818:N6818" si="1198">SUM(C6816:C6817)</f>
        <v>0</v>
      </c>
      <c r="D6818" s="37">
        <f t="shared" si="1198"/>
        <v>4</v>
      </c>
      <c r="E6818" s="37">
        <f t="shared" si="1198"/>
        <v>0.8</v>
      </c>
      <c r="F6818" s="36">
        <f t="shared" si="1198"/>
        <v>2217687</v>
      </c>
      <c r="G6818" s="36">
        <f t="shared" si="1198"/>
        <v>189994</v>
      </c>
      <c r="H6818" s="36">
        <f t="shared" si="1198"/>
        <v>2407681</v>
      </c>
      <c r="I6818" s="36">
        <f t="shared" si="1198"/>
        <v>0</v>
      </c>
      <c r="J6818" s="36">
        <f t="shared" si="1198"/>
        <v>837873</v>
      </c>
      <c r="K6818" s="36">
        <f t="shared" si="1198"/>
        <v>24077</v>
      </c>
      <c r="L6818" s="36">
        <f t="shared" si="1198"/>
        <v>18400</v>
      </c>
      <c r="M6818" s="36">
        <f t="shared" si="1198"/>
        <v>0</v>
      </c>
      <c r="N6818" s="38">
        <f t="shared" si="1198"/>
        <v>3263954</v>
      </c>
    </row>
    <row r="6819" spans="1:14" x14ac:dyDescent="0.2">
      <c r="A6819" s="34" t="s">
        <v>1476</v>
      </c>
      <c r="B6819" s="35"/>
      <c r="C6819" s="36"/>
      <c r="D6819" s="37"/>
      <c r="E6819" s="37"/>
      <c r="F6819" s="36"/>
      <c r="G6819" s="36"/>
      <c r="H6819" s="36"/>
      <c r="I6819" s="36"/>
      <c r="J6819" s="36"/>
      <c r="K6819" s="36"/>
      <c r="L6819" s="36"/>
      <c r="M6819" s="36"/>
      <c r="N6819" s="38"/>
    </row>
    <row r="6820" spans="1:14" x14ac:dyDescent="0.2">
      <c r="A6820" s="39" t="s">
        <v>162</v>
      </c>
      <c r="B6820" s="40"/>
      <c r="C6820" s="41">
        <v>0</v>
      </c>
      <c r="D6820" s="42">
        <v>3.35</v>
      </c>
      <c r="E6820" s="42">
        <v>0</v>
      </c>
      <c r="F6820" s="41">
        <v>1172223</v>
      </c>
      <c r="G6820" s="41">
        <v>0</v>
      </c>
      <c r="H6820" s="41">
        <v>1172223</v>
      </c>
      <c r="I6820" s="41">
        <v>0</v>
      </c>
      <c r="J6820" s="41">
        <v>407933</v>
      </c>
      <c r="K6820" s="41">
        <v>11722</v>
      </c>
      <c r="L6820" s="41">
        <v>0</v>
      </c>
      <c r="M6820" s="41">
        <v>0</v>
      </c>
      <c r="N6820" s="43">
        <v>1580156</v>
      </c>
    </row>
    <row r="6821" spans="1:14" x14ac:dyDescent="0.2">
      <c r="A6821" s="39" t="s">
        <v>40</v>
      </c>
      <c r="B6821" s="40"/>
      <c r="C6821" s="41">
        <v>0</v>
      </c>
      <c r="D6821" s="42">
        <v>-4.2000000000000003E-2</v>
      </c>
      <c r="E6821" s="42">
        <v>0</v>
      </c>
      <c r="F6821" s="41">
        <v>-21000</v>
      </c>
      <c r="G6821" s="41">
        <v>0</v>
      </c>
      <c r="H6821" s="41">
        <v>-21000</v>
      </c>
      <c r="I6821" s="41">
        <v>0</v>
      </c>
      <c r="J6821" s="41">
        <v>-7308</v>
      </c>
      <c r="K6821" s="41">
        <v>-210</v>
      </c>
      <c r="L6821" s="41">
        <v>0</v>
      </c>
      <c r="M6821" s="41">
        <v>0</v>
      </c>
      <c r="N6821" s="43">
        <v>-28308</v>
      </c>
    </row>
    <row r="6822" spans="1:14" x14ac:dyDescent="0.2">
      <c r="A6822" s="39" t="s">
        <v>41</v>
      </c>
      <c r="B6822" s="40"/>
      <c r="C6822" s="41">
        <v>0</v>
      </c>
      <c r="D6822" s="42">
        <v>0</v>
      </c>
      <c r="E6822" s="42">
        <v>0</v>
      </c>
      <c r="F6822" s="41">
        <v>0</v>
      </c>
      <c r="G6822" s="41">
        <v>0</v>
      </c>
      <c r="H6822" s="41">
        <v>0</v>
      </c>
      <c r="I6822" s="41">
        <v>21000</v>
      </c>
      <c r="J6822" s="41">
        <v>7098</v>
      </c>
      <c r="K6822" s="41">
        <v>0</v>
      </c>
      <c r="L6822" s="41">
        <v>0</v>
      </c>
      <c r="M6822" s="41">
        <v>0</v>
      </c>
      <c r="N6822" s="43">
        <v>28098</v>
      </c>
    </row>
    <row r="6823" spans="1:14" x14ac:dyDescent="0.2">
      <c r="A6823" s="39" t="s">
        <v>163</v>
      </c>
      <c r="B6823" s="40"/>
      <c r="C6823" s="41">
        <v>0</v>
      </c>
      <c r="D6823" s="42">
        <v>0</v>
      </c>
      <c r="E6823" s="42">
        <v>0</v>
      </c>
      <c r="F6823" s="41">
        <v>0</v>
      </c>
      <c r="G6823" s="41">
        <v>0</v>
      </c>
      <c r="H6823" s="41">
        <v>0</v>
      </c>
      <c r="I6823" s="41">
        <v>0</v>
      </c>
      <c r="J6823" s="41">
        <v>4</v>
      </c>
      <c r="K6823" s="41">
        <v>0</v>
      </c>
      <c r="L6823" s="41">
        <v>0</v>
      </c>
      <c r="M6823" s="41">
        <v>0</v>
      </c>
      <c r="N6823" s="43">
        <v>4</v>
      </c>
    </row>
    <row r="6824" spans="1:14" x14ac:dyDescent="0.2">
      <c r="A6824" s="39" t="s">
        <v>501</v>
      </c>
      <c r="B6824" s="40"/>
      <c r="C6824" s="41">
        <v>0</v>
      </c>
      <c r="D6824" s="42">
        <v>0</v>
      </c>
      <c r="E6824" s="42">
        <v>0</v>
      </c>
      <c r="F6824" s="41">
        <v>0</v>
      </c>
      <c r="G6824" s="41">
        <v>0</v>
      </c>
      <c r="H6824" s="41">
        <v>0</v>
      </c>
      <c r="I6824" s="41">
        <v>0</v>
      </c>
      <c r="J6824" s="41">
        <v>0</v>
      </c>
      <c r="K6824" s="41">
        <v>0</v>
      </c>
      <c r="L6824" s="41">
        <v>1000</v>
      </c>
      <c r="M6824" s="41">
        <v>0</v>
      </c>
      <c r="N6824" s="43">
        <v>1000</v>
      </c>
    </row>
    <row r="6825" spans="1:14" x14ac:dyDescent="0.2">
      <c r="A6825" s="39" t="s">
        <v>32</v>
      </c>
      <c r="B6825" s="40"/>
      <c r="C6825" s="41">
        <v>0</v>
      </c>
      <c r="D6825" s="42">
        <v>0</v>
      </c>
      <c r="E6825" s="42">
        <v>0.4</v>
      </c>
      <c r="F6825" s="41">
        <v>0</v>
      </c>
      <c r="G6825" s="41">
        <v>105883</v>
      </c>
      <c r="H6825" s="41">
        <v>105883</v>
      </c>
      <c r="I6825" s="41">
        <v>0</v>
      </c>
      <c r="J6825" s="41">
        <v>36847</v>
      </c>
      <c r="K6825" s="41">
        <v>1059</v>
      </c>
      <c r="L6825" s="41">
        <v>0</v>
      </c>
      <c r="M6825" s="41">
        <v>0</v>
      </c>
      <c r="N6825" s="43">
        <v>142730</v>
      </c>
    </row>
    <row r="6826" spans="1:14" x14ac:dyDescent="0.2">
      <c r="A6826" s="39" t="s">
        <v>23</v>
      </c>
      <c r="B6826" s="40"/>
      <c r="C6826" s="41">
        <v>0</v>
      </c>
      <c r="D6826" s="42">
        <v>0</v>
      </c>
      <c r="E6826" s="42">
        <v>2.33</v>
      </c>
      <c r="F6826" s="41">
        <v>0</v>
      </c>
      <c r="G6826" s="41">
        <v>906555</v>
      </c>
      <c r="H6826" s="41">
        <v>906555</v>
      </c>
      <c r="I6826" s="41">
        <v>0</v>
      </c>
      <c r="J6826" s="41">
        <v>315482</v>
      </c>
      <c r="K6826" s="41">
        <v>9066</v>
      </c>
      <c r="L6826" s="41">
        <v>0</v>
      </c>
      <c r="M6826" s="41">
        <v>0</v>
      </c>
      <c r="N6826" s="43">
        <v>1222037</v>
      </c>
    </row>
    <row r="6827" spans="1:14" x14ac:dyDescent="0.2">
      <c r="A6827" s="39" t="s">
        <v>1481</v>
      </c>
      <c r="B6827" s="40"/>
      <c r="C6827" s="41">
        <v>0</v>
      </c>
      <c r="D6827" s="42">
        <v>8.6852999999999998</v>
      </c>
      <c r="E6827" s="42">
        <v>0.31669999999999998</v>
      </c>
      <c r="F6827" s="41">
        <v>4947805</v>
      </c>
      <c r="G6827" s="41">
        <v>79515</v>
      </c>
      <c r="H6827" s="41">
        <v>5027320</v>
      </c>
      <c r="I6827" s="41">
        <v>0</v>
      </c>
      <c r="J6827" s="41">
        <v>1749508</v>
      </c>
      <c r="K6827" s="41">
        <v>50273</v>
      </c>
      <c r="L6827" s="41">
        <v>127525</v>
      </c>
      <c r="M6827" s="41">
        <v>0</v>
      </c>
      <c r="N6827" s="43">
        <v>6904353</v>
      </c>
    </row>
    <row r="6828" spans="1:14" x14ac:dyDescent="0.2">
      <c r="A6828" s="39" t="s">
        <v>1482</v>
      </c>
      <c r="B6828" s="40"/>
      <c r="C6828" s="41">
        <v>0</v>
      </c>
      <c r="D6828" s="42">
        <v>0</v>
      </c>
      <c r="E6828" s="42">
        <v>0</v>
      </c>
      <c r="F6828" s="41">
        <v>36000</v>
      </c>
      <c r="G6828" s="41">
        <v>0</v>
      </c>
      <c r="H6828" s="41">
        <v>36000</v>
      </c>
      <c r="I6828" s="41">
        <v>0</v>
      </c>
      <c r="J6828" s="41">
        <v>12528</v>
      </c>
      <c r="K6828" s="41">
        <v>360</v>
      </c>
      <c r="L6828" s="41">
        <v>4500</v>
      </c>
      <c r="M6828" s="41">
        <v>0</v>
      </c>
      <c r="N6828" s="43">
        <v>53028</v>
      </c>
    </row>
    <row r="6829" spans="1:14" x14ac:dyDescent="0.2">
      <c r="A6829" s="34" t="s">
        <v>24</v>
      </c>
      <c r="B6829" s="35"/>
      <c r="C6829" s="36">
        <f t="shared" ref="C6829:N6829" si="1199">SUM(C6820:C6828)</f>
        <v>0</v>
      </c>
      <c r="D6829" s="37">
        <f t="shared" si="1199"/>
        <v>11.9933</v>
      </c>
      <c r="E6829" s="37">
        <f t="shared" si="1199"/>
        <v>3.0467</v>
      </c>
      <c r="F6829" s="36">
        <f t="shared" si="1199"/>
        <v>6135028</v>
      </c>
      <c r="G6829" s="36">
        <f t="shared" si="1199"/>
        <v>1091953</v>
      </c>
      <c r="H6829" s="36">
        <f t="shared" si="1199"/>
        <v>7226981</v>
      </c>
      <c r="I6829" s="36">
        <f t="shared" si="1199"/>
        <v>21000</v>
      </c>
      <c r="J6829" s="36">
        <f t="shared" si="1199"/>
        <v>2522092</v>
      </c>
      <c r="K6829" s="36">
        <f t="shared" si="1199"/>
        <v>72270</v>
      </c>
      <c r="L6829" s="36">
        <f t="shared" si="1199"/>
        <v>133025</v>
      </c>
      <c r="M6829" s="36">
        <f t="shared" si="1199"/>
        <v>0</v>
      </c>
      <c r="N6829" s="38">
        <f t="shared" si="1199"/>
        <v>9903098</v>
      </c>
    </row>
    <row r="6830" spans="1:14" x14ac:dyDescent="0.2">
      <c r="A6830" s="34" t="s">
        <v>25</v>
      </c>
      <c r="B6830" s="35"/>
      <c r="C6830" s="36"/>
      <c r="D6830" s="37"/>
      <c r="E6830" s="37"/>
      <c r="F6830" s="36"/>
      <c r="G6830" s="36"/>
      <c r="H6830" s="36"/>
      <c r="I6830" s="36"/>
      <c r="J6830" s="36"/>
      <c r="K6830" s="36"/>
      <c r="L6830" s="36"/>
      <c r="M6830" s="36"/>
      <c r="N6830" s="38"/>
    </row>
    <row r="6831" spans="1:14" x14ac:dyDescent="0.2">
      <c r="A6831" s="39" t="s">
        <v>76</v>
      </c>
      <c r="B6831" s="40"/>
      <c r="C6831" s="41">
        <v>46</v>
      </c>
      <c r="D6831" s="42">
        <v>0</v>
      </c>
      <c r="E6831" s="42">
        <v>1.0229999999999999</v>
      </c>
      <c r="F6831" s="41">
        <v>0</v>
      </c>
      <c r="G6831" s="41">
        <v>314499</v>
      </c>
      <c r="H6831" s="41">
        <v>314499</v>
      </c>
      <c r="I6831" s="41">
        <v>0</v>
      </c>
      <c r="J6831" s="41">
        <v>109446</v>
      </c>
      <c r="K6831" s="41">
        <v>3145</v>
      </c>
      <c r="L6831" s="41">
        <v>2760</v>
      </c>
      <c r="M6831" s="41">
        <v>0</v>
      </c>
      <c r="N6831" s="43">
        <v>426705</v>
      </c>
    </row>
    <row r="6832" spans="1:14" x14ac:dyDescent="0.2">
      <c r="A6832" s="39" t="s">
        <v>56</v>
      </c>
      <c r="B6832" s="40"/>
      <c r="C6832" s="41">
        <v>46</v>
      </c>
      <c r="D6832" s="42">
        <v>0</v>
      </c>
      <c r="E6832" s="42">
        <v>0.50380000000000003</v>
      </c>
      <c r="F6832" s="41">
        <v>0</v>
      </c>
      <c r="G6832" s="41">
        <v>154882</v>
      </c>
      <c r="H6832" s="41">
        <v>154882</v>
      </c>
      <c r="I6832" s="41">
        <v>0</v>
      </c>
      <c r="J6832" s="41">
        <v>53899</v>
      </c>
      <c r="K6832" s="41">
        <v>1549</v>
      </c>
      <c r="L6832" s="41">
        <v>1150</v>
      </c>
      <c r="M6832" s="41">
        <v>0</v>
      </c>
      <c r="N6832" s="43">
        <v>209931</v>
      </c>
    </row>
    <row r="6833" spans="1:14" x14ac:dyDescent="0.2">
      <c r="A6833" s="39" t="s">
        <v>69</v>
      </c>
      <c r="B6833" s="40"/>
      <c r="C6833" s="41">
        <v>94</v>
      </c>
      <c r="D6833" s="42">
        <v>0</v>
      </c>
      <c r="E6833" s="42">
        <v>1.9140999999999999</v>
      </c>
      <c r="F6833" s="41">
        <v>0</v>
      </c>
      <c r="G6833" s="41">
        <v>588448</v>
      </c>
      <c r="H6833" s="41">
        <v>588448</v>
      </c>
      <c r="I6833" s="41">
        <v>0</v>
      </c>
      <c r="J6833" s="41">
        <v>204779</v>
      </c>
      <c r="K6833" s="41">
        <v>5884</v>
      </c>
      <c r="L6833" s="41">
        <v>5734</v>
      </c>
      <c r="M6833" s="41">
        <v>0</v>
      </c>
      <c r="N6833" s="43">
        <v>798961</v>
      </c>
    </row>
    <row r="6834" spans="1:14" x14ac:dyDescent="0.2">
      <c r="A6834" s="34" t="s">
        <v>24</v>
      </c>
      <c r="B6834" s="35"/>
      <c r="C6834" s="36">
        <f t="shared" ref="C6834:N6834" si="1200">SUM(C6831:C6833)</f>
        <v>186</v>
      </c>
      <c r="D6834" s="37">
        <f t="shared" si="1200"/>
        <v>0</v>
      </c>
      <c r="E6834" s="37">
        <f t="shared" si="1200"/>
        <v>3.4409000000000001</v>
      </c>
      <c r="F6834" s="36">
        <f t="shared" si="1200"/>
        <v>0</v>
      </c>
      <c r="G6834" s="36">
        <f t="shared" si="1200"/>
        <v>1057829</v>
      </c>
      <c r="H6834" s="36">
        <f t="shared" si="1200"/>
        <v>1057829</v>
      </c>
      <c r="I6834" s="36">
        <f t="shared" si="1200"/>
        <v>0</v>
      </c>
      <c r="J6834" s="36">
        <f t="shared" si="1200"/>
        <v>368124</v>
      </c>
      <c r="K6834" s="36">
        <f t="shared" si="1200"/>
        <v>10578</v>
      </c>
      <c r="L6834" s="36">
        <f t="shared" si="1200"/>
        <v>9644</v>
      </c>
      <c r="M6834" s="36">
        <f t="shared" si="1200"/>
        <v>0</v>
      </c>
      <c r="N6834" s="38">
        <f t="shared" si="1200"/>
        <v>1435597</v>
      </c>
    </row>
    <row r="6835" spans="1:14" x14ac:dyDescent="0.2">
      <c r="A6835" s="34" t="s">
        <v>1483</v>
      </c>
      <c r="B6835" s="35"/>
      <c r="C6835" s="36"/>
      <c r="D6835" s="37"/>
      <c r="E6835" s="37"/>
      <c r="F6835" s="36"/>
      <c r="G6835" s="36"/>
      <c r="H6835" s="36"/>
      <c r="I6835" s="36"/>
      <c r="J6835" s="36"/>
      <c r="K6835" s="36"/>
      <c r="L6835" s="36"/>
      <c r="M6835" s="36"/>
      <c r="N6835" s="38"/>
    </row>
    <row r="6836" spans="1:14" x14ac:dyDescent="0.2">
      <c r="A6836" s="39" t="s">
        <v>1484</v>
      </c>
      <c r="B6836" s="40"/>
      <c r="C6836" s="41">
        <v>58</v>
      </c>
      <c r="D6836" s="42">
        <v>0</v>
      </c>
      <c r="E6836" s="42">
        <v>0.1024</v>
      </c>
      <c r="F6836" s="41">
        <v>0</v>
      </c>
      <c r="G6836" s="41">
        <v>27751</v>
      </c>
      <c r="H6836" s="41">
        <v>27751</v>
      </c>
      <c r="I6836" s="41">
        <v>0</v>
      </c>
      <c r="J6836" s="41">
        <v>9658</v>
      </c>
      <c r="K6836" s="41">
        <v>278</v>
      </c>
      <c r="L6836" s="41">
        <v>0</v>
      </c>
      <c r="M6836" s="41">
        <v>0</v>
      </c>
      <c r="N6836" s="43">
        <v>37409</v>
      </c>
    </row>
    <row r="6837" spans="1:14" x14ac:dyDescent="0.2">
      <c r="A6837" s="39" t="s">
        <v>1485</v>
      </c>
      <c r="B6837" s="40"/>
      <c r="C6837" s="41">
        <v>0</v>
      </c>
      <c r="D6837" s="42">
        <v>1.54</v>
      </c>
      <c r="E6837" s="42">
        <v>0</v>
      </c>
      <c r="F6837" s="41">
        <v>791134</v>
      </c>
      <c r="G6837" s="41">
        <v>0</v>
      </c>
      <c r="H6837" s="41">
        <v>791134</v>
      </c>
      <c r="I6837" s="41">
        <v>0</v>
      </c>
      <c r="J6837" s="41">
        <v>275314</v>
      </c>
      <c r="K6837" s="41">
        <v>7911</v>
      </c>
      <c r="L6837" s="41">
        <v>0</v>
      </c>
      <c r="M6837" s="41">
        <v>0</v>
      </c>
      <c r="N6837" s="43">
        <v>1066448</v>
      </c>
    </row>
    <row r="6838" spans="1:14" x14ac:dyDescent="0.2">
      <c r="A6838" s="34" t="s">
        <v>24</v>
      </c>
      <c r="B6838" s="35"/>
      <c r="C6838" s="36">
        <f t="shared" ref="C6838:N6838" si="1201">SUM(C6836:C6837)</f>
        <v>58</v>
      </c>
      <c r="D6838" s="37">
        <f t="shared" si="1201"/>
        <v>1.54</v>
      </c>
      <c r="E6838" s="37">
        <f t="shared" si="1201"/>
        <v>0.1024</v>
      </c>
      <c r="F6838" s="36">
        <f t="shared" si="1201"/>
        <v>791134</v>
      </c>
      <c r="G6838" s="36">
        <f t="shared" si="1201"/>
        <v>27751</v>
      </c>
      <c r="H6838" s="36">
        <f t="shared" si="1201"/>
        <v>818885</v>
      </c>
      <c r="I6838" s="36">
        <f t="shared" si="1201"/>
        <v>0</v>
      </c>
      <c r="J6838" s="36">
        <f t="shared" si="1201"/>
        <v>284972</v>
      </c>
      <c r="K6838" s="36">
        <f t="shared" si="1201"/>
        <v>8189</v>
      </c>
      <c r="L6838" s="36">
        <f t="shared" si="1201"/>
        <v>0</v>
      </c>
      <c r="M6838" s="36">
        <f t="shared" si="1201"/>
        <v>0</v>
      </c>
      <c r="N6838" s="38">
        <f t="shared" si="1201"/>
        <v>1103857</v>
      </c>
    </row>
    <row r="6839" spans="1:14" x14ac:dyDescent="0.2">
      <c r="A6839" s="29" t="s">
        <v>2374</v>
      </c>
      <c r="B6839" s="30"/>
      <c r="C6839" s="31">
        <f t="shared" ref="C6839:N6839" si="1202">C6818+C6829+C6834+C6838</f>
        <v>244</v>
      </c>
      <c r="D6839" s="32">
        <f t="shared" si="1202"/>
        <v>17.533300000000001</v>
      </c>
      <c r="E6839" s="32">
        <f t="shared" si="1202"/>
        <v>7.3900000000000006</v>
      </c>
      <c r="F6839" s="31">
        <f t="shared" si="1202"/>
        <v>9143849</v>
      </c>
      <c r="G6839" s="31">
        <f t="shared" si="1202"/>
        <v>2367527</v>
      </c>
      <c r="H6839" s="31">
        <f t="shared" si="1202"/>
        <v>11511376</v>
      </c>
      <c r="I6839" s="31">
        <f t="shared" si="1202"/>
        <v>21000</v>
      </c>
      <c r="J6839" s="31">
        <f t="shared" si="1202"/>
        <v>4013061</v>
      </c>
      <c r="K6839" s="31">
        <f t="shared" si="1202"/>
        <v>115114</v>
      </c>
      <c r="L6839" s="31">
        <f t="shared" si="1202"/>
        <v>161069</v>
      </c>
      <c r="M6839" s="31">
        <f t="shared" si="1202"/>
        <v>0</v>
      </c>
      <c r="N6839" s="33">
        <f t="shared" si="1202"/>
        <v>15706506</v>
      </c>
    </row>
    <row r="6840" spans="1:14" x14ac:dyDescent="0.2">
      <c r="A6840" s="39"/>
      <c r="B6840" s="40"/>
      <c r="C6840" s="41"/>
      <c r="D6840" s="42"/>
      <c r="E6840" s="42"/>
      <c r="F6840" s="41"/>
      <c r="G6840" s="41"/>
      <c r="H6840" s="41"/>
      <c r="I6840" s="41"/>
      <c r="J6840" s="41"/>
      <c r="K6840" s="41"/>
      <c r="L6840" s="41"/>
      <c r="M6840" s="41"/>
      <c r="N6840" s="43"/>
    </row>
    <row r="6841" spans="1:14" x14ac:dyDescent="0.2">
      <c r="A6841" s="29" t="s">
        <v>2375</v>
      </c>
      <c r="B6841" s="30"/>
      <c r="C6841" s="31"/>
      <c r="D6841" s="32"/>
      <c r="E6841" s="32"/>
      <c r="F6841" s="31"/>
      <c r="G6841" s="31"/>
      <c r="H6841" s="31"/>
      <c r="I6841" s="31"/>
      <c r="J6841" s="31"/>
      <c r="K6841" s="31"/>
      <c r="L6841" s="31"/>
      <c r="M6841" s="31"/>
      <c r="N6841" s="33"/>
    </row>
    <row r="6842" spans="1:14" x14ac:dyDescent="0.2">
      <c r="A6842" s="29" t="s">
        <v>2376</v>
      </c>
      <c r="B6842" s="30" t="s">
        <v>6</v>
      </c>
      <c r="C6842" s="31" t="s">
        <v>7</v>
      </c>
      <c r="D6842" s="32" t="s">
        <v>8</v>
      </c>
      <c r="E6842" s="32" t="s">
        <v>9</v>
      </c>
      <c r="F6842" s="31" t="s">
        <v>10</v>
      </c>
      <c r="G6842" s="31" t="s">
        <v>11</v>
      </c>
      <c r="H6842" s="31" t="s">
        <v>12</v>
      </c>
      <c r="I6842" s="31" t="s">
        <v>13</v>
      </c>
      <c r="J6842" s="31" t="s">
        <v>14</v>
      </c>
      <c r="K6842" s="31" t="s">
        <v>15</v>
      </c>
      <c r="L6842" s="31" t="s">
        <v>16</v>
      </c>
      <c r="M6842" s="31" t="s">
        <v>17</v>
      </c>
      <c r="N6842" s="33" t="s">
        <v>18</v>
      </c>
    </row>
    <row r="6843" spans="1:14" x14ac:dyDescent="0.2">
      <c r="A6843" s="34" t="s">
        <v>1476</v>
      </c>
      <c r="B6843" s="35"/>
      <c r="C6843" s="36"/>
      <c r="D6843" s="37"/>
      <c r="E6843" s="37"/>
      <c r="F6843" s="36"/>
      <c r="G6843" s="36"/>
      <c r="H6843" s="36"/>
      <c r="I6843" s="36"/>
      <c r="J6843" s="36"/>
      <c r="K6843" s="36"/>
      <c r="L6843" s="36"/>
      <c r="M6843" s="36"/>
      <c r="N6843" s="38"/>
    </row>
    <row r="6844" spans="1:14" x14ac:dyDescent="0.2">
      <c r="A6844" s="39" t="s">
        <v>162</v>
      </c>
      <c r="B6844" s="40"/>
      <c r="C6844" s="41">
        <v>0</v>
      </c>
      <c r="D6844" s="42">
        <v>3.7166999999999999</v>
      </c>
      <c r="E6844" s="42">
        <v>0</v>
      </c>
      <c r="F6844" s="41">
        <v>1293451</v>
      </c>
      <c r="G6844" s="41">
        <v>0</v>
      </c>
      <c r="H6844" s="41">
        <v>1293451</v>
      </c>
      <c r="I6844" s="41">
        <v>0</v>
      </c>
      <c r="J6844" s="41">
        <v>450122</v>
      </c>
      <c r="K6844" s="41">
        <v>12935</v>
      </c>
      <c r="L6844" s="41">
        <v>0</v>
      </c>
      <c r="M6844" s="41">
        <v>0</v>
      </c>
      <c r="N6844" s="43">
        <v>1743573</v>
      </c>
    </row>
    <row r="6845" spans="1:14" x14ac:dyDescent="0.2">
      <c r="A6845" s="39" t="s">
        <v>163</v>
      </c>
      <c r="B6845" s="40"/>
      <c r="C6845" s="41">
        <v>0</v>
      </c>
      <c r="D6845" s="42">
        <v>0</v>
      </c>
      <c r="E6845" s="42">
        <v>0</v>
      </c>
      <c r="F6845" s="41">
        <v>0</v>
      </c>
      <c r="G6845" s="41">
        <v>0</v>
      </c>
      <c r="H6845" s="41">
        <v>0</v>
      </c>
      <c r="I6845" s="41">
        <v>0</v>
      </c>
      <c r="J6845" s="41">
        <v>1</v>
      </c>
      <c r="K6845" s="41">
        <v>0</v>
      </c>
      <c r="L6845" s="41">
        <v>0</v>
      </c>
      <c r="M6845" s="41">
        <v>0</v>
      </c>
      <c r="N6845" s="43">
        <v>1</v>
      </c>
    </row>
    <row r="6846" spans="1:14" x14ac:dyDescent="0.2">
      <c r="A6846" s="39" t="s">
        <v>23</v>
      </c>
      <c r="B6846" s="40"/>
      <c r="C6846" s="41">
        <v>0</v>
      </c>
      <c r="D6846" s="42">
        <v>0</v>
      </c>
      <c r="E6846" s="42">
        <v>2.48</v>
      </c>
      <c r="F6846" s="41">
        <v>0</v>
      </c>
      <c r="G6846" s="41">
        <v>969164</v>
      </c>
      <c r="H6846" s="41">
        <v>969164</v>
      </c>
      <c r="I6846" s="41">
        <v>0</v>
      </c>
      <c r="J6846" s="41">
        <v>337269</v>
      </c>
      <c r="K6846" s="41">
        <v>9692</v>
      </c>
      <c r="L6846" s="41">
        <v>0</v>
      </c>
      <c r="M6846" s="41">
        <v>0</v>
      </c>
      <c r="N6846" s="43">
        <v>1306433</v>
      </c>
    </row>
    <row r="6847" spans="1:14" x14ac:dyDescent="0.2">
      <c r="A6847" s="39" t="s">
        <v>1481</v>
      </c>
      <c r="B6847" s="40"/>
      <c r="C6847" s="41">
        <v>0</v>
      </c>
      <c r="D6847" s="42">
        <v>13.545500000000001</v>
      </c>
      <c r="E6847" s="42">
        <v>1.87</v>
      </c>
      <c r="F6847" s="41">
        <v>9224472</v>
      </c>
      <c r="G6847" s="41">
        <v>469557</v>
      </c>
      <c r="H6847" s="41">
        <v>9694029</v>
      </c>
      <c r="I6847" s="41">
        <v>0</v>
      </c>
      <c r="J6847" s="41">
        <v>3373522</v>
      </c>
      <c r="K6847" s="41">
        <v>96940</v>
      </c>
      <c r="L6847" s="41">
        <v>295765</v>
      </c>
      <c r="M6847" s="41">
        <v>0</v>
      </c>
      <c r="N6847" s="43">
        <v>13363316</v>
      </c>
    </row>
    <row r="6848" spans="1:14" x14ac:dyDescent="0.2">
      <c r="A6848" s="34" t="s">
        <v>24</v>
      </c>
      <c r="B6848" s="35"/>
      <c r="C6848" s="36">
        <f t="shared" ref="C6848:N6848" si="1203">SUM(C6844:C6847)</f>
        <v>0</v>
      </c>
      <c r="D6848" s="37">
        <f t="shared" si="1203"/>
        <v>17.2622</v>
      </c>
      <c r="E6848" s="37">
        <f t="shared" si="1203"/>
        <v>4.3499999999999996</v>
      </c>
      <c r="F6848" s="36">
        <f t="shared" si="1203"/>
        <v>10517923</v>
      </c>
      <c r="G6848" s="36">
        <f t="shared" si="1203"/>
        <v>1438721</v>
      </c>
      <c r="H6848" s="36">
        <f t="shared" si="1203"/>
        <v>11956644</v>
      </c>
      <c r="I6848" s="36">
        <f t="shared" si="1203"/>
        <v>0</v>
      </c>
      <c r="J6848" s="36">
        <f t="shared" si="1203"/>
        <v>4160914</v>
      </c>
      <c r="K6848" s="36">
        <f t="shared" si="1203"/>
        <v>119567</v>
      </c>
      <c r="L6848" s="36">
        <f t="shared" si="1203"/>
        <v>295765</v>
      </c>
      <c r="M6848" s="36">
        <f t="shared" si="1203"/>
        <v>0</v>
      </c>
      <c r="N6848" s="38">
        <f t="shared" si="1203"/>
        <v>16413323</v>
      </c>
    </row>
    <row r="6849" spans="1:14" x14ac:dyDescent="0.2">
      <c r="A6849" s="34" t="s">
        <v>1483</v>
      </c>
      <c r="B6849" s="35"/>
      <c r="C6849" s="36"/>
      <c r="D6849" s="37"/>
      <c r="E6849" s="37"/>
      <c r="F6849" s="36"/>
      <c r="G6849" s="36"/>
      <c r="H6849" s="36"/>
      <c r="I6849" s="36"/>
      <c r="J6849" s="36"/>
      <c r="K6849" s="36"/>
      <c r="L6849" s="36"/>
      <c r="M6849" s="36"/>
      <c r="N6849" s="38"/>
    </row>
    <row r="6850" spans="1:14" x14ac:dyDescent="0.2">
      <c r="A6850" s="39" t="s">
        <v>1484</v>
      </c>
      <c r="B6850" s="40"/>
      <c r="C6850" s="41">
        <v>70</v>
      </c>
      <c r="D6850" s="42">
        <v>0</v>
      </c>
      <c r="E6850" s="42">
        <v>0.1197</v>
      </c>
      <c r="F6850" s="41">
        <v>0</v>
      </c>
      <c r="G6850" s="41">
        <v>32440</v>
      </c>
      <c r="H6850" s="41">
        <v>32440</v>
      </c>
      <c r="I6850" s="41">
        <v>0</v>
      </c>
      <c r="J6850" s="41">
        <v>11289</v>
      </c>
      <c r="K6850" s="41">
        <v>324</v>
      </c>
      <c r="L6850" s="41">
        <v>0</v>
      </c>
      <c r="M6850" s="41">
        <v>0</v>
      </c>
      <c r="N6850" s="43">
        <v>43729</v>
      </c>
    </row>
    <row r="6851" spans="1:14" x14ac:dyDescent="0.2">
      <c r="A6851" s="39" t="s">
        <v>1485</v>
      </c>
      <c r="B6851" s="40"/>
      <c r="C6851" s="41">
        <v>0</v>
      </c>
      <c r="D6851" s="42">
        <v>2.3391999999999999</v>
      </c>
      <c r="E6851" s="42">
        <v>0</v>
      </c>
      <c r="F6851" s="41">
        <v>1070270</v>
      </c>
      <c r="G6851" s="41">
        <v>0</v>
      </c>
      <c r="H6851" s="41">
        <v>1070270</v>
      </c>
      <c r="I6851" s="41">
        <v>0</v>
      </c>
      <c r="J6851" s="41">
        <v>372454</v>
      </c>
      <c r="K6851" s="41">
        <v>10703</v>
      </c>
      <c r="L6851" s="41">
        <v>0</v>
      </c>
      <c r="M6851" s="41">
        <v>0</v>
      </c>
      <c r="N6851" s="43">
        <v>1442724</v>
      </c>
    </row>
    <row r="6852" spans="1:14" x14ac:dyDescent="0.2">
      <c r="A6852" s="34" t="s">
        <v>24</v>
      </c>
      <c r="B6852" s="35"/>
      <c r="C6852" s="36">
        <f t="shared" ref="C6852:N6852" si="1204">SUM(C6850:C6851)</f>
        <v>70</v>
      </c>
      <c r="D6852" s="37">
        <f t="shared" si="1204"/>
        <v>2.3391999999999999</v>
      </c>
      <c r="E6852" s="37">
        <f t="shared" si="1204"/>
        <v>0.1197</v>
      </c>
      <c r="F6852" s="36">
        <f t="shared" si="1204"/>
        <v>1070270</v>
      </c>
      <c r="G6852" s="36">
        <f t="shared" si="1204"/>
        <v>32440</v>
      </c>
      <c r="H6852" s="36">
        <f t="shared" si="1204"/>
        <v>1102710</v>
      </c>
      <c r="I6852" s="36">
        <f t="shared" si="1204"/>
        <v>0</v>
      </c>
      <c r="J6852" s="36">
        <f t="shared" si="1204"/>
        <v>383743</v>
      </c>
      <c r="K6852" s="36">
        <f t="shared" si="1204"/>
        <v>11027</v>
      </c>
      <c r="L6852" s="36">
        <f t="shared" si="1204"/>
        <v>0</v>
      </c>
      <c r="M6852" s="36">
        <f t="shared" si="1204"/>
        <v>0</v>
      </c>
      <c r="N6852" s="38">
        <f t="shared" si="1204"/>
        <v>1486453</v>
      </c>
    </row>
    <row r="6853" spans="1:14" x14ac:dyDescent="0.2">
      <c r="A6853" s="29" t="s">
        <v>2377</v>
      </c>
      <c r="B6853" s="30"/>
      <c r="C6853" s="31">
        <f t="shared" ref="C6853:N6853" si="1205">C6848+C6852</f>
        <v>70</v>
      </c>
      <c r="D6853" s="32">
        <f t="shared" si="1205"/>
        <v>19.601399999999998</v>
      </c>
      <c r="E6853" s="32">
        <f t="shared" si="1205"/>
        <v>4.4696999999999996</v>
      </c>
      <c r="F6853" s="31">
        <f t="shared" si="1205"/>
        <v>11588193</v>
      </c>
      <c r="G6853" s="31">
        <f t="shared" si="1205"/>
        <v>1471161</v>
      </c>
      <c r="H6853" s="31">
        <f t="shared" si="1205"/>
        <v>13059354</v>
      </c>
      <c r="I6853" s="31">
        <f t="shared" si="1205"/>
        <v>0</v>
      </c>
      <c r="J6853" s="31">
        <f t="shared" si="1205"/>
        <v>4544657</v>
      </c>
      <c r="K6853" s="31">
        <f t="shared" si="1205"/>
        <v>130594</v>
      </c>
      <c r="L6853" s="31">
        <f t="shared" si="1205"/>
        <v>295765</v>
      </c>
      <c r="M6853" s="31">
        <f t="shared" si="1205"/>
        <v>0</v>
      </c>
      <c r="N6853" s="33">
        <f t="shared" si="1205"/>
        <v>17899776</v>
      </c>
    </row>
    <row r="6854" spans="1:14" x14ac:dyDescent="0.2">
      <c r="A6854" s="39"/>
      <c r="B6854" s="40"/>
      <c r="C6854" s="41"/>
      <c r="D6854" s="42"/>
      <c r="E6854" s="42"/>
      <c r="F6854" s="41"/>
      <c r="G6854" s="41"/>
      <c r="H6854" s="41"/>
      <c r="I6854" s="41"/>
      <c r="J6854" s="41"/>
      <c r="K6854" s="41"/>
      <c r="L6854" s="41"/>
      <c r="M6854" s="41"/>
      <c r="N6854" s="43"/>
    </row>
    <row r="6855" spans="1:14" x14ac:dyDescent="0.2">
      <c r="A6855" s="29" t="s">
        <v>2378</v>
      </c>
      <c r="B6855" s="30"/>
      <c r="C6855" s="31"/>
      <c r="D6855" s="32"/>
      <c r="E6855" s="32"/>
      <c r="F6855" s="31"/>
      <c r="G6855" s="31"/>
      <c r="H6855" s="31"/>
      <c r="I6855" s="31"/>
      <c r="J6855" s="31"/>
      <c r="K6855" s="31"/>
      <c r="L6855" s="31"/>
      <c r="M6855" s="31"/>
      <c r="N6855" s="33"/>
    </row>
    <row r="6856" spans="1:14" x14ac:dyDescent="0.2">
      <c r="A6856" s="29" t="s">
        <v>2379</v>
      </c>
      <c r="B6856" s="30" t="s">
        <v>6</v>
      </c>
      <c r="C6856" s="31" t="s">
        <v>7</v>
      </c>
      <c r="D6856" s="32" t="s">
        <v>8</v>
      </c>
      <c r="E6856" s="32" t="s">
        <v>9</v>
      </c>
      <c r="F6856" s="31" t="s">
        <v>10</v>
      </c>
      <c r="G6856" s="31" t="s">
        <v>11</v>
      </c>
      <c r="H6856" s="31" t="s">
        <v>12</v>
      </c>
      <c r="I6856" s="31" t="s">
        <v>13</v>
      </c>
      <c r="J6856" s="31" t="s">
        <v>14</v>
      </c>
      <c r="K6856" s="31" t="s">
        <v>15</v>
      </c>
      <c r="L6856" s="31" t="s">
        <v>16</v>
      </c>
      <c r="M6856" s="31" t="s">
        <v>17</v>
      </c>
      <c r="N6856" s="33" t="s">
        <v>18</v>
      </c>
    </row>
    <row r="6857" spans="1:14" x14ac:dyDescent="0.2">
      <c r="A6857" s="34" t="s">
        <v>1476</v>
      </c>
      <c r="B6857" s="35"/>
      <c r="C6857" s="36"/>
      <c r="D6857" s="37"/>
      <c r="E6857" s="37"/>
      <c r="F6857" s="36"/>
      <c r="G6857" s="36"/>
      <c r="H6857" s="36"/>
      <c r="I6857" s="36"/>
      <c r="J6857" s="36"/>
      <c r="K6857" s="36"/>
      <c r="L6857" s="36"/>
      <c r="M6857" s="36"/>
      <c r="N6857" s="38"/>
    </row>
    <row r="6858" spans="1:14" x14ac:dyDescent="0.2">
      <c r="A6858" s="39" t="s">
        <v>162</v>
      </c>
      <c r="B6858" s="40"/>
      <c r="C6858" s="41">
        <v>0</v>
      </c>
      <c r="D6858" s="42">
        <v>7.7834000000000003</v>
      </c>
      <c r="E6858" s="42">
        <v>0</v>
      </c>
      <c r="F6858" s="41">
        <v>2679559</v>
      </c>
      <c r="G6858" s="41">
        <v>0</v>
      </c>
      <c r="H6858" s="41">
        <v>2679559</v>
      </c>
      <c r="I6858" s="41">
        <v>0</v>
      </c>
      <c r="J6858" s="41">
        <v>932487</v>
      </c>
      <c r="K6858" s="41">
        <v>26796</v>
      </c>
      <c r="L6858" s="41">
        <v>0</v>
      </c>
      <c r="M6858" s="41">
        <v>0</v>
      </c>
      <c r="N6858" s="43">
        <v>3612046</v>
      </c>
    </row>
    <row r="6859" spans="1:14" x14ac:dyDescent="0.2">
      <c r="A6859" s="39" t="s">
        <v>45</v>
      </c>
      <c r="B6859" s="40"/>
      <c r="C6859" s="41">
        <v>0</v>
      </c>
      <c r="D6859" s="42">
        <v>0.13750000000000001</v>
      </c>
      <c r="E6859" s="42">
        <v>0</v>
      </c>
      <c r="F6859" s="41">
        <v>63625</v>
      </c>
      <c r="G6859" s="41">
        <v>0</v>
      </c>
      <c r="H6859" s="41">
        <v>63625</v>
      </c>
      <c r="I6859" s="41">
        <v>0</v>
      </c>
      <c r="J6859" s="41">
        <v>22141</v>
      </c>
      <c r="K6859" s="41">
        <v>636</v>
      </c>
      <c r="L6859" s="41">
        <v>0</v>
      </c>
      <c r="M6859" s="41">
        <v>0</v>
      </c>
      <c r="N6859" s="43">
        <v>85766</v>
      </c>
    </row>
    <row r="6860" spans="1:14" x14ac:dyDescent="0.2">
      <c r="A6860" s="39" t="s">
        <v>40</v>
      </c>
      <c r="B6860" s="40"/>
      <c r="C6860" s="41">
        <v>0</v>
      </c>
      <c r="D6860" s="42">
        <v>-6.7199999999999996E-2</v>
      </c>
      <c r="E6860" s="42">
        <v>0</v>
      </c>
      <c r="F6860" s="41">
        <v>-67200</v>
      </c>
      <c r="G6860" s="41">
        <v>0</v>
      </c>
      <c r="H6860" s="41">
        <v>-67200</v>
      </c>
      <c r="I6860" s="41">
        <v>0</v>
      </c>
      <c r="J6860" s="41">
        <v>-23386</v>
      </c>
      <c r="K6860" s="41">
        <v>-672</v>
      </c>
      <c r="L6860" s="41">
        <v>0</v>
      </c>
      <c r="M6860" s="41">
        <v>0</v>
      </c>
      <c r="N6860" s="43">
        <v>-90586</v>
      </c>
    </row>
    <row r="6861" spans="1:14" x14ac:dyDescent="0.2">
      <c r="A6861" s="39" t="s">
        <v>1727</v>
      </c>
      <c r="B6861" s="40"/>
      <c r="C6861" s="41">
        <v>0</v>
      </c>
      <c r="D6861" s="42">
        <v>-0.25559999999999999</v>
      </c>
      <c r="E6861" s="42">
        <v>0</v>
      </c>
      <c r="F6861" s="41">
        <v>-88547</v>
      </c>
      <c r="G6861" s="41">
        <v>0</v>
      </c>
      <c r="H6861" s="41">
        <v>-88547</v>
      </c>
      <c r="I6861" s="41">
        <v>0</v>
      </c>
      <c r="J6861" s="41">
        <v>-30814</v>
      </c>
      <c r="K6861" s="41">
        <v>-885</v>
      </c>
      <c r="L6861" s="41">
        <v>0</v>
      </c>
      <c r="M6861" s="41">
        <v>0</v>
      </c>
      <c r="N6861" s="43">
        <v>-119361</v>
      </c>
    </row>
    <row r="6862" spans="1:14" x14ac:dyDescent="0.2">
      <c r="A6862" s="39" t="s">
        <v>41</v>
      </c>
      <c r="B6862" s="40"/>
      <c r="C6862" s="41">
        <v>0</v>
      </c>
      <c r="D6862" s="42">
        <v>0</v>
      </c>
      <c r="E6862" s="42">
        <v>0</v>
      </c>
      <c r="F6862" s="41">
        <v>0</v>
      </c>
      <c r="G6862" s="41">
        <v>0</v>
      </c>
      <c r="H6862" s="41">
        <v>0</v>
      </c>
      <c r="I6862" s="41">
        <v>67200</v>
      </c>
      <c r="J6862" s="41">
        <v>22714</v>
      </c>
      <c r="K6862" s="41">
        <v>0</v>
      </c>
      <c r="L6862" s="41">
        <v>0</v>
      </c>
      <c r="M6862" s="41">
        <v>0</v>
      </c>
      <c r="N6862" s="43">
        <v>89914</v>
      </c>
    </row>
    <row r="6863" spans="1:14" x14ac:dyDescent="0.2">
      <c r="A6863" s="39" t="s">
        <v>163</v>
      </c>
      <c r="B6863" s="40"/>
      <c r="C6863" s="41">
        <v>0</v>
      </c>
      <c r="D6863" s="42">
        <v>0</v>
      </c>
      <c r="E6863" s="42">
        <v>0</v>
      </c>
      <c r="F6863" s="41">
        <v>0</v>
      </c>
      <c r="G6863" s="41">
        <v>0</v>
      </c>
      <c r="H6863" s="41">
        <v>0</v>
      </c>
      <c r="I6863" s="41">
        <v>0</v>
      </c>
      <c r="J6863" s="41">
        <v>-1</v>
      </c>
      <c r="K6863" s="41">
        <v>0</v>
      </c>
      <c r="L6863" s="41">
        <v>0</v>
      </c>
      <c r="M6863" s="41">
        <v>0</v>
      </c>
      <c r="N6863" s="43">
        <v>-1</v>
      </c>
    </row>
    <row r="6864" spans="1:14" x14ac:dyDescent="0.2">
      <c r="A6864" s="39" t="s">
        <v>318</v>
      </c>
      <c r="B6864" s="40"/>
      <c r="C6864" s="41">
        <v>0</v>
      </c>
      <c r="D6864" s="42">
        <v>0</v>
      </c>
      <c r="E6864" s="42">
        <v>0</v>
      </c>
      <c r="F6864" s="41">
        <v>0</v>
      </c>
      <c r="G6864" s="41">
        <v>0</v>
      </c>
      <c r="H6864" s="41">
        <v>0</v>
      </c>
      <c r="I6864" s="41">
        <v>0</v>
      </c>
      <c r="J6864" s="41">
        <v>0</v>
      </c>
      <c r="K6864" s="41">
        <v>0</v>
      </c>
      <c r="L6864" s="41">
        <v>500</v>
      </c>
      <c r="M6864" s="41">
        <v>0</v>
      </c>
      <c r="N6864" s="43">
        <v>500</v>
      </c>
    </row>
    <row r="6865" spans="1:14" x14ac:dyDescent="0.2">
      <c r="A6865" s="39" t="s">
        <v>1496</v>
      </c>
      <c r="B6865" s="40"/>
      <c r="C6865" s="41">
        <v>0</v>
      </c>
      <c r="D6865" s="42">
        <v>0</v>
      </c>
      <c r="E6865" s="42">
        <v>0</v>
      </c>
      <c r="F6865" s="41">
        <v>0</v>
      </c>
      <c r="G6865" s="41">
        <v>0</v>
      </c>
      <c r="H6865" s="41">
        <v>0</v>
      </c>
      <c r="I6865" s="41">
        <v>0</v>
      </c>
      <c r="J6865" s="41">
        <v>0</v>
      </c>
      <c r="K6865" s="41">
        <v>0</v>
      </c>
      <c r="L6865" s="41">
        <v>500</v>
      </c>
      <c r="M6865" s="41">
        <v>0</v>
      </c>
      <c r="N6865" s="43">
        <v>500</v>
      </c>
    </row>
    <row r="6866" spans="1:14" x14ac:dyDescent="0.2">
      <c r="A6866" s="39" t="s">
        <v>23</v>
      </c>
      <c r="B6866" s="40"/>
      <c r="C6866" s="41">
        <v>0</v>
      </c>
      <c r="D6866" s="42">
        <v>0</v>
      </c>
      <c r="E6866" s="42">
        <v>4.13</v>
      </c>
      <c r="F6866" s="41">
        <v>0</v>
      </c>
      <c r="G6866" s="41">
        <v>1613971</v>
      </c>
      <c r="H6866" s="41">
        <v>1613971</v>
      </c>
      <c r="I6866" s="41">
        <v>0</v>
      </c>
      <c r="J6866" s="41">
        <v>561662</v>
      </c>
      <c r="K6866" s="41">
        <v>16140</v>
      </c>
      <c r="L6866" s="41">
        <v>0</v>
      </c>
      <c r="M6866" s="41">
        <v>0</v>
      </c>
      <c r="N6866" s="43">
        <v>2175633</v>
      </c>
    </row>
    <row r="6867" spans="1:14" x14ac:dyDescent="0.2">
      <c r="A6867" s="39" t="s">
        <v>1481</v>
      </c>
      <c r="B6867" s="40"/>
      <c r="C6867" s="41">
        <v>0</v>
      </c>
      <c r="D6867" s="42">
        <v>37.726799999999997</v>
      </c>
      <c r="E6867" s="42">
        <v>4.93</v>
      </c>
      <c r="F6867" s="41">
        <v>24990874</v>
      </c>
      <c r="G6867" s="41">
        <v>1237923</v>
      </c>
      <c r="H6867" s="41">
        <v>26228797</v>
      </c>
      <c r="I6867" s="41">
        <v>0</v>
      </c>
      <c r="J6867" s="41">
        <v>9127621</v>
      </c>
      <c r="K6867" s="41">
        <v>262287</v>
      </c>
      <c r="L6867" s="41">
        <v>832210</v>
      </c>
      <c r="M6867" s="41">
        <v>0</v>
      </c>
      <c r="N6867" s="43">
        <v>36188628</v>
      </c>
    </row>
    <row r="6868" spans="1:14" x14ac:dyDescent="0.2">
      <c r="A6868" s="39" t="s">
        <v>1482</v>
      </c>
      <c r="B6868" s="40"/>
      <c r="C6868" s="41">
        <v>0</v>
      </c>
      <c r="D6868" s="42">
        <v>0</v>
      </c>
      <c r="E6868" s="42">
        <v>0</v>
      </c>
      <c r="F6868" s="41">
        <v>36000</v>
      </c>
      <c r="G6868" s="41">
        <v>0</v>
      </c>
      <c r="H6868" s="41">
        <v>36000</v>
      </c>
      <c r="I6868" s="41">
        <v>0</v>
      </c>
      <c r="J6868" s="41">
        <v>12528</v>
      </c>
      <c r="K6868" s="41">
        <v>360</v>
      </c>
      <c r="L6868" s="41">
        <v>4500</v>
      </c>
      <c r="M6868" s="41">
        <v>0</v>
      </c>
      <c r="N6868" s="43">
        <v>53028</v>
      </c>
    </row>
    <row r="6869" spans="1:14" x14ac:dyDescent="0.2">
      <c r="A6869" s="34" t="s">
        <v>24</v>
      </c>
      <c r="B6869" s="35"/>
      <c r="C6869" s="36">
        <f t="shared" ref="C6869:N6869" si="1206">SUM(C6858:C6868)</f>
        <v>0</v>
      </c>
      <c r="D6869" s="37">
        <f t="shared" si="1206"/>
        <v>45.3249</v>
      </c>
      <c r="E6869" s="37">
        <f t="shared" si="1206"/>
        <v>9.0599999999999987</v>
      </c>
      <c r="F6869" s="36">
        <f t="shared" si="1206"/>
        <v>27614311</v>
      </c>
      <c r="G6869" s="36">
        <f t="shared" si="1206"/>
        <v>2851894</v>
      </c>
      <c r="H6869" s="36">
        <f t="shared" si="1206"/>
        <v>30466205</v>
      </c>
      <c r="I6869" s="36">
        <f t="shared" si="1206"/>
        <v>67200</v>
      </c>
      <c r="J6869" s="36">
        <f t="shared" si="1206"/>
        <v>10624952</v>
      </c>
      <c r="K6869" s="36">
        <f t="shared" si="1206"/>
        <v>304662</v>
      </c>
      <c r="L6869" s="36">
        <f t="shared" si="1206"/>
        <v>837710</v>
      </c>
      <c r="M6869" s="36">
        <f t="shared" si="1206"/>
        <v>0</v>
      </c>
      <c r="N6869" s="38">
        <f t="shared" si="1206"/>
        <v>41996067</v>
      </c>
    </row>
    <row r="6870" spans="1:14" x14ac:dyDescent="0.2">
      <c r="A6870" s="34" t="s">
        <v>1483</v>
      </c>
      <c r="B6870" s="35"/>
      <c r="C6870" s="36"/>
      <c r="D6870" s="37"/>
      <c r="E6870" s="37"/>
      <c r="F6870" s="36"/>
      <c r="G6870" s="36"/>
      <c r="H6870" s="36"/>
      <c r="I6870" s="36"/>
      <c r="J6870" s="36"/>
      <c r="K6870" s="36"/>
      <c r="L6870" s="36"/>
      <c r="M6870" s="36"/>
      <c r="N6870" s="38"/>
    </row>
    <row r="6871" spans="1:14" x14ac:dyDescent="0.2">
      <c r="A6871" s="39" t="s">
        <v>1484</v>
      </c>
      <c r="B6871" s="40"/>
      <c r="C6871" s="41">
        <v>150</v>
      </c>
      <c r="D6871" s="42">
        <v>0</v>
      </c>
      <c r="E6871" s="42">
        <v>0.24310000000000001</v>
      </c>
      <c r="F6871" s="41">
        <v>0</v>
      </c>
      <c r="G6871" s="41">
        <v>65882</v>
      </c>
      <c r="H6871" s="41">
        <v>65882</v>
      </c>
      <c r="I6871" s="41">
        <v>0</v>
      </c>
      <c r="J6871" s="41">
        <v>22927</v>
      </c>
      <c r="K6871" s="41">
        <v>659</v>
      </c>
      <c r="L6871" s="41">
        <v>0</v>
      </c>
      <c r="M6871" s="41">
        <v>0</v>
      </c>
      <c r="N6871" s="43">
        <v>88809</v>
      </c>
    </row>
    <row r="6872" spans="1:14" x14ac:dyDescent="0.2">
      <c r="A6872" s="39" t="s">
        <v>1485</v>
      </c>
      <c r="B6872" s="40"/>
      <c r="C6872" s="41">
        <v>0</v>
      </c>
      <c r="D6872" s="42">
        <v>4.1161000000000003</v>
      </c>
      <c r="E6872" s="42">
        <v>0</v>
      </c>
      <c r="F6872" s="41">
        <v>2012270</v>
      </c>
      <c r="G6872" s="41">
        <v>0</v>
      </c>
      <c r="H6872" s="41">
        <v>2012270</v>
      </c>
      <c r="I6872" s="41">
        <v>0</v>
      </c>
      <c r="J6872" s="41">
        <v>700270</v>
      </c>
      <c r="K6872" s="41">
        <v>20123</v>
      </c>
      <c r="L6872" s="41">
        <v>0</v>
      </c>
      <c r="M6872" s="41">
        <v>0</v>
      </c>
      <c r="N6872" s="43">
        <v>2712540</v>
      </c>
    </row>
    <row r="6873" spans="1:14" x14ac:dyDescent="0.2">
      <c r="A6873" s="34" t="s">
        <v>24</v>
      </c>
      <c r="B6873" s="35"/>
      <c r="C6873" s="36">
        <f t="shared" ref="C6873:N6873" si="1207">SUM(C6871:C6872)</f>
        <v>150</v>
      </c>
      <c r="D6873" s="37">
        <f t="shared" si="1207"/>
        <v>4.1161000000000003</v>
      </c>
      <c r="E6873" s="37">
        <f t="shared" si="1207"/>
        <v>0.24310000000000001</v>
      </c>
      <c r="F6873" s="36">
        <f t="shared" si="1207"/>
        <v>2012270</v>
      </c>
      <c r="G6873" s="36">
        <f t="shared" si="1207"/>
        <v>65882</v>
      </c>
      <c r="H6873" s="36">
        <f t="shared" si="1207"/>
        <v>2078152</v>
      </c>
      <c r="I6873" s="36">
        <f t="shared" si="1207"/>
        <v>0</v>
      </c>
      <c r="J6873" s="36">
        <f t="shared" si="1207"/>
        <v>723197</v>
      </c>
      <c r="K6873" s="36">
        <f t="shared" si="1207"/>
        <v>20782</v>
      </c>
      <c r="L6873" s="36">
        <f t="shared" si="1207"/>
        <v>0</v>
      </c>
      <c r="M6873" s="36">
        <f t="shared" si="1207"/>
        <v>0</v>
      </c>
      <c r="N6873" s="38">
        <f t="shared" si="1207"/>
        <v>2801349</v>
      </c>
    </row>
    <row r="6874" spans="1:14" x14ac:dyDescent="0.2">
      <c r="A6874" s="29" t="s">
        <v>2380</v>
      </c>
      <c r="B6874" s="30"/>
      <c r="C6874" s="31">
        <f t="shared" ref="C6874:N6874" si="1208">C6869+C6873</f>
        <v>150</v>
      </c>
      <c r="D6874" s="32">
        <f t="shared" si="1208"/>
        <v>49.441000000000003</v>
      </c>
      <c r="E6874" s="32">
        <f t="shared" si="1208"/>
        <v>9.3030999999999988</v>
      </c>
      <c r="F6874" s="31">
        <f t="shared" si="1208"/>
        <v>29626581</v>
      </c>
      <c r="G6874" s="31">
        <f t="shared" si="1208"/>
        <v>2917776</v>
      </c>
      <c r="H6874" s="31">
        <f t="shared" si="1208"/>
        <v>32544357</v>
      </c>
      <c r="I6874" s="31">
        <f t="shared" si="1208"/>
        <v>67200</v>
      </c>
      <c r="J6874" s="31">
        <f t="shared" si="1208"/>
        <v>11348149</v>
      </c>
      <c r="K6874" s="31">
        <f t="shared" si="1208"/>
        <v>325444</v>
      </c>
      <c r="L6874" s="31">
        <f t="shared" si="1208"/>
        <v>837710</v>
      </c>
      <c r="M6874" s="31">
        <f t="shared" si="1208"/>
        <v>0</v>
      </c>
      <c r="N6874" s="33">
        <f t="shared" si="1208"/>
        <v>44797416</v>
      </c>
    </row>
    <row r="6875" spans="1:14" x14ac:dyDescent="0.2">
      <c r="A6875" s="39"/>
      <c r="B6875" s="40"/>
      <c r="C6875" s="41"/>
      <c r="D6875" s="42"/>
      <c r="E6875" s="42"/>
      <c r="F6875" s="41"/>
      <c r="G6875" s="41"/>
      <c r="H6875" s="41"/>
      <c r="I6875" s="41"/>
      <c r="J6875" s="41"/>
      <c r="K6875" s="41"/>
      <c r="L6875" s="41"/>
      <c r="M6875" s="41"/>
      <c r="N6875" s="43"/>
    </row>
    <row r="6876" spans="1:14" x14ac:dyDescent="0.2">
      <c r="A6876" s="29" t="s">
        <v>2381</v>
      </c>
      <c r="B6876" s="30"/>
      <c r="C6876" s="31"/>
      <c r="D6876" s="32"/>
      <c r="E6876" s="32"/>
      <c r="F6876" s="31"/>
      <c r="G6876" s="31"/>
      <c r="H6876" s="31"/>
      <c r="I6876" s="31"/>
      <c r="J6876" s="31"/>
      <c r="K6876" s="31"/>
      <c r="L6876" s="31"/>
      <c r="M6876" s="31"/>
      <c r="N6876" s="33"/>
    </row>
    <row r="6877" spans="1:14" x14ac:dyDescent="0.2">
      <c r="A6877" s="29" t="s">
        <v>2382</v>
      </c>
      <c r="B6877" s="30" t="s">
        <v>6</v>
      </c>
      <c r="C6877" s="31" t="s">
        <v>7</v>
      </c>
      <c r="D6877" s="32" t="s">
        <v>8</v>
      </c>
      <c r="E6877" s="32" t="s">
        <v>9</v>
      </c>
      <c r="F6877" s="31" t="s">
        <v>10</v>
      </c>
      <c r="G6877" s="31" t="s">
        <v>11</v>
      </c>
      <c r="H6877" s="31" t="s">
        <v>12</v>
      </c>
      <c r="I6877" s="31" t="s">
        <v>13</v>
      </c>
      <c r="J6877" s="31" t="s">
        <v>14</v>
      </c>
      <c r="K6877" s="31" t="s">
        <v>15</v>
      </c>
      <c r="L6877" s="31" t="s">
        <v>16</v>
      </c>
      <c r="M6877" s="31" t="s">
        <v>17</v>
      </c>
      <c r="N6877" s="33" t="s">
        <v>18</v>
      </c>
    </row>
    <row r="6878" spans="1:14" x14ac:dyDescent="0.2">
      <c r="A6878" s="34" t="s">
        <v>1476</v>
      </c>
      <c r="B6878" s="35"/>
      <c r="C6878" s="36"/>
      <c r="D6878" s="37"/>
      <c r="E6878" s="37"/>
      <c r="F6878" s="36"/>
      <c r="G6878" s="36"/>
      <c r="H6878" s="36"/>
      <c r="I6878" s="36"/>
      <c r="J6878" s="36"/>
      <c r="K6878" s="36"/>
      <c r="L6878" s="36"/>
      <c r="M6878" s="36"/>
      <c r="N6878" s="38"/>
    </row>
    <row r="6879" spans="1:14" x14ac:dyDescent="0.2">
      <c r="A6879" s="39" t="s">
        <v>162</v>
      </c>
      <c r="B6879" s="40"/>
      <c r="C6879" s="41">
        <v>0</v>
      </c>
      <c r="D6879" s="42">
        <v>8.8556000000000008</v>
      </c>
      <c r="E6879" s="42">
        <v>0</v>
      </c>
      <c r="F6879" s="41">
        <v>3026704</v>
      </c>
      <c r="G6879" s="41">
        <v>0</v>
      </c>
      <c r="H6879" s="41">
        <v>3026704</v>
      </c>
      <c r="I6879" s="41">
        <v>0</v>
      </c>
      <c r="J6879" s="41">
        <v>1053293</v>
      </c>
      <c r="K6879" s="41">
        <v>30267</v>
      </c>
      <c r="L6879" s="41">
        <v>0</v>
      </c>
      <c r="M6879" s="41">
        <v>0</v>
      </c>
      <c r="N6879" s="43">
        <v>4079997</v>
      </c>
    </row>
    <row r="6880" spans="1:14" x14ac:dyDescent="0.2">
      <c r="A6880" s="39" t="s">
        <v>45</v>
      </c>
      <c r="B6880" s="40"/>
      <c r="C6880" s="41">
        <v>0</v>
      </c>
      <c r="D6880" s="42">
        <v>0.45829999999999999</v>
      </c>
      <c r="E6880" s="42">
        <v>0</v>
      </c>
      <c r="F6880" s="41">
        <v>158788</v>
      </c>
      <c r="G6880" s="41">
        <v>0</v>
      </c>
      <c r="H6880" s="41">
        <v>158788</v>
      </c>
      <c r="I6880" s="41">
        <v>0</v>
      </c>
      <c r="J6880" s="41">
        <v>55258</v>
      </c>
      <c r="K6880" s="41">
        <v>1588</v>
      </c>
      <c r="L6880" s="41">
        <v>0</v>
      </c>
      <c r="M6880" s="41">
        <v>0</v>
      </c>
      <c r="N6880" s="43">
        <v>214046</v>
      </c>
    </row>
    <row r="6881" spans="1:14" x14ac:dyDescent="0.2">
      <c r="A6881" s="39" t="s">
        <v>1671</v>
      </c>
      <c r="B6881" s="40"/>
      <c r="C6881" s="41">
        <v>0</v>
      </c>
      <c r="D6881" s="42">
        <v>0.18179999999999999</v>
      </c>
      <c r="E6881" s="42">
        <v>0</v>
      </c>
      <c r="F6881" s="41">
        <v>57512</v>
      </c>
      <c r="G6881" s="41">
        <v>0</v>
      </c>
      <c r="H6881" s="41">
        <v>57512</v>
      </c>
      <c r="I6881" s="41">
        <v>0</v>
      </c>
      <c r="J6881" s="41">
        <v>20014</v>
      </c>
      <c r="K6881" s="41">
        <v>575</v>
      </c>
      <c r="L6881" s="41">
        <v>0</v>
      </c>
      <c r="M6881" s="41">
        <v>0</v>
      </c>
      <c r="N6881" s="43">
        <v>77526</v>
      </c>
    </row>
    <row r="6882" spans="1:14" x14ac:dyDescent="0.2">
      <c r="A6882" s="39" t="s">
        <v>40</v>
      </c>
      <c r="B6882" s="40"/>
      <c r="C6882" s="41">
        <v>0</v>
      </c>
      <c r="D6882" s="42">
        <v>-1.0500000000000001E-2</v>
      </c>
      <c r="E6882" s="42">
        <v>0</v>
      </c>
      <c r="F6882" s="41">
        <v>-5242</v>
      </c>
      <c r="G6882" s="41">
        <v>0</v>
      </c>
      <c r="H6882" s="41">
        <v>-5242</v>
      </c>
      <c r="I6882" s="41">
        <v>0</v>
      </c>
      <c r="J6882" s="41">
        <v>-1824</v>
      </c>
      <c r="K6882" s="41">
        <v>-52</v>
      </c>
      <c r="L6882" s="41">
        <v>0</v>
      </c>
      <c r="M6882" s="41">
        <v>0</v>
      </c>
      <c r="N6882" s="43">
        <v>-7066</v>
      </c>
    </row>
    <row r="6883" spans="1:14" x14ac:dyDescent="0.2">
      <c r="A6883" s="39" t="s">
        <v>41</v>
      </c>
      <c r="B6883" s="40"/>
      <c r="C6883" s="41">
        <v>0</v>
      </c>
      <c r="D6883" s="42">
        <v>0</v>
      </c>
      <c r="E6883" s="42">
        <v>0</v>
      </c>
      <c r="F6883" s="41">
        <v>0</v>
      </c>
      <c r="G6883" s="41">
        <v>0</v>
      </c>
      <c r="H6883" s="41">
        <v>0</v>
      </c>
      <c r="I6883" s="41">
        <v>5242</v>
      </c>
      <c r="J6883" s="41">
        <v>1772</v>
      </c>
      <c r="K6883" s="41">
        <v>0</v>
      </c>
      <c r="L6883" s="41">
        <v>0</v>
      </c>
      <c r="M6883" s="41">
        <v>0</v>
      </c>
      <c r="N6883" s="43">
        <v>7014</v>
      </c>
    </row>
    <row r="6884" spans="1:14" x14ac:dyDescent="0.2">
      <c r="A6884" s="39" t="s">
        <v>163</v>
      </c>
      <c r="B6884" s="40"/>
      <c r="C6884" s="41">
        <v>0</v>
      </c>
      <c r="D6884" s="42">
        <v>0</v>
      </c>
      <c r="E6884" s="42">
        <v>0</v>
      </c>
      <c r="F6884" s="41">
        <v>0</v>
      </c>
      <c r="G6884" s="41">
        <v>0</v>
      </c>
      <c r="H6884" s="41">
        <v>0</v>
      </c>
      <c r="I6884" s="41">
        <v>0</v>
      </c>
      <c r="J6884" s="41">
        <v>8</v>
      </c>
      <c r="K6884" s="41">
        <v>0</v>
      </c>
      <c r="L6884" s="41">
        <v>0</v>
      </c>
      <c r="M6884" s="41">
        <v>0</v>
      </c>
      <c r="N6884" s="43">
        <v>8</v>
      </c>
    </row>
    <row r="6885" spans="1:14" x14ac:dyDescent="0.2">
      <c r="A6885" s="39" t="s">
        <v>501</v>
      </c>
      <c r="B6885" s="40"/>
      <c r="C6885" s="41">
        <v>0</v>
      </c>
      <c r="D6885" s="42">
        <v>0</v>
      </c>
      <c r="E6885" s="42">
        <v>0</v>
      </c>
      <c r="F6885" s="41">
        <v>0</v>
      </c>
      <c r="G6885" s="41">
        <v>0</v>
      </c>
      <c r="H6885" s="41">
        <v>0</v>
      </c>
      <c r="I6885" s="41">
        <v>0</v>
      </c>
      <c r="J6885" s="41">
        <v>0</v>
      </c>
      <c r="K6885" s="41">
        <v>0</v>
      </c>
      <c r="L6885" s="41">
        <v>2000</v>
      </c>
      <c r="M6885" s="41">
        <v>0</v>
      </c>
      <c r="N6885" s="43">
        <v>2000</v>
      </c>
    </row>
    <row r="6886" spans="1:14" x14ac:dyDescent="0.2">
      <c r="A6886" s="39" t="s">
        <v>318</v>
      </c>
      <c r="B6886" s="40"/>
      <c r="C6886" s="41">
        <v>0</v>
      </c>
      <c r="D6886" s="42">
        <v>0</v>
      </c>
      <c r="E6886" s="42">
        <v>0</v>
      </c>
      <c r="F6886" s="41">
        <v>0</v>
      </c>
      <c r="G6886" s="41">
        <v>0</v>
      </c>
      <c r="H6886" s="41">
        <v>0</v>
      </c>
      <c r="I6886" s="41">
        <v>0</v>
      </c>
      <c r="J6886" s="41">
        <v>0</v>
      </c>
      <c r="K6886" s="41">
        <v>0</v>
      </c>
      <c r="L6886" s="41">
        <v>10750</v>
      </c>
      <c r="M6886" s="41">
        <v>0</v>
      </c>
      <c r="N6886" s="43">
        <v>10750</v>
      </c>
    </row>
    <row r="6887" spans="1:14" x14ac:dyDescent="0.2">
      <c r="A6887" s="39" t="s">
        <v>1496</v>
      </c>
      <c r="B6887" s="40"/>
      <c r="C6887" s="41">
        <v>0</v>
      </c>
      <c r="D6887" s="42">
        <v>0</v>
      </c>
      <c r="E6887" s="42">
        <v>0</v>
      </c>
      <c r="F6887" s="41">
        <v>0</v>
      </c>
      <c r="G6887" s="41">
        <v>0</v>
      </c>
      <c r="H6887" s="41">
        <v>0</v>
      </c>
      <c r="I6887" s="41">
        <v>0</v>
      </c>
      <c r="J6887" s="41">
        <v>0</v>
      </c>
      <c r="K6887" s="41">
        <v>0</v>
      </c>
      <c r="L6887" s="41">
        <v>3750</v>
      </c>
      <c r="M6887" s="41">
        <v>0</v>
      </c>
      <c r="N6887" s="43">
        <v>3750</v>
      </c>
    </row>
    <row r="6888" spans="1:14" x14ac:dyDescent="0.2">
      <c r="A6888" s="39" t="s">
        <v>23</v>
      </c>
      <c r="B6888" s="40"/>
      <c r="C6888" s="41">
        <v>0</v>
      </c>
      <c r="D6888" s="42">
        <v>0</v>
      </c>
      <c r="E6888" s="42">
        <v>4.13</v>
      </c>
      <c r="F6888" s="41">
        <v>0</v>
      </c>
      <c r="G6888" s="41">
        <v>1613971</v>
      </c>
      <c r="H6888" s="41">
        <v>1613971</v>
      </c>
      <c r="I6888" s="41">
        <v>0</v>
      </c>
      <c r="J6888" s="41">
        <v>561662</v>
      </c>
      <c r="K6888" s="41">
        <v>16140</v>
      </c>
      <c r="L6888" s="41">
        <v>0</v>
      </c>
      <c r="M6888" s="41">
        <v>0</v>
      </c>
      <c r="N6888" s="43">
        <v>2175633</v>
      </c>
    </row>
    <row r="6889" spans="1:14" x14ac:dyDescent="0.2">
      <c r="A6889" s="39" t="s">
        <v>1481</v>
      </c>
      <c r="B6889" s="40"/>
      <c r="C6889" s="41">
        <v>0</v>
      </c>
      <c r="D6889" s="42">
        <v>49.568199999999997</v>
      </c>
      <c r="E6889" s="42">
        <v>6.05</v>
      </c>
      <c r="F6889" s="41">
        <v>32942434</v>
      </c>
      <c r="G6889" s="41">
        <v>1519155</v>
      </c>
      <c r="H6889" s="41">
        <v>34461589</v>
      </c>
      <c r="I6889" s="41">
        <v>0</v>
      </c>
      <c r="J6889" s="41">
        <v>11992633</v>
      </c>
      <c r="K6889" s="41">
        <v>344616</v>
      </c>
      <c r="L6889" s="41">
        <v>889330</v>
      </c>
      <c r="M6889" s="41">
        <v>0</v>
      </c>
      <c r="N6889" s="43">
        <v>47343552</v>
      </c>
    </row>
    <row r="6890" spans="1:14" x14ac:dyDescent="0.2">
      <c r="A6890" s="39" t="s">
        <v>1482</v>
      </c>
      <c r="B6890" s="40"/>
      <c r="C6890" s="41">
        <v>0</v>
      </c>
      <c r="D6890" s="42">
        <v>0</v>
      </c>
      <c r="E6890" s="42">
        <v>0</v>
      </c>
      <c r="F6890" s="41">
        <v>264000</v>
      </c>
      <c r="G6890" s="41">
        <v>0</v>
      </c>
      <c r="H6890" s="41">
        <v>264000</v>
      </c>
      <c r="I6890" s="41">
        <v>0</v>
      </c>
      <c r="J6890" s="41">
        <v>91872</v>
      </c>
      <c r="K6890" s="41">
        <v>2640</v>
      </c>
      <c r="L6890" s="41">
        <v>40500</v>
      </c>
      <c r="M6890" s="41">
        <v>0</v>
      </c>
      <c r="N6890" s="43">
        <v>396372</v>
      </c>
    </row>
    <row r="6891" spans="1:14" x14ac:dyDescent="0.2">
      <c r="A6891" s="34" t="s">
        <v>24</v>
      </c>
      <c r="B6891" s="35"/>
      <c r="C6891" s="36">
        <f t="shared" ref="C6891:N6891" si="1209">SUM(C6879:C6890)</f>
        <v>0</v>
      </c>
      <c r="D6891" s="37">
        <f t="shared" si="1209"/>
        <v>59.053399999999996</v>
      </c>
      <c r="E6891" s="37">
        <f t="shared" si="1209"/>
        <v>10.18</v>
      </c>
      <c r="F6891" s="36">
        <f t="shared" si="1209"/>
        <v>36444196</v>
      </c>
      <c r="G6891" s="36">
        <f t="shared" si="1209"/>
        <v>3133126</v>
      </c>
      <c r="H6891" s="36">
        <f t="shared" si="1209"/>
        <v>39577322</v>
      </c>
      <c r="I6891" s="36">
        <f t="shared" si="1209"/>
        <v>5242</v>
      </c>
      <c r="J6891" s="36">
        <f t="shared" si="1209"/>
        <v>13774688</v>
      </c>
      <c r="K6891" s="36">
        <f t="shared" si="1209"/>
        <v>395774</v>
      </c>
      <c r="L6891" s="36">
        <f t="shared" si="1209"/>
        <v>946330</v>
      </c>
      <c r="M6891" s="36">
        <f t="shared" si="1209"/>
        <v>0</v>
      </c>
      <c r="N6891" s="38">
        <f t="shared" si="1209"/>
        <v>54303582</v>
      </c>
    </row>
    <row r="6892" spans="1:14" x14ac:dyDescent="0.2">
      <c r="A6892" s="34" t="s">
        <v>1483</v>
      </c>
      <c r="B6892" s="35"/>
      <c r="C6892" s="36"/>
      <c r="D6892" s="37"/>
      <c r="E6892" s="37"/>
      <c r="F6892" s="36"/>
      <c r="G6892" s="36"/>
      <c r="H6892" s="36"/>
      <c r="I6892" s="36"/>
      <c r="J6892" s="36"/>
      <c r="K6892" s="36"/>
      <c r="L6892" s="36"/>
      <c r="M6892" s="36"/>
      <c r="N6892" s="38"/>
    </row>
    <row r="6893" spans="1:14" x14ac:dyDescent="0.2">
      <c r="A6893" s="39" t="s">
        <v>1484</v>
      </c>
      <c r="B6893" s="40"/>
      <c r="C6893" s="41">
        <v>195</v>
      </c>
      <c r="D6893" s="42">
        <v>0</v>
      </c>
      <c r="E6893" s="42">
        <v>0.31219999999999998</v>
      </c>
      <c r="F6893" s="41">
        <v>0</v>
      </c>
      <c r="G6893" s="41">
        <v>84609</v>
      </c>
      <c r="H6893" s="41">
        <v>84609</v>
      </c>
      <c r="I6893" s="41">
        <v>0</v>
      </c>
      <c r="J6893" s="41">
        <v>29444</v>
      </c>
      <c r="K6893" s="41">
        <v>846</v>
      </c>
      <c r="L6893" s="41">
        <v>0</v>
      </c>
      <c r="M6893" s="41">
        <v>0</v>
      </c>
      <c r="N6893" s="43">
        <v>114053</v>
      </c>
    </row>
    <row r="6894" spans="1:14" x14ac:dyDescent="0.2">
      <c r="A6894" s="39" t="s">
        <v>1485</v>
      </c>
      <c r="B6894" s="40"/>
      <c r="C6894" s="41">
        <v>0</v>
      </c>
      <c r="D6894" s="42">
        <v>6.2</v>
      </c>
      <c r="E6894" s="42">
        <v>0</v>
      </c>
      <c r="F6894" s="41">
        <v>2844095</v>
      </c>
      <c r="G6894" s="41">
        <v>0</v>
      </c>
      <c r="H6894" s="41">
        <v>2844095</v>
      </c>
      <c r="I6894" s="41">
        <v>0</v>
      </c>
      <c r="J6894" s="41">
        <v>989745</v>
      </c>
      <c r="K6894" s="41">
        <v>28441</v>
      </c>
      <c r="L6894" s="41">
        <v>0</v>
      </c>
      <c r="M6894" s="41">
        <v>0</v>
      </c>
      <c r="N6894" s="43">
        <v>3833840</v>
      </c>
    </row>
    <row r="6895" spans="1:14" x14ac:dyDescent="0.2">
      <c r="A6895" s="34" t="s">
        <v>24</v>
      </c>
      <c r="B6895" s="35"/>
      <c r="C6895" s="36">
        <f t="shared" ref="C6895:N6895" si="1210">SUM(C6893:C6894)</f>
        <v>195</v>
      </c>
      <c r="D6895" s="37">
        <f t="shared" si="1210"/>
        <v>6.2</v>
      </c>
      <c r="E6895" s="37">
        <f t="shared" si="1210"/>
        <v>0.31219999999999998</v>
      </c>
      <c r="F6895" s="36">
        <f t="shared" si="1210"/>
        <v>2844095</v>
      </c>
      <c r="G6895" s="36">
        <f t="shared" si="1210"/>
        <v>84609</v>
      </c>
      <c r="H6895" s="36">
        <f t="shared" si="1210"/>
        <v>2928704</v>
      </c>
      <c r="I6895" s="36">
        <f t="shared" si="1210"/>
        <v>0</v>
      </c>
      <c r="J6895" s="36">
        <f t="shared" si="1210"/>
        <v>1019189</v>
      </c>
      <c r="K6895" s="36">
        <f t="shared" si="1210"/>
        <v>29287</v>
      </c>
      <c r="L6895" s="36">
        <f t="shared" si="1210"/>
        <v>0</v>
      </c>
      <c r="M6895" s="36">
        <f t="shared" si="1210"/>
        <v>0</v>
      </c>
      <c r="N6895" s="38">
        <f t="shared" si="1210"/>
        <v>3947893</v>
      </c>
    </row>
    <row r="6896" spans="1:14" x14ac:dyDescent="0.2">
      <c r="A6896" s="29" t="s">
        <v>2383</v>
      </c>
      <c r="B6896" s="30"/>
      <c r="C6896" s="31">
        <f t="shared" ref="C6896:N6896" si="1211">C6891+C6895</f>
        <v>195</v>
      </c>
      <c r="D6896" s="32">
        <f t="shared" si="1211"/>
        <v>65.253399999999999</v>
      </c>
      <c r="E6896" s="32">
        <f t="shared" si="1211"/>
        <v>10.4922</v>
      </c>
      <c r="F6896" s="31">
        <f t="shared" si="1211"/>
        <v>39288291</v>
      </c>
      <c r="G6896" s="31">
        <f t="shared" si="1211"/>
        <v>3217735</v>
      </c>
      <c r="H6896" s="31">
        <f t="shared" si="1211"/>
        <v>42506026</v>
      </c>
      <c r="I6896" s="31">
        <f t="shared" si="1211"/>
        <v>5242</v>
      </c>
      <c r="J6896" s="31">
        <f t="shared" si="1211"/>
        <v>14793877</v>
      </c>
      <c r="K6896" s="31">
        <f t="shared" si="1211"/>
        <v>425061</v>
      </c>
      <c r="L6896" s="31">
        <f t="shared" si="1211"/>
        <v>946330</v>
      </c>
      <c r="M6896" s="31">
        <f t="shared" si="1211"/>
        <v>0</v>
      </c>
      <c r="N6896" s="33">
        <f t="shared" si="1211"/>
        <v>58251475</v>
      </c>
    </row>
    <row r="6897" spans="1:14" x14ac:dyDescent="0.2">
      <c r="A6897" s="39"/>
      <c r="B6897" s="40"/>
      <c r="C6897" s="41"/>
      <c r="D6897" s="42"/>
      <c r="E6897" s="42"/>
      <c r="F6897" s="41"/>
      <c r="G6897" s="41"/>
      <c r="H6897" s="41"/>
      <c r="I6897" s="41"/>
      <c r="J6897" s="41"/>
      <c r="K6897" s="41"/>
      <c r="L6897" s="41"/>
      <c r="M6897" s="41"/>
      <c r="N6897" s="43"/>
    </row>
    <row r="6898" spans="1:14" x14ac:dyDescent="0.2">
      <c r="A6898" s="29" t="s">
        <v>2384</v>
      </c>
      <c r="B6898" s="30"/>
      <c r="C6898" s="31"/>
      <c r="D6898" s="32"/>
      <c r="E6898" s="32"/>
      <c r="F6898" s="31"/>
      <c r="G6898" s="31"/>
      <c r="H6898" s="31"/>
      <c r="I6898" s="31"/>
      <c r="J6898" s="31"/>
      <c r="K6898" s="31"/>
      <c r="L6898" s="31"/>
      <c r="M6898" s="31"/>
      <c r="N6898" s="33"/>
    </row>
    <row r="6899" spans="1:14" x14ac:dyDescent="0.2">
      <c r="A6899" s="29" t="s">
        <v>2385</v>
      </c>
      <c r="B6899" s="30" t="s">
        <v>6</v>
      </c>
      <c r="C6899" s="31" t="s">
        <v>7</v>
      </c>
      <c r="D6899" s="32" t="s">
        <v>8</v>
      </c>
      <c r="E6899" s="32" t="s">
        <v>9</v>
      </c>
      <c r="F6899" s="31" t="s">
        <v>10</v>
      </c>
      <c r="G6899" s="31" t="s">
        <v>11</v>
      </c>
      <c r="H6899" s="31" t="s">
        <v>12</v>
      </c>
      <c r="I6899" s="31" t="s">
        <v>13</v>
      </c>
      <c r="J6899" s="31" t="s">
        <v>14</v>
      </c>
      <c r="K6899" s="31" t="s">
        <v>15</v>
      </c>
      <c r="L6899" s="31" t="s">
        <v>16</v>
      </c>
      <c r="M6899" s="31" t="s">
        <v>17</v>
      </c>
      <c r="N6899" s="33" t="s">
        <v>18</v>
      </c>
    </row>
    <row r="6900" spans="1:14" x14ac:dyDescent="0.2">
      <c r="A6900" s="34" t="s">
        <v>19</v>
      </c>
      <c r="B6900" s="35"/>
      <c r="C6900" s="36"/>
      <c r="D6900" s="37"/>
      <c r="E6900" s="37"/>
      <c r="F6900" s="36"/>
      <c r="G6900" s="36"/>
      <c r="H6900" s="36"/>
      <c r="I6900" s="36"/>
      <c r="J6900" s="36"/>
      <c r="K6900" s="36"/>
      <c r="L6900" s="36"/>
      <c r="M6900" s="36"/>
      <c r="N6900" s="38"/>
    </row>
    <row r="6901" spans="1:14" x14ac:dyDescent="0.2">
      <c r="A6901" s="39" t="s">
        <v>22</v>
      </c>
      <c r="B6901" s="40"/>
      <c r="C6901" s="41">
        <v>0</v>
      </c>
      <c r="D6901" s="42">
        <v>3.8982999999999999</v>
      </c>
      <c r="E6901" s="42">
        <v>0.8</v>
      </c>
      <c r="F6901" s="41">
        <v>2137937</v>
      </c>
      <c r="G6901" s="41">
        <v>189994</v>
      </c>
      <c r="H6901" s="41">
        <v>2327931</v>
      </c>
      <c r="I6901" s="41">
        <v>0</v>
      </c>
      <c r="J6901" s="41">
        <v>810120</v>
      </c>
      <c r="K6901" s="41">
        <v>23279</v>
      </c>
      <c r="L6901" s="41">
        <v>19200</v>
      </c>
      <c r="M6901" s="41">
        <v>0</v>
      </c>
      <c r="N6901" s="43">
        <v>3157251</v>
      </c>
    </row>
    <row r="6902" spans="1:14" x14ac:dyDescent="0.2">
      <c r="A6902" s="39" t="s">
        <v>31</v>
      </c>
      <c r="B6902" s="40"/>
      <c r="C6902" s="41">
        <v>0</v>
      </c>
      <c r="D6902" s="42">
        <v>0</v>
      </c>
      <c r="E6902" s="42">
        <v>0</v>
      </c>
      <c r="F6902" s="41">
        <v>12000</v>
      </c>
      <c r="G6902" s="41">
        <v>0</v>
      </c>
      <c r="H6902" s="41">
        <v>12000</v>
      </c>
      <c r="I6902" s="41">
        <v>0</v>
      </c>
      <c r="J6902" s="41">
        <v>4176</v>
      </c>
      <c r="K6902" s="41">
        <v>120</v>
      </c>
      <c r="L6902" s="41">
        <v>0</v>
      </c>
      <c r="M6902" s="41">
        <v>0</v>
      </c>
      <c r="N6902" s="43">
        <v>16176</v>
      </c>
    </row>
    <row r="6903" spans="1:14" x14ac:dyDescent="0.2">
      <c r="A6903" s="34" t="s">
        <v>24</v>
      </c>
      <c r="B6903" s="35"/>
      <c r="C6903" s="36">
        <f t="shared" ref="C6903:N6903" si="1212">SUM(C6901:C6902)</f>
        <v>0</v>
      </c>
      <c r="D6903" s="37">
        <f t="shared" si="1212"/>
        <v>3.8982999999999999</v>
      </c>
      <c r="E6903" s="37">
        <f t="shared" si="1212"/>
        <v>0.8</v>
      </c>
      <c r="F6903" s="36">
        <f t="shared" si="1212"/>
        <v>2149937</v>
      </c>
      <c r="G6903" s="36">
        <f t="shared" si="1212"/>
        <v>189994</v>
      </c>
      <c r="H6903" s="36">
        <f t="shared" si="1212"/>
        <v>2339931</v>
      </c>
      <c r="I6903" s="36">
        <f t="shared" si="1212"/>
        <v>0</v>
      </c>
      <c r="J6903" s="36">
        <f t="shared" si="1212"/>
        <v>814296</v>
      </c>
      <c r="K6903" s="36">
        <f t="shared" si="1212"/>
        <v>23399</v>
      </c>
      <c r="L6903" s="36">
        <f t="shared" si="1212"/>
        <v>19200</v>
      </c>
      <c r="M6903" s="36">
        <f t="shared" si="1212"/>
        <v>0</v>
      </c>
      <c r="N6903" s="38">
        <f t="shared" si="1212"/>
        <v>3173427</v>
      </c>
    </row>
    <row r="6904" spans="1:14" x14ac:dyDescent="0.2">
      <c r="A6904" s="34" t="s">
        <v>1476</v>
      </c>
      <c r="B6904" s="35"/>
      <c r="C6904" s="36"/>
      <c r="D6904" s="37"/>
      <c r="E6904" s="37"/>
      <c r="F6904" s="36"/>
      <c r="G6904" s="36"/>
      <c r="H6904" s="36"/>
      <c r="I6904" s="36"/>
      <c r="J6904" s="36"/>
      <c r="K6904" s="36"/>
      <c r="L6904" s="36"/>
      <c r="M6904" s="36"/>
      <c r="N6904" s="38"/>
    </row>
    <row r="6905" spans="1:14" x14ac:dyDescent="0.2">
      <c r="A6905" s="39" t="s">
        <v>162</v>
      </c>
      <c r="B6905" s="40"/>
      <c r="C6905" s="41">
        <v>0</v>
      </c>
      <c r="D6905" s="42">
        <v>1.55</v>
      </c>
      <c r="E6905" s="42">
        <v>0</v>
      </c>
      <c r="F6905" s="41">
        <v>542805</v>
      </c>
      <c r="G6905" s="41">
        <v>0</v>
      </c>
      <c r="H6905" s="41">
        <v>542805</v>
      </c>
      <c r="I6905" s="41">
        <v>0</v>
      </c>
      <c r="J6905" s="41">
        <v>188896</v>
      </c>
      <c r="K6905" s="41">
        <v>5428</v>
      </c>
      <c r="L6905" s="41">
        <v>0</v>
      </c>
      <c r="M6905" s="41">
        <v>0</v>
      </c>
      <c r="N6905" s="43">
        <v>731701</v>
      </c>
    </row>
    <row r="6906" spans="1:14" x14ac:dyDescent="0.2">
      <c r="A6906" s="39" t="s">
        <v>45</v>
      </c>
      <c r="B6906" s="40"/>
      <c r="C6906" s="41">
        <v>0</v>
      </c>
      <c r="D6906" s="42">
        <v>4.58E-2</v>
      </c>
      <c r="E6906" s="42">
        <v>0</v>
      </c>
      <c r="F6906" s="41">
        <v>21208</v>
      </c>
      <c r="G6906" s="41">
        <v>0</v>
      </c>
      <c r="H6906" s="41">
        <v>21208</v>
      </c>
      <c r="I6906" s="41">
        <v>0</v>
      </c>
      <c r="J6906" s="41">
        <v>7381</v>
      </c>
      <c r="K6906" s="41">
        <v>212</v>
      </c>
      <c r="L6906" s="41">
        <v>0</v>
      </c>
      <c r="M6906" s="41">
        <v>0</v>
      </c>
      <c r="N6906" s="43">
        <v>28589</v>
      </c>
    </row>
    <row r="6907" spans="1:14" x14ac:dyDescent="0.2">
      <c r="A6907" s="39" t="s">
        <v>40</v>
      </c>
      <c r="B6907" s="40"/>
      <c r="C6907" s="41">
        <v>0</v>
      </c>
      <c r="D6907" s="42">
        <v>-3.6999999999999998E-2</v>
      </c>
      <c r="E6907" s="42">
        <v>0</v>
      </c>
      <c r="F6907" s="41">
        <v>-18480</v>
      </c>
      <c r="G6907" s="41">
        <v>0</v>
      </c>
      <c r="H6907" s="41">
        <v>-18480</v>
      </c>
      <c r="I6907" s="41">
        <v>0</v>
      </c>
      <c r="J6907" s="41">
        <v>-6431</v>
      </c>
      <c r="K6907" s="41">
        <v>-185</v>
      </c>
      <c r="L6907" s="41">
        <v>0</v>
      </c>
      <c r="M6907" s="41">
        <v>0</v>
      </c>
      <c r="N6907" s="43">
        <v>-24911</v>
      </c>
    </row>
    <row r="6908" spans="1:14" x14ac:dyDescent="0.2">
      <c r="A6908" s="39" t="s">
        <v>41</v>
      </c>
      <c r="B6908" s="40"/>
      <c r="C6908" s="41">
        <v>0</v>
      </c>
      <c r="D6908" s="42">
        <v>0</v>
      </c>
      <c r="E6908" s="42">
        <v>0</v>
      </c>
      <c r="F6908" s="41">
        <v>0</v>
      </c>
      <c r="G6908" s="41">
        <v>0</v>
      </c>
      <c r="H6908" s="41">
        <v>0</v>
      </c>
      <c r="I6908" s="41">
        <v>18480</v>
      </c>
      <c r="J6908" s="41">
        <v>6246</v>
      </c>
      <c r="K6908" s="41">
        <v>0</v>
      </c>
      <c r="L6908" s="41">
        <v>0</v>
      </c>
      <c r="M6908" s="41">
        <v>0</v>
      </c>
      <c r="N6908" s="43">
        <v>24726</v>
      </c>
    </row>
    <row r="6909" spans="1:14" x14ac:dyDescent="0.2">
      <c r="A6909" s="39" t="s">
        <v>163</v>
      </c>
      <c r="B6909" s="40"/>
      <c r="C6909" s="41">
        <v>0</v>
      </c>
      <c r="D6909" s="42">
        <v>0</v>
      </c>
      <c r="E6909" s="42">
        <v>0</v>
      </c>
      <c r="F6909" s="41">
        <v>0</v>
      </c>
      <c r="G6909" s="41">
        <v>0</v>
      </c>
      <c r="H6909" s="41">
        <v>0</v>
      </c>
      <c r="I6909" s="41">
        <v>0</v>
      </c>
      <c r="J6909" s="41">
        <v>2</v>
      </c>
      <c r="K6909" s="41">
        <v>0</v>
      </c>
      <c r="L6909" s="41">
        <v>0</v>
      </c>
      <c r="M6909" s="41">
        <v>0</v>
      </c>
      <c r="N6909" s="43">
        <v>2</v>
      </c>
    </row>
    <row r="6910" spans="1:14" x14ac:dyDescent="0.2">
      <c r="A6910" s="39" t="s">
        <v>32</v>
      </c>
      <c r="B6910" s="40"/>
      <c r="C6910" s="41">
        <v>0</v>
      </c>
      <c r="D6910" s="42">
        <v>0</v>
      </c>
      <c r="E6910" s="42">
        <v>0.4</v>
      </c>
      <c r="F6910" s="41">
        <v>0</v>
      </c>
      <c r="G6910" s="41">
        <v>105883</v>
      </c>
      <c r="H6910" s="41">
        <v>105883</v>
      </c>
      <c r="I6910" s="41">
        <v>0</v>
      </c>
      <c r="J6910" s="41">
        <v>36847</v>
      </c>
      <c r="K6910" s="41">
        <v>1059</v>
      </c>
      <c r="L6910" s="41">
        <v>0</v>
      </c>
      <c r="M6910" s="41">
        <v>0</v>
      </c>
      <c r="N6910" s="43">
        <v>142730</v>
      </c>
    </row>
    <row r="6911" spans="1:14" x14ac:dyDescent="0.2">
      <c r="A6911" s="39" t="s">
        <v>23</v>
      </c>
      <c r="B6911" s="40"/>
      <c r="C6911" s="41">
        <v>0</v>
      </c>
      <c r="D6911" s="42">
        <v>0</v>
      </c>
      <c r="E6911" s="42">
        <v>2.33</v>
      </c>
      <c r="F6911" s="41">
        <v>0</v>
      </c>
      <c r="G6911" s="41">
        <v>906555</v>
      </c>
      <c r="H6911" s="41">
        <v>906555</v>
      </c>
      <c r="I6911" s="41">
        <v>0</v>
      </c>
      <c r="J6911" s="41">
        <v>315482</v>
      </c>
      <c r="K6911" s="41">
        <v>9066</v>
      </c>
      <c r="L6911" s="41">
        <v>0</v>
      </c>
      <c r="M6911" s="41">
        <v>0</v>
      </c>
      <c r="N6911" s="43">
        <v>1222037</v>
      </c>
    </row>
    <row r="6912" spans="1:14" x14ac:dyDescent="0.2">
      <c r="A6912" s="39" t="s">
        <v>1481</v>
      </c>
      <c r="B6912" s="40"/>
      <c r="C6912" s="41">
        <v>0</v>
      </c>
      <c r="D6912" s="42">
        <v>10.7728</v>
      </c>
      <c r="E6912" s="42">
        <v>0.3367</v>
      </c>
      <c r="F6912" s="41">
        <v>6024609</v>
      </c>
      <c r="G6912" s="41">
        <v>84537</v>
      </c>
      <c r="H6912" s="41">
        <v>6109146</v>
      </c>
      <c r="I6912" s="41">
        <v>0</v>
      </c>
      <c r="J6912" s="41">
        <v>2125982</v>
      </c>
      <c r="K6912" s="41">
        <v>61091</v>
      </c>
      <c r="L6912" s="41">
        <v>129655</v>
      </c>
      <c r="M6912" s="41">
        <v>0</v>
      </c>
      <c r="N6912" s="43">
        <v>8364783</v>
      </c>
    </row>
    <row r="6913" spans="1:14" x14ac:dyDescent="0.2">
      <c r="A6913" s="39" t="s">
        <v>1482</v>
      </c>
      <c r="B6913" s="40"/>
      <c r="C6913" s="41">
        <v>0</v>
      </c>
      <c r="D6913" s="42">
        <v>0</v>
      </c>
      <c r="E6913" s="42">
        <v>0</v>
      </c>
      <c r="F6913" s="41">
        <v>60000</v>
      </c>
      <c r="G6913" s="41">
        <v>0</v>
      </c>
      <c r="H6913" s="41">
        <v>60000</v>
      </c>
      <c r="I6913" s="41">
        <v>0</v>
      </c>
      <c r="J6913" s="41">
        <v>20880</v>
      </c>
      <c r="K6913" s="41">
        <v>600</v>
      </c>
      <c r="L6913" s="41">
        <v>9000</v>
      </c>
      <c r="M6913" s="41">
        <v>0</v>
      </c>
      <c r="N6913" s="43">
        <v>89880</v>
      </c>
    </row>
    <row r="6914" spans="1:14" x14ac:dyDescent="0.2">
      <c r="A6914" s="34" t="s">
        <v>24</v>
      </c>
      <c r="B6914" s="35"/>
      <c r="C6914" s="36">
        <f t="shared" ref="C6914:N6914" si="1213">SUM(C6905:C6913)</f>
        <v>0</v>
      </c>
      <c r="D6914" s="37">
        <f t="shared" si="1213"/>
        <v>12.3316</v>
      </c>
      <c r="E6914" s="37">
        <f t="shared" si="1213"/>
        <v>3.0667</v>
      </c>
      <c r="F6914" s="36">
        <f t="shared" si="1213"/>
        <v>6630142</v>
      </c>
      <c r="G6914" s="36">
        <f t="shared" si="1213"/>
        <v>1096975</v>
      </c>
      <c r="H6914" s="36">
        <f t="shared" si="1213"/>
        <v>7727117</v>
      </c>
      <c r="I6914" s="36">
        <f t="shared" si="1213"/>
        <v>18480</v>
      </c>
      <c r="J6914" s="36">
        <f t="shared" si="1213"/>
        <v>2695285</v>
      </c>
      <c r="K6914" s="36">
        <f t="shared" si="1213"/>
        <v>77271</v>
      </c>
      <c r="L6914" s="36">
        <f t="shared" si="1213"/>
        <v>138655</v>
      </c>
      <c r="M6914" s="36">
        <f t="shared" si="1213"/>
        <v>0</v>
      </c>
      <c r="N6914" s="38">
        <f t="shared" si="1213"/>
        <v>10579537</v>
      </c>
    </row>
    <row r="6915" spans="1:14" x14ac:dyDescent="0.2">
      <c r="A6915" s="34" t="s">
        <v>25</v>
      </c>
      <c r="B6915" s="35"/>
      <c r="C6915" s="36"/>
      <c r="D6915" s="37"/>
      <c r="E6915" s="37"/>
      <c r="F6915" s="36"/>
      <c r="G6915" s="36"/>
      <c r="H6915" s="36"/>
      <c r="I6915" s="36"/>
      <c r="J6915" s="36"/>
      <c r="K6915" s="36"/>
      <c r="L6915" s="36"/>
      <c r="M6915" s="36"/>
      <c r="N6915" s="38"/>
    </row>
    <row r="6916" spans="1:14" x14ac:dyDescent="0.2">
      <c r="A6916" s="39" t="s">
        <v>26</v>
      </c>
      <c r="B6916" s="40"/>
      <c r="C6916" s="41">
        <v>48</v>
      </c>
      <c r="D6916" s="42">
        <v>0</v>
      </c>
      <c r="E6916" s="42">
        <v>1.5709</v>
      </c>
      <c r="F6916" s="41">
        <v>0</v>
      </c>
      <c r="G6916" s="41">
        <v>482939</v>
      </c>
      <c r="H6916" s="41">
        <v>482939</v>
      </c>
      <c r="I6916" s="41">
        <v>0</v>
      </c>
      <c r="J6916" s="41">
        <v>168063</v>
      </c>
      <c r="K6916" s="41">
        <v>4829</v>
      </c>
      <c r="L6916" s="41">
        <v>4080</v>
      </c>
      <c r="M6916" s="41">
        <v>0</v>
      </c>
      <c r="N6916" s="43">
        <v>655082</v>
      </c>
    </row>
    <row r="6917" spans="1:14" x14ac:dyDescent="0.2">
      <c r="A6917" s="39" t="s">
        <v>69</v>
      </c>
      <c r="B6917" s="40"/>
      <c r="C6917" s="41">
        <v>97</v>
      </c>
      <c r="D6917" s="42">
        <v>0</v>
      </c>
      <c r="E6917" s="42">
        <v>1.9608000000000001</v>
      </c>
      <c r="F6917" s="41">
        <v>0</v>
      </c>
      <c r="G6917" s="41">
        <v>602805</v>
      </c>
      <c r="H6917" s="41">
        <v>602805</v>
      </c>
      <c r="I6917" s="41">
        <v>0</v>
      </c>
      <c r="J6917" s="41">
        <v>209776</v>
      </c>
      <c r="K6917" s="41">
        <v>6028</v>
      </c>
      <c r="L6917" s="41">
        <v>5917</v>
      </c>
      <c r="M6917" s="41">
        <v>0</v>
      </c>
      <c r="N6917" s="43">
        <v>818498</v>
      </c>
    </row>
    <row r="6918" spans="1:14" x14ac:dyDescent="0.2">
      <c r="A6918" s="34" t="s">
        <v>24</v>
      </c>
      <c r="B6918" s="35"/>
      <c r="C6918" s="36">
        <f t="shared" ref="C6918:N6918" si="1214">SUM(C6916:C6917)</f>
        <v>145</v>
      </c>
      <c r="D6918" s="37">
        <f t="shared" si="1214"/>
        <v>0</v>
      </c>
      <c r="E6918" s="37">
        <f t="shared" si="1214"/>
        <v>3.5316999999999998</v>
      </c>
      <c r="F6918" s="36">
        <f t="shared" si="1214"/>
        <v>0</v>
      </c>
      <c r="G6918" s="36">
        <f t="shared" si="1214"/>
        <v>1085744</v>
      </c>
      <c r="H6918" s="36">
        <f t="shared" si="1214"/>
        <v>1085744</v>
      </c>
      <c r="I6918" s="36">
        <f t="shared" si="1214"/>
        <v>0</v>
      </c>
      <c r="J6918" s="36">
        <f t="shared" si="1214"/>
        <v>377839</v>
      </c>
      <c r="K6918" s="36">
        <f t="shared" si="1214"/>
        <v>10857</v>
      </c>
      <c r="L6918" s="36">
        <f t="shared" si="1214"/>
        <v>9997</v>
      </c>
      <c r="M6918" s="36">
        <f t="shared" si="1214"/>
        <v>0</v>
      </c>
      <c r="N6918" s="38">
        <f t="shared" si="1214"/>
        <v>1473580</v>
      </c>
    </row>
    <row r="6919" spans="1:14" x14ac:dyDescent="0.2">
      <c r="A6919" s="34" t="s">
        <v>1483</v>
      </c>
      <c r="B6919" s="35"/>
      <c r="C6919" s="36"/>
      <c r="D6919" s="37"/>
      <c r="E6919" s="37"/>
      <c r="F6919" s="36"/>
      <c r="G6919" s="36"/>
      <c r="H6919" s="36"/>
      <c r="I6919" s="36"/>
      <c r="J6919" s="36"/>
      <c r="K6919" s="36"/>
      <c r="L6919" s="36"/>
      <c r="M6919" s="36"/>
      <c r="N6919" s="38"/>
    </row>
    <row r="6920" spans="1:14" x14ac:dyDescent="0.2">
      <c r="A6920" s="39" t="s">
        <v>1492</v>
      </c>
      <c r="B6920" s="40"/>
      <c r="C6920" s="41">
        <v>49</v>
      </c>
      <c r="D6920" s="42">
        <v>0</v>
      </c>
      <c r="E6920" s="42">
        <v>9.3299999999999994E-2</v>
      </c>
      <c r="F6920" s="41">
        <v>0</v>
      </c>
      <c r="G6920" s="41">
        <v>25285</v>
      </c>
      <c r="H6920" s="41">
        <v>25285</v>
      </c>
      <c r="I6920" s="41">
        <v>0</v>
      </c>
      <c r="J6920" s="41">
        <v>8800</v>
      </c>
      <c r="K6920" s="41">
        <v>253</v>
      </c>
      <c r="L6920" s="41">
        <v>0</v>
      </c>
      <c r="M6920" s="41">
        <v>0</v>
      </c>
      <c r="N6920" s="43">
        <v>34085</v>
      </c>
    </row>
    <row r="6921" spans="1:14" x14ac:dyDescent="0.2">
      <c r="A6921" s="39" t="s">
        <v>1485</v>
      </c>
      <c r="B6921" s="40"/>
      <c r="C6921" s="41">
        <v>0</v>
      </c>
      <c r="D6921" s="42">
        <v>1</v>
      </c>
      <c r="E6921" s="42">
        <v>0</v>
      </c>
      <c r="F6921" s="41">
        <v>451159</v>
      </c>
      <c r="G6921" s="41">
        <v>0</v>
      </c>
      <c r="H6921" s="41">
        <v>451159</v>
      </c>
      <c r="I6921" s="41">
        <v>0</v>
      </c>
      <c r="J6921" s="41">
        <v>157004</v>
      </c>
      <c r="K6921" s="41">
        <v>4512</v>
      </c>
      <c r="L6921" s="41">
        <v>0</v>
      </c>
      <c r="M6921" s="41">
        <v>0</v>
      </c>
      <c r="N6921" s="43">
        <v>608163</v>
      </c>
    </row>
    <row r="6922" spans="1:14" x14ac:dyDescent="0.2">
      <c r="A6922" s="34" t="s">
        <v>24</v>
      </c>
      <c r="B6922" s="35"/>
      <c r="C6922" s="36">
        <f t="shared" ref="C6922:N6922" si="1215">SUM(C6920:C6921)</f>
        <v>49</v>
      </c>
      <c r="D6922" s="37">
        <f t="shared" si="1215"/>
        <v>1</v>
      </c>
      <c r="E6922" s="37">
        <f t="shared" si="1215"/>
        <v>9.3299999999999994E-2</v>
      </c>
      <c r="F6922" s="36">
        <f t="shared" si="1215"/>
        <v>451159</v>
      </c>
      <c r="G6922" s="36">
        <f t="shared" si="1215"/>
        <v>25285</v>
      </c>
      <c r="H6922" s="36">
        <f t="shared" si="1215"/>
        <v>476444</v>
      </c>
      <c r="I6922" s="36">
        <f t="shared" si="1215"/>
        <v>0</v>
      </c>
      <c r="J6922" s="36">
        <f t="shared" si="1215"/>
        <v>165804</v>
      </c>
      <c r="K6922" s="36">
        <f t="shared" si="1215"/>
        <v>4765</v>
      </c>
      <c r="L6922" s="36">
        <f t="shared" si="1215"/>
        <v>0</v>
      </c>
      <c r="M6922" s="36">
        <f t="shared" si="1215"/>
        <v>0</v>
      </c>
      <c r="N6922" s="38">
        <f t="shared" si="1215"/>
        <v>642248</v>
      </c>
    </row>
    <row r="6923" spans="1:14" x14ac:dyDescent="0.2">
      <c r="A6923" s="29" t="s">
        <v>2386</v>
      </c>
      <c r="B6923" s="30"/>
      <c r="C6923" s="31">
        <f t="shared" ref="C6923:N6923" si="1216">C6903+C6914+C6918+C6922</f>
        <v>194</v>
      </c>
      <c r="D6923" s="32">
        <f t="shared" si="1216"/>
        <v>17.229900000000001</v>
      </c>
      <c r="E6923" s="32">
        <f t="shared" si="1216"/>
        <v>7.4916999999999998</v>
      </c>
      <c r="F6923" s="31">
        <f t="shared" si="1216"/>
        <v>9231238</v>
      </c>
      <c r="G6923" s="31">
        <f t="shared" si="1216"/>
        <v>2397998</v>
      </c>
      <c r="H6923" s="31">
        <f t="shared" si="1216"/>
        <v>11629236</v>
      </c>
      <c r="I6923" s="31">
        <f t="shared" si="1216"/>
        <v>18480</v>
      </c>
      <c r="J6923" s="31">
        <f t="shared" si="1216"/>
        <v>4053224</v>
      </c>
      <c r="K6923" s="31">
        <f t="shared" si="1216"/>
        <v>116292</v>
      </c>
      <c r="L6923" s="31">
        <f t="shared" si="1216"/>
        <v>167852</v>
      </c>
      <c r="M6923" s="31">
        <f t="shared" si="1216"/>
        <v>0</v>
      </c>
      <c r="N6923" s="33">
        <f t="shared" si="1216"/>
        <v>15868792</v>
      </c>
    </row>
    <row r="6924" spans="1:14" x14ac:dyDescent="0.2">
      <c r="A6924" s="39"/>
      <c r="B6924" s="40"/>
      <c r="C6924" s="41"/>
      <c r="D6924" s="42"/>
      <c r="E6924" s="42"/>
      <c r="F6924" s="41"/>
      <c r="G6924" s="41"/>
      <c r="H6924" s="41"/>
      <c r="I6924" s="41"/>
      <c r="J6924" s="41"/>
      <c r="K6924" s="41"/>
      <c r="L6924" s="41"/>
      <c r="M6924" s="41"/>
      <c r="N6924" s="43"/>
    </row>
    <row r="6925" spans="1:14" x14ac:dyDescent="0.2">
      <c r="A6925" s="29" t="s">
        <v>2387</v>
      </c>
      <c r="B6925" s="30"/>
      <c r="C6925" s="31"/>
      <c r="D6925" s="32"/>
      <c r="E6925" s="32"/>
      <c r="F6925" s="31"/>
      <c r="G6925" s="31"/>
      <c r="H6925" s="31"/>
      <c r="I6925" s="31"/>
      <c r="J6925" s="31"/>
      <c r="K6925" s="31"/>
      <c r="L6925" s="31"/>
      <c r="M6925" s="31"/>
      <c r="N6925" s="33"/>
    </row>
    <row r="6926" spans="1:14" x14ac:dyDescent="0.2">
      <c r="A6926" s="29" t="s">
        <v>2388</v>
      </c>
      <c r="B6926" s="30" t="s">
        <v>6</v>
      </c>
      <c r="C6926" s="31" t="s">
        <v>7</v>
      </c>
      <c r="D6926" s="32" t="s">
        <v>8</v>
      </c>
      <c r="E6926" s="32" t="s">
        <v>9</v>
      </c>
      <c r="F6926" s="31" t="s">
        <v>10</v>
      </c>
      <c r="G6926" s="31" t="s">
        <v>11</v>
      </c>
      <c r="H6926" s="31" t="s">
        <v>12</v>
      </c>
      <c r="I6926" s="31" t="s">
        <v>13</v>
      </c>
      <c r="J6926" s="31" t="s">
        <v>14</v>
      </c>
      <c r="K6926" s="31" t="s">
        <v>15</v>
      </c>
      <c r="L6926" s="31" t="s">
        <v>16</v>
      </c>
      <c r="M6926" s="31" t="s">
        <v>17</v>
      </c>
      <c r="N6926" s="33" t="s">
        <v>18</v>
      </c>
    </row>
    <row r="6927" spans="1:14" x14ac:dyDescent="0.2">
      <c r="A6927" s="34" t="s">
        <v>19</v>
      </c>
      <c r="B6927" s="35"/>
      <c r="C6927" s="36"/>
      <c r="D6927" s="37"/>
      <c r="E6927" s="37"/>
      <c r="F6927" s="36"/>
      <c r="G6927" s="36"/>
      <c r="H6927" s="36"/>
      <c r="I6927" s="36"/>
      <c r="J6927" s="36"/>
      <c r="K6927" s="36"/>
      <c r="L6927" s="36"/>
      <c r="M6927" s="36"/>
      <c r="N6927" s="38"/>
    </row>
    <row r="6928" spans="1:14" x14ac:dyDescent="0.2">
      <c r="A6928" s="39" t="s">
        <v>22</v>
      </c>
      <c r="B6928" s="40"/>
      <c r="C6928" s="41">
        <v>0</v>
      </c>
      <c r="D6928" s="42">
        <v>4</v>
      </c>
      <c r="E6928" s="42">
        <v>0.8</v>
      </c>
      <c r="F6928" s="41">
        <v>2222615</v>
      </c>
      <c r="G6928" s="41">
        <v>189994</v>
      </c>
      <c r="H6928" s="41">
        <v>2412609</v>
      </c>
      <c r="I6928" s="41">
        <v>0</v>
      </c>
      <c r="J6928" s="41">
        <v>839588</v>
      </c>
      <c r="K6928" s="41">
        <v>24126</v>
      </c>
      <c r="L6928" s="41">
        <v>19200</v>
      </c>
      <c r="M6928" s="41">
        <v>0</v>
      </c>
      <c r="N6928" s="43">
        <v>3271397</v>
      </c>
    </row>
    <row r="6929" spans="1:14" x14ac:dyDescent="0.2">
      <c r="A6929" s="34" t="s">
        <v>24</v>
      </c>
      <c r="B6929" s="35"/>
      <c r="C6929" s="36">
        <f t="shared" ref="C6929:N6929" si="1217">SUM(C6928:C6928)</f>
        <v>0</v>
      </c>
      <c r="D6929" s="37">
        <f t="shared" si="1217"/>
        <v>4</v>
      </c>
      <c r="E6929" s="37">
        <f t="shared" si="1217"/>
        <v>0.8</v>
      </c>
      <c r="F6929" s="36">
        <f t="shared" si="1217"/>
        <v>2222615</v>
      </c>
      <c r="G6929" s="36">
        <f t="shared" si="1217"/>
        <v>189994</v>
      </c>
      <c r="H6929" s="36">
        <f t="shared" si="1217"/>
        <v>2412609</v>
      </c>
      <c r="I6929" s="36">
        <f t="shared" si="1217"/>
        <v>0</v>
      </c>
      <c r="J6929" s="36">
        <f t="shared" si="1217"/>
        <v>839588</v>
      </c>
      <c r="K6929" s="36">
        <f t="shared" si="1217"/>
        <v>24126</v>
      </c>
      <c r="L6929" s="36">
        <f t="shared" si="1217"/>
        <v>19200</v>
      </c>
      <c r="M6929" s="36">
        <f t="shared" si="1217"/>
        <v>0</v>
      </c>
      <c r="N6929" s="38">
        <f t="shared" si="1217"/>
        <v>3271397</v>
      </c>
    </row>
    <row r="6930" spans="1:14" x14ac:dyDescent="0.2">
      <c r="A6930" s="34" t="s">
        <v>1476</v>
      </c>
      <c r="B6930" s="35"/>
      <c r="C6930" s="36"/>
      <c r="D6930" s="37"/>
      <c r="E6930" s="37"/>
      <c r="F6930" s="36"/>
      <c r="G6930" s="36"/>
      <c r="H6930" s="36"/>
      <c r="I6930" s="36"/>
      <c r="J6930" s="36"/>
      <c r="K6930" s="36"/>
      <c r="L6930" s="36"/>
      <c r="M6930" s="36"/>
      <c r="N6930" s="38"/>
    </row>
    <row r="6931" spans="1:14" x14ac:dyDescent="0.2">
      <c r="A6931" s="39" t="s">
        <v>162</v>
      </c>
      <c r="B6931" s="40"/>
      <c r="C6931" s="41">
        <v>0</v>
      </c>
      <c r="D6931" s="42">
        <v>1.6</v>
      </c>
      <c r="E6931" s="42">
        <v>0</v>
      </c>
      <c r="F6931" s="41">
        <v>565941</v>
      </c>
      <c r="G6931" s="41">
        <v>0</v>
      </c>
      <c r="H6931" s="41">
        <v>565941</v>
      </c>
      <c r="I6931" s="41">
        <v>0</v>
      </c>
      <c r="J6931" s="41">
        <v>196947</v>
      </c>
      <c r="K6931" s="41">
        <v>5659</v>
      </c>
      <c r="L6931" s="41">
        <v>0</v>
      </c>
      <c r="M6931" s="41">
        <v>0</v>
      </c>
      <c r="N6931" s="43">
        <v>762888</v>
      </c>
    </row>
    <row r="6932" spans="1:14" x14ac:dyDescent="0.2">
      <c r="A6932" s="39" t="s">
        <v>40</v>
      </c>
      <c r="B6932" s="40"/>
      <c r="C6932" s="41">
        <v>0</v>
      </c>
      <c r="D6932" s="42">
        <v>-0.22720000000000001</v>
      </c>
      <c r="E6932" s="42">
        <v>0</v>
      </c>
      <c r="F6932" s="41">
        <v>-130407</v>
      </c>
      <c r="G6932" s="41">
        <v>0</v>
      </c>
      <c r="H6932" s="41">
        <v>-130407</v>
      </c>
      <c r="I6932" s="41">
        <v>0</v>
      </c>
      <c r="J6932" s="41">
        <v>-45382</v>
      </c>
      <c r="K6932" s="41">
        <v>-1304</v>
      </c>
      <c r="L6932" s="41">
        <v>0</v>
      </c>
      <c r="M6932" s="41">
        <v>0</v>
      </c>
      <c r="N6932" s="43">
        <v>-175789</v>
      </c>
    </row>
    <row r="6933" spans="1:14" x14ac:dyDescent="0.2">
      <c r="A6933" s="39" t="s">
        <v>41</v>
      </c>
      <c r="B6933" s="40"/>
      <c r="C6933" s="41">
        <v>0</v>
      </c>
      <c r="D6933" s="42">
        <v>0</v>
      </c>
      <c r="E6933" s="42">
        <v>0</v>
      </c>
      <c r="F6933" s="41">
        <v>0</v>
      </c>
      <c r="G6933" s="41">
        <v>0</v>
      </c>
      <c r="H6933" s="41">
        <v>0</v>
      </c>
      <c r="I6933" s="41">
        <v>109200</v>
      </c>
      <c r="J6933" s="41">
        <v>36910</v>
      </c>
      <c r="K6933" s="41">
        <v>0</v>
      </c>
      <c r="L6933" s="41">
        <v>0</v>
      </c>
      <c r="M6933" s="41">
        <v>0</v>
      </c>
      <c r="N6933" s="43">
        <v>146110</v>
      </c>
    </row>
    <row r="6934" spans="1:14" x14ac:dyDescent="0.2">
      <c r="A6934" s="39" t="s">
        <v>1760</v>
      </c>
      <c r="B6934" s="40"/>
      <c r="C6934" s="41">
        <v>0</v>
      </c>
      <c r="D6934" s="42">
        <v>0</v>
      </c>
      <c r="E6934" s="42">
        <v>0</v>
      </c>
      <c r="F6934" s="41">
        <v>0</v>
      </c>
      <c r="G6934" s="41">
        <v>0</v>
      </c>
      <c r="H6934" s="41">
        <v>0</v>
      </c>
      <c r="I6934" s="41">
        <v>21207</v>
      </c>
      <c r="J6934" s="41">
        <v>0</v>
      </c>
      <c r="K6934" s="41">
        <v>0</v>
      </c>
      <c r="L6934" s="41">
        <v>0</v>
      </c>
      <c r="M6934" s="41">
        <v>0</v>
      </c>
      <c r="N6934" s="43">
        <v>21207</v>
      </c>
    </row>
    <row r="6935" spans="1:14" x14ac:dyDescent="0.2">
      <c r="A6935" s="39" t="s">
        <v>163</v>
      </c>
      <c r="B6935" s="40"/>
      <c r="C6935" s="41">
        <v>0</v>
      </c>
      <c r="D6935" s="42">
        <v>0</v>
      </c>
      <c r="E6935" s="42">
        <v>0</v>
      </c>
      <c r="F6935" s="41">
        <v>0</v>
      </c>
      <c r="G6935" s="41">
        <v>0</v>
      </c>
      <c r="H6935" s="41">
        <v>0</v>
      </c>
      <c r="I6935" s="41">
        <v>0</v>
      </c>
      <c r="J6935" s="41">
        <v>3</v>
      </c>
      <c r="K6935" s="41">
        <v>0</v>
      </c>
      <c r="L6935" s="41">
        <v>0</v>
      </c>
      <c r="M6935" s="41">
        <v>0</v>
      </c>
      <c r="N6935" s="43">
        <v>3</v>
      </c>
    </row>
    <row r="6936" spans="1:14" x14ac:dyDescent="0.2">
      <c r="A6936" s="39" t="s">
        <v>501</v>
      </c>
      <c r="B6936" s="40"/>
      <c r="C6936" s="41">
        <v>0</v>
      </c>
      <c r="D6936" s="42">
        <v>0</v>
      </c>
      <c r="E6936" s="42">
        <v>0</v>
      </c>
      <c r="F6936" s="41">
        <v>0</v>
      </c>
      <c r="G6936" s="41">
        <v>0</v>
      </c>
      <c r="H6936" s="41">
        <v>0</v>
      </c>
      <c r="I6936" s="41">
        <v>0</v>
      </c>
      <c r="J6936" s="41">
        <v>0</v>
      </c>
      <c r="K6936" s="41">
        <v>0</v>
      </c>
      <c r="L6936" s="41">
        <v>1250</v>
      </c>
      <c r="M6936" s="41">
        <v>0</v>
      </c>
      <c r="N6936" s="43">
        <v>1250</v>
      </c>
    </row>
    <row r="6937" spans="1:14" x14ac:dyDescent="0.2">
      <c r="A6937" s="39" t="s">
        <v>32</v>
      </c>
      <c r="B6937" s="40"/>
      <c r="C6937" s="41">
        <v>0</v>
      </c>
      <c r="D6937" s="42">
        <v>0</v>
      </c>
      <c r="E6937" s="42">
        <v>0.4</v>
      </c>
      <c r="F6937" s="41">
        <v>0</v>
      </c>
      <c r="G6937" s="41">
        <v>105883</v>
      </c>
      <c r="H6937" s="41">
        <v>105883</v>
      </c>
      <c r="I6937" s="41">
        <v>0</v>
      </c>
      <c r="J6937" s="41">
        <v>36847</v>
      </c>
      <c r="K6937" s="41">
        <v>1059</v>
      </c>
      <c r="L6937" s="41">
        <v>0</v>
      </c>
      <c r="M6937" s="41">
        <v>0</v>
      </c>
      <c r="N6937" s="43">
        <v>142730</v>
      </c>
    </row>
    <row r="6938" spans="1:14" x14ac:dyDescent="0.2">
      <c r="A6938" s="39" t="s">
        <v>23</v>
      </c>
      <c r="B6938" s="40"/>
      <c r="C6938" s="41">
        <v>0</v>
      </c>
      <c r="D6938" s="42">
        <v>0</v>
      </c>
      <c r="E6938" s="42">
        <v>2.33</v>
      </c>
      <c r="F6938" s="41">
        <v>0</v>
      </c>
      <c r="G6938" s="41">
        <v>906555</v>
      </c>
      <c r="H6938" s="41">
        <v>906555</v>
      </c>
      <c r="I6938" s="41">
        <v>0</v>
      </c>
      <c r="J6938" s="41">
        <v>315482</v>
      </c>
      <c r="K6938" s="41">
        <v>9066</v>
      </c>
      <c r="L6938" s="41">
        <v>0</v>
      </c>
      <c r="M6938" s="41">
        <v>0</v>
      </c>
      <c r="N6938" s="43">
        <v>1222037</v>
      </c>
    </row>
    <row r="6939" spans="1:14" x14ac:dyDescent="0.2">
      <c r="A6939" s="39" t="s">
        <v>1481</v>
      </c>
      <c r="B6939" s="40"/>
      <c r="C6939" s="41">
        <v>0</v>
      </c>
      <c r="D6939" s="42">
        <v>12.2234</v>
      </c>
      <c r="E6939" s="42">
        <v>0.9</v>
      </c>
      <c r="F6939" s="41">
        <v>7375084</v>
      </c>
      <c r="G6939" s="41">
        <v>225990</v>
      </c>
      <c r="H6939" s="41">
        <v>7601074</v>
      </c>
      <c r="I6939" s="41">
        <v>0</v>
      </c>
      <c r="J6939" s="41">
        <v>2645173</v>
      </c>
      <c r="K6939" s="41">
        <v>76010</v>
      </c>
      <c r="L6939" s="41">
        <v>185715</v>
      </c>
      <c r="M6939" s="41">
        <v>0</v>
      </c>
      <c r="N6939" s="43">
        <v>10431962</v>
      </c>
    </row>
    <row r="6940" spans="1:14" x14ac:dyDescent="0.2">
      <c r="A6940" s="34" t="s">
        <v>24</v>
      </c>
      <c r="B6940" s="35"/>
      <c r="C6940" s="36">
        <f t="shared" ref="C6940:N6940" si="1218">SUM(C6931:C6939)</f>
        <v>0</v>
      </c>
      <c r="D6940" s="37">
        <f t="shared" si="1218"/>
        <v>13.5962</v>
      </c>
      <c r="E6940" s="37">
        <f t="shared" si="1218"/>
        <v>3.63</v>
      </c>
      <c r="F6940" s="36">
        <f t="shared" si="1218"/>
        <v>7810618</v>
      </c>
      <c r="G6940" s="36">
        <f t="shared" si="1218"/>
        <v>1238428</v>
      </c>
      <c r="H6940" s="36">
        <f t="shared" si="1218"/>
        <v>9049046</v>
      </c>
      <c r="I6940" s="36">
        <f t="shared" si="1218"/>
        <v>130407</v>
      </c>
      <c r="J6940" s="36">
        <f t="shared" si="1218"/>
        <v>3185980</v>
      </c>
      <c r="K6940" s="36">
        <f t="shared" si="1218"/>
        <v>90490</v>
      </c>
      <c r="L6940" s="36">
        <f t="shared" si="1218"/>
        <v>186965</v>
      </c>
      <c r="M6940" s="36">
        <f t="shared" si="1218"/>
        <v>0</v>
      </c>
      <c r="N6940" s="38">
        <f t="shared" si="1218"/>
        <v>12552398</v>
      </c>
    </row>
    <row r="6941" spans="1:14" x14ac:dyDescent="0.2">
      <c r="A6941" s="34" t="s">
        <v>25</v>
      </c>
      <c r="B6941" s="35"/>
      <c r="C6941" s="36"/>
      <c r="D6941" s="37"/>
      <c r="E6941" s="37"/>
      <c r="F6941" s="36"/>
      <c r="G6941" s="36"/>
      <c r="H6941" s="36"/>
      <c r="I6941" s="36"/>
      <c r="J6941" s="36"/>
      <c r="K6941" s="36"/>
      <c r="L6941" s="36"/>
      <c r="M6941" s="36"/>
      <c r="N6941" s="38"/>
    </row>
    <row r="6942" spans="1:14" x14ac:dyDescent="0.2">
      <c r="A6942" s="39" t="s">
        <v>26</v>
      </c>
      <c r="B6942" s="40"/>
      <c r="C6942" s="41">
        <v>48</v>
      </c>
      <c r="D6942" s="42">
        <v>0</v>
      </c>
      <c r="E6942" s="42">
        <v>1.5709</v>
      </c>
      <c r="F6942" s="41">
        <v>0</v>
      </c>
      <c r="G6942" s="41">
        <v>482939</v>
      </c>
      <c r="H6942" s="41">
        <v>482939</v>
      </c>
      <c r="I6942" s="41">
        <v>0</v>
      </c>
      <c r="J6942" s="41">
        <v>168063</v>
      </c>
      <c r="K6942" s="41">
        <v>4829</v>
      </c>
      <c r="L6942" s="41">
        <v>4080</v>
      </c>
      <c r="M6942" s="41">
        <v>0</v>
      </c>
      <c r="N6942" s="43">
        <v>655082</v>
      </c>
    </row>
    <row r="6943" spans="1:14" x14ac:dyDescent="0.2">
      <c r="A6943" s="39" t="s">
        <v>69</v>
      </c>
      <c r="B6943" s="40"/>
      <c r="C6943" s="41">
        <v>140</v>
      </c>
      <c r="D6943" s="42">
        <v>0</v>
      </c>
      <c r="E6943" s="42">
        <v>2.6040999999999999</v>
      </c>
      <c r="F6943" s="41">
        <v>0</v>
      </c>
      <c r="G6943" s="41">
        <v>800573</v>
      </c>
      <c r="H6943" s="41">
        <v>800573</v>
      </c>
      <c r="I6943" s="41">
        <v>0</v>
      </c>
      <c r="J6943" s="41">
        <v>278600</v>
      </c>
      <c r="K6943" s="41">
        <v>8006</v>
      </c>
      <c r="L6943" s="41">
        <v>8540</v>
      </c>
      <c r="M6943" s="41">
        <v>0</v>
      </c>
      <c r="N6943" s="43">
        <v>1087713</v>
      </c>
    </row>
    <row r="6944" spans="1:14" x14ac:dyDescent="0.2">
      <c r="A6944" s="34" t="s">
        <v>24</v>
      </c>
      <c r="B6944" s="35"/>
      <c r="C6944" s="36">
        <f t="shared" ref="C6944:N6944" si="1219">SUM(C6942:C6943)</f>
        <v>188</v>
      </c>
      <c r="D6944" s="37">
        <f t="shared" si="1219"/>
        <v>0</v>
      </c>
      <c r="E6944" s="37">
        <f t="shared" si="1219"/>
        <v>4.1749999999999998</v>
      </c>
      <c r="F6944" s="36">
        <f t="shared" si="1219"/>
        <v>0</v>
      </c>
      <c r="G6944" s="36">
        <f t="shared" si="1219"/>
        <v>1283512</v>
      </c>
      <c r="H6944" s="36">
        <f t="shared" si="1219"/>
        <v>1283512</v>
      </c>
      <c r="I6944" s="36">
        <f t="shared" si="1219"/>
        <v>0</v>
      </c>
      <c r="J6944" s="36">
        <f t="shared" si="1219"/>
        <v>446663</v>
      </c>
      <c r="K6944" s="36">
        <f t="shared" si="1219"/>
        <v>12835</v>
      </c>
      <c r="L6944" s="36">
        <f t="shared" si="1219"/>
        <v>12620</v>
      </c>
      <c r="M6944" s="36">
        <f t="shared" si="1219"/>
        <v>0</v>
      </c>
      <c r="N6944" s="38">
        <f t="shared" si="1219"/>
        <v>1742795</v>
      </c>
    </row>
    <row r="6945" spans="1:14" x14ac:dyDescent="0.2">
      <c r="A6945" s="34" t="s">
        <v>1483</v>
      </c>
      <c r="B6945" s="35"/>
      <c r="C6945" s="36"/>
      <c r="D6945" s="37"/>
      <c r="E6945" s="37"/>
      <c r="F6945" s="36"/>
      <c r="G6945" s="36"/>
      <c r="H6945" s="36"/>
      <c r="I6945" s="36"/>
      <c r="J6945" s="36"/>
      <c r="K6945" s="36"/>
      <c r="L6945" s="36"/>
      <c r="M6945" s="36"/>
      <c r="N6945" s="38"/>
    </row>
    <row r="6946" spans="1:14" x14ac:dyDescent="0.2">
      <c r="A6946" s="39" t="s">
        <v>1484</v>
      </c>
      <c r="B6946" s="40"/>
      <c r="C6946" s="41">
        <v>60</v>
      </c>
      <c r="D6946" s="42">
        <v>0</v>
      </c>
      <c r="E6946" s="42">
        <v>0.1051</v>
      </c>
      <c r="F6946" s="41">
        <v>0</v>
      </c>
      <c r="G6946" s="41">
        <v>28483</v>
      </c>
      <c r="H6946" s="41">
        <v>28483</v>
      </c>
      <c r="I6946" s="41">
        <v>0</v>
      </c>
      <c r="J6946" s="41">
        <v>9912</v>
      </c>
      <c r="K6946" s="41">
        <v>285</v>
      </c>
      <c r="L6946" s="41">
        <v>0</v>
      </c>
      <c r="M6946" s="41">
        <v>0</v>
      </c>
      <c r="N6946" s="43">
        <v>38395</v>
      </c>
    </row>
    <row r="6947" spans="1:14" x14ac:dyDescent="0.2">
      <c r="A6947" s="39" t="s">
        <v>1485</v>
      </c>
      <c r="B6947" s="40"/>
      <c r="C6947" s="41">
        <v>0</v>
      </c>
      <c r="D6947" s="42">
        <v>2.1859999999999999</v>
      </c>
      <c r="E6947" s="42">
        <v>0</v>
      </c>
      <c r="F6947" s="41">
        <v>997794</v>
      </c>
      <c r="G6947" s="41">
        <v>0</v>
      </c>
      <c r="H6947" s="41">
        <v>997794</v>
      </c>
      <c r="I6947" s="41">
        <v>0</v>
      </c>
      <c r="J6947" s="41">
        <v>347232</v>
      </c>
      <c r="K6947" s="41">
        <v>9978</v>
      </c>
      <c r="L6947" s="41">
        <v>0</v>
      </c>
      <c r="M6947" s="41">
        <v>0</v>
      </c>
      <c r="N6947" s="43">
        <v>1345026</v>
      </c>
    </row>
    <row r="6948" spans="1:14" x14ac:dyDescent="0.2">
      <c r="A6948" s="34" t="s">
        <v>24</v>
      </c>
      <c r="B6948" s="35"/>
      <c r="C6948" s="36">
        <f t="shared" ref="C6948:N6948" si="1220">SUM(C6946:C6947)</f>
        <v>60</v>
      </c>
      <c r="D6948" s="37">
        <f t="shared" si="1220"/>
        <v>2.1859999999999999</v>
      </c>
      <c r="E6948" s="37">
        <f t="shared" si="1220"/>
        <v>0.1051</v>
      </c>
      <c r="F6948" s="36">
        <f t="shared" si="1220"/>
        <v>997794</v>
      </c>
      <c r="G6948" s="36">
        <f t="shared" si="1220"/>
        <v>28483</v>
      </c>
      <c r="H6948" s="36">
        <f t="shared" si="1220"/>
        <v>1026277</v>
      </c>
      <c r="I6948" s="36">
        <f t="shared" si="1220"/>
        <v>0</v>
      </c>
      <c r="J6948" s="36">
        <f t="shared" si="1220"/>
        <v>357144</v>
      </c>
      <c r="K6948" s="36">
        <f t="shared" si="1220"/>
        <v>10263</v>
      </c>
      <c r="L6948" s="36">
        <f t="shared" si="1220"/>
        <v>0</v>
      </c>
      <c r="M6948" s="36">
        <f t="shared" si="1220"/>
        <v>0</v>
      </c>
      <c r="N6948" s="38">
        <f t="shared" si="1220"/>
        <v>1383421</v>
      </c>
    </row>
    <row r="6949" spans="1:14" x14ac:dyDescent="0.2">
      <c r="A6949" s="29" t="s">
        <v>2389</v>
      </c>
      <c r="B6949" s="30"/>
      <c r="C6949" s="31">
        <f t="shared" ref="C6949:N6949" si="1221">C6929+C6940+C6944+C6948</f>
        <v>248</v>
      </c>
      <c r="D6949" s="32">
        <f t="shared" si="1221"/>
        <v>19.7822</v>
      </c>
      <c r="E6949" s="32">
        <f t="shared" si="1221"/>
        <v>8.7101000000000006</v>
      </c>
      <c r="F6949" s="31">
        <f t="shared" si="1221"/>
        <v>11031027</v>
      </c>
      <c r="G6949" s="31">
        <f t="shared" si="1221"/>
        <v>2740417</v>
      </c>
      <c r="H6949" s="31">
        <f t="shared" si="1221"/>
        <v>13771444</v>
      </c>
      <c r="I6949" s="31">
        <f t="shared" si="1221"/>
        <v>130407</v>
      </c>
      <c r="J6949" s="31">
        <f t="shared" si="1221"/>
        <v>4829375</v>
      </c>
      <c r="K6949" s="31">
        <f t="shared" si="1221"/>
        <v>137714</v>
      </c>
      <c r="L6949" s="31">
        <f t="shared" si="1221"/>
        <v>218785</v>
      </c>
      <c r="M6949" s="31">
        <f t="shared" si="1221"/>
        <v>0</v>
      </c>
      <c r="N6949" s="33">
        <f t="shared" si="1221"/>
        <v>18950011</v>
      </c>
    </row>
    <row r="6950" spans="1:14" x14ac:dyDescent="0.2">
      <c r="A6950" s="39"/>
      <c r="B6950" s="40"/>
      <c r="C6950" s="41"/>
      <c r="D6950" s="42"/>
      <c r="E6950" s="42"/>
      <c r="F6950" s="41"/>
      <c r="G6950" s="41"/>
      <c r="H6950" s="41"/>
      <c r="I6950" s="41"/>
      <c r="J6950" s="41"/>
      <c r="K6950" s="41"/>
      <c r="L6950" s="41"/>
      <c r="M6950" s="41"/>
      <c r="N6950" s="43"/>
    </row>
    <row r="6951" spans="1:14" x14ac:dyDescent="0.2">
      <c r="A6951" s="29" t="s">
        <v>2390</v>
      </c>
      <c r="B6951" s="30"/>
      <c r="C6951" s="31"/>
      <c r="D6951" s="32"/>
      <c r="E6951" s="32"/>
      <c r="F6951" s="31"/>
      <c r="G6951" s="31"/>
      <c r="H6951" s="31"/>
      <c r="I6951" s="31"/>
      <c r="J6951" s="31"/>
      <c r="K6951" s="31"/>
      <c r="L6951" s="31"/>
      <c r="M6951" s="31"/>
      <c r="N6951" s="33"/>
    </row>
    <row r="6952" spans="1:14" x14ac:dyDescent="0.2">
      <c r="A6952" s="29" t="s">
        <v>2391</v>
      </c>
      <c r="B6952" s="30" t="s">
        <v>6</v>
      </c>
      <c r="C6952" s="31" t="s">
        <v>7</v>
      </c>
      <c r="D6952" s="32" t="s">
        <v>8</v>
      </c>
      <c r="E6952" s="32" t="s">
        <v>9</v>
      </c>
      <c r="F6952" s="31" t="s">
        <v>10</v>
      </c>
      <c r="G6952" s="31" t="s">
        <v>11</v>
      </c>
      <c r="H6952" s="31" t="s">
        <v>12</v>
      </c>
      <c r="I6952" s="31" t="s">
        <v>13</v>
      </c>
      <c r="J6952" s="31" t="s">
        <v>14</v>
      </c>
      <c r="K6952" s="31" t="s">
        <v>15</v>
      </c>
      <c r="L6952" s="31" t="s">
        <v>16</v>
      </c>
      <c r="M6952" s="31" t="s">
        <v>17</v>
      </c>
      <c r="N6952" s="33" t="s">
        <v>18</v>
      </c>
    </row>
    <row r="6953" spans="1:14" x14ac:dyDescent="0.2">
      <c r="A6953" s="34" t="s">
        <v>19</v>
      </c>
      <c r="B6953" s="35"/>
      <c r="C6953" s="36"/>
      <c r="D6953" s="37"/>
      <c r="E6953" s="37"/>
      <c r="F6953" s="36"/>
      <c r="G6953" s="36"/>
      <c r="H6953" s="36"/>
      <c r="I6953" s="36"/>
      <c r="J6953" s="36"/>
      <c r="K6953" s="36"/>
      <c r="L6953" s="36"/>
      <c r="M6953" s="36"/>
      <c r="N6953" s="38"/>
    </row>
    <row r="6954" spans="1:14" x14ac:dyDescent="0.2">
      <c r="A6954" s="39" t="s">
        <v>22</v>
      </c>
      <c r="B6954" s="40"/>
      <c r="C6954" s="41">
        <v>0</v>
      </c>
      <c r="D6954" s="42">
        <v>3.8706</v>
      </c>
      <c r="E6954" s="42">
        <v>0.72</v>
      </c>
      <c r="F6954" s="41">
        <v>2062217</v>
      </c>
      <c r="G6954" s="41">
        <v>170994</v>
      </c>
      <c r="H6954" s="41">
        <v>2233211</v>
      </c>
      <c r="I6954" s="41">
        <v>0</v>
      </c>
      <c r="J6954" s="41">
        <v>777157</v>
      </c>
      <c r="K6954" s="41">
        <v>22332</v>
      </c>
      <c r="L6954" s="41">
        <v>16000</v>
      </c>
      <c r="M6954" s="41">
        <v>0</v>
      </c>
      <c r="N6954" s="43">
        <v>3026368</v>
      </c>
    </row>
    <row r="6955" spans="1:14" x14ac:dyDescent="0.2">
      <c r="A6955" s="34" t="s">
        <v>24</v>
      </c>
      <c r="B6955" s="35"/>
      <c r="C6955" s="36">
        <f t="shared" ref="C6955:N6955" si="1222">SUM(C6954:C6954)</f>
        <v>0</v>
      </c>
      <c r="D6955" s="37">
        <f t="shared" si="1222"/>
        <v>3.8706</v>
      </c>
      <c r="E6955" s="37">
        <f t="shared" si="1222"/>
        <v>0.72</v>
      </c>
      <c r="F6955" s="36">
        <f t="shared" si="1222"/>
        <v>2062217</v>
      </c>
      <c r="G6955" s="36">
        <f t="shared" si="1222"/>
        <v>170994</v>
      </c>
      <c r="H6955" s="36">
        <f t="shared" si="1222"/>
        <v>2233211</v>
      </c>
      <c r="I6955" s="36">
        <f t="shared" si="1222"/>
        <v>0</v>
      </c>
      <c r="J6955" s="36">
        <f t="shared" si="1222"/>
        <v>777157</v>
      </c>
      <c r="K6955" s="36">
        <f t="shared" si="1222"/>
        <v>22332</v>
      </c>
      <c r="L6955" s="36">
        <f t="shared" si="1222"/>
        <v>16000</v>
      </c>
      <c r="M6955" s="36">
        <f t="shared" si="1222"/>
        <v>0</v>
      </c>
      <c r="N6955" s="38">
        <f t="shared" si="1222"/>
        <v>3026368</v>
      </c>
    </row>
    <row r="6956" spans="1:14" x14ac:dyDescent="0.2">
      <c r="A6956" s="34" t="s">
        <v>1476</v>
      </c>
      <c r="B6956" s="35"/>
      <c r="C6956" s="36"/>
      <c r="D6956" s="37"/>
      <c r="E6956" s="37"/>
      <c r="F6956" s="36"/>
      <c r="G6956" s="36"/>
      <c r="H6956" s="36"/>
      <c r="I6956" s="36"/>
      <c r="J6956" s="36"/>
      <c r="K6956" s="36"/>
      <c r="L6956" s="36"/>
      <c r="M6956" s="36"/>
      <c r="N6956" s="38"/>
    </row>
    <row r="6957" spans="1:14" x14ac:dyDescent="0.2">
      <c r="A6957" s="39" t="s">
        <v>162</v>
      </c>
      <c r="B6957" s="40"/>
      <c r="C6957" s="41">
        <v>0</v>
      </c>
      <c r="D6957" s="42">
        <v>1.05</v>
      </c>
      <c r="E6957" s="42">
        <v>0</v>
      </c>
      <c r="F6957" s="41">
        <v>369582</v>
      </c>
      <c r="G6957" s="41">
        <v>0</v>
      </c>
      <c r="H6957" s="41">
        <v>369582</v>
      </c>
      <c r="I6957" s="41">
        <v>0</v>
      </c>
      <c r="J6957" s="41">
        <v>128614</v>
      </c>
      <c r="K6957" s="41">
        <v>3696</v>
      </c>
      <c r="L6957" s="41">
        <v>0</v>
      </c>
      <c r="M6957" s="41">
        <v>0</v>
      </c>
      <c r="N6957" s="43">
        <v>498196</v>
      </c>
    </row>
    <row r="6958" spans="1:14" x14ac:dyDescent="0.2">
      <c r="A6958" s="39" t="s">
        <v>40</v>
      </c>
      <c r="B6958" s="40"/>
      <c r="C6958" s="41">
        <v>0</v>
      </c>
      <c r="D6958" s="42">
        <v>-4.2000000000000003E-2</v>
      </c>
      <c r="E6958" s="42">
        <v>0</v>
      </c>
      <c r="F6958" s="41">
        <v>-21000</v>
      </c>
      <c r="G6958" s="41">
        <v>0</v>
      </c>
      <c r="H6958" s="41">
        <v>-21000</v>
      </c>
      <c r="I6958" s="41">
        <v>0</v>
      </c>
      <c r="J6958" s="41">
        <v>-7308</v>
      </c>
      <c r="K6958" s="41">
        <v>-210</v>
      </c>
      <c r="L6958" s="41">
        <v>0</v>
      </c>
      <c r="M6958" s="41">
        <v>0</v>
      </c>
      <c r="N6958" s="43">
        <v>-28308</v>
      </c>
    </row>
    <row r="6959" spans="1:14" x14ac:dyDescent="0.2">
      <c r="A6959" s="39" t="s">
        <v>41</v>
      </c>
      <c r="B6959" s="40"/>
      <c r="C6959" s="41">
        <v>0</v>
      </c>
      <c r="D6959" s="42">
        <v>0</v>
      </c>
      <c r="E6959" s="42">
        <v>0</v>
      </c>
      <c r="F6959" s="41">
        <v>0</v>
      </c>
      <c r="G6959" s="41">
        <v>0</v>
      </c>
      <c r="H6959" s="41">
        <v>0</v>
      </c>
      <c r="I6959" s="41">
        <v>21000</v>
      </c>
      <c r="J6959" s="41">
        <v>7098</v>
      </c>
      <c r="K6959" s="41">
        <v>0</v>
      </c>
      <c r="L6959" s="41">
        <v>0</v>
      </c>
      <c r="M6959" s="41">
        <v>0</v>
      </c>
      <c r="N6959" s="43">
        <v>28098</v>
      </c>
    </row>
    <row r="6960" spans="1:14" x14ac:dyDescent="0.2">
      <c r="A6960" s="39" t="s">
        <v>163</v>
      </c>
      <c r="B6960" s="40"/>
      <c r="C6960" s="41">
        <v>0</v>
      </c>
      <c r="D6960" s="42">
        <v>0</v>
      </c>
      <c r="E6960" s="42">
        <v>0</v>
      </c>
      <c r="F6960" s="41">
        <v>0</v>
      </c>
      <c r="G6960" s="41">
        <v>0</v>
      </c>
      <c r="H6960" s="41">
        <v>0</v>
      </c>
      <c r="I6960" s="41">
        <v>0</v>
      </c>
      <c r="J6960" s="41">
        <v>2</v>
      </c>
      <c r="K6960" s="41">
        <v>0</v>
      </c>
      <c r="L6960" s="41">
        <v>0</v>
      </c>
      <c r="M6960" s="41">
        <v>0</v>
      </c>
      <c r="N6960" s="43">
        <v>2</v>
      </c>
    </row>
    <row r="6961" spans="1:14" x14ac:dyDescent="0.2">
      <c r="A6961" s="39" t="s">
        <v>32</v>
      </c>
      <c r="B6961" s="40"/>
      <c r="C6961" s="41">
        <v>0</v>
      </c>
      <c r="D6961" s="42">
        <v>0</v>
      </c>
      <c r="E6961" s="42">
        <v>0.4</v>
      </c>
      <c r="F6961" s="41">
        <v>0</v>
      </c>
      <c r="G6961" s="41">
        <v>105883</v>
      </c>
      <c r="H6961" s="41">
        <v>105883</v>
      </c>
      <c r="I6961" s="41">
        <v>0</v>
      </c>
      <c r="J6961" s="41">
        <v>36847</v>
      </c>
      <c r="K6961" s="41">
        <v>1059</v>
      </c>
      <c r="L6961" s="41">
        <v>0</v>
      </c>
      <c r="M6961" s="41">
        <v>0</v>
      </c>
      <c r="N6961" s="43">
        <v>142730</v>
      </c>
    </row>
    <row r="6962" spans="1:14" x14ac:dyDescent="0.2">
      <c r="A6962" s="39" t="s">
        <v>23</v>
      </c>
      <c r="B6962" s="40"/>
      <c r="C6962" s="41">
        <v>0</v>
      </c>
      <c r="D6962" s="42">
        <v>0</v>
      </c>
      <c r="E6962" s="42">
        <v>2.33</v>
      </c>
      <c r="F6962" s="41">
        <v>0</v>
      </c>
      <c r="G6962" s="41">
        <v>906555</v>
      </c>
      <c r="H6962" s="41">
        <v>906555</v>
      </c>
      <c r="I6962" s="41">
        <v>0</v>
      </c>
      <c r="J6962" s="41">
        <v>315482</v>
      </c>
      <c r="K6962" s="41">
        <v>9066</v>
      </c>
      <c r="L6962" s="41">
        <v>0</v>
      </c>
      <c r="M6962" s="41">
        <v>0</v>
      </c>
      <c r="N6962" s="43">
        <v>1222037</v>
      </c>
    </row>
    <row r="6963" spans="1:14" x14ac:dyDescent="0.2">
      <c r="A6963" s="39" t="s">
        <v>1481</v>
      </c>
      <c r="B6963" s="40"/>
      <c r="C6963" s="41">
        <v>0</v>
      </c>
      <c r="D6963" s="42">
        <v>11.273</v>
      </c>
      <c r="E6963" s="42">
        <v>0.38</v>
      </c>
      <c r="F6963" s="41">
        <v>6537162</v>
      </c>
      <c r="G6963" s="41">
        <v>95418</v>
      </c>
      <c r="H6963" s="41">
        <v>6632580</v>
      </c>
      <c r="I6963" s="41">
        <v>0</v>
      </c>
      <c r="J6963" s="41">
        <v>2308139</v>
      </c>
      <c r="K6963" s="41">
        <v>66326</v>
      </c>
      <c r="L6963" s="41">
        <v>150510</v>
      </c>
      <c r="M6963" s="41">
        <v>0</v>
      </c>
      <c r="N6963" s="43">
        <v>9091229</v>
      </c>
    </row>
    <row r="6964" spans="1:14" x14ac:dyDescent="0.2">
      <c r="A6964" s="39" t="s">
        <v>1482</v>
      </c>
      <c r="B6964" s="40"/>
      <c r="C6964" s="41">
        <v>0</v>
      </c>
      <c r="D6964" s="42">
        <v>0</v>
      </c>
      <c r="E6964" s="42">
        <v>0</v>
      </c>
      <c r="F6964" s="41">
        <v>36000</v>
      </c>
      <c r="G6964" s="41">
        <v>0</v>
      </c>
      <c r="H6964" s="41">
        <v>36000</v>
      </c>
      <c r="I6964" s="41">
        <v>0</v>
      </c>
      <c r="J6964" s="41">
        <v>12528</v>
      </c>
      <c r="K6964" s="41">
        <v>360</v>
      </c>
      <c r="L6964" s="41">
        <v>4500</v>
      </c>
      <c r="M6964" s="41">
        <v>0</v>
      </c>
      <c r="N6964" s="43">
        <v>53028</v>
      </c>
    </row>
    <row r="6965" spans="1:14" x14ac:dyDescent="0.2">
      <c r="A6965" s="34" t="s">
        <v>24</v>
      </c>
      <c r="B6965" s="35"/>
      <c r="C6965" s="36">
        <f t="shared" ref="C6965:N6965" si="1223">SUM(C6957:C6964)</f>
        <v>0</v>
      </c>
      <c r="D6965" s="37">
        <f t="shared" si="1223"/>
        <v>12.280999999999999</v>
      </c>
      <c r="E6965" s="37">
        <f t="shared" si="1223"/>
        <v>3.11</v>
      </c>
      <c r="F6965" s="36">
        <f t="shared" si="1223"/>
        <v>6921744</v>
      </c>
      <c r="G6965" s="36">
        <f t="shared" si="1223"/>
        <v>1107856</v>
      </c>
      <c r="H6965" s="36">
        <f t="shared" si="1223"/>
        <v>8029600</v>
      </c>
      <c r="I6965" s="36">
        <f t="shared" si="1223"/>
        <v>21000</v>
      </c>
      <c r="J6965" s="36">
        <f t="shared" si="1223"/>
        <v>2801402</v>
      </c>
      <c r="K6965" s="36">
        <f t="shared" si="1223"/>
        <v>80297</v>
      </c>
      <c r="L6965" s="36">
        <f t="shared" si="1223"/>
        <v>155010</v>
      </c>
      <c r="M6965" s="36">
        <f t="shared" si="1223"/>
        <v>0</v>
      </c>
      <c r="N6965" s="38">
        <f t="shared" si="1223"/>
        <v>11007012</v>
      </c>
    </row>
    <row r="6966" spans="1:14" x14ac:dyDescent="0.2">
      <c r="A6966" s="34" t="s">
        <v>25</v>
      </c>
      <c r="B6966" s="35"/>
      <c r="C6966" s="36"/>
      <c r="D6966" s="37"/>
      <c r="E6966" s="37"/>
      <c r="F6966" s="36"/>
      <c r="G6966" s="36"/>
      <c r="H6966" s="36"/>
      <c r="I6966" s="36"/>
      <c r="J6966" s="36"/>
      <c r="K6966" s="36"/>
      <c r="L6966" s="36"/>
      <c r="M6966" s="36"/>
      <c r="N6966" s="38"/>
    </row>
    <row r="6967" spans="1:14" x14ac:dyDescent="0.2">
      <c r="A6967" s="39" t="s">
        <v>26</v>
      </c>
      <c r="B6967" s="40"/>
      <c r="C6967" s="41">
        <v>40</v>
      </c>
      <c r="D6967" s="42">
        <v>0</v>
      </c>
      <c r="E6967" s="42">
        <v>1.389</v>
      </c>
      <c r="F6967" s="41">
        <v>0</v>
      </c>
      <c r="G6967" s="41">
        <v>427017</v>
      </c>
      <c r="H6967" s="41">
        <v>427017</v>
      </c>
      <c r="I6967" s="41">
        <v>0</v>
      </c>
      <c r="J6967" s="41">
        <v>148602</v>
      </c>
      <c r="K6967" s="41">
        <v>4270</v>
      </c>
      <c r="L6967" s="41">
        <v>3400</v>
      </c>
      <c r="M6967" s="41">
        <v>0</v>
      </c>
      <c r="N6967" s="43">
        <v>579019</v>
      </c>
    </row>
    <row r="6968" spans="1:14" x14ac:dyDescent="0.2">
      <c r="A6968" s="39" t="s">
        <v>69</v>
      </c>
      <c r="B6968" s="40"/>
      <c r="C6968" s="41">
        <v>113</v>
      </c>
      <c r="D6968" s="42">
        <v>0</v>
      </c>
      <c r="E6968" s="42">
        <v>2.2054999999999998</v>
      </c>
      <c r="F6968" s="41">
        <v>0</v>
      </c>
      <c r="G6968" s="41">
        <v>678032</v>
      </c>
      <c r="H6968" s="41">
        <v>678032</v>
      </c>
      <c r="I6968" s="41">
        <v>0</v>
      </c>
      <c r="J6968" s="41">
        <v>235955</v>
      </c>
      <c r="K6968" s="41">
        <v>6780</v>
      </c>
      <c r="L6968" s="41">
        <v>6893</v>
      </c>
      <c r="M6968" s="41">
        <v>0</v>
      </c>
      <c r="N6968" s="43">
        <v>920880</v>
      </c>
    </row>
    <row r="6969" spans="1:14" x14ac:dyDescent="0.2">
      <c r="A6969" s="34" t="s">
        <v>24</v>
      </c>
      <c r="B6969" s="35"/>
      <c r="C6969" s="36">
        <f t="shared" ref="C6969:N6969" si="1224">SUM(C6967:C6968)</f>
        <v>153</v>
      </c>
      <c r="D6969" s="37">
        <f t="shared" si="1224"/>
        <v>0</v>
      </c>
      <c r="E6969" s="37">
        <f t="shared" si="1224"/>
        <v>3.5945</v>
      </c>
      <c r="F6969" s="36">
        <f t="shared" si="1224"/>
        <v>0</v>
      </c>
      <c r="G6969" s="36">
        <f t="shared" si="1224"/>
        <v>1105049</v>
      </c>
      <c r="H6969" s="36">
        <f t="shared" si="1224"/>
        <v>1105049</v>
      </c>
      <c r="I6969" s="36">
        <f t="shared" si="1224"/>
        <v>0</v>
      </c>
      <c r="J6969" s="36">
        <f t="shared" si="1224"/>
        <v>384557</v>
      </c>
      <c r="K6969" s="36">
        <f t="shared" si="1224"/>
        <v>11050</v>
      </c>
      <c r="L6969" s="36">
        <f t="shared" si="1224"/>
        <v>10293</v>
      </c>
      <c r="M6969" s="36">
        <f t="shared" si="1224"/>
        <v>0</v>
      </c>
      <c r="N6969" s="38">
        <f t="shared" si="1224"/>
        <v>1499899</v>
      </c>
    </row>
    <row r="6970" spans="1:14" x14ac:dyDescent="0.2">
      <c r="A6970" s="34" t="s">
        <v>1483</v>
      </c>
      <c r="B6970" s="35"/>
      <c r="C6970" s="36"/>
      <c r="D6970" s="37"/>
      <c r="E6970" s="37"/>
      <c r="F6970" s="36"/>
      <c r="G6970" s="36"/>
      <c r="H6970" s="36"/>
      <c r="I6970" s="36"/>
      <c r="J6970" s="36"/>
      <c r="K6970" s="36"/>
      <c r="L6970" s="36"/>
      <c r="M6970" s="36"/>
      <c r="N6970" s="38"/>
    </row>
    <row r="6971" spans="1:14" x14ac:dyDescent="0.2">
      <c r="A6971" s="39" t="s">
        <v>1492</v>
      </c>
      <c r="B6971" s="40"/>
      <c r="C6971" s="41">
        <v>50</v>
      </c>
      <c r="D6971" s="42">
        <v>0</v>
      </c>
      <c r="E6971" s="42">
        <v>9.5200000000000007E-2</v>
      </c>
      <c r="F6971" s="41">
        <v>0</v>
      </c>
      <c r="G6971" s="41">
        <v>25800</v>
      </c>
      <c r="H6971" s="41">
        <v>25800</v>
      </c>
      <c r="I6971" s="41">
        <v>0</v>
      </c>
      <c r="J6971" s="41">
        <v>8978</v>
      </c>
      <c r="K6971" s="41">
        <v>258</v>
      </c>
      <c r="L6971" s="41">
        <v>0</v>
      </c>
      <c r="M6971" s="41">
        <v>0</v>
      </c>
      <c r="N6971" s="43">
        <v>34778</v>
      </c>
    </row>
    <row r="6972" spans="1:14" x14ac:dyDescent="0.2">
      <c r="A6972" s="39" t="s">
        <v>1485</v>
      </c>
      <c r="B6972" s="40"/>
      <c r="C6972" s="41">
        <v>0</v>
      </c>
      <c r="D6972" s="42">
        <v>2</v>
      </c>
      <c r="E6972" s="42">
        <v>0</v>
      </c>
      <c r="F6972" s="41">
        <v>891326</v>
      </c>
      <c r="G6972" s="41">
        <v>0</v>
      </c>
      <c r="H6972" s="41">
        <v>891326</v>
      </c>
      <c r="I6972" s="41">
        <v>0</v>
      </c>
      <c r="J6972" s="41">
        <v>310181</v>
      </c>
      <c r="K6972" s="41">
        <v>8913</v>
      </c>
      <c r="L6972" s="41">
        <v>0</v>
      </c>
      <c r="M6972" s="41">
        <v>0</v>
      </c>
      <c r="N6972" s="43">
        <v>1201507</v>
      </c>
    </row>
    <row r="6973" spans="1:14" x14ac:dyDescent="0.2">
      <c r="A6973" s="34" t="s">
        <v>24</v>
      </c>
      <c r="B6973" s="35"/>
      <c r="C6973" s="36">
        <f t="shared" ref="C6973:N6973" si="1225">SUM(C6971:C6972)</f>
        <v>50</v>
      </c>
      <c r="D6973" s="37">
        <f t="shared" si="1225"/>
        <v>2</v>
      </c>
      <c r="E6973" s="37">
        <f t="shared" si="1225"/>
        <v>9.5200000000000007E-2</v>
      </c>
      <c r="F6973" s="36">
        <f t="shared" si="1225"/>
        <v>891326</v>
      </c>
      <c r="G6973" s="36">
        <f t="shared" si="1225"/>
        <v>25800</v>
      </c>
      <c r="H6973" s="36">
        <f t="shared" si="1225"/>
        <v>917126</v>
      </c>
      <c r="I6973" s="36">
        <f t="shared" si="1225"/>
        <v>0</v>
      </c>
      <c r="J6973" s="36">
        <f t="shared" si="1225"/>
        <v>319159</v>
      </c>
      <c r="K6973" s="36">
        <f t="shared" si="1225"/>
        <v>9171</v>
      </c>
      <c r="L6973" s="36">
        <f t="shared" si="1225"/>
        <v>0</v>
      </c>
      <c r="M6973" s="36">
        <f t="shared" si="1225"/>
        <v>0</v>
      </c>
      <c r="N6973" s="38">
        <f t="shared" si="1225"/>
        <v>1236285</v>
      </c>
    </row>
    <row r="6974" spans="1:14" x14ac:dyDescent="0.2">
      <c r="A6974" s="29" t="s">
        <v>2392</v>
      </c>
      <c r="B6974" s="30"/>
      <c r="C6974" s="31">
        <f t="shared" ref="C6974:N6974" si="1226">C6955+C6965+C6969+C6973</f>
        <v>203</v>
      </c>
      <c r="D6974" s="32">
        <f t="shared" si="1226"/>
        <v>18.151599999999998</v>
      </c>
      <c r="E6974" s="32">
        <f t="shared" si="1226"/>
        <v>7.5197000000000003</v>
      </c>
      <c r="F6974" s="31">
        <f t="shared" si="1226"/>
        <v>9875287</v>
      </c>
      <c r="G6974" s="31">
        <f t="shared" si="1226"/>
        <v>2409699</v>
      </c>
      <c r="H6974" s="31">
        <f t="shared" si="1226"/>
        <v>12284986</v>
      </c>
      <c r="I6974" s="31">
        <f t="shared" si="1226"/>
        <v>21000</v>
      </c>
      <c r="J6974" s="31">
        <f t="shared" si="1226"/>
        <v>4282275</v>
      </c>
      <c r="K6974" s="31">
        <f t="shared" si="1226"/>
        <v>122850</v>
      </c>
      <c r="L6974" s="31">
        <f t="shared" si="1226"/>
        <v>181303</v>
      </c>
      <c r="M6974" s="31">
        <f t="shared" si="1226"/>
        <v>0</v>
      </c>
      <c r="N6974" s="33">
        <f t="shared" si="1226"/>
        <v>16769564</v>
      </c>
    </row>
    <row r="6975" spans="1:14" x14ac:dyDescent="0.2">
      <c r="A6975" s="39"/>
      <c r="B6975" s="40"/>
      <c r="C6975" s="41"/>
      <c r="D6975" s="42"/>
      <c r="E6975" s="42"/>
      <c r="F6975" s="41"/>
      <c r="G6975" s="41"/>
      <c r="H6975" s="41"/>
      <c r="I6975" s="41"/>
      <c r="J6975" s="41"/>
      <c r="K6975" s="41"/>
      <c r="L6975" s="41"/>
      <c r="M6975" s="41"/>
      <c r="N6975" s="43"/>
    </row>
    <row r="6976" spans="1:14" x14ac:dyDescent="0.2">
      <c r="A6976" s="29" t="s">
        <v>2393</v>
      </c>
      <c r="B6976" s="30"/>
      <c r="C6976" s="31"/>
      <c r="D6976" s="32"/>
      <c r="E6976" s="32"/>
      <c r="F6976" s="31"/>
      <c r="G6976" s="31"/>
      <c r="H6976" s="31"/>
      <c r="I6976" s="31"/>
      <c r="J6976" s="31"/>
      <c r="K6976" s="31"/>
      <c r="L6976" s="31"/>
      <c r="M6976" s="31"/>
      <c r="N6976" s="33"/>
    </row>
    <row r="6977" spans="1:14" x14ac:dyDescent="0.2">
      <c r="A6977" s="29" t="s">
        <v>2394</v>
      </c>
      <c r="B6977" s="30" t="s">
        <v>6</v>
      </c>
      <c r="C6977" s="31" t="s">
        <v>7</v>
      </c>
      <c r="D6977" s="32" t="s">
        <v>8</v>
      </c>
      <c r="E6977" s="32" t="s">
        <v>9</v>
      </c>
      <c r="F6977" s="31" t="s">
        <v>10</v>
      </c>
      <c r="G6977" s="31" t="s">
        <v>11</v>
      </c>
      <c r="H6977" s="31" t="s">
        <v>12</v>
      </c>
      <c r="I6977" s="31" t="s">
        <v>13</v>
      </c>
      <c r="J6977" s="31" t="s">
        <v>14</v>
      </c>
      <c r="K6977" s="31" t="s">
        <v>15</v>
      </c>
      <c r="L6977" s="31" t="s">
        <v>16</v>
      </c>
      <c r="M6977" s="31" t="s">
        <v>17</v>
      </c>
      <c r="N6977" s="33" t="s">
        <v>18</v>
      </c>
    </row>
    <row r="6978" spans="1:14" x14ac:dyDescent="0.2">
      <c r="A6978" s="34" t="s">
        <v>19</v>
      </c>
      <c r="B6978" s="35"/>
      <c r="C6978" s="36"/>
      <c r="D6978" s="37"/>
      <c r="E6978" s="37"/>
      <c r="F6978" s="36"/>
      <c r="G6978" s="36"/>
      <c r="H6978" s="36"/>
      <c r="I6978" s="36"/>
      <c r="J6978" s="36"/>
      <c r="K6978" s="36"/>
      <c r="L6978" s="36"/>
      <c r="M6978" s="36"/>
      <c r="N6978" s="38"/>
    </row>
    <row r="6979" spans="1:14" x14ac:dyDescent="0.2">
      <c r="A6979" s="39" t="s">
        <v>22</v>
      </c>
      <c r="B6979" s="40"/>
      <c r="C6979" s="41">
        <v>0</v>
      </c>
      <c r="D6979" s="42">
        <v>4</v>
      </c>
      <c r="E6979" s="42">
        <v>0.72</v>
      </c>
      <c r="F6979" s="41">
        <v>2157827</v>
      </c>
      <c r="G6979" s="41">
        <v>170994</v>
      </c>
      <c r="H6979" s="41">
        <v>2328821</v>
      </c>
      <c r="I6979" s="41">
        <v>0</v>
      </c>
      <c r="J6979" s="41">
        <v>810429</v>
      </c>
      <c r="K6979" s="41">
        <v>23288</v>
      </c>
      <c r="L6979" s="41">
        <v>16000</v>
      </c>
      <c r="M6979" s="41">
        <v>0</v>
      </c>
      <c r="N6979" s="43">
        <v>3155250</v>
      </c>
    </row>
    <row r="6980" spans="1:14" x14ac:dyDescent="0.2">
      <c r="A6980" s="34" t="s">
        <v>24</v>
      </c>
      <c r="B6980" s="35"/>
      <c r="C6980" s="36">
        <f t="shared" ref="C6980:N6980" si="1227">SUM(C6979:C6979)</f>
        <v>0</v>
      </c>
      <c r="D6980" s="37">
        <f t="shared" si="1227"/>
        <v>4</v>
      </c>
      <c r="E6980" s="37">
        <f t="shared" si="1227"/>
        <v>0.72</v>
      </c>
      <c r="F6980" s="36">
        <f t="shared" si="1227"/>
        <v>2157827</v>
      </c>
      <c r="G6980" s="36">
        <f t="shared" si="1227"/>
        <v>170994</v>
      </c>
      <c r="H6980" s="36">
        <f t="shared" si="1227"/>
        <v>2328821</v>
      </c>
      <c r="I6980" s="36">
        <f t="shared" si="1227"/>
        <v>0</v>
      </c>
      <c r="J6980" s="36">
        <f t="shared" si="1227"/>
        <v>810429</v>
      </c>
      <c r="K6980" s="36">
        <f t="shared" si="1227"/>
        <v>23288</v>
      </c>
      <c r="L6980" s="36">
        <f t="shared" si="1227"/>
        <v>16000</v>
      </c>
      <c r="M6980" s="36">
        <f t="shared" si="1227"/>
        <v>0</v>
      </c>
      <c r="N6980" s="38">
        <f t="shared" si="1227"/>
        <v>3155250</v>
      </c>
    </row>
    <row r="6981" spans="1:14" x14ac:dyDescent="0.2">
      <c r="A6981" s="34" t="s">
        <v>1476</v>
      </c>
      <c r="B6981" s="35"/>
      <c r="C6981" s="36"/>
      <c r="D6981" s="37"/>
      <c r="E6981" s="37"/>
      <c r="F6981" s="36"/>
      <c r="G6981" s="36"/>
      <c r="H6981" s="36"/>
      <c r="I6981" s="36"/>
      <c r="J6981" s="36"/>
      <c r="K6981" s="36"/>
      <c r="L6981" s="36"/>
      <c r="M6981" s="36"/>
      <c r="N6981" s="38"/>
    </row>
    <row r="6982" spans="1:14" x14ac:dyDescent="0.2">
      <c r="A6982" s="39" t="s">
        <v>162</v>
      </c>
      <c r="B6982" s="40"/>
      <c r="C6982" s="41">
        <v>0</v>
      </c>
      <c r="D6982" s="42">
        <v>5.6889000000000003</v>
      </c>
      <c r="E6982" s="42">
        <v>0</v>
      </c>
      <c r="F6982" s="41">
        <v>1976713</v>
      </c>
      <c r="G6982" s="41">
        <v>0</v>
      </c>
      <c r="H6982" s="41">
        <v>1976713</v>
      </c>
      <c r="I6982" s="41">
        <v>0</v>
      </c>
      <c r="J6982" s="41">
        <v>687896</v>
      </c>
      <c r="K6982" s="41">
        <v>19767</v>
      </c>
      <c r="L6982" s="41">
        <v>0</v>
      </c>
      <c r="M6982" s="41">
        <v>0</v>
      </c>
      <c r="N6982" s="43">
        <v>2664609</v>
      </c>
    </row>
    <row r="6983" spans="1:14" x14ac:dyDescent="0.2">
      <c r="A6983" s="39" t="s">
        <v>40</v>
      </c>
      <c r="B6983" s="40"/>
      <c r="C6983" s="41">
        <v>0</v>
      </c>
      <c r="D6983" s="42">
        <v>-0.2016</v>
      </c>
      <c r="E6983" s="42">
        <v>0</v>
      </c>
      <c r="F6983" s="41">
        <v>-142800</v>
      </c>
      <c r="G6983" s="41">
        <v>0</v>
      </c>
      <c r="H6983" s="41">
        <v>-142800</v>
      </c>
      <c r="I6983" s="41">
        <v>0</v>
      </c>
      <c r="J6983" s="41">
        <v>-49694</v>
      </c>
      <c r="K6983" s="41">
        <v>-1428</v>
      </c>
      <c r="L6983" s="41">
        <v>0</v>
      </c>
      <c r="M6983" s="41">
        <v>0</v>
      </c>
      <c r="N6983" s="43">
        <v>-192494</v>
      </c>
    </row>
    <row r="6984" spans="1:14" x14ac:dyDescent="0.2">
      <c r="A6984" s="39" t="s">
        <v>452</v>
      </c>
      <c r="B6984" s="40"/>
      <c r="C6984" s="41">
        <v>0</v>
      </c>
      <c r="D6984" s="42">
        <v>0</v>
      </c>
      <c r="E6984" s="42">
        <v>0</v>
      </c>
      <c r="F6984" s="41">
        <v>0</v>
      </c>
      <c r="G6984" s="41">
        <v>0</v>
      </c>
      <c r="H6984" s="41">
        <v>0</v>
      </c>
      <c r="I6984" s="41">
        <v>44000</v>
      </c>
      <c r="J6984" s="41">
        <v>14872</v>
      </c>
      <c r="K6984" s="41">
        <v>0</v>
      </c>
      <c r="L6984" s="41">
        <v>0</v>
      </c>
      <c r="M6984" s="41">
        <v>0</v>
      </c>
      <c r="N6984" s="43">
        <v>58872</v>
      </c>
    </row>
    <row r="6985" spans="1:14" x14ac:dyDescent="0.2">
      <c r="A6985" s="39" t="s">
        <v>41</v>
      </c>
      <c r="B6985" s="40"/>
      <c r="C6985" s="41">
        <v>0</v>
      </c>
      <c r="D6985" s="42">
        <v>0</v>
      </c>
      <c r="E6985" s="42">
        <v>0</v>
      </c>
      <c r="F6985" s="41">
        <v>0</v>
      </c>
      <c r="G6985" s="41">
        <v>0</v>
      </c>
      <c r="H6985" s="41">
        <v>0</v>
      </c>
      <c r="I6985" s="41">
        <v>142800</v>
      </c>
      <c r="J6985" s="41">
        <v>48266</v>
      </c>
      <c r="K6985" s="41">
        <v>0</v>
      </c>
      <c r="L6985" s="41">
        <v>0</v>
      </c>
      <c r="M6985" s="41">
        <v>0</v>
      </c>
      <c r="N6985" s="43">
        <v>191066</v>
      </c>
    </row>
    <row r="6986" spans="1:14" x14ac:dyDescent="0.2">
      <c r="A6986" s="39" t="s">
        <v>163</v>
      </c>
      <c r="B6986" s="40"/>
      <c r="C6986" s="41">
        <v>0</v>
      </c>
      <c r="D6986" s="42">
        <v>0</v>
      </c>
      <c r="E6986" s="42">
        <v>0</v>
      </c>
      <c r="F6986" s="41">
        <v>0</v>
      </c>
      <c r="G6986" s="41">
        <v>0</v>
      </c>
      <c r="H6986" s="41">
        <v>0</v>
      </c>
      <c r="I6986" s="41">
        <v>0</v>
      </c>
      <c r="J6986" s="41">
        <v>3</v>
      </c>
      <c r="K6986" s="41">
        <v>0</v>
      </c>
      <c r="L6986" s="41">
        <v>0</v>
      </c>
      <c r="M6986" s="41">
        <v>0</v>
      </c>
      <c r="N6986" s="43">
        <v>3</v>
      </c>
    </row>
    <row r="6987" spans="1:14" x14ac:dyDescent="0.2">
      <c r="A6987" s="39" t="s">
        <v>32</v>
      </c>
      <c r="B6987" s="40"/>
      <c r="C6987" s="41">
        <v>0</v>
      </c>
      <c r="D6987" s="42">
        <v>0</v>
      </c>
      <c r="E6987" s="42">
        <v>0.4</v>
      </c>
      <c r="F6987" s="41">
        <v>0</v>
      </c>
      <c r="G6987" s="41">
        <v>105883</v>
      </c>
      <c r="H6987" s="41">
        <v>105883</v>
      </c>
      <c r="I6987" s="41">
        <v>0</v>
      </c>
      <c r="J6987" s="41">
        <v>36847</v>
      </c>
      <c r="K6987" s="41">
        <v>1059</v>
      </c>
      <c r="L6987" s="41">
        <v>0</v>
      </c>
      <c r="M6987" s="41">
        <v>0</v>
      </c>
      <c r="N6987" s="43">
        <v>142730</v>
      </c>
    </row>
    <row r="6988" spans="1:14" x14ac:dyDescent="0.2">
      <c r="A6988" s="39" t="s">
        <v>23</v>
      </c>
      <c r="B6988" s="40"/>
      <c r="C6988" s="41">
        <v>0</v>
      </c>
      <c r="D6988" s="42">
        <v>0</v>
      </c>
      <c r="E6988" s="42">
        <v>2.33</v>
      </c>
      <c r="F6988" s="41">
        <v>0</v>
      </c>
      <c r="G6988" s="41">
        <v>906555</v>
      </c>
      <c r="H6988" s="41">
        <v>906555</v>
      </c>
      <c r="I6988" s="41">
        <v>0</v>
      </c>
      <c r="J6988" s="41">
        <v>315482</v>
      </c>
      <c r="K6988" s="41">
        <v>9066</v>
      </c>
      <c r="L6988" s="41">
        <v>0</v>
      </c>
      <c r="M6988" s="41">
        <v>0</v>
      </c>
      <c r="N6988" s="43">
        <v>1222037</v>
      </c>
    </row>
    <row r="6989" spans="1:14" x14ac:dyDescent="0.2">
      <c r="A6989" s="39" t="s">
        <v>1481</v>
      </c>
      <c r="B6989" s="40"/>
      <c r="C6989" s="41">
        <v>0</v>
      </c>
      <c r="D6989" s="42">
        <v>12.318099999999999</v>
      </c>
      <c r="E6989" s="42">
        <v>0.84670000000000001</v>
      </c>
      <c r="F6989" s="41">
        <v>7299963</v>
      </c>
      <c r="G6989" s="41">
        <v>212598</v>
      </c>
      <c r="H6989" s="41">
        <v>7512561</v>
      </c>
      <c r="I6989" s="41">
        <v>0</v>
      </c>
      <c r="J6989" s="41">
        <v>2614372</v>
      </c>
      <c r="K6989" s="41">
        <v>75125</v>
      </c>
      <c r="L6989" s="41">
        <v>167165</v>
      </c>
      <c r="M6989" s="41">
        <v>0</v>
      </c>
      <c r="N6989" s="43">
        <v>10294098</v>
      </c>
    </row>
    <row r="6990" spans="1:14" x14ac:dyDescent="0.2">
      <c r="A6990" s="39" t="s">
        <v>1482</v>
      </c>
      <c r="B6990" s="40"/>
      <c r="C6990" s="41">
        <v>0</v>
      </c>
      <c r="D6990" s="42">
        <v>0</v>
      </c>
      <c r="E6990" s="42">
        <v>0</v>
      </c>
      <c r="F6990" s="41">
        <v>24000</v>
      </c>
      <c r="G6990" s="41">
        <v>0</v>
      </c>
      <c r="H6990" s="41">
        <v>24000</v>
      </c>
      <c r="I6990" s="41">
        <v>0</v>
      </c>
      <c r="J6990" s="41">
        <v>8352</v>
      </c>
      <c r="K6990" s="41">
        <v>240</v>
      </c>
      <c r="L6990" s="41">
        <v>0</v>
      </c>
      <c r="M6990" s="41">
        <v>0</v>
      </c>
      <c r="N6990" s="43">
        <v>32352</v>
      </c>
    </row>
    <row r="6991" spans="1:14" x14ac:dyDescent="0.2">
      <c r="A6991" s="34" t="s">
        <v>24</v>
      </c>
      <c r="B6991" s="35"/>
      <c r="C6991" s="36">
        <f t="shared" ref="C6991:N6991" si="1228">SUM(C6982:C6990)</f>
        <v>0</v>
      </c>
      <c r="D6991" s="37">
        <f t="shared" si="1228"/>
        <v>17.805399999999999</v>
      </c>
      <c r="E6991" s="37">
        <f t="shared" si="1228"/>
        <v>3.5766999999999998</v>
      </c>
      <c r="F6991" s="36">
        <f t="shared" si="1228"/>
        <v>9157876</v>
      </c>
      <c r="G6991" s="36">
        <f t="shared" si="1228"/>
        <v>1225036</v>
      </c>
      <c r="H6991" s="36">
        <f t="shared" si="1228"/>
        <v>10382912</v>
      </c>
      <c r="I6991" s="36">
        <f t="shared" si="1228"/>
        <v>186800</v>
      </c>
      <c r="J6991" s="36">
        <f t="shared" si="1228"/>
        <v>3676396</v>
      </c>
      <c r="K6991" s="36">
        <f t="shared" si="1228"/>
        <v>103829</v>
      </c>
      <c r="L6991" s="36">
        <f t="shared" si="1228"/>
        <v>167165</v>
      </c>
      <c r="M6991" s="36">
        <f t="shared" si="1228"/>
        <v>0</v>
      </c>
      <c r="N6991" s="38">
        <f t="shared" si="1228"/>
        <v>14413273</v>
      </c>
    </row>
    <row r="6992" spans="1:14" x14ac:dyDescent="0.2">
      <c r="A6992" s="34" t="s">
        <v>25</v>
      </c>
      <c r="B6992" s="35"/>
      <c r="C6992" s="36"/>
      <c r="D6992" s="37"/>
      <c r="E6992" s="37"/>
      <c r="F6992" s="36"/>
      <c r="G6992" s="36"/>
      <c r="H6992" s="36"/>
      <c r="I6992" s="36"/>
      <c r="J6992" s="36"/>
      <c r="K6992" s="36"/>
      <c r="L6992" s="36"/>
      <c r="M6992" s="36"/>
      <c r="N6992" s="38"/>
    </row>
    <row r="6993" spans="1:14" x14ac:dyDescent="0.2">
      <c r="A6993" s="39" t="s">
        <v>76</v>
      </c>
      <c r="B6993" s="40"/>
      <c r="C6993" s="41">
        <v>40</v>
      </c>
      <c r="D6993" s="42">
        <v>0</v>
      </c>
      <c r="E6993" s="42">
        <v>0.93059999999999998</v>
      </c>
      <c r="F6993" s="41">
        <v>0</v>
      </c>
      <c r="G6993" s="41">
        <v>286092</v>
      </c>
      <c r="H6993" s="41">
        <v>286092</v>
      </c>
      <c r="I6993" s="41">
        <v>0</v>
      </c>
      <c r="J6993" s="41">
        <v>99560</v>
      </c>
      <c r="K6993" s="41">
        <v>2861</v>
      </c>
      <c r="L6993" s="41">
        <v>2400</v>
      </c>
      <c r="M6993" s="41">
        <v>0</v>
      </c>
      <c r="N6993" s="43">
        <v>388052</v>
      </c>
    </row>
    <row r="6994" spans="1:14" x14ac:dyDescent="0.2">
      <c r="A6994" s="39" t="s">
        <v>56</v>
      </c>
      <c r="B6994" s="40"/>
      <c r="C6994" s="41">
        <v>40</v>
      </c>
      <c r="D6994" s="42">
        <v>0</v>
      </c>
      <c r="E6994" s="42">
        <v>0.45839999999999997</v>
      </c>
      <c r="F6994" s="41">
        <v>0</v>
      </c>
      <c r="G6994" s="41">
        <v>140925</v>
      </c>
      <c r="H6994" s="41">
        <v>140925</v>
      </c>
      <c r="I6994" s="41">
        <v>0</v>
      </c>
      <c r="J6994" s="41">
        <v>49041</v>
      </c>
      <c r="K6994" s="41">
        <v>1409</v>
      </c>
      <c r="L6994" s="41">
        <v>1000</v>
      </c>
      <c r="M6994" s="41">
        <v>0</v>
      </c>
      <c r="N6994" s="43">
        <v>190966</v>
      </c>
    </row>
    <row r="6995" spans="1:14" x14ac:dyDescent="0.2">
      <c r="A6995" s="39" t="s">
        <v>69</v>
      </c>
      <c r="B6995" s="40"/>
      <c r="C6995" s="41">
        <v>114</v>
      </c>
      <c r="D6995" s="42">
        <v>0</v>
      </c>
      <c r="E6995" s="42">
        <v>2.2206000000000001</v>
      </c>
      <c r="F6995" s="41">
        <v>0</v>
      </c>
      <c r="G6995" s="41">
        <v>682675</v>
      </c>
      <c r="H6995" s="41">
        <v>682675</v>
      </c>
      <c r="I6995" s="41">
        <v>0</v>
      </c>
      <c r="J6995" s="41">
        <v>237571</v>
      </c>
      <c r="K6995" s="41">
        <v>6827</v>
      </c>
      <c r="L6995" s="41">
        <v>6954</v>
      </c>
      <c r="M6995" s="41">
        <v>0</v>
      </c>
      <c r="N6995" s="43">
        <v>927200</v>
      </c>
    </row>
    <row r="6996" spans="1:14" x14ac:dyDescent="0.2">
      <c r="A6996" s="34" t="s">
        <v>24</v>
      </c>
      <c r="B6996" s="35"/>
      <c r="C6996" s="36">
        <f t="shared" ref="C6996:N6996" si="1229">SUM(C6993:C6995)</f>
        <v>194</v>
      </c>
      <c r="D6996" s="37">
        <f t="shared" si="1229"/>
        <v>0</v>
      </c>
      <c r="E6996" s="37">
        <f t="shared" si="1229"/>
        <v>3.6096000000000004</v>
      </c>
      <c r="F6996" s="36">
        <f t="shared" si="1229"/>
        <v>0</v>
      </c>
      <c r="G6996" s="36">
        <f t="shared" si="1229"/>
        <v>1109692</v>
      </c>
      <c r="H6996" s="36">
        <f t="shared" si="1229"/>
        <v>1109692</v>
      </c>
      <c r="I6996" s="36">
        <f t="shared" si="1229"/>
        <v>0</v>
      </c>
      <c r="J6996" s="36">
        <f t="shared" si="1229"/>
        <v>386172</v>
      </c>
      <c r="K6996" s="36">
        <f t="shared" si="1229"/>
        <v>11097</v>
      </c>
      <c r="L6996" s="36">
        <f t="shared" si="1229"/>
        <v>10354</v>
      </c>
      <c r="M6996" s="36">
        <f t="shared" si="1229"/>
        <v>0</v>
      </c>
      <c r="N6996" s="38">
        <f t="shared" si="1229"/>
        <v>1506218</v>
      </c>
    </row>
    <row r="6997" spans="1:14" x14ac:dyDescent="0.2">
      <c r="A6997" s="34" t="s">
        <v>1483</v>
      </c>
      <c r="B6997" s="35"/>
      <c r="C6997" s="36"/>
      <c r="D6997" s="37"/>
      <c r="E6997" s="37"/>
      <c r="F6997" s="36"/>
      <c r="G6997" s="36"/>
      <c r="H6997" s="36"/>
      <c r="I6997" s="36"/>
      <c r="J6997" s="36"/>
      <c r="K6997" s="36"/>
      <c r="L6997" s="36"/>
      <c r="M6997" s="36"/>
      <c r="N6997" s="38"/>
    </row>
    <row r="6998" spans="1:14" x14ac:dyDescent="0.2">
      <c r="A6998" s="39" t="s">
        <v>1484</v>
      </c>
      <c r="B6998" s="40"/>
      <c r="C6998" s="41">
        <v>56</v>
      </c>
      <c r="D6998" s="42">
        <v>0</v>
      </c>
      <c r="E6998" s="42">
        <v>9.9900000000000003E-2</v>
      </c>
      <c r="F6998" s="41">
        <v>0</v>
      </c>
      <c r="G6998" s="41">
        <v>27074</v>
      </c>
      <c r="H6998" s="41">
        <v>27074</v>
      </c>
      <c r="I6998" s="41">
        <v>0</v>
      </c>
      <c r="J6998" s="41">
        <v>9422</v>
      </c>
      <c r="K6998" s="41">
        <v>271</v>
      </c>
      <c r="L6998" s="41">
        <v>0</v>
      </c>
      <c r="M6998" s="41">
        <v>0</v>
      </c>
      <c r="N6998" s="43">
        <v>36496</v>
      </c>
    </row>
    <row r="6999" spans="1:14" x14ac:dyDescent="0.2">
      <c r="A6999" s="39" t="s">
        <v>1497</v>
      </c>
      <c r="B6999" s="40"/>
      <c r="C6999" s="41">
        <v>25</v>
      </c>
      <c r="D6999" s="42">
        <v>0.33389999999999997</v>
      </c>
      <c r="E6999" s="42">
        <v>0</v>
      </c>
      <c r="F6999" s="41">
        <v>163662</v>
      </c>
      <c r="G6999" s="41">
        <v>0</v>
      </c>
      <c r="H6999" s="41">
        <v>163662</v>
      </c>
      <c r="I6999" s="41">
        <v>0</v>
      </c>
      <c r="J6999" s="41">
        <v>56955</v>
      </c>
      <c r="K6999" s="41">
        <v>1637</v>
      </c>
      <c r="L6999" s="41">
        <v>600</v>
      </c>
      <c r="M6999" s="41">
        <v>0</v>
      </c>
      <c r="N6999" s="43">
        <v>221217</v>
      </c>
    </row>
    <row r="7000" spans="1:14" x14ac:dyDescent="0.2">
      <c r="A7000" s="39" t="s">
        <v>1485</v>
      </c>
      <c r="B7000" s="40"/>
      <c r="C7000" s="41">
        <v>0</v>
      </c>
      <c r="D7000" s="42">
        <v>1.5357000000000001</v>
      </c>
      <c r="E7000" s="42">
        <v>0</v>
      </c>
      <c r="F7000" s="41">
        <v>732294</v>
      </c>
      <c r="G7000" s="41">
        <v>0</v>
      </c>
      <c r="H7000" s="41">
        <v>732294</v>
      </c>
      <c r="I7000" s="41">
        <v>0</v>
      </c>
      <c r="J7000" s="41">
        <v>254838</v>
      </c>
      <c r="K7000" s="41">
        <v>7323</v>
      </c>
      <c r="L7000" s="41">
        <v>0</v>
      </c>
      <c r="M7000" s="41">
        <v>0</v>
      </c>
      <c r="N7000" s="43">
        <v>987132</v>
      </c>
    </row>
    <row r="7001" spans="1:14" x14ac:dyDescent="0.2">
      <c r="A7001" s="34" t="s">
        <v>24</v>
      </c>
      <c r="B7001" s="35"/>
      <c r="C7001" s="36">
        <f t="shared" ref="C7001:N7001" si="1230">SUM(C6998:C7000)</f>
        <v>81</v>
      </c>
      <c r="D7001" s="37">
        <f t="shared" si="1230"/>
        <v>1.8696000000000002</v>
      </c>
      <c r="E7001" s="37">
        <f t="shared" si="1230"/>
        <v>9.9900000000000003E-2</v>
      </c>
      <c r="F7001" s="36">
        <f t="shared" si="1230"/>
        <v>895956</v>
      </c>
      <c r="G7001" s="36">
        <f t="shared" si="1230"/>
        <v>27074</v>
      </c>
      <c r="H7001" s="36">
        <f t="shared" si="1230"/>
        <v>923030</v>
      </c>
      <c r="I7001" s="36">
        <f t="shared" si="1230"/>
        <v>0</v>
      </c>
      <c r="J7001" s="36">
        <f t="shared" si="1230"/>
        <v>321215</v>
      </c>
      <c r="K7001" s="36">
        <f t="shared" si="1230"/>
        <v>9231</v>
      </c>
      <c r="L7001" s="36">
        <f t="shared" si="1230"/>
        <v>600</v>
      </c>
      <c r="M7001" s="36">
        <f t="shared" si="1230"/>
        <v>0</v>
      </c>
      <c r="N7001" s="38">
        <f t="shared" si="1230"/>
        <v>1244845</v>
      </c>
    </row>
    <row r="7002" spans="1:14" x14ac:dyDescent="0.2">
      <c r="A7002" s="29" t="s">
        <v>2395</v>
      </c>
      <c r="B7002" s="30"/>
      <c r="C7002" s="31">
        <f t="shared" ref="C7002:N7002" si="1231">C6980+C6991+C6996+C7001</f>
        <v>275</v>
      </c>
      <c r="D7002" s="32">
        <f t="shared" si="1231"/>
        <v>23.674999999999997</v>
      </c>
      <c r="E7002" s="32">
        <f t="shared" si="1231"/>
        <v>8.0061999999999998</v>
      </c>
      <c r="F7002" s="31">
        <f t="shared" si="1231"/>
        <v>12211659</v>
      </c>
      <c r="G7002" s="31">
        <f t="shared" si="1231"/>
        <v>2532796</v>
      </c>
      <c r="H7002" s="31">
        <f t="shared" si="1231"/>
        <v>14744455</v>
      </c>
      <c r="I7002" s="31">
        <f t="shared" si="1231"/>
        <v>186800</v>
      </c>
      <c r="J7002" s="31">
        <f t="shared" si="1231"/>
        <v>5194212</v>
      </c>
      <c r="K7002" s="31">
        <f t="shared" si="1231"/>
        <v>147445</v>
      </c>
      <c r="L7002" s="31">
        <f t="shared" si="1231"/>
        <v>194119</v>
      </c>
      <c r="M7002" s="31">
        <f t="shared" si="1231"/>
        <v>0</v>
      </c>
      <c r="N7002" s="33">
        <f t="shared" si="1231"/>
        <v>20319586</v>
      </c>
    </row>
    <row r="7003" spans="1:14" x14ac:dyDescent="0.2">
      <c r="A7003" s="39"/>
      <c r="B7003" s="40"/>
      <c r="C7003" s="41"/>
      <c r="D7003" s="42"/>
      <c r="E7003" s="42"/>
      <c r="F7003" s="41"/>
      <c r="G7003" s="41"/>
      <c r="H7003" s="41"/>
      <c r="I7003" s="41"/>
      <c r="J7003" s="41"/>
      <c r="K7003" s="41"/>
      <c r="L7003" s="41"/>
      <c r="M7003" s="41"/>
      <c r="N7003" s="43"/>
    </row>
    <row r="7004" spans="1:14" x14ac:dyDescent="0.2">
      <c r="A7004" s="29" t="s">
        <v>2396</v>
      </c>
      <c r="B7004" s="30"/>
      <c r="C7004" s="31"/>
      <c r="D7004" s="32"/>
      <c r="E7004" s="32"/>
      <c r="F7004" s="31"/>
      <c r="G7004" s="31"/>
      <c r="H7004" s="31"/>
      <c r="I7004" s="31"/>
      <c r="J7004" s="31"/>
      <c r="K7004" s="31"/>
      <c r="L7004" s="31"/>
      <c r="M7004" s="31"/>
      <c r="N7004" s="33"/>
    </row>
    <row r="7005" spans="1:14" x14ac:dyDescent="0.2">
      <c r="A7005" s="29" t="s">
        <v>2397</v>
      </c>
      <c r="B7005" s="30" t="s">
        <v>6</v>
      </c>
      <c r="C7005" s="31" t="s">
        <v>7</v>
      </c>
      <c r="D7005" s="32" t="s">
        <v>8</v>
      </c>
      <c r="E7005" s="32" t="s">
        <v>9</v>
      </c>
      <c r="F7005" s="31" t="s">
        <v>10</v>
      </c>
      <c r="G7005" s="31" t="s">
        <v>11</v>
      </c>
      <c r="H7005" s="31" t="s">
        <v>12</v>
      </c>
      <c r="I7005" s="31" t="s">
        <v>13</v>
      </c>
      <c r="J7005" s="31" t="s">
        <v>14</v>
      </c>
      <c r="K7005" s="31" t="s">
        <v>15</v>
      </c>
      <c r="L7005" s="31" t="s">
        <v>16</v>
      </c>
      <c r="M7005" s="31" t="s">
        <v>17</v>
      </c>
      <c r="N7005" s="33" t="s">
        <v>18</v>
      </c>
    </row>
    <row r="7006" spans="1:14" x14ac:dyDescent="0.2">
      <c r="A7006" s="34" t="s">
        <v>19</v>
      </c>
      <c r="B7006" s="35"/>
      <c r="C7006" s="36"/>
      <c r="D7006" s="37"/>
      <c r="E7006" s="37"/>
      <c r="F7006" s="36"/>
      <c r="G7006" s="36"/>
      <c r="H7006" s="36"/>
      <c r="I7006" s="36"/>
      <c r="J7006" s="36"/>
      <c r="K7006" s="36"/>
      <c r="L7006" s="36"/>
      <c r="M7006" s="36"/>
      <c r="N7006" s="38"/>
    </row>
    <row r="7007" spans="1:14" x14ac:dyDescent="0.2">
      <c r="A7007" s="39" t="s">
        <v>22</v>
      </c>
      <c r="B7007" s="40"/>
      <c r="C7007" s="41">
        <v>0</v>
      </c>
      <c r="D7007" s="42">
        <v>15</v>
      </c>
      <c r="E7007" s="42">
        <v>3.2</v>
      </c>
      <c r="F7007" s="41">
        <v>8131607</v>
      </c>
      <c r="G7007" s="41">
        <v>759976</v>
      </c>
      <c r="H7007" s="41">
        <v>8891583</v>
      </c>
      <c r="I7007" s="41">
        <v>0</v>
      </c>
      <c r="J7007" s="41">
        <v>3094271</v>
      </c>
      <c r="K7007" s="41">
        <v>88916</v>
      </c>
      <c r="L7007" s="41">
        <v>71200</v>
      </c>
      <c r="M7007" s="41">
        <v>0</v>
      </c>
      <c r="N7007" s="43">
        <v>12057054</v>
      </c>
    </row>
    <row r="7008" spans="1:14" x14ac:dyDescent="0.2">
      <c r="A7008" s="34" t="s">
        <v>24</v>
      </c>
      <c r="B7008" s="35"/>
      <c r="C7008" s="36">
        <f t="shared" ref="C7008:N7008" si="1232">SUM(C7007:C7007)</f>
        <v>0</v>
      </c>
      <c r="D7008" s="37">
        <f t="shared" si="1232"/>
        <v>15</v>
      </c>
      <c r="E7008" s="37">
        <f t="shared" si="1232"/>
        <v>3.2</v>
      </c>
      <c r="F7008" s="36">
        <f t="shared" si="1232"/>
        <v>8131607</v>
      </c>
      <c r="G7008" s="36">
        <f t="shared" si="1232"/>
        <v>759976</v>
      </c>
      <c r="H7008" s="36">
        <f t="shared" si="1232"/>
        <v>8891583</v>
      </c>
      <c r="I7008" s="36">
        <f t="shared" si="1232"/>
        <v>0</v>
      </c>
      <c r="J7008" s="36">
        <f t="shared" si="1232"/>
        <v>3094271</v>
      </c>
      <c r="K7008" s="36">
        <f t="shared" si="1232"/>
        <v>88916</v>
      </c>
      <c r="L7008" s="36">
        <f t="shared" si="1232"/>
        <v>71200</v>
      </c>
      <c r="M7008" s="36">
        <f t="shared" si="1232"/>
        <v>0</v>
      </c>
      <c r="N7008" s="38">
        <f t="shared" si="1232"/>
        <v>12057054</v>
      </c>
    </row>
    <row r="7009" spans="1:14" x14ac:dyDescent="0.2">
      <c r="A7009" s="34" t="s">
        <v>1476</v>
      </c>
      <c r="B7009" s="35"/>
      <c r="C7009" s="36"/>
      <c r="D7009" s="37"/>
      <c r="E7009" s="37"/>
      <c r="F7009" s="36"/>
      <c r="G7009" s="36"/>
      <c r="H7009" s="36"/>
      <c r="I7009" s="36"/>
      <c r="J7009" s="36"/>
      <c r="K7009" s="36"/>
      <c r="L7009" s="36"/>
      <c r="M7009" s="36"/>
      <c r="N7009" s="38"/>
    </row>
    <row r="7010" spans="1:14" x14ac:dyDescent="0.2">
      <c r="A7010" s="39" t="s">
        <v>162</v>
      </c>
      <c r="B7010" s="40"/>
      <c r="C7010" s="41">
        <v>0</v>
      </c>
      <c r="D7010" s="42">
        <v>10.027799999999999</v>
      </c>
      <c r="E7010" s="42">
        <v>0</v>
      </c>
      <c r="F7010" s="41">
        <v>3414159</v>
      </c>
      <c r="G7010" s="41">
        <v>0</v>
      </c>
      <c r="H7010" s="41">
        <v>3414159</v>
      </c>
      <c r="I7010" s="41">
        <v>0</v>
      </c>
      <c r="J7010" s="41">
        <v>1188127</v>
      </c>
      <c r="K7010" s="41">
        <v>34142</v>
      </c>
      <c r="L7010" s="41">
        <v>0</v>
      </c>
      <c r="M7010" s="41">
        <v>0</v>
      </c>
      <c r="N7010" s="43">
        <v>4602286</v>
      </c>
    </row>
    <row r="7011" spans="1:14" x14ac:dyDescent="0.2">
      <c r="A7011" s="39" t="s">
        <v>584</v>
      </c>
      <c r="B7011" s="40"/>
      <c r="C7011" s="41">
        <v>0</v>
      </c>
      <c r="D7011" s="42">
        <v>0.22919999999999999</v>
      </c>
      <c r="E7011" s="42">
        <v>0</v>
      </c>
      <c r="F7011" s="41">
        <v>79395</v>
      </c>
      <c r="G7011" s="41">
        <v>0</v>
      </c>
      <c r="H7011" s="41">
        <v>79395</v>
      </c>
      <c r="I7011" s="41">
        <v>0</v>
      </c>
      <c r="J7011" s="41">
        <v>27630</v>
      </c>
      <c r="K7011" s="41">
        <v>794</v>
      </c>
      <c r="L7011" s="41">
        <v>0</v>
      </c>
      <c r="M7011" s="41">
        <v>0</v>
      </c>
      <c r="N7011" s="43">
        <v>107025</v>
      </c>
    </row>
    <row r="7012" spans="1:14" x14ac:dyDescent="0.2">
      <c r="A7012" s="39" t="s">
        <v>1584</v>
      </c>
      <c r="B7012" s="40"/>
      <c r="C7012" s="41">
        <v>0</v>
      </c>
      <c r="D7012" s="42">
        <v>0</v>
      </c>
      <c r="E7012" s="42">
        <v>0</v>
      </c>
      <c r="F7012" s="41">
        <v>78000</v>
      </c>
      <c r="G7012" s="41">
        <v>0</v>
      </c>
      <c r="H7012" s="41">
        <v>78000</v>
      </c>
      <c r="I7012" s="41">
        <v>0</v>
      </c>
      <c r="J7012" s="41">
        <v>27144</v>
      </c>
      <c r="K7012" s="41">
        <v>780</v>
      </c>
      <c r="L7012" s="41">
        <v>0</v>
      </c>
      <c r="M7012" s="41">
        <v>0</v>
      </c>
      <c r="N7012" s="43">
        <v>105144</v>
      </c>
    </row>
    <row r="7013" spans="1:14" x14ac:dyDescent="0.2">
      <c r="A7013" s="39" t="s">
        <v>40</v>
      </c>
      <c r="B7013" s="40"/>
      <c r="C7013" s="41">
        <v>0</v>
      </c>
      <c r="D7013" s="42">
        <v>-4.2000000000000003E-2</v>
      </c>
      <c r="E7013" s="42">
        <v>0</v>
      </c>
      <c r="F7013" s="41">
        <v>-21000</v>
      </c>
      <c r="G7013" s="41">
        <v>0</v>
      </c>
      <c r="H7013" s="41">
        <v>-21000</v>
      </c>
      <c r="I7013" s="41">
        <v>0</v>
      </c>
      <c r="J7013" s="41">
        <v>-7308</v>
      </c>
      <c r="K7013" s="41">
        <v>-210</v>
      </c>
      <c r="L7013" s="41">
        <v>0</v>
      </c>
      <c r="M7013" s="41">
        <v>0</v>
      </c>
      <c r="N7013" s="43">
        <v>-28308</v>
      </c>
    </row>
    <row r="7014" spans="1:14" x14ac:dyDescent="0.2">
      <c r="A7014" s="39" t="s">
        <v>624</v>
      </c>
      <c r="B7014" s="40"/>
      <c r="C7014" s="41">
        <v>0</v>
      </c>
      <c r="D7014" s="42">
        <v>-0.1157</v>
      </c>
      <c r="E7014" s="42">
        <v>0</v>
      </c>
      <c r="F7014" s="41">
        <v>9096</v>
      </c>
      <c r="G7014" s="41">
        <v>0</v>
      </c>
      <c r="H7014" s="41">
        <v>9096</v>
      </c>
      <c r="I7014" s="41">
        <v>0</v>
      </c>
      <c r="J7014" s="41">
        <v>3166</v>
      </c>
      <c r="K7014" s="41">
        <v>91</v>
      </c>
      <c r="L7014" s="41">
        <v>0</v>
      </c>
      <c r="M7014" s="41">
        <v>0</v>
      </c>
      <c r="N7014" s="43">
        <v>12262</v>
      </c>
    </row>
    <row r="7015" spans="1:14" x14ac:dyDescent="0.2">
      <c r="A7015" s="39" t="s">
        <v>41</v>
      </c>
      <c r="B7015" s="40"/>
      <c r="C7015" s="41">
        <v>0</v>
      </c>
      <c r="D7015" s="42">
        <v>0</v>
      </c>
      <c r="E7015" s="42">
        <v>0</v>
      </c>
      <c r="F7015" s="41">
        <v>0</v>
      </c>
      <c r="G7015" s="41">
        <v>0</v>
      </c>
      <c r="H7015" s="41">
        <v>0</v>
      </c>
      <c r="I7015" s="41">
        <v>21000</v>
      </c>
      <c r="J7015" s="41">
        <v>7098</v>
      </c>
      <c r="K7015" s="41">
        <v>0</v>
      </c>
      <c r="L7015" s="41">
        <v>0</v>
      </c>
      <c r="M7015" s="41">
        <v>0</v>
      </c>
      <c r="N7015" s="43">
        <v>28098</v>
      </c>
    </row>
    <row r="7016" spans="1:14" x14ac:dyDescent="0.2">
      <c r="A7016" s="39" t="s">
        <v>163</v>
      </c>
      <c r="B7016" s="40"/>
      <c r="C7016" s="41">
        <v>0</v>
      </c>
      <c r="D7016" s="42">
        <v>0</v>
      </c>
      <c r="E7016" s="42">
        <v>0</v>
      </c>
      <c r="F7016" s="41">
        <v>0</v>
      </c>
      <c r="G7016" s="41">
        <v>0</v>
      </c>
      <c r="H7016" s="41">
        <v>0</v>
      </c>
      <c r="I7016" s="41">
        <v>0</v>
      </c>
      <c r="J7016" s="41">
        <v>10</v>
      </c>
      <c r="K7016" s="41">
        <v>0</v>
      </c>
      <c r="L7016" s="41">
        <v>0</v>
      </c>
      <c r="M7016" s="41">
        <v>0</v>
      </c>
      <c r="N7016" s="43">
        <v>10</v>
      </c>
    </row>
    <row r="7017" spans="1:14" x14ac:dyDescent="0.2">
      <c r="A7017" s="39" t="s">
        <v>625</v>
      </c>
      <c r="B7017" s="40"/>
      <c r="C7017" s="41">
        <v>0</v>
      </c>
      <c r="D7017" s="42">
        <v>0</v>
      </c>
      <c r="E7017" s="42">
        <v>0</v>
      </c>
      <c r="F7017" s="41">
        <v>0</v>
      </c>
      <c r="G7017" s="41">
        <v>0</v>
      </c>
      <c r="H7017" s="41">
        <v>0</v>
      </c>
      <c r="I7017" s="41">
        <v>0</v>
      </c>
      <c r="J7017" s="41">
        <v>0</v>
      </c>
      <c r="K7017" s="41">
        <v>0</v>
      </c>
      <c r="L7017" s="41">
        <v>3000</v>
      </c>
      <c r="M7017" s="41">
        <v>0</v>
      </c>
      <c r="N7017" s="43">
        <v>3000</v>
      </c>
    </row>
    <row r="7018" spans="1:14" x14ac:dyDescent="0.2">
      <c r="A7018" s="39" t="s">
        <v>32</v>
      </c>
      <c r="B7018" s="40"/>
      <c r="C7018" s="41">
        <v>0</v>
      </c>
      <c r="D7018" s="42">
        <v>0</v>
      </c>
      <c r="E7018" s="42">
        <v>0.4</v>
      </c>
      <c r="F7018" s="41">
        <v>0</v>
      </c>
      <c r="G7018" s="41">
        <v>105883</v>
      </c>
      <c r="H7018" s="41">
        <v>105883</v>
      </c>
      <c r="I7018" s="41">
        <v>0</v>
      </c>
      <c r="J7018" s="41">
        <v>36847</v>
      </c>
      <c r="K7018" s="41">
        <v>1059</v>
      </c>
      <c r="L7018" s="41">
        <v>0</v>
      </c>
      <c r="M7018" s="41">
        <v>0</v>
      </c>
      <c r="N7018" s="43">
        <v>142730</v>
      </c>
    </row>
    <row r="7019" spans="1:14" x14ac:dyDescent="0.2">
      <c r="A7019" s="39" t="s">
        <v>23</v>
      </c>
      <c r="B7019" s="40"/>
      <c r="C7019" s="41">
        <v>0</v>
      </c>
      <c r="D7019" s="42">
        <v>0</v>
      </c>
      <c r="E7019" s="42">
        <v>4.25</v>
      </c>
      <c r="F7019" s="41">
        <v>0</v>
      </c>
      <c r="G7019" s="41">
        <v>1655812</v>
      </c>
      <c r="H7019" s="41">
        <v>1655812</v>
      </c>
      <c r="I7019" s="41">
        <v>0</v>
      </c>
      <c r="J7019" s="41">
        <v>576222</v>
      </c>
      <c r="K7019" s="41">
        <v>16558</v>
      </c>
      <c r="L7019" s="41">
        <v>0</v>
      </c>
      <c r="M7019" s="41">
        <v>0</v>
      </c>
      <c r="N7019" s="43">
        <v>2232034</v>
      </c>
    </row>
    <row r="7020" spans="1:14" x14ac:dyDescent="0.2">
      <c r="A7020" s="39" t="s">
        <v>1481</v>
      </c>
      <c r="B7020" s="40"/>
      <c r="C7020" s="41">
        <v>0</v>
      </c>
      <c r="D7020" s="42">
        <v>41.810400000000001</v>
      </c>
      <c r="E7020" s="42">
        <v>4.76</v>
      </c>
      <c r="F7020" s="41">
        <v>26910594</v>
      </c>
      <c r="G7020" s="41">
        <v>1195236</v>
      </c>
      <c r="H7020" s="41">
        <v>28105830</v>
      </c>
      <c r="I7020" s="41">
        <v>0</v>
      </c>
      <c r="J7020" s="41">
        <v>9780830</v>
      </c>
      <c r="K7020" s="41">
        <v>281058</v>
      </c>
      <c r="L7020" s="41">
        <v>806640</v>
      </c>
      <c r="M7020" s="41">
        <v>0</v>
      </c>
      <c r="N7020" s="43">
        <v>38693300</v>
      </c>
    </row>
    <row r="7021" spans="1:14" x14ac:dyDescent="0.2">
      <c r="A7021" s="39" t="s">
        <v>1482</v>
      </c>
      <c r="B7021" s="40"/>
      <c r="C7021" s="41">
        <v>0</v>
      </c>
      <c r="D7021" s="42">
        <v>0</v>
      </c>
      <c r="E7021" s="42">
        <v>0</v>
      </c>
      <c r="F7021" s="41">
        <v>240000</v>
      </c>
      <c r="G7021" s="41">
        <v>0</v>
      </c>
      <c r="H7021" s="41">
        <v>240000</v>
      </c>
      <c r="I7021" s="41">
        <v>0</v>
      </c>
      <c r="J7021" s="41">
        <v>83520</v>
      </c>
      <c r="K7021" s="41">
        <v>2400</v>
      </c>
      <c r="L7021" s="41">
        <v>36000</v>
      </c>
      <c r="M7021" s="41">
        <v>0</v>
      </c>
      <c r="N7021" s="43">
        <v>359520</v>
      </c>
    </row>
    <row r="7022" spans="1:14" x14ac:dyDescent="0.2">
      <c r="A7022" s="34" t="s">
        <v>24</v>
      </c>
      <c r="B7022" s="35"/>
      <c r="C7022" s="36">
        <f t="shared" ref="C7022:N7022" si="1233">SUM(C7010:C7021)</f>
        <v>0</v>
      </c>
      <c r="D7022" s="37">
        <f t="shared" si="1233"/>
        <v>51.909700000000001</v>
      </c>
      <c r="E7022" s="37">
        <f t="shared" si="1233"/>
        <v>9.41</v>
      </c>
      <c r="F7022" s="36">
        <f t="shared" si="1233"/>
        <v>30710244</v>
      </c>
      <c r="G7022" s="36">
        <f t="shared" si="1233"/>
        <v>2956931</v>
      </c>
      <c r="H7022" s="36">
        <f t="shared" si="1233"/>
        <v>33667175</v>
      </c>
      <c r="I7022" s="36">
        <f t="shared" si="1233"/>
        <v>21000</v>
      </c>
      <c r="J7022" s="36">
        <f t="shared" si="1233"/>
        <v>11723286</v>
      </c>
      <c r="K7022" s="36">
        <f t="shared" si="1233"/>
        <v>336672</v>
      </c>
      <c r="L7022" s="36">
        <f t="shared" si="1233"/>
        <v>845640</v>
      </c>
      <c r="M7022" s="36">
        <f t="shared" si="1233"/>
        <v>0</v>
      </c>
      <c r="N7022" s="38">
        <f t="shared" si="1233"/>
        <v>46257101</v>
      </c>
    </row>
    <row r="7023" spans="1:14" x14ac:dyDescent="0.2">
      <c r="A7023" s="34" t="s">
        <v>1483</v>
      </c>
      <c r="B7023" s="35"/>
      <c r="C7023" s="36"/>
      <c r="D7023" s="37"/>
      <c r="E7023" s="37"/>
      <c r="F7023" s="36"/>
      <c r="G7023" s="36"/>
      <c r="H7023" s="36"/>
      <c r="I7023" s="36"/>
      <c r="J7023" s="36"/>
      <c r="K7023" s="36"/>
      <c r="L7023" s="36"/>
      <c r="M7023" s="36"/>
      <c r="N7023" s="38"/>
    </row>
    <row r="7024" spans="1:14" x14ac:dyDescent="0.2">
      <c r="A7024" s="39" t="s">
        <v>1484</v>
      </c>
      <c r="B7024" s="40"/>
      <c r="C7024" s="41">
        <v>147</v>
      </c>
      <c r="D7024" s="42">
        <v>0</v>
      </c>
      <c r="E7024" s="42">
        <v>0.2384</v>
      </c>
      <c r="F7024" s="41">
        <v>0</v>
      </c>
      <c r="G7024" s="41">
        <v>64608</v>
      </c>
      <c r="H7024" s="41">
        <v>64608</v>
      </c>
      <c r="I7024" s="41">
        <v>0</v>
      </c>
      <c r="J7024" s="41">
        <v>22484</v>
      </c>
      <c r="K7024" s="41">
        <v>646</v>
      </c>
      <c r="L7024" s="41">
        <v>0</v>
      </c>
      <c r="M7024" s="41">
        <v>0</v>
      </c>
      <c r="N7024" s="43">
        <v>87092</v>
      </c>
    </row>
    <row r="7025" spans="1:14" x14ac:dyDescent="0.2">
      <c r="A7025" s="39" t="s">
        <v>1510</v>
      </c>
      <c r="B7025" s="40"/>
      <c r="C7025" s="41">
        <v>11</v>
      </c>
      <c r="D7025" s="42">
        <v>0.52210000000000001</v>
      </c>
      <c r="E7025" s="42">
        <v>0</v>
      </c>
      <c r="F7025" s="41">
        <v>255908</v>
      </c>
      <c r="G7025" s="41">
        <v>0</v>
      </c>
      <c r="H7025" s="41">
        <v>255908</v>
      </c>
      <c r="I7025" s="41">
        <v>0</v>
      </c>
      <c r="J7025" s="41">
        <v>89056</v>
      </c>
      <c r="K7025" s="41">
        <v>2559</v>
      </c>
      <c r="L7025" s="41">
        <v>495</v>
      </c>
      <c r="M7025" s="41">
        <v>0</v>
      </c>
      <c r="N7025" s="43">
        <v>345459</v>
      </c>
    </row>
    <row r="7026" spans="1:14" x14ac:dyDescent="0.2">
      <c r="A7026" s="39" t="s">
        <v>1497</v>
      </c>
      <c r="B7026" s="40"/>
      <c r="C7026" s="41">
        <v>26</v>
      </c>
      <c r="D7026" s="42">
        <v>0.34060000000000001</v>
      </c>
      <c r="E7026" s="42">
        <v>0</v>
      </c>
      <c r="F7026" s="41">
        <v>166946</v>
      </c>
      <c r="G7026" s="41">
        <v>0</v>
      </c>
      <c r="H7026" s="41">
        <v>166946</v>
      </c>
      <c r="I7026" s="41">
        <v>0</v>
      </c>
      <c r="J7026" s="41">
        <v>58097</v>
      </c>
      <c r="K7026" s="41">
        <v>1669</v>
      </c>
      <c r="L7026" s="41">
        <v>624</v>
      </c>
      <c r="M7026" s="41">
        <v>0</v>
      </c>
      <c r="N7026" s="43">
        <v>225667</v>
      </c>
    </row>
    <row r="7027" spans="1:14" x14ac:dyDescent="0.2">
      <c r="A7027" s="39" t="s">
        <v>1485</v>
      </c>
      <c r="B7027" s="40"/>
      <c r="C7027" s="41">
        <v>0</v>
      </c>
      <c r="D7027" s="42">
        <v>4.3928000000000003</v>
      </c>
      <c r="E7027" s="42">
        <v>0</v>
      </c>
      <c r="F7027" s="41">
        <v>2046518</v>
      </c>
      <c r="G7027" s="41">
        <v>0</v>
      </c>
      <c r="H7027" s="41">
        <v>2046518</v>
      </c>
      <c r="I7027" s="41">
        <v>0</v>
      </c>
      <c r="J7027" s="41">
        <v>712188</v>
      </c>
      <c r="K7027" s="41">
        <v>20465</v>
      </c>
      <c r="L7027" s="41">
        <v>0</v>
      </c>
      <c r="M7027" s="41">
        <v>0</v>
      </c>
      <c r="N7027" s="43">
        <v>2758706</v>
      </c>
    </row>
    <row r="7028" spans="1:14" x14ac:dyDescent="0.2">
      <c r="A7028" s="34" t="s">
        <v>24</v>
      </c>
      <c r="B7028" s="35"/>
      <c r="C7028" s="36">
        <f t="shared" ref="C7028:N7028" si="1234">SUM(C7024:C7027)</f>
        <v>184</v>
      </c>
      <c r="D7028" s="37">
        <f t="shared" si="1234"/>
        <v>5.2555000000000005</v>
      </c>
      <c r="E7028" s="37">
        <f t="shared" si="1234"/>
        <v>0.2384</v>
      </c>
      <c r="F7028" s="36">
        <f t="shared" si="1234"/>
        <v>2469372</v>
      </c>
      <c r="G7028" s="36">
        <f t="shared" si="1234"/>
        <v>64608</v>
      </c>
      <c r="H7028" s="36">
        <f t="shared" si="1234"/>
        <v>2533980</v>
      </c>
      <c r="I7028" s="36">
        <f t="shared" si="1234"/>
        <v>0</v>
      </c>
      <c r="J7028" s="36">
        <f t="shared" si="1234"/>
        <v>881825</v>
      </c>
      <c r="K7028" s="36">
        <f t="shared" si="1234"/>
        <v>25339</v>
      </c>
      <c r="L7028" s="36">
        <f t="shared" si="1234"/>
        <v>1119</v>
      </c>
      <c r="M7028" s="36">
        <f t="shared" si="1234"/>
        <v>0</v>
      </c>
      <c r="N7028" s="38">
        <f t="shared" si="1234"/>
        <v>3416924</v>
      </c>
    </row>
    <row r="7029" spans="1:14" x14ac:dyDescent="0.2">
      <c r="A7029" s="29" t="s">
        <v>2398</v>
      </c>
      <c r="B7029" s="30"/>
      <c r="C7029" s="31">
        <f t="shared" ref="C7029:N7029" si="1235">C7008+C7022+C7028</f>
        <v>184</v>
      </c>
      <c r="D7029" s="32">
        <f t="shared" si="1235"/>
        <v>72.165199999999999</v>
      </c>
      <c r="E7029" s="32">
        <f t="shared" si="1235"/>
        <v>12.8484</v>
      </c>
      <c r="F7029" s="31">
        <f t="shared" si="1235"/>
        <v>41311223</v>
      </c>
      <c r="G7029" s="31">
        <f t="shared" si="1235"/>
        <v>3781515</v>
      </c>
      <c r="H7029" s="31">
        <f t="shared" si="1235"/>
        <v>45092738</v>
      </c>
      <c r="I7029" s="31">
        <f t="shared" si="1235"/>
        <v>21000</v>
      </c>
      <c r="J7029" s="31">
        <f t="shared" si="1235"/>
        <v>15699382</v>
      </c>
      <c r="K7029" s="31">
        <f t="shared" si="1235"/>
        <v>450927</v>
      </c>
      <c r="L7029" s="31">
        <f t="shared" si="1235"/>
        <v>917959</v>
      </c>
      <c r="M7029" s="31">
        <f t="shared" si="1235"/>
        <v>0</v>
      </c>
      <c r="N7029" s="33">
        <f t="shared" si="1235"/>
        <v>61731079</v>
      </c>
    </row>
    <row r="7030" spans="1:14" x14ac:dyDescent="0.2">
      <c r="A7030" s="39"/>
      <c r="B7030" s="40"/>
      <c r="C7030" s="41"/>
      <c r="D7030" s="42"/>
      <c r="E7030" s="42"/>
      <c r="F7030" s="41"/>
      <c r="G7030" s="41"/>
      <c r="H7030" s="41"/>
      <c r="I7030" s="41"/>
      <c r="J7030" s="41"/>
      <c r="K7030" s="41"/>
      <c r="L7030" s="41"/>
      <c r="M7030" s="41"/>
      <c r="N7030" s="43"/>
    </row>
    <row r="7031" spans="1:14" x14ac:dyDescent="0.2">
      <c r="A7031" s="29" t="s">
        <v>2399</v>
      </c>
      <c r="B7031" s="30"/>
      <c r="C7031" s="31"/>
      <c r="D7031" s="32"/>
      <c r="E7031" s="32"/>
      <c r="F7031" s="31"/>
      <c r="G7031" s="31"/>
      <c r="H7031" s="31"/>
      <c r="I7031" s="31"/>
      <c r="J7031" s="31"/>
      <c r="K7031" s="31"/>
      <c r="L7031" s="31"/>
      <c r="M7031" s="31"/>
      <c r="N7031" s="33"/>
    </row>
    <row r="7032" spans="1:14" x14ac:dyDescent="0.2">
      <c r="A7032" s="29" t="s">
        <v>2400</v>
      </c>
      <c r="B7032" s="30" t="s">
        <v>6</v>
      </c>
      <c r="C7032" s="31" t="s">
        <v>7</v>
      </c>
      <c r="D7032" s="32" t="s">
        <v>8</v>
      </c>
      <c r="E7032" s="32" t="s">
        <v>9</v>
      </c>
      <c r="F7032" s="31" t="s">
        <v>10</v>
      </c>
      <c r="G7032" s="31" t="s">
        <v>11</v>
      </c>
      <c r="H7032" s="31" t="s">
        <v>12</v>
      </c>
      <c r="I7032" s="31" t="s">
        <v>13</v>
      </c>
      <c r="J7032" s="31" t="s">
        <v>14</v>
      </c>
      <c r="K7032" s="31" t="s">
        <v>15</v>
      </c>
      <c r="L7032" s="31" t="s">
        <v>16</v>
      </c>
      <c r="M7032" s="31" t="s">
        <v>17</v>
      </c>
      <c r="N7032" s="33" t="s">
        <v>18</v>
      </c>
    </row>
    <row r="7033" spans="1:14" x14ac:dyDescent="0.2">
      <c r="A7033" s="34" t="s">
        <v>1476</v>
      </c>
      <c r="B7033" s="35"/>
      <c r="C7033" s="36"/>
      <c r="D7033" s="37"/>
      <c r="E7033" s="37"/>
      <c r="F7033" s="36"/>
      <c r="G7033" s="36"/>
      <c r="H7033" s="36"/>
      <c r="I7033" s="36"/>
      <c r="J7033" s="36"/>
      <c r="K7033" s="36"/>
      <c r="L7033" s="36"/>
      <c r="M7033" s="36"/>
      <c r="N7033" s="38"/>
    </row>
    <row r="7034" spans="1:14" x14ac:dyDescent="0.2">
      <c r="A7034" s="39" t="s">
        <v>162</v>
      </c>
      <c r="B7034" s="40"/>
      <c r="C7034" s="41">
        <v>0</v>
      </c>
      <c r="D7034" s="42">
        <v>6.2445000000000004</v>
      </c>
      <c r="E7034" s="42">
        <v>0</v>
      </c>
      <c r="F7034" s="41">
        <v>2285474</v>
      </c>
      <c r="G7034" s="41">
        <v>0</v>
      </c>
      <c r="H7034" s="41">
        <v>2285474</v>
      </c>
      <c r="I7034" s="41">
        <v>0</v>
      </c>
      <c r="J7034" s="41">
        <v>795346</v>
      </c>
      <c r="K7034" s="41">
        <v>22855</v>
      </c>
      <c r="L7034" s="41">
        <v>0</v>
      </c>
      <c r="M7034" s="41">
        <v>0</v>
      </c>
      <c r="N7034" s="43">
        <v>3080820</v>
      </c>
    </row>
    <row r="7035" spans="1:14" x14ac:dyDescent="0.2">
      <c r="A7035" s="39" t="s">
        <v>30</v>
      </c>
      <c r="B7035" s="40"/>
      <c r="C7035" s="41">
        <v>0</v>
      </c>
      <c r="D7035" s="42">
        <v>0.1157</v>
      </c>
      <c r="E7035" s="42">
        <v>0</v>
      </c>
      <c r="F7035" s="41">
        <v>40101</v>
      </c>
      <c r="G7035" s="41">
        <v>0</v>
      </c>
      <c r="H7035" s="41">
        <v>40101</v>
      </c>
      <c r="I7035" s="41">
        <v>0</v>
      </c>
      <c r="J7035" s="41">
        <v>13955</v>
      </c>
      <c r="K7035" s="41">
        <v>401</v>
      </c>
      <c r="L7035" s="41">
        <v>0</v>
      </c>
      <c r="M7035" s="41">
        <v>0</v>
      </c>
      <c r="N7035" s="43">
        <v>54056</v>
      </c>
    </row>
    <row r="7036" spans="1:14" x14ac:dyDescent="0.2">
      <c r="A7036" s="39" t="s">
        <v>1654</v>
      </c>
      <c r="B7036" s="40"/>
      <c r="C7036" s="41">
        <v>0</v>
      </c>
      <c r="D7036" s="42">
        <v>0</v>
      </c>
      <c r="E7036" s="42">
        <v>0</v>
      </c>
      <c r="F7036" s="41">
        <v>0</v>
      </c>
      <c r="G7036" s="41">
        <v>0</v>
      </c>
      <c r="H7036" s="41">
        <v>0</v>
      </c>
      <c r="I7036" s="41">
        <v>29200</v>
      </c>
      <c r="J7036" s="41">
        <v>9870</v>
      </c>
      <c r="K7036" s="41">
        <v>0</v>
      </c>
      <c r="L7036" s="41">
        <v>0</v>
      </c>
      <c r="M7036" s="41">
        <v>0</v>
      </c>
      <c r="N7036" s="43">
        <v>39070</v>
      </c>
    </row>
    <row r="7037" spans="1:14" x14ac:dyDescent="0.2">
      <c r="A7037" s="39" t="s">
        <v>163</v>
      </c>
      <c r="B7037" s="40"/>
      <c r="C7037" s="41">
        <v>0</v>
      </c>
      <c r="D7037" s="42">
        <v>0</v>
      </c>
      <c r="E7037" s="42">
        <v>0</v>
      </c>
      <c r="F7037" s="41">
        <v>0</v>
      </c>
      <c r="G7037" s="41">
        <v>0</v>
      </c>
      <c r="H7037" s="41">
        <v>0</v>
      </c>
      <c r="I7037" s="41">
        <v>0</v>
      </c>
      <c r="J7037" s="41">
        <v>12</v>
      </c>
      <c r="K7037" s="41">
        <v>0</v>
      </c>
      <c r="L7037" s="41">
        <v>0</v>
      </c>
      <c r="M7037" s="41">
        <v>0</v>
      </c>
      <c r="N7037" s="43">
        <v>12</v>
      </c>
    </row>
    <row r="7038" spans="1:14" x14ac:dyDescent="0.2">
      <c r="A7038" s="39" t="s">
        <v>1655</v>
      </c>
      <c r="B7038" s="40"/>
      <c r="C7038" s="41">
        <v>0</v>
      </c>
      <c r="D7038" s="42">
        <v>0</v>
      </c>
      <c r="E7038" s="42">
        <v>0</v>
      </c>
      <c r="F7038" s="41">
        <v>0</v>
      </c>
      <c r="G7038" s="41">
        <v>0</v>
      </c>
      <c r="H7038" s="41">
        <v>0</v>
      </c>
      <c r="I7038" s="41">
        <v>0</v>
      </c>
      <c r="J7038" s="41">
        <v>-9870</v>
      </c>
      <c r="K7038" s="41">
        <v>0</v>
      </c>
      <c r="L7038" s="41">
        <v>0</v>
      </c>
      <c r="M7038" s="41">
        <v>0</v>
      </c>
      <c r="N7038" s="43">
        <v>-9870</v>
      </c>
    </row>
    <row r="7039" spans="1:14" x14ac:dyDescent="0.2">
      <c r="A7039" s="39" t="s">
        <v>23</v>
      </c>
      <c r="B7039" s="40"/>
      <c r="C7039" s="41">
        <v>0</v>
      </c>
      <c r="D7039" s="42">
        <v>0</v>
      </c>
      <c r="E7039" s="42">
        <v>3.27</v>
      </c>
      <c r="F7039" s="41">
        <v>0</v>
      </c>
      <c r="G7039" s="41">
        <v>1277890</v>
      </c>
      <c r="H7039" s="41">
        <v>1277890</v>
      </c>
      <c r="I7039" s="41">
        <v>0</v>
      </c>
      <c r="J7039" s="41">
        <v>444706</v>
      </c>
      <c r="K7039" s="41">
        <v>12779</v>
      </c>
      <c r="L7039" s="41">
        <v>0</v>
      </c>
      <c r="M7039" s="41">
        <v>0</v>
      </c>
      <c r="N7039" s="43">
        <v>1722596</v>
      </c>
    </row>
    <row r="7040" spans="1:14" x14ac:dyDescent="0.2">
      <c r="A7040" s="39" t="s">
        <v>1481</v>
      </c>
      <c r="B7040" s="40"/>
      <c r="C7040" s="41">
        <v>0</v>
      </c>
      <c r="D7040" s="42">
        <v>32.299999999999997</v>
      </c>
      <c r="E7040" s="42">
        <v>3.06</v>
      </c>
      <c r="F7040" s="41">
        <v>20180462</v>
      </c>
      <c r="G7040" s="41">
        <v>768366</v>
      </c>
      <c r="H7040" s="41">
        <v>20948828</v>
      </c>
      <c r="I7040" s="41">
        <v>0</v>
      </c>
      <c r="J7040" s="41">
        <v>7290192</v>
      </c>
      <c r="K7040" s="41">
        <v>209488</v>
      </c>
      <c r="L7040" s="41">
        <v>539035</v>
      </c>
      <c r="M7040" s="41">
        <v>0</v>
      </c>
      <c r="N7040" s="43">
        <v>28778055</v>
      </c>
    </row>
    <row r="7041" spans="1:14" x14ac:dyDescent="0.2">
      <c r="A7041" s="39" t="s">
        <v>1482</v>
      </c>
      <c r="B7041" s="40"/>
      <c r="C7041" s="41">
        <v>0</v>
      </c>
      <c r="D7041" s="42">
        <v>0</v>
      </c>
      <c r="E7041" s="42">
        <v>0</v>
      </c>
      <c r="F7041" s="41">
        <v>36000</v>
      </c>
      <c r="G7041" s="41">
        <v>0</v>
      </c>
      <c r="H7041" s="41">
        <v>36000</v>
      </c>
      <c r="I7041" s="41">
        <v>0</v>
      </c>
      <c r="J7041" s="41">
        <v>12528</v>
      </c>
      <c r="K7041" s="41">
        <v>360</v>
      </c>
      <c r="L7041" s="41">
        <v>4500</v>
      </c>
      <c r="M7041" s="41">
        <v>0</v>
      </c>
      <c r="N7041" s="43">
        <v>53028</v>
      </c>
    </row>
    <row r="7042" spans="1:14" x14ac:dyDescent="0.2">
      <c r="A7042" s="34" t="s">
        <v>24</v>
      </c>
      <c r="B7042" s="35"/>
      <c r="C7042" s="36">
        <f t="shared" ref="C7042:N7042" si="1236">SUM(C7034:C7041)</f>
        <v>0</v>
      </c>
      <c r="D7042" s="37">
        <f t="shared" si="1236"/>
        <v>38.660199999999996</v>
      </c>
      <c r="E7042" s="37">
        <f t="shared" si="1236"/>
        <v>6.33</v>
      </c>
      <c r="F7042" s="36">
        <f t="shared" si="1236"/>
        <v>22542037</v>
      </c>
      <c r="G7042" s="36">
        <f t="shared" si="1236"/>
        <v>2046256</v>
      </c>
      <c r="H7042" s="36">
        <f t="shared" si="1236"/>
        <v>24588293</v>
      </c>
      <c r="I7042" s="36">
        <f t="shared" si="1236"/>
        <v>29200</v>
      </c>
      <c r="J7042" s="36">
        <f t="shared" si="1236"/>
        <v>8556739</v>
      </c>
      <c r="K7042" s="36">
        <f t="shared" si="1236"/>
        <v>245883</v>
      </c>
      <c r="L7042" s="36">
        <f t="shared" si="1236"/>
        <v>543535</v>
      </c>
      <c r="M7042" s="36">
        <f t="shared" si="1236"/>
        <v>0</v>
      </c>
      <c r="N7042" s="38">
        <f t="shared" si="1236"/>
        <v>33717767</v>
      </c>
    </row>
    <row r="7043" spans="1:14" x14ac:dyDescent="0.2">
      <c r="A7043" s="34" t="s">
        <v>25</v>
      </c>
      <c r="B7043" s="35"/>
      <c r="C7043" s="36"/>
      <c r="D7043" s="37"/>
      <c r="E7043" s="37"/>
      <c r="F7043" s="36"/>
      <c r="G7043" s="36"/>
      <c r="H7043" s="36"/>
      <c r="I7043" s="36"/>
      <c r="J7043" s="36"/>
      <c r="K7043" s="36"/>
      <c r="L7043" s="36"/>
      <c r="M7043" s="36"/>
      <c r="N7043" s="38"/>
    </row>
    <row r="7044" spans="1:14" x14ac:dyDescent="0.2">
      <c r="A7044" s="39" t="s">
        <v>69</v>
      </c>
      <c r="B7044" s="40"/>
      <c r="C7044" s="41">
        <v>411</v>
      </c>
      <c r="D7044" s="42">
        <v>0</v>
      </c>
      <c r="E7044" s="42">
        <v>6.0597000000000003</v>
      </c>
      <c r="F7044" s="41">
        <v>0</v>
      </c>
      <c r="G7044" s="41">
        <v>1862921</v>
      </c>
      <c r="H7044" s="41">
        <v>1862921</v>
      </c>
      <c r="I7044" s="41">
        <v>0</v>
      </c>
      <c r="J7044" s="41">
        <v>648296</v>
      </c>
      <c r="K7044" s="41">
        <v>18629</v>
      </c>
      <c r="L7044" s="41">
        <v>25071</v>
      </c>
      <c r="M7044" s="41">
        <v>0</v>
      </c>
      <c r="N7044" s="43">
        <v>2536288</v>
      </c>
    </row>
    <row r="7045" spans="1:14" x14ac:dyDescent="0.2">
      <c r="A7045" s="34" t="s">
        <v>24</v>
      </c>
      <c r="B7045" s="35"/>
      <c r="C7045" s="36">
        <f t="shared" ref="C7045:N7045" si="1237">SUM(C7044:C7044)</f>
        <v>411</v>
      </c>
      <c r="D7045" s="37">
        <f t="shared" si="1237"/>
        <v>0</v>
      </c>
      <c r="E7045" s="37">
        <f t="shared" si="1237"/>
        <v>6.0597000000000003</v>
      </c>
      <c r="F7045" s="36">
        <f t="shared" si="1237"/>
        <v>0</v>
      </c>
      <c r="G7045" s="36">
        <f t="shared" si="1237"/>
        <v>1862921</v>
      </c>
      <c r="H7045" s="36">
        <f t="shared" si="1237"/>
        <v>1862921</v>
      </c>
      <c r="I7045" s="36">
        <f t="shared" si="1237"/>
        <v>0</v>
      </c>
      <c r="J7045" s="36">
        <f t="shared" si="1237"/>
        <v>648296</v>
      </c>
      <c r="K7045" s="36">
        <f t="shared" si="1237"/>
        <v>18629</v>
      </c>
      <c r="L7045" s="36">
        <f t="shared" si="1237"/>
        <v>25071</v>
      </c>
      <c r="M7045" s="36">
        <f t="shared" si="1237"/>
        <v>0</v>
      </c>
      <c r="N7045" s="38">
        <f t="shared" si="1237"/>
        <v>2536288</v>
      </c>
    </row>
    <row r="7046" spans="1:14" x14ac:dyDescent="0.2">
      <c r="A7046" s="34" t="s">
        <v>1483</v>
      </c>
      <c r="B7046" s="35"/>
      <c r="C7046" s="36"/>
      <c r="D7046" s="37"/>
      <c r="E7046" s="37"/>
      <c r="F7046" s="36"/>
      <c r="G7046" s="36"/>
      <c r="H7046" s="36"/>
      <c r="I7046" s="36"/>
      <c r="J7046" s="36"/>
      <c r="K7046" s="36"/>
      <c r="L7046" s="36"/>
      <c r="M7046" s="36"/>
      <c r="N7046" s="38"/>
    </row>
    <row r="7047" spans="1:14" x14ac:dyDescent="0.2">
      <c r="A7047" s="39" t="s">
        <v>1484</v>
      </c>
      <c r="B7047" s="40"/>
      <c r="C7047" s="41">
        <v>120</v>
      </c>
      <c r="D7047" s="42">
        <v>0</v>
      </c>
      <c r="E7047" s="42">
        <v>0.19670000000000001</v>
      </c>
      <c r="F7047" s="41">
        <v>0</v>
      </c>
      <c r="G7047" s="41">
        <v>53307</v>
      </c>
      <c r="H7047" s="41">
        <v>53307</v>
      </c>
      <c r="I7047" s="41">
        <v>0</v>
      </c>
      <c r="J7047" s="41">
        <v>18551</v>
      </c>
      <c r="K7047" s="41">
        <v>533</v>
      </c>
      <c r="L7047" s="41">
        <v>0</v>
      </c>
      <c r="M7047" s="41">
        <v>0</v>
      </c>
      <c r="N7047" s="43">
        <v>71858</v>
      </c>
    </row>
    <row r="7048" spans="1:14" x14ac:dyDescent="0.2">
      <c r="A7048" s="39" t="s">
        <v>1497</v>
      </c>
      <c r="B7048" s="40"/>
      <c r="C7048" s="41">
        <v>150</v>
      </c>
      <c r="D7048" s="42">
        <v>0.97460000000000002</v>
      </c>
      <c r="E7048" s="42">
        <v>0</v>
      </c>
      <c r="F7048" s="41">
        <v>477702</v>
      </c>
      <c r="G7048" s="41">
        <v>0</v>
      </c>
      <c r="H7048" s="41">
        <v>477702</v>
      </c>
      <c r="I7048" s="41">
        <v>0</v>
      </c>
      <c r="J7048" s="41">
        <v>166240</v>
      </c>
      <c r="K7048" s="41">
        <v>4777</v>
      </c>
      <c r="L7048" s="41">
        <v>3600</v>
      </c>
      <c r="M7048" s="41">
        <v>0</v>
      </c>
      <c r="N7048" s="43">
        <v>647542</v>
      </c>
    </row>
    <row r="7049" spans="1:14" x14ac:dyDescent="0.2">
      <c r="A7049" s="39" t="s">
        <v>1485</v>
      </c>
      <c r="B7049" s="40"/>
      <c r="C7049" s="41">
        <v>0</v>
      </c>
      <c r="D7049" s="42">
        <v>4.6047000000000002</v>
      </c>
      <c r="E7049" s="42">
        <v>0</v>
      </c>
      <c r="F7049" s="41">
        <v>2081923</v>
      </c>
      <c r="G7049" s="41">
        <v>0</v>
      </c>
      <c r="H7049" s="41">
        <v>2081923</v>
      </c>
      <c r="I7049" s="41">
        <v>0</v>
      </c>
      <c r="J7049" s="41">
        <v>724509</v>
      </c>
      <c r="K7049" s="41">
        <v>20819</v>
      </c>
      <c r="L7049" s="41">
        <v>0</v>
      </c>
      <c r="M7049" s="41">
        <v>0</v>
      </c>
      <c r="N7049" s="43">
        <v>2806432</v>
      </c>
    </row>
    <row r="7050" spans="1:14" x14ac:dyDescent="0.2">
      <c r="A7050" s="34" t="s">
        <v>24</v>
      </c>
      <c r="B7050" s="35"/>
      <c r="C7050" s="36">
        <f t="shared" ref="C7050:N7050" si="1238">SUM(C7047:C7049)</f>
        <v>270</v>
      </c>
      <c r="D7050" s="37">
        <f t="shared" si="1238"/>
        <v>5.5792999999999999</v>
      </c>
      <c r="E7050" s="37">
        <f t="shared" si="1238"/>
        <v>0.19670000000000001</v>
      </c>
      <c r="F7050" s="36">
        <f t="shared" si="1238"/>
        <v>2559625</v>
      </c>
      <c r="G7050" s="36">
        <f t="shared" si="1238"/>
        <v>53307</v>
      </c>
      <c r="H7050" s="36">
        <f t="shared" si="1238"/>
        <v>2612932</v>
      </c>
      <c r="I7050" s="36">
        <f t="shared" si="1238"/>
        <v>0</v>
      </c>
      <c r="J7050" s="36">
        <f t="shared" si="1238"/>
        <v>909300</v>
      </c>
      <c r="K7050" s="36">
        <f t="shared" si="1238"/>
        <v>26129</v>
      </c>
      <c r="L7050" s="36">
        <f t="shared" si="1238"/>
        <v>3600</v>
      </c>
      <c r="M7050" s="36">
        <f t="shared" si="1238"/>
        <v>0</v>
      </c>
      <c r="N7050" s="38">
        <f t="shared" si="1238"/>
        <v>3525832</v>
      </c>
    </row>
    <row r="7051" spans="1:14" x14ac:dyDescent="0.2">
      <c r="A7051" s="29" t="s">
        <v>2401</v>
      </c>
      <c r="B7051" s="30"/>
      <c r="C7051" s="31">
        <f t="shared" ref="C7051:N7051" si="1239">C7042+C7045+C7050</f>
        <v>681</v>
      </c>
      <c r="D7051" s="32">
        <f t="shared" si="1239"/>
        <v>44.239499999999992</v>
      </c>
      <c r="E7051" s="32">
        <f t="shared" si="1239"/>
        <v>12.586400000000001</v>
      </c>
      <c r="F7051" s="31">
        <f t="shared" si="1239"/>
        <v>25101662</v>
      </c>
      <c r="G7051" s="31">
        <f t="shared" si="1239"/>
        <v>3962484</v>
      </c>
      <c r="H7051" s="31">
        <f t="shared" si="1239"/>
        <v>29064146</v>
      </c>
      <c r="I7051" s="31">
        <f t="shared" si="1239"/>
        <v>29200</v>
      </c>
      <c r="J7051" s="31">
        <f t="shared" si="1239"/>
        <v>10114335</v>
      </c>
      <c r="K7051" s="31">
        <f t="shared" si="1239"/>
        <v>290641</v>
      </c>
      <c r="L7051" s="31">
        <f t="shared" si="1239"/>
        <v>572206</v>
      </c>
      <c r="M7051" s="31">
        <f t="shared" si="1239"/>
        <v>0</v>
      </c>
      <c r="N7051" s="33">
        <f t="shared" si="1239"/>
        <v>39779887</v>
      </c>
    </row>
    <row r="7052" spans="1:14" x14ac:dyDescent="0.2">
      <c r="A7052" s="39"/>
      <c r="B7052" s="40"/>
      <c r="C7052" s="41"/>
      <c r="D7052" s="42"/>
      <c r="E7052" s="42"/>
      <c r="F7052" s="41"/>
      <c r="G7052" s="41"/>
      <c r="H7052" s="41"/>
      <c r="I7052" s="41"/>
      <c r="J7052" s="41"/>
      <c r="K7052" s="41"/>
      <c r="L7052" s="41"/>
      <c r="M7052" s="41"/>
      <c r="N7052" s="43"/>
    </row>
    <row r="7053" spans="1:14" x14ac:dyDescent="0.2">
      <c r="A7053" s="29" t="s">
        <v>2402</v>
      </c>
      <c r="B7053" s="30"/>
      <c r="C7053" s="31"/>
      <c r="D7053" s="32"/>
      <c r="E7053" s="32"/>
      <c r="F7053" s="31"/>
      <c r="G7053" s="31"/>
      <c r="H7053" s="31"/>
      <c r="I7053" s="31"/>
      <c r="J7053" s="31"/>
      <c r="K7053" s="31"/>
      <c r="L7053" s="31"/>
      <c r="M7053" s="31"/>
      <c r="N7053" s="33"/>
    </row>
    <row r="7054" spans="1:14" x14ac:dyDescent="0.2">
      <c r="A7054" s="29" t="s">
        <v>2403</v>
      </c>
      <c r="B7054" s="30" t="s">
        <v>6</v>
      </c>
      <c r="C7054" s="31" t="s">
        <v>7</v>
      </c>
      <c r="D7054" s="32" t="s">
        <v>8</v>
      </c>
      <c r="E7054" s="32" t="s">
        <v>9</v>
      </c>
      <c r="F7054" s="31" t="s">
        <v>10</v>
      </c>
      <c r="G7054" s="31" t="s">
        <v>11</v>
      </c>
      <c r="H7054" s="31" t="s">
        <v>12</v>
      </c>
      <c r="I7054" s="31" t="s">
        <v>13</v>
      </c>
      <c r="J7054" s="31" t="s">
        <v>14</v>
      </c>
      <c r="K7054" s="31" t="s">
        <v>15</v>
      </c>
      <c r="L7054" s="31" t="s">
        <v>16</v>
      </c>
      <c r="M7054" s="31" t="s">
        <v>17</v>
      </c>
      <c r="N7054" s="33" t="s">
        <v>18</v>
      </c>
    </row>
    <row r="7055" spans="1:14" x14ac:dyDescent="0.2">
      <c r="A7055" s="34" t="s">
        <v>19</v>
      </c>
      <c r="B7055" s="35"/>
      <c r="C7055" s="36"/>
      <c r="D7055" s="37"/>
      <c r="E7055" s="37"/>
      <c r="F7055" s="36"/>
      <c r="G7055" s="36"/>
      <c r="H7055" s="36"/>
      <c r="I7055" s="36"/>
      <c r="J7055" s="36"/>
      <c r="K7055" s="36"/>
      <c r="L7055" s="36"/>
      <c r="M7055" s="36"/>
      <c r="N7055" s="38"/>
    </row>
    <row r="7056" spans="1:14" x14ac:dyDescent="0.2">
      <c r="A7056" s="39" t="s">
        <v>22</v>
      </c>
      <c r="B7056" s="40"/>
      <c r="C7056" s="41">
        <v>0</v>
      </c>
      <c r="D7056" s="42">
        <v>3.87</v>
      </c>
      <c r="E7056" s="42">
        <v>0.72</v>
      </c>
      <c r="F7056" s="41">
        <v>1944133</v>
      </c>
      <c r="G7056" s="41">
        <v>170994</v>
      </c>
      <c r="H7056" s="41">
        <v>2115127</v>
      </c>
      <c r="I7056" s="41">
        <v>0</v>
      </c>
      <c r="J7056" s="41">
        <v>736064</v>
      </c>
      <c r="K7056" s="41">
        <v>21151</v>
      </c>
      <c r="L7056" s="41">
        <v>14400</v>
      </c>
      <c r="M7056" s="41">
        <v>0</v>
      </c>
      <c r="N7056" s="43">
        <v>2865591</v>
      </c>
    </row>
    <row r="7057" spans="1:14" x14ac:dyDescent="0.2">
      <c r="A7057" s="39" t="s">
        <v>31</v>
      </c>
      <c r="B7057" s="40"/>
      <c r="C7057" s="41">
        <v>0</v>
      </c>
      <c r="D7057" s="42">
        <v>0</v>
      </c>
      <c r="E7057" s="42">
        <v>0</v>
      </c>
      <c r="F7057" s="41">
        <v>24000</v>
      </c>
      <c r="G7057" s="41">
        <v>0</v>
      </c>
      <c r="H7057" s="41">
        <v>24000</v>
      </c>
      <c r="I7057" s="41">
        <v>0</v>
      </c>
      <c r="J7057" s="41">
        <v>8352</v>
      </c>
      <c r="K7057" s="41">
        <v>240</v>
      </c>
      <c r="L7057" s="41">
        <v>4500</v>
      </c>
      <c r="M7057" s="41">
        <v>0</v>
      </c>
      <c r="N7057" s="43">
        <v>36852</v>
      </c>
    </row>
    <row r="7058" spans="1:14" x14ac:dyDescent="0.2">
      <c r="A7058" s="34" t="s">
        <v>24</v>
      </c>
      <c r="B7058" s="35"/>
      <c r="C7058" s="36">
        <f t="shared" ref="C7058:N7058" si="1240">SUM(C7056:C7057)</f>
        <v>0</v>
      </c>
      <c r="D7058" s="37">
        <f t="shared" si="1240"/>
        <v>3.87</v>
      </c>
      <c r="E7058" s="37">
        <f t="shared" si="1240"/>
        <v>0.72</v>
      </c>
      <c r="F7058" s="36">
        <f t="shared" si="1240"/>
        <v>1968133</v>
      </c>
      <c r="G7058" s="36">
        <f t="shared" si="1240"/>
        <v>170994</v>
      </c>
      <c r="H7058" s="36">
        <f t="shared" si="1240"/>
        <v>2139127</v>
      </c>
      <c r="I7058" s="36">
        <f t="shared" si="1240"/>
        <v>0</v>
      </c>
      <c r="J7058" s="36">
        <f t="shared" si="1240"/>
        <v>744416</v>
      </c>
      <c r="K7058" s="36">
        <f t="shared" si="1240"/>
        <v>21391</v>
      </c>
      <c r="L7058" s="36">
        <f t="shared" si="1240"/>
        <v>18900</v>
      </c>
      <c r="M7058" s="36">
        <f t="shared" si="1240"/>
        <v>0</v>
      </c>
      <c r="N7058" s="38">
        <f t="shared" si="1240"/>
        <v>2902443</v>
      </c>
    </row>
    <row r="7059" spans="1:14" x14ac:dyDescent="0.2">
      <c r="A7059" s="34" t="s">
        <v>1476</v>
      </c>
      <c r="B7059" s="35"/>
      <c r="C7059" s="36"/>
      <c r="D7059" s="37"/>
      <c r="E7059" s="37"/>
      <c r="F7059" s="36"/>
      <c r="G7059" s="36"/>
      <c r="H7059" s="36"/>
      <c r="I7059" s="36"/>
      <c r="J7059" s="36"/>
      <c r="K7059" s="36"/>
      <c r="L7059" s="36"/>
      <c r="M7059" s="36"/>
      <c r="N7059" s="38"/>
    </row>
    <row r="7060" spans="1:14" x14ac:dyDescent="0.2">
      <c r="A7060" s="39" t="s">
        <v>162</v>
      </c>
      <c r="B7060" s="40"/>
      <c r="C7060" s="41">
        <v>0</v>
      </c>
      <c r="D7060" s="42">
        <v>1.1389</v>
      </c>
      <c r="E7060" s="42">
        <v>0</v>
      </c>
      <c r="F7060" s="41">
        <v>394568</v>
      </c>
      <c r="G7060" s="41">
        <v>0</v>
      </c>
      <c r="H7060" s="41">
        <v>394568</v>
      </c>
      <c r="I7060" s="41">
        <v>0</v>
      </c>
      <c r="J7060" s="41">
        <v>137310</v>
      </c>
      <c r="K7060" s="41">
        <v>3946</v>
      </c>
      <c r="L7060" s="41">
        <v>0</v>
      </c>
      <c r="M7060" s="41">
        <v>0</v>
      </c>
      <c r="N7060" s="43">
        <v>531878</v>
      </c>
    </row>
    <row r="7061" spans="1:14" x14ac:dyDescent="0.2">
      <c r="A7061" s="39" t="s">
        <v>32</v>
      </c>
      <c r="B7061" s="40"/>
      <c r="C7061" s="41">
        <v>0</v>
      </c>
      <c r="D7061" s="42">
        <v>0</v>
      </c>
      <c r="E7061" s="42">
        <v>0.4</v>
      </c>
      <c r="F7061" s="41">
        <v>0</v>
      </c>
      <c r="G7061" s="41">
        <v>105883</v>
      </c>
      <c r="H7061" s="41">
        <v>105883</v>
      </c>
      <c r="I7061" s="41">
        <v>0</v>
      </c>
      <c r="J7061" s="41">
        <v>36847</v>
      </c>
      <c r="K7061" s="41">
        <v>1059</v>
      </c>
      <c r="L7061" s="41">
        <v>0</v>
      </c>
      <c r="M7061" s="41">
        <v>0</v>
      </c>
      <c r="N7061" s="43">
        <v>142730</v>
      </c>
    </row>
    <row r="7062" spans="1:14" x14ac:dyDescent="0.2">
      <c r="A7062" s="39" t="s">
        <v>23</v>
      </c>
      <c r="B7062" s="40"/>
      <c r="C7062" s="41">
        <v>0</v>
      </c>
      <c r="D7062" s="42">
        <v>0</v>
      </c>
      <c r="E7062" s="42">
        <v>1.95</v>
      </c>
      <c r="F7062" s="41">
        <v>0</v>
      </c>
      <c r="G7062" s="41">
        <v>756724</v>
      </c>
      <c r="H7062" s="41">
        <v>756724</v>
      </c>
      <c r="I7062" s="41">
        <v>0</v>
      </c>
      <c r="J7062" s="41">
        <v>263340</v>
      </c>
      <c r="K7062" s="41">
        <v>7567</v>
      </c>
      <c r="L7062" s="41">
        <v>0</v>
      </c>
      <c r="M7062" s="41">
        <v>0</v>
      </c>
      <c r="N7062" s="43">
        <v>1020064</v>
      </c>
    </row>
    <row r="7063" spans="1:14" x14ac:dyDescent="0.2">
      <c r="A7063" s="39" t="s">
        <v>1481</v>
      </c>
      <c r="B7063" s="40"/>
      <c r="C7063" s="41">
        <v>0</v>
      </c>
      <c r="D7063" s="42">
        <v>8.8179999999999996</v>
      </c>
      <c r="E7063" s="42">
        <v>0.7</v>
      </c>
      <c r="F7063" s="41">
        <v>5404337</v>
      </c>
      <c r="G7063" s="41">
        <v>175770</v>
      </c>
      <c r="H7063" s="41">
        <v>5580107</v>
      </c>
      <c r="I7063" s="41">
        <v>0</v>
      </c>
      <c r="J7063" s="41">
        <v>1941877</v>
      </c>
      <c r="K7063" s="41">
        <v>55801</v>
      </c>
      <c r="L7063" s="41">
        <v>151955</v>
      </c>
      <c r="M7063" s="41">
        <v>0</v>
      </c>
      <c r="N7063" s="43">
        <v>7673939</v>
      </c>
    </row>
    <row r="7064" spans="1:14" x14ac:dyDescent="0.2">
      <c r="A7064" s="39" t="s">
        <v>1482</v>
      </c>
      <c r="B7064" s="40"/>
      <c r="C7064" s="41">
        <v>0</v>
      </c>
      <c r="D7064" s="42">
        <v>0</v>
      </c>
      <c r="E7064" s="42">
        <v>0</v>
      </c>
      <c r="F7064" s="41">
        <v>84000</v>
      </c>
      <c r="G7064" s="41">
        <v>0</v>
      </c>
      <c r="H7064" s="41">
        <v>84000</v>
      </c>
      <c r="I7064" s="41">
        <v>0</v>
      </c>
      <c r="J7064" s="41">
        <v>29232</v>
      </c>
      <c r="K7064" s="41">
        <v>840</v>
      </c>
      <c r="L7064" s="41">
        <v>9000</v>
      </c>
      <c r="M7064" s="41">
        <v>0</v>
      </c>
      <c r="N7064" s="43">
        <v>122232</v>
      </c>
    </row>
    <row r="7065" spans="1:14" x14ac:dyDescent="0.2">
      <c r="A7065" s="34" t="s">
        <v>24</v>
      </c>
      <c r="B7065" s="35"/>
      <c r="C7065" s="36">
        <f t="shared" ref="C7065:N7065" si="1241">SUM(C7060:C7064)</f>
        <v>0</v>
      </c>
      <c r="D7065" s="37">
        <f t="shared" si="1241"/>
        <v>9.9568999999999992</v>
      </c>
      <c r="E7065" s="37">
        <f t="shared" si="1241"/>
        <v>3.05</v>
      </c>
      <c r="F7065" s="36">
        <f t="shared" si="1241"/>
        <v>5882905</v>
      </c>
      <c r="G7065" s="36">
        <f t="shared" si="1241"/>
        <v>1038377</v>
      </c>
      <c r="H7065" s="36">
        <f t="shared" si="1241"/>
        <v>6921282</v>
      </c>
      <c r="I7065" s="36">
        <f t="shared" si="1241"/>
        <v>0</v>
      </c>
      <c r="J7065" s="36">
        <f t="shared" si="1241"/>
        <v>2408606</v>
      </c>
      <c r="K7065" s="36">
        <f t="shared" si="1241"/>
        <v>69213</v>
      </c>
      <c r="L7065" s="36">
        <f t="shared" si="1241"/>
        <v>160955</v>
      </c>
      <c r="M7065" s="36">
        <f t="shared" si="1241"/>
        <v>0</v>
      </c>
      <c r="N7065" s="38">
        <f t="shared" si="1241"/>
        <v>9490843</v>
      </c>
    </row>
    <row r="7066" spans="1:14" x14ac:dyDescent="0.2">
      <c r="A7066" s="34" t="s">
        <v>25</v>
      </c>
      <c r="B7066" s="35"/>
      <c r="C7066" s="36"/>
      <c r="D7066" s="37"/>
      <c r="E7066" s="37"/>
      <c r="F7066" s="36"/>
      <c r="G7066" s="36"/>
      <c r="H7066" s="36"/>
      <c r="I7066" s="36"/>
      <c r="J7066" s="36"/>
      <c r="K7066" s="36"/>
      <c r="L7066" s="36"/>
      <c r="M7066" s="36"/>
      <c r="N7066" s="38"/>
    </row>
    <row r="7067" spans="1:14" x14ac:dyDescent="0.2">
      <c r="A7067" s="39" t="s">
        <v>56</v>
      </c>
      <c r="B7067" s="40"/>
      <c r="C7067" s="41">
        <v>37</v>
      </c>
      <c r="D7067" s="42">
        <v>0</v>
      </c>
      <c r="E7067" s="42">
        <v>0.43440000000000001</v>
      </c>
      <c r="F7067" s="41">
        <v>0</v>
      </c>
      <c r="G7067" s="41">
        <v>133547</v>
      </c>
      <c r="H7067" s="41">
        <v>133547</v>
      </c>
      <c r="I7067" s="41">
        <v>0</v>
      </c>
      <c r="J7067" s="41">
        <v>46474</v>
      </c>
      <c r="K7067" s="41">
        <v>1335</v>
      </c>
      <c r="L7067" s="41">
        <v>925</v>
      </c>
      <c r="M7067" s="41">
        <v>0</v>
      </c>
      <c r="N7067" s="43">
        <v>180946</v>
      </c>
    </row>
    <row r="7068" spans="1:14" x14ac:dyDescent="0.2">
      <c r="A7068" s="39" t="s">
        <v>130</v>
      </c>
      <c r="B7068" s="40"/>
      <c r="C7068" s="41">
        <v>104</v>
      </c>
      <c r="D7068" s="42">
        <v>0</v>
      </c>
      <c r="E7068" s="42">
        <v>0.68269999999999997</v>
      </c>
      <c r="F7068" s="41">
        <v>0</v>
      </c>
      <c r="G7068" s="41">
        <v>209881</v>
      </c>
      <c r="H7068" s="41">
        <v>209881</v>
      </c>
      <c r="I7068" s="41">
        <v>0</v>
      </c>
      <c r="J7068" s="41">
        <v>73038</v>
      </c>
      <c r="K7068" s="41">
        <v>2099</v>
      </c>
      <c r="L7068" s="41">
        <v>2080</v>
      </c>
      <c r="M7068" s="41">
        <v>0</v>
      </c>
      <c r="N7068" s="43">
        <v>284999</v>
      </c>
    </row>
    <row r="7069" spans="1:14" x14ac:dyDescent="0.2">
      <c r="A7069" s="34" t="s">
        <v>24</v>
      </c>
      <c r="B7069" s="35"/>
      <c r="C7069" s="36">
        <f t="shared" ref="C7069:N7069" si="1242">SUM(C7067:C7068)</f>
        <v>141</v>
      </c>
      <c r="D7069" s="37">
        <f t="shared" si="1242"/>
        <v>0</v>
      </c>
      <c r="E7069" s="37">
        <f t="shared" si="1242"/>
        <v>1.1171</v>
      </c>
      <c r="F7069" s="36">
        <f t="shared" si="1242"/>
        <v>0</v>
      </c>
      <c r="G7069" s="36">
        <f t="shared" si="1242"/>
        <v>343428</v>
      </c>
      <c r="H7069" s="36">
        <f t="shared" si="1242"/>
        <v>343428</v>
      </c>
      <c r="I7069" s="36">
        <f t="shared" si="1242"/>
        <v>0</v>
      </c>
      <c r="J7069" s="36">
        <f t="shared" si="1242"/>
        <v>119512</v>
      </c>
      <c r="K7069" s="36">
        <f t="shared" si="1242"/>
        <v>3434</v>
      </c>
      <c r="L7069" s="36">
        <f t="shared" si="1242"/>
        <v>3005</v>
      </c>
      <c r="M7069" s="36">
        <f t="shared" si="1242"/>
        <v>0</v>
      </c>
      <c r="N7069" s="38">
        <f t="shared" si="1242"/>
        <v>465945</v>
      </c>
    </row>
    <row r="7070" spans="1:14" x14ac:dyDescent="0.2">
      <c r="A7070" s="34" t="s">
        <v>1483</v>
      </c>
      <c r="B7070" s="35"/>
      <c r="C7070" s="36"/>
      <c r="D7070" s="37"/>
      <c r="E7070" s="37"/>
      <c r="F7070" s="36"/>
      <c r="G7070" s="36"/>
      <c r="H7070" s="36"/>
      <c r="I7070" s="36"/>
      <c r="J7070" s="36"/>
      <c r="K7070" s="36"/>
      <c r="L7070" s="36"/>
      <c r="M7070" s="36"/>
      <c r="N7070" s="38"/>
    </row>
    <row r="7071" spans="1:14" x14ac:dyDescent="0.2">
      <c r="A7071" s="39" t="s">
        <v>1492</v>
      </c>
      <c r="B7071" s="40"/>
      <c r="C7071" s="41">
        <v>26</v>
      </c>
      <c r="D7071" s="42">
        <v>0</v>
      </c>
      <c r="E7071" s="42">
        <v>4.9500000000000002E-2</v>
      </c>
      <c r="F7071" s="41">
        <v>0</v>
      </c>
      <c r="G7071" s="41">
        <v>13415</v>
      </c>
      <c r="H7071" s="41">
        <v>13415</v>
      </c>
      <c r="I7071" s="41">
        <v>0</v>
      </c>
      <c r="J7071" s="41">
        <v>4668</v>
      </c>
      <c r="K7071" s="41">
        <v>134</v>
      </c>
      <c r="L7071" s="41">
        <v>0</v>
      </c>
      <c r="M7071" s="41">
        <v>0</v>
      </c>
      <c r="N7071" s="43">
        <v>18083</v>
      </c>
    </row>
    <row r="7072" spans="1:14" x14ac:dyDescent="0.2">
      <c r="A7072" s="39" t="s">
        <v>1492</v>
      </c>
      <c r="B7072" s="40"/>
      <c r="C7072" s="41">
        <v>27</v>
      </c>
      <c r="D7072" s="42">
        <v>0</v>
      </c>
      <c r="E7072" s="42">
        <v>5.1400000000000001E-2</v>
      </c>
      <c r="F7072" s="41">
        <v>0</v>
      </c>
      <c r="G7072" s="41">
        <v>13930</v>
      </c>
      <c r="H7072" s="41">
        <v>13930</v>
      </c>
      <c r="I7072" s="41">
        <v>0</v>
      </c>
      <c r="J7072" s="41">
        <v>4848</v>
      </c>
      <c r="K7072" s="41">
        <v>139</v>
      </c>
      <c r="L7072" s="41">
        <v>0</v>
      </c>
      <c r="M7072" s="41">
        <v>0</v>
      </c>
      <c r="N7072" s="43">
        <v>18778</v>
      </c>
    </row>
    <row r="7073" spans="1:14" x14ac:dyDescent="0.2">
      <c r="A7073" s="39" t="s">
        <v>1485</v>
      </c>
      <c r="B7073" s="40"/>
      <c r="C7073" s="41">
        <v>0</v>
      </c>
      <c r="D7073" s="42">
        <v>1.6841999999999999</v>
      </c>
      <c r="E7073" s="42">
        <v>0</v>
      </c>
      <c r="F7073" s="41">
        <v>791455</v>
      </c>
      <c r="G7073" s="41">
        <v>0</v>
      </c>
      <c r="H7073" s="41">
        <v>791455</v>
      </c>
      <c r="I7073" s="41">
        <v>0</v>
      </c>
      <c r="J7073" s="41">
        <v>275427</v>
      </c>
      <c r="K7073" s="41">
        <v>7915</v>
      </c>
      <c r="L7073" s="41">
        <v>0</v>
      </c>
      <c r="M7073" s="41">
        <v>0</v>
      </c>
      <c r="N7073" s="43">
        <v>1066882</v>
      </c>
    </row>
    <row r="7074" spans="1:14" x14ac:dyDescent="0.2">
      <c r="A7074" s="34" t="s">
        <v>24</v>
      </c>
      <c r="B7074" s="35"/>
      <c r="C7074" s="36">
        <f t="shared" ref="C7074:N7074" si="1243">SUM(C7071:C7073)</f>
        <v>53</v>
      </c>
      <c r="D7074" s="37">
        <f t="shared" si="1243"/>
        <v>1.6841999999999999</v>
      </c>
      <c r="E7074" s="37">
        <f t="shared" si="1243"/>
        <v>0.1009</v>
      </c>
      <c r="F7074" s="36">
        <f t="shared" si="1243"/>
        <v>791455</v>
      </c>
      <c r="G7074" s="36">
        <f t="shared" si="1243"/>
        <v>27345</v>
      </c>
      <c r="H7074" s="36">
        <f t="shared" si="1243"/>
        <v>818800</v>
      </c>
      <c r="I7074" s="36">
        <f t="shared" si="1243"/>
        <v>0</v>
      </c>
      <c r="J7074" s="36">
        <f t="shared" si="1243"/>
        <v>284943</v>
      </c>
      <c r="K7074" s="36">
        <f t="shared" si="1243"/>
        <v>8188</v>
      </c>
      <c r="L7074" s="36">
        <f t="shared" si="1243"/>
        <v>0</v>
      </c>
      <c r="M7074" s="36">
        <f t="shared" si="1243"/>
        <v>0</v>
      </c>
      <c r="N7074" s="38">
        <f t="shared" si="1243"/>
        <v>1103743</v>
      </c>
    </row>
    <row r="7075" spans="1:14" x14ac:dyDescent="0.2">
      <c r="A7075" s="29" t="s">
        <v>2404</v>
      </c>
      <c r="B7075" s="30"/>
      <c r="C7075" s="31">
        <f t="shared" ref="C7075:N7075" si="1244">C7058+C7065+C7069+C7074</f>
        <v>194</v>
      </c>
      <c r="D7075" s="32">
        <f t="shared" si="1244"/>
        <v>15.511099999999999</v>
      </c>
      <c r="E7075" s="32">
        <f t="shared" si="1244"/>
        <v>4.9879999999999995</v>
      </c>
      <c r="F7075" s="31">
        <f t="shared" si="1244"/>
        <v>8642493</v>
      </c>
      <c r="G7075" s="31">
        <f t="shared" si="1244"/>
        <v>1580144</v>
      </c>
      <c r="H7075" s="31">
        <f t="shared" si="1244"/>
        <v>10222637</v>
      </c>
      <c r="I7075" s="31">
        <f t="shared" si="1244"/>
        <v>0</v>
      </c>
      <c r="J7075" s="31">
        <f t="shared" si="1244"/>
        <v>3557477</v>
      </c>
      <c r="K7075" s="31">
        <f t="shared" si="1244"/>
        <v>102226</v>
      </c>
      <c r="L7075" s="31">
        <f t="shared" si="1244"/>
        <v>182860</v>
      </c>
      <c r="M7075" s="31">
        <f t="shared" si="1244"/>
        <v>0</v>
      </c>
      <c r="N7075" s="33">
        <f t="shared" si="1244"/>
        <v>13962974</v>
      </c>
    </row>
    <row r="7076" spans="1:14" x14ac:dyDescent="0.2">
      <c r="A7076" s="39"/>
      <c r="B7076" s="40"/>
      <c r="C7076" s="41"/>
      <c r="D7076" s="42"/>
      <c r="E7076" s="42"/>
      <c r="F7076" s="41"/>
      <c r="G7076" s="41"/>
      <c r="H7076" s="41"/>
      <c r="I7076" s="41"/>
      <c r="J7076" s="41"/>
      <c r="K7076" s="41"/>
      <c r="L7076" s="41"/>
      <c r="M7076" s="41"/>
      <c r="N7076" s="43"/>
    </row>
    <row r="7077" spans="1:14" x14ac:dyDescent="0.2">
      <c r="A7077" s="29" t="s">
        <v>2405</v>
      </c>
      <c r="B7077" s="30"/>
      <c r="C7077" s="31"/>
      <c r="D7077" s="32"/>
      <c r="E7077" s="32"/>
      <c r="F7077" s="31"/>
      <c r="G7077" s="31"/>
      <c r="H7077" s="31"/>
      <c r="I7077" s="31"/>
      <c r="J7077" s="31"/>
      <c r="K7077" s="31"/>
      <c r="L7077" s="31"/>
      <c r="M7077" s="31"/>
      <c r="N7077" s="33"/>
    </row>
    <row r="7078" spans="1:14" x14ac:dyDescent="0.2">
      <c r="A7078" s="29" t="s">
        <v>2406</v>
      </c>
      <c r="B7078" s="30" t="s">
        <v>6</v>
      </c>
      <c r="C7078" s="31" t="s">
        <v>7</v>
      </c>
      <c r="D7078" s="32" t="s">
        <v>8</v>
      </c>
      <c r="E7078" s="32" t="s">
        <v>9</v>
      </c>
      <c r="F7078" s="31" t="s">
        <v>10</v>
      </c>
      <c r="G7078" s="31" t="s">
        <v>11</v>
      </c>
      <c r="H7078" s="31" t="s">
        <v>12</v>
      </c>
      <c r="I7078" s="31" t="s">
        <v>13</v>
      </c>
      <c r="J7078" s="31" t="s">
        <v>14</v>
      </c>
      <c r="K7078" s="31" t="s">
        <v>15</v>
      </c>
      <c r="L7078" s="31" t="s">
        <v>16</v>
      </c>
      <c r="M7078" s="31" t="s">
        <v>17</v>
      </c>
      <c r="N7078" s="33" t="s">
        <v>18</v>
      </c>
    </row>
    <row r="7079" spans="1:14" x14ac:dyDescent="0.2">
      <c r="A7079" s="34" t="s">
        <v>1476</v>
      </c>
      <c r="B7079" s="35"/>
      <c r="C7079" s="36"/>
      <c r="D7079" s="37"/>
      <c r="E7079" s="37"/>
      <c r="F7079" s="36"/>
      <c r="G7079" s="36"/>
      <c r="H7079" s="36"/>
      <c r="I7079" s="36"/>
      <c r="J7079" s="36"/>
      <c r="K7079" s="36"/>
      <c r="L7079" s="36"/>
      <c r="M7079" s="36"/>
      <c r="N7079" s="38"/>
    </row>
    <row r="7080" spans="1:14" x14ac:dyDescent="0.2">
      <c r="A7080" s="39" t="s">
        <v>162</v>
      </c>
      <c r="B7080" s="40"/>
      <c r="C7080" s="41">
        <v>0</v>
      </c>
      <c r="D7080" s="42">
        <v>13.1334</v>
      </c>
      <c r="E7080" s="42">
        <v>0</v>
      </c>
      <c r="F7080" s="41">
        <v>4584004</v>
      </c>
      <c r="G7080" s="41">
        <v>0</v>
      </c>
      <c r="H7080" s="41">
        <v>4584004</v>
      </c>
      <c r="I7080" s="41">
        <v>0</v>
      </c>
      <c r="J7080" s="41">
        <v>1595233</v>
      </c>
      <c r="K7080" s="41">
        <v>45840</v>
      </c>
      <c r="L7080" s="41">
        <v>0</v>
      </c>
      <c r="M7080" s="41">
        <v>0</v>
      </c>
      <c r="N7080" s="43">
        <v>6179237</v>
      </c>
    </row>
    <row r="7081" spans="1:14" x14ac:dyDescent="0.2">
      <c r="A7081" s="39" t="s">
        <v>40</v>
      </c>
      <c r="B7081" s="40"/>
      <c r="C7081" s="41">
        <v>0</v>
      </c>
      <c r="D7081" s="42">
        <v>-0.69550000000000001</v>
      </c>
      <c r="E7081" s="42">
        <v>0</v>
      </c>
      <c r="F7081" s="41">
        <v>-347760</v>
      </c>
      <c r="G7081" s="41">
        <v>0</v>
      </c>
      <c r="H7081" s="41">
        <v>-347760</v>
      </c>
      <c r="I7081" s="41">
        <v>0</v>
      </c>
      <c r="J7081" s="41">
        <v>-121020</v>
      </c>
      <c r="K7081" s="41">
        <v>-3478</v>
      </c>
      <c r="L7081" s="41">
        <v>0</v>
      </c>
      <c r="M7081" s="41">
        <v>0</v>
      </c>
      <c r="N7081" s="43">
        <v>-468780</v>
      </c>
    </row>
    <row r="7082" spans="1:14" x14ac:dyDescent="0.2">
      <c r="A7082" s="39" t="s">
        <v>41</v>
      </c>
      <c r="B7082" s="40"/>
      <c r="C7082" s="41">
        <v>0</v>
      </c>
      <c r="D7082" s="42">
        <v>0</v>
      </c>
      <c r="E7082" s="42">
        <v>0</v>
      </c>
      <c r="F7082" s="41">
        <v>0</v>
      </c>
      <c r="G7082" s="41">
        <v>0</v>
      </c>
      <c r="H7082" s="41">
        <v>0</v>
      </c>
      <c r="I7082" s="41">
        <v>347760</v>
      </c>
      <c r="J7082" s="41">
        <v>117542</v>
      </c>
      <c r="K7082" s="41">
        <v>0</v>
      </c>
      <c r="L7082" s="41">
        <v>0</v>
      </c>
      <c r="M7082" s="41">
        <v>0</v>
      </c>
      <c r="N7082" s="43">
        <v>465302</v>
      </c>
    </row>
    <row r="7083" spans="1:14" x14ac:dyDescent="0.2">
      <c r="A7083" s="39" t="s">
        <v>163</v>
      </c>
      <c r="B7083" s="40"/>
      <c r="C7083" s="41">
        <v>0</v>
      </c>
      <c r="D7083" s="42">
        <v>0</v>
      </c>
      <c r="E7083" s="42">
        <v>0</v>
      </c>
      <c r="F7083" s="41">
        <v>0</v>
      </c>
      <c r="G7083" s="41">
        <v>0</v>
      </c>
      <c r="H7083" s="41">
        <v>0</v>
      </c>
      <c r="I7083" s="41">
        <v>0</v>
      </c>
      <c r="J7083" s="41">
        <v>14</v>
      </c>
      <c r="K7083" s="41">
        <v>0</v>
      </c>
      <c r="L7083" s="41">
        <v>0</v>
      </c>
      <c r="M7083" s="41">
        <v>0</v>
      </c>
      <c r="N7083" s="43">
        <v>14</v>
      </c>
    </row>
    <row r="7084" spans="1:14" x14ac:dyDescent="0.2">
      <c r="A7084" s="39" t="s">
        <v>318</v>
      </c>
      <c r="B7084" s="40"/>
      <c r="C7084" s="41">
        <v>0</v>
      </c>
      <c r="D7084" s="42">
        <v>0</v>
      </c>
      <c r="E7084" s="42">
        <v>0</v>
      </c>
      <c r="F7084" s="41">
        <v>0</v>
      </c>
      <c r="G7084" s="41">
        <v>0</v>
      </c>
      <c r="H7084" s="41">
        <v>0</v>
      </c>
      <c r="I7084" s="41">
        <v>0</v>
      </c>
      <c r="J7084" s="41">
        <v>0</v>
      </c>
      <c r="K7084" s="41">
        <v>0</v>
      </c>
      <c r="L7084" s="41">
        <v>1500</v>
      </c>
      <c r="M7084" s="41">
        <v>0</v>
      </c>
      <c r="N7084" s="43">
        <v>1500</v>
      </c>
    </row>
    <row r="7085" spans="1:14" x14ac:dyDescent="0.2">
      <c r="A7085" s="39" t="s">
        <v>23</v>
      </c>
      <c r="B7085" s="40"/>
      <c r="C7085" s="41">
        <v>0</v>
      </c>
      <c r="D7085" s="42">
        <v>0</v>
      </c>
      <c r="E7085" s="42">
        <v>3.54</v>
      </c>
      <c r="F7085" s="41">
        <v>0</v>
      </c>
      <c r="G7085" s="41">
        <v>1383404</v>
      </c>
      <c r="H7085" s="41">
        <v>1383404</v>
      </c>
      <c r="I7085" s="41">
        <v>0</v>
      </c>
      <c r="J7085" s="41">
        <v>481425</v>
      </c>
      <c r="K7085" s="41">
        <v>13834</v>
      </c>
      <c r="L7085" s="41">
        <v>0</v>
      </c>
      <c r="M7085" s="41">
        <v>0</v>
      </c>
      <c r="N7085" s="43">
        <v>1864829</v>
      </c>
    </row>
    <row r="7086" spans="1:14" x14ac:dyDescent="0.2">
      <c r="A7086" s="39" t="s">
        <v>1481</v>
      </c>
      <c r="B7086" s="40"/>
      <c r="C7086" s="41">
        <v>0</v>
      </c>
      <c r="D7086" s="42">
        <v>32.358899999999998</v>
      </c>
      <c r="E7086" s="42">
        <v>4.37</v>
      </c>
      <c r="F7086" s="41">
        <v>21116032</v>
      </c>
      <c r="G7086" s="41">
        <v>1097307</v>
      </c>
      <c r="H7086" s="41">
        <v>22213339</v>
      </c>
      <c r="I7086" s="41">
        <v>0</v>
      </c>
      <c r="J7086" s="41">
        <v>7730242</v>
      </c>
      <c r="K7086" s="41">
        <v>222134</v>
      </c>
      <c r="L7086" s="41">
        <v>632705</v>
      </c>
      <c r="M7086" s="41">
        <v>0</v>
      </c>
      <c r="N7086" s="43">
        <v>30576286</v>
      </c>
    </row>
    <row r="7087" spans="1:14" x14ac:dyDescent="0.2">
      <c r="A7087" s="39" t="s">
        <v>1482</v>
      </c>
      <c r="B7087" s="40"/>
      <c r="C7087" s="41">
        <v>0</v>
      </c>
      <c r="D7087" s="42">
        <v>0</v>
      </c>
      <c r="E7087" s="42">
        <v>0</v>
      </c>
      <c r="F7087" s="41">
        <v>144000</v>
      </c>
      <c r="G7087" s="41">
        <v>0</v>
      </c>
      <c r="H7087" s="41">
        <v>144000</v>
      </c>
      <c r="I7087" s="41">
        <v>0</v>
      </c>
      <c r="J7087" s="41">
        <v>50112</v>
      </c>
      <c r="K7087" s="41">
        <v>1440</v>
      </c>
      <c r="L7087" s="41">
        <v>27000</v>
      </c>
      <c r="M7087" s="41">
        <v>0</v>
      </c>
      <c r="N7087" s="43">
        <v>221112</v>
      </c>
    </row>
    <row r="7088" spans="1:14" x14ac:dyDescent="0.2">
      <c r="A7088" s="34" t="s">
        <v>24</v>
      </c>
      <c r="B7088" s="35"/>
      <c r="C7088" s="36">
        <f t="shared" ref="C7088:N7088" si="1245">SUM(C7080:C7087)</f>
        <v>0</v>
      </c>
      <c r="D7088" s="37">
        <f t="shared" si="1245"/>
        <v>44.796799999999998</v>
      </c>
      <c r="E7088" s="37">
        <f t="shared" si="1245"/>
        <v>7.91</v>
      </c>
      <c r="F7088" s="36">
        <f t="shared" si="1245"/>
        <v>25496276</v>
      </c>
      <c r="G7088" s="36">
        <f t="shared" si="1245"/>
        <v>2480711</v>
      </c>
      <c r="H7088" s="36">
        <f t="shared" si="1245"/>
        <v>27976987</v>
      </c>
      <c r="I7088" s="36">
        <f t="shared" si="1245"/>
        <v>347760</v>
      </c>
      <c r="J7088" s="36">
        <f t="shared" si="1245"/>
        <v>9853548</v>
      </c>
      <c r="K7088" s="36">
        <f t="shared" si="1245"/>
        <v>279770</v>
      </c>
      <c r="L7088" s="36">
        <f t="shared" si="1245"/>
        <v>661205</v>
      </c>
      <c r="M7088" s="36">
        <f t="shared" si="1245"/>
        <v>0</v>
      </c>
      <c r="N7088" s="38">
        <f t="shared" si="1245"/>
        <v>38839500</v>
      </c>
    </row>
    <row r="7089" spans="1:14" x14ac:dyDescent="0.2">
      <c r="A7089" s="34" t="s">
        <v>25</v>
      </c>
      <c r="B7089" s="35"/>
      <c r="C7089" s="36"/>
      <c r="D7089" s="37"/>
      <c r="E7089" s="37"/>
      <c r="F7089" s="36"/>
      <c r="G7089" s="36"/>
      <c r="H7089" s="36"/>
      <c r="I7089" s="36"/>
      <c r="J7089" s="36"/>
      <c r="K7089" s="36"/>
      <c r="L7089" s="36"/>
      <c r="M7089" s="36"/>
      <c r="N7089" s="38"/>
    </row>
    <row r="7090" spans="1:14" x14ac:dyDescent="0.2">
      <c r="A7090" s="39" t="s">
        <v>635</v>
      </c>
      <c r="B7090" s="40"/>
      <c r="C7090" s="41">
        <v>16</v>
      </c>
      <c r="D7090" s="42">
        <v>0</v>
      </c>
      <c r="E7090" s="42">
        <v>0.58530000000000004</v>
      </c>
      <c r="F7090" s="41">
        <v>0</v>
      </c>
      <c r="G7090" s="41">
        <v>179938</v>
      </c>
      <c r="H7090" s="41">
        <v>179938</v>
      </c>
      <c r="I7090" s="41">
        <v>0</v>
      </c>
      <c r="J7090" s="41">
        <v>62618</v>
      </c>
      <c r="K7090" s="41">
        <v>1799</v>
      </c>
      <c r="L7090" s="41">
        <v>1360</v>
      </c>
      <c r="M7090" s="41">
        <v>0</v>
      </c>
      <c r="N7090" s="43">
        <v>243916</v>
      </c>
    </row>
    <row r="7091" spans="1:14" x14ac:dyDescent="0.2">
      <c r="A7091" s="39" t="s">
        <v>69</v>
      </c>
      <c r="B7091" s="40"/>
      <c r="C7091" s="41">
        <v>452</v>
      </c>
      <c r="D7091" s="42">
        <v>0</v>
      </c>
      <c r="E7091" s="42">
        <v>6.5279999999999996</v>
      </c>
      <c r="F7091" s="41">
        <v>0</v>
      </c>
      <c r="G7091" s="41">
        <v>2006890</v>
      </c>
      <c r="H7091" s="41">
        <v>2006890</v>
      </c>
      <c r="I7091" s="41">
        <v>0</v>
      </c>
      <c r="J7091" s="41">
        <v>698398</v>
      </c>
      <c r="K7091" s="41">
        <v>20069</v>
      </c>
      <c r="L7091" s="41">
        <v>27572</v>
      </c>
      <c r="M7091" s="41">
        <v>0</v>
      </c>
      <c r="N7091" s="43">
        <v>2732860</v>
      </c>
    </row>
    <row r="7092" spans="1:14" x14ac:dyDescent="0.2">
      <c r="A7092" s="34" t="s">
        <v>24</v>
      </c>
      <c r="B7092" s="35"/>
      <c r="C7092" s="36">
        <f t="shared" ref="C7092:N7092" si="1246">SUM(C7090:C7091)</f>
        <v>468</v>
      </c>
      <c r="D7092" s="37">
        <f t="shared" si="1246"/>
        <v>0</v>
      </c>
      <c r="E7092" s="37">
        <f t="shared" si="1246"/>
        <v>7.1132999999999997</v>
      </c>
      <c r="F7092" s="36">
        <f t="shared" si="1246"/>
        <v>0</v>
      </c>
      <c r="G7092" s="36">
        <f t="shared" si="1246"/>
        <v>2186828</v>
      </c>
      <c r="H7092" s="36">
        <f t="shared" si="1246"/>
        <v>2186828</v>
      </c>
      <c r="I7092" s="36">
        <f t="shared" si="1246"/>
        <v>0</v>
      </c>
      <c r="J7092" s="36">
        <f t="shared" si="1246"/>
        <v>761016</v>
      </c>
      <c r="K7092" s="36">
        <f t="shared" si="1246"/>
        <v>21868</v>
      </c>
      <c r="L7092" s="36">
        <f t="shared" si="1246"/>
        <v>28932</v>
      </c>
      <c r="M7092" s="36">
        <f t="shared" si="1246"/>
        <v>0</v>
      </c>
      <c r="N7092" s="38">
        <f t="shared" si="1246"/>
        <v>2976776</v>
      </c>
    </row>
    <row r="7093" spans="1:14" x14ac:dyDescent="0.2">
      <c r="A7093" s="34" t="s">
        <v>1483</v>
      </c>
      <c r="B7093" s="35"/>
      <c r="C7093" s="36"/>
      <c r="D7093" s="37"/>
      <c r="E7093" s="37"/>
      <c r="F7093" s="36"/>
      <c r="G7093" s="36"/>
      <c r="H7093" s="36"/>
      <c r="I7093" s="36"/>
      <c r="J7093" s="36"/>
      <c r="K7093" s="36"/>
      <c r="L7093" s="36"/>
      <c r="M7093" s="36"/>
      <c r="N7093" s="38"/>
    </row>
    <row r="7094" spans="1:14" x14ac:dyDescent="0.2">
      <c r="A7094" s="39" t="s">
        <v>1484</v>
      </c>
      <c r="B7094" s="40"/>
      <c r="C7094" s="41">
        <v>272</v>
      </c>
      <c r="D7094" s="42">
        <v>0</v>
      </c>
      <c r="E7094" s="42">
        <v>0.42970000000000003</v>
      </c>
      <c r="F7094" s="41">
        <v>0</v>
      </c>
      <c r="G7094" s="41">
        <v>116452</v>
      </c>
      <c r="H7094" s="41">
        <v>116452</v>
      </c>
      <c r="I7094" s="41">
        <v>0</v>
      </c>
      <c r="J7094" s="41">
        <v>40526</v>
      </c>
      <c r="K7094" s="41">
        <v>1165</v>
      </c>
      <c r="L7094" s="41">
        <v>0</v>
      </c>
      <c r="M7094" s="41">
        <v>0</v>
      </c>
      <c r="N7094" s="43">
        <v>156978</v>
      </c>
    </row>
    <row r="7095" spans="1:14" x14ac:dyDescent="0.2">
      <c r="A7095" s="39" t="s">
        <v>1485</v>
      </c>
      <c r="B7095" s="40"/>
      <c r="C7095" s="41">
        <v>0</v>
      </c>
      <c r="D7095" s="42">
        <v>10.0715</v>
      </c>
      <c r="E7095" s="42">
        <v>0</v>
      </c>
      <c r="F7095" s="41">
        <v>4670432</v>
      </c>
      <c r="G7095" s="41">
        <v>0</v>
      </c>
      <c r="H7095" s="41">
        <v>4670432</v>
      </c>
      <c r="I7095" s="41">
        <v>0</v>
      </c>
      <c r="J7095" s="41">
        <v>1625310</v>
      </c>
      <c r="K7095" s="41">
        <v>46704</v>
      </c>
      <c r="L7095" s="41">
        <v>0</v>
      </c>
      <c r="M7095" s="41">
        <v>0</v>
      </c>
      <c r="N7095" s="43">
        <v>6295742</v>
      </c>
    </row>
    <row r="7096" spans="1:14" x14ac:dyDescent="0.2">
      <c r="A7096" s="34" t="s">
        <v>24</v>
      </c>
      <c r="B7096" s="35"/>
      <c r="C7096" s="36">
        <f t="shared" ref="C7096:N7096" si="1247">SUM(C7094:C7095)</f>
        <v>272</v>
      </c>
      <c r="D7096" s="37">
        <f t="shared" si="1247"/>
        <v>10.0715</v>
      </c>
      <c r="E7096" s="37">
        <f t="shared" si="1247"/>
        <v>0.42970000000000003</v>
      </c>
      <c r="F7096" s="36">
        <f t="shared" si="1247"/>
        <v>4670432</v>
      </c>
      <c r="G7096" s="36">
        <f t="shared" si="1247"/>
        <v>116452</v>
      </c>
      <c r="H7096" s="36">
        <f t="shared" si="1247"/>
        <v>4786884</v>
      </c>
      <c r="I7096" s="36">
        <f t="shared" si="1247"/>
        <v>0</v>
      </c>
      <c r="J7096" s="36">
        <f t="shared" si="1247"/>
        <v>1665836</v>
      </c>
      <c r="K7096" s="36">
        <f t="shared" si="1247"/>
        <v>47869</v>
      </c>
      <c r="L7096" s="36">
        <f t="shared" si="1247"/>
        <v>0</v>
      </c>
      <c r="M7096" s="36">
        <f t="shared" si="1247"/>
        <v>0</v>
      </c>
      <c r="N7096" s="38">
        <f t="shared" si="1247"/>
        <v>6452720</v>
      </c>
    </row>
    <row r="7097" spans="1:14" x14ac:dyDescent="0.2">
      <c r="A7097" s="29" t="s">
        <v>2407</v>
      </c>
      <c r="B7097" s="30"/>
      <c r="C7097" s="31">
        <f t="shared" ref="C7097:N7097" si="1248">C7088+C7092+C7096</f>
        <v>740</v>
      </c>
      <c r="D7097" s="32">
        <f t="shared" si="1248"/>
        <v>54.868299999999998</v>
      </c>
      <c r="E7097" s="32">
        <f t="shared" si="1248"/>
        <v>15.452999999999999</v>
      </c>
      <c r="F7097" s="31">
        <f t="shared" si="1248"/>
        <v>30166708</v>
      </c>
      <c r="G7097" s="31">
        <f t="shared" si="1248"/>
        <v>4783991</v>
      </c>
      <c r="H7097" s="31">
        <f t="shared" si="1248"/>
        <v>34950699</v>
      </c>
      <c r="I7097" s="31">
        <f t="shared" si="1248"/>
        <v>347760</v>
      </c>
      <c r="J7097" s="31">
        <f t="shared" si="1248"/>
        <v>12280400</v>
      </c>
      <c r="K7097" s="31">
        <f t="shared" si="1248"/>
        <v>349507</v>
      </c>
      <c r="L7097" s="31">
        <f t="shared" si="1248"/>
        <v>690137</v>
      </c>
      <c r="M7097" s="31">
        <f t="shared" si="1248"/>
        <v>0</v>
      </c>
      <c r="N7097" s="33">
        <f t="shared" si="1248"/>
        <v>48268996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760C2-83E7-4FE5-AEFF-7DF871149A1C}">
  <dimension ref="A1:N130"/>
  <sheetViews>
    <sheetView workbookViewId="0">
      <selection activeCell="A5" sqref="A5"/>
    </sheetView>
  </sheetViews>
  <sheetFormatPr defaultRowHeight="12.75" x14ac:dyDescent="0.2"/>
  <cols>
    <col min="1" max="1" width="35" style="26" customWidth="1"/>
    <col min="2" max="2" width="9.140625" style="26"/>
    <col min="3" max="5" width="9.28515625" style="26" bestFit="1" customWidth="1"/>
    <col min="6" max="6" width="9.85546875" style="26" bestFit="1" customWidth="1"/>
    <col min="7" max="7" width="9.28515625" style="26" bestFit="1" customWidth="1"/>
    <col min="8" max="8" width="9.85546875" style="26" bestFit="1" customWidth="1"/>
    <col min="9" max="13" width="9.28515625" style="26" bestFit="1" customWidth="1"/>
    <col min="14" max="14" width="9.85546875" style="26" bestFit="1" customWidth="1"/>
    <col min="15" max="16384" width="9.140625" style="26"/>
  </cols>
  <sheetData>
    <row r="1" spans="1:14" x14ac:dyDescent="0.2">
      <c r="A1" s="25" t="s">
        <v>0</v>
      </c>
      <c r="C1" s="27"/>
      <c r="D1" s="28"/>
      <c r="E1" s="28"/>
    </row>
    <row r="2" spans="1:14" x14ac:dyDescent="0.2">
      <c r="A2" s="25" t="s">
        <v>1</v>
      </c>
      <c r="C2" s="27"/>
      <c r="D2" s="28"/>
      <c r="E2" s="28"/>
    </row>
    <row r="3" spans="1:14" x14ac:dyDescent="0.2">
      <c r="A3" s="25" t="s">
        <v>2</v>
      </c>
      <c r="C3" s="27"/>
      <c r="D3" s="28"/>
      <c r="E3" s="28"/>
    </row>
    <row r="4" spans="1:14" x14ac:dyDescent="0.2">
      <c r="A4" s="25" t="s">
        <v>3</v>
      </c>
      <c r="C4" s="27"/>
      <c r="D4" s="28"/>
      <c r="E4" s="28"/>
    </row>
    <row r="5" spans="1:14" ht="15.75" x14ac:dyDescent="0.25">
      <c r="A5" s="24" t="s">
        <v>3277</v>
      </c>
      <c r="C5" s="27"/>
      <c r="D5" s="28"/>
      <c r="E5" s="28"/>
    </row>
    <row r="7" spans="1:14" x14ac:dyDescent="0.2">
      <c r="A7" s="29" t="s">
        <v>2408</v>
      </c>
      <c r="B7" s="30"/>
      <c r="C7" s="31"/>
      <c r="D7" s="32"/>
      <c r="E7" s="32"/>
      <c r="F7" s="31"/>
      <c r="G7" s="31"/>
      <c r="H7" s="31"/>
      <c r="I7" s="31"/>
      <c r="J7" s="31"/>
      <c r="K7" s="31"/>
      <c r="L7" s="31"/>
      <c r="M7" s="31"/>
      <c r="N7" s="33"/>
    </row>
    <row r="8" spans="1:14" x14ac:dyDescent="0.2">
      <c r="A8" s="29" t="s">
        <v>2409</v>
      </c>
      <c r="B8" s="30" t="s">
        <v>6</v>
      </c>
      <c r="C8" s="31" t="s">
        <v>7</v>
      </c>
      <c r="D8" s="32" t="s">
        <v>8</v>
      </c>
      <c r="E8" s="32" t="s">
        <v>9</v>
      </c>
      <c r="F8" s="31" t="s">
        <v>10</v>
      </c>
      <c r="G8" s="31" t="s">
        <v>11</v>
      </c>
      <c r="H8" s="31" t="s">
        <v>12</v>
      </c>
      <c r="I8" s="31" t="s">
        <v>13</v>
      </c>
      <c r="J8" s="31" t="s">
        <v>14</v>
      </c>
      <c r="K8" s="31" t="s">
        <v>15</v>
      </c>
      <c r="L8" s="31" t="s">
        <v>16</v>
      </c>
      <c r="M8" s="31" t="s">
        <v>17</v>
      </c>
      <c r="N8" s="33" t="s">
        <v>18</v>
      </c>
    </row>
    <row r="9" spans="1:14" x14ac:dyDescent="0.2">
      <c r="A9" s="34" t="s">
        <v>2410</v>
      </c>
      <c r="B9" s="35"/>
      <c r="C9" s="36"/>
      <c r="D9" s="37"/>
      <c r="E9" s="37"/>
      <c r="F9" s="36"/>
      <c r="G9" s="36"/>
      <c r="H9" s="36"/>
      <c r="I9" s="36"/>
      <c r="J9" s="36"/>
      <c r="K9" s="36"/>
      <c r="L9" s="36"/>
      <c r="M9" s="36"/>
      <c r="N9" s="38"/>
    </row>
    <row r="10" spans="1:14" x14ac:dyDescent="0.2">
      <c r="A10" s="39" t="s">
        <v>40</v>
      </c>
      <c r="B10" s="40"/>
      <c r="C10" s="41">
        <v>0</v>
      </c>
      <c r="D10" s="42">
        <v>-0.33600000000000002</v>
      </c>
      <c r="E10" s="42">
        <v>0</v>
      </c>
      <c r="F10" s="41">
        <v>-168000</v>
      </c>
      <c r="G10" s="41">
        <v>0</v>
      </c>
      <c r="H10" s="41">
        <v>-168000</v>
      </c>
      <c r="I10" s="41">
        <v>0</v>
      </c>
      <c r="J10" s="41">
        <v>-58464</v>
      </c>
      <c r="K10" s="41">
        <v>-1680</v>
      </c>
      <c r="L10" s="41">
        <v>0</v>
      </c>
      <c r="M10" s="41">
        <v>0</v>
      </c>
      <c r="N10" s="43">
        <v>-226464</v>
      </c>
    </row>
    <row r="11" spans="1:14" x14ac:dyDescent="0.2">
      <c r="A11" s="39" t="s">
        <v>41</v>
      </c>
      <c r="B11" s="40"/>
      <c r="C11" s="41">
        <v>0</v>
      </c>
      <c r="D11" s="42">
        <v>0</v>
      </c>
      <c r="E11" s="42">
        <v>0</v>
      </c>
      <c r="F11" s="41">
        <v>0</v>
      </c>
      <c r="G11" s="41">
        <v>0</v>
      </c>
      <c r="H11" s="41">
        <v>0</v>
      </c>
      <c r="I11" s="41">
        <v>168000</v>
      </c>
      <c r="J11" s="41">
        <v>56784</v>
      </c>
      <c r="K11" s="41">
        <v>0</v>
      </c>
      <c r="L11" s="41">
        <v>0</v>
      </c>
      <c r="M11" s="41">
        <v>0</v>
      </c>
      <c r="N11" s="43">
        <v>224784</v>
      </c>
    </row>
    <row r="12" spans="1:14" x14ac:dyDescent="0.2">
      <c r="A12" s="39" t="s">
        <v>23</v>
      </c>
      <c r="B12" s="40"/>
      <c r="C12" s="41">
        <v>0</v>
      </c>
      <c r="D12" s="42">
        <v>0</v>
      </c>
      <c r="E12" s="42">
        <v>2.57</v>
      </c>
      <c r="F12" s="41">
        <v>0</v>
      </c>
      <c r="G12" s="41">
        <v>1011185</v>
      </c>
      <c r="H12" s="41">
        <v>1011185</v>
      </c>
      <c r="I12" s="41">
        <v>0</v>
      </c>
      <c r="J12" s="41">
        <v>351893</v>
      </c>
      <c r="K12" s="41">
        <v>10112</v>
      </c>
      <c r="L12" s="41">
        <v>0</v>
      </c>
      <c r="M12" s="41">
        <v>0</v>
      </c>
      <c r="N12" s="43">
        <v>1363078</v>
      </c>
    </row>
    <row r="13" spans="1:14" x14ac:dyDescent="0.2">
      <c r="A13" s="39" t="s">
        <v>1481</v>
      </c>
      <c r="B13" s="40"/>
      <c r="C13" s="41">
        <v>0</v>
      </c>
      <c r="D13" s="42">
        <v>21.4178</v>
      </c>
      <c r="E13" s="42">
        <v>1.98</v>
      </c>
      <c r="F13" s="41">
        <v>12812377</v>
      </c>
      <c r="G13" s="41">
        <v>497178</v>
      </c>
      <c r="H13" s="41">
        <v>13309555</v>
      </c>
      <c r="I13" s="41">
        <v>0</v>
      </c>
      <c r="J13" s="41">
        <v>4631726</v>
      </c>
      <c r="K13" s="41">
        <v>133096</v>
      </c>
      <c r="L13" s="41">
        <v>129865</v>
      </c>
      <c r="M13" s="41">
        <v>0</v>
      </c>
      <c r="N13" s="43">
        <v>18071146</v>
      </c>
    </row>
    <row r="14" spans="1:14" x14ac:dyDescent="0.2">
      <c r="A14" s="39" t="s">
        <v>1482</v>
      </c>
      <c r="B14" s="40"/>
      <c r="C14" s="41">
        <v>0</v>
      </c>
      <c r="D14" s="42">
        <v>0</v>
      </c>
      <c r="E14" s="42">
        <v>0</v>
      </c>
      <c r="F14" s="41">
        <v>24000</v>
      </c>
      <c r="G14" s="41">
        <v>0</v>
      </c>
      <c r="H14" s="41">
        <v>24000</v>
      </c>
      <c r="I14" s="41">
        <v>0</v>
      </c>
      <c r="J14" s="41">
        <v>8352</v>
      </c>
      <c r="K14" s="41">
        <v>240</v>
      </c>
      <c r="L14" s="41">
        <v>4500</v>
      </c>
      <c r="M14" s="41">
        <v>0</v>
      </c>
      <c r="N14" s="43">
        <v>36852</v>
      </c>
    </row>
    <row r="15" spans="1:14" x14ac:dyDescent="0.2">
      <c r="A15" s="34" t="s">
        <v>24</v>
      </c>
      <c r="B15" s="35"/>
      <c r="C15" s="36">
        <f t="shared" ref="C15:N15" si="0">SUM(C10:C14)</f>
        <v>0</v>
      </c>
      <c r="D15" s="37">
        <f t="shared" si="0"/>
        <v>21.081800000000001</v>
      </c>
      <c r="E15" s="37">
        <f t="shared" si="0"/>
        <v>4.55</v>
      </c>
      <c r="F15" s="36">
        <f t="shared" si="0"/>
        <v>12668377</v>
      </c>
      <c r="G15" s="36">
        <f t="shared" si="0"/>
        <v>1508363</v>
      </c>
      <c r="H15" s="36">
        <f t="shared" si="0"/>
        <v>14176740</v>
      </c>
      <c r="I15" s="36">
        <f t="shared" si="0"/>
        <v>168000</v>
      </c>
      <c r="J15" s="36">
        <f t="shared" si="0"/>
        <v>4990291</v>
      </c>
      <c r="K15" s="36">
        <f t="shared" si="0"/>
        <v>141768</v>
      </c>
      <c r="L15" s="36">
        <f t="shared" si="0"/>
        <v>134365</v>
      </c>
      <c r="M15" s="36">
        <f t="shared" si="0"/>
        <v>0</v>
      </c>
      <c r="N15" s="38">
        <f t="shared" si="0"/>
        <v>19469396</v>
      </c>
    </row>
    <row r="16" spans="1:14" x14ac:dyDescent="0.2">
      <c r="A16" s="34" t="s">
        <v>2197</v>
      </c>
      <c r="B16" s="35"/>
      <c r="C16" s="36"/>
      <c r="D16" s="37"/>
      <c r="E16" s="37"/>
      <c r="F16" s="36"/>
      <c r="G16" s="36"/>
      <c r="H16" s="36"/>
      <c r="I16" s="36"/>
      <c r="J16" s="36"/>
      <c r="K16" s="36"/>
      <c r="L16" s="36"/>
      <c r="M16" s="36"/>
      <c r="N16" s="38"/>
    </row>
    <row r="17" spans="1:14" x14ac:dyDescent="0.2">
      <c r="A17" s="39" t="s">
        <v>2198</v>
      </c>
      <c r="B17" s="40"/>
      <c r="C17" s="41">
        <v>0</v>
      </c>
      <c r="D17" s="42">
        <v>1</v>
      </c>
      <c r="E17" s="42">
        <v>0.3</v>
      </c>
      <c r="F17" s="41">
        <v>713328</v>
      </c>
      <c r="G17" s="41">
        <v>95735</v>
      </c>
      <c r="H17" s="41">
        <v>809063</v>
      </c>
      <c r="I17" s="41">
        <v>0</v>
      </c>
      <c r="J17" s="41">
        <v>281554</v>
      </c>
      <c r="K17" s="41">
        <v>8091</v>
      </c>
      <c r="L17" s="41">
        <v>9920</v>
      </c>
      <c r="M17" s="41">
        <v>0</v>
      </c>
      <c r="N17" s="43">
        <v>1100537</v>
      </c>
    </row>
    <row r="18" spans="1:14" x14ac:dyDescent="0.2">
      <c r="A18" s="34" t="s">
        <v>24</v>
      </c>
      <c r="B18" s="35"/>
      <c r="C18" s="36">
        <f t="shared" ref="C18:N18" si="1">SUM(C17:C17)</f>
        <v>0</v>
      </c>
      <c r="D18" s="37">
        <f t="shared" si="1"/>
        <v>1</v>
      </c>
      <c r="E18" s="37">
        <f t="shared" si="1"/>
        <v>0.3</v>
      </c>
      <c r="F18" s="36">
        <f t="shared" si="1"/>
        <v>713328</v>
      </c>
      <c r="G18" s="36">
        <f t="shared" si="1"/>
        <v>95735</v>
      </c>
      <c r="H18" s="36">
        <f t="shared" si="1"/>
        <v>809063</v>
      </c>
      <c r="I18" s="36">
        <f t="shared" si="1"/>
        <v>0</v>
      </c>
      <c r="J18" s="36">
        <f t="shared" si="1"/>
        <v>281554</v>
      </c>
      <c r="K18" s="36">
        <f t="shared" si="1"/>
        <v>8091</v>
      </c>
      <c r="L18" s="36">
        <f t="shared" si="1"/>
        <v>9920</v>
      </c>
      <c r="M18" s="36">
        <f t="shared" si="1"/>
        <v>0</v>
      </c>
      <c r="N18" s="38">
        <f t="shared" si="1"/>
        <v>1100537</v>
      </c>
    </row>
    <row r="19" spans="1:14" x14ac:dyDescent="0.2">
      <c r="A19" s="34" t="s">
        <v>25</v>
      </c>
      <c r="B19" s="35"/>
      <c r="C19" s="36"/>
      <c r="D19" s="37"/>
      <c r="E19" s="37"/>
      <c r="F19" s="36"/>
      <c r="G19" s="36"/>
      <c r="H19" s="36"/>
      <c r="I19" s="36"/>
      <c r="J19" s="36"/>
      <c r="K19" s="36"/>
      <c r="L19" s="36"/>
      <c r="M19" s="36"/>
      <c r="N19" s="38"/>
    </row>
    <row r="20" spans="1:14" x14ac:dyDescent="0.2">
      <c r="A20" s="39" t="s">
        <v>55</v>
      </c>
      <c r="B20" s="40"/>
      <c r="C20" s="41">
        <v>1</v>
      </c>
      <c r="D20" s="42">
        <v>0</v>
      </c>
      <c r="E20" s="42">
        <v>1.5299999999999999E-2</v>
      </c>
      <c r="F20" s="41">
        <v>0</v>
      </c>
      <c r="G20" s="41">
        <v>4704</v>
      </c>
      <c r="H20" s="41">
        <v>4704</v>
      </c>
      <c r="I20" s="41">
        <v>0</v>
      </c>
      <c r="J20" s="41">
        <v>1637</v>
      </c>
      <c r="K20" s="41">
        <v>47</v>
      </c>
      <c r="L20" s="41">
        <v>25</v>
      </c>
      <c r="M20" s="41">
        <v>0</v>
      </c>
      <c r="N20" s="43">
        <v>6366</v>
      </c>
    </row>
    <row r="21" spans="1:14" x14ac:dyDescent="0.2">
      <c r="A21" s="39" t="s">
        <v>130</v>
      </c>
      <c r="B21" s="40"/>
      <c r="C21" s="41">
        <v>55</v>
      </c>
      <c r="D21" s="42">
        <v>0</v>
      </c>
      <c r="E21" s="42">
        <v>0.42130000000000001</v>
      </c>
      <c r="F21" s="41">
        <v>0</v>
      </c>
      <c r="G21" s="41">
        <v>129519</v>
      </c>
      <c r="H21" s="41">
        <v>129519</v>
      </c>
      <c r="I21" s="41">
        <v>0</v>
      </c>
      <c r="J21" s="41">
        <v>45073</v>
      </c>
      <c r="K21" s="41">
        <v>1295</v>
      </c>
      <c r="L21" s="41">
        <v>1100</v>
      </c>
      <c r="M21" s="41">
        <v>0</v>
      </c>
      <c r="N21" s="43">
        <v>175692</v>
      </c>
    </row>
    <row r="22" spans="1:14" x14ac:dyDescent="0.2">
      <c r="A22" s="39" t="s">
        <v>2411</v>
      </c>
      <c r="B22" s="40"/>
      <c r="C22" s="41">
        <v>7</v>
      </c>
      <c r="D22" s="42">
        <v>0</v>
      </c>
      <c r="E22" s="42">
        <v>6.4500000000000002E-2</v>
      </c>
      <c r="F22" s="41">
        <v>0</v>
      </c>
      <c r="G22" s="41">
        <v>19829</v>
      </c>
      <c r="H22" s="41">
        <v>19829</v>
      </c>
      <c r="I22" s="41">
        <v>0</v>
      </c>
      <c r="J22" s="41">
        <v>6901</v>
      </c>
      <c r="K22" s="41">
        <v>198</v>
      </c>
      <c r="L22" s="41">
        <v>140</v>
      </c>
      <c r="M22" s="41">
        <v>0</v>
      </c>
      <c r="N22" s="43">
        <v>26870</v>
      </c>
    </row>
    <row r="23" spans="1:14" x14ac:dyDescent="0.2">
      <c r="A23" s="34" t="s">
        <v>24</v>
      </c>
      <c r="B23" s="35"/>
      <c r="C23" s="36">
        <f t="shared" ref="C23:N23" si="2">SUM(C20:C22)</f>
        <v>63</v>
      </c>
      <c r="D23" s="37">
        <f t="shared" si="2"/>
        <v>0</v>
      </c>
      <c r="E23" s="37">
        <f t="shared" si="2"/>
        <v>0.50109999999999999</v>
      </c>
      <c r="F23" s="36">
        <f t="shared" si="2"/>
        <v>0</v>
      </c>
      <c r="G23" s="36">
        <f t="shared" si="2"/>
        <v>154052</v>
      </c>
      <c r="H23" s="36">
        <f t="shared" si="2"/>
        <v>154052</v>
      </c>
      <c r="I23" s="36">
        <f t="shared" si="2"/>
        <v>0</v>
      </c>
      <c r="J23" s="36">
        <f t="shared" si="2"/>
        <v>53611</v>
      </c>
      <c r="K23" s="36">
        <f t="shared" si="2"/>
        <v>1540</v>
      </c>
      <c r="L23" s="36">
        <f t="shared" si="2"/>
        <v>1265</v>
      </c>
      <c r="M23" s="36">
        <f t="shared" si="2"/>
        <v>0</v>
      </c>
      <c r="N23" s="38">
        <f t="shared" si="2"/>
        <v>208928</v>
      </c>
    </row>
    <row r="24" spans="1:14" x14ac:dyDescent="0.2">
      <c r="A24" s="34" t="s">
        <v>1483</v>
      </c>
      <c r="B24" s="35"/>
      <c r="C24" s="36"/>
      <c r="D24" s="37"/>
      <c r="E24" s="37"/>
      <c r="F24" s="36"/>
      <c r="G24" s="36"/>
      <c r="H24" s="36"/>
      <c r="I24" s="36"/>
      <c r="J24" s="36"/>
      <c r="K24" s="36"/>
      <c r="L24" s="36"/>
      <c r="M24" s="36"/>
      <c r="N24" s="38"/>
    </row>
    <row r="25" spans="1:14" x14ac:dyDescent="0.2">
      <c r="A25" s="39" t="s">
        <v>1492</v>
      </c>
      <c r="B25" s="40"/>
      <c r="C25" s="41">
        <v>35</v>
      </c>
      <c r="D25" s="42">
        <v>0</v>
      </c>
      <c r="E25" s="42">
        <v>6.6699999999999995E-2</v>
      </c>
      <c r="F25" s="41">
        <v>0</v>
      </c>
      <c r="G25" s="41">
        <v>18076</v>
      </c>
      <c r="H25" s="41">
        <v>18076</v>
      </c>
      <c r="I25" s="41">
        <v>0</v>
      </c>
      <c r="J25" s="41">
        <v>6291</v>
      </c>
      <c r="K25" s="41">
        <v>181</v>
      </c>
      <c r="L25" s="41">
        <v>0</v>
      </c>
      <c r="M25" s="41">
        <v>0</v>
      </c>
      <c r="N25" s="43">
        <v>24367</v>
      </c>
    </row>
    <row r="26" spans="1:14" x14ac:dyDescent="0.2">
      <c r="A26" s="39" t="s">
        <v>1485</v>
      </c>
      <c r="B26" s="40"/>
      <c r="C26" s="41">
        <v>0</v>
      </c>
      <c r="D26" s="42">
        <v>1.9787999999999999</v>
      </c>
      <c r="E26" s="42">
        <v>0</v>
      </c>
      <c r="F26" s="41">
        <v>942749</v>
      </c>
      <c r="G26" s="41">
        <v>0</v>
      </c>
      <c r="H26" s="41">
        <v>942749</v>
      </c>
      <c r="I26" s="41">
        <v>0</v>
      </c>
      <c r="J26" s="41">
        <v>328076</v>
      </c>
      <c r="K26" s="41">
        <v>9427</v>
      </c>
      <c r="L26" s="41">
        <v>0</v>
      </c>
      <c r="M26" s="41">
        <v>0</v>
      </c>
      <c r="N26" s="43">
        <v>1270825</v>
      </c>
    </row>
    <row r="27" spans="1:14" x14ac:dyDescent="0.2">
      <c r="A27" s="34" t="s">
        <v>24</v>
      </c>
      <c r="B27" s="35"/>
      <c r="C27" s="36">
        <f t="shared" ref="C27:N27" si="3">SUM(C25:C26)</f>
        <v>35</v>
      </c>
      <c r="D27" s="37">
        <f t="shared" si="3"/>
        <v>1.9787999999999999</v>
      </c>
      <c r="E27" s="37">
        <f t="shared" si="3"/>
        <v>6.6699999999999995E-2</v>
      </c>
      <c r="F27" s="36">
        <f t="shared" si="3"/>
        <v>942749</v>
      </c>
      <c r="G27" s="36">
        <f t="shared" si="3"/>
        <v>18076</v>
      </c>
      <c r="H27" s="36">
        <f t="shared" si="3"/>
        <v>960825</v>
      </c>
      <c r="I27" s="36">
        <f t="shared" si="3"/>
        <v>0</v>
      </c>
      <c r="J27" s="36">
        <f t="shared" si="3"/>
        <v>334367</v>
      </c>
      <c r="K27" s="36">
        <f t="shared" si="3"/>
        <v>9608</v>
      </c>
      <c r="L27" s="36">
        <f t="shared" si="3"/>
        <v>0</v>
      </c>
      <c r="M27" s="36">
        <f t="shared" si="3"/>
        <v>0</v>
      </c>
      <c r="N27" s="38">
        <f t="shared" si="3"/>
        <v>1295192</v>
      </c>
    </row>
    <row r="28" spans="1:14" x14ac:dyDescent="0.2">
      <c r="A28" s="34" t="s">
        <v>1734</v>
      </c>
      <c r="B28" s="35"/>
      <c r="C28" s="36"/>
      <c r="D28" s="37"/>
      <c r="E28" s="37"/>
      <c r="F28" s="36"/>
      <c r="G28" s="36"/>
      <c r="H28" s="36"/>
      <c r="I28" s="36"/>
      <c r="J28" s="36"/>
      <c r="K28" s="36"/>
      <c r="L28" s="36"/>
      <c r="M28" s="36"/>
      <c r="N28" s="38"/>
    </row>
    <row r="29" spans="1:14" x14ac:dyDescent="0.2">
      <c r="A29" s="39" t="s">
        <v>1819</v>
      </c>
      <c r="B29" s="40"/>
      <c r="C29" s="41">
        <v>162</v>
      </c>
      <c r="D29" s="42">
        <v>2.0249999999999999</v>
      </c>
      <c r="E29" s="42">
        <v>0.182</v>
      </c>
      <c r="F29" s="41">
        <v>1234294</v>
      </c>
      <c r="G29" s="41">
        <v>67828</v>
      </c>
      <c r="H29" s="41">
        <v>1302122</v>
      </c>
      <c r="I29" s="41">
        <v>0</v>
      </c>
      <c r="J29" s="41">
        <v>453138</v>
      </c>
      <c r="K29" s="41">
        <v>13021</v>
      </c>
      <c r="L29" s="41">
        <v>4860</v>
      </c>
      <c r="M29" s="41">
        <v>0</v>
      </c>
      <c r="N29" s="43">
        <v>1760120</v>
      </c>
    </row>
    <row r="30" spans="1:14" x14ac:dyDescent="0.2">
      <c r="A30" s="34" t="s">
        <v>24</v>
      </c>
      <c r="B30" s="35"/>
      <c r="C30" s="36">
        <f t="shared" ref="C30:N30" si="4">SUM(C29:C29)</f>
        <v>162</v>
      </c>
      <c r="D30" s="37">
        <f t="shared" si="4"/>
        <v>2.0249999999999999</v>
      </c>
      <c r="E30" s="37">
        <f t="shared" si="4"/>
        <v>0.182</v>
      </c>
      <c r="F30" s="36">
        <f t="shared" si="4"/>
        <v>1234294</v>
      </c>
      <c r="G30" s="36">
        <f t="shared" si="4"/>
        <v>67828</v>
      </c>
      <c r="H30" s="36">
        <f t="shared" si="4"/>
        <v>1302122</v>
      </c>
      <c r="I30" s="36">
        <f t="shared" si="4"/>
        <v>0</v>
      </c>
      <c r="J30" s="36">
        <f t="shared" si="4"/>
        <v>453138</v>
      </c>
      <c r="K30" s="36">
        <f t="shared" si="4"/>
        <v>13021</v>
      </c>
      <c r="L30" s="36">
        <f t="shared" si="4"/>
        <v>4860</v>
      </c>
      <c r="M30" s="36">
        <f t="shared" si="4"/>
        <v>0</v>
      </c>
      <c r="N30" s="38">
        <f t="shared" si="4"/>
        <v>1760120</v>
      </c>
    </row>
    <row r="31" spans="1:14" x14ac:dyDescent="0.2">
      <c r="A31" s="29" t="s">
        <v>2412</v>
      </c>
      <c r="B31" s="30"/>
      <c r="C31" s="31">
        <f t="shared" ref="C31:N31" si="5">C15+C18+C23+C27+C30</f>
        <v>260</v>
      </c>
      <c r="D31" s="32">
        <f t="shared" si="5"/>
        <v>26.085599999999999</v>
      </c>
      <c r="E31" s="32">
        <f t="shared" si="5"/>
        <v>5.5998000000000001</v>
      </c>
      <c r="F31" s="31">
        <f t="shared" si="5"/>
        <v>15558748</v>
      </c>
      <c r="G31" s="31">
        <f t="shared" si="5"/>
        <v>1844054</v>
      </c>
      <c r="H31" s="31">
        <f t="shared" si="5"/>
        <v>17402802</v>
      </c>
      <c r="I31" s="31">
        <f t="shared" si="5"/>
        <v>168000</v>
      </c>
      <c r="J31" s="31">
        <f t="shared" si="5"/>
        <v>6112961</v>
      </c>
      <c r="K31" s="31">
        <f t="shared" si="5"/>
        <v>174028</v>
      </c>
      <c r="L31" s="31">
        <f t="shared" si="5"/>
        <v>150410</v>
      </c>
      <c r="M31" s="31">
        <f t="shared" si="5"/>
        <v>0</v>
      </c>
      <c r="N31" s="33">
        <f t="shared" si="5"/>
        <v>23834173</v>
      </c>
    </row>
    <row r="32" spans="1:14" x14ac:dyDescent="0.2">
      <c r="A32" s="39"/>
      <c r="B32" s="40"/>
      <c r="C32" s="41"/>
      <c r="D32" s="42"/>
      <c r="E32" s="42"/>
      <c r="F32" s="41"/>
      <c r="G32" s="41"/>
      <c r="H32" s="41"/>
      <c r="I32" s="41"/>
      <c r="J32" s="41"/>
      <c r="K32" s="41"/>
      <c r="L32" s="41"/>
      <c r="M32" s="41"/>
      <c r="N32" s="43"/>
    </row>
    <row r="33" spans="1:14" x14ac:dyDescent="0.2">
      <c r="A33" s="29" t="s">
        <v>2413</v>
      </c>
      <c r="B33" s="30"/>
      <c r="C33" s="31"/>
      <c r="D33" s="32"/>
      <c r="E33" s="32"/>
      <c r="F33" s="31"/>
      <c r="G33" s="31"/>
      <c r="H33" s="31"/>
      <c r="I33" s="31"/>
      <c r="J33" s="31"/>
      <c r="K33" s="31"/>
      <c r="L33" s="31"/>
      <c r="M33" s="31"/>
      <c r="N33" s="33"/>
    </row>
    <row r="34" spans="1:14" x14ac:dyDescent="0.2">
      <c r="A34" s="29" t="s">
        <v>2414</v>
      </c>
      <c r="B34" s="30" t="s">
        <v>6</v>
      </c>
      <c r="C34" s="31" t="s">
        <v>7</v>
      </c>
      <c r="D34" s="32" t="s">
        <v>8</v>
      </c>
      <c r="E34" s="32" t="s">
        <v>9</v>
      </c>
      <c r="F34" s="31" t="s">
        <v>10</v>
      </c>
      <c r="G34" s="31" t="s">
        <v>11</v>
      </c>
      <c r="H34" s="31" t="s">
        <v>12</v>
      </c>
      <c r="I34" s="31" t="s">
        <v>13</v>
      </c>
      <c r="J34" s="31" t="s">
        <v>14</v>
      </c>
      <c r="K34" s="31" t="s">
        <v>15</v>
      </c>
      <c r="L34" s="31" t="s">
        <v>16</v>
      </c>
      <c r="M34" s="31" t="s">
        <v>17</v>
      </c>
      <c r="N34" s="33" t="s">
        <v>18</v>
      </c>
    </row>
    <row r="35" spans="1:14" x14ac:dyDescent="0.2">
      <c r="A35" s="34" t="s">
        <v>2410</v>
      </c>
      <c r="B35" s="35"/>
      <c r="C35" s="36"/>
      <c r="D35" s="37"/>
      <c r="E35" s="37"/>
      <c r="F35" s="36"/>
      <c r="G35" s="36"/>
      <c r="H35" s="36"/>
      <c r="I35" s="36"/>
      <c r="J35" s="36"/>
      <c r="K35" s="36"/>
      <c r="L35" s="36"/>
      <c r="M35" s="36"/>
      <c r="N35" s="38"/>
    </row>
    <row r="36" spans="1:14" x14ac:dyDescent="0.2">
      <c r="A36" s="39" t="s">
        <v>40</v>
      </c>
      <c r="B36" s="40"/>
      <c r="C36" s="41">
        <v>0</v>
      </c>
      <c r="D36" s="42">
        <v>-5.8799999999999998E-2</v>
      </c>
      <c r="E36" s="42">
        <v>0</v>
      </c>
      <c r="F36" s="41">
        <v>-58800</v>
      </c>
      <c r="G36" s="41">
        <v>0</v>
      </c>
      <c r="H36" s="41">
        <v>-58800</v>
      </c>
      <c r="I36" s="41">
        <v>0</v>
      </c>
      <c r="J36" s="41">
        <v>-20462</v>
      </c>
      <c r="K36" s="41">
        <v>-588</v>
      </c>
      <c r="L36" s="41">
        <v>0</v>
      </c>
      <c r="M36" s="41">
        <v>0</v>
      </c>
      <c r="N36" s="43">
        <v>-79262</v>
      </c>
    </row>
    <row r="37" spans="1:14" x14ac:dyDescent="0.2">
      <c r="A37" s="39" t="s">
        <v>41</v>
      </c>
      <c r="B37" s="40"/>
      <c r="C37" s="41">
        <v>0</v>
      </c>
      <c r="D37" s="42">
        <v>0</v>
      </c>
      <c r="E37" s="42">
        <v>0</v>
      </c>
      <c r="F37" s="41">
        <v>0</v>
      </c>
      <c r="G37" s="41">
        <v>0</v>
      </c>
      <c r="H37" s="41">
        <v>0</v>
      </c>
      <c r="I37" s="41">
        <v>58800</v>
      </c>
      <c r="J37" s="41">
        <v>19874</v>
      </c>
      <c r="K37" s="41">
        <v>0</v>
      </c>
      <c r="L37" s="41">
        <v>0</v>
      </c>
      <c r="M37" s="41">
        <v>0</v>
      </c>
      <c r="N37" s="43">
        <v>78674</v>
      </c>
    </row>
    <row r="38" spans="1:14" x14ac:dyDescent="0.2">
      <c r="A38" s="39" t="s">
        <v>23</v>
      </c>
      <c r="B38" s="40"/>
      <c r="C38" s="41">
        <v>0</v>
      </c>
      <c r="D38" s="42">
        <v>0</v>
      </c>
      <c r="E38" s="42">
        <v>1.25</v>
      </c>
      <c r="F38" s="41">
        <v>0</v>
      </c>
      <c r="G38" s="41">
        <v>488490</v>
      </c>
      <c r="H38" s="41">
        <v>488490</v>
      </c>
      <c r="I38" s="41">
        <v>0</v>
      </c>
      <c r="J38" s="41">
        <v>169995</v>
      </c>
      <c r="K38" s="41">
        <v>4885</v>
      </c>
      <c r="L38" s="41">
        <v>0</v>
      </c>
      <c r="M38" s="41">
        <v>0</v>
      </c>
      <c r="N38" s="43">
        <v>658485</v>
      </c>
    </row>
    <row r="39" spans="1:14" x14ac:dyDescent="0.2">
      <c r="A39" s="39" t="s">
        <v>1481</v>
      </c>
      <c r="B39" s="40"/>
      <c r="C39" s="41">
        <v>0</v>
      </c>
      <c r="D39" s="42">
        <v>12.4863</v>
      </c>
      <c r="E39" s="42">
        <v>0.9</v>
      </c>
      <c r="F39" s="41">
        <v>6969283</v>
      </c>
      <c r="G39" s="41">
        <v>225990</v>
      </c>
      <c r="H39" s="41">
        <v>7195273</v>
      </c>
      <c r="I39" s="41">
        <v>0</v>
      </c>
      <c r="J39" s="41">
        <v>2503955</v>
      </c>
      <c r="K39" s="41">
        <v>71953</v>
      </c>
      <c r="L39" s="41">
        <v>62525</v>
      </c>
      <c r="M39" s="41">
        <v>0</v>
      </c>
      <c r="N39" s="43">
        <v>9761753</v>
      </c>
    </row>
    <row r="40" spans="1:14" x14ac:dyDescent="0.2">
      <c r="A40" s="34" t="s">
        <v>24</v>
      </c>
      <c r="B40" s="35"/>
      <c r="C40" s="36">
        <f t="shared" ref="C40:N40" si="6">SUM(C36:C39)</f>
        <v>0</v>
      </c>
      <c r="D40" s="37">
        <f t="shared" si="6"/>
        <v>12.4275</v>
      </c>
      <c r="E40" s="37">
        <f t="shared" si="6"/>
        <v>2.15</v>
      </c>
      <c r="F40" s="36">
        <f t="shared" si="6"/>
        <v>6910483</v>
      </c>
      <c r="G40" s="36">
        <f t="shared" si="6"/>
        <v>714480</v>
      </c>
      <c r="H40" s="36">
        <f t="shared" si="6"/>
        <v>7624963</v>
      </c>
      <c r="I40" s="36">
        <f t="shared" si="6"/>
        <v>58800</v>
      </c>
      <c r="J40" s="36">
        <f t="shared" si="6"/>
        <v>2673362</v>
      </c>
      <c r="K40" s="36">
        <f t="shared" si="6"/>
        <v>76250</v>
      </c>
      <c r="L40" s="36">
        <f t="shared" si="6"/>
        <v>62525</v>
      </c>
      <c r="M40" s="36">
        <f t="shared" si="6"/>
        <v>0</v>
      </c>
      <c r="N40" s="38">
        <f t="shared" si="6"/>
        <v>10419650</v>
      </c>
    </row>
    <row r="41" spans="1:14" x14ac:dyDescent="0.2">
      <c r="A41" s="34" t="s">
        <v>1483</v>
      </c>
      <c r="B41" s="35"/>
      <c r="C41" s="36"/>
      <c r="D41" s="37"/>
      <c r="E41" s="37"/>
      <c r="F41" s="36"/>
      <c r="G41" s="36"/>
      <c r="H41" s="36"/>
      <c r="I41" s="36"/>
      <c r="J41" s="36"/>
      <c r="K41" s="36"/>
      <c r="L41" s="36"/>
      <c r="M41" s="36"/>
      <c r="N41" s="38"/>
    </row>
    <row r="42" spans="1:14" x14ac:dyDescent="0.2">
      <c r="A42" s="39" t="s">
        <v>1492</v>
      </c>
      <c r="B42" s="40"/>
      <c r="C42" s="41">
        <v>14</v>
      </c>
      <c r="D42" s="42">
        <v>0</v>
      </c>
      <c r="E42" s="42">
        <v>2.6700000000000002E-2</v>
      </c>
      <c r="F42" s="41">
        <v>0</v>
      </c>
      <c r="G42" s="41">
        <v>7236</v>
      </c>
      <c r="H42" s="41">
        <v>7236</v>
      </c>
      <c r="I42" s="41">
        <v>0</v>
      </c>
      <c r="J42" s="41">
        <v>2518</v>
      </c>
      <c r="K42" s="41">
        <v>72</v>
      </c>
      <c r="L42" s="41">
        <v>0</v>
      </c>
      <c r="M42" s="41">
        <v>0</v>
      </c>
      <c r="N42" s="43">
        <v>9754</v>
      </c>
    </row>
    <row r="43" spans="1:14" x14ac:dyDescent="0.2">
      <c r="A43" s="39" t="s">
        <v>1485</v>
      </c>
      <c r="B43" s="40"/>
      <c r="C43" s="41">
        <v>0</v>
      </c>
      <c r="D43" s="42">
        <v>0.85</v>
      </c>
      <c r="E43" s="42">
        <v>0</v>
      </c>
      <c r="F43" s="41">
        <v>399035</v>
      </c>
      <c r="G43" s="41">
        <v>0</v>
      </c>
      <c r="H43" s="41">
        <v>399035</v>
      </c>
      <c r="I43" s="41">
        <v>0</v>
      </c>
      <c r="J43" s="41">
        <v>138864</v>
      </c>
      <c r="K43" s="41">
        <v>3990</v>
      </c>
      <c r="L43" s="41">
        <v>0</v>
      </c>
      <c r="M43" s="41">
        <v>0</v>
      </c>
      <c r="N43" s="43">
        <v>537899</v>
      </c>
    </row>
    <row r="44" spans="1:14" x14ac:dyDescent="0.2">
      <c r="A44" s="34" t="s">
        <v>24</v>
      </c>
      <c r="B44" s="35"/>
      <c r="C44" s="36">
        <f t="shared" ref="C44:N44" si="7">SUM(C42:C43)</f>
        <v>14</v>
      </c>
      <c r="D44" s="37">
        <f t="shared" si="7"/>
        <v>0.85</v>
      </c>
      <c r="E44" s="37">
        <f t="shared" si="7"/>
        <v>2.6700000000000002E-2</v>
      </c>
      <c r="F44" s="36">
        <f t="shared" si="7"/>
        <v>399035</v>
      </c>
      <c r="G44" s="36">
        <f t="shared" si="7"/>
        <v>7236</v>
      </c>
      <c r="H44" s="36">
        <f t="shared" si="7"/>
        <v>406271</v>
      </c>
      <c r="I44" s="36">
        <f t="shared" si="7"/>
        <v>0</v>
      </c>
      <c r="J44" s="36">
        <f t="shared" si="7"/>
        <v>141382</v>
      </c>
      <c r="K44" s="36">
        <f t="shared" si="7"/>
        <v>4062</v>
      </c>
      <c r="L44" s="36">
        <f t="shared" si="7"/>
        <v>0</v>
      </c>
      <c r="M44" s="36">
        <f t="shared" si="7"/>
        <v>0</v>
      </c>
      <c r="N44" s="38">
        <f t="shared" si="7"/>
        <v>547653</v>
      </c>
    </row>
    <row r="45" spans="1:14" x14ac:dyDescent="0.2">
      <c r="A45" s="29" t="s">
        <v>2415</v>
      </c>
      <c r="B45" s="30"/>
      <c r="C45" s="31">
        <f t="shared" ref="C45:N45" si="8">C40+C44</f>
        <v>14</v>
      </c>
      <c r="D45" s="32">
        <f t="shared" si="8"/>
        <v>13.2775</v>
      </c>
      <c r="E45" s="32">
        <f t="shared" si="8"/>
        <v>2.1766999999999999</v>
      </c>
      <c r="F45" s="31">
        <f t="shared" si="8"/>
        <v>7309518</v>
      </c>
      <c r="G45" s="31">
        <f t="shared" si="8"/>
        <v>721716</v>
      </c>
      <c r="H45" s="31">
        <f t="shared" si="8"/>
        <v>8031234</v>
      </c>
      <c r="I45" s="31">
        <f t="shared" si="8"/>
        <v>58800</v>
      </c>
      <c r="J45" s="31">
        <f t="shared" si="8"/>
        <v>2814744</v>
      </c>
      <c r="K45" s="31">
        <f t="shared" si="8"/>
        <v>80312</v>
      </c>
      <c r="L45" s="31">
        <f t="shared" si="8"/>
        <v>62525</v>
      </c>
      <c r="M45" s="31">
        <f t="shared" si="8"/>
        <v>0</v>
      </c>
      <c r="N45" s="33">
        <f t="shared" si="8"/>
        <v>10967303</v>
      </c>
    </row>
    <row r="46" spans="1:14" x14ac:dyDescent="0.2">
      <c r="A46" s="39"/>
      <c r="B46" s="40"/>
      <c r="C46" s="41"/>
      <c r="D46" s="42"/>
      <c r="E46" s="42"/>
      <c r="F46" s="41"/>
      <c r="G46" s="41"/>
      <c r="H46" s="41"/>
      <c r="I46" s="41"/>
      <c r="J46" s="41"/>
      <c r="K46" s="41"/>
      <c r="L46" s="41"/>
      <c r="M46" s="41"/>
      <c r="N46" s="43"/>
    </row>
    <row r="47" spans="1:14" x14ac:dyDescent="0.2">
      <c r="A47" s="29" t="s">
        <v>2416</v>
      </c>
      <c r="B47" s="30"/>
      <c r="C47" s="31"/>
      <c r="D47" s="32"/>
      <c r="E47" s="32"/>
      <c r="F47" s="31"/>
      <c r="G47" s="31"/>
      <c r="H47" s="31"/>
      <c r="I47" s="31"/>
      <c r="J47" s="31"/>
      <c r="K47" s="31"/>
      <c r="L47" s="31"/>
      <c r="M47" s="31"/>
      <c r="N47" s="33"/>
    </row>
    <row r="48" spans="1:14" x14ac:dyDescent="0.2">
      <c r="A48" s="29" t="s">
        <v>2417</v>
      </c>
      <c r="B48" s="30" t="s">
        <v>6</v>
      </c>
      <c r="C48" s="31" t="s">
        <v>7</v>
      </c>
      <c r="D48" s="32" t="s">
        <v>8</v>
      </c>
      <c r="E48" s="32" t="s">
        <v>9</v>
      </c>
      <c r="F48" s="31" t="s">
        <v>10</v>
      </c>
      <c r="G48" s="31" t="s">
        <v>11</v>
      </c>
      <c r="H48" s="31" t="s">
        <v>12</v>
      </c>
      <c r="I48" s="31" t="s">
        <v>13</v>
      </c>
      <c r="J48" s="31" t="s">
        <v>14</v>
      </c>
      <c r="K48" s="31" t="s">
        <v>15</v>
      </c>
      <c r="L48" s="31" t="s">
        <v>16</v>
      </c>
      <c r="M48" s="31" t="s">
        <v>17</v>
      </c>
      <c r="N48" s="33" t="s">
        <v>18</v>
      </c>
    </row>
    <row r="49" spans="1:14" x14ac:dyDescent="0.2">
      <c r="A49" s="34" t="s">
        <v>2410</v>
      </c>
      <c r="B49" s="35"/>
      <c r="C49" s="36"/>
      <c r="D49" s="37"/>
      <c r="E49" s="37"/>
      <c r="F49" s="36"/>
      <c r="G49" s="36"/>
      <c r="H49" s="36"/>
      <c r="I49" s="36"/>
      <c r="J49" s="36"/>
      <c r="K49" s="36"/>
      <c r="L49" s="36"/>
      <c r="M49" s="36"/>
      <c r="N49" s="38"/>
    </row>
    <row r="50" spans="1:14" x14ac:dyDescent="0.2">
      <c r="A50" s="39" t="s">
        <v>40</v>
      </c>
      <c r="B50" s="40"/>
      <c r="C50" s="41">
        <v>0</v>
      </c>
      <c r="D50" s="42">
        <v>-0.10920000000000001</v>
      </c>
      <c r="E50" s="42">
        <v>0</v>
      </c>
      <c r="F50" s="41">
        <v>-71400</v>
      </c>
      <c r="G50" s="41">
        <v>0</v>
      </c>
      <c r="H50" s="41">
        <v>-71400</v>
      </c>
      <c r="I50" s="41">
        <v>0</v>
      </c>
      <c r="J50" s="41">
        <v>-24847</v>
      </c>
      <c r="K50" s="41">
        <v>-714</v>
      </c>
      <c r="L50" s="41">
        <v>0</v>
      </c>
      <c r="M50" s="41">
        <v>0</v>
      </c>
      <c r="N50" s="43">
        <v>-96247</v>
      </c>
    </row>
    <row r="51" spans="1:14" x14ac:dyDescent="0.2">
      <c r="A51" s="39" t="s">
        <v>41</v>
      </c>
      <c r="B51" s="40"/>
      <c r="C51" s="41">
        <v>0</v>
      </c>
      <c r="D51" s="42">
        <v>0</v>
      </c>
      <c r="E51" s="42">
        <v>0</v>
      </c>
      <c r="F51" s="41">
        <v>0</v>
      </c>
      <c r="G51" s="41">
        <v>0</v>
      </c>
      <c r="H51" s="41">
        <v>0</v>
      </c>
      <c r="I51" s="41">
        <v>71400</v>
      </c>
      <c r="J51" s="41">
        <v>24133</v>
      </c>
      <c r="K51" s="41">
        <v>0</v>
      </c>
      <c r="L51" s="41">
        <v>0</v>
      </c>
      <c r="M51" s="41">
        <v>0</v>
      </c>
      <c r="N51" s="43">
        <v>95533</v>
      </c>
    </row>
    <row r="52" spans="1:14" x14ac:dyDescent="0.2">
      <c r="A52" s="39" t="s">
        <v>23</v>
      </c>
      <c r="B52" s="40"/>
      <c r="C52" s="41">
        <v>0</v>
      </c>
      <c r="D52" s="42">
        <v>0</v>
      </c>
      <c r="E52" s="42">
        <v>2.34</v>
      </c>
      <c r="F52" s="41">
        <v>0</v>
      </c>
      <c r="G52" s="41">
        <v>914453</v>
      </c>
      <c r="H52" s="41">
        <v>914453</v>
      </c>
      <c r="I52" s="41">
        <v>0</v>
      </c>
      <c r="J52" s="41">
        <v>318230</v>
      </c>
      <c r="K52" s="41">
        <v>9145</v>
      </c>
      <c r="L52" s="41">
        <v>0</v>
      </c>
      <c r="M52" s="41">
        <v>0</v>
      </c>
      <c r="N52" s="43">
        <v>1232683</v>
      </c>
    </row>
    <row r="53" spans="1:14" x14ac:dyDescent="0.2">
      <c r="A53" s="39" t="s">
        <v>1481</v>
      </c>
      <c r="B53" s="40"/>
      <c r="C53" s="41">
        <v>0</v>
      </c>
      <c r="D53" s="42">
        <v>20.788699999999999</v>
      </c>
      <c r="E53" s="42">
        <v>1.8</v>
      </c>
      <c r="F53" s="41">
        <v>11468431</v>
      </c>
      <c r="G53" s="41">
        <v>451980</v>
      </c>
      <c r="H53" s="41">
        <v>11920411</v>
      </c>
      <c r="I53" s="41">
        <v>0</v>
      </c>
      <c r="J53" s="41">
        <v>4148303</v>
      </c>
      <c r="K53" s="41">
        <v>119204</v>
      </c>
      <c r="L53" s="41">
        <v>121175</v>
      </c>
      <c r="M53" s="41">
        <v>0</v>
      </c>
      <c r="N53" s="43">
        <v>16189889</v>
      </c>
    </row>
    <row r="54" spans="1:14" x14ac:dyDescent="0.2">
      <c r="A54" s="39" t="s">
        <v>1482</v>
      </c>
      <c r="B54" s="40"/>
      <c r="C54" s="41">
        <v>0</v>
      </c>
      <c r="D54" s="42">
        <v>0</v>
      </c>
      <c r="E54" s="42">
        <v>0</v>
      </c>
      <c r="F54" s="41">
        <v>36000</v>
      </c>
      <c r="G54" s="41">
        <v>0</v>
      </c>
      <c r="H54" s="41">
        <v>36000</v>
      </c>
      <c r="I54" s="41">
        <v>0</v>
      </c>
      <c r="J54" s="41">
        <v>12528</v>
      </c>
      <c r="K54" s="41">
        <v>360</v>
      </c>
      <c r="L54" s="41">
        <v>0</v>
      </c>
      <c r="M54" s="41">
        <v>0</v>
      </c>
      <c r="N54" s="43">
        <v>48528</v>
      </c>
    </row>
    <row r="55" spans="1:14" x14ac:dyDescent="0.2">
      <c r="A55" s="34" t="s">
        <v>24</v>
      </c>
      <c r="B55" s="35"/>
      <c r="C55" s="36">
        <f t="shared" ref="C55:N55" si="9">SUM(C50:C54)</f>
        <v>0</v>
      </c>
      <c r="D55" s="37">
        <f t="shared" si="9"/>
        <v>20.679499999999997</v>
      </c>
      <c r="E55" s="37">
        <f t="shared" si="9"/>
        <v>4.1399999999999997</v>
      </c>
      <c r="F55" s="36">
        <f t="shared" si="9"/>
        <v>11433031</v>
      </c>
      <c r="G55" s="36">
        <f t="shared" si="9"/>
        <v>1366433</v>
      </c>
      <c r="H55" s="36">
        <f t="shared" si="9"/>
        <v>12799464</v>
      </c>
      <c r="I55" s="36">
        <f t="shared" si="9"/>
        <v>71400</v>
      </c>
      <c r="J55" s="36">
        <f t="shared" si="9"/>
        <v>4478347</v>
      </c>
      <c r="K55" s="36">
        <f t="shared" si="9"/>
        <v>127995</v>
      </c>
      <c r="L55" s="36">
        <f t="shared" si="9"/>
        <v>121175</v>
      </c>
      <c r="M55" s="36">
        <f t="shared" si="9"/>
        <v>0</v>
      </c>
      <c r="N55" s="38">
        <f t="shared" si="9"/>
        <v>17470386</v>
      </c>
    </row>
    <row r="56" spans="1:14" x14ac:dyDescent="0.2">
      <c r="A56" s="34" t="s">
        <v>1483</v>
      </c>
      <c r="B56" s="35"/>
      <c r="C56" s="36"/>
      <c r="D56" s="37"/>
      <c r="E56" s="37"/>
      <c r="F56" s="36"/>
      <c r="G56" s="36"/>
      <c r="H56" s="36"/>
      <c r="I56" s="36"/>
      <c r="J56" s="36"/>
      <c r="K56" s="36"/>
      <c r="L56" s="36"/>
      <c r="M56" s="36"/>
      <c r="N56" s="38"/>
    </row>
    <row r="57" spans="1:14" x14ac:dyDescent="0.2">
      <c r="A57" s="39" t="s">
        <v>1492</v>
      </c>
      <c r="B57" s="40"/>
      <c r="C57" s="41">
        <v>26</v>
      </c>
      <c r="D57" s="42">
        <v>0</v>
      </c>
      <c r="E57" s="42">
        <v>4.9500000000000002E-2</v>
      </c>
      <c r="F57" s="41">
        <v>0</v>
      </c>
      <c r="G57" s="41">
        <v>13415</v>
      </c>
      <c r="H57" s="41">
        <v>13415</v>
      </c>
      <c r="I57" s="41">
        <v>0</v>
      </c>
      <c r="J57" s="41">
        <v>4668</v>
      </c>
      <c r="K57" s="41">
        <v>134</v>
      </c>
      <c r="L57" s="41">
        <v>0</v>
      </c>
      <c r="M57" s="41">
        <v>0</v>
      </c>
      <c r="N57" s="43">
        <v>18083</v>
      </c>
    </row>
    <row r="58" spans="1:14" x14ac:dyDescent="0.2">
      <c r="A58" s="39" t="s">
        <v>1485</v>
      </c>
      <c r="B58" s="40"/>
      <c r="C58" s="41">
        <v>0</v>
      </c>
      <c r="D58" s="42">
        <v>2.7639999999999998</v>
      </c>
      <c r="E58" s="42">
        <v>0</v>
      </c>
      <c r="F58" s="41">
        <v>1301616</v>
      </c>
      <c r="G58" s="41">
        <v>0</v>
      </c>
      <c r="H58" s="41">
        <v>1301616</v>
      </c>
      <c r="I58" s="41">
        <v>0</v>
      </c>
      <c r="J58" s="41">
        <v>452962</v>
      </c>
      <c r="K58" s="41">
        <v>13016</v>
      </c>
      <c r="L58" s="41">
        <v>0</v>
      </c>
      <c r="M58" s="41">
        <v>0</v>
      </c>
      <c r="N58" s="43">
        <v>1754578</v>
      </c>
    </row>
    <row r="59" spans="1:14" x14ac:dyDescent="0.2">
      <c r="A59" s="34" t="s">
        <v>24</v>
      </c>
      <c r="B59" s="35"/>
      <c r="C59" s="36">
        <f t="shared" ref="C59:N59" si="10">SUM(C57:C58)</f>
        <v>26</v>
      </c>
      <c r="D59" s="37">
        <f t="shared" si="10"/>
        <v>2.7639999999999998</v>
      </c>
      <c r="E59" s="37">
        <f t="shared" si="10"/>
        <v>4.9500000000000002E-2</v>
      </c>
      <c r="F59" s="36">
        <f t="shared" si="10"/>
        <v>1301616</v>
      </c>
      <c r="G59" s="36">
        <f t="shared" si="10"/>
        <v>13415</v>
      </c>
      <c r="H59" s="36">
        <f t="shared" si="10"/>
        <v>1315031</v>
      </c>
      <c r="I59" s="36">
        <f t="shared" si="10"/>
        <v>0</v>
      </c>
      <c r="J59" s="36">
        <f t="shared" si="10"/>
        <v>457630</v>
      </c>
      <c r="K59" s="36">
        <f t="shared" si="10"/>
        <v>13150</v>
      </c>
      <c r="L59" s="36">
        <f t="shared" si="10"/>
        <v>0</v>
      </c>
      <c r="M59" s="36">
        <f t="shared" si="10"/>
        <v>0</v>
      </c>
      <c r="N59" s="38">
        <f t="shared" si="10"/>
        <v>1772661</v>
      </c>
    </row>
    <row r="60" spans="1:14" x14ac:dyDescent="0.2">
      <c r="A60" s="29" t="s">
        <v>2418</v>
      </c>
      <c r="B60" s="30"/>
      <c r="C60" s="31">
        <f t="shared" ref="C60:N60" si="11">C55+C59</f>
        <v>26</v>
      </c>
      <c r="D60" s="32">
        <f t="shared" si="11"/>
        <v>23.443499999999997</v>
      </c>
      <c r="E60" s="32">
        <f t="shared" si="11"/>
        <v>4.1894999999999998</v>
      </c>
      <c r="F60" s="31">
        <f t="shared" si="11"/>
        <v>12734647</v>
      </c>
      <c r="G60" s="31">
        <f t="shared" si="11"/>
        <v>1379848</v>
      </c>
      <c r="H60" s="31">
        <f t="shared" si="11"/>
        <v>14114495</v>
      </c>
      <c r="I60" s="31">
        <f t="shared" si="11"/>
        <v>71400</v>
      </c>
      <c r="J60" s="31">
        <f t="shared" si="11"/>
        <v>4935977</v>
      </c>
      <c r="K60" s="31">
        <f t="shared" si="11"/>
        <v>141145</v>
      </c>
      <c r="L60" s="31">
        <f t="shared" si="11"/>
        <v>121175</v>
      </c>
      <c r="M60" s="31">
        <f t="shared" si="11"/>
        <v>0</v>
      </c>
      <c r="N60" s="33">
        <f t="shared" si="11"/>
        <v>19243047</v>
      </c>
    </row>
    <row r="61" spans="1:14" x14ac:dyDescent="0.2">
      <c r="A61" s="39"/>
      <c r="B61" s="40"/>
      <c r="C61" s="41"/>
      <c r="D61" s="42"/>
      <c r="E61" s="42"/>
      <c r="F61" s="41"/>
      <c r="G61" s="41"/>
      <c r="H61" s="41"/>
      <c r="I61" s="41"/>
      <c r="J61" s="41"/>
      <c r="K61" s="41"/>
      <c r="L61" s="41"/>
      <c r="M61" s="41"/>
      <c r="N61" s="43"/>
    </row>
    <row r="62" spans="1:14" x14ac:dyDescent="0.2">
      <c r="A62" s="29" t="s">
        <v>2419</v>
      </c>
      <c r="B62" s="30"/>
      <c r="C62" s="31"/>
      <c r="D62" s="32"/>
      <c r="E62" s="32"/>
      <c r="F62" s="31"/>
      <c r="G62" s="31"/>
      <c r="H62" s="31"/>
      <c r="I62" s="31"/>
      <c r="J62" s="31"/>
      <c r="K62" s="31"/>
      <c r="L62" s="31"/>
      <c r="M62" s="31"/>
      <c r="N62" s="33"/>
    </row>
    <row r="63" spans="1:14" x14ac:dyDescent="0.2">
      <c r="A63" s="29" t="s">
        <v>2420</v>
      </c>
      <c r="B63" s="30" t="s">
        <v>6</v>
      </c>
      <c r="C63" s="31" t="s">
        <v>7</v>
      </c>
      <c r="D63" s="32" t="s">
        <v>8</v>
      </c>
      <c r="E63" s="32" t="s">
        <v>9</v>
      </c>
      <c r="F63" s="31" t="s">
        <v>10</v>
      </c>
      <c r="G63" s="31" t="s">
        <v>11</v>
      </c>
      <c r="H63" s="31" t="s">
        <v>12</v>
      </c>
      <c r="I63" s="31" t="s">
        <v>13</v>
      </c>
      <c r="J63" s="31" t="s">
        <v>14</v>
      </c>
      <c r="K63" s="31" t="s">
        <v>15</v>
      </c>
      <c r="L63" s="31" t="s">
        <v>16</v>
      </c>
      <c r="M63" s="31" t="s">
        <v>17</v>
      </c>
      <c r="N63" s="33" t="s">
        <v>18</v>
      </c>
    </row>
    <row r="64" spans="1:14" x14ac:dyDescent="0.2">
      <c r="A64" s="34" t="s">
        <v>19</v>
      </c>
      <c r="B64" s="35"/>
      <c r="C64" s="36"/>
      <c r="D64" s="37"/>
      <c r="E64" s="37"/>
      <c r="F64" s="36"/>
      <c r="G64" s="36"/>
      <c r="H64" s="36"/>
      <c r="I64" s="36"/>
      <c r="J64" s="36"/>
      <c r="K64" s="36"/>
      <c r="L64" s="36"/>
      <c r="M64" s="36"/>
      <c r="N64" s="38"/>
    </row>
    <row r="65" spans="1:14" x14ac:dyDescent="0.2">
      <c r="A65" s="39" t="s">
        <v>22</v>
      </c>
      <c r="B65" s="40"/>
      <c r="C65" s="41">
        <v>0</v>
      </c>
      <c r="D65" s="42">
        <v>6.3224999999999998</v>
      </c>
      <c r="E65" s="42">
        <v>0.96</v>
      </c>
      <c r="F65" s="41">
        <v>3229856</v>
      </c>
      <c r="G65" s="41">
        <v>227992</v>
      </c>
      <c r="H65" s="41">
        <v>3457848</v>
      </c>
      <c r="I65" s="41">
        <v>0</v>
      </c>
      <c r="J65" s="41">
        <v>1203331</v>
      </c>
      <c r="K65" s="41">
        <v>34578</v>
      </c>
      <c r="L65" s="41">
        <v>23760</v>
      </c>
      <c r="M65" s="41">
        <v>0</v>
      </c>
      <c r="N65" s="43">
        <v>4684939</v>
      </c>
    </row>
    <row r="66" spans="1:14" x14ac:dyDescent="0.2">
      <c r="A66" s="34" t="s">
        <v>24</v>
      </c>
      <c r="B66" s="35"/>
      <c r="C66" s="36">
        <f t="shared" ref="C66:N66" si="12">SUM(C65:C65)</f>
        <v>0</v>
      </c>
      <c r="D66" s="37">
        <f t="shared" si="12"/>
        <v>6.3224999999999998</v>
      </c>
      <c r="E66" s="37">
        <f t="shared" si="12"/>
        <v>0.96</v>
      </c>
      <c r="F66" s="36">
        <f t="shared" si="12"/>
        <v>3229856</v>
      </c>
      <c r="G66" s="36">
        <f t="shared" si="12"/>
        <v>227992</v>
      </c>
      <c r="H66" s="36">
        <f t="shared" si="12"/>
        <v>3457848</v>
      </c>
      <c r="I66" s="36">
        <f t="shared" si="12"/>
        <v>0</v>
      </c>
      <c r="J66" s="36">
        <f t="shared" si="12"/>
        <v>1203331</v>
      </c>
      <c r="K66" s="36">
        <f t="shared" si="12"/>
        <v>34578</v>
      </c>
      <c r="L66" s="36">
        <f t="shared" si="12"/>
        <v>23760</v>
      </c>
      <c r="M66" s="36">
        <f t="shared" si="12"/>
        <v>0</v>
      </c>
      <c r="N66" s="38">
        <f t="shared" si="12"/>
        <v>4684939</v>
      </c>
    </row>
    <row r="67" spans="1:14" x14ac:dyDescent="0.2">
      <c r="A67" s="34" t="s">
        <v>2410</v>
      </c>
      <c r="B67" s="35"/>
      <c r="C67" s="36"/>
      <c r="D67" s="37"/>
      <c r="E67" s="37"/>
      <c r="F67" s="36"/>
      <c r="G67" s="36"/>
      <c r="H67" s="36"/>
      <c r="I67" s="36"/>
      <c r="J67" s="36"/>
      <c r="K67" s="36"/>
      <c r="L67" s="36"/>
      <c r="M67" s="36"/>
      <c r="N67" s="38"/>
    </row>
    <row r="68" spans="1:14" x14ac:dyDescent="0.2">
      <c r="A68" s="39" t="s">
        <v>40</v>
      </c>
      <c r="B68" s="40"/>
      <c r="C68" s="41">
        <v>0</v>
      </c>
      <c r="D68" s="42">
        <v>-0.252</v>
      </c>
      <c r="E68" s="42">
        <v>0</v>
      </c>
      <c r="F68" s="41">
        <v>-126000</v>
      </c>
      <c r="G68" s="41">
        <v>0</v>
      </c>
      <c r="H68" s="41">
        <v>-126000</v>
      </c>
      <c r="I68" s="41">
        <v>0</v>
      </c>
      <c r="J68" s="41">
        <v>-43848</v>
      </c>
      <c r="K68" s="41">
        <v>-1260</v>
      </c>
      <c r="L68" s="41">
        <v>0</v>
      </c>
      <c r="M68" s="41">
        <v>0</v>
      </c>
      <c r="N68" s="43">
        <v>-169848</v>
      </c>
    </row>
    <row r="69" spans="1:14" x14ac:dyDescent="0.2">
      <c r="A69" s="39" t="s">
        <v>41</v>
      </c>
      <c r="B69" s="40"/>
      <c r="C69" s="41">
        <v>0</v>
      </c>
      <c r="D69" s="42">
        <v>0</v>
      </c>
      <c r="E69" s="42">
        <v>0</v>
      </c>
      <c r="F69" s="41">
        <v>0</v>
      </c>
      <c r="G69" s="41">
        <v>0</v>
      </c>
      <c r="H69" s="41">
        <v>0</v>
      </c>
      <c r="I69" s="41">
        <v>126000</v>
      </c>
      <c r="J69" s="41">
        <v>42588</v>
      </c>
      <c r="K69" s="41">
        <v>0</v>
      </c>
      <c r="L69" s="41">
        <v>0</v>
      </c>
      <c r="M69" s="41">
        <v>0</v>
      </c>
      <c r="N69" s="43">
        <v>168588</v>
      </c>
    </row>
    <row r="70" spans="1:14" x14ac:dyDescent="0.2">
      <c r="A70" s="39" t="s">
        <v>32</v>
      </c>
      <c r="B70" s="40"/>
      <c r="C70" s="41">
        <v>0</v>
      </c>
      <c r="D70" s="42">
        <v>0</v>
      </c>
      <c r="E70" s="42">
        <v>0.4</v>
      </c>
      <c r="F70" s="41">
        <v>0</v>
      </c>
      <c r="G70" s="41">
        <v>105883</v>
      </c>
      <c r="H70" s="41">
        <v>105883</v>
      </c>
      <c r="I70" s="41">
        <v>0</v>
      </c>
      <c r="J70" s="41">
        <v>36847</v>
      </c>
      <c r="K70" s="41">
        <v>1059</v>
      </c>
      <c r="L70" s="41">
        <v>0</v>
      </c>
      <c r="M70" s="41">
        <v>0</v>
      </c>
      <c r="N70" s="43">
        <v>142730</v>
      </c>
    </row>
    <row r="71" spans="1:14" x14ac:dyDescent="0.2">
      <c r="A71" s="39" t="s">
        <v>23</v>
      </c>
      <c r="B71" s="40"/>
      <c r="C71" s="41">
        <v>0</v>
      </c>
      <c r="D71" s="42">
        <v>0</v>
      </c>
      <c r="E71" s="42">
        <v>2.74</v>
      </c>
      <c r="F71" s="41">
        <v>0</v>
      </c>
      <c r="G71" s="41">
        <v>1067578</v>
      </c>
      <c r="H71" s="41">
        <v>1067578</v>
      </c>
      <c r="I71" s="41">
        <v>0</v>
      </c>
      <c r="J71" s="41">
        <v>371517</v>
      </c>
      <c r="K71" s="41">
        <v>10676</v>
      </c>
      <c r="L71" s="41">
        <v>0</v>
      </c>
      <c r="M71" s="41">
        <v>0</v>
      </c>
      <c r="N71" s="43">
        <v>1439095</v>
      </c>
    </row>
    <row r="72" spans="1:14" x14ac:dyDescent="0.2">
      <c r="A72" s="39" t="s">
        <v>1481</v>
      </c>
      <c r="B72" s="40"/>
      <c r="C72" s="41">
        <v>0</v>
      </c>
      <c r="D72" s="42">
        <v>34.198799999999999</v>
      </c>
      <c r="E72" s="42">
        <v>2.16</v>
      </c>
      <c r="F72" s="41">
        <v>18281573</v>
      </c>
      <c r="G72" s="41">
        <v>542376</v>
      </c>
      <c r="H72" s="41">
        <v>18823949</v>
      </c>
      <c r="I72" s="41">
        <v>0</v>
      </c>
      <c r="J72" s="41">
        <v>6550734</v>
      </c>
      <c r="K72" s="41">
        <v>188239</v>
      </c>
      <c r="L72" s="41">
        <v>174640</v>
      </c>
      <c r="M72" s="41">
        <v>0</v>
      </c>
      <c r="N72" s="43">
        <v>25549323</v>
      </c>
    </row>
    <row r="73" spans="1:14" x14ac:dyDescent="0.2">
      <c r="A73" s="39" t="s">
        <v>1482</v>
      </c>
      <c r="B73" s="40"/>
      <c r="C73" s="41">
        <v>0</v>
      </c>
      <c r="D73" s="42">
        <v>0</v>
      </c>
      <c r="E73" s="42">
        <v>0</v>
      </c>
      <c r="F73" s="41">
        <v>24000</v>
      </c>
      <c r="G73" s="41">
        <v>0</v>
      </c>
      <c r="H73" s="41">
        <v>24000</v>
      </c>
      <c r="I73" s="41">
        <v>0</v>
      </c>
      <c r="J73" s="41">
        <v>8352</v>
      </c>
      <c r="K73" s="41">
        <v>240</v>
      </c>
      <c r="L73" s="41">
        <v>4500</v>
      </c>
      <c r="M73" s="41">
        <v>0</v>
      </c>
      <c r="N73" s="43">
        <v>36852</v>
      </c>
    </row>
    <row r="74" spans="1:14" x14ac:dyDescent="0.2">
      <c r="A74" s="34" t="s">
        <v>24</v>
      </c>
      <c r="B74" s="35"/>
      <c r="C74" s="36">
        <f t="shared" ref="C74:N74" si="13">SUM(C68:C73)</f>
        <v>0</v>
      </c>
      <c r="D74" s="37">
        <f t="shared" si="13"/>
        <v>33.946799999999996</v>
      </c>
      <c r="E74" s="37">
        <f t="shared" si="13"/>
        <v>5.3000000000000007</v>
      </c>
      <c r="F74" s="36">
        <f t="shared" si="13"/>
        <v>18179573</v>
      </c>
      <c r="G74" s="36">
        <f t="shared" si="13"/>
        <v>1715837</v>
      </c>
      <c r="H74" s="36">
        <f t="shared" si="13"/>
        <v>19895410</v>
      </c>
      <c r="I74" s="36">
        <f t="shared" si="13"/>
        <v>126000</v>
      </c>
      <c r="J74" s="36">
        <f t="shared" si="13"/>
        <v>6966190</v>
      </c>
      <c r="K74" s="36">
        <f t="shared" si="13"/>
        <v>198954</v>
      </c>
      <c r="L74" s="36">
        <f t="shared" si="13"/>
        <v>179140</v>
      </c>
      <c r="M74" s="36">
        <f t="shared" si="13"/>
        <v>0</v>
      </c>
      <c r="N74" s="38">
        <f t="shared" si="13"/>
        <v>27166740</v>
      </c>
    </row>
    <row r="75" spans="1:14" x14ac:dyDescent="0.2">
      <c r="A75" s="34" t="s">
        <v>25</v>
      </c>
      <c r="B75" s="35"/>
      <c r="C75" s="36"/>
      <c r="D75" s="37"/>
      <c r="E75" s="37"/>
      <c r="F75" s="36"/>
      <c r="G75" s="36"/>
      <c r="H75" s="36"/>
      <c r="I75" s="36"/>
      <c r="J75" s="36"/>
      <c r="K75" s="36"/>
      <c r="L75" s="36"/>
      <c r="M75" s="36"/>
      <c r="N75" s="38"/>
    </row>
    <row r="76" spans="1:14" x14ac:dyDescent="0.2">
      <c r="A76" s="39" t="s">
        <v>76</v>
      </c>
      <c r="B76" s="40"/>
      <c r="C76" s="41">
        <v>23</v>
      </c>
      <c r="D76" s="42">
        <v>0</v>
      </c>
      <c r="E76" s="42">
        <v>0.62509999999999999</v>
      </c>
      <c r="F76" s="41">
        <v>0</v>
      </c>
      <c r="G76" s="41">
        <v>192173</v>
      </c>
      <c r="H76" s="41">
        <v>192173</v>
      </c>
      <c r="I76" s="41">
        <v>0</v>
      </c>
      <c r="J76" s="41">
        <v>66877</v>
      </c>
      <c r="K76" s="41">
        <v>1922</v>
      </c>
      <c r="L76" s="41">
        <v>1380</v>
      </c>
      <c r="M76" s="41">
        <v>0</v>
      </c>
      <c r="N76" s="43">
        <v>260430</v>
      </c>
    </row>
    <row r="77" spans="1:14" x14ac:dyDescent="0.2">
      <c r="A77" s="39" t="s">
        <v>56</v>
      </c>
      <c r="B77" s="40"/>
      <c r="C77" s="41">
        <v>24</v>
      </c>
      <c r="D77" s="42">
        <v>0</v>
      </c>
      <c r="E77" s="42">
        <v>0.31790000000000002</v>
      </c>
      <c r="F77" s="41">
        <v>0</v>
      </c>
      <c r="G77" s="41">
        <v>97731</v>
      </c>
      <c r="H77" s="41">
        <v>97731</v>
      </c>
      <c r="I77" s="41">
        <v>0</v>
      </c>
      <c r="J77" s="41">
        <v>34010</v>
      </c>
      <c r="K77" s="41">
        <v>977</v>
      </c>
      <c r="L77" s="41">
        <v>600</v>
      </c>
      <c r="M77" s="41">
        <v>0</v>
      </c>
      <c r="N77" s="43">
        <v>132341</v>
      </c>
    </row>
    <row r="78" spans="1:14" x14ac:dyDescent="0.2">
      <c r="A78" s="39" t="s">
        <v>69</v>
      </c>
      <c r="B78" s="40"/>
      <c r="C78" s="41">
        <v>77</v>
      </c>
      <c r="D78" s="42">
        <v>0</v>
      </c>
      <c r="E78" s="42">
        <v>1.6438999999999999</v>
      </c>
      <c r="F78" s="41">
        <v>0</v>
      </c>
      <c r="G78" s="41">
        <v>505381</v>
      </c>
      <c r="H78" s="41">
        <v>505381</v>
      </c>
      <c r="I78" s="41">
        <v>0</v>
      </c>
      <c r="J78" s="41">
        <v>175872</v>
      </c>
      <c r="K78" s="41">
        <v>5054</v>
      </c>
      <c r="L78" s="41">
        <v>4697</v>
      </c>
      <c r="M78" s="41">
        <v>0</v>
      </c>
      <c r="N78" s="43">
        <v>685950</v>
      </c>
    </row>
    <row r="79" spans="1:14" x14ac:dyDescent="0.2">
      <c r="A79" s="34" t="s">
        <v>24</v>
      </c>
      <c r="B79" s="35"/>
      <c r="C79" s="36">
        <f t="shared" ref="C79:N79" si="14">SUM(C76:C78)</f>
        <v>124</v>
      </c>
      <c r="D79" s="37">
        <f t="shared" si="14"/>
        <v>0</v>
      </c>
      <c r="E79" s="37">
        <f t="shared" si="14"/>
        <v>2.5869</v>
      </c>
      <c r="F79" s="36">
        <f t="shared" si="14"/>
        <v>0</v>
      </c>
      <c r="G79" s="36">
        <f t="shared" si="14"/>
        <v>795285</v>
      </c>
      <c r="H79" s="36">
        <f t="shared" si="14"/>
        <v>795285</v>
      </c>
      <c r="I79" s="36">
        <f t="shared" si="14"/>
        <v>0</v>
      </c>
      <c r="J79" s="36">
        <f t="shared" si="14"/>
        <v>276759</v>
      </c>
      <c r="K79" s="36">
        <f t="shared" si="14"/>
        <v>7953</v>
      </c>
      <c r="L79" s="36">
        <f t="shared" si="14"/>
        <v>6677</v>
      </c>
      <c r="M79" s="36">
        <f t="shared" si="14"/>
        <v>0</v>
      </c>
      <c r="N79" s="38">
        <f t="shared" si="14"/>
        <v>1078721</v>
      </c>
    </row>
    <row r="80" spans="1:14" x14ac:dyDescent="0.2">
      <c r="A80" s="34" t="s">
        <v>1483</v>
      </c>
      <c r="B80" s="35"/>
      <c r="C80" s="36"/>
      <c r="D80" s="37"/>
      <c r="E80" s="37"/>
      <c r="F80" s="36"/>
      <c r="G80" s="36"/>
      <c r="H80" s="36"/>
      <c r="I80" s="36"/>
      <c r="J80" s="36"/>
      <c r="K80" s="36"/>
      <c r="L80" s="36"/>
      <c r="M80" s="36"/>
      <c r="N80" s="38"/>
    </row>
    <row r="81" spans="1:14" x14ac:dyDescent="0.2">
      <c r="A81" s="39" t="s">
        <v>1492</v>
      </c>
      <c r="B81" s="40"/>
      <c r="C81" s="41">
        <v>40</v>
      </c>
      <c r="D81" s="42">
        <v>0</v>
      </c>
      <c r="E81" s="42">
        <v>7.6200000000000004E-2</v>
      </c>
      <c r="F81" s="41">
        <v>0</v>
      </c>
      <c r="G81" s="41">
        <v>20651</v>
      </c>
      <c r="H81" s="41">
        <v>20651</v>
      </c>
      <c r="I81" s="41">
        <v>0</v>
      </c>
      <c r="J81" s="41">
        <v>7187</v>
      </c>
      <c r="K81" s="41">
        <v>207</v>
      </c>
      <c r="L81" s="41">
        <v>0</v>
      </c>
      <c r="M81" s="41">
        <v>0</v>
      </c>
      <c r="N81" s="43">
        <v>27838</v>
      </c>
    </row>
    <row r="82" spans="1:14" x14ac:dyDescent="0.2">
      <c r="A82" s="39" t="s">
        <v>1497</v>
      </c>
      <c r="B82" s="40"/>
      <c r="C82" s="41">
        <v>16</v>
      </c>
      <c r="D82" s="42">
        <v>0.26929999999999998</v>
      </c>
      <c r="E82" s="42">
        <v>0</v>
      </c>
      <c r="F82" s="41">
        <v>131998</v>
      </c>
      <c r="G82" s="41">
        <v>0</v>
      </c>
      <c r="H82" s="41">
        <v>131998</v>
      </c>
      <c r="I82" s="41">
        <v>0</v>
      </c>
      <c r="J82" s="41">
        <v>45936</v>
      </c>
      <c r="K82" s="41">
        <v>1320</v>
      </c>
      <c r="L82" s="41">
        <v>384</v>
      </c>
      <c r="M82" s="41">
        <v>0</v>
      </c>
      <c r="N82" s="43">
        <v>178318</v>
      </c>
    </row>
    <row r="83" spans="1:14" x14ac:dyDescent="0.2">
      <c r="A83" s="39" t="s">
        <v>1485</v>
      </c>
      <c r="B83" s="40"/>
      <c r="C83" s="41">
        <v>0</v>
      </c>
      <c r="D83" s="42">
        <v>3.2707000000000002</v>
      </c>
      <c r="E83" s="42">
        <v>0</v>
      </c>
      <c r="F83" s="41">
        <v>1486369</v>
      </c>
      <c r="G83" s="41">
        <v>0</v>
      </c>
      <c r="H83" s="41">
        <v>1486369</v>
      </c>
      <c r="I83" s="41">
        <v>0</v>
      </c>
      <c r="J83" s="41">
        <v>517257</v>
      </c>
      <c r="K83" s="41">
        <v>14864</v>
      </c>
      <c r="L83" s="41">
        <v>0</v>
      </c>
      <c r="M83" s="41">
        <v>0</v>
      </c>
      <c r="N83" s="43">
        <v>2003626</v>
      </c>
    </row>
    <row r="84" spans="1:14" x14ac:dyDescent="0.2">
      <c r="A84" s="34" t="s">
        <v>24</v>
      </c>
      <c r="B84" s="35"/>
      <c r="C84" s="36">
        <f t="shared" ref="C84:N84" si="15">SUM(C81:C83)</f>
        <v>56</v>
      </c>
      <c r="D84" s="37">
        <f t="shared" si="15"/>
        <v>3.54</v>
      </c>
      <c r="E84" s="37">
        <f t="shared" si="15"/>
        <v>7.6200000000000004E-2</v>
      </c>
      <c r="F84" s="36">
        <f t="shared" si="15"/>
        <v>1618367</v>
      </c>
      <c r="G84" s="36">
        <f t="shared" si="15"/>
        <v>20651</v>
      </c>
      <c r="H84" s="36">
        <f t="shared" si="15"/>
        <v>1639018</v>
      </c>
      <c r="I84" s="36">
        <f t="shared" si="15"/>
        <v>0</v>
      </c>
      <c r="J84" s="36">
        <f t="shared" si="15"/>
        <v>570380</v>
      </c>
      <c r="K84" s="36">
        <f t="shared" si="15"/>
        <v>16391</v>
      </c>
      <c r="L84" s="36">
        <f t="shared" si="15"/>
        <v>384</v>
      </c>
      <c r="M84" s="36">
        <f t="shared" si="15"/>
        <v>0</v>
      </c>
      <c r="N84" s="38">
        <f t="shared" si="15"/>
        <v>2209782</v>
      </c>
    </row>
    <row r="85" spans="1:14" x14ac:dyDescent="0.2">
      <c r="A85" s="29" t="s">
        <v>2421</v>
      </c>
      <c r="B85" s="30"/>
      <c r="C85" s="31">
        <f t="shared" ref="C85:N85" si="16">C66+C74+C79+C84</f>
        <v>180</v>
      </c>
      <c r="D85" s="32">
        <f t="shared" si="16"/>
        <v>43.809299999999993</v>
      </c>
      <c r="E85" s="32">
        <f t="shared" si="16"/>
        <v>8.9231000000000016</v>
      </c>
      <c r="F85" s="31">
        <f t="shared" si="16"/>
        <v>23027796</v>
      </c>
      <c r="G85" s="31">
        <f t="shared" si="16"/>
        <v>2759765</v>
      </c>
      <c r="H85" s="31">
        <f t="shared" si="16"/>
        <v>25787561</v>
      </c>
      <c r="I85" s="31">
        <f t="shared" si="16"/>
        <v>126000</v>
      </c>
      <c r="J85" s="31">
        <f t="shared" si="16"/>
        <v>9016660</v>
      </c>
      <c r="K85" s="31">
        <f t="shared" si="16"/>
        <v>257876</v>
      </c>
      <c r="L85" s="31">
        <f t="shared" si="16"/>
        <v>209961</v>
      </c>
      <c r="M85" s="31">
        <f t="shared" si="16"/>
        <v>0</v>
      </c>
      <c r="N85" s="33">
        <f t="shared" si="16"/>
        <v>35140182</v>
      </c>
    </row>
    <row r="86" spans="1:14" x14ac:dyDescent="0.2">
      <c r="A86" s="39"/>
      <c r="B86" s="40"/>
      <c r="C86" s="41"/>
      <c r="D86" s="42"/>
      <c r="E86" s="42"/>
      <c r="F86" s="41"/>
      <c r="G86" s="41"/>
      <c r="H86" s="41"/>
      <c r="I86" s="41"/>
      <c r="J86" s="41"/>
      <c r="K86" s="41"/>
      <c r="L86" s="41"/>
      <c r="M86" s="41"/>
      <c r="N86" s="43"/>
    </row>
    <row r="87" spans="1:14" x14ac:dyDescent="0.2">
      <c r="A87" s="29" t="s">
        <v>2422</v>
      </c>
      <c r="B87" s="30"/>
      <c r="C87" s="31"/>
      <c r="D87" s="32"/>
      <c r="E87" s="32"/>
      <c r="F87" s="31"/>
      <c r="G87" s="31"/>
      <c r="H87" s="31"/>
      <c r="I87" s="31"/>
      <c r="J87" s="31"/>
      <c r="K87" s="31"/>
      <c r="L87" s="31"/>
      <c r="M87" s="31"/>
      <c r="N87" s="33"/>
    </row>
    <row r="88" spans="1:14" x14ac:dyDescent="0.2">
      <c r="A88" s="29" t="s">
        <v>2423</v>
      </c>
      <c r="B88" s="30" t="s">
        <v>6</v>
      </c>
      <c r="C88" s="31" t="s">
        <v>7</v>
      </c>
      <c r="D88" s="32" t="s">
        <v>8</v>
      </c>
      <c r="E88" s="32" t="s">
        <v>9</v>
      </c>
      <c r="F88" s="31" t="s">
        <v>10</v>
      </c>
      <c r="G88" s="31" t="s">
        <v>11</v>
      </c>
      <c r="H88" s="31" t="s">
        <v>12</v>
      </c>
      <c r="I88" s="31" t="s">
        <v>13</v>
      </c>
      <c r="J88" s="31" t="s">
        <v>14</v>
      </c>
      <c r="K88" s="31" t="s">
        <v>15</v>
      </c>
      <c r="L88" s="31" t="s">
        <v>16</v>
      </c>
      <c r="M88" s="31" t="s">
        <v>17</v>
      </c>
      <c r="N88" s="33" t="s">
        <v>18</v>
      </c>
    </row>
    <row r="89" spans="1:14" x14ac:dyDescent="0.2">
      <c r="A89" s="34" t="s">
        <v>2410</v>
      </c>
      <c r="B89" s="35"/>
      <c r="C89" s="36"/>
      <c r="D89" s="37"/>
      <c r="E89" s="37"/>
      <c r="F89" s="36"/>
      <c r="G89" s="36"/>
      <c r="H89" s="36"/>
      <c r="I89" s="36"/>
      <c r="J89" s="36"/>
      <c r="K89" s="36"/>
      <c r="L89" s="36"/>
      <c r="M89" s="36"/>
      <c r="N89" s="38"/>
    </row>
    <row r="90" spans="1:14" x14ac:dyDescent="0.2">
      <c r="A90" s="39" t="s">
        <v>40</v>
      </c>
      <c r="B90" s="40"/>
      <c r="C90" s="41">
        <v>0</v>
      </c>
      <c r="D90" s="42">
        <v>-8.3999999999999995E-3</v>
      </c>
      <c r="E90" s="42">
        <v>0</v>
      </c>
      <c r="F90" s="41">
        <v>-4200</v>
      </c>
      <c r="G90" s="41">
        <v>0</v>
      </c>
      <c r="H90" s="41">
        <v>-4200</v>
      </c>
      <c r="I90" s="41">
        <v>0</v>
      </c>
      <c r="J90" s="41">
        <v>-1462</v>
      </c>
      <c r="K90" s="41">
        <v>-42</v>
      </c>
      <c r="L90" s="41">
        <v>0</v>
      </c>
      <c r="M90" s="41">
        <v>0</v>
      </c>
      <c r="N90" s="43">
        <v>-5662</v>
      </c>
    </row>
    <row r="91" spans="1:14" x14ac:dyDescent="0.2">
      <c r="A91" s="39" t="s">
        <v>41</v>
      </c>
      <c r="B91" s="40"/>
      <c r="C91" s="41">
        <v>0</v>
      </c>
      <c r="D91" s="42">
        <v>0</v>
      </c>
      <c r="E91" s="42">
        <v>0</v>
      </c>
      <c r="F91" s="41">
        <v>0</v>
      </c>
      <c r="G91" s="41">
        <v>0</v>
      </c>
      <c r="H91" s="41">
        <v>0</v>
      </c>
      <c r="I91" s="41">
        <v>4200</v>
      </c>
      <c r="J91" s="41">
        <v>1420</v>
      </c>
      <c r="K91" s="41">
        <v>0</v>
      </c>
      <c r="L91" s="41">
        <v>0</v>
      </c>
      <c r="M91" s="41">
        <v>0</v>
      </c>
      <c r="N91" s="43">
        <v>5620</v>
      </c>
    </row>
    <row r="92" spans="1:14" x14ac:dyDescent="0.2">
      <c r="A92" s="39" t="s">
        <v>23</v>
      </c>
      <c r="B92" s="40"/>
      <c r="C92" s="41">
        <v>0</v>
      </c>
      <c r="D92" s="42">
        <v>0</v>
      </c>
      <c r="E92" s="42">
        <v>2.34</v>
      </c>
      <c r="F92" s="41">
        <v>0</v>
      </c>
      <c r="G92" s="41">
        <v>914453</v>
      </c>
      <c r="H92" s="41">
        <v>914453</v>
      </c>
      <c r="I92" s="41">
        <v>0</v>
      </c>
      <c r="J92" s="41">
        <v>318230</v>
      </c>
      <c r="K92" s="41">
        <v>9145</v>
      </c>
      <c r="L92" s="41">
        <v>0</v>
      </c>
      <c r="M92" s="41">
        <v>0</v>
      </c>
      <c r="N92" s="43">
        <v>1232683</v>
      </c>
    </row>
    <row r="93" spans="1:14" x14ac:dyDescent="0.2">
      <c r="A93" s="39" t="s">
        <v>1481</v>
      </c>
      <c r="B93" s="40"/>
      <c r="C93" s="41">
        <v>0</v>
      </c>
      <c r="D93" s="42">
        <v>19.965</v>
      </c>
      <c r="E93" s="42">
        <v>1.8</v>
      </c>
      <c r="F93" s="41">
        <v>12093359</v>
      </c>
      <c r="G93" s="41">
        <v>451980</v>
      </c>
      <c r="H93" s="41">
        <v>12545339</v>
      </c>
      <c r="I93" s="41">
        <v>0</v>
      </c>
      <c r="J93" s="41">
        <v>4365778</v>
      </c>
      <c r="K93" s="41">
        <v>125453</v>
      </c>
      <c r="L93" s="41">
        <v>143680</v>
      </c>
      <c r="M93" s="41">
        <v>0</v>
      </c>
      <c r="N93" s="43">
        <v>17054797</v>
      </c>
    </row>
    <row r="94" spans="1:14" x14ac:dyDescent="0.2">
      <c r="A94" s="39" t="s">
        <v>1482</v>
      </c>
      <c r="B94" s="40"/>
      <c r="C94" s="41">
        <v>0</v>
      </c>
      <c r="D94" s="42">
        <v>0</v>
      </c>
      <c r="E94" s="42">
        <v>0</v>
      </c>
      <c r="F94" s="41">
        <v>24000</v>
      </c>
      <c r="G94" s="41">
        <v>0</v>
      </c>
      <c r="H94" s="41">
        <v>24000</v>
      </c>
      <c r="I94" s="41">
        <v>0</v>
      </c>
      <c r="J94" s="41">
        <v>8352</v>
      </c>
      <c r="K94" s="41">
        <v>240</v>
      </c>
      <c r="L94" s="41">
        <v>0</v>
      </c>
      <c r="M94" s="41">
        <v>0</v>
      </c>
      <c r="N94" s="43">
        <v>32352</v>
      </c>
    </row>
    <row r="95" spans="1:14" x14ac:dyDescent="0.2">
      <c r="A95" s="34" t="s">
        <v>24</v>
      </c>
      <c r="B95" s="35"/>
      <c r="C95" s="36">
        <f t="shared" ref="C95:N95" si="17">SUM(C90:C94)</f>
        <v>0</v>
      </c>
      <c r="D95" s="37">
        <f t="shared" si="17"/>
        <v>19.956599999999998</v>
      </c>
      <c r="E95" s="37">
        <f t="shared" si="17"/>
        <v>4.1399999999999997</v>
      </c>
      <c r="F95" s="36">
        <f t="shared" si="17"/>
        <v>12113159</v>
      </c>
      <c r="G95" s="36">
        <f t="shared" si="17"/>
        <v>1366433</v>
      </c>
      <c r="H95" s="36">
        <f t="shared" si="17"/>
        <v>13479592</v>
      </c>
      <c r="I95" s="36">
        <f t="shared" si="17"/>
        <v>4200</v>
      </c>
      <c r="J95" s="36">
        <f t="shared" si="17"/>
        <v>4692318</v>
      </c>
      <c r="K95" s="36">
        <f t="shared" si="17"/>
        <v>134796</v>
      </c>
      <c r="L95" s="36">
        <f t="shared" si="17"/>
        <v>143680</v>
      </c>
      <c r="M95" s="36">
        <f t="shared" si="17"/>
        <v>0</v>
      </c>
      <c r="N95" s="38">
        <f t="shared" si="17"/>
        <v>18319790</v>
      </c>
    </row>
    <row r="96" spans="1:14" x14ac:dyDescent="0.2">
      <c r="A96" s="34" t="s">
        <v>1483</v>
      </c>
      <c r="B96" s="35"/>
      <c r="C96" s="36"/>
      <c r="D96" s="37"/>
      <c r="E96" s="37"/>
      <c r="F96" s="36"/>
      <c r="G96" s="36"/>
      <c r="H96" s="36"/>
      <c r="I96" s="36"/>
      <c r="J96" s="36"/>
      <c r="K96" s="36"/>
      <c r="L96" s="36"/>
      <c r="M96" s="36"/>
      <c r="N96" s="38"/>
    </row>
    <row r="97" spans="1:14" x14ac:dyDescent="0.2">
      <c r="A97" s="39" t="s">
        <v>1492</v>
      </c>
      <c r="B97" s="40"/>
      <c r="C97" s="41">
        <v>10</v>
      </c>
      <c r="D97" s="42">
        <v>0</v>
      </c>
      <c r="E97" s="42">
        <v>1.9E-2</v>
      </c>
      <c r="F97" s="41">
        <v>0</v>
      </c>
      <c r="G97" s="41">
        <v>5149</v>
      </c>
      <c r="H97" s="41">
        <v>5149</v>
      </c>
      <c r="I97" s="41">
        <v>0</v>
      </c>
      <c r="J97" s="41">
        <v>1791</v>
      </c>
      <c r="K97" s="41">
        <v>51</v>
      </c>
      <c r="L97" s="41">
        <v>0</v>
      </c>
      <c r="M97" s="41">
        <v>0</v>
      </c>
      <c r="N97" s="43">
        <v>6940</v>
      </c>
    </row>
    <row r="98" spans="1:14" x14ac:dyDescent="0.2">
      <c r="A98" s="39" t="s">
        <v>1485</v>
      </c>
      <c r="B98" s="40"/>
      <c r="C98" s="41">
        <v>0</v>
      </c>
      <c r="D98" s="42">
        <v>0.5</v>
      </c>
      <c r="E98" s="42">
        <v>0</v>
      </c>
      <c r="F98" s="41">
        <v>247602</v>
      </c>
      <c r="G98" s="41">
        <v>0</v>
      </c>
      <c r="H98" s="41">
        <v>247602</v>
      </c>
      <c r="I98" s="41">
        <v>0</v>
      </c>
      <c r="J98" s="41">
        <v>86165</v>
      </c>
      <c r="K98" s="41">
        <v>2476</v>
      </c>
      <c r="L98" s="41">
        <v>0</v>
      </c>
      <c r="M98" s="41">
        <v>0</v>
      </c>
      <c r="N98" s="43">
        <v>333767</v>
      </c>
    </row>
    <row r="99" spans="1:14" x14ac:dyDescent="0.2">
      <c r="A99" s="34" t="s">
        <v>24</v>
      </c>
      <c r="B99" s="35"/>
      <c r="C99" s="36">
        <f t="shared" ref="C99:N99" si="18">SUM(C97:C98)</f>
        <v>10</v>
      </c>
      <c r="D99" s="37">
        <f t="shared" si="18"/>
        <v>0.5</v>
      </c>
      <c r="E99" s="37">
        <f t="shared" si="18"/>
        <v>1.9E-2</v>
      </c>
      <c r="F99" s="36">
        <f t="shared" si="18"/>
        <v>247602</v>
      </c>
      <c r="G99" s="36">
        <f t="shared" si="18"/>
        <v>5149</v>
      </c>
      <c r="H99" s="36">
        <f t="shared" si="18"/>
        <v>252751</v>
      </c>
      <c r="I99" s="36">
        <f t="shared" si="18"/>
        <v>0</v>
      </c>
      <c r="J99" s="36">
        <f t="shared" si="18"/>
        <v>87956</v>
      </c>
      <c r="K99" s="36">
        <f t="shared" si="18"/>
        <v>2527</v>
      </c>
      <c r="L99" s="36">
        <f t="shared" si="18"/>
        <v>0</v>
      </c>
      <c r="M99" s="36">
        <f t="shared" si="18"/>
        <v>0</v>
      </c>
      <c r="N99" s="38">
        <f t="shared" si="18"/>
        <v>340707</v>
      </c>
    </row>
    <row r="100" spans="1:14" x14ac:dyDescent="0.2">
      <c r="A100" s="29" t="s">
        <v>2424</v>
      </c>
      <c r="B100" s="30"/>
      <c r="C100" s="31">
        <f t="shared" ref="C100:N100" si="19">C95+C99</f>
        <v>10</v>
      </c>
      <c r="D100" s="32">
        <f t="shared" si="19"/>
        <v>20.456599999999998</v>
      </c>
      <c r="E100" s="32">
        <f t="shared" si="19"/>
        <v>4.1589999999999998</v>
      </c>
      <c r="F100" s="31">
        <f t="shared" si="19"/>
        <v>12360761</v>
      </c>
      <c r="G100" s="31">
        <f t="shared" si="19"/>
        <v>1371582</v>
      </c>
      <c r="H100" s="31">
        <f t="shared" si="19"/>
        <v>13732343</v>
      </c>
      <c r="I100" s="31">
        <f t="shared" si="19"/>
        <v>4200</v>
      </c>
      <c r="J100" s="31">
        <f t="shared" si="19"/>
        <v>4780274</v>
      </c>
      <c r="K100" s="31">
        <f t="shared" si="19"/>
        <v>137323</v>
      </c>
      <c r="L100" s="31">
        <f t="shared" si="19"/>
        <v>143680</v>
      </c>
      <c r="M100" s="31">
        <f t="shared" si="19"/>
        <v>0</v>
      </c>
      <c r="N100" s="33">
        <f t="shared" si="19"/>
        <v>18660497</v>
      </c>
    </row>
    <row r="101" spans="1:14" x14ac:dyDescent="0.2">
      <c r="A101" s="39"/>
      <c r="B101" s="40"/>
      <c r="C101" s="41"/>
      <c r="D101" s="42"/>
      <c r="E101" s="42"/>
      <c r="F101" s="41"/>
      <c r="G101" s="41"/>
      <c r="H101" s="41"/>
      <c r="I101" s="41"/>
      <c r="J101" s="41"/>
      <c r="K101" s="41"/>
      <c r="L101" s="41"/>
      <c r="M101" s="41"/>
      <c r="N101" s="43"/>
    </row>
    <row r="102" spans="1:14" x14ac:dyDescent="0.2">
      <c r="A102" s="29" t="s">
        <v>2425</v>
      </c>
      <c r="B102" s="30"/>
      <c r="C102" s="31"/>
      <c r="D102" s="32"/>
      <c r="E102" s="32"/>
      <c r="F102" s="31"/>
      <c r="G102" s="31"/>
      <c r="H102" s="31"/>
      <c r="I102" s="31"/>
      <c r="J102" s="31"/>
      <c r="K102" s="31"/>
      <c r="L102" s="31"/>
      <c r="M102" s="31"/>
      <c r="N102" s="33"/>
    </row>
    <row r="103" spans="1:14" x14ac:dyDescent="0.2">
      <c r="A103" s="29" t="s">
        <v>2426</v>
      </c>
      <c r="B103" s="30" t="s">
        <v>6</v>
      </c>
      <c r="C103" s="31" t="s">
        <v>7</v>
      </c>
      <c r="D103" s="32" t="s">
        <v>8</v>
      </c>
      <c r="E103" s="32" t="s">
        <v>9</v>
      </c>
      <c r="F103" s="31" t="s">
        <v>10</v>
      </c>
      <c r="G103" s="31" t="s">
        <v>11</v>
      </c>
      <c r="H103" s="31" t="s">
        <v>12</v>
      </c>
      <c r="I103" s="31" t="s">
        <v>13</v>
      </c>
      <c r="J103" s="31" t="s">
        <v>14</v>
      </c>
      <c r="K103" s="31" t="s">
        <v>15</v>
      </c>
      <c r="L103" s="31" t="s">
        <v>16</v>
      </c>
      <c r="M103" s="31" t="s">
        <v>17</v>
      </c>
      <c r="N103" s="33" t="s">
        <v>18</v>
      </c>
    </row>
    <row r="104" spans="1:14" x14ac:dyDescent="0.2">
      <c r="A104" s="34" t="s">
        <v>2410</v>
      </c>
      <c r="B104" s="35"/>
      <c r="C104" s="36"/>
      <c r="D104" s="37"/>
      <c r="E104" s="37"/>
      <c r="F104" s="36"/>
      <c r="G104" s="36"/>
      <c r="H104" s="36"/>
      <c r="I104" s="36"/>
      <c r="J104" s="36"/>
      <c r="K104" s="36"/>
      <c r="L104" s="36"/>
      <c r="M104" s="36"/>
      <c r="N104" s="38"/>
    </row>
    <row r="105" spans="1:14" x14ac:dyDescent="0.2">
      <c r="A105" s="39" t="s">
        <v>40</v>
      </c>
      <c r="B105" s="40"/>
      <c r="C105" s="41">
        <v>0</v>
      </c>
      <c r="D105" s="42">
        <v>-0.21840000000000001</v>
      </c>
      <c r="E105" s="42">
        <v>0</v>
      </c>
      <c r="F105" s="41">
        <v>-109200</v>
      </c>
      <c r="G105" s="41">
        <v>0</v>
      </c>
      <c r="H105" s="41">
        <v>-109200</v>
      </c>
      <c r="I105" s="41">
        <v>0</v>
      </c>
      <c r="J105" s="41">
        <v>-38002</v>
      </c>
      <c r="K105" s="41">
        <v>-1092</v>
      </c>
      <c r="L105" s="41">
        <v>0</v>
      </c>
      <c r="M105" s="41">
        <v>0</v>
      </c>
      <c r="N105" s="43">
        <v>-147202</v>
      </c>
    </row>
    <row r="106" spans="1:14" x14ac:dyDescent="0.2">
      <c r="A106" s="39" t="s">
        <v>41</v>
      </c>
      <c r="B106" s="40"/>
      <c r="C106" s="41">
        <v>0</v>
      </c>
      <c r="D106" s="42">
        <v>0</v>
      </c>
      <c r="E106" s="42">
        <v>0</v>
      </c>
      <c r="F106" s="41">
        <v>0</v>
      </c>
      <c r="G106" s="41">
        <v>0</v>
      </c>
      <c r="H106" s="41">
        <v>0</v>
      </c>
      <c r="I106" s="41">
        <v>109200</v>
      </c>
      <c r="J106" s="41">
        <v>36910</v>
      </c>
      <c r="K106" s="41">
        <v>0</v>
      </c>
      <c r="L106" s="41">
        <v>0</v>
      </c>
      <c r="M106" s="41">
        <v>0</v>
      </c>
      <c r="N106" s="43">
        <v>146110</v>
      </c>
    </row>
    <row r="107" spans="1:14" x14ac:dyDescent="0.2">
      <c r="A107" s="39" t="s">
        <v>23</v>
      </c>
      <c r="B107" s="40"/>
      <c r="C107" s="41">
        <v>0</v>
      </c>
      <c r="D107" s="42">
        <v>0</v>
      </c>
      <c r="E107" s="42">
        <v>1.75</v>
      </c>
      <c r="F107" s="41">
        <v>0</v>
      </c>
      <c r="G107" s="41">
        <v>683886</v>
      </c>
      <c r="H107" s="41">
        <v>683886</v>
      </c>
      <c r="I107" s="41">
        <v>0</v>
      </c>
      <c r="J107" s="41">
        <v>237992</v>
      </c>
      <c r="K107" s="41">
        <v>6839</v>
      </c>
      <c r="L107" s="41">
        <v>0</v>
      </c>
      <c r="M107" s="41">
        <v>0</v>
      </c>
      <c r="N107" s="43">
        <v>921878</v>
      </c>
    </row>
    <row r="108" spans="1:14" x14ac:dyDescent="0.2">
      <c r="A108" s="39" t="s">
        <v>1481</v>
      </c>
      <c r="B108" s="40"/>
      <c r="C108" s="41">
        <v>0</v>
      </c>
      <c r="D108" s="42">
        <v>17.396999999999998</v>
      </c>
      <c r="E108" s="42">
        <v>1.26</v>
      </c>
      <c r="F108" s="41">
        <v>10575253</v>
      </c>
      <c r="G108" s="41">
        <v>316386</v>
      </c>
      <c r="H108" s="41">
        <v>10891639</v>
      </c>
      <c r="I108" s="41">
        <v>0</v>
      </c>
      <c r="J108" s="41">
        <v>3790291</v>
      </c>
      <c r="K108" s="41">
        <v>108917</v>
      </c>
      <c r="L108" s="41">
        <v>77775</v>
      </c>
      <c r="M108" s="41">
        <v>0</v>
      </c>
      <c r="N108" s="43">
        <v>14759705</v>
      </c>
    </row>
    <row r="109" spans="1:14" x14ac:dyDescent="0.2">
      <c r="A109" s="39" t="s">
        <v>1482</v>
      </c>
      <c r="B109" s="40"/>
      <c r="C109" s="41">
        <v>0</v>
      </c>
      <c r="D109" s="42">
        <v>0</v>
      </c>
      <c r="E109" s="42">
        <v>0</v>
      </c>
      <c r="F109" s="41">
        <v>12000</v>
      </c>
      <c r="G109" s="41">
        <v>0</v>
      </c>
      <c r="H109" s="41">
        <v>12000</v>
      </c>
      <c r="I109" s="41">
        <v>0</v>
      </c>
      <c r="J109" s="41">
        <v>4176</v>
      </c>
      <c r="K109" s="41">
        <v>120</v>
      </c>
      <c r="L109" s="41">
        <v>0</v>
      </c>
      <c r="M109" s="41">
        <v>0</v>
      </c>
      <c r="N109" s="43">
        <v>16176</v>
      </c>
    </row>
    <row r="110" spans="1:14" x14ac:dyDescent="0.2">
      <c r="A110" s="34" t="s">
        <v>24</v>
      </c>
      <c r="B110" s="35"/>
      <c r="C110" s="36">
        <f t="shared" ref="C110:N110" si="20">SUM(C105:C109)</f>
        <v>0</v>
      </c>
      <c r="D110" s="37">
        <f t="shared" si="20"/>
        <v>17.178599999999999</v>
      </c>
      <c r="E110" s="37">
        <f t="shared" si="20"/>
        <v>3.01</v>
      </c>
      <c r="F110" s="36">
        <f t="shared" si="20"/>
        <v>10478053</v>
      </c>
      <c r="G110" s="36">
        <f t="shared" si="20"/>
        <v>1000272</v>
      </c>
      <c r="H110" s="36">
        <f t="shared" si="20"/>
        <v>11478325</v>
      </c>
      <c r="I110" s="36">
        <f t="shared" si="20"/>
        <v>109200</v>
      </c>
      <c r="J110" s="36">
        <f t="shared" si="20"/>
        <v>4031367</v>
      </c>
      <c r="K110" s="36">
        <f t="shared" si="20"/>
        <v>114784</v>
      </c>
      <c r="L110" s="36">
        <f t="shared" si="20"/>
        <v>77775</v>
      </c>
      <c r="M110" s="36">
        <f t="shared" si="20"/>
        <v>0</v>
      </c>
      <c r="N110" s="38">
        <f t="shared" si="20"/>
        <v>15696667</v>
      </c>
    </row>
    <row r="111" spans="1:14" x14ac:dyDescent="0.2">
      <c r="A111" s="34" t="s">
        <v>1483</v>
      </c>
      <c r="B111" s="35"/>
      <c r="C111" s="36"/>
      <c r="D111" s="37"/>
      <c r="E111" s="37"/>
      <c r="F111" s="36"/>
      <c r="G111" s="36"/>
      <c r="H111" s="36"/>
      <c r="I111" s="36"/>
      <c r="J111" s="36"/>
      <c r="K111" s="36"/>
      <c r="L111" s="36"/>
      <c r="M111" s="36"/>
      <c r="N111" s="38"/>
    </row>
    <row r="112" spans="1:14" x14ac:dyDescent="0.2">
      <c r="A112" s="39" t="s">
        <v>1492</v>
      </c>
      <c r="B112" s="40"/>
      <c r="C112" s="41">
        <v>33</v>
      </c>
      <c r="D112" s="42">
        <v>0</v>
      </c>
      <c r="E112" s="42">
        <v>6.2899999999999998E-2</v>
      </c>
      <c r="F112" s="41">
        <v>0</v>
      </c>
      <c r="G112" s="41">
        <v>17046</v>
      </c>
      <c r="H112" s="41">
        <v>17046</v>
      </c>
      <c r="I112" s="41">
        <v>0</v>
      </c>
      <c r="J112" s="41">
        <v>5931</v>
      </c>
      <c r="K112" s="41">
        <v>170</v>
      </c>
      <c r="L112" s="41">
        <v>0</v>
      </c>
      <c r="M112" s="41">
        <v>0</v>
      </c>
      <c r="N112" s="43">
        <v>22977</v>
      </c>
    </row>
    <row r="113" spans="1:14" x14ac:dyDescent="0.2">
      <c r="A113" s="39" t="s">
        <v>1485</v>
      </c>
      <c r="B113" s="40"/>
      <c r="C113" s="41">
        <v>0</v>
      </c>
      <c r="D113" s="42">
        <v>4.4800000000000004</v>
      </c>
      <c r="E113" s="42">
        <v>0</v>
      </c>
      <c r="F113" s="41">
        <v>1924926</v>
      </c>
      <c r="G113" s="41">
        <v>0</v>
      </c>
      <c r="H113" s="41">
        <v>1924926</v>
      </c>
      <c r="I113" s="41">
        <v>0</v>
      </c>
      <c r="J113" s="41">
        <v>669874</v>
      </c>
      <c r="K113" s="41">
        <v>19249</v>
      </c>
      <c r="L113" s="41">
        <v>0</v>
      </c>
      <c r="M113" s="41">
        <v>0</v>
      </c>
      <c r="N113" s="43">
        <v>2594800</v>
      </c>
    </row>
    <row r="114" spans="1:14" x14ac:dyDescent="0.2">
      <c r="A114" s="34" t="s">
        <v>24</v>
      </c>
      <c r="B114" s="35"/>
      <c r="C114" s="36">
        <f t="shared" ref="C114:N114" si="21">SUM(C112:C113)</f>
        <v>33</v>
      </c>
      <c r="D114" s="37">
        <f t="shared" si="21"/>
        <v>4.4800000000000004</v>
      </c>
      <c r="E114" s="37">
        <f t="shared" si="21"/>
        <v>6.2899999999999998E-2</v>
      </c>
      <c r="F114" s="36">
        <f t="shared" si="21"/>
        <v>1924926</v>
      </c>
      <c r="G114" s="36">
        <f t="shared" si="21"/>
        <v>17046</v>
      </c>
      <c r="H114" s="36">
        <f t="shared" si="21"/>
        <v>1941972</v>
      </c>
      <c r="I114" s="36">
        <f t="shared" si="21"/>
        <v>0</v>
      </c>
      <c r="J114" s="36">
        <f t="shared" si="21"/>
        <v>675805</v>
      </c>
      <c r="K114" s="36">
        <f t="shared" si="21"/>
        <v>19419</v>
      </c>
      <c r="L114" s="36">
        <f t="shared" si="21"/>
        <v>0</v>
      </c>
      <c r="M114" s="36">
        <f t="shared" si="21"/>
        <v>0</v>
      </c>
      <c r="N114" s="38">
        <f t="shared" si="21"/>
        <v>2617777</v>
      </c>
    </row>
    <row r="115" spans="1:14" x14ac:dyDescent="0.2">
      <c r="A115" s="29" t="s">
        <v>2427</v>
      </c>
      <c r="B115" s="30"/>
      <c r="C115" s="31">
        <f t="shared" ref="C115:N115" si="22">C110+C114</f>
        <v>33</v>
      </c>
      <c r="D115" s="32">
        <f t="shared" si="22"/>
        <v>21.6586</v>
      </c>
      <c r="E115" s="32">
        <f t="shared" si="22"/>
        <v>3.0728999999999997</v>
      </c>
      <c r="F115" s="31">
        <f t="shared" si="22"/>
        <v>12402979</v>
      </c>
      <c r="G115" s="31">
        <f t="shared" si="22"/>
        <v>1017318</v>
      </c>
      <c r="H115" s="31">
        <f t="shared" si="22"/>
        <v>13420297</v>
      </c>
      <c r="I115" s="31">
        <f t="shared" si="22"/>
        <v>109200</v>
      </c>
      <c r="J115" s="31">
        <f t="shared" si="22"/>
        <v>4707172</v>
      </c>
      <c r="K115" s="31">
        <f t="shared" si="22"/>
        <v>134203</v>
      </c>
      <c r="L115" s="31">
        <f t="shared" si="22"/>
        <v>77775</v>
      </c>
      <c r="M115" s="31">
        <f t="shared" si="22"/>
        <v>0</v>
      </c>
      <c r="N115" s="33">
        <f t="shared" si="22"/>
        <v>18314444</v>
      </c>
    </row>
    <row r="116" spans="1:14" x14ac:dyDescent="0.2">
      <c r="A116" s="39"/>
      <c r="B116" s="40"/>
      <c r="C116" s="41"/>
      <c r="D116" s="42"/>
      <c r="E116" s="42"/>
      <c r="F116" s="41"/>
      <c r="G116" s="41"/>
      <c r="H116" s="41"/>
      <c r="I116" s="41"/>
      <c r="J116" s="41"/>
      <c r="K116" s="41"/>
      <c r="L116" s="41"/>
      <c r="M116" s="41"/>
      <c r="N116" s="43"/>
    </row>
    <row r="117" spans="1:14" x14ac:dyDescent="0.2">
      <c r="A117" s="29" t="s">
        <v>2428</v>
      </c>
      <c r="B117" s="30"/>
      <c r="C117" s="31"/>
      <c r="D117" s="32"/>
      <c r="E117" s="32"/>
      <c r="F117" s="31"/>
      <c r="G117" s="31"/>
      <c r="H117" s="31"/>
      <c r="I117" s="31"/>
      <c r="J117" s="31"/>
      <c r="K117" s="31"/>
      <c r="L117" s="31"/>
      <c r="M117" s="31"/>
      <c r="N117" s="33"/>
    </row>
    <row r="118" spans="1:14" x14ac:dyDescent="0.2">
      <c r="A118" s="29" t="s">
        <v>2429</v>
      </c>
      <c r="B118" s="30" t="s">
        <v>6</v>
      </c>
      <c r="C118" s="31" t="s">
        <v>7</v>
      </c>
      <c r="D118" s="32" t="s">
        <v>8</v>
      </c>
      <c r="E118" s="32" t="s">
        <v>9</v>
      </c>
      <c r="F118" s="31" t="s">
        <v>10</v>
      </c>
      <c r="G118" s="31" t="s">
        <v>11</v>
      </c>
      <c r="H118" s="31" t="s">
        <v>12</v>
      </c>
      <c r="I118" s="31" t="s">
        <v>13</v>
      </c>
      <c r="J118" s="31" t="s">
        <v>14</v>
      </c>
      <c r="K118" s="31" t="s">
        <v>15</v>
      </c>
      <c r="L118" s="31" t="s">
        <v>16</v>
      </c>
      <c r="M118" s="31" t="s">
        <v>17</v>
      </c>
      <c r="N118" s="33" t="s">
        <v>18</v>
      </c>
    </row>
    <row r="119" spans="1:14" x14ac:dyDescent="0.2">
      <c r="A119" s="34" t="s">
        <v>1476</v>
      </c>
      <c r="B119" s="35"/>
      <c r="C119" s="36"/>
      <c r="D119" s="37"/>
      <c r="E119" s="37"/>
      <c r="F119" s="36"/>
      <c r="G119" s="36"/>
      <c r="H119" s="36"/>
      <c r="I119" s="36"/>
      <c r="J119" s="36"/>
      <c r="K119" s="36"/>
      <c r="L119" s="36"/>
      <c r="M119" s="36"/>
      <c r="N119" s="38"/>
    </row>
    <row r="120" spans="1:14" x14ac:dyDescent="0.2">
      <c r="A120" s="39" t="s">
        <v>1481</v>
      </c>
      <c r="B120" s="40"/>
      <c r="C120" s="41">
        <v>0</v>
      </c>
      <c r="D120" s="42">
        <v>13.4717</v>
      </c>
      <c r="E120" s="42">
        <v>1.08</v>
      </c>
      <c r="F120" s="41">
        <v>8231643</v>
      </c>
      <c r="G120" s="41">
        <v>271188</v>
      </c>
      <c r="H120" s="41">
        <v>8502831</v>
      </c>
      <c r="I120" s="41">
        <v>0</v>
      </c>
      <c r="J120" s="41">
        <v>2958985</v>
      </c>
      <c r="K120" s="41">
        <v>85028</v>
      </c>
      <c r="L120" s="41">
        <v>84600</v>
      </c>
      <c r="M120" s="41">
        <v>0</v>
      </c>
      <c r="N120" s="43">
        <v>11546416</v>
      </c>
    </row>
    <row r="121" spans="1:14" x14ac:dyDescent="0.2">
      <c r="A121" s="34" t="s">
        <v>24</v>
      </c>
      <c r="B121" s="35"/>
      <c r="C121" s="36">
        <f t="shared" ref="C121:N121" si="23">SUM(C120:C120)</f>
        <v>0</v>
      </c>
      <c r="D121" s="37">
        <f t="shared" si="23"/>
        <v>13.4717</v>
      </c>
      <c r="E121" s="37">
        <f t="shared" si="23"/>
        <v>1.08</v>
      </c>
      <c r="F121" s="36">
        <f t="shared" si="23"/>
        <v>8231643</v>
      </c>
      <c r="G121" s="36">
        <f t="shared" si="23"/>
        <v>271188</v>
      </c>
      <c r="H121" s="36">
        <f t="shared" si="23"/>
        <v>8502831</v>
      </c>
      <c r="I121" s="36">
        <f t="shared" si="23"/>
        <v>0</v>
      </c>
      <c r="J121" s="36">
        <f t="shared" si="23"/>
        <v>2958985</v>
      </c>
      <c r="K121" s="36">
        <f t="shared" si="23"/>
        <v>85028</v>
      </c>
      <c r="L121" s="36">
        <f t="shared" si="23"/>
        <v>84600</v>
      </c>
      <c r="M121" s="36">
        <f t="shared" si="23"/>
        <v>0</v>
      </c>
      <c r="N121" s="38">
        <f t="shared" si="23"/>
        <v>11546416</v>
      </c>
    </row>
    <row r="122" spans="1:14" x14ac:dyDescent="0.2">
      <c r="A122" s="34" t="s">
        <v>2410</v>
      </c>
      <c r="B122" s="35"/>
      <c r="C122" s="36"/>
      <c r="D122" s="37"/>
      <c r="E122" s="37"/>
      <c r="F122" s="36"/>
      <c r="G122" s="36"/>
      <c r="H122" s="36"/>
      <c r="I122" s="36"/>
      <c r="J122" s="36"/>
      <c r="K122" s="36"/>
      <c r="L122" s="36"/>
      <c r="M122" s="36"/>
      <c r="N122" s="38"/>
    </row>
    <row r="123" spans="1:14" x14ac:dyDescent="0.2">
      <c r="A123" s="39" t="s">
        <v>501</v>
      </c>
      <c r="B123" s="40"/>
      <c r="C123" s="41">
        <v>0</v>
      </c>
      <c r="D123" s="42">
        <v>0</v>
      </c>
      <c r="E123" s="42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5000</v>
      </c>
      <c r="M123" s="41">
        <v>0</v>
      </c>
      <c r="N123" s="43">
        <v>5000</v>
      </c>
    </row>
    <row r="124" spans="1:14" x14ac:dyDescent="0.2">
      <c r="A124" s="39" t="s">
        <v>23</v>
      </c>
      <c r="B124" s="40"/>
      <c r="C124" s="41">
        <v>0</v>
      </c>
      <c r="D124" s="42">
        <v>0</v>
      </c>
      <c r="E124" s="42">
        <v>1.5</v>
      </c>
      <c r="F124" s="41">
        <v>0</v>
      </c>
      <c r="G124" s="41">
        <v>586188</v>
      </c>
      <c r="H124" s="41">
        <v>586188</v>
      </c>
      <c r="I124" s="41">
        <v>0</v>
      </c>
      <c r="J124" s="41">
        <v>203994</v>
      </c>
      <c r="K124" s="41">
        <v>5862</v>
      </c>
      <c r="L124" s="41">
        <v>0</v>
      </c>
      <c r="M124" s="41">
        <v>0</v>
      </c>
      <c r="N124" s="43">
        <v>790182</v>
      </c>
    </row>
    <row r="125" spans="1:14" x14ac:dyDescent="0.2">
      <c r="A125" s="34" t="s">
        <v>24</v>
      </c>
      <c r="B125" s="35"/>
      <c r="C125" s="36">
        <f t="shared" ref="C125:N125" si="24">SUM(C123:C124)</f>
        <v>0</v>
      </c>
      <c r="D125" s="37">
        <f t="shared" si="24"/>
        <v>0</v>
      </c>
      <c r="E125" s="37">
        <f t="shared" si="24"/>
        <v>1.5</v>
      </c>
      <c r="F125" s="36">
        <f t="shared" si="24"/>
        <v>0</v>
      </c>
      <c r="G125" s="36">
        <f t="shared" si="24"/>
        <v>586188</v>
      </c>
      <c r="H125" s="36">
        <f t="shared" si="24"/>
        <v>586188</v>
      </c>
      <c r="I125" s="36">
        <f t="shared" si="24"/>
        <v>0</v>
      </c>
      <c r="J125" s="36">
        <f t="shared" si="24"/>
        <v>203994</v>
      </c>
      <c r="K125" s="36">
        <f t="shared" si="24"/>
        <v>5862</v>
      </c>
      <c r="L125" s="36">
        <f t="shared" si="24"/>
        <v>5000</v>
      </c>
      <c r="M125" s="36">
        <f t="shared" si="24"/>
        <v>0</v>
      </c>
      <c r="N125" s="38">
        <f t="shared" si="24"/>
        <v>795182</v>
      </c>
    </row>
    <row r="126" spans="1:14" x14ac:dyDescent="0.2">
      <c r="A126" s="34" t="s">
        <v>1483</v>
      </c>
      <c r="B126" s="35"/>
      <c r="C126" s="36"/>
      <c r="D126" s="37"/>
      <c r="E126" s="37"/>
      <c r="F126" s="36"/>
      <c r="G126" s="36"/>
      <c r="H126" s="36"/>
      <c r="I126" s="36"/>
      <c r="J126" s="36"/>
      <c r="K126" s="36"/>
      <c r="L126" s="36"/>
      <c r="M126" s="36"/>
      <c r="N126" s="38"/>
    </row>
    <row r="127" spans="1:14" x14ac:dyDescent="0.2">
      <c r="A127" s="39" t="s">
        <v>1492</v>
      </c>
      <c r="B127" s="40"/>
      <c r="C127" s="41">
        <v>19</v>
      </c>
      <c r="D127" s="42">
        <v>0</v>
      </c>
      <c r="E127" s="42">
        <v>3.6200000000000003E-2</v>
      </c>
      <c r="F127" s="41">
        <v>0</v>
      </c>
      <c r="G127" s="41">
        <v>9810</v>
      </c>
      <c r="H127" s="41">
        <v>9810</v>
      </c>
      <c r="I127" s="41">
        <v>0</v>
      </c>
      <c r="J127" s="41">
        <v>3414</v>
      </c>
      <c r="K127" s="41">
        <v>98</v>
      </c>
      <c r="L127" s="41">
        <v>0</v>
      </c>
      <c r="M127" s="41">
        <v>0</v>
      </c>
      <c r="N127" s="43">
        <v>13224</v>
      </c>
    </row>
    <row r="128" spans="1:14" x14ac:dyDescent="0.2">
      <c r="A128" s="39" t="s">
        <v>1485</v>
      </c>
      <c r="B128" s="40"/>
      <c r="C128" s="41">
        <v>0</v>
      </c>
      <c r="D128" s="42">
        <v>1.7646999999999999</v>
      </c>
      <c r="E128" s="42">
        <v>0</v>
      </c>
      <c r="F128" s="41">
        <v>798598</v>
      </c>
      <c r="G128" s="41">
        <v>0</v>
      </c>
      <c r="H128" s="41">
        <v>798598</v>
      </c>
      <c r="I128" s="41">
        <v>0</v>
      </c>
      <c r="J128" s="41">
        <v>277912</v>
      </c>
      <c r="K128" s="41">
        <v>7986</v>
      </c>
      <c r="L128" s="41">
        <v>0</v>
      </c>
      <c r="M128" s="41">
        <v>0</v>
      </c>
      <c r="N128" s="43">
        <v>1076510</v>
      </c>
    </row>
    <row r="129" spans="1:14" x14ac:dyDescent="0.2">
      <c r="A129" s="34" t="s">
        <v>24</v>
      </c>
      <c r="B129" s="35"/>
      <c r="C129" s="36">
        <f t="shared" ref="C129:N129" si="25">SUM(C127:C128)</f>
        <v>19</v>
      </c>
      <c r="D129" s="37">
        <f t="shared" si="25"/>
        <v>1.7646999999999999</v>
      </c>
      <c r="E129" s="37">
        <f t="shared" si="25"/>
        <v>3.6200000000000003E-2</v>
      </c>
      <c r="F129" s="36">
        <f t="shared" si="25"/>
        <v>798598</v>
      </c>
      <c r="G129" s="36">
        <f t="shared" si="25"/>
        <v>9810</v>
      </c>
      <c r="H129" s="36">
        <f t="shared" si="25"/>
        <v>808408</v>
      </c>
      <c r="I129" s="36">
        <f t="shared" si="25"/>
        <v>0</v>
      </c>
      <c r="J129" s="36">
        <f t="shared" si="25"/>
        <v>281326</v>
      </c>
      <c r="K129" s="36">
        <f t="shared" si="25"/>
        <v>8084</v>
      </c>
      <c r="L129" s="36">
        <f t="shared" si="25"/>
        <v>0</v>
      </c>
      <c r="M129" s="36">
        <f t="shared" si="25"/>
        <v>0</v>
      </c>
      <c r="N129" s="38">
        <f t="shared" si="25"/>
        <v>1089734</v>
      </c>
    </row>
    <row r="130" spans="1:14" x14ac:dyDescent="0.2">
      <c r="A130" s="29" t="s">
        <v>2430</v>
      </c>
      <c r="B130" s="30"/>
      <c r="C130" s="31">
        <f t="shared" ref="C130:N130" si="26">C121+C125+C129</f>
        <v>19</v>
      </c>
      <c r="D130" s="32">
        <f t="shared" si="26"/>
        <v>15.2364</v>
      </c>
      <c r="E130" s="32">
        <f t="shared" si="26"/>
        <v>2.6162000000000001</v>
      </c>
      <c r="F130" s="31">
        <f t="shared" si="26"/>
        <v>9030241</v>
      </c>
      <c r="G130" s="31">
        <f t="shared" si="26"/>
        <v>867186</v>
      </c>
      <c r="H130" s="31">
        <f t="shared" si="26"/>
        <v>9897427</v>
      </c>
      <c r="I130" s="31">
        <f t="shared" si="26"/>
        <v>0</v>
      </c>
      <c r="J130" s="31">
        <f t="shared" si="26"/>
        <v>3444305</v>
      </c>
      <c r="K130" s="31">
        <f t="shared" si="26"/>
        <v>98974</v>
      </c>
      <c r="L130" s="31">
        <f t="shared" si="26"/>
        <v>89600</v>
      </c>
      <c r="M130" s="31">
        <f t="shared" si="26"/>
        <v>0</v>
      </c>
      <c r="N130" s="33">
        <f t="shared" si="26"/>
        <v>13431332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A4DD1-4523-4C6F-9E35-B8C15C14A895}">
  <dimension ref="A1:N4026"/>
  <sheetViews>
    <sheetView workbookViewId="0">
      <selection activeCell="A5" sqref="A5"/>
    </sheetView>
  </sheetViews>
  <sheetFormatPr defaultRowHeight="12.75" x14ac:dyDescent="0.2"/>
  <cols>
    <col min="1" max="1" width="40.42578125" style="26" customWidth="1"/>
    <col min="2" max="2" width="9.140625" style="26"/>
    <col min="3" max="5" width="9.28515625" style="26" bestFit="1" customWidth="1"/>
    <col min="6" max="6" width="9.85546875" style="26" bestFit="1" customWidth="1"/>
    <col min="7" max="7" width="9.28515625" style="26" bestFit="1" customWidth="1"/>
    <col min="8" max="8" width="9.85546875" style="26" bestFit="1" customWidth="1"/>
    <col min="9" max="13" width="9.28515625" style="26" bestFit="1" customWidth="1"/>
    <col min="14" max="14" width="9.85546875" style="26" bestFit="1" customWidth="1"/>
    <col min="15" max="16384" width="9.140625" style="26"/>
  </cols>
  <sheetData>
    <row r="1" spans="1:14" x14ac:dyDescent="0.2">
      <c r="A1" s="25" t="s">
        <v>0</v>
      </c>
      <c r="C1" s="27"/>
      <c r="D1" s="28"/>
      <c r="E1" s="28"/>
    </row>
    <row r="2" spans="1:14" x14ac:dyDescent="0.2">
      <c r="A2" s="25" t="s">
        <v>1</v>
      </c>
      <c r="C2" s="27"/>
      <c r="D2" s="28"/>
      <c r="E2" s="28"/>
    </row>
    <row r="3" spans="1:14" x14ac:dyDescent="0.2">
      <c r="A3" s="25" t="s">
        <v>2</v>
      </c>
      <c r="C3" s="27"/>
      <c r="D3" s="28"/>
      <c r="E3" s="28"/>
    </row>
    <row r="4" spans="1:14" x14ac:dyDescent="0.2">
      <c r="A4" s="25" t="s">
        <v>3</v>
      </c>
      <c r="C4" s="27"/>
      <c r="D4" s="28"/>
      <c r="E4" s="28"/>
    </row>
    <row r="5" spans="1:14" ht="15.75" x14ac:dyDescent="0.25">
      <c r="A5" s="24" t="s">
        <v>3277</v>
      </c>
      <c r="C5" s="27"/>
      <c r="D5" s="28"/>
      <c r="E5" s="28"/>
    </row>
    <row r="7" spans="1:14" x14ac:dyDescent="0.2">
      <c r="A7" s="29" t="s">
        <v>2431</v>
      </c>
      <c r="B7" s="30"/>
      <c r="C7" s="31"/>
      <c r="D7" s="32"/>
      <c r="E7" s="32"/>
      <c r="F7" s="31"/>
      <c r="G7" s="31"/>
      <c r="H7" s="31"/>
      <c r="I7" s="31"/>
      <c r="J7" s="31"/>
      <c r="K7" s="31"/>
      <c r="L7" s="31"/>
      <c r="M7" s="31"/>
      <c r="N7" s="33"/>
    </row>
    <row r="8" spans="1:14" x14ac:dyDescent="0.2">
      <c r="A8" s="29" t="s">
        <v>2432</v>
      </c>
      <c r="B8" s="30" t="s">
        <v>6</v>
      </c>
      <c r="C8" s="31" t="s">
        <v>7</v>
      </c>
      <c r="D8" s="32" t="s">
        <v>8</v>
      </c>
      <c r="E8" s="32" t="s">
        <v>9</v>
      </c>
      <c r="F8" s="31" t="s">
        <v>10</v>
      </c>
      <c r="G8" s="31" t="s">
        <v>11</v>
      </c>
      <c r="H8" s="31" t="s">
        <v>12</v>
      </c>
      <c r="I8" s="31" t="s">
        <v>13</v>
      </c>
      <c r="J8" s="31" t="s">
        <v>14</v>
      </c>
      <c r="K8" s="31" t="s">
        <v>15</v>
      </c>
      <c r="L8" s="31" t="s">
        <v>16</v>
      </c>
      <c r="M8" s="31" t="s">
        <v>17</v>
      </c>
      <c r="N8" s="33" t="s">
        <v>18</v>
      </c>
    </row>
    <row r="9" spans="1:14" x14ac:dyDescent="0.2">
      <c r="A9" s="34" t="s">
        <v>19</v>
      </c>
      <c r="B9" s="35"/>
      <c r="C9" s="36"/>
      <c r="D9" s="37"/>
      <c r="E9" s="37"/>
      <c r="F9" s="36"/>
      <c r="G9" s="36"/>
      <c r="H9" s="36"/>
      <c r="I9" s="36"/>
      <c r="J9" s="36"/>
      <c r="K9" s="36"/>
      <c r="L9" s="36"/>
      <c r="M9" s="36"/>
      <c r="N9" s="38"/>
    </row>
    <row r="10" spans="1:14" x14ac:dyDescent="0.2">
      <c r="A10" s="39" t="s">
        <v>22</v>
      </c>
      <c r="B10" s="40"/>
      <c r="C10" s="41">
        <v>0</v>
      </c>
      <c r="D10" s="42">
        <v>2</v>
      </c>
      <c r="E10" s="42">
        <v>0.4</v>
      </c>
      <c r="F10" s="41">
        <v>1078726</v>
      </c>
      <c r="G10" s="41">
        <v>94997</v>
      </c>
      <c r="H10" s="41">
        <v>1173723</v>
      </c>
      <c r="I10" s="41">
        <v>0</v>
      </c>
      <c r="J10" s="41">
        <v>408455</v>
      </c>
      <c r="K10" s="41">
        <v>11737</v>
      </c>
      <c r="L10" s="41">
        <v>9200</v>
      </c>
      <c r="M10" s="41">
        <v>0</v>
      </c>
      <c r="N10" s="43">
        <v>1591378</v>
      </c>
    </row>
    <row r="11" spans="1:14" x14ac:dyDescent="0.2">
      <c r="A11" s="34" t="s">
        <v>24</v>
      </c>
      <c r="B11" s="35"/>
      <c r="C11" s="36">
        <f t="shared" ref="C11:N11" si="0">SUM(C10:C10)</f>
        <v>0</v>
      </c>
      <c r="D11" s="37">
        <f t="shared" si="0"/>
        <v>2</v>
      </c>
      <c r="E11" s="37">
        <f t="shared" si="0"/>
        <v>0.4</v>
      </c>
      <c r="F11" s="36">
        <f t="shared" si="0"/>
        <v>1078726</v>
      </c>
      <c r="G11" s="36">
        <f t="shared" si="0"/>
        <v>94997</v>
      </c>
      <c r="H11" s="36">
        <f t="shared" si="0"/>
        <v>1173723</v>
      </c>
      <c r="I11" s="36">
        <f t="shared" si="0"/>
        <v>0</v>
      </c>
      <c r="J11" s="36">
        <f t="shared" si="0"/>
        <v>408455</v>
      </c>
      <c r="K11" s="36">
        <f t="shared" si="0"/>
        <v>11737</v>
      </c>
      <c r="L11" s="36">
        <f t="shared" si="0"/>
        <v>9200</v>
      </c>
      <c r="M11" s="36">
        <f t="shared" si="0"/>
        <v>0</v>
      </c>
      <c r="N11" s="38">
        <f t="shared" si="0"/>
        <v>1591378</v>
      </c>
    </row>
    <row r="12" spans="1:14" x14ac:dyDescent="0.2">
      <c r="A12" s="34" t="s">
        <v>1629</v>
      </c>
      <c r="B12" s="35"/>
      <c r="C12" s="36"/>
      <c r="D12" s="37"/>
      <c r="E12" s="37"/>
      <c r="F12" s="36"/>
      <c r="G12" s="36"/>
      <c r="H12" s="36"/>
      <c r="I12" s="36"/>
      <c r="J12" s="36"/>
      <c r="K12" s="36"/>
      <c r="L12" s="36"/>
      <c r="M12" s="36"/>
      <c r="N12" s="38"/>
    </row>
    <row r="13" spans="1:14" x14ac:dyDescent="0.2">
      <c r="A13" s="39" t="s">
        <v>40</v>
      </c>
      <c r="B13" s="40"/>
      <c r="C13" s="41">
        <v>0</v>
      </c>
      <c r="D13" s="42">
        <v>-2.4199999999999999E-2</v>
      </c>
      <c r="E13" s="42">
        <v>0</v>
      </c>
      <c r="F13" s="41">
        <v>-12096</v>
      </c>
      <c r="G13" s="41">
        <v>0</v>
      </c>
      <c r="H13" s="41">
        <v>-12096</v>
      </c>
      <c r="I13" s="41">
        <v>0</v>
      </c>
      <c r="J13" s="41">
        <v>-4210</v>
      </c>
      <c r="K13" s="41">
        <v>-121</v>
      </c>
      <c r="L13" s="41">
        <v>0</v>
      </c>
      <c r="M13" s="41">
        <v>0</v>
      </c>
      <c r="N13" s="43">
        <v>-16306</v>
      </c>
    </row>
    <row r="14" spans="1:14" x14ac:dyDescent="0.2">
      <c r="A14" s="39" t="s">
        <v>41</v>
      </c>
      <c r="B14" s="40"/>
      <c r="C14" s="41">
        <v>0</v>
      </c>
      <c r="D14" s="42">
        <v>0</v>
      </c>
      <c r="E14" s="42">
        <v>0</v>
      </c>
      <c r="F14" s="41">
        <v>0</v>
      </c>
      <c r="G14" s="41">
        <v>0</v>
      </c>
      <c r="H14" s="41">
        <v>0</v>
      </c>
      <c r="I14" s="41">
        <v>12096</v>
      </c>
      <c r="J14" s="41">
        <v>4089</v>
      </c>
      <c r="K14" s="41">
        <v>0</v>
      </c>
      <c r="L14" s="41">
        <v>0</v>
      </c>
      <c r="M14" s="41">
        <v>0</v>
      </c>
      <c r="N14" s="43">
        <v>16185</v>
      </c>
    </row>
    <row r="15" spans="1:14" x14ac:dyDescent="0.2">
      <c r="A15" s="39" t="s">
        <v>23</v>
      </c>
      <c r="B15" s="40"/>
      <c r="C15" s="41">
        <v>0</v>
      </c>
      <c r="D15" s="42">
        <v>0</v>
      </c>
      <c r="E15" s="42">
        <v>0.95</v>
      </c>
      <c r="F15" s="41">
        <v>0</v>
      </c>
      <c r="G15" s="41">
        <v>365931</v>
      </c>
      <c r="H15" s="41">
        <v>365931</v>
      </c>
      <c r="I15" s="41">
        <v>0</v>
      </c>
      <c r="J15" s="41">
        <v>127344</v>
      </c>
      <c r="K15" s="41">
        <v>3659</v>
      </c>
      <c r="L15" s="41">
        <v>0</v>
      </c>
      <c r="M15" s="41">
        <v>0</v>
      </c>
      <c r="N15" s="43">
        <v>493275</v>
      </c>
    </row>
    <row r="16" spans="1:14" x14ac:dyDescent="0.2">
      <c r="A16" s="39" t="s">
        <v>1481</v>
      </c>
      <c r="B16" s="40"/>
      <c r="C16" s="41">
        <v>0</v>
      </c>
      <c r="D16" s="42">
        <v>3.09</v>
      </c>
      <c r="E16" s="42">
        <v>8.5699999999999998E-2</v>
      </c>
      <c r="F16" s="41">
        <v>1831747</v>
      </c>
      <c r="G16" s="41">
        <v>21523</v>
      </c>
      <c r="H16" s="41">
        <v>1853270</v>
      </c>
      <c r="I16" s="41">
        <v>0</v>
      </c>
      <c r="J16" s="41">
        <v>644938</v>
      </c>
      <c r="K16" s="41">
        <v>18533</v>
      </c>
      <c r="L16" s="41">
        <v>35400</v>
      </c>
      <c r="M16" s="41">
        <v>0</v>
      </c>
      <c r="N16" s="43">
        <v>2533608</v>
      </c>
    </row>
    <row r="17" spans="1:14" x14ac:dyDescent="0.2">
      <c r="A17" s="34" t="s">
        <v>24</v>
      </c>
      <c r="B17" s="35"/>
      <c r="C17" s="36">
        <f t="shared" ref="C17:N17" si="1">SUM(C13:C16)</f>
        <v>0</v>
      </c>
      <c r="D17" s="37">
        <f t="shared" si="1"/>
        <v>3.0657999999999999</v>
      </c>
      <c r="E17" s="37">
        <f t="shared" si="1"/>
        <v>1.0356999999999998</v>
      </c>
      <c r="F17" s="36">
        <f t="shared" si="1"/>
        <v>1819651</v>
      </c>
      <c r="G17" s="36">
        <f t="shared" si="1"/>
        <v>387454</v>
      </c>
      <c r="H17" s="36">
        <f t="shared" si="1"/>
        <v>2207105</v>
      </c>
      <c r="I17" s="36">
        <f t="shared" si="1"/>
        <v>12096</v>
      </c>
      <c r="J17" s="36">
        <f t="shared" si="1"/>
        <v>772161</v>
      </c>
      <c r="K17" s="36">
        <f t="shared" si="1"/>
        <v>22071</v>
      </c>
      <c r="L17" s="36">
        <f t="shared" si="1"/>
        <v>35400</v>
      </c>
      <c r="M17" s="36">
        <f t="shared" si="1"/>
        <v>0</v>
      </c>
      <c r="N17" s="38">
        <f t="shared" si="1"/>
        <v>3026762</v>
      </c>
    </row>
    <row r="18" spans="1:14" x14ac:dyDescent="0.2">
      <c r="A18" s="34" t="s">
        <v>25</v>
      </c>
      <c r="B18" s="35"/>
      <c r="C18" s="36"/>
      <c r="D18" s="37"/>
      <c r="E18" s="37"/>
      <c r="F18" s="36"/>
      <c r="G18" s="36"/>
      <c r="H18" s="36"/>
      <c r="I18" s="36"/>
      <c r="J18" s="36"/>
      <c r="K18" s="36"/>
      <c r="L18" s="36"/>
      <c r="M18" s="36"/>
      <c r="N18" s="38"/>
    </row>
    <row r="19" spans="1:14" x14ac:dyDescent="0.2">
      <c r="A19" s="39" t="s">
        <v>26</v>
      </c>
      <c r="B19" s="40"/>
      <c r="C19" s="41">
        <v>24</v>
      </c>
      <c r="D19" s="42">
        <v>0</v>
      </c>
      <c r="E19" s="42">
        <v>0.96350000000000002</v>
      </c>
      <c r="F19" s="41">
        <v>0</v>
      </c>
      <c r="G19" s="41">
        <v>296207</v>
      </c>
      <c r="H19" s="41">
        <v>296207</v>
      </c>
      <c r="I19" s="41">
        <v>0</v>
      </c>
      <c r="J19" s="41">
        <v>103080</v>
      </c>
      <c r="K19" s="41">
        <v>2962</v>
      </c>
      <c r="L19" s="41">
        <v>2040</v>
      </c>
      <c r="M19" s="41">
        <v>0</v>
      </c>
      <c r="N19" s="43">
        <v>401327</v>
      </c>
    </row>
    <row r="20" spans="1:14" x14ac:dyDescent="0.2">
      <c r="A20" s="39" t="s">
        <v>89</v>
      </c>
      <c r="B20" s="40"/>
      <c r="C20" s="41">
        <v>25</v>
      </c>
      <c r="D20" s="42">
        <v>0</v>
      </c>
      <c r="E20" s="42">
        <v>0.69830000000000003</v>
      </c>
      <c r="F20" s="41">
        <v>0</v>
      </c>
      <c r="G20" s="41">
        <v>214677</v>
      </c>
      <c r="H20" s="41">
        <v>214677</v>
      </c>
      <c r="I20" s="41">
        <v>0</v>
      </c>
      <c r="J20" s="41">
        <v>74708</v>
      </c>
      <c r="K20" s="41">
        <v>2147</v>
      </c>
      <c r="L20" s="41">
        <v>1525</v>
      </c>
      <c r="M20" s="41">
        <v>0</v>
      </c>
      <c r="N20" s="43">
        <v>290910</v>
      </c>
    </row>
    <row r="21" spans="1:14" x14ac:dyDescent="0.2">
      <c r="A21" s="34" t="s">
        <v>24</v>
      </c>
      <c r="B21" s="35"/>
      <c r="C21" s="36">
        <f t="shared" ref="C21:N21" si="2">SUM(C19:C20)</f>
        <v>49</v>
      </c>
      <c r="D21" s="37">
        <f t="shared" si="2"/>
        <v>0</v>
      </c>
      <c r="E21" s="37">
        <f t="shared" si="2"/>
        <v>1.6617999999999999</v>
      </c>
      <c r="F21" s="36">
        <f t="shared" si="2"/>
        <v>0</v>
      </c>
      <c r="G21" s="36">
        <f t="shared" si="2"/>
        <v>510884</v>
      </c>
      <c r="H21" s="36">
        <f t="shared" si="2"/>
        <v>510884</v>
      </c>
      <c r="I21" s="36">
        <f t="shared" si="2"/>
        <v>0</v>
      </c>
      <c r="J21" s="36">
        <f t="shared" si="2"/>
        <v>177788</v>
      </c>
      <c r="K21" s="36">
        <f t="shared" si="2"/>
        <v>5109</v>
      </c>
      <c r="L21" s="36">
        <f t="shared" si="2"/>
        <v>3565</v>
      </c>
      <c r="M21" s="36">
        <f t="shared" si="2"/>
        <v>0</v>
      </c>
      <c r="N21" s="38">
        <f t="shared" si="2"/>
        <v>692237</v>
      </c>
    </row>
    <row r="22" spans="1:14" x14ac:dyDescent="0.2">
      <c r="A22" s="34" t="s">
        <v>1483</v>
      </c>
      <c r="B22" s="35"/>
      <c r="C22" s="36"/>
      <c r="D22" s="37"/>
      <c r="E22" s="37"/>
      <c r="F22" s="36"/>
      <c r="G22" s="36"/>
      <c r="H22" s="36"/>
      <c r="I22" s="36"/>
      <c r="J22" s="36"/>
      <c r="K22" s="36"/>
      <c r="L22" s="36"/>
      <c r="M22" s="36"/>
      <c r="N22" s="38"/>
    </row>
    <row r="23" spans="1:14" x14ac:dyDescent="0.2">
      <c r="A23" s="39" t="s">
        <v>1492</v>
      </c>
      <c r="B23" s="40"/>
      <c r="C23" s="41">
        <v>21</v>
      </c>
      <c r="D23" s="42">
        <v>0</v>
      </c>
      <c r="E23" s="42">
        <v>0.04</v>
      </c>
      <c r="F23" s="41">
        <v>0</v>
      </c>
      <c r="G23" s="41">
        <v>10840</v>
      </c>
      <c r="H23" s="41">
        <v>10840</v>
      </c>
      <c r="I23" s="41">
        <v>0</v>
      </c>
      <c r="J23" s="41">
        <v>3772</v>
      </c>
      <c r="K23" s="41">
        <v>108</v>
      </c>
      <c r="L23" s="41">
        <v>0</v>
      </c>
      <c r="M23" s="41">
        <v>0</v>
      </c>
      <c r="N23" s="43">
        <v>14612</v>
      </c>
    </row>
    <row r="24" spans="1:14" x14ac:dyDescent="0.2">
      <c r="A24" s="39" t="s">
        <v>1485</v>
      </c>
      <c r="B24" s="40"/>
      <c r="C24" s="41">
        <v>0</v>
      </c>
      <c r="D24" s="42">
        <v>0.88400000000000001</v>
      </c>
      <c r="E24" s="42">
        <v>0</v>
      </c>
      <c r="F24" s="41">
        <v>411204</v>
      </c>
      <c r="G24" s="41">
        <v>0</v>
      </c>
      <c r="H24" s="41">
        <v>411204</v>
      </c>
      <c r="I24" s="41">
        <v>0</v>
      </c>
      <c r="J24" s="41">
        <v>143099</v>
      </c>
      <c r="K24" s="41">
        <v>4112</v>
      </c>
      <c r="L24" s="41">
        <v>0</v>
      </c>
      <c r="M24" s="41">
        <v>0</v>
      </c>
      <c r="N24" s="43">
        <v>554303</v>
      </c>
    </row>
    <row r="25" spans="1:14" x14ac:dyDescent="0.2">
      <c r="A25" s="34" t="s">
        <v>24</v>
      </c>
      <c r="B25" s="35"/>
      <c r="C25" s="36">
        <f t="shared" ref="C25:N25" si="3">SUM(C23:C24)</f>
        <v>21</v>
      </c>
      <c r="D25" s="37">
        <f t="shared" si="3"/>
        <v>0.88400000000000001</v>
      </c>
      <c r="E25" s="37">
        <f t="shared" si="3"/>
        <v>0.04</v>
      </c>
      <c r="F25" s="36">
        <f t="shared" si="3"/>
        <v>411204</v>
      </c>
      <c r="G25" s="36">
        <f t="shared" si="3"/>
        <v>10840</v>
      </c>
      <c r="H25" s="36">
        <f t="shared" si="3"/>
        <v>422044</v>
      </c>
      <c r="I25" s="36">
        <f t="shared" si="3"/>
        <v>0</v>
      </c>
      <c r="J25" s="36">
        <f t="shared" si="3"/>
        <v>146871</v>
      </c>
      <c r="K25" s="36">
        <f t="shared" si="3"/>
        <v>4220</v>
      </c>
      <c r="L25" s="36">
        <f t="shared" si="3"/>
        <v>0</v>
      </c>
      <c r="M25" s="36">
        <f t="shared" si="3"/>
        <v>0</v>
      </c>
      <c r="N25" s="38">
        <f t="shared" si="3"/>
        <v>568915</v>
      </c>
    </row>
    <row r="26" spans="1:14" x14ac:dyDescent="0.2">
      <c r="A26" s="29" t="s">
        <v>2433</v>
      </c>
      <c r="B26" s="30"/>
      <c r="C26" s="31">
        <f t="shared" ref="C26:N26" si="4">C11+C17+C21+C25</f>
        <v>70</v>
      </c>
      <c r="D26" s="32">
        <f t="shared" si="4"/>
        <v>5.9497999999999998</v>
      </c>
      <c r="E26" s="32">
        <f t="shared" si="4"/>
        <v>3.1374999999999997</v>
      </c>
      <c r="F26" s="31">
        <f t="shared" si="4"/>
        <v>3309581</v>
      </c>
      <c r="G26" s="31">
        <f t="shared" si="4"/>
        <v>1004175</v>
      </c>
      <c r="H26" s="31">
        <f t="shared" si="4"/>
        <v>4313756</v>
      </c>
      <c r="I26" s="31">
        <f t="shared" si="4"/>
        <v>12096</v>
      </c>
      <c r="J26" s="31">
        <f t="shared" si="4"/>
        <v>1505275</v>
      </c>
      <c r="K26" s="31">
        <f t="shared" si="4"/>
        <v>43137</v>
      </c>
      <c r="L26" s="31">
        <f t="shared" si="4"/>
        <v>48165</v>
      </c>
      <c r="M26" s="31">
        <f t="shared" si="4"/>
        <v>0</v>
      </c>
      <c r="N26" s="33">
        <f t="shared" si="4"/>
        <v>5879292</v>
      </c>
    </row>
    <row r="27" spans="1:14" x14ac:dyDescent="0.2">
      <c r="A27" s="39"/>
      <c r="B27" s="40"/>
      <c r="C27" s="41"/>
      <c r="D27" s="42"/>
      <c r="E27" s="42"/>
      <c r="F27" s="41"/>
      <c r="G27" s="41"/>
      <c r="H27" s="41"/>
      <c r="I27" s="41"/>
      <c r="J27" s="41"/>
      <c r="K27" s="41"/>
      <c r="L27" s="41"/>
      <c r="M27" s="41"/>
      <c r="N27" s="43"/>
    </row>
    <row r="28" spans="1:14" x14ac:dyDescent="0.2">
      <c r="A28" s="29" t="s">
        <v>2434</v>
      </c>
      <c r="B28" s="30"/>
      <c r="C28" s="31"/>
      <c r="D28" s="32"/>
      <c r="E28" s="32"/>
      <c r="F28" s="31"/>
      <c r="G28" s="31"/>
      <c r="H28" s="31"/>
      <c r="I28" s="31"/>
      <c r="J28" s="31"/>
      <c r="K28" s="31"/>
      <c r="L28" s="31"/>
      <c r="M28" s="31"/>
      <c r="N28" s="33"/>
    </row>
    <row r="29" spans="1:14" x14ac:dyDescent="0.2">
      <c r="A29" s="29" t="s">
        <v>2435</v>
      </c>
      <c r="B29" s="30" t="s">
        <v>6</v>
      </c>
      <c r="C29" s="31" t="s">
        <v>7</v>
      </c>
      <c r="D29" s="32" t="s">
        <v>8</v>
      </c>
      <c r="E29" s="32" t="s">
        <v>9</v>
      </c>
      <c r="F29" s="31" t="s">
        <v>10</v>
      </c>
      <c r="G29" s="31" t="s">
        <v>11</v>
      </c>
      <c r="H29" s="31" t="s">
        <v>12</v>
      </c>
      <c r="I29" s="31" t="s">
        <v>13</v>
      </c>
      <c r="J29" s="31" t="s">
        <v>14</v>
      </c>
      <c r="K29" s="31" t="s">
        <v>15</v>
      </c>
      <c r="L29" s="31" t="s">
        <v>16</v>
      </c>
      <c r="M29" s="31" t="s">
        <v>17</v>
      </c>
      <c r="N29" s="33" t="s">
        <v>18</v>
      </c>
    </row>
    <row r="30" spans="1:14" x14ac:dyDescent="0.2">
      <c r="A30" s="34" t="s">
        <v>19</v>
      </c>
      <c r="B30" s="35"/>
      <c r="C30" s="36"/>
      <c r="D30" s="37"/>
      <c r="E30" s="37"/>
      <c r="F30" s="36"/>
      <c r="G30" s="36"/>
      <c r="H30" s="36"/>
      <c r="I30" s="36"/>
      <c r="J30" s="36"/>
      <c r="K30" s="36"/>
      <c r="L30" s="36"/>
      <c r="M30" s="36"/>
      <c r="N30" s="38"/>
    </row>
    <row r="31" spans="1:14" x14ac:dyDescent="0.2">
      <c r="A31" s="39" t="s">
        <v>22</v>
      </c>
      <c r="B31" s="40"/>
      <c r="C31" s="41">
        <v>0</v>
      </c>
      <c r="D31" s="42">
        <v>3.871</v>
      </c>
      <c r="E31" s="42">
        <v>0.72</v>
      </c>
      <c r="F31" s="41">
        <v>1952576</v>
      </c>
      <c r="G31" s="41">
        <v>170994</v>
      </c>
      <c r="H31" s="41">
        <v>2123570</v>
      </c>
      <c r="I31" s="41">
        <v>0</v>
      </c>
      <c r="J31" s="41">
        <v>739003</v>
      </c>
      <c r="K31" s="41">
        <v>21236</v>
      </c>
      <c r="L31" s="41">
        <v>14800</v>
      </c>
      <c r="M31" s="41">
        <v>0</v>
      </c>
      <c r="N31" s="43">
        <v>2877373</v>
      </c>
    </row>
    <row r="32" spans="1:14" x14ac:dyDescent="0.2">
      <c r="A32" s="34" t="s">
        <v>24</v>
      </c>
      <c r="B32" s="35"/>
      <c r="C32" s="36">
        <f t="shared" ref="C32:N32" si="5">SUM(C31:C31)</f>
        <v>0</v>
      </c>
      <c r="D32" s="37">
        <f t="shared" si="5"/>
        <v>3.871</v>
      </c>
      <c r="E32" s="37">
        <f t="shared" si="5"/>
        <v>0.72</v>
      </c>
      <c r="F32" s="36">
        <f t="shared" si="5"/>
        <v>1952576</v>
      </c>
      <c r="G32" s="36">
        <f t="shared" si="5"/>
        <v>170994</v>
      </c>
      <c r="H32" s="36">
        <f t="shared" si="5"/>
        <v>2123570</v>
      </c>
      <c r="I32" s="36">
        <f t="shared" si="5"/>
        <v>0</v>
      </c>
      <c r="J32" s="36">
        <f t="shared" si="5"/>
        <v>739003</v>
      </c>
      <c r="K32" s="36">
        <f t="shared" si="5"/>
        <v>21236</v>
      </c>
      <c r="L32" s="36">
        <f t="shared" si="5"/>
        <v>14800</v>
      </c>
      <c r="M32" s="36">
        <f t="shared" si="5"/>
        <v>0</v>
      </c>
      <c r="N32" s="38">
        <f t="shared" si="5"/>
        <v>2877373</v>
      </c>
    </row>
    <row r="33" spans="1:14" x14ac:dyDescent="0.2">
      <c r="A33" s="34" t="s">
        <v>1629</v>
      </c>
      <c r="B33" s="35"/>
      <c r="C33" s="36"/>
      <c r="D33" s="37"/>
      <c r="E33" s="37"/>
      <c r="F33" s="36"/>
      <c r="G33" s="36"/>
      <c r="H33" s="36"/>
      <c r="I33" s="36"/>
      <c r="J33" s="36"/>
      <c r="K33" s="36"/>
      <c r="L33" s="36"/>
      <c r="M33" s="36"/>
      <c r="N33" s="38"/>
    </row>
    <row r="34" spans="1:14" x14ac:dyDescent="0.2">
      <c r="A34" s="39" t="s">
        <v>20</v>
      </c>
      <c r="B34" s="40"/>
      <c r="C34" s="41">
        <v>0</v>
      </c>
      <c r="D34" s="42">
        <v>0.5</v>
      </c>
      <c r="E34" s="42">
        <v>0</v>
      </c>
      <c r="F34" s="41">
        <v>173223</v>
      </c>
      <c r="G34" s="41">
        <v>0</v>
      </c>
      <c r="H34" s="41">
        <v>173223</v>
      </c>
      <c r="I34" s="41">
        <v>0</v>
      </c>
      <c r="J34" s="41">
        <v>60281</v>
      </c>
      <c r="K34" s="41">
        <v>1732</v>
      </c>
      <c r="L34" s="41">
        <v>0</v>
      </c>
      <c r="M34" s="41">
        <v>0</v>
      </c>
      <c r="N34" s="43">
        <v>233504</v>
      </c>
    </row>
    <row r="35" spans="1:14" x14ac:dyDescent="0.2">
      <c r="A35" s="39" t="s">
        <v>40</v>
      </c>
      <c r="B35" s="40"/>
      <c r="C35" s="41">
        <v>0</v>
      </c>
      <c r="D35" s="42">
        <v>0</v>
      </c>
      <c r="E35" s="42">
        <v>0</v>
      </c>
      <c r="F35" s="41">
        <v>-16800</v>
      </c>
      <c r="G35" s="41">
        <v>0</v>
      </c>
      <c r="H35" s="41">
        <v>-16800</v>
      </c>
      <c r="I35" s="41">
        <v>0</v>
      </c>
      <c r="J35" s="41">
        <v>-5846</v>
      </c>
      <c r="K35" s="41">
        <v>-168</v>
      </c>
      <c r="L35" s="41">
        <v>0</v>
      </c>
      <c r="M35" s="41">
        <v>0</v>
      </c>
      <c r="N35" s="43">
        <v>-22646</v>
      </c>
    </row>
    <row r="36" spans="1:14" x14ac:dyDescent="0.2">
      <c r="A36" s="39" t="s">
        <v>41</v>
      </c>
      <c r="B36" s="40"/>
      <c r="C36" s="41">
        <v>0</v>
      </c>
      <c r="D36" s="42">
        <v>0</v>
      </c>
      <c r="E36" s="42">
        <v>0</v>
      </c>
      <c r="F36" s="41">
        <v>0</v>
      </c>
      <c r="G36" s="41">
        <v>0</v>
      </c>
      <c r="H36" s="41">
        <v>0</v>
      </c>
      <c r="I36" s="41">
        <v>16800</v>
      </c>
      <c r="J36" s="41">
        <v>5678</v>
      </c>
      <c r="K36" s="41">
        <v>0</v>
      </c>
      <c r="L36" s="41">
        <v>0</v>
      </c>
      <c r="M36" s="41">
        <v>0</v>
      </c>
      <c r="N36" s="43">
        <v>22478</v>
      </c>
    </row>
    <row r="37" spans="1:14" x14ac:dyDescent="0.2">
      <c r="A37" s="39" t="s">
        <v>21</v>
      </c>
      <c r="B37" s="40"/>
      <c r="C37" s="41">
        <v>0</v>
      </c>
      <c r="D37" s="42">
        <v>0</v>
      </c>
      <c r="E37" s="42">
        <v>0</v>
      </c>
      <c r="F37" s="41">
        <v>0</v>
      </c>
      <c r="G37" s="41">
        <v>0</v>
      </c>
      <c r="H37" s="41">
        <v>0</v>
      </c>
      <c r="I37" s="41">
        <v>0</v>
      </c>
      <c r="J37" s="41">
        <v>1</v>
      </c>
      <c r="K37" s="41">
        <v>0</v>
      </c>
      <c r="L37" s="41">
        <v>0</v>
      </c>
      <c r="M37" s="41">
        <v>0</v>
      </c>
      <c r="N37" s="43">
        <v>1</v>
      </c>
    </row>
    <row r="38" spans="1:14" x14ac:dyDescent="0.2">
      <c r="A38" s="39" t="s">
        <v>32</v>
      </c>
      <c r="B38" s="40"/>
      <c r="C38" s="41">
        <v>0</v>
      </c>
      <c r="D38" s="42">
        <v>0</v>
      </c>
      <c r="E38" s="42">
        <v>0.4</v>
      </c>
      <c r="F38" s="41">
        <v>0</v>
      </c>
      <c r="G38" s="41">
        <v>105883</v>
      </c>
      <c r="H38" s="41">
        <v>105883</v>
      </c>
      <c r="I38" s="41">
        <v>0</v>
      </c>
      <c r="J38" s="41">
        <v>36847</v>
      </c>
      <c r="K38" s="41">
        <v>1059</v>
      </c>
      <c r="L38" s="41">
        <v>0</v>
      </c>
      <c r="M38" s="41">
        <v>0</v>
      </c>
      <c r="N38" s="43">
        <v>142730</v>
      </c>
    </row>
    <row r="39" spans="1:14" x14ac:dyDescent="0.2">
      <c r="A39" s="39" t="s">
        <v>23</v>
      </c>
      <c r="B39" s="40"/>
      <c r="C39" s="41">
        <v>0</v>
      </c>
      <c r="D39" s="42">
        <v>0</v>
      </c>
      <c r="E39" s="42">
        <v>1.1399999999999999</v>
      </c>
      <c r="F39" s="41">
        <v>0</v>
      </c>
      <c r="G39" s="41">
        <v>435127</v>
      </c>
      <c r="H39" s="41">
        <v>435127</v>
      </c>
      <c r="I39" s="41">
        <v>0</v>
      </c>
      <c r="J39" s="41">
        <v>151424</v>
      </c>
      <c r="K39" s="41">
        <v>4351</v>
      </c>
      <c r="L39" s="41">
        <v>0</v>
      </c>
      <c r="M39" s="41">
        <v>0</v>
      </c>
      <c r="N39" s="43">
        <v>586551</v>
      </c>
    </row>
    <row r="40" spans="1:14" x14ac:dyDescent="0.2">
      <c r="A40" s="39" t="s">
        <v>1481</v>
      </c>
      <c r="B40" s="40"/>
      <c r="C40" s="41">
        <v>0</v>
      </c>
      <c r="D40" s="42">
        <v>3.6819999999999999</v>
      </c>
      <c r="E40" s="42">
        <v>0.12139999999999999</v>
      </c>
      <c r="F40" s="41">
        <v>2110726</v>
      </c>
      <c r="G40" s="41">
        <v>30491</v>
      </c>
      <c r="H40" s="41">
        <v>2141217</v>
      </c>
      <c r="I40" s="41">
        <v>0</v>
      </c>
      <c r="J40" s="41">
        <v>745143</v>
      </c>
      <c r="K40" s="41">
        <v>21412</v>
      </c>
      <c r="L40" s="41">
        <v>50150</v>
      </c>
      <c r="M40" s="41">
        <v>0</v>
      </c>
      <c r="N40" s="43">
        <v>2936510</v>
      </c>
    </row>
    <row r="41" spans="1:14" x14ac:dyDescent="0.2">
      <c r="A41" s="39" t="s">
        <v>1482</v>
      </c>
      <c r="B41" s="40"/>
      <c r="C41" s="41">
        <v>0</v>
      </c>
      <c r="D41" s="42">
        <v>0</v>
      </c>
      <c r="E41" s="42">
        <v>0</v>
      </c>
      <c r="F41" s="41">
        <v>24000</v>
      </c>
      <c r="G41" s="41">
        <v>0</v>
      </c>
      <c r="H41" s="41">
        <v>24000</v>
      </c>
      <c r="I41" s="41">
        <v>0</v>
      </c>
      <c r="J41" s="41">
        <v>8352</v>
      </c>
      <c r="K41" s="41">
        <v>240</v>
      </c>
      <c r="L41" s="41">
        <v>4500</v>
      </c>
      <c r="M41" s="41">
        <v>0</v>
      </c>
      <c r="N41" s="43">
        <v>36852</v>
      </c>
    </row>
    <row r="42" spans="1:14" x14ac:dyDescent="0.2">
      <c r="A42" s="34" t="s">
        <v>24</v>
      </c>
      <c r="B42" s="35"/>
      <c r="C42" s="36">
        <f t="shared" ref="C42:N42" si="6">SUM(C34:C41)</f>
        <v>0</v>
      </c>
      <c r="D42" s="37">
        <f t="shared" si="6"/>
        <v>4.1820000000000004</v>
      </c>
      <c r="E42" s="37">
        <f t="shared" si="6"/>
        <v>1.6614</v>
      </c>
      <c r="F42" s="36">
        <f t="shared" si="6"/>
        <v>2291149</v>
      </c>
      <c r="G42" s="36">
        <f t="shared" si="6"/>
        <v>571501</v>
      </c>
      <c r="H42" s="36">
        <f t="shared" si="6"/>
        <v>2862650</v>
      </c>
      <c r="I42" s="36">
        <f t="shared" si="6"/>
        <v>16800</v>
      </c>
      <c r="J42" s="36">
        <f t="shared" si="6"/>
        <v>1001880</v>
      </c>
      <c r="K42" s="36">
        <f t="shared" si="6"/>
        <v>28626</v>
      </c>
      <c r="L42" s="36">
        <f t="shared" si="6"/>
        <v>54650</v>
      </c>
      <c r="M42" s="36">
        <f t="shared" si="6"/>
        <v>0</v>
      </c>
      <c r="N42" s="38">
        <f t="shared" si="6"/>
        <v>3935980</v>
      </c>
    </row>
    <row r="43" spans="1:14" x14ac:dyDescent="0.2">
      <c r="A43" s="34" t="s">
        <v>25</v>
      </c>
      <c r="B43" s="35"/>
      <c r="C43" s="36"/>
      <c r="D43" s="37"/>
      <c r="E43" s="37"/>
      <c r="F43" s="36"/>
      <c r="G43" s="36"/>
      <c r="H43" s="36"/>
      <c r="I43" s="36"/>
      <c r="J43" s="36"/>
      <c r="K43" s="36"/>
      <c r="L43" s="36"/>
      <c r="M43" s="36"/>
      <c r="N43" s="38"/>
    </row>
    <row r="44" spans="1:14" x14ac:dyDescent="0.2">
      <c r="A44" s="39" t="s">
        <v>26</v>
      </c>
      <c r="B44" s="40"/>
      <c r="C44" s="41">
        <v>37</v>
      </c>
      <c r="D44" s="42">
        <v>0</v>
      </c>
      <c r="E44" s="42">
        <v>1.3164</v>
      </c>
      <c r="F44" s="41">
        <v>0</v>
      </c>
      <c r="G44" s="41">
        <v>404698</v>
      </c>
      <c r="H44" s="41">
        <v>404698</v>
      </c>
      <c r="I44" s="41">
        <v>0</v>
      </c>
      <c r="J44" s="41">
        <v>140835</v>
      </c>
      <c r="K44" s="41">
        <v>4047</v>
      </c>
      <c r="L44" s="41">
        <v>3145</v>
      </c>
      <c r="M44" s="41">
        <v>0</v>
      </c>
      <c r="N44" s="43">
        <v>548678</v>
      </c>
    </row>
    <row r="45" spans="1:14" x14ac:dyDescent="0.2">
      <c r="A45" s="39" t="s">
        <v>69</v>
      </c>
      <c r="B45" s="40"/>
      <c r="C45" s="41">
        <v>34</v>
      </c>
      <c r="D45" s="42">
        <v>0</v>
      </c>
      <c r="E45" s="42">
        <v>0.89910000000000001</v>
      </c>
      <c r="F45" s="41">
        <v>0</v>
      </c>
      <c r="G45" s="41">
        <v>276409</v>
      </c>
      <c r="H45" s="41">
        <v>276409</v>
      </c>
      <c r="I45" s="41">
        <v>0</v>
      </c>
      <c r="J45" s="41">
        <v>96190</v>
      </c>
      <c r="K45" s="41">
        <v>2764</v>
      </c>
      <c r="L45" s="41">
        <v>2074</v>
      </c>
      <c r="M45" s="41">
        <v>0</v>
      </c>
      <c r="N45" s="43">
        <v>374673</v>
      </c>
    </row>
    <row r="46" spans="1:14" x14ac:dyDescent="0.2">
      <c r="A46" s="34" t="s">
        <v>24</v>
      </c>
      <c r="B46" s="35"/>
      <c r="C46" s="36">
        <f t="shared" ref="C46:N46" si="7">SUM(C44:C45)</f>
        <v>71</v>
      </c>
      <c r="D46" s="37">
        <f t="shared" si="7"/>
        <v>0</v>
      </c>
      <c r="E46" s="37">
        <f t="shared" si="7"/>
        <v>2.2155</v>
      </c>
      <c r="F46" s="36">
        <f t="shared" si="7"/>
        <v>0</v>
      </c>
      <c r="G46" s="36">
        <f t="shared" si="7"/>
        <v>681107</v>
      </c>
      <c r="H46" s="36">
        <f t="shared" si="7"/>
        <v>681107</v>
      </c>
      <c r="I46" s="36">
        <f t="shared" si="7"/>
        <v>0</v>
      </c>
      <c r="J46" s="36">
        <f t="shared" si="7"/>
        <v>237025</v>
      </c>
      <c r="K46" s="36">
        <f t="shared" si="7"/>
        <v>6811</v>
      </c>
      <c r="L46" s="36">
        <f t="shared" si="7"/>
        <v>5219</v>
      </c>
      <c r="M46" s="36">
        <f t="shared" si="7"/>
        <v>0</v>
      </c>
      <c r="N46" s="38">
        <f t="shared" si="7"/>
        <v>923351</v>
      </c>
    </row>
    <row r="47" spans="1:14" x14ac:dyDescent="0.2">
      <c r="A47" s="34" t="s">
        <v>1483</v>
      </c>
      <c r="B47" s="35"/>
      <c r="C47" s="36"/>
      <c r="D47" s="37"/>
      <c r="E47" s="37"/>
      <c r="F47" s="36"/>
      <c r="G47" s="36"/>
      <c r="H47" s="36"/>
      <c r="I47" s="36"/>
      <c r="J47" s="36"/>
      <c r="K47" s="36"/>
      <c r="L47" s="36"/>
      <c r="M47" s="36"/>
      <c r="N47" s="38"/>
    </row>
    <row r="48" spans="1:14" x14ac:dyDescent="0.2">
      <c r="A48" s="39" t="s">
        <v>1492</v>
      </c>
      <c r="B48" s="40"/>
      <c r="C48" s="41">
        <v>32</v>
      </c>
      <c r="D48" s="42">
        <v>0</v>
      </c>
      <c r="E48" s="42">
        <v>6.0999999999999999E-2</v>
      </c>
      <c r="F48" s="41">
        <v>0</v>
      </c>
      <c r="G48" s="41">
        <v>16531</v>
      </c>
      <c r="H48" s="41">
        <v>16531</v>
      </c>
      <c r="I48" s="41">
        <v>0</v>
      </c>
      <c r="J48" s="41">
        <v>5753</v>
      </c>
      <c r="K48" s="41">
        <v>165</v>
      </c>
      <c r="L48" s="41">
        <v>0</v>
      </c>
      <c r="M48" s="41">
        <v>0</v>
      </c>
      <c r="N48" s="43">
        <v>22284</v>
      </c>
    </row>
    <row r="49" spans="1:14" x14ac:dyDescent="0.2">
      <c r="A49" s="39" t="s">
        <v>1485</v>
      </c>
      <c r="B49" s="40"/>
      <c r="C49" s="41">
        <v>0</v>
      </c>
      <c r="D49" s="42">
        <v>1.3331999999999999</v>
      </c>
      <c r="E49" s="42">
        <v>0</v>
      </c>
      <c r="F49" s="41">
        <v>605425</v>
      </c>
      <c r="G49" s="41">
        <v>0</v>
      </c>
      <c r="H49" s="41">
        <v>605425</v>
      </c>
      <c r="I49" s="41">
        <v>0</v>
      </c>
      <c r="J49" s="41">
        <v>210688</v>
      </c>
      <c r="K49" s="41">
        <v>6054</v>
      </c>
      <c r="L49" s="41">
        <v>0</v>
      </c>
      <c r="M49" s="41">
        <v>0</v>
      </c>
      <c r="N49" s="43">
        <v>816113</v>
      </c>
    </row>
    <row r="50" spans="1:14" x14ac:dyDescent="0.2">
      <c r="A50" s="34" t="s">
        <v>24</v>
      </c>
      <c r="B50" s="35"/>
      <c r="C50" s="36">
        <f t="shared" ref="C50:N50" si="8">SUM(C48:C49)</f>
        <v>32</v>
      </c>
      <c r="D50" s="37">
        <f t="shared" si="8"/>
        <v>1.3331999999999999</v>
      </c>
      <c r="E50" s="37">
        <f t="shared" si="8"/>
        <v>6.0999999999999999E-2</v>
      </c>
      <c r="F50" s="36">
        <f t="shared" si="8"/>
        <v>605425</v>
      </c>
      <c r="G50" s="36">
        <f t="shared" si="8"/>
        <v>16531</v>
      </c>
      <c r="H50" s="36">
        <f t="shared" si="8"/>
        <v>621956</v>
      </c>
      <c r="I50" s="36">
        <f t="shared" si="8"/>
        <v>0</v>
      </c>
      <c r="J50" s="36">
        <f t="shared" si="8"/>
        <v>216441</v>
      </c>
      <c r="K50" s="36">
        <f t="shared" si="8"/>
        <v>6219</v>
      </c>
      <c r="L50" s="36">
        <f t="shared" si="8"/>
        <v>0</v>
      </c>
      <c r="M50" s="36">
        <f t="shared" si="8"/>
        <v>0</v>
      </c>
      <c r="N50" s="38">
        <f t="shared" si="8"/>
        <v>838397</v>
      </c>
    </row>
    <row r="51" spans="1:14" x14ac:dyDescent="0.2">
      <c r="A51" s="29" t="s">
        <v>2436</v>
      </c>
      <c r="B51" s="30"/>
      <c r="C51" s="31">
        <f t="shared" ref="C51:N51" si="9">C32+C42+C46+C50</f>
        <v>103</v>
      </c>
      <c r="D51" s="32">
        <f t="shared" si="9"/>
        <v>9.3862000000000005</v>
      </c>
      <c r="E51" s="32">
        <f t="shared" si="9"/>
        <v>4.6578999999999997</v>
      </c>
      <c r="F51" s="31">
        <f t="shared" si="9"/>
        <v>4849150</v>
      </c>
      <c r="G51" s="31">
        <f t="shared" si="9"/>
        <v>1440133</v>
      </c>
      <c r="H51" s="31">
        <f t="shared" si="9"/>
        <v>6289283</v>
      </c>
      <c r="I51" s="31">
        <f t="shared" si="9"/>
        <v>16800</v>
      </c>
      <c r="J51" s="31">
        <f t="shared" si="9"/>
        <v>2194349</v>
      </c>
      <c r="K51" s="31">
        <f t="shared" si="9"/>
        <v>62892</v>
      </c>
      <c r="L51" s="31">
        <f t="shared" si="9"/>
        <v>74669</v>
      </c>
      <c r="M51" s="31">
        <f t="shared" si="9"/>
        <v>0</v>
      </c>
      <c r="N51" s="33">
        <f t="shared" si="9"/>
        <v>8575101</v>
      </c>
    </row>
    <row r="52" spans="1:14" x14ac:dyDescent="0.2">
      <c r="A52" s="39"/>
      <c r="B52" s="40"/>
      <c r="C52" s="41"/>
      <c r="D52" s="42"/>
      <c r="E52" s="42"/>
      <c r="F52" s="41"/>
      <c r="G52" s="41"/>
      <c r="H52" s="41"/>
      <c r="I52" s="41"/>
      <c r="J52" s="41"/>
      <c r="K52" s="41"/>
      <c r="L52" s="41"/>
      <c r="M52" s="41"/>
      <c r="N52" s="43"/>
    </row>
    <row r="53" spans="1:14" x14ac:dyDescent="0.2">
      <c r="A53" s="29" t="s">
        <v>2437</v>
      </c>
      <c r="B53" s="30"/>
      <c r="C53" s="31"/>
      <c r="D53" s="32"/>
      <c r="E53" s="32"/>
      <c r="F53" s="31"/>
      <c r="G53" s="31"/>
      <c r="H53" s="31"/>
      <c r="I53" s="31"/>
      <c r="J53" s="31"/>
      <c r="K53" s="31"/>
      <c r="L53" s="31"/>
      <c r="M53" s="31"/>
      <c r="N53" s="33"/>
    </row>
    <row r="54" spans="1:14" x14ac:dyDescent="0.2">
      <c r="A54" s="29" t="s">
        <v>2438</v>
      </c>
      <c r="B54" s="30" t="s">
        <v>6</v>
      </c>
      <c r="C54" s="31" t="s">
        <v>7</v>
      </c>
      <c r="D54" s="32" t="s">
        <v>8</v>
      </c>
      <c r="E54" s="32" t="s">
        <v>9</v>
      </c>
      <c r="F54" s="31" t="s">
        <v>10</v>
      </c>
      <c r="G54" s="31" t="s">
        <v>11</v>
      </c>
      <c r="H54" s="31" t="s">
        <v>12</v>
      </c>
      <c r="I54" s="31" t="s">
        <v>13</v>
      </c>
      <c r="J54" s="31" t="s">
        <v>14</v>
      </c>
      <c r="K54" s="31" t="s">
        <v>15</v>
      </c>
      <c r="L54" s="31" t="s">
        <v>16</v>
      </c>
      <c r="M54" s="31" t="s">
        <v>17</v>
      </c>
      <c r="N54" s="33" t="s">
        <v>18</v>
      </c>
    </row>
    <row r="55" spans="1:14" x14ac:dyDescent="0.2">
      <c r="A55" s="34" t="s">
        <v>19</v>
      </c>
      <c r="B55" s="35"/>
      <c r="C55" s="36"/>
      <c r="D55" s="37"/>
      <c r="E55" s="37"/>
      <c r="F55" s="36"/>
      <c r="G55" s="36"/>
      <c r="H55" s="36"/>
      <c r="I55" s="36"/>
      <c r="J55" s="36"/>
      <c r="K55" s="36"/>
      <c r="L55" s="36"/>
      <c r="M55" s="36"/>
      <c r="N55" s="38"/>
    </row>
    <row r="56" spans="1:14" x14ac:dyDescent="0.2">
      <c r="A56" s="39" t="s">
        <v>22</v>
      </c>
      <c r="B56" s="40"/>
      <c r="C56" s="41">
        <v>0</v>
      </c>
      <c r="D56" s="42">
        <v>4.8620000000000001</v>
      </c>
      <c r="E56" s="42">
        <v>1.08</v>
      </c>
      <c r="F56" s="41">
        <v>2388397</v>
      </c>
      <c r="G56" s="41">
        <v>256491</v>
      </c>
      <c r="H56" s="41">
        <v>2644888</v>
      </c>
      <c r="I56" s="41">
        <v>0</v>
      </c>
      <c r="J56" s="41">
        <v>920421</v>
      </c>
      <c r="K56" s="41">
        <v>26449</v>
      </c>
      <c r="L56" s="41">
        <v>19200</v>
      </c>
      <c r="M56" s="41">
        <v>0</v>
      </c>
      <c r="N56" s="43">
        <v>3584509</v>
      </c>
    </row>
    <row r="57" spans="1:14" x14ac:dyDescent="0.2">
      <c r="A57" s="39" t="s">
        <v>31</v>
      </c>
      <c r="B57" s="40"/>
      <c r="C57" s="41">
        <v>0</v>
      </c>
      <c r="D57" s="42">
        <v>0</v>
      </c>
      <c r="E57" s="42">
        <v>0</v>
      </c>
      <c r="F57" s="41">
        <v>12000</v>
      </c>
      <c r="G57" s="41">
        <v>0</v>
      </c>
      <c r="H57" s="41">
        <v>12000</v>
      </c>
      <c r="I57" s="41">
        <v>0</v>
      </c>
      <c r="J57" s="41">
        <v>4176</v>
      </c>
      <c r="K57" s="41">
        <v>120</v>
      </c>
      <c r="L57" s="41">
        <v>0</v>
      </c>
      <c r="M57" s="41">
        <v>0</v>
      </c>
      <c r="N57" s="43">
        <v>16176</v>
      </c>
    </row>
    <row r="58" spans="1:14" x14ac:dyDescent="0.2">
      <c r="A58" s="34" t="s">
        <v>24</v>
      </c>
      <c r="B58" s="35"/>
      <c r="C58" s="36">
        <f t="shared" ref="C58:N58" si="10">SUM(C56:C57)</f>
        <v>0</v>
      </c>
      <c r="D58" s="37">
        <f t="shared" si="10"/>
        <v>4.8620000000000001</v>
      </c>
      <c r="E58" s="37">
        <f t="shared" si="10"/>
        <v>1.08</v>
      </c>
      <c r="F58" s="36">
        <f t="shared" si="10"/>
        <v>2400397</v>
      </c>
      <c r="G58" s="36">
        <f t="shared" si="10"/>
        <v>256491</v>
      </c>
      <c r="H58" s="36">
        <f t="shared" si="10"/>
        <v>2656888</v>
      </c>
      <c r="I58" s="36">
        <f t="shared" si="10"/>
        <v>0</v>
      </c>
      <c r="J58" s="36">
        <f t="shared" si="10"/>
        <v>924597</v>
      </c>
      <c r="K58" s="36">
        <f t="shared" si="10"/>
        <v>26569</v>
      </c>
      <c r="L58" s="36">
        <f t="shared" si="10"/>
        <v>19200</v>
      </c>
      <c r="M58" s="36">
        <f t="shared" si="10"/>
        <v>0</v>
      </c>
      <c r="N58" s="38">
        <f t="shared" si="10"/>
        <v>3600685</v>
      </c>
    </row>
    <row r="59" spans="1:14" x14ac:dyDescent="0.2">
      <c r="A59" s="34" t="s">
        <v>1629</v>
      </c>
      <c r="B59" s="35"/>
      <c r="C59" s="36"/>
      <c r="D59" s="37"/>
      <c r="E59" s="37"/>
      <c r="F59" s="36"/>
      <c r="G59" s="36"/>
      <c r="H59" s="36"/>
      <c r="I59" s="36"/>
      <c r="J59" s="36"/>
      <c r="K59" s="36"/>
      <c r="L59" s="36"/>
      <c r="M59" s="36"/>
      <c r="N59" s="38"/>
    </row>
    <row r="60" spans="1:14" x14ac:dyDescent="0.2">
      <c r="A60" s="39" t="s">
        <v>45</v>
      </c>
      <c r="B60" s="40"/>
      <c r="C60" s="41">
        <v>0</v>
      </c>
      <c r="D60" s="42">
        <v>9.1700000000000004E-2</v>
      </c>
      <c r="E60" s="42">
        <v>0</v>
      </c>
      <c r="F60" s="41">
        <v>42416</v>
      </c>
      <c r="G60" s="41">
        <v>0</v>
      </c>
      <c r="H60" s="41">
        <v>42416</v>
      </c>
      <c r="I60" s="41">
        <v>0</v>
      </c>
      <c r="J60" s="41">
        <v>14760</v>
      </c>
      <c r="K60" s="41">
        <v>424</v>
      </c>
      <c r="L60" s="41">
        <v>0</v>
      </c>
      <c r="M60" s="41">
        <v>0</v>
      </c>
      <c r="N60" s="43">
        <v>57176</v>
      </c>
    </row>
    <row r="61" spans="1:14" x14ac:dyDescent="0.2">
      <c r="A61" s="39" t="s">
        <v>40</v>
      </c>
      <c r="B61" s="40"/>
      <c r="C61" s="41">
        <v>0</v>
      </c>
      <c r="D61" s="42">
        <v>-0.31080000000000002</v>
      </c>
      <c r="E61" s="42">
        <v>0</v>
      </c>
      <c r="F61" s="41">
        <v>-180600</v>
      </c>
      <c r="G61" s="41">
        <v>0</v>
      </c>
      <c r="H61" s="41">
        <v>-180600</v>
      </c>
      <c r="I61" s="41">
        <v>0</v>
      </c>
      <c r="J61" s="41">
        <v>-62849</v>
      </c>
      <c r="K61" s="41">
        <v>-1806</v>
      </c>
      <c r="L61" s="41">
        <v>0</v>
      </c>
      <c r="M61" s="41">
        <v>0</v>
      </c>
      <c r="N61" s="43">
        <v>-243449</v>
      </c>
    </row>
    <row r="62" spans="1:14" x14ac:dyDescent="0.2">
      <c r="A62" s="39" t="s">
        <v>20</v>
      </c>
      <c r="B62" s="40"/>
      <c r="C62" s="41">
        <v>0</v>
      </c>
      <c r="D62" s="42">
        <v>3.1278000000000001</v>
      </c>
      <c r="E62" s="42">
        <v>0</v>
      </c>
      <c r="F62" s="41">
        <v>1095242</v>
      </c>
      <c r="G62" s="41">
        <v>0</v>
      </c>
      <c r="H62" s="41">
        <v>1095242</v>
      </c>
      <c r="I62" s="41">
        <v>0</v>
      </c>
      <c r="J62" s="41">
        <v>381144</v>
      </c>
      <c r="K62" s="41">
        <v>10952</v>
      </c>
      <c r="L62" s="41">
        <v>0</v>
      </c>
      <c r="M62" s="41">
        <v>0</v>
      </c>
      <c r="N62" s="43">
        <v>1476386</v>
      </c>
    </row>
    <row r="63" spans="1:14" x14ac:dyDescent="0.2">
      <c r="A63" s="39" t="s">
        <v>41</v>
      </c>
      <c r="B63" s="40"/>
      <c r="C63" s="41">
        <v>0</v>
      </c>
      <c r="D63" s="42">
        <v>0</v>
      </c>
      <c r="E63" s="42">
        <v>0</v>
      </c>
      <c r="F63" s="41">
        <v>0</v>
      </c>
      <c r="G63" s="41">
        <v>0</v>
      </c>
      <c r="H63" s="41">
        <v>0</v>
      </c>
      <c r="I63" s="41">
        <v>180600</v>
      </c>
      <c r="J63" s="41">
        <v>61043</v>
      </c>
      <c r="K63" s="41">
        <v>0</v>
      </c>
      <c r="L63" s="41">
        <v>0</v>
      </c>
      <c r="M63" s="41">
        <v>0</v>
      </c>
      <c r="N63" s="43">
        <v>241643</v>
      </c>
    </row>
    <row r="64" spans="1:14" x14ac:dyDescent="0.2">
      <c r="A64" s="39" t="s">
        <v>21</v>
      </c>
      <c r="B64" s="40"/>
      <c r="C64" s="41">
        <v>0</v>
      </c>
      <c r="D64" s="42">
        <v>0</v>
      </c>
      <c r="E64" s="42">
        <v>0</v>
      </c>
      <c r="F64" s="41">
        <v>0</v>
      </c>
      <c r="G64" s="41">
        <v>0</v>
      </c>
      <c r="H64" s="41">
        <v>0</v>
      </c>
      <c r="I64" s="41">
        <v>0</v>
      </c>
      <c r="J64" s="41">
        <v>3</v>
      </c>
      <c r="K64" s="41">
        <v>0</v>
      </c>
      <c r="L64" s="41">
        <v>0</v>
      </c>
      <c r="M64" s="41">
        <v>0</v>
      </c>
      <c r="N64" s="43">
        <v>3</v>
      </c>
    </row>
    <row r="65" spans="1:14" x14ac:dyDescent="0.2">
      <c r="A65" s="39" t="s">
        <v>32</v>
      </c>
      <c r="B65" s="40"/>
      <c r="C65" s="41">
        <v>0</v>
      </c>
      <c r="D65" s="42">
        <v>0</v>
      </c>
      <c r="E65" s="42">
        <v>0.4</v>
      </c>
      <c r="F65" s="41">
        <v>0</v>
      </c>
      <c r="G65" s="41">
        <v>105883</v>
      </c>
      <c r="H65" s="41">
        <v>105883</v>
      </c>
      <c r="I65" s="41">
        <v>0</v>
      </c>
      <c r="J65" s="41">
        <v>36847</v>
      </c>
      <c r="K65" s="41">
        <v>1059</v>
      </c>
      <c r="L65" s="41">
        <v>0</v>
      </c>
      <c r="M65" s="41">
        <v>0</v>
      </c>
      <c r="N65" s="43">
        <v>142730</v>
      </c>
    </row>
    <row r="66" spans="1:14" x14ac:dyDescent="0.2">
      <c r="A66" s="39" t="s">
        <v>23</v>
      </c>
      <c r="B66" s="40"/>
      <c r="C66" s="41">
        <v>0</v>
      </c>
      <c r="D66" s="42">
        <v>0</v>
      </c>
      <c r="E66" s="42">
        <v>1.28</v>
      </c>
      <c r="F66" s="41">
        <v>0</v>
      </c>
      <c r="G66" s="41">
        <v>486113</v>
      </c>
      <c r="H66" s="41">
        <v>486113</v>
      </c>
      <c r="I66" s="41">
        <v>0</v>
      </c>
      <c r="J66" s="41">
        <v>169167</v>
      </c>
      <c r="K66" s="41">
        <v>4861</v>
      </c>
      <c r="L66" s="41">
        <v>0</v>
      </c>
      <c r="M66" s="41">
        <v>0</v>
      </c>
      <c r="N66" s="43">
        <v>655280</v>
      </c>
    </row>
    <row r="67" spans="1:14" x14ac:dyDescent="0.2">
      <c r="A67" s="39" t="s">
        <v>1481</v>
      </c>
      <c r="B67" s="40"/>
      <c r="C67" s="41">
        <v>0</v>
      </c>
      <c r="D67" s="42">
        <v>4.1681999999999997</v>
      </c>
      <c r="E67" s="42">
        <v>0.3</v>
      </c>
      <c r="F67" s="41">
        <v>2580072</v>
      </c>
      <c r="G67" s="41">
        <v>75330</v>
      </c>
      <c r="H67" s="41">
        <v>2655402</v>
      </c>
      <c r="I67" s="41">
        <v>0</v>
      </c>
      <c r="J67" s="41">
        <v>924081</v>
      </c>
      <c r="K67" s="41">
        <v>26554</v>
      </c>
      <c r="L67" s="41">
        <v>75225</v>
      </c>
      <c r="M67" s="41">
        <v>0</v>
      </c>
      <c r="N67" s="43">
        <v>3654708</v>
      </c>
    </row>
    <row r="68" spans="1:14" x14ac:dyDescent="0.2">
      <c r="A68" s="39" t="s">
        <v>1482</v>
      </c>
      <c r="B68" s="40"/>
      <c r="C68" s="41">
        <v>0</v>
      </c>
      <c r="D68" s="42">
        <v>0</v>
      </c>
      <c r="E68" s="42">
        <v>0</v>
      </c>
      <c r="F68" s="41">
        <v>36000</v>
      </c>
      <c r="G68" s="41">
        <v>0</v>
      </c>
      <c r="H68" s="41">
        <v>36000</v>
      </c>
      <c r="I68" s="41">
        <v>0</v>
      </c>
      <c r="J68" s="41">
        <v>12528</v>
      </c>
      <c r="K68" s="41">
        <v>360</v>
      </c>
      <c r="L68" s="41">
        <v>4500</v>
      </c>
      <c r="M68" s="41">
        <v>0</v>
      </c>
      <c r="N68" s="43">
        <v>53028</v>
      </c>
    </row>
    <row r="69" spans="1:14" x14ac:dyDescent="0.2">
      <c r="A69" s="34" t="s">
        <v>24</v>
      </c>
      <c r="B69" s="35"/>
      <c r="C69" s="36">
        <f t="shared" ref="C69:N69" si="11">SUM(C60:C68)</f>
        <v>0</v>
      </c>
      <c r="D69" s="37">
        <f t="shared" si="11"/>
        <v>7.0769000000000002</v>
      </c>
      <c r="E69" s="37">
        <f t="shared" si="11"/>
        <v>1.9800000000000002</v>
      </c>
      <c r="F69" s="36">
        <f t="shared" si="11"/>
        <v>3573130</v>
      </c>
      <c r="G69" s="36">
        <f t="shared" si="11"/>
        <v>667326</v>
      </c>
      <c r="H69" s="36">
        <f t="shared" si="11"/>
        <v>4240456</v>
      </c>
      <c r="I69" s="36">
        <f t="shared" si="11"/>
        <v>180600</v>
      </c>
      <c r="J69" s="36">
        <f t="shared" si="11"/>
        <v>1536724</v>
      </c>
      <c r="K69" s="36">
        <f t="shared" si="11"/>
        <v>42404</v>
      </c>
      <c r="L69" s="36">
        <f t="shared" si="11"/>
        <v>79725</v>
      </c>
      <c r="M69" s="36">
        <f t="shared" si="11"/>
        <v>0</v>
      </c>
      <c r="N69" s="38">
        <f t="shared" si="11"/>
        <v>6037505</v>
      </c>
    </row>
    <row r="70" spans="1:14" x14ac:dyDescent="0.2">
      <c r="A70" s="34" t="s">
        <v>25</v>
      </c>
      <c r="B70" s="35"/>
      <c r="C70" s="36"/>
      <c r="D70" s="37"/>
      <c r="E70" s="37"/>
      <c r="F70" s="36"/>
      <c r="G70" s="36"/>
      <c r="H70" s="36"/>
      <c r="I70" s="36"/>
      <c r="J70" s="36"/>
      <c r="K70" s="36"/>
      <c r="L70" s="36"/>
      <c r="M70" s="36"/>
      <c r="N70" s="38"/>
    </row>
    <row r="71" spans="1:14" x14ac:dyDescent="0.2">
      <c r="A71" s="39" t="s">
        <v>26</v>
      </c>
      <c r="B71" s="40"/>
      <c r="C71" s="41">
        <v>45</v>
      </c>
      <c r="D71" s="42">
        <v>0</v>
      </c>
      <c r="E71" s="42">
        <v>1.5044</v>
      </c>
      <c r="F71" s="41">
        <v>0</v>
      </c>
      <c r="G71" s="41">
        <v>462495</v>
      </c>
      <c r="H71" s="41">
        <v>462495</v>
      </c>
      <c r="I71" s="41">
        <v>0</v>
      </c>
      <c r="J71" s="41">
        <v>160949</v>
      </c>
      <c r="K71" s="41">
        <v>4625</v>
      </c>
      <c r="L71" s="41">
        <v>3825</v>
      </c>
      <c r="M71" s="41">
        <v>0</v>
      </c>
      <c r="N71" s="43">
        <v>627269</v>
      </c>
    </row>
    <row r="72" spans="1:14" x14ac:dyDescent="0.2">
      <c r="A72" s="39" t="s">
        <v>69</v>
      </c>
      <c r="B72" s="40"/>
      <c r="C72" s="41">
        <v>44</v>
      </c>
      <c r="D72" s="42">
        <v>0</v>
      </c>
      <c r="E72" s="42">
        <v>1.083</v>
      </c>
      <c r="F72" s="41">
        <v>0</v>
      </c>
      <c r="G72" s="41">
        <v>332945</v>
      </c>
      <c r="H72" s="41">
        <v>332945</v>
      </c>
      <c r="I72" s="41">
        <v>0</v>
      </c>
      <c r="J72" s="41">
        <v>115864</v>
      </c>
      <c r="K72" s="41">
        <v>3329</v>
      </c>
      <c r="L72" s="41">
        <v>2684</v>
      </c>
      <c r="M72" s="41">
        <v>0</v>
      </c>
      <c r="N72" s="43">
        <v>451493</v>
      </c>
    </row>
    <row r="73" spans="1:14" x14ac:dyDescent="0.2">
      <c r="A73" s="34" t="s">
        <v>24</v>
      </c>
      <c r="B73" s="35"/>
      <c r="C73" s="36">
        <f t="shared" ref="C73:N73" si="12">SUM(C71:C72)</f>
        <v>89</v>
      </c>
      <c r="D73" s="37">
        <f t="shared" si="12"/>
        <v>0</v>
      </c>
      <c r="E73" s="37">
        <f t="shared" si="12"/>
        <v>2.5873999999999997</v>
      </c>
      <c r="F73" s="36">
        <f t="shared" si="12"/>
        <v>0</v>
      </c>
      <c r="G73" s="36">
        <f t="shared" si="12"/>
        <v>795440</v>
      </c>
      <c r="H73" s="36">
        <f t="shared" si="12"/>
        <v>795440</v>
      </c>
      <c r="I73" s="36">
        <f t="shared" si="12"/>
        <v>0</v>
      </c>
      <c r="J73" s="36">
        <f t="shared" si="12"/>
        <v>276813</v>
      </c>
      <c r="K73" s="36">
        <f t="shared" si="12"/>
        <v>7954</v>
      </c>
      <c r="L73" s="36">
        <f t="shared" si="12"/>
        <v>6509</v>
      </c>
      <c r="M73" s="36">
        <f t="shared" si="12"/>
        <v>0</v>
      </c>
      <c r="N73" s="38">
        <f t="shared" si="12"/>
        <v>1078762</v>
      </c>
    </row>
    <row r="74" spans="1:14" x14ac:dyDescent="0.2">
      <c r="A74" s="34" t="s">
        <v>1483</v>
      </c>
      <c r="B74" s="35"/>
      <c r="C74" s="36"/>
      <c r="D74" s="37"/>
      <c r="E74" s="37"/>
      <c r="F74" s="36"/>
      <c r="G74" s="36"/>
      <c r="H74" s="36"/>
      <c r="I74" s="36"/>
      <c r="J74" s="36"/>
      <c r="K74" s="36"/>
      <c r="L74" s="36"/>
      <c r="M74" s="36"/>
      <c r="N74" s="38"/>
    </row>
    <row r="75" spans="1:14" x14ac:dyDescent="0.2">
      <c r="A75" s="39" t="s">
        <v>1492</v>
      </c>
      <c r="B75" s="40"/>
      <c r="C75" s="41">
        <v>44</v>
      </c>
      <c r="D75" s="42">
        <v>0</v>
      </c>
      <c r="E75" s="42">
        <v>8.3799999999999999E-2</v>
      </c>
      <c r="F75" s="41">
        <v>0</v>
      </c>
      <c r="G75" s="41">
        <v>22710</v>
      </c>
      <c r="H75" s="41">
        <v>22710</v>
      </c>
      <c r="I75" s="41">
        <v>0</v>
      </c>
      <c r="J75" s="41">
        <v>7903</v>
      </c>
      <c r="K75" s="41">
        <v>227</v>
      </c>
      <c r="L75" s="41">
        <v>0</v>
      </c>
      <c r="M75" s="41">
        <v>0</v>
      </c>
      <c r="N75" s="43">
        <v>30613</v>
      </c>
    </row>
    <row r="76" spans="1:14" x14ac:dyDescent="0.2">
      <c r="A76" s="39" t="s">
        <v>1485</v>
      </c>
      <c r="B76" s="40"/>
      <c r="C76" s="41">
        <v>0</v>
      </c>
      <c r="D76" s="42">
        <v>1.7755000000000001</v>
      </c>
      <c r="E76" s="42">
        <v>0</v>
      </c>
      <c r="F76" s="41">
        <v>808826</v>
      </c>
      <c r="G76" s="41">
        <v>0</v>
      </c>
      <c r="H76" s="41">
        <v>808826</v>
      </c>
      <c r="I76" s="41">
        <v>0</v>
      </c>
      <c r="J76" s="41">
        <v>281471</v>
      </c>
      <c r="K76" s="41">
        <v>8088</v>
      </c>
      <c r="L76" s="41">
        <v>0</v>
      </c>
      <c r="M76" s="41">
        <v>0</v>
      </c>
      <c r="N76" s="43">
        <v>1090297</v>
      </c>
    </row>
    <row r="77" spans="1:14" x14ac:dyDescent="0.2">
      <c r="A77" s="34" t="s">
        <v>24</v>
      </c>
      <c r="B77" s="35"/>
      <c r="C77" s="36">
        <f t="shared" ref="C77:N77" si="13">SUM(C75:C76)</f>
        <v>44</v>
      </c>
      <c r="D77" s="37">
        <f t="shared" si="13"/>
        <v>1.7755000000000001</v>
      </c>
      <c r="E77" s="37">
        <f t="shared" si="13"/>
        <v>8.3799999999999999E-2</v>
      </c>
      <c r="F77" s="36">
        <f t="shared" si="13"/>
        <v>808826</v>
      </c>
      <c r="G77" s="36">
        <f t="shared" si="13"/>
        <v>22710</v>
      </c>
      <c r="H77" s="36">
        <f t="shared" si="13"/>
        <v>831536</v>
      </c>
      <c r="I77" s="36">
        <f t="shared" si="13"/>
        <v>0</v>
      </c>
      <c r="J77" s="36">
        <f t="shared" si="13"/>
        <v>289374</v>
      </c>
      <c r="K77" s="36">
        <f t="shared" si="13"/>
        <v>8315</v>
      </c>
      <c r="L77" s="36">
        <f t="shared" si="13"/>
        <v>0</v>
      </c>
      <c r="M77" s="36">
        <f t="shared" si="13"/>
        <v>0</v>
      </c>
      <c r="N77" s="38">
        <f t="shared" si="13"/>
        <v>1120910</v>
      </c>
    </row>
    <row r="78" spans="1:14" x14ac:dyDescent="0.2">
      <c r="A78" s="29" t="s">
        <v>2439</v>
      </c>
      <c r="B78" s="30"/>
      <c r="C78" s="31">
        <f t="shared" ref="C78:N78" si="14">C58+C69+C73+C77</f>
        <v>133</v>
      </c>
      <c r="D78" s="32">
        <f t="shared" si="14"/>
        <v>13.714400000000001</v>
      </c>
      <c r="E78" s="32">
        <f t="shared" si="14"/>
        <v>5.7312000000000003</v>
      </c>
      <c r="F78" s="31">
        <f t="shared" si="14"/>
        <v>6782353</v>
      </c>
      <c r="G78" s="31">
        <f t="shared" si="14"/>
        <v>1741967</v>
      </c>
      <c r="H78" s="31">
        <f t="shared" si="14"/>
        <v>8524320</v>
      </c>
      <c r="I78" s="31">
        <f t="shared" si="14"/>
        <v>180600</v>
      </c>
      <c r="J78" s="31">
        <f t="shared" si="14"/>
        <v>3027508</v>
      </c>
      <c r="K78" s="31">
        <f t="shared" si="14"/>
        <v>85242</v>
      </c>
      <c r="L78" s="31">
        <f t="shared" si="14"/>
        <v>105434</v>
      </c>
      <c r="M78" s="31">
        <f t="shared" si="14"/>
        <v>0</v>
      </c>
      <c r="N78" s="33">
        <f t="shared" si="14"/>
        <v>11837862</v>
      </c>
    </row>
    <row r="79" spans="1:14" x14ac:dyDescent="0.2">
      <c r="A79" s="39"/>
      <c r="B79" s="40"/>
      <c r="C79" s="41"/>
      <c r="D79" s="42"/>
      <c r="E79" s="42"/>
      <c r="F79" s="41"/>
      <c r="G79" s="41"/>
      <c r="H79" s="41"/>
      <c r="I79" s="41"/>
      <c r="J79" s="41"/>
      <c r="K79" s="41"/>
      <c r="L79" s="41"/>
      <c r="M79" s="41"/>
      <c r="N79" s="43"/>
    </row>
    <row r="80" spans="1:14" x14ac:dyDescent="0.2">
      <c r="A80" s="29" t="s">
        <v>2440</v>
      </c>
      <c r="B80" s="30"/>
      <c r="C80" s="31"/>
      <c r="D80" s="32"/>
      <c r="E80" s="32"/>
      <c r="F80" s="31"/>
      <c r="G80" s="31"/>
      <c r="H80" s="31"/>
      <c r="I80" s="31"/>
      <c r="J80" s="31"/>
      <c r="K80" s="31"/>
      <c r="L80" s="31"/>
      <c r="M80" s="31"/>
      <c r="N80" s="33"/>
    </row>
    <row r="81" spans="1:14" x14ac:dyDescent="0.2">
      <c r="A81" s="29" t="s">
        <v>2441</v>
      </c>
      <c r="B81" s="30" t="s">
        <v>6</v>
      </c>
      <c r="C81" s="31" t="s">
        <v>7</v>
      </c>
      <c r="D81" s="32" t="s">
        <v>8</v>
      </c>
      <c r="E81" s="32" t="s">
        <v>9</v>
      </c>
      <c r="F81" s="31" t="s">
        <v>10</v>
      </c>
      <c r="G81" s="31" t="s">
        <v>11</v>
      </c>
      <c r="H81" s="31" t="s">
        <v>12</v>
      </c>
      <c r="I81" s="31" t="s">
        <v>13</v>
      </c>
      <c r="J81" s="31" t="s">
        <v>14</v>
      </c>
      <c r="K81" s="31" t="s">
        <v>15</v>
      </c>
      <c r="L81" s="31" t="s">
        <v>16</v>
      </c>
      <c r="M81" s="31" t="s">
        <v>17</v>
      </c>
      <c r="N81" s="33" t="s">
        <v>18</v>
      </c>
    </row>
    <row r="82" spans="1:14" x14ac:dyDescent="0.2">
      <c r="A82" s="34" t="s">
        <v>1629</v>
      </c>
      <c r="B82" s="35"/>
      <c r="C82" s="36"/>
      <c r="D82" s="37"/>
      <c r="E82" s="37"/>
      <c r="F82" s="36"/>
      <c r="G82" s="36"/>
      <c r="H82" s="36"/>
      <c r="I82" s="36"/>
      <c r="J82" s="36"/>
      <c r="K82" s="36"/>
      <c r="L82" s="36"/>
      <c r="M82" s="36"/>
      <c r="N82" s="38"/>
    </row>
    <row r="83" spans="1:14" x14ac:dyDescent="0.2">
      <c r="A83" s="39" t="s">
        <v>20</v>
      </c>
      <c r="B83" s="40"/>
      <c r="C83" s="41">
        <v>0</v>
      </c>
      <c r="D83" s="42">
        <v>1</v>
      </c>
      <c r="E83" s="42">
        <v>0</v>
      </c>
      <c r="F83" s="41">
        <v>346446</v>
      </c>
      <c r="G83" s="41">
        <v>0</v>
      </c>
      <c r="H83" s="41">
        <v>346446</v>
      </c>
      <c r="I83" s="41">
        <v>0</v>
      </c>
      <c r="J83" s="41">
        <v>120563</v>
      </c>
      <c r="K83" s="41">
        <v>3464</v>
      </c>
      <c r="L83" s="41">
        <v>0</v>
      </c>
      <c r="M83" s="41">
        <v>0</v>
      </c>
      <c r="N83" s="43">
        <v>467009</v>
      </c>
    </row>
    <row r="84" spans="1:14" x14ac:dyDescent="0.2">
      <c r="A84" s="39" t="s">
        <v>40</v>
      </c>
      <c r="B84" s="40"/>
      <c r="C84" s="41">
        <v>0</v>
      </c>
      <c r="D84" s="42">
        <v>-6.7199999999999996E-2</v>
      </c>
      <c r="E84" s="42">
        <v>0</v>
      </c>
      <c r="F84" s="41">
        <v>-67200</v>
      </c>
      <c r="G84" s="41">
        <v>0</v>
      </c>
      <c r="H84" s="41">
        <v>-67200</v>
      </c>
      <c r="I84" s="41">
        <v>0</v>
      </c>
      <c r="J84" s="41">
        <v>-23386</v>
      </c>
      <c r="K84" s="41">
        <v>-672</v>
      </c>
      <c r="L84" s="41">
        <v>0</v>
      </c>
      <c r="M84" s="41">
        <v>0</v>
      </c>
      <c r="N84" s="43">
        <v>-90586</v>
      </c>
    </row>
    <row r="85" spans="1:14" x14ac:dyDescent="0.2">
      <c r="A85" s="39" t="s">
        <v>41</v>
      </c>
      <c r="B85" s="40"/>
      <c r="C85" s="41">
        <v>0</v>
      </c>
      <c r="D85" s="42">
        <v>0</v>
      </c>
      <c r="E85" s="42">
        <v>0</v>
      </c>
      <c r="F85" s="41">
        <v>0</v>
      </c>
      <c r="G85" s="41">
        <v>0</v>
      </c>
      <c r="H85" s="41">
        <v>0</v>
      </c>
      <c r="I85" s="41">
        <v>67200</v>
      </c>
      <c r="J85" s="41">
        <v>22714</v>
      </c>
      <c r="K85" s="41">
        <v>0</v>
      </c>
      <c r="L85" s="41">
        <v>0</v>
      </c>
      <c r="M85" s="41">
        <v>0</v>
      </c>
      <c r="N85" s="43">
        <v>89914</v>
      </c>
    </row>
    <row r="86" spans="1:14" x14ac:dyDescent="0.2">
      <c r="A86" s="39" t="s">
        <v>21</v>
      </c>
      <c r="B86" s="40"/>
      <c r="C86" s="41">
        <v>0</v>
      </c>
      <c r="D86" s="42">
        <v>0</v>
      </c>
      <c r="E86" s="42">
        <v>0</v>
      </c>
      <c r="F86" s="41">
        <v>0</v>
      </c>
      <c r="G86" s="41">
        <v>0</v>
      </c>
      <c r="H86" s="41">
        <v>0</v>
      </c>
      <c r="I86" s="41">
        <v>0</v>
      </c>
      <c r="J86" s="41">
        <v>1</v>
      </c>
      <c r="K86" s="41">
        <v>0</v>
      </c>
      <c r="L86" s="41">
        <v>0</v>
      </c>
      <c r="M86" s="41">
        <v>0</v>
      </c>
      <c r="N86" s="43">
        <v>1</v>
      </c>
    </row>
    <row r="87" spans="1:14" x14ac:dyDescent="0.2">
      <c r="A87" s="39" t="s">
        <v>23</v>
      </c>
      <c r="B87" s="40"/>
      <c r="C87" s="41">
        <v>0</v>
      </c>
      <c r="D87" s="42">
        <v>0</v>
      </c>
      <c r="E87" s="42">
        <v>1.5</v>
      </c>
      <c r="F87" s="41">
        <v>0</v>
      </c>
      <c r="G87" s="41">
        <v>586188</v>
      </c>
      <c r="H87" s="41">
        <v>586188</v>
      </c>
      <c r="I87" s="41">
        <v>0</v>
      </c>
      <c r="J87" s="41">
        <v>203994</v>
      </c>
      <c r="K87" s="41">
        <v>5862</v>
      </c>
      <c r="L87" s="41">
        <v>0</v>
      </c>
      <c r="M87" s="41">
        <v>0</v>
      </c>
      <c r="N87" s="43">
        <v>790182</v>
      </c>
    </row>
    <row r="88" spans="1:14" x14ac:dyDescent="0.2">
      <c r="A88" s="39" t="s">
        <v>1481</v>
      </c>
      <c r="B88" s="40"/>
      <c r="C88" s="41">
        <v>0</v>
      </c>
      <c r="D88" s="42">
        <v>7.9545000000000003</v>
      </c>
      <c r="E88" s="42">
        <v>1.02</v>
      </c>
      <c r="F88" s="41">
        <v>5286304</v>
      </c>
      <c r="G88" s="41">
        <v>256122</v>
      </c>
      <c r="H88" s="41">
        <v>5542426</v>
      </c>
      <c r="I88" s="41">
        <v>0</v>
      </c>
      <c r="J88" s="41">
        <v>1928763</v>
      </c>
      <c r="K88" s="41">
        <v>55424</v>
      </c>
      <c r="L88" s="41">
        <v>196175</v>
      </c>
      <c r="M88" s="41">
        <v>0</v>
      </c>
      <c r="N88" s="43">
        <v>7667364</v>
      </c>
    </row>
    <row r="89" spans="1:14" x14ac:dyDescent="0.2">
      <c r="A89" s="39" t="s">
        <v>1482</v>
      </c>
      <c r="B89" s="40"/>
      <c r="C89" s="41">
        <v>0</v>
      </c>
      <c r="D89" s="42">
        <v>0</v>
      </c>
      <c r="E89" s="42">
        <v>0</v>
      </c>
      <c r="F89" s="41">
        <v>24000</v>
      </c>
      <c r="G89" s="41">
        <v>0</v>
      </c>
      <c r="H89" s="41">
        <v>24000</v>
      </c>
      <c r="I89" s="41">
        <v>0</v>
      </c>
      <c r="J89" s="41">
        <v>8352</v>
      </c>
      <c r="K89" s="41">
        <v>240</v>
      </c>
      <c r="L89" s="41">
        <v>4500</v>
      </c>
      <c r="M89" s="41">
        <v>0</v>
      </c>
      <c r="N89" s="43">
        <v>36852</v>
      </c>
    </row>
    <row r="90" spans="1:14" x14ac:dyDescent="0.2">
      <c r="A90" s="34" t="s">
        <v>24</v>
      </c>
      <c r="B90" s="35"/>
      <c r="C90" s="36">
        <f t="shared" ref="C90:N90" si="15">SUM(C83:C89)</f>
        <v>0</v>
      </c>
      <c r="D90" s="37">
        <f t="shared" si="15"/>
        <v>8.8872999999999998</v>
      </c>
      <c r="E90" s="37">
        <f t="shared" si="15"/>
        <v>2.52</v>
      </c>
      <c r="F90" s="36">
        <f t="shared" si="15"/>
        <v>5589550</v>
      </c>
      <c r="G90" s="36">
        <f t="shared" si="15"/>
        <v>842310</v>
      </c>
      <c r="H90" s="36">
        <f t="shared" si="15"/>
        <v>6431860</v>
      </c>
      <c r="I90" s="36">
        <f t="shared" si="15"/>
        <v>67200</v>
      </c>
      <c r="J90" s="36">
        <f t="shared" si="15"/>
        <v>2261001</v>
      </c>
      <c r="K90" s="36">
        <f t="shared" si="15"/>
        <v>64318</v>
      </c>
      <c r="L90" s="36">
        <f t="shared" si="15"/>
        <v>200675</v>
      </c>
      <c r="M90" s="36">
        <f t="shared" si="15"/>
        <v>0</v>
      </c>
      <c r="N90" s="38">
        <f t="shared" si="15"/>
        <v>8960736</v>
      </c>
    </row>
    <row r="91" spans="1:14" x14ac:dyDescent="0.2">
      <c r="A91" s="34" t="s">
        <v>1483</v>
      </c>
      <c r="B91" s="35"/>
      <c r="C91" s="36"/>
      <c r="D91" s="37"/>
      <c r="E91" s="37"/>
      <c r="F91" s="36"/>
      <c r="G91" s="36"/>
      <c r="H91" s="36"/>
      <c r="I91" s="36"/>
      <c r="J91" s="36"/>
      <c r="K91" s="36"/>
      <c r="L91" s="36"/>
      <c r="M91" s="36"/>
      <c r="N91" s="38"/>
    </row>
    <row r="92" spans="1:14" x14ac:dyDescent="0.2">
      <c r="A92" s="39" t="s">
        <v>1484</v>
      </c>
      <c r="B92" s="40"/>
      <c r="C92" s="41">
        <v>82</v>
      </c>
      <c r="D92" s="42">
        <v>0</v>
      </c>
      <c r="E92" s="42">
        <v>0.13800000000000001</v>
      </c>
      <c r="F92" s="41">
        <v>0</v>
      </c>
      <c r="G92" s="41">
        <v>37399</v>
      </c>
      <c r="H92" s="41">
        <v>37399</v>
      </c>
      <c r="I92" s="41">
        <v>0</v>
      </c>
      <c r="J92" s="41">
        <v>13015</v>
      </c>
      <c r="K92" s="41">
        <v>374</v>
      </c>
      <c r="L92" s="41">
        <v>0</v>
      </c>
      <c r="M92" s="41">
        <v>0</v>
      </c>
      <c r="N92" s="43">
        <v>50414</v>
      </c>
    </row>
    <row r="93" spans="1:14" x14ac:dyDescent="0.2">
      <c r="A93" s="39" t="s">
        <v>1485</v>
      </c>
      <c r="B93" s="40"/>
      <c r="C93" s="41">
        <v>0</v>
      </c>
      <c r="D93" s="42">
        <v>2.2587999999999999</v>
      </c>
      <c r="E93" s="42">
        <v>0</v>
      </c>
      <c r="F93" s="41">
        <v>995133</v>
      </c>
      <c r="G93" s="41">
        <v>0</v>
      </c>
      <c r="H93" s="41">
        <v>995133</v>
      </c>
      <c r="I93" s="41">
        <v>0</v>
      </c>
      <c r="J93" s="41">
        <v>346306</v>
      </c>
      <c r="K93" s="41">
        <v>9951</v>
      </c>
      <c r="L93" s="41">
        <v>0</v>
      </c>
      <c r="M93" s="41">
        <v>0</v>
      </c>
      <c r="N93" s="43">
        <v>1341439</v>
      </c>
    </row>
    <row r="94" spans="1:14" x14ac:dyDescent="0.2">
      <c r="A94" s="34" t="s">
        <v>24</v>
      </c>
      <c r="B94" s="35"/>
      <c r="C94" s="36">
        <f t="shared" ref="C94:N94" si="16">SUM(C92:C93)</f>
        <v>82</v>
      </c>
      <c r="D94" s="37">
        <f t="shared" si="16"/>
        <v>2.2587999999999999</v>
      </c>
      <c r="E94" s="37">
        <f t="shared" si="16"/>
        <v>0.13800000000000001</v>
      </c>
      <c r="F94" s="36">
        <f t="shared" si="16"/>
        <v>995133</v>
      </c>
      <c r="G94" s="36">
        <f t="shared" si="16"/>
        <v>37399</v>
      </c>
      <c r="H94" s="36">
        <f t="shared" si="16"/>
        <v>1032532</v>
      </c>
      <c r="I94" s="36">
        <f t="shared" si="16"/>
        <v>0</v>
      </c>
      <c r="J94" s="36">
        <f t="shared" si="16"/>
        <v>359321</v>
      </c>
      <c r="K94" s="36">
        <f t="shared" si="16"/>
        <v>10325</v>
      </c>
      <c r="L94" s="36">
        <f t="shared" si="16"/>
        <v>0</v>
      </c>
      <c r="M94" s="36">
        <f t="shared" si="16"/>
        <v>0</v>
      </c>
      <c r="N94" s="38">
        <f t="shared" si="16"/>
        <v>1391853</v>
      </c>
    </row>
    <row r="95" spans="1:14" x14ac:dyDescent="0.2">
      <c r="A95" s="29" t="s">
        <v>2442</v>
      </c>
      <c r="B95" s="30"/>
      <c r="C95" s="31">
        <f t="shared" ref="C95:N95" si="17">C90+C94</f>
        <v>82</v>
      </c>
      <c r="D95" s="32">
        <f t="shared" si="17"/>
        <v>11.146100000000001</v>
      </c>
      <c r="E95" s="32">
        <f t="shared" si="17"/>
        <v>2.6579999999999999</v>
      </c>
      <c r="F95" s="31">
        <f t="shared" si="17"/>
        <v>6584683</v>
      </c>
      <c r="G95" s="31">
        <f t="shared" si="17"/>
        <v>879709</v>
      </c>
      <c r="H95" s="31">
        <f t="shared" si="17"/>
        <v>7464392</v>
      </c>
      <c r="I95" s="31">
        <f t="shared" si="17"/>
        <v>67200</v>
      </c>
      <c r="J95" s="31">
        <f t="shared" si="17"/>
        <v>2620322</v>
      </c>
      <c r="K95" s="31">
        <f t="shared" si="17"/>
        <v>74643</v>
      </c>
      <c r="L95" s="31">
        <f t="shared" si="17"/>
        <v>200675</v>
      </c>
      <c r="M95" s="31">
        <f t="shared" si="17"/>
        <v>0</v>
      </c>
      <c r="N95" s="33">
        <f t="shared" si="17"/>
        <v>10352589</v>
      </c>
    </row>
    <row r="96" spans="1:14" x14ac:dyDescent="0.2">
      <c r="A96" s="39"/>
      <c r="B96" s="40"/>
      <c r="C96" s="41"/>
      <c r="D96" s="42"/>
      <c r="E96" s="42"/>
      <c r="F96" s="41"/>
      <c r="G96" s="41"/>
      <c r="H96" s="41"/>
      <c r="I96" s="41"/>
      <c r="J96" s="41"/>
      <c r="K96" s="41"/>
      <c r="L96" s="41"/>
      <c r="M96" s="41"/>
      <c r="N96" s="43"/>
    </row>
    <row r="97" spans="1:14" x14ac:dyDescent="0.2">
      <c r="A97" s="29" t="s">
        <v>2443</v>
      </c>
      <c r="B97" s="30"/>
      <c r="C97" s="31"/>
      <c r="D97" s="32"/>
      <c r="E97" s="32"/>
      <c r="F97" s="31"/>
      <c r="G97" s="31"/>
      <c r="H97" s="31"/>
      <c r="I97" s="31"/>
      <c r="J97" s="31"/>
      <c r="K97" s="31"/>
      <c r="L97" s="31"/>
      <c r="M97" s="31"/>
      <c r="N97" s="33"/>
    </row>
    <row r="98" spans="1:14" x14ac:dyDescent="0.2">
      <c r="A98" s="29" t="s">
        <v>2444</v>
      </c>
      <c r="B98" s="30" t="s">
        <v>6</v>
      </c>
      <c r="C98" s="31" t="s">
        <v>7</v>
      </c>
      <c r="D98" s="32" t="s">
        <v>8</v>
      </c>
      <c r="E98" s="32" t="s">
        <v>9</v>
      </c>
      <c r="F98" s="31" t="s">
        <v>10</v>
      </c>
      <c r="G98" s="31" t="s">
        <v>11</v>
      </c>
      <c r="H98" s="31" t="s">
        <v>12</v>
      </c>
      <c r="I98" s="31" t="s">
        <v>13</v>
      </c>
      <c r="J98" s="31" t="s">
        <v>14</v>
      </c>
      <c r="K98" s="31" t="s">
        <v>15</v>
      </c>
      <c r="L98" s="31" t="s">
        <v>16</v>
      </c>
      <c r="M98" s="31" t="s">
        <v>17</v>
      </c>
      <c r="N98" s="33" t="s">
        <v>18</v>
      </c>
    </row>
    <row r="99" spans="1:14" x14ac:dyDescent="0.2">
      <c r="A99" s="34" t="s">
        <v>19</v>
      </c>
      <c r="B99" s="35"/>
      <c r="C99" s="36"/>
      <c r="D99" s="37"/>
      <c r="E99" s="37"/>
      <c r="F99" s="36"/>
      <c r="G99" s="36"/>
      <c r="H99" s="36"/>
      <c r="I99" s="36"/>
      <c r="J99" s="36"/>
      <c r="K99" s="36"/>
      <c r="L99" s="36"/>
      <c r="M99" s="36"/>
      <c r="N99" s="38"/>
    </row>
    <row r="100" spans="1:14" x14ac:dyDescent="0.2">
      <c r="A100" s="39" t="s">
        <v>22</v>
      </c>
      <c r="B100" s="40"/>
      <c r="C100" s="41">
        <v>0</v>
      </c>
      <c r="D100" s="42">
        <v>6</v>
      </c>
      <c r="E100" s="42">
        <v>1.2</v>
      </c>
      <c r="F100" s="41">
        <v>3336127</v>
      </c>
      <c r="G100" s="41">
        <v>284991</v>
      </c>
      <c r="H100" s="41">
        <v>3621118</v>
      </c>
      <c r="I100" s="41">
        <v>0</v>
      </c>
      <c r="J100" s="41">
        <v>1260149</v>
      </c>
      <c r="K100" s="41">
        <v>36211</v>
      </c>
      <c r="L100" s="41">
        <v>27600</v>
      </c>
      <c r="M100" s="41">
        <v>0</v>
      </c>
      <c r="N100" s="43">
        <v>4908867</v>
      </c>
    </row>
    <row r="101" spans="1:14" x14ac:dyDescent="0.2">
      <c r="A101" s="34" t="s">
        <v>24</v>
      </c>
      <c r="B101" s="35"/>
      <c r="C101" s="36">
        <f t="shared" ref="C101:N101" si="18">SUM(C100:C100)</f>
        <v>0</v>
      </c>
      <c r="D101" s="37">
        <f t="shared" si="18"/>
        <v>6</v>
      </c>
      <c r="E101" s="37">
        <f t="shared" si="18"/>
        <v>1.2</v>
      </c>
      <c r="F101" s="36">
        <f t="shared" si="18"/>
        <v>3336127</v>
      </c>
      <c r="G101" s="36">
        <f t="shared" si="18"/>
        <v>284991</v>
      </c>
      <c r="H101" s="36">
        <f t="shared" si="18"/>
        <v>3621118</v>
      </c>
      <c r="I101" s="36">
        <f t="shared" si="18"/>
        <v>0</v>
      </c>
      <c r="J101" s="36">
        <f t="shared" si="18"/>
        <v>1260149</v>
      </c>
      <c r="K101" s="36">
        <f t="shared" si="18"/>
        <v>36211</v>
      </c>
      <c r="L101" s="36">
        <f t="shared" si="18"/>
        <v>27600</v>
      </c>
      <c r="M101" s="36">
        <f t="shared" si="18"/>
        <v>0</v>
      </c>
      <c r="N101" s="38">
        <f t="shared" si="18"/>
        <v>4908867</v>
      </c>
    </row>
    <row r="102" spans="1:14" x14ac:dyDescent="0.2">
      <c r="A102" s="34" t="s">
        <v>1629</v>
      </c>
      <c r="B102" s="35"/>
      <c r="C102" s="36"/>
      <c r="D102" s="37"/>
      <c r="E102" s="37"/>
      <c r="F102" s="36"/>
      <c r="G102" s="36"/>
      <c r="H102" s="36"/>
      <c r="I102" s="36"/>
      <c r="J102" s="36"/>
      <c r="K102" s="36"/>
      <c r="L102" s="36"/>
      <c r="M102" s="36"/>
      <c r="N102" s="38"/>
    </row>
    <row r="103" spans="1:14" x14ac:dyDescent="0.2">
      <c r="A103" s="39" t="s">
        <v>20</v>
      </c>
      <c r="B103" s="40"/>
      <c r="C103" s="41">
        <v>0</v>
      </c>
      <c r="D103" s="42">
        <v>5.4444999999999997</v>
      </c>
      <c r="E103" s="42">
        <v>0</v>
      </c>
      <c r="F103" s="41">
        <v>1886229</v>
      </c>
      <c r="G103" s="41">
        <v>0</v>
      </c>
      <c r="H103" s="41">
        <v>1886229</v>
      </c>
      <c r="I103" s="41">
        <v>0</v>
      </c>
      <c r="J103" s="41">
        <v>656408</v>
      </c>
      <c r="K103" s="41">
        <v>18862</v>
      </c>
      <c r="L103" s="41">
        <v>0</v>
      </c>
      <c r="M103" s="41">
        <v>0</v>
      </c>
      <c r="N103" s="43">
        <v>2542637</v>
      </c>
    </row>
    <row r="104" spans="1:14" x14ac:dyDescent="0.2">
      <c r="A104" s="39" t="s">
        <v>45</v>
      </c>
      <c r="B104" s="40"/>
      <c r="C104" s="41">
        <v>0</v>
      </c>
      <c r="D104" s="42">
        <v>-0.5857</v>
      </c>
      <c r="E104" s="42">
        <v>0</v>
      </c>
      <c r="F104" s="41">
        <v>-202900</v>
      </c>
      <c r="G104" s="41">
        <v>0</v>
      </c>
      <c r="H104" s="41">
        <v>-202900</v>
      </c>
      <c r="I104" s="41">
        <v>0</v>
      </c>
      <c r="J104" s="41">
        <v>-70609</v>
      </c>
      <c r="K104" s="41">
        <v>-2029</v>
      </c>
      <c r="L104" s="41">
        <v>0</v>
      </c>
      <c r="M104" s="41">
        <v>0</v>
      </c>
      <c r="N104" s="43">
        <v>-273509</v>
      </c>
    </row>
    <row r="105" spans="1:14" x14ac:dyDescent="0.2">
      <c r="A105" s="39" t="s">
        <v>21</v>
      </c>
      <c r="B105" s="40"/>
      <c r="C105" s="41">
        <v>0</v>
      </c>
      <c r="D105" s="42">
        <v>0</v>
      </c>
      <c r="E105" s="42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1</v>
      </c>
      <c r="K105" s="41">
        <v>0</v>
      </c>
      <c r="L105" s="41">
        <v>0</v>
      </c>
      <c r="M105" s="41">
        <v>0</v>
      </c>
      <c r="N105" s="43">
        <v>1</v>
      </c>
    </row>
    <row r="106" spans="1:14" x14ac:dyDescent="0.2">
      <c r="A106" s="39" t="s">
        <v>23</v>
      </c>
      <c r="B106" s="40"/>
      <c r="C106" s="41">
        <v>0</v>
      </c>
      <c r="D106" s="42">
        <v>0</v>
      </c>
      <c r="E106" s="42">
        <v>1.62</v>
      </c>
      <c r="F106" s="41">
        <v>0</v>
      </c>
      <c r="G106" s="41">
        <v>623240</v>
      </c>
      <c r="H106" s="41">
        <v>623240</v>
      </c>
      <c r="I106" s="41">
        <v>0</v>
      </c>
      <c r="J106" s="41">
        <v>216887</v>
      </c>
      <c r="K106" s="41">
        <v>6232</v>
      </c>
      <c r="L106" s="41">
        <v>0</v>
      </c>
      <c r="M106" s="41">
        <v>0</v>
      </c>
      <c r="N106" s="43">
        <v>840127</v>
      </c>
    </row>
    <row r="107" spans="1:14" x14ac:dyDescent="0.2">
      <c r="A107" s="39" t="s">
        <v>1481</v>
      </c>
      <c r="B107" s="40"/>
      <c r="C107" s="41">
        <v>0</v>
      </c>
      <c r="D107" s="42">
        <v>6.2728000000000002</v>
      </c>
      <c r="E107" s="42">
        <v>0.85</v>
      </c>
      <c r="F107" s="41">
        <v>4244228</v>
      </c>
      <c r="G107" s="41">
        <v>213435</v>
      </c>
      <c r="H107" s="41">
        <v>4457663</v>
      </c>
      <c r="I107" s="41">
        <v>0</v>
      </c>
      <c r="J107" s="41">
        <v>1551267</v>
      </c>
      <c r="K107" s="41">
        <v>44577</v>
      </c>
      <c r="L107" s="41">
        <v>160775</v>
      </c>
      <c r="M107" s="41">
        <v>0</v>
      </c>
      <c r="N107" s="43">
        <v>6169705</v>
      </c>
    </row>
    <row r="108" spans="1:14" x14ac:dyDescent="0.2">
      <c r="A108" s="34" t="s">
        <v>24</v>
      </c>
      <c r="B108" s="35"/>
      <c r="C108" s="36">
        <f t="shared" ref="C108:N108" si="19">SUM(C103:C107)</f>
        <v>0</v>
      </c>
      <c r="D108" s="37">
        <f t="shared" si="19"/>
        <v>11.131599999999999</v>
      </c>
      <c r="E108" s="37">
        <f t="shared" si="19"/>
        <v>2.4700000000000002</v>
      </c>
      <c r="F108" s="36">
        <f t="shared" si="19"/>
        <v>5927557</v>
      </c>
      <c r="G108" s="36">
        <f t="shared" si="19"/>
        <v>836675</v>
      </c>
      <c r="H108" s="36">
        <f t="shared" si="19"/>
        <v>6764232</v>
      </c>
      <c r="I108" s="36">
        <f t="shared" si="19"/>
        <v>0</v>
      </c>
      <c r="J108" s="36">
        <f t="shared" si="19"/>
        <v>2353954</v>
      </c>
      <c r="K108" s="36">
        <f t="shared" si="19"/>
        <v>67642</v>
      </c>
      <c r="L108" s="36">
        <f t="shared" si="19"/>
        <v>160775</v>
      </c>
      <c r="M108" s="36">
        <f t="shared" si="19"/>
        <v>0</v>
      </c>
      <c r="N108" s="38">
        <f t="shared" si="19"/>
        <v>9278961</v>
      </c>
    </row>
    <row r="109" spans="1:14" x14ac:dyDescent="0.2">
      <c r="A109" s="34" t="s">
        <v>25</v>
      </c>
      <c r="B109" s="35"/>
      <c r="C109" s="36"/>
      <c r="D109" s="37"/>
      <c r="E109" s="37"/>
      <c r="F109" s="36"/>
      <c r="G109" s="36"/>
      <c r="H109" s="36"/>
      <c r="I109" s="36"/>
      <c r="J109" s="36"/>
      <c r="K109" s="36"/>
      <c r="L109" s="36"/>
      <c r="M109" s="36"/>
      <c r="N109" s="38"/>
    </row>
    <row r="110" spans="1:14" x14ac:dyDescent="0.2">
      <c r="A110" s="39" t="s">
        <v>26</v>
      </c>
      <c r="B110" s="40"/>
      <c r="C110" s="41">
        <v>19</v>
      </c>
      <c r="D110" s="42">
        <v>0</v>
      </c>
      <c r="E110" s="42">
        <v>0.80530000000000002</v>
      </c>
      <c r="F110" s="41">
        <v>0</v>
      </c>
      <c r="G110" s="41">
        <v>247572</v>
      </c>
      <c r="H110" s="41">
        <v>247572</v>
      </c>
      <c r="I110" s="41">
        <v>0</v>
      </c>
      <c r="J110" s="41">
        <v>86155</v>
      </c>
      <c r="K110" s="41">
        <v>2476</v>
      </c>
      <c r="L110" s="41">
        <v>1615</v>
      </c>
      <c r="M110" s="41">
        <v>0</v>
      </c>
      <c r="N110" s="43">
        <v>335342</v>
      </c>
    </row>
    <row r="111" spans="1:14" x14ac:dyDescent="0.2">
      <c r="A111" s="39" t="s">
        <v>76</v>
      </c>
      <c r="B111" s="40"/>
      <c r="C111" s="41">
        <v>50</v>
      </c>
      <c r="D111" s="42">
        <v>0</v>
      </c>
      <c r="E111" s="42">
        <v>1.0813999999999999</v>
      </c>
      <c r="F111" s="41">
        <v>0</v>
      </c>
      <c r="G111" s="41">
        <v>332453</v>
      </c>
      <c r="H111" s="41">
        <v>332453</v>
      </c>
      <c r="I111" s="41">
        <v>0</v>
      </c>
      <c r="J111" s="41">
        <v>115694</v>
      </c>
      <c r="K111" s="41">
        <v>3325</v>
      </c>
      <c r="L111" s="41">
        <v>3000</v>
      </c>
      <c r="M111" s="41">
        <v>0</v>
      </c>
      <c r="N111" s="43">
        <v>451147</v>
      </c>
    </row>
    <row r="112" spans="1:14" x14ac:dyDescent="0.2">
      <c r="A112" s="39" t="s">
        <v>56</v>
      </c>
      <c r="B112" s="40"/>
      <c r="C112" s="41">
        <v>50</v>
      </c>
      <c r="D112" s="42">
        <v>0</v>
      </c>
      <c r="E112" s="42">
        <v>0.53269999999999995</v>
      </c>
      <c r="F112" s="41">
        <v>0</v>
      </c>
      <c r="G112" s="41">
        <v>163767</v>
      </c>
      <c r="H112" s="41">
        <v>163767</v>
      </c>
      <c r="I112" s="41">
        <v>0</v>
      </c>
      <c r="J112" s="41">
        <v>56991</v>
      </c>
      <c r="K112" s="41">
        <v>1638</v>
      </c>
      <c r="L112" s="41">
        <v>1250</v>
      </c>
      <c r="M112" s="41">
        <v>0</v>
      </c>
      <c r="N112" s="43">
        <v>222008</v>
      </c>
    </row>
    <row r="113" spans="1:14" x14ac:dyDescent="0.2">
      <c r="A113" s="39" t="s">
        <v>69</v>
      </c>
      <c r="B113" s="40"/>
      <c r="C113" s="41">
        <v>109</v>
      </c>
      <c r="D113" s="42">
        <v>0</v>
      </c>
      <c r="E113" s="42">
        <v>2.145</v>
      </c>
      <c r="F113" s="41">
        <v>0</v>
      </c>
      <c r="G113" s="41">
        <v>659433</v>
      </c>
      <c r="H113" s="41">
        <v>659433</v>
      </c>
      <c r="I113" s="41">
        <v>0</v>
      </c>
      <c r="J113" s="41">
        <v>229482</v>
      </c>
      <c r="K113" s="41">
        <v>6594</v>
      </c>
      <c r="L113" s="41">
        <v>6649</v>
      </c>
      <c r="M113" s="41">
        <v>0</v>
      </c>
      <c r="N113" s="43">
        <v>895564</v>
      </c>
    </row>
    <row r="114" spans="1:14" x14ac:dyDescent="0.2">
      <c r="A114" s="34" t="s">
        <v>24</v>
      </c>
      <c r="B114" s="35"/>
      <c r="C114" s="36">
        <f t="shared" ref="C114:N114" si="20">SUM(C110:C113)</f>
        <v>228</v>
      </c>
      <c r="D114" s="37">
        <f t="shared" si="20"/>
        <v>0</v>
      </c>
      <c r="E114" s="37">
        <f t="shared" si="20"/>
        <v>4.5643999999999991</v>
      </c>
      <c r="F114" s="36">
        <f t="shared" si="20"/>
        <v>0</v>
      </c>
      <c r="G114" s="36">
        <f t="shared" si="20"/>
        <v>1403225</v>
      </c>
      <c r="H114" s="36">
        <f t="shared" si="20"/>
        <v>1403225</v>
      </c>
      <c r="I114" s="36">
        <f t="shared" si="20"/>
        <v>0</v>
      </c>
      <c r="J114" s="36">
        <f t="shared" si="20"/>
        <v>488322</v>
      </c>
      <c r="K114" s="36">
        <f t="shared" si="20"/>
        <v>14033</v>
      </c>
      <c r="L114" s="36">
        <f t="shared" si="20"/>
        <v>12514</v>
      </c>
      <c r="M114" s="36">
        <f t="shared" si="20"/>
        <v>0</v>
      </c>
      <c r="N114" s="38">
        <f t="shared" si="20"/>
        <v>1904061</v>
      </c>
    </row>
    <row r="115" spans="1:14" x14ac:dyDescent="0.2">
      <c r="A115" s="34" t="s">
        <v>1483</v>
      </c>
      <c r="B115" s="35"/>
      <c r="C115" s="36"/>
      <c r="D115" s="37"/>
      <c r="E115" s="37"/>
      <c r="F115" s="36"/>
      <c r="G115" s="36"/>
      <c r="H115" s="36"/>
      <c r="I115" s="36"/>
      <c r="J115" s="36"/>
      <c r="K115" s="36"/>
      <c r="L115" s="36"/>
      <c r="M115" s="36"/>
      <c r="N115" s="38"/>
    </row>
    <row r="116" spans="1:14" x14ac:dyDescent="0.2">
      <c r="A116" s="39" t="s">
        <v>1484</v>
      </c>
      <c r="B116" s="40"/>
      <c r="C116" s="41">
        <v>89</v>
      </c>
      <c r="D116" s="42">
        <v>0</v>
      </c>
      <c r="E116" s="42">
        <v>0.14879999999999999</v>
      </c>
      <c r="F116" s="41">
        <v>0</v>
      </c>
      <c r="G116" s="41">
        <v>40326</v>
      </c>
      <c r="H116" s="41">
        <v>40326</v>
      </c>
      <c r="I116" s="41">
        <v>0</v>
      </c>
      <c r="J116" s="41">
        <v>14033</v>
      </c>
      <c r="K116" s="41">
        <v>403</v>
      </c>
      <c r="L116" s="41">
        <v>0</v>
      </c>
      <c r="M116" s="41">
        <v>0</v>
      </c>
      <c r="N116" s="43">
        <v>54359</v>
      </c>
    </row>
    <row r="117" spans="1:14" x14ac:dyDescent="0.2">
      <c r="A117" s="39" t="s">
        <v>1485</v>
      </c>
      <c r="B117" s="40"/>
      <c r="C117" s="41">
        <v>0</v>
      </c>
      <c r="D117" s="42">
        <v>3.1073</v>
      </c>
      <c r="E117" s="42">
        <v>0</v>
      </c>
      <c r="F117" s="41">
        <v>1415559</v>
      </c>
      <c r="G117" s="41">
        <v>0</v>
      </c>
      <c r="H117" s="41">
        <v>1415559</v>
      </c>
      <c r="I117" s="41">
        <v>0</v>
      </c>
      <c r="J117" s="41">
        <v>492615</v>
      </c>
      <c r="K117" s="41">
        <v>14156</v>
      </c>
      <c r="L117" s="41">
        <v>0</v>
      </c>
      <c r="M117" s="41">
        <v>0</v>
      </c>
      <c r="N117" s="43">
        <v>1908174</v>
      </c>
    </row>
    <row r="118" spans="1:14" x14ac:dyDescent="0.2">
      <c r="A118" s="34" t="s">
        <v>24</v>
      </c>
      <c r="B118" s="35"/>
      <c r="C118" s="36">
        <f t="shared" ref="C118:N118" si="21">SUM(C116:C117)</f>
        <v>89</v>
      </c>
      <c r="D118" s="37">
        <f t="shared" si="21"/>
        <v>3.1073</v>
      </c>
      <c r="E118" s="37">
        <f t="shared" si="21"/>
        <v>0.14879999999999999</v>
      </c>
      <c r="F118" s="36">
        <f t="shared" si="21"/>
        <v>1415559</v>
      </c>
      <c r="G118" s="36">
        <f t="shared" si="21"/>
        <v>40326</v>
      </c>
      <c r="H118" s="36">
        <f t="shared" si="21"/>
        <v>1455885</v>
      </c>
      <c r="I118" s="36">
        <f t="shared" si="21"/>
        <v>0</v>
      </c>
      <c r="J118" s="36">
        <f t="shared" si="21"/>
        <v>506648</v>
      </c>
      <c r="K118" s="36">
        <f t="shared" si="21"/>
        <v>14559</v>
      </c>
      <c r="L118" s="36">
        <f t="shared" si="21"/>
        <v>0</v>
      </c>
      <c r="M118" s="36">
        <f t="shared" si="21"/>
        <v>0</v>
      </c>
      <c r="N118" s="38">
        <f t="shared" si="21"/>
        <v>1962533</v>
      </c>
    </row>
    <row r="119" spans="1:14" x14ac:dyDescent="0.2">
      <c r="A119" s="29" t="s">
        <v>2445</v>
      </c>
      <c r="B119" s="30"/>
      <c r="C119" s="31">
        <f t="shared" ref="C119:N119" si="22">C101+C108+C114+C118</f>
        <v>317</v>
      </c>
      <c r="D119" s="32">
        <f t="shared" si="22"/>
        <v>20.238899999999997</v>
      </c>
      <c r="E119" s="32">
        <f t="shared" si="22"/>
        <v>8.3831999999999987</v>
      </c>
      <c r="F119" s="31">
        <f t="shared" si="22"/>
        <v>10679243</v>
      </c>
      <c r="G119" s="31">
        <f t="shared" si="22"/>
        <v>2565217</v>
      </c>
      <c r="H119" s="31">
        <f t="shared" si="22"/>
        <v>13244460</v>
      </c>
      <c r="I119" s="31">
        <f t="shared" si="22"/>
        <v>0</v>
      </c>
      <c r="J119" s="31">
        <f t="shared" si="22"/>
        <v>4609073</v>
      </c>
      <c r="K119" s="31">
        <f t="shared" si="22"/>
        <v>132445</v>
      </c>
      <c r="L119" s="31">
        <f t="shared" si="22"/>
        <v>200889</v>
      </c>
      <c r="M119" s="31">
        <f t="shared" si="22"/>
        <v>0</v>
      </c>
      <c r="N119" s="33">
        <f t="shared" si="22"/>
        <v>18054422</v>
      </c>
    </row>
    <row r="120" spans="1:14" x14ac:dyDescent="0.2">
      <c r="A120" s="39"/>
      <c r="B120" s="40"/>
      <c r="C120" s="41"/>
      <c r="D120" s="42"/>
      <c r="E120" s="42"/>
      <c r="F120" s="41"/>
      <c r="G120" s="41"/>
      <c r="H120" s="41"/>
      <c r="I120" s="41"/>
      <c r="J120" s="41"/>
      <c r="K120" s="41"/>
      <c r="L120" s="41"/>
      <c r="M120" s="41"/>
      <c r="N120" s="43"/>
    </row>
    <row r="121" spans="1:14" x14ac:dyDescent="0.2">
      <c r="A121" s="29" t="s">
        <v>2446</v>
      </c>
      <c r="B121" s="30"/>
      <c r="C121" s="31"/>
      <c r="D121" s="32"/>
      <c r="E121" s="32"/>
      <c r="F121" s="31"/>
      <c r="G121" s="31"/>
      <c r="H121" s="31"/>
      <c r="I121" s="31"/>
      <c r="J121" s="31"/>
      <c r="K121" s="31"/>
      <c r="L121" s="31"/>
      <c r="M121" s="31"/>
      <c r="N121" s="33"/>
    </row>
    <row r="122" spans="1:14" x14ac:dyDescent="0.2">
      <c r="A122" s="29" t="s">
        <v>2447</v>
      </c>
      <c r="B122" s="30" t="s">
        <v>6</v>
      </c>
      <c r="C122" s="31" t="s">
        <v>7</v>
      </c>
      <c r="D122" s="32" t="s">
        <v>8</v>
      </c>
      <c r="E122" s="32" t="s">
        <v>9</v>
      </c>
      <c r="F122" s="31" t="s">
        <v>10</v>
      </c>
      <c r="G122" s="31" t="s">
        <v>11</v>
      </c>
      <c r="H122" s="31" t="s">
        <v>12</v>
      </c>
      <c r="I122" s="31" t="s">
        <v>13</v>
      </c>
      <c r="J122" s="31" t="s">
        <v>14</v>
      </c>
      <c r="K122" s="31" t="s">
        <v>15</v>
      </c>
      <c r="L122" s="31" t="s">
        <v>16</v>
      </c>
      <c r="M122" s="31" t="s">
        <v>17</v>
      </c>
      <c r="N122" s="33" t="s">
        <v>18</v>
      </c>
    </row>
    <row r="123" spans="1:14" x14ac:dyDescent="0.2">
      <c r="A123" s="34" t="s">
        <v>19</v>
      </c>
      <c r="B123" s="35"/>
      <c r="C123" s="36"/>
      <c r="D123" s="37"/>
      <c r="E123" s="37"/>
      <c r="F123" s="36"/>
      <c r="G123" s="36"/>
      <c r="H123" s="36"/>
      <c r="I123" s="36"/>
      <c r="J123" s="36"/>
      <c r="K123" s="36"/>
      <c r="L123" s="36"/>
      <c r="M123" s="36"/>
      <c r="N123" s="38"/>
    </row>
    <row r="124" spans="1:14" x14ac:dyDescent="0.2">
      <c r="A124" s="39" t="s">
        <v>22</v>
      </c>
      <c r="B124" s="40"/>
      <c r="C124" s="41">
        <v>0</v>
      </c>
      <c r="D124" s="42">
        <v>3</v>
      </c>
      <c r="E124" s="42">
        <v>0.72</v>
      </c>
      <c r="F124" s="41">
        <v>1576617</v>
      </c>
      <c r="G124" s="41">
        <v>170994</v>
      </c>
      <c r="H124" s="41">
        <v>1747611</v>
      </c>
      <c r="I124" s="41">
        <v>0</v>
      </c>
      <c r="J124" s="41">
        <v>608169</v>
      </c>
      <c r="K124" s="41">
        <v>17476</v>
      </c>
      <c r="L124" s="41">
        <v>12800</v>
      </c>
      <c r="M124" s="41">
        <v>0</v>
      </c>
      <c r="N124" s="43">
        <v>2368580</v>
      </c>
    </row>
    <row r="125" spans="1:14" x14ac:dyDescent="0.2">
      <c r="A125" s="34" t="s">
        <v>24</v>
      </c>
      <c r="B125" s="35"/>
      <c r="C125" s="36">
        <f t="shared" ref="C125:N125" si="23">SUM(C124:C124)</f>
        <v>0</v>
      </c>
      <c r="D125" s="37">
        <f t="shared" si="23"/>
        <v>3</v>
      </c>
      <c r="E125" s="37">
        <f t="shared" si="23"/>
        <v>0.72</v>
      </c>
      <c r="F125" s="36">
        <f t="shared" si="23"/>
        <v>1576617</v>
      </c>
      <c r="G125" s="36">
        <f t="shared" si="23"/>
        <v>170994</v>
      </c>
      <c r="H125" s="36">
        <f t="shared" si="23"/>
        <v>1747611</v>
      </c>
      <c r="I125" s="36">
        <f t="shared" si="23"/>
        <v>0</v>
      </c>
      <c r="J125" s="36">
        <f t="shared" si="23"/>
        <v>608169</v>
      </c>
      <c r="K125" s="36">
        <f t="shared" si="23"/>
        <v>17476</v>
      </c>
      <c r="L125" s="36">
        <f t="shared" si="23"/>
        <v>12800</v>
      </c>
      <c r="M125" s="36">
        <f t="shared" si="23"/>
        <v>0</v>
      </c>
      <c r="N125" s="38">
        <f t="shared" si="23"/>
        <v>2368580</v>
      </c>
    </row>
    <row r="126" spans="1:14" x14ac:dyDescent="0.2">
      <c r="A126" s="34" t="s">
        <v>1629</v>
      </c>
      <c r="B126" s="35"/>
      <c r="C126" s="36"/>
      <c r="D126" s="37"/>
      <c r="E126" s="37"/>
      <c r="F126" s="36"/>
      <c r="G126" s="36"/>
      <c r="H126" s="36"/>
      <c r="I126" s="36"/>
      <c r="J126" s="36"/>
      <c r="K126" s="36"/>
      <c r="L126" s="36"/>
      <c r="M126" s="36"/>
      <c r="N126" s="38"/>
    </row>
    <row r="127" spans="1:14" x14ac:dyDescent="0.2">
      <c r="A127" s="39" t="s">
        <v>32</v>
      </c>
      <c r="B127" s="40"/>
      <c r="C127" s="41">
        <v>0</v>
      </c>
      <c r="D127" s="42">
        <v>0</v>
      </c>
      <c r="E127" s="42">
        <v>0.4</v>
      </c>
      <c r="F127" s="41">
        <v>0</v>
      </c>
      <c r="G127" s="41">
        <v>105883</v>
      </c>
      <c r="H127" s="41">
        <v>105883</v>
      </c>
      <c r="I127" s="41">
        <v>0</v>
      </c>
      <c r="J127" s="41">
        <v>36847</v>
      </c>
      <c r="K127" s="41">
        <v>1059</v>
      </c>
      <c r="L127" s="41">
        <v>0</v>
      </c>
      <c r="M127" s="41">
        <v>0</v>
      </c>
      <c r="N127" s="43">
        <v>142730</v>
      </c>
    </row>
    <row r="128" spans="1:14" x14ac:dyDescent="0.2">
      <c r="A128" s="39" t="s">
        <v>23</v>
      </c>
      <c r="B128" s="40"/>
      <c r="C128" s="41">
        <v>0</v>
      </c>
      <c r="D128" s="42">
        <v>0</v>
      </c>
      <c r="E128" s="42">
        <v>1.1399999999999999</v>
      </c>
      <c r="F128" s="41">
        <v>0</v>
      </c>
      <c r="G128" s="41">
        <v>435127</v>
      </c>
      <c r="H128" s="41">
        <v>435127</v>
      </c>
      <c r="I128" s="41">
        <v>0</v>
      </c>
      <c r="J128" s="41">
        <v>151424</v>
      </c>
      <c r="K128" s="41">
        <v>4351</v>
      </c>
      <c r="L128" s="41">
        <v>0</v>
      </c>
      <c r="M128" s="41">
        <v>0</v>
      </c>
      <c r="N128" s="43">
        <v>586551</v>
      </c>
    </row>
    <row r="129" spans="1:14" x14ac:dyDescent="0.2">
      <c r="A129" s="39" t="s">
        <v>1481</v>
      </c>
      <c r="B129" s="40"/>
      <c r="C129" s="41">
        <v>0</v>
      </c>
      <c r="D129" s="42">
        <v>3.5910000000000002</v>
      </c>
      <c r="E129" s="42">
        <v>0.51</v>
      </c>
      <c r="F129" s="41">
        <v>2400841</v>
      </c>
      <c r="G129" s="41">
        <v>128061</v>
      </c>
      <c r="H129" s="41">
        <v>2528902</v>
      </c>
      <c r="I129" s="41">
        <v>0</v>
      </c>
      <c r="J129" s="41">
        <v>880058</v>
      </c>
      <c r="K129" s="41">
        <v>25289</v>
      </c>
      <c r="L129" s="41">
        <v>75225</v>
      </c>
      <c r="M129" s="41">
        <v>0</v>
      </c>
      <c r="N129" s="43">
        <v>3484185</v>
      </c>
    </row>
    <row r="130" spans="1:14" x14ac:dyDescent="0.2">
      <c r="A130" s="39" t="s">
        <v>1482</v>
      </c>
      <c r="B130" s="40"/>
      <c r="C130" s="41">
        <v>0</v>
      </c>
      <c r="D130" s="42">
        <v>0</v>
      </c>
      <c r="E130" s="42">
        <v>0</v>
      </c>
      <c r="F130" s="41">
        <v>12000</v>
      </c>
      <c r="G130" s="41">
        <v>0</v>
      </c>
      <c r="H130" s="41">
        <v>12000</v>
      </c>
      <c r="I130" s="41">
        <v>0</v>
      </c>
      <c r="J130" s="41">
        <v>4176</v>
      </c>
      <c r="K130" s="41">
        <v>120</v>
      </c>
      <c r="L130" s="41">
        <v>0</v>
      </c>
      <c r="M130" s="41">
        <v>0</v>
      </c>
      <c r="N130" s="43">
        <v>16176</v>
      </c>
    </row>
    <row r="131" spans="1:14" x14ac:dyDescent="0.2">
      <c r="A131" s="34" t="s">
        <v>24</v>
      </c>
      <c r="B131" s="35"/>
      <c r="C131" s="36">
        <f t="shared" ref="C131:N131" si="24">SUM(C127:C130)</f>
        <v>0</v>
      </c>
      <c r="D131" s="37">
        <f t="shared" si="24"/>
        <v>3.5910000000000002</v>
      </c>
      <c r="E131" s="37">
        <f t="shared" si="24"/>
        <v>2.0499999999999998</v>
      </c>
      <c r="F131" s="36">
        <f t="shared" si="24"/>
        <v>2412841</v>
      </c>
      <c r="G131" s="36">
        <f t="shared" si="24"/>
        <v>669071</v>
      </c>
      <c r="H131" s="36">
        <f t="shared" si="24"/>
        <v>3081912</v>
      </c>
      <c r="I131" s="36">
        <f t="shared" si="24"/>
        <v>0</v>
      </c>
      <c r="J131" s="36">
        <f t="shared" si="24"/>
        <v>1072505</v>
      </c>
      <c r="K131" s="36">
        <f t="shared" si="24"/>
        <v>30819</v>
      </c>
      <c r="L131" s="36">
        <f t="shared" si="24"/>
        <v>75225</v>
      </c>
      <c r="M131" s="36">
        <f t="shared" si="24"/>
        <v>0</v>
      </c>
      <c r="N131" s="38">
        <f t="shared" si="24"/>
        <v>4229642</v>
      </c>
    </row>
    <row r="132" spans="1:14" x14ac:dyDescent="0.2">
      <c r="A132" s="34" t="s">
        <v>25</v>
      </c>
      <c r="B132" s="35"/>
      <c r="C132" s="36"/>
      <c r="D132" s="37"/>
      <c r="E132" s="37"/>
      <c r="F132" s="36"/>
      <c r="G132" s="36"/>
      <c r="H132" s="36"/>
      <c r="I132" s="36"/>
      <c r="J132" s="36"/>
      <c r="K132" s="36"/>
      <c r="L132" s="36"/>
      <c r="M132" s="36"/>
      <c r="N132" s="38"/>
    </row>
    <row r="133" spans="1:14" x14ac:dyDescent="0.2">
      <c r="A133" s="39" t="s">
        <v>26</v>
      </c>
      <c r="B133" s="40"/>
      <c r="C133" s="41">
        <v>32</v>
      </c>
      <c r="D133" s="42">
        <v>0</v>
      </c>
      <c r="E133" s="42">
        <v>1.1889000000000001</v>
      </c>
      <c r="F133" s="41">
        <v>0</v>
      </c>
      <c r="G133" s="41">
        <v>365501</v>
      </c>
      <c r="H133" s="41">
        <v>365501</v>
      </c>
      <c r="I133" s="41">
        <v>0</v>
      </c>
      <c r="J133" s="41">
        <v>127194</v>
      </c>
      <c r="K133" s="41">
        <v>3655</v>
      </c>
      <c r="L133" s="41">
        <v>2720</v>
      </c>
      <c r="M133" s="41">
        <v>0</v>
      </c>
      <c r="N133" s="43">
        <v>495415</v>
      </c>
    </row>
    <row r="134" spans="1:14" x14ac:dyDescent="0.2">
      <c r="A134" s="39" t="s">
        <v>69</v>
      </c>
      <c r="B134" s="40"/>
      <c r="C134" s="41">
        <v>51</v>
      </c>
      <c r="D134" s="42">
        <v>0</v>
      </c>
      <c r="E134" s="42">
        <v>1.2071000000000001</v>
      </c>
      <c r="F134" s="41">
        <v>0</v>
      </c>
      <c r="G134" s="41">
        <v>371096</v>
      </c>
      <c r="H134" s="41">
        <v>371096</v>
      </c>
      <c r="I134" s="41">
        <v>0</v>
      </c>
      <c r="J134" s="41">
        <v>129142</v>
      </c>
      <c r="K134" s="41">
        <v>3711</v>
      </c>
      <c r="L134" s="41">
        <v>3111</v>
      </c>
      <c r="M134" s="41">
        <v>0</v>
      </c>
      <c r="N134" s="43">
        <v>503349</v>
      </c>
    </row>
    <row r="135" spans="1:14" x14ac:dyDescent="0.2">
      <c r="A135" s="34" t="s">
        <v>24</v>
      </c>
      <c r="B135" s="35"/>
      <c r="C135" s="36">
        <f t="shared" ref="C135:N135" si="25">SUM(C133:C134)</f>
        <v>83</v>
      </c>
      <c r="D135" s="37">
        <f t="shared" si="25"/>
        <v>0</v>
      </c>
      <c r="E135" s="37">
        <f t="shared" si="25"/>
        <v>2.3959999999999999</v>
      </c>
      <c r="F135" s="36">
        <f t="shared" si="25"/>
        <v>0</v>
      </c>
      <c r="G135" s="36">
        <f t="shared" si="25"/>
        <v>736597</v>
      </c>
      <c r="H135" s="36">
        <f t="shared" si="25"/>
        <v>736597</v>
      </c>
      <c r="I135" s="36">
        <f t="shared" si="25"/>
        <v>0</v>
      </c>
      <c r="J135" s="36">
        <f t="shared" si="25"/>
        <v>256336</v>
      </c>
      <c r="K135" s="36">
        <f t="shared" si="25"/>
        <v>7366</v>
      </c>
      <c r="L135" s="36">
        <f t="shared" si="25"/>
        <v>5831</v>
      </c>
      <c r="M135" s="36">
        <f t="shared" si="25"/>
        <v>0</v>
      </c>
      <c r="N135" s="38">
        <f t="shared" si="25"/>
        <v>998764</v>
      </c>
    </row>
    <row r="136" spans="1:14" x14ac:dyDescent="0.2">
      <c r="A136" s="34" t="s">
        <v>1483</v>
      </c>
      <c r="B136" s="35"/>
      <c r="C136" s="36"/>
      <c r="D136" s="37"/>
      <c r="E136" s="37"/>
      <c r="F136" s="36"/>
      <c r="G136" s="36"/>
      <c r="H136" s="36"/>
      <c r="I136" s="36"/>
      <c r="J136" s="36"/>
      <c r="K136" s="36"/>
      <c r="L136" s="36"/>
      <c r="M136" s="36"/>
      <c r="N136" s="38"/>
    </row>
    <row r="137" spans="1:14" x14ac:dyDescent="0.2">
      <c r="A137" s="39" t="s">
        <v>1484</v>
      </c>
      <c r="B137" s="40"/>
      <c r="C137" s="41">
        <v>51</v>
      </c>
      <c r="D137" s="42">
        <v>0</v>
      </c>
      <c r="E137" s="42">
        <v>9.7100000000000006E-2</v>
      </c>
      <c r="F137" s="41">
        <v>0</v>
      </c>
      <c r="G137" s="41">
        <v>26315</v>
      </c>
      <c r="H137" s="41">
        <v>26315</v>
      </c>
      <c r="I137" s="41">
        <v>0</v>
      </c>
      <c r="J137" s="41">
        <v>9157</v>
      </c>
      <c r="K137" s="41">
        <v>263</v>
      </c>
      <c r="L137" s="41">
        <v>0</v>
      </c>
      <c r="M137" s="41">
        <v>0</v>
      </c>
      <c r="N137" s="43">
        <v>35472</v>
      </c>
    </row>
    <row r="138" spans="1:14" x14ac:dyDescent="0.2">
      <c r="A138" s="39" t="s">
        <v>1485</v>
      </c>
      <c r="B138" s="40"/>
      <c r="C138" s="41">
        <v>0</v>
      </c>
      <c r="D138" s="42">
        <v>1.7141999999999999</v>
      </c>
      <c r="E138" s="42">
        <v>0</v>
      </c>
      <c r="F138" s="41">
        <v>829870</v>
      </c>
      <c r="G138" s="41">
        <v>0</v>
      </c>
      <c r="H138" s="41">
        <v>829870</v>
      </c>
      <c r="I138" s="41">
        <v>0</v>
      </c>
      <c r="J138" s="41">
        <v>288795</v>
      </c>
      <c r="K138" s="41">
        <v>8299</v>
      </c>
      <c r="L138" s="41">
        <v>0</v>
      </c>
      <c r="M138" s="41">
        <v>0</v>
      </c>
      <c r="N138" s="43">
        <v>1118665</v>
      </c>
    </row>
    <row r="139" spans="1:14" x14ac:dyDescent="0.2">
      <c r="A139" s="34" t="s">
        <v>24</v>
      </c>
      <c r="B139" s="35"/>
      <c r="C139" s="36">
        <f t="shared" ref="C139:N139" si="26">SUM(C137:C138)</f>
        <v>51</v>
      </c>
      <c r="D139" s="37">
        <f t="shared" si="26"/>
        <v>1.7141999999999999</v>
      </c>
      <c r="E139" s="37">
        <f t="shared" si="26"/>
        <v>9.7100000000000006E-2</v>
      </c>
      <c r="F139" s="36">
        <f t="shared" si="26"/>
        <v>829870</v>
      </c>
      <c r="G139" s="36">
        <f t="shared" si="26"/>
        <v>26315</v>
      </c>
      <c r="H139" s="36">
        <f t="shared" si="26"/>
        <v>856185</v>
      </c>
      <c r="I139" s="36">
        <f t="shared" si="26"/>
        <v>0</v>
      </c>
      <c r="J139" s="36">
        <f t="shared" si="26"/>
        <v>297952</v>
      </c>
      <c r="K139" s="36">
        <f t="shared" si="26"/>
        <v>8562</v>
      </c>
      <c r="L139" s="36">
        <f t="shared" si="26"/>
        <v>0</v>
      </c>
      <c r="M139" s="36">
        <f t="shared" si="26"/>
        <v>0</v>
      </c>
      <c r="N139" s="38">
        <f t="shared" si="26"/>
        <v>1154137</v>
      </c>
    </row>
    <row r="140" spans="1:14" x14ac:dyDescent="0.2">
      <c r="A140" s="29" t="s">
        <v>2448</v>
      </c>
      <c r="B140" s="30"/>
      <c r="C140" s="31">
        <f t="shared" ref="C140:N140" si="27">C125+C131+C135+C139</f>
        <v>134</v>
      </c>
      <c r="D140" s="32">
        <f t="shared" si="27"/>
        <v>8.3051999999999992</v>
      </c>
      <c r="E140" s="32">
        <f t="shared" si="27"/>
        <v>5.2630999999999997</v>
      </c>
      <c r="F140" s="31">
        <f t="shared" si="27"/>
        <v>4819328</v>
      </c>
      <c r="G140" s="31">
        <f t="shared" si="27"/>
        <v>1602977</v>
      </c>
      <c r="H140" s="31">
        <f t="shared" si="27"/>
        <v>6422305</v>
      </c>
      <c r="I140" s="31">
        <f t="shared" si="27"/>
        <v>0</v>
      </c>
      <c r="J140" s="31">
        <f t="shared" si="27"/>
        <v>2234962</v>
      </c>
      <c r="K140" s="31">
        <f t="shared" si="27"/>
        <v>64223</v>
      </c>
      <c r="L140" s="31">
        <f t="shared" si="27"/>
        <v>93856</v>
      </c>
      <c r="M140" s="31">
        <f t="shared" si="27"/>
        <v>0</v>
      </c>
      <c r="N140" s="33">
        <f t="shared" si="27"/>
        <v>8751123</v>
      </c>
    </row>
    <row r="141" spans="1:14" x14ac:dyDescent="0.2">
      <c r="A141" s="39"/>
      <c r="B141" s="40"/>
      <c r="C141" s="41"/>
      <c r="D141" s="42"/>
      <c r="E141" s="42"/>
      <c r="F141" s="41"/>
      <c r="G141" s="41"/>
      <c r="H141" s="41"/>
      <c r="I141" s="41"/>
      <c r="J141" s="41"/>
      <c r="K141" s="41"/>
      <c r="L141" s="41"/>
      <c r="M141" s="41"/>
      <c r="N141" s="43"/>
    </row>
    <row r="142" spans="1:14" x14ac:dyDescent="0.2">
      <c r="A142" s="29" t="s">
        <v>2449</v>
      </c>
      <c r="B142" s="30"/>
      <c r="C142" s="31"/>
      <c r="D142" s="32"/>
      <c r="E142" s="32"/>
      <c r="F142" s="31"/>
      <c r="G142" s="31"/>
      <c r="H142" s="31"/>
      <c r="I142" s="31"/>
      <c r="J142" s="31"/>
      <c r="K142" s="31"/>
      <c r="L142" s="31"/>
      <c r="M142" s="31"/>
      <c r="N142" s="33"/>
    </row>
    <row r="143" spans="1:14" x14ac:dyDescent="0.2">
      <c r="A143" s="29" t="s">
        <v>2450</v>
      </c>
      <c r="B143" s="30" t="s">
        <v>6</v>
      </c>
      <c r="C143" s="31" t="s">
        <v>7</v>
      </c>
      <c r="D143" s="32" t="s">
        <v>8</v>
      </c>
      <c r="E143" s="32" t="s">
        <v>9</v>
      </c>
      <c r="F143" s="31" t="s">
        <v>10</v>
      </c>
      <c r="G143" s="31" t="s">
        <v>11</v>
      </c>
      <c r="H143" s="31" t="s">
        <v>12</v>
      </c>
      <c r="I143" s="31" t="s">
        <v>13</v>
      </c>
      <c r="J143" s="31" t="s">
        <v>14</v>
      </c>
      <c r="K143" s="31" t="s">
        <v>15</v>
      </c>
      <c r="L143" s="31" t="s">
        <v>16</v>
      </c>
      <c r="M143" s="31" t="s">
        <v>17</v>
      </c>
      <c r="N143" s="33" t="s">
        <v>18</v>
      </c>
    </row>
    <row r="144" spans="1:14" x14ac:dyDescent="0.2">
      <c r="A144" s="34" t="s">
        <v>19</v>
      </c>
      <c r="B144" s="35"/>
      <c r="C144" s="36"/>
      <c r="D144" s="37"/>
      <c r="E144" s="37"/>
      <c r="F144" s="36"/>
      <c r="G144" s="36"/>
      <c r="H144" s="36"/>
      <c r="I144" s="36"/>
      <c r="J144" s="36"/>
      <c r="K144" s="36"/>
      <c r="L144" s="36"/>
      <c r="M144" s="36"/>
      <c r="N144" s="38"/>
    </row>
    <row r="145" spans="1:14" x14ac:dyDescent="0.2">
      <c r="A145" s="39" t="s">
        <v>22</v>
      </c>
      <c r="B145" s="40"/>
      <c r="C145" s="41">
        <v>0</v>
      </c>
      <c r="D145" s="42">
        <v>4</v>
      </c>
      <c r="E145" s="42">
        <v>0.72</v>
      </c>
      <c r="F145" s="41">
        <v>2048457</v>
      </c>
      <c r="G145" s="41">
        <v>170994</v>
      </c>
      <c r="H145" s="41">
        <v>2219451</v>
      </c>
      <c r="I145" s="41">
        <v>0</v>
      </c>
      <c r="J145" s="41">
        <v>772369</v>
      </c>
      <c r="K145" s="41">
        <v>22195</v>
      </c>
      <c r="L145" s="41">
        <v>14000</v>
      </c>
      <c r="M145" s="41">
        <v>0</v>
      </c>
      <c r="N145" s="43">
        <v>3005820</v>
      </c>
    </row>
    <row r="146" spans="1:14" x14ac:dyDescent="0.2">
      <c r="A146" s="34" t="s">
        <v>24</v>
      </c>
      <c r="B146" s="35"/>
      <c r="C146" s="36">
        <f t="shared" ref="C146:N146" si="28">SUM(C145:C145)</f>
        <v>0</v>
      </c>
      <c r="D146" s="37">
        <f t="shared" si="28"/>
        <v>4</v>
      </c>
      <c r="E146" s="37">
        <f t="shared" si="28"/>
        <v>0.72</v>
      </c>
      <c r="F146" s="36">
        <f t="shared" si="28"/>
        <v>2048457</v>
      </c>
      <c r="G146" s="36">
        <f t="shared" si="28"/>
        <v>170994</v>
      </c>
      <c r="H146" s="36">
        <f t="shared" si="28"/>
        <v>2219451</v>
      </c>
      <c r="I146" s="36">
        <f t="shared" si="28"/>
        <v>0</v>
      </c>
      <c r="J146" s="36">
        <f t="shared" si="28"/>
        <v>772369</v>
      </c>
      <c r="K146" s="36">
        <f t="shared" si="28"/>
        <v>22195</v>
      </c>
      <c r="L146" s="36">
        <f t="shared" si="28"/>
        <v>14000</v>
      </c>
      <c r="M146" s="36">
        <f t="shared" si="28"/>
        <v>0</v>
      </c>
      <c r="N146" s="38">
        <f t="shared" si="28"/>
        <v>3005820</v>
      </c>
    </row>
    <row r="147" spans="1:14" x14ac:dyDescent="0.2">
      <c r="A147" s="34" t="s">
        <v>1629</v>
      </c>
      <c r="B147" s="35"/>
      <c r="C147" s="36"/>
      <c r="D147" s="37"/>
      <c r="E147" s="37"/>
      <c r="F147" s="36"/>
      <c r="G147" s="36"/>
      <c r="H147" s="36"/>
      <c r="I147" s="36"/>
      <c r="J147" s="36"/>
      <c r="K147" s="36"/>
      <c r="L147" s="36"/>
      <c r="M147" s="36"/>
      <c r="N147" s="38"/>
    </row>
    <row r="148" spans="1:14" x14ac:dyDescent="0.2">
      <c r="A148" s="39" t="s">
        <v>23</v>
      </c>
      <c r="B148" s="40"/>
      <c r="C148" s="41">
        <v>0</v>
      </c>
      <c r="D148" s="42">
        <v>0</v>
      </c>
      <c r="E148" s="42">
        <v>1.1399999999999999</v>
      </c>
      <c r="F148" s="41">
        <v>0</v>
      </c>
      <c r="G148" s="41">
        <v>435127</v>
      </c>
      <c r="H148" s="41">
        <v>435127</v>
      </c>
      <c r="I148" s="41">
        <v>0</v>
      </c>
      <c r="J148" s="41">
        <v>151424</v>
      </c>
      <c r="K148" s="41">
        <v>4351</v>
      </c>
      <c r="L148" s="41">
        <v>0</v>
      </c>
      <c r="M148" s="41">
        <v>0</v>
      </c>
      <c r="N148" s="43">
        <v>586551</v>
      </c>
    </row>
    <row r="149" spans="1:14" x14ac:dyDescent="0.2">
      <c r="A149" s="39" t="s">
        <v>1481</v>
      </c>
      <c r="B149" s="40"/>
      <c r="C149" s="41">
        <v>0</v>
      </c>
      <c r="D149" s="42">
        <v>3.5455000000000001</v>
      </c>
      <c r="E149" s="42">
        <v>0.51</v>
      </c>
      <c r="F149" s="41">
        <v>2455788</v>
      </c>
      <c r="G149" s="41">
        <v>128061</v>
      </c>
      <c r="H149" s="41">
        <v>2583849</v>
      </c>
      <c r="I149" s="41">
        <v>0</v>
      </c>
      <c r="J149" s="41">
        <v>899180</v>
      </c>
      <c r="K149" s="41">
        <v>25839</v>
      </c>
      <c r="L149" s="41">
        <v>78175</v>
      </c>
      <c r="M149" s="41">
        <v>0</v>
      </c>
      <c r="N149" s="43">
        <v>3561204</v>
      </c>
    </row>
    <row r="150" spans="1:14" x14ac:dyDescent="0.2">
      <c r="A150" s="34" t="s">
        <v>24</v>
      </c>
      <c r="B150" s="35"/>
      <c r="C150" s="36">
        <f t="shared" ref="C150:N150" si="29">SUM(C148:C149)</f>
        <v>0</v>
      </c>
      <c r="D150" s="37">
        <f t="shared" si="29"/>
        <v>3.5455000000000001</v>
      </c>
      <c r="E150" s="37">
        <f t="shared" si="29"/>
        <v>1.65</v>
      </c>
      <c r="F150" s="36">
        <f t="shared" si="29"/>
        <v>2455788</v>
      </c>
      <c r="G150" s="36">
        <f t="shared" si="29"/>
        <v>563188</v>
      </c>
      <c r="H150" s="36">
        <f t="shared" si="29"/>
        <v>3018976</v>
      </c>
      <c r="I150" s="36">
        <f t="shared" si="29"/>
        <v>0</v>
      </c>
      <c r="J150" s="36">
        <f t="shared" si="29"/>
        <v>1050604</v>
      </c>
      <c r="K150" s="36">
        <f t="shared" si="29"/>
        <v>30190</v>
      </c>
      <c r="L150" s="36">
        <f t="shared" si="29"/>
        <v>78175</v>
      </c>
      <c r="M150" s="36">
        <f t="shared" si="29"/>
        <v>0</v>
      </c>
      <c r="N150" s="38">
        <f t="shared" si="29"/>
        <v>4147755</v>
      </c>
    </row>
    <row r="151" spans="1:14" x14ac:dyDescent="0.2">
      <c r="A151" s="34" t="s">
        <v>25</v>
      </c>
      <c r="B151" s="35"/>
      <c r="C151" s="36"/>
      <c r="D151" s="37"/>
      <c r="E151" s="37"/>
      <c r="F151" s="36"/>
      <c r="G151" s="36"/>
      <c r="H151" s="36"/>
      <c r="I151" s="36"/>
      <c r="J151" s="36"/>
      <c r="K151" s="36"/>
      <c r="L151" s="36"/>
      <c r="M151" s="36"/>
      <c r="N151" s="38"/>
    </row>
    <row r="152" spans="1:14" x14ac:dyDescent="0.2">
      <c r="A152" s="39" t="s">
        <v>26</v>
      </c>
      <c r="B152" s="40"/>
      <c r="C152" s="41">
        <v>35</v>
      </c>
      <c r="D152" s="42">
        <v>0</v>
      </c>
      <c r="E152" s="42">
        <v>1.2665</v>
      </c>
      <c r="F152" s="41">
        <v>0</v>
      </c>
      <c r="G152" s="41">
        <v>389358</v>
      </c>
      <c r="H152" s="41">
        <v>389358</v>
      </c>
      <c r="I152" s="41">
        <v>0</v>
      </c>
      <c r="J152" s="41">
        <v>135497</v>
      </c>
      <c r="K152" s="41">
        <v>3894</v>
      </c>
      <c r="L152" s="41">
        <v>2975</v>
      </c>
      <c r="M152" s="41">
        <v>0</v>
      </c>
      <c r="N152" s="43">
        <v>527830</v>
      </c>
    </row>
    <row r="153" spans="1:14" x14ac:dyDescent="0.2">
      <c r="A153" s="39" t="s">
        <v>69</v>
      </c>
      <c r="B153" s="40"/>
      <c r="C153" s="41">
        <v>45</v>
      </c>
      <c r="D153" s="42">
        <v>0</v>
      </c>
      <c r="E153" s="42">
        <v>1.101</v>
      </c>
      <c r="F153" s="41">
        <v>0</v>
      </c>
      <c r="G153" s="41">
        <v>338478</v>
      </c>
      <c r="H153" s="41">
        <v>338478</v>
      </c>
      <c r="I153" s="41">
        <v>0</v>
      </c>
      <c r="J153" s="41">
        <v>117791</v>
      </c>
      <c r="K153" s="41">
        <v>3385</v>
      </c>
      <c r="L153" s="41">
        <v>2745</v>
      </c>
      <c r="M153" s="41">
        <v>0</v>
      </c>
      <c r="N153" s="43">
        <v>459014</v>
      </c>
    </row>
    <row r="154" spans="1:14" x14ac:dyDescent="0.2">
      <c r="A154" s="34" t="s">
        <v>24</v>
      </c>
      <c r="B154" s="35"/>
      <c r="C154" s="36">
        <f t="shared" ref="C154:N154" si="30">SUM(C152:C153)</f>
        <v>80</v>
      </c>
      <c r="D154" s="37">
        <f t="shared" si="30"/>
        <v>0</v>
      </c>
      <c r="E154" s="37">
        <f t="shared" si="30"/>
        <v>2.3674999999999997</v>
      </c>
      <c r="F154" s="36">
        <f t="shared" si="30"/>
        <v>0</v>
      </c>
      <c r="G154" s="36">
        <f t="shared" si="30"/>
        <v>727836</v>
      </c>
      <c r="H154" s="36">
        <f t="shared" si="30"/>
        <v>727836</v>
      </c>
      <c r="I154" s="36">
        <f t="shared" si="30"/>
        <v>0</v>
      </c>
      <c r="J154" s="36">
        <f t="shared" si="30"/>
        <v>253288</v>
      </c>
      <c r="K154" s="36">
        <f t="shared" si="30"/>
        <v>7279</v>
      </c>
      <c r="L154" s="36">
        <f t="shared" si="30"/>
        <v>5720</v>
      </c>
      <c r="M154" s="36">
        <f t="shared" si="30"/>
        <v>0</v>
      </c>
      <c r="N154" s="38">
        <f t="shared" si="30"/>
        <v>986844</v>
      </c>
    </row>
    <row r="155" spans="1:14" x14ac:dyDescent="0.2">
      <c r="A155" s="34" t="s">
        <v>1483</v>
      </c>
      <c r="B155" s="35"/>
      <c r="C155" s="36"/>
      <c r="D155" s="37"/>
      <c r="E155" s="37"/>
      <c r="F155" s="36"/>
      <c r="G155" s="36"/>
      <c r="H155" s="36"/>
      <c r="I155" s="36"/>
      <c r="J155" s="36"/>
      <c r="K155" s="36"/>
      <c r="L155" s="36"/>
      <c r="M155" s="36"/>
      <c r="N155" s="38"/>
    </row>
    <row r="156" spans="1:14" x14ac:dyDescent="0.2">
      <c r="A156" s="39" t="s">
        <v>1492</v>
      </c>
      <c r="B156" s="40"/>
      <c r="C156" s="41">
        <v>28</v>
      </c>
      <c r="D156" s="42">
        <v>0</v>
      </c>
      <c r="E156" s="42">
        <v>5.33E-2</v>
      </c>
      <c r="F156" s="41">
        <v>0</v>
      </c>
      <c r="G156" s="41">
        <v>14445</v>
      </c>
      <c r="H156" s="41">
        <v>14445</v>
      </c>
      <c r="I156" s="41">
        <v>0</v>
      </c>
      <c r="J156" s="41">
        <v>5026</v>
      </c>
      <c r="K156" s="41">
        <v>144</v>
      </c>
      <c r="L156" s="41">
        <v>0</v>
      </c>
      <c r="M156" s="41">
        <v>0</v>
      </c>
      <c r="N156" s="43">
        <v>19471</v>
      </c>
    </row>
    <row r="157" spans="1:14" x14ac:dyDescent="0.2">
      <c r="A157" s="39" t="s">
        <v>1485</v>
      </c>
      <c r="B157" s="40"/>
      <c r="C157" s="41">
        <v>0</v>
      </c>
      <c r="D157" s="42">
        <v>1</v>
      </c>
      <c r="E157" s="42">
        <v>0</v>
      </c>
      <c r="F157" s="41">
        <v>519327</v>
      </c>
      <c r="G157" s="41">
        <v>0</v>
      </c>
      <c r="H157" s="41">
        <v>519327</v>
      </c>
      <c r="I157" s="41">
        <v>0</v>
      </c>
      <c r="J157" s="41">
        <v>180726</v>
      </c>
      <c r="K157" s="41">
        <v>5193</v>
      </c>
      <c r="L157" s="41">
        <v>0</v>
      </c>
      <c r="M157" s="41">
        <v>0</v>
      </c>
      <c r="N157" s="43">
        <v>700053</v>
      </c>
    </row>
    <row r="158" spans="1:14" x14ac:dyDescent="0.2">
      <c r="A158" s="34" t="s">
        <v>24</v>
      </c>
      <c r="B158" s="35"/>
      <c r="C158" s="36">
        <f t="shared" ref="C158:N158" si="31">SUM(C156:C157)</f>
        <v>28</v>
      </c>
      <c r="D158" s="37">
        <f t="shared" si="31"/>
        <v>1</v>
      </c>
      <c r="E158" s="37">
        <f t="shared" si="31"/>
        <v>5.33E-2</v>
      </c>
      <c r="F158" s="36">
        <f t="shared" si="31"/>
        <v>519327</v>
      </c>
      <c r="G158" s="36">
        <f t="shared" si="31"/>
        <v>14445</v>
      </c>
      <c r="H158" s="36">
        <f t="shared" si="31"/>
        <v>533772</v>
      </c>
      <c r="I158" s="36">
        <f t="shared" si="31"/>
        <v>0</v>
      </c>
      <c r="J158" s="36">
        <f t="shared" si="31"/>
        <v>185752</v>
      </c>
      <c r="K158" s="36">
        <f t="shared" si="31"/>
        <v>5337</v>
      </c>
      <c r="L158" s="36">
        <f t="shared" si="31"/>
        <v>0</v>
      </c>
      <c r="M158" s="36">
        <f t="shared" si="31"/>
        <v>0</v>
      </c>
      <c r="N158" s="38">
        <f t="shared" si="31"/>
        <v>719524</v>
      </c>
    </row>
    <row r="159" spans="1:14" x14ac:dyDescent="0.2">
      <c r="A159" s="29" t="s">
        <v>2451</v>
      </c>
      <c r="B159" s="30"/>
      <c r="C159" s="31">
        <f t="shared" ref="C159:N159" si="32">C146+C150+C154+C158</f>
        <v>108</v>
      </c>
      <c r="D159" s="32">
        <f t="shared" si="32"/>
        <v>8.5455000000000005</v>
      </c>
      <c r="E159" s="32">
        <f t="shared" si="32"/>
        <v>4.7907999999999999</v>
      </c>
      <c r="F159" s="31">
        <f t="shared" si="32"/>
        <v>5023572</v>
      </c>
      <c r="G159" s="31">
        <f t="shared" si="32"/>
        <v>1476463</v>
      </c>
      <c r="H159" s="31">
        <f t="shared" si="32"/>
        <v>6500035</v>
      </c>
      <c r="I159" s="31">
        <f t="shared" si="32"/>
        <v>0</v>
      </c>
      <c r="J159" s="31">
        <f t="shared" si="32"/>
        <v>2262013</v>
      </c>
      <c r="K159" s="31">
        <f t="shared" si="32"/>
        <v>65001</v>
      </c>
      <c r="L159" s="31">
        <f t="shared" si="32"/>
        <v>97895</v>
      </c>
      <c r="M159" s="31">
        <f t="shared" si="32"/>
        <v>0</v>
      </c>
      <c r="N159" s="33">
        <f t="shared" si="32"/>
        <v>8859943</v>
      </c>
    </row>
    <row r="160" spans="1:14" x14ac:dyDescent="0.2">
      <c r="A160" s="39"/>
      <c r="B160" s="40"/>
      <c r="C160" s="41"/>
      <c r="D160" s="42"/>
      <c r="E160" s="42"/>
      <c r="F160" s="41"/>
      <c r="G160" s="41"/>
      <c r="H160" s="41"/>
      <c r="I160" s="41"/>
      <c r="J160" s="41"/>
      <c r="K160" s="41"/>
      <c r="L160" s="41"/>
      <c r="M160" s="41"/>
      <c r="N160" s="43"/>
    </row>
    <row r="161" spans="1:14" x14ac:dyDescent="0.2">
      <c r="A161" s="29" t="s">
        <v>2452</v>
      </c>
      <c r="B161" s="30"/>
      <c r="C161" s="31"/>
      <c r="D161" s="32"/>
      <c r="E161" s="32"/>
      <c r="F161" s="31"/>
      <c r="G161" s="31"/>
      <c r="H161" s="31"/>
      <c r="I161" s="31"/>
      <c r="J161" s="31"/>
      <c r="K161" s="31"/>
      <c r="L161" s="31"/>
      <c r="M161" s="31"/>
      <c r="N161" s="33"/>
    </row>
    <row r="162" spans="1:14" x14ac:dyDescent="0.2">
      <c r="A162" s="29" t="s">
        <v>2453</v>
      </c>
      <c r="B162" s="30" t="s">
        <v>6</v>
      </c>
      <c r="C162" s="31" t="s">
        <v>7</v>
      </c>
      <c r="D162" s="32" t="s">
        <v>8</v>
      </c>
      <c r="E162" s="32" t="s">
        <v>9</v>
      </c>
      <c r="F162" s="31" t="s">
        <v>10</v>
      </c>
      <c r="G162" s="31" t="s">
        <v>11</v>
      </c>
      <c r="H162" s="31" t="s">
        <v>12</v>
      </c>
      <c r="I162" s="31" t="s">
        <v>13</v>
      </c>
      <c r="J162" s="31" t="s">
        <v>14</v>
      </c>
      <c r="K162" s="31" t="s">
        <v>15</v>
      </c>
      <c r="L162" s="31" t="s">
        <v>16</v>
      </c>
      <c r="M162" s="31" t="s">
        <v>17</v>
      </c>
      <c r="N162" s="33" t="s">
        <v>18</v>
      </c>
    </row>
    <row r="163" spans="1:14" x14ac:dyDescent="0.2">
      <c r="A163" s="34" t="s">
        <v>1629</v>
      </c>
      <c r="B163" s="35"/>
      <c r="C163" s="36"/>
      <c r="D163" s="37"/>
      <c r="E163" s="37"/>
      <c r="F163" s="36"/>
      <c r="G163" s="36"/>
      <c r="H163" s="36"/>
      <c r="I163" s="36"/>
      <c r="J163" s="36"/>
      <c r="K163" s="36"/>
      <c r="L163" s="36"/>
      <c r="M163" s="36"/>
      <c r="N163" s="38"/>
    </row>
    <row r="164" spans="1:14" x14ac:dyDescent="0.2">
      <c r="A164" s="39" t="s">
        <v>20</v>
      </c>
      <c r="B164" s="40"/>
      <c r="C164" s="41">
        <v>0</v>
      </c>
      <c r="D164" s="42">
        <v>1.05</v>
      </c>
      <c r="E164" s="42">
        <v>0</v>
      </c>
      <c r="F164" s="41">
        <v>369582</v>
      </c>
      <c r="G164" s="41">
        <v>0</v>
      </c>
      <c r="H164" s="41">
        <v>369582</v>
      </c>
      <c r="I164" s="41">
        <v>0</v>
      </c>
      <c r="J164" s="41">
        <v>128614</v>
      </c>
      <c r="K164" s="41">
        <v>3696</v>
      </c>
      <c r="L164" s="41">
        <v>0</v>
      </c>
      <c r="M164" s="41">
        <v>0</v>
      </c>
      <c r="N164" s="43">
        <v>498196</v>
      </c>
    </row>
    <row r="165" spans="1:14" x14ac:dyDescent="0.2">
      <c r="A165" s="39" t="s">
        <v>21</v>
      </c>
      <c r="B165" s="40"/>
      <c r="C165" s="41">
        <v>0</v>
      </c>
      <c r="D165" s="42">
        <v>0</v>
      </c>
      <c r="E165" s="42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2</v>
      </c>
      <c r="K165" s="41">
        <v>0</v>
      </c>
      <c r="L165" s="41">
        <v>0</v>
      </c>
      <c r="M165" s="41">
        <v>0</v>
      </c>
      <c r="N165" s="43">
        <v>2</v>
      </c>
    </row>
    <row r="166" spans="1:14" x14ac:dyDescent="0.2">
      <c r="A166" s="39" t="s">
        <v>318</v>
      </c>
      <c r="B166" s="40"/>
      <c r="C166" s="41">
        <v>0</v>
      </c>
      <c r="D166" s="42">
        <v>0</v>
      </c>
      <c r="E166" s="42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1250</v>
      </c>
      <c r="M166" s="41">
        <v>0</v>
      </c>
      <c r="N166" s="43">
        <v>1250</v>
      </c>
    </row>
    <row r="167" spans="1:14" x14ac:dyDescent="0.2">
      <c r="A167" s="39" t="s">
        <v>23</v>
      </c>
      <c r="B167" s="40"/>
      <c r="C167" s="41">
        <v>0</v>
      </c>
      <c r="D167" s="42">
        <v>0</v>
      </c>
      <c r="E167" s="42">
        <v>1.25</v>
      </c>
      <c r="F167" s="41">
        <v>0</v>
      </c>
      <c r="G167" s="41">
        <v>488490</v>
      </c>
      <c r="H167" s="41">
        <v>488490</v>
      </c>
      <c r="I167" s="41">
        <v>0</v>
      </c>
      <c r="J167" s="41">
        <v>169995</v>
      </c>
      <c r="K167" s="41">
        <v>4885</v>
      </c>
      <c r="L167" s="41">
        <v>0</v>
      </c>
      <c r="M167" s="41">
        <v>0</v>
      </c>
      <c r="N167" s="43">
        <v>658485</v>
      </c>
    </row>
    <row r="168" spans="1:14" x14ac:dyDescent="0.2">
      <c r="A168" s="39" t="s">
        <v>1481</v>
      </c>
      <c r="B168" s="40"/>
      <c r="C168" s="41">
        <v>0</v>
      </c>
      <c r="D168" s="42">
        <v>6.2272999999999996</v>
      </c>
      <c r="E168" s="42">
        <v>0.85</v>
      </c>
      <c r="F168" s="41">
        <v>3942770</v>
      </c>
      <c r="G168" s="41">
        <v>213435</v>
      </c>
      <c r="H168" s="41">
        <v>4156205</v>
      </c>
      <c r="I168" s="41">
        <v>0</v>
      </c>
      <c r="J168" s="41">
        <v>1446359</v>
      </c>
      <c r="K168" s="41">
        <v>41562</v>
      </c>
      <c r="L168" s="41">
        <v>125375</v>
      </c>
      <c r="M168" s="41">
        <v>0</v>
      </c>
      <c r="N168" s="43">
        <v>5727939</v>
      </c>
    </row>
    <row r="169" spans="1:14" x14ac:dyDescent="0.2">
      <c r="A169" s="34" t="s">
        <v>24</v>
      </c>
      <c r="B169" s="35"/>
      <c r="C169" s="36">
        <f t="shared" ref="C169:N169" si="33">SUM(C164:C168)</f>
        <v>0</v>
      </c>
      <c r="D169" s="37">
        <f t="shared" si="33"/>
        <v>7.2772999999999994</v>
      </c>
      <c r="E169" s="37">
        <f t="shared" si="33"/>
        <v>2.1</v>
      </c>
      <c r="F169" s="36">
        <f t="shared" si="33"/>
        <v>4312352</v>
      </c>
      <c r="G169" s="36">
        <f t="shared" si="33"/>
        <v>701925</v>
      </c>
      <c r="H169" s="36">
        <f t="shared" si="33"/>
        <v>5014277</v>
      </c>
      <c r="I169" s="36">
        <f t="shared" si="33"/>
        <v>0</v>
      </c>
      <c r="J169" s="36">
        <f t="shared" si="33"/>
        <v>1744970</v>
      </c>
      <c r="K169" s="36">
        <f t="shared" si="33"/>
        <v>50143</v>
      </c>
      <c r="L169" s="36">
        <f t="shared" si="33"/>
        <v>126625</v>
      </c>
      <c r="M169" s="36">
        <f t="shared" si="33"/>
        <v>0</v>
      </c>
      <c r="N169" s="38">
        <f t="shared" si="33"/>
        <v>6885872</v>
      </c>
    </row>
    <row r="170" spans="1:14" x14ac:dyDescent="0.2">
      <c r="A170" s="34" t="s">
        <v>1483</v>
      </c>
      <c r="B170" s="35"/>
      <c r="C170" s="36"/>
      <c r="D170" s="37"/>
      <c r="E170" s="37"/>
      <c r="F170" s="36"/>
      <c r="G170" s="36"/>
      <c r="H170" s="36"/>
      <c r="I170" s="36"/>
      <c r="J170" s="36"/>
      <c r="K170" s="36"/>
      <c r="L170" s="36"/>
      <c r="M170" s="36"/>
      <c r="N170" s="38"/>
    </row>
    <row r="171" spans="1:14" x14ac:dyDescent="0.2">
      <c r="A171" s="39" t="s">
        <v>1484</v>
      </c>
      <c r="B171" s="40"/>
      <c r="C171" s="41">
        <v>72</v>
      </c>
      <c r="D171" s="42">
        <v>0</v>
      </c>
      <c r="E171" s="42">
        <v>0.1227</v>
      </c>
      <c r="F171" s="41">
        <v>0</v>
      </c>
      <c r="G171" s="41">
        <v>33253</v>
      </c>
      <c r="H171" s="41">
        <v>33253</v>
      </c>
      <c r="I171" s="41">
        <v>0</v>
      </c>
      <c r="J171" s="41">
        <v>11573</v>
      </c>
      <c r="K171" s="41">
        <v>333</v>
      </c>
      <c r="L171" s="41">
        <v>0</v>
      </c>
      <c r="M171" s="41">
        <v>0</v>
      </c>
      <c r="N171" s="43">
        <v>44826</v>
      </c>
    </row>
    <row r="172" spans="1:14" x14ac:dyDescent="0.2">
      <c r="A172" s="39" t="s">
        <v>1485</v>
      </c>
      <c r="B172" s="40"/>
      <c r="C172" s="41">
        <v>0</v>
      </c>
      <c r="D172" s="42">
        <v>2.5177</v>
      </c>
      <c r="E172" s="42">
        <v>0</v>
      </c>
      <c r="F172" s="41">
        <v>1237372</v>
      </c>
      <c r="G172" s="41">
        <v>0</v>
      </c>
      <c r="H172" s="41">
        <v>1237372</v>
      </c>
      <c r="I172" s="41">
        <v>0</v>
      </c>
      <c r="J172" s="41">
        <v>430606</v>
      </c>
      <c r="K172" s="41">
        <v>12374</v>
      </c>
      <c r="L172" s="41">
        <v>0</v>
      </c>
      <c r="M172" s="41">
        <v>0</v>
      </c>
      <c r="N172" s="43">
        <v>1667978</v>
      </c>
    </row>
    <row r="173" spans="1:14" x14ac:dyDescent="0.2">
      <c r="A173" s="34" t="s">
        <v>24</v>
      </c>
      <c r="B173" s="35"/>
      <c r="C173" s="36">
        <f t="shared" ref="C173:N173" si="34">SUM(C171:C172)</f>
        <v>72</v>
      </c>
      <c r="D173" s="37">
        <f t="shared" si="34"/>
        <v>2.5177</v>
      </c>
      <c r="E173" s="37">
        <f t="shared" si="34"/>
        <v>0.1227</v>
      </c>
      <c r="F173" s="36">
        <f t="shared" si="34"/>
        <v>1237372</v>
      </c>
      <c r="G173" s="36">
        <f t="shared" si="34"/>
        <v>33253</v>
      </c>
      <c r="H173" s="36">
        <f t="shared" si="34"/>
        <v>1270625</v>
      </c>
      <c r="I173" s="36">
        <f t="shared" si="34"/>
        <v>0</v>
      </c>
      <c r="J173" s="36">
        <f t="shared" si="34"/>
        <v>442179</v>
      </c>
      <c r="K173" s="36">
        <f t="shared" si="34"/>
        <v>12707</v>
      </c>
      <c r="L173" s="36">
        <f t="shared" si="34"/>
        <v>0</v>
      </c>
      <c r="M173" s="36">
        <f t="shared" si="34"/>
        <v>0</v>
      </c>
      <c r="N173" s="38">
        <f t="shared" si="34"/>
        <v>1712804</v>
      </c>
    </row>
    <row r="174" spans="1:14" x14ac:dyDescent="0.2">
      <c r="A174" s="29" t="s">
        <v>2454</v>
      </c>
      <c r="B174" s="30"/>
      <c r="C174" s="31">
        <f t="shared" ref="C174:N174" si="35">C169+C173</f>
        <v>72</v>
      </c>
      <c r="D174" s="32">
        <f t="shared" si="35"/>
        <v>9.7949999999999999</v>
      </c>
      <c r="E174" s="32">
        <f t="shared" si="35"/>
        <v>2.2227000000000001</v>
      </c>
      <c r="F174" s="31">
        <f t="shared" si="35"/>
        <v>5549724</v>
      </c>
      <c r="G174" s="31">
        <f t="shared" si="35"/>
        <v>735178</v>
      </c>
      <c r="H174" s="31">
        <f t="shared" si="35"/>
        <v>6284902</v>
      </c>
      <c r="I174" s="31">
        <f t="shared" si="35"/>
        <v>0</v>
      </c>
      <c r="J174" s="31">
        <f t="shared" si="35"/>
        <v>2187149</v>
      </c>
      <c r="K174" s="31">
        <f t="shared" si="35"/>
        <v>62850</v>
      </c>
      <c r="L174" s="31">
        <f t="shared" si="35"/>
        <v>126625</v>
      </c>
      <c r="M174" s="31">
        <f t="shared" si="35"/>
        <v>0</v>
      </c>
      <c r="N174" s="33">
        <f t="shared" si="35"/>
        <v>8598676</v>
      </c>
    </row>
    <row r="175" spans="1:14" x14ac:dyDescent="0.2">
      <c r="A175" s="39"/>
      <c r="B175" s="40"/>
      <c r="C175" s="41"/>
      <c r="D175" s="42"/>
      <c r="E175" s="42"/>
      <c r="F175" s="41"/>
      <c r="G175" s="41"/>
      <c r="H175" s="41"/>
      <c r="I175" s="41"/>
      <c r="J175" s="41"/>
      <c r="K175" s="41"/>
      <c r="L175" s="41"/>
      <c r="M175" s="41"/>
      <c r="N175" s="43"/>
    </row>
    <row r="176" spans="1:14" x14ac:dyDescent="0.2">
      <c r="A176" s="29" t="s">
        <v>2455</v>
      </c>
      <c r="B176" s="30"/>
      <c r="C176" s="31"/>
      <c r="D176" s="32"/>
      <c r="E176" s="32"/>
      <c r="F176" s="31"/>
      <c r="G176" s="31"/>
      <c r="H176" s="31"/>
      <c r="I176" s="31"/>
      <c r="J176" s="31"/>
      <c r="K176" s="31"/>
      <c r="L176" s="31"/>
      <c r="M176" s="31"/>
      <c r="N176" s="33"/>
    </row>
    <row r="177" spans="1:14" x14ac:dyDescent="0.2">
      <c r="A177" s="29" t="s">
        <v>2456</v>
      </c>
      <c r="B177" s="30" t="s">
        <v>6</v>
      </c>
      <c r="C177" s="31" t="s">
        <v>7</v>
      </c>
      <c r="D177" s="32" t="s">
        <v>8</v>
      </c>
      <c r="E177" s="32" t="s">
        <v>9</v>
      </c>
      <c r="F177" s="31" t="s">
        <v>10</v>
      </c>
      <c r="G177" s="31" t="s">
        <v>11</v>
      </c>
      <c r="H177" s="31" t="s">
        <v>12</v>
      </c>
      <c r="I177" s="31" t="s">
        <v>13</v>
      </c>
      <c r="J177" s="31" t="s">
        <v>14</v>
      </c>
      <c r="K177" s="31" t="s">
        <v>15</v>
      </c>
      <c r="L177" s="31" t="s">
        <v>16</v>
      </c>
      <c r="M177" s="31" t="s">
        <v>17</v>
      </c>
      <c r="N177" s="33" t="s">
        <v>18</v>
      </c>
    </row>
    <row r="178" spans="1:14" x14ac:dyDescent="0.2">
      <c r="A178" s="34" t="s">
        <v>19</v>
      </c>
      <c r="B178" s="35"/>
      <c r="C178" s="36"/>
      <c r="D178" s="37"/>
      <c r="E178" s="37"/>
      <c r="F178" s="36"/>
      <c r="G178" s="36"/>
      <c r="H178" s="36"/>
      <c r="I178" s="36"/>
      <c r="J178" s="36"/>
      <c r="K178" s="36"/>
      <c r="L178" s="36"/>
      <c r="M178" s="36"/>
      <c r="N178" s="38"/>
    </row>
    <row r="179" spans="1:14" x14ac:dyDescent="0.2">
      <c r="A179" s="39" t="s">
        <v>22</v>
      </c>
      <c r="B179" s="40"/>
      <c r="C179" s="41">
        <v>0</v>
      </c>
      <c r="D179" s="42">
        <v>2</v>
      </c>
      <c r="E179" s="42">
        <v>0.4</v>
      </c>
      <c r="F179" s="41">
        <v>1069315</v>
      </c>
      <c r="G179" s="41">
        <v>94997</v>
      </c>
      <c r="H179" s="41">
        <v>1164312</v>
      </c>
      <c r="I179" s="41">
        <v>0</v>
      </c>
      <c r="J179" s="41">
        <v>405180</v>
      </c>
      <c r="K179" s="41">
        <v>11643</v>
      </c>
      <c r="L179" s="41">
        <v>10000</v>
      </c>
      <c r="M179" s="41">
        <v>0</v>
      </c>
      <c r="N179" s="43">
        <v>1579492</v>
      </c>
    </row>
    <row r="180" spans="1:14" x14ac:dyDescent="0.2">
      <c r="A180" s="34" t="s">
        <v>24</v>
      </c>
      <c r="B180" s="35"/>
      <c r="C180" s="36">
        <f t="shared" ref="C180:N180" si="36">SUM(C179:C179)</f>
        <v>0</v>
      </c>
      <c r="D180" s="37">
        <f t="shared" si="36"/>
        <v>2</v>
      </c>
      <c r="E180" s="37">
        <f t="shared" si="36"/>
        <v>0.4</v>
      </c>
      <c r="F180" s="36">
        <f t="shared" si="36"/>
        <v>1069315</v>
      </c>
      <c r="G180" s="36">
        <f t="shared" si="36"/>
        <v>94997</v>
      </c>
      <c r="H180" s="36">
        <f t="shared" si="36"/>
        <v>1164312</v>
      </c>
      <c r="I180" s="36">
        <f t="shared" si="36"/>
        <v>0</v>
      </c>
      <c r="J180" s="36">
        <f t="shared" si="36"/>
        <v>405180</v>
      </c>
      <c r="K180" s="36">
        <f t="shared" si="36"/>
        <v>11643</v>
      </c>
      <c r="L180" s="36">
        <f t="shared" si="36"/>
        <v>10000</v>
      </c>
      <c r="M180" s="36">
        <f t="shared" si="36"/>
        <v>0</v>
      </c>
      <c r="N180" s="38">
        <f t="shared" si="36"/>
        <v>1579492</v>
      </c>
    </row>
    <row r="181" spans="1:14" x14ac:dyDescent="0.2">
      <c r="A181" s="34" t="s">
        <v>1629</v>
      </c>
      <c r="B181" s="35"/>
      <c r="C181" s="36"/>
      <c r="D181" s="37"/>
      <c r="E181" s="37"/>
      <c r="F181" s="36"/>
      <c r="G181" s="36"/>
      <c r="H181" s="36"/>
      <c r="I181" s="36"/>
      <c r="J181" s="36"/>
      <c r="K181" s="36"/>
      <c r="L181" s="36"/>
      <c r="M181" s="36"/>
      <c r="N181" s="38"/>
    </row>
    <row r="182" spans="1:14" x14ac:dyDescent="0.2">
      <c r="A182" s="39" t="s">
        <v>20</v>
      </c>
      <c r="B182" s="40"/>
      <c r="C182" s="41">
        <v>0</v>
      </c>
      <c r="D182" s="42">
        <v>1.2888999999999999</v>
      </c>
      <c r="E182" s="42">
        <v>0</v>
      </c>
      <c r="F182" s="41">
        <v>463976</v>
      </c>
      <c r="G182" s="41">
        <v>0</v>
      </c>
      <c r="H182" s="41">
        <v>463976</v>
      </c>
      <c r="I182" s="41">
        <v>0</v>
      </c>
      <c r="J182" s="41">
        <v>161464</v>
      </c>
      <c r="K182" s="41">
        <v>4640</v>
      </c>
      <c r="L182" s="41">
        <v>0</v>
      </c>
      <c r="M182" s="41">
        <v>0</v>
      </c>
      <c r="N182" s="43">
        <v>625440</v>
      </c>
    </row>
    <row r="183" spans="1:14" x14ac:dyDescent="0.2">
      <c r="A183" s="39" t="s">
        <v>40</v>
      </c>
      <c r="B183" s="40"/>
      <c r="C183" s="41">
        <v>0</v>
      </c>
      <c r="D183" s="42">
        <v>-0.126</v>
      </c>
      <c r="E183" s="42">
        <v>0</v>
      </c>
      <c r="F183" s="41">
        <v>-63000</v>
      </c>
      <c r="G183" s="41">
        <v>0</v>
      </c>
      <c r="H183" s="41">
        <v>-63000</v>
      </c>
      <c r="I183" s="41">
        <v>0</v>
      </c>
      <c r="J183" s="41">
        <v>-21924</v>
      </c>
      <c r="K183" s="41">
        <v>-630</v>
      </c>
      <c r="L183" s="41">
        <v>0</v>
      </c>
      <c r="M183" s="41">
        <v>0</v>
      </c>
      <c r="N183" s="43">
        <v>-84924</v>
      </c>
    </row>
    <row r="184" spans="1:14" x14ac:dyDescent="0.2">
      <c r="A184" s="39" t="s">
        <v>41</v>
      </c>
      <c r="B184" s="40"/>
      <c r="C184" s="41">
        <v>0</v>
      </c>
      <c r="D184" s="42">
        <v>0</v>
      </c>
      <c r="E184" s="42">
        <v>0</v>
      </c>
      <c r="F184" s="41">
        <v>0</v>
      </c>
      <c r="G184" s="41">
        <v>0</v>
      </c>
      <c r="H184" s="41">
        <v>0</v>
      </c>
      <c r="I184" s="41">
        <v>63000</v>
      </c>
      <c r="J184" s="41">
        <v>21294</v>
      </c>
      <c r="K184" s="41">
        <v>0</v>
      </c>
      <c r="L184" s="41">
        <v>0</v>
      </c>
      <c r="M184" s="41">
        <v>0</v>
      </c>
      <c r="N184" s="43">
        <v>84294</v>
      </c>
    </row>
    <row r="185" spans="1:14" x14ac:dyDescent="0.2">
      <c r="A185" s="39" t="s">
        <v>21</v>
      </c>
      <c r="B185" s="40"/>
      <c r="C185" s="41">
        <v>0</v>
      </c>
      <c r="D185" s="42">
        <v>0</v>
      </c>
      <c r="E185" s="42">
        <v>0</v>
      </c>
      <c r="F185" s="41">
        <v>0</v>
      </c>
      <c r="G185" s="41">
        <v>0</v>
      </c>
      <c r="H185" s="41">
        <v>0</v>
      </c>
      <c r="I185" s="41">
        <v>0</v>
      </c>
      <c r="J185" s="41">
        <v>1</v>
      </c>
      <c r="K185" s="41">
        <v>0</v>
      </c>
      <c r="L185" s="41">
        <v>0</v>
      </c>
      <c r="M185" s="41">
        <v>0</v>
      </c>
      <c r="N185" s="43">
        <v>1</v>
      </c>
    </row>
    <row r="186" spans="1:14" x14ac:dyDescent="0.2">
      <c r="A186" s="39" t="s">
        <v>318</v>
      </c>
      <c r="B186" s="40"/>
      <c r="C186" s="41">
        <v>0</v>
      </c>
      <c r="D186" s="42">
        <v>0</v>
      </c>
      <c r="E186" s="42">
        <v>0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2000</v>
      </c>
      <c r="M186" s="41">
        <v>0</v>
      </c>
      <c r="N186" s="43">
        <v>2000</v>
      </c>
    </row>
    <row r="187" spans="1:14" x14ac:dyDescent="0.2">
      <c r="A187" s="39" t="s">
        <v>23</v>
      </c>
      <c r="B187" s="40"/>
      <c r="C187" s="41">
        <v>0</v>
      </c>
      <c r="D187" s="42">
        <v>0</v>
      </c>
      <c r="E187" s="42">
        <v>0.95</v>
      </c>
      <c r="F187" s="41">
        <v>0</v>
      </c>
      <c r="G187" s="41">
        <v>365931</v>
      </c>
      <c r="H187" s="41">
        <v>365931</v>
      </c>
      <c r="I187" s="41">
        <v>0</v>
      </c>
      <c r="J187" s="41">
        <v>127344</v>
      </c>
      <c r="K187" s="41">
        <v>3659</v>
      </c>
      <c r="L187" s="41">
        <v>0</v>
      </c>
      <c r="M187" s="41">
        <v>0</v>
      </c>
      <c r="N187" s="43">
        <v>493275</v>
      </c>
    </row>
    <row r="188" spans="1:14" x14ac:dyDescent="0.2">
      <c r="A188" s="39" t="s">
        <v>1481</v>
      </c>
      <c r="B188" s="40"/>
      <c r="C188" s="41">
        <v>0</v>
      </c>
      <c r="D188" s="42">
        <v>3</v>
      </c>
      <c r="E188" s="42">
        <v>0.1429</v>
      </c>
      <c r="F188" s="41">
        <v>2124681</v>
      </c>
      <c r="G188" s="41">
        <v>35871</v>
      </c>
      <c r="H188" s="41">
        <v>2160552</v>
      </c>
      <c r="I188" s="41">
        <v>0</v>
      </c>
      <c r="J188" s="41">
        <v>751873</v>
      </c>
      <c r="K188" s="41">
        <v>21606</v>
      </c>
      <c r="L188" s="41">
        <v>59000</v>
      </c>
      <c r="M188" s="41">
        <v>0</v>
      </c>
      <c r="N188" s="43">
        <v>2971425</v>
      </c>
    </row>
    <row r="189" spans="1:14" x14ac:dyDescent="0.2">
      <c r="A189" s="34" t="s">
        <v>24</v>
      </c>
      <c r="B189" s="35"/>
      <c r="C189" s="36">
        <f t="shared" ref="C189:N189" si="37">SUM(C182:C188)</f>
        <v>0</v>
      </c>
      <c r="D189" s="37">
        <f t="shared" si="37"/>
        <v>4.1629000000000005</v>
      </c>
      <c r="E189" s="37">
        <f t="shared" si="37"/>
        <v>1.0929</v>
      </c>
      <c r="F189" s="36">
        <f t="shared" si="37"/>
        <v>2525657</v>
      </c>
      <c r="G189" s="36">
        <f t="shared" si="37"/>
        <v>401802</v>
      </c>
      <c r="H189" s="36">
        <f t="shared" si="37"/>
        <v>2927459</v>
      </c>
      <c r="I189" s="36">
        <f t="shared" si="37"/>
        <v>63000</v>
      </c>
      <c r="J189" s="36">
        <f t="shared" si="37"/>
        <v>1040052</v>
      </c>
      <c r="K189" s="36">
        <f t="shared" si="37"/>
        <v>29275</v>
      </c>
      <c r="L189" s="36">
        <f t="shared" si="37"/>
        <v>61000</v>
      </c>
      <c r="M189" s="36">
        <f t="shared" si="37"/>
        <v>0</v>
      </c>
      <c r="N189" s="38">
        <f t="shared" si="37"/>
        <v>4091511</v>
      </c>
    </row>
    <row r="190" spans="1:14" x14ac:dyDescent="0.2">
      <c r="A190" s="34" t="s">
        <v>25</v>
      </c>
      <c r="B190" s="35"/>
      <c r="C190" s="36"/>
      <c r="D190" s="37"/>
      <c r="E190" s="37"/>
      <c r="F190" s="36"/>
      <c r="G190" s="36"/>
      <c r="H190" s="36"/>
      <c r="I190" s="36"/>
      <c r="J190" s="36"/>
      <c r="K190" s="36"/>
      <c r="L190" s="36"/>
      <c r="M190" s="36"/>
      <c r="N190" s="38"/>
    </row>
    <row r="191" spans="1:14" x14ac:dyDescent="0.2">
      <c r="A191" s="39" t="s">
        <v>26</v>
      </c>
      <c r="B191" s="40"/>
      <c r="C191" s="41">
        <v>25</v>
      </c>
      <c r="D191" s="42">
        <v>0</v>
      </c>
      <c r="E191" s="42">
        <v>0.99329999999999996</v>
      </c>
      <c r="F191" s="41">
        <v>0</v>
      </c>
      <c r="G191" s="41">
        <v>305368</v>
      </c>
      <c r="H191" s="41">
        <v>305368</v>
      </c>
      <c r="I191" s="41">
        <v>0</v>
      </c>
      <c r="J191" s="41">
        <v>106268</v>
      </c>
      <c r="K191" s="41">
        <v>3054</v>
      </c>
      <c r="L191" s="41">
        <v>2125</v>
      </c>
      <c r="M191" s="41">
        <v>0</v>
      </c>
      <c r="N191" s="43">
        <v>413761</v>
      </c>
    </row>
    <row r="192" spans="1:14" x14ac:dyDescent="0.2">
      <c r="A192" s="39" t="s">
        <v>69</v>
      </c>
      <c r="B192" s="40"/>
      <c r="C192" s="41">
        <v>37</v>
      </c>
      <c r="D192" s="42">
        <v>0</v>
      </c>
      <c r="E192" s="42">
        <v>0.95520000000000005</v>
      </c>
      <c r="F192" s="41">
        <v>0</v>
      </c>
      <c r="G192" s="41">
        <v>293655</v>
      </c>
      <c r="H192" s="41">
        <v>293655</v>
      </c>
      <c r="I192" s="41">
        <v>0</v>
      </c>
      <c r="J192" s="41">
        <v>102192</v>
      </c>
      <c r="K192" s="41">
        <v>2937</v>
      </c>
      <c r="L192" s="41">
        <v>2257</v>
      </c>
      <c r="M192" s="41">
        <v>0</v>
      </c>
      <c r="N192" s="43">
        <v>398104</v>
      </c>
    </row>
    <row r="193" spans="1:14" x14ac:dyDescent="0.2">
      <c r="A193" s="34" t="s">
        <v>24</v>
      </c>
      <c r="B193" s="35"/>
      <c r="C193" s="36">
        <f t="shared" ref="C193:N193" si="38">SUM(C191:C192)</f>
        <v>62</v>
      </c>
      <c r="D193" s="37">
        <f t="shared" si="38"/>
        <v>0</v>
      </c>
      <c r="E193" s="37">
        <f t="shared" si="38"/>
        <v>1.9485000000000001</v>
      </c>
      <c r="F193" s="36">
        <f t="shared" si="38"/>
        <v>0</v>
      </c>
      <c r="G193" s="36">
        <f t="shared" si="38"/>
        <v>599023</v>
      </c>
      <c r="H193" s="36">
        <f t="shared" si="38"/>
        <v>599023</v>
      </c>
      <c r="I193" s="36">
        <f t="shared" si="38"/>
        <v>0</v>
      </c>
      <c r="J193" s="36">
        <f t="shared" si="38"/>
        <v>208460</v>
      </c>
      <c r="K193" s="36">
        <f t="shared" si="38"/>
        <v>5991</v>
      </c>
      <c r="L193" s="36">
        <f t="shared" si="38"/>
        <v>4382</v>
      </c>
      <c r="M193" s="36">
        <f t="shared" si="38"/>
        <v>0</v>
      </c>
      <c r="N193" s="38">
        <f t="shared" si="38"/>
        <v>811865</v>
      </c>
    </row>
    <row r="194" spans="1:14" x14ac:dyDescent="0.2">
      <c r="A194" s="34" t="s">
        <v>1483</v>
      </c>
      <c r="B194" s="35"/>
      <c r="C194" s="36"/>
      <c r="D194" s="37"/>
      <c r="E194" s="37"/>
      <c r="F194" s="36"/>
      <c r="G194" s="36"/>
      <c r="H194" s="36"/>
      <c r="I194" s="36"/>
      <c r="J194" s="36"/>
      <c r="K194" s="36"/>
      <c r="L194" s="36"/>
      <c r="M194" s="36"/>
      <c r="N194" s="38"/>
    </row>
    <row r="195" spans="1:14" x14ac:dyDescent="0.2">
      <c r="A195" s="39" t="s">
        <v>1492</v>
      </c>
      <c r="B195" s="40"/>
      <c r="C195" s="41">
        <v>25</v>
      </c>
      <c r="D195" s="42">
        <v>0</v>
      </c>
      <c r="E195" s="42">
        <v>4.7600000000000003E-2</v>
      </c>
      <c r="F195" s="41">
        <v>0</v>
      </c>
      <c r="G195" s="41">
        <v>12900</v>
      </c>
      <c r="H195" s="41">
        <v>12900</v>
      </c>
      <c r="I195" s="41">
        <v>0</v>
      </c>
      <c r="J195" s="41">
        <v>4489</v>
      </c>
      <c r="K195" s="41">
        <v>129</v>
      </c>
      <c r="L195" s="41">
        <v>0</v>
      </c>
      <c r="M195" s="41">
        <v>0</v>
      </c>
      <c r="N195" s="43">
        <v>17389</v>
      </c>
    </row>
    <row r="196" spans="1:14" x14ac:dyDescent="0.2">
      <c r="A196" s="39" t="s">
        <v>1485</v>
      </c>
      <c r="B196" s="40"/>
      <c r="C196" s="41">
        <v>0</v>
      </c>
      <c r="D196" s="42">
        <v>1.4285000000000001</v>
      </c>
      <c r="E196" s="42">
        <v>0</v>
      </c>
      <c r="F196" s="41">
        <v>614701</v>
      </c>
      <c r="G196" s="41">
        <v>0</v>
      </c>
      <c r="H196" s="41">
        <v>614701</v>
      </c>
      <c r="I196" s="41">
        <v>0</v>
      </c>
      <c r="J196" s="41">
        <v>213916</v>
      </c>
      <c r="K196" s="41">
        <v>6147</v>
      </c>
      <c r="L196" s="41">
        <v>0</v>
      </c>
      <c r="M196" s="41">
        <v>0</v>
      </c>
      <c r="N196" s="43">
        <v>828617</v>
      </c>
    </row>
    <row r="197" spans="1:14" x14ac:dyDescent="0.2">
      <c r="A197" s="34" t="s">
        <v>24</v>
      </c>
      <c r="B197" s="35"/>
      <c r="C197" s="36">
        <f t="shared" ref="C197:N197" si="39">SUM(C195:C196)</f>
        <v>25</v>
      </c>
      <c r="D197" s="37">
        <f t="shared" si="39"/>
        <v>1.4285000000000001</v>
      </c>
      <c r="E197" s="37">
        <f t="shared" si="39"/>
        <v>4.7600000000000003E-2</v>
      </c>
      <c r="F197" s="36">
        <f t="shared" si="39"/>
        <v>614701</v>
      </c>
      <c r="G197" s="36">
        <f t="shared" si="39"/>
        <v>12900</v>
      </c>
      <c r="H197" s="36">
        <f t="shared" si="39"/>
        <v>627601</v>
      </c>
      <c r="I197" s="36">
        <f t="shared" si="39"/>
        <v>0</v>
      </c>
      <c r="J197" s="36">
        <f t="shared" si="39"/>
        <v>218405</v>
      </c>
      <c r="K197" s="36">
        <f t="shared" si="39"/>
        <v>6276</v>
      </c>
      <c r="L197" s="36">
        <f t="shared" si="39"/>
        <v>0</v>
      </c>
      <c r="M197" s="36">
        <f t="shared" si="39"/>
        <v>0</v>
      </c>
      <c r="N197" s="38">
        <f t="shared" si="39"/>
        <v>846006</v>
      </c>
    </row>
    <row r="198" spans="1:14" x14ac:dyDescent="0.2">
      <c r="A198" s="29" t="s">
        <v>2457</v>
      </c>
      <c r="B198" s="30"/>
      <c r="C198" s="31">
        <f t="shared" ref="C198:N198" si="40">C180+C189+C193+C197</f>
        <v>87</v>
      </c>
      <c r="D198" s="32">
        <f t="shared" si="40"/>
        <v>7.5914000000000001</v>
      </c>
      <c r="E198" s="32">
        <f t="shared" si="40"/>
        <v>3.4890000000000003</v>
      </c>
      <c r="F198" s="31">
        <f t="shared" si="40"/>
        <v>4209673</v>
      </c>
      <c r="G198" s="31">
        <f t="shared" si="40"/>
        <v>1108722</v>
      </c>
      <c r="H198" s="31">
        <f t="shared" si="40"/>
        <v>5318395</v>
      </c>
      <c r="I198" s="31">
        <f t="shared" si="40"/>
        <v>63000</v>
      </c>
      <c r="J198" s="31">
        <f t="shared" si="40"/>
        <v>1872097</v>
      </c>
      <c r="K198" s="31">
        <f t="shared" si="40"/>
        <v>53185</v>
      </c>
      <c r="L198" s="31">
        <f t="shared" si="40"/>
        <v>75382</v>
      </c>
      <c r="M198" s="31">
        <f t="shared" si="40"/>
        <v>0</v>
      </c>
      <c r="N198" s="33">
        <f t="shared" si="40"/>
        <v>7328874</v>
      </c>
    </row>
    <row r="199" spans="1:14" x14ac:dyDescent="0.2">
      <c r="A199" s="39"/>
      <c r="B199" s="40"/>
      <c r="C199" s="41"/>
      <c r="D199" s="42"/>
      <c r="E199" s="42"/>
      <c r="F199" s="41"/>
      <c r="G199" s="41"/>
      <c r="H199" s="41"/>
      <c r="I199" s="41"/>
      <c r="J199" s="41"/>
      <c r="K199" s="41"/>
      <c r="L199" s="41"/>
      <c r="M199" s="41"/>
      <c r="N199" s="43"/>
    </row>
    <row r="200" spans="1:14" x14ac:dyDescent="0.2">
      <c r="A200" s="29" t="s">
        <v>2458</v>
      </c>
      <c r="B200" s="30"/>
      <c r="C200" s="31"/>
      <c r="D200" s="32"/>
      <c r="E200" s="32"/>
      <c r="F200" s="31"/>
      <c r="G200" s="31"/>
      <c r="H200" s="31"/>
      <c r="I200" s="31"/>
      <c r="J200" s="31"/>
      <c r="K200" s="31"/>
      <c r="L200" s="31"/>
      <c r="M200" s="31"/>
      <c r="N200" s="33"/>
    </row>
    <row r="201" spans="1:14" x14ac:dyDescent="0.2">
      <c r="A201" s="29" t="s">
        <v>2459</v>
      </c>
      <c r="B201" s="30" t="s">
        <v>6</v>
      </c>
      <c r="C201" s="31" t="s">
        <v>7</v>
      </c>
      <c r="D201" s="32" t="s">
        <v>8</v>
      </c>
      <c r="E201" s="32" t="s">
        <v>9</v>
      </c>
      <c r="F201" s="31" t="s">
        <v>10</v>
      </c>
      <c r="G201" s="31" t="s">
        <v>11</v>
      </c>
      <c r="H201" s="31" t="s">
        <v>12</v>
      </c>
      <c r="I201" s="31" t="s">
        <v>13</v>
      </c>
      <c r="J201" s="31" t="s">
        <v>14</v>
      </c>
      <c r="K201" s="31" t="s">
        <v>15</v>
      </c>
      <c r="L201" s="31" t="s">
        <v>16</v>
      </c>
      <c r="M201" s="31" t="s">
        <v>17</v>
      </c>
      <c r="N201" s="33" t="s">
        <v>18</v>
      </c>
    </row>
    <row r="202" spans="1:14" x14ac:dyDescent="0.2">
      <c r="A202" s="34" t="s">
        <v>19</v>
      </c>
      <c r="B202" s="35"/>
      <c r="C202" s="36"/>
      <c r="D202" s="37"/>
      <c r="E202" s="37"/>
      <c r="F202" s="36"/>
      <c r="G202" s="36"/>
      <c r="H202" s="36"/>
      <c r="I202" s="36"/>
      <c r="J202" s="36"/>
      <c r="K202" s="36"/>
      <c r="L202" s="36"/>
      <c r="M202" s="36"/>
      <c r="N202" s="38"/>
    </row>
    <row r="203" spans="1:14" x14ac:dyDescent="0.2">
      <c r="A203" s="39" t="s">
        <v>22</v>
      </c>
      <c r="B203" s="40"/>
      <c r="C203" s="41">
        <v>0</v>
      </c>
      <c r="D203" s="42">
        <v>2</v>
      </c>
      <c r="E203" s="42">
        <v>0.36</v>
      </c>
      <c r="F203" s="41">
        <v>1008302</v>
      </c>
      <c r="G203" s="41">
        <v>85497</v>
      </c>
      <c r="H203" s="41">
        <v>1093799</v>
      </c>
      <c r="I203" s="41">
        <v>0</v>
      </c>
      <c r="J203" s="41">
        <v>380642</v>
      </c>
      <c r="K203" s="41">
        <v>10938</v>
      </c>
      <c r="L203" s="41">
        <v>7600</v>
      </c>
      <c r="M203" s="41">
        <v>0</v>
      </c>
      <c r="N203" s="43">
        <v>1482041</v>
      </c>
    </row>
    <row r="204" spans="1:14" x14ac:dyDescent="0.2">
      <c r="A204" s="34" t="s">
        <v>24</v>
      </c>
      <c r="B204" s="35"/>
      <c r="C204" s="36">
        <f t="shared" ref="C204:N204" si="41">SUM(C203:C203)</f>
        <v>0</v>
      </c>
      <c r="D204" s="37">
        <f t="shared" si="41"/>
        <v>2</v>
      </c>
      <c r="E204" s="37">
        <f t="shared" si="41"/>
        <v>0.36</v>
      </c>
      <c r="F204" s="36">
        <f t="shared" si="41"/>
        <v>1008302</v>
      </c>
      <c r="G204" s="36">
        <f t="shared" si="41"/>
        <v>85497</v>
      </c>
      <c r="H204" s="36">
        <f t="shared" si="41"/>
        <v>1093799</v>
      </c>
      <c r="I204" s="36">
        <f t="shared" si="41"/>
        <v>0</v>
      </c>
      <c r="J204" s="36">
        <f t="shared" si="41"/>
        <v>380642</v>
      </c>
      <c r="K204" s="36">
        <f t="shared" si="41"/>
        <v>10938</v>
      </c>
      <c r="L204" s="36">
        <f t="shared" si="41"/>
        <v>7600</v>
      </c>
      <c r="M204" s="36">
        <f t="shared" si="41"/>
        <v>0</v>
      </c>
      <c r="N204" s="38">
        <f t="shared" si="41"/>
        <v>1482041</v>
      </c>
    </row>
    <row r="205" spans="1:14" x14ac:dyDescent="0.2">
      <c r="A205" s="34" t="s">
        <v>1629</v>
      </c>
      <c r="B205" s="35"/>
      <c r="C205" s="36"/>
      <c r="D205" s="37"/>
      <c r="E205" s="37"/>
      <c r="F205" s="36"/>
      <c r="G205" s="36"/>
      <c r="H205" s="36"/>
      <c r="I205" s="36"/>
      <c r="J205" s="36"/>
      <c r="K205" s="36"/>
      <c r="L205" s="36"/>
      <c r="M205" s="36"/>
      <c r="N205" s="38"/>
    </row>
    <row r="206" spans="1:14" x14ac:dyDescent="0.2">
      <c r="A206" s="39" t="s">
        <v>40</v>
      </c>
      <c r="B206" s="40"/>
      <c r="C206" s="41">
        <v>0</v>
      </c>
      <c r="D206" s="42">
        <v>-0.126</v>
      </c>
      <c r="E206" s="42">
        <v>0</v>
      </c>
      <c r="F206" s="41">
        <v>-63000</v>
      </c>
      <c r="G206" s="41">
        <v>0</v>
      </c>
      <c r="H206" s="41">
        <v>-63000</v>
      </c>
      <c r="I206" s="41">
        <v>0</v>
      </c>
      <c r="J206" s="41">
        <v>-21924</v>
      </c>
      <c r="K206" s="41">
        <v>-630</v>
      </c>
      <c r="L206" s="41">
        <v>0</v>
      </c>
      <c r="M206" s="41">
        <v>0</v>
      </c>
      <c r="N206" s="43">
        <v>-84924</v>
      </c>
    </row>
    <row r="207" spans="1:14" x14ac:dyDescent="0.2">
      <c r="A207" s="39" t="s">
        <v>41</v>
      </c>
      <c r="B207" s="40"/>
      <c r="C207" s="41">
        <v>0</v>
      </c>
      <c r="D207" s="42">
        <v>0</v>
      </c>
      <c r="E207" s="42">
        <v>0</v>
      </c>
      <c r="F207" s="41">
        <v>0</v>
      </c>
      <c r="G207" s="41">
        <v>0</v>
      </c>
      <c r="H207" s="41">
        <v>0</v>
      </c>
      <c r="I207" s="41">
        <v>63000</v>
      </c>
      <c r="J207" s="41">
        <v>21294</v>
      </c>
      <c r="K207" s="41">
        <v>0</v>
      </c>
      <c r="L207" s="41">
        <v>0</v>
      </c>
      <c r="M207" s="41">
        <v>0</v>
      </c>
      <c r="N207" s="43">
        <v>84294</v>
      </c>
    </row>
    <row r="208" spans="1:14" x14ac:dyDescent="0.2">
      <c r="A208" s="39" t="s">
        <v>23</v>
      </c>
      <c r="B208" s="40"/>
      <c r="C208" s="41">
        <v>0</v>
      </c>
      <c r="D208" s="42">
        <v>0</v>
      </c>
      <c r="E208" s="42">
        <v>0.7</v>
      </c>
      <c r="F208" s="41">
        <v>0</v>
      </c>
      <c r="G208" s="41">
        <v>268234</v>
      </c>
      <c r="H208" s="41">
        <v>268234</v>
      </c>
      <c r="I208" s="41">
        <v>0</v>
      </c>
      <c r="J208" s="41">
        <v>93345</v>
      </c>
      <c r="K208" s="41">
        <v>2682</v>
      </c>
      <c r="L208" s="41">
        <v>0</v>
      </c>
      <c r="M208" s="41">
        <v>0</v>
      </c>
      <c r="N208" s="43">
        <v>361579</v>
      </c>
    </row>
    <row r="209" spans="1:14" x14ac:dyDescent="0.2">
      <c r="A209" s="39" t="s">
        <v>1481</v>
      </c>
      <c r="B209" s="40"/>
      <c r="C209" s="41">
        <v>0</v>
      </c>
      <c r="D209" s="42">
        <v>2.3635000000000002</v>
      </c>
      <c r="E209" s="42">
        <v>0.34</v>
      </c>
      <c r="F209" s="41">
        <v>1572203</v>
      </c>
      <c r="G209" s="41">
        <v>85374</v>
      </c>
      <c r="H209" s="41">
        <v>1657577</v>
      </c>
      <c r="I209" s="41">
        <v>0</v>
      </c>
      <c r="J209" s="41">
        <v>576837</v>
      </c>
      <c r="K209" s="41">
        <v>16576</v>
      </c>
      <c r="L209" s="41">
        <v>47200</v>
      </c>
      <c r="M209" s="41">
        <v>0</v>
      </c>
      <c r="N209" s="43">
        <v>2281614</v>
      </c>
    </row>
    <row r="210" spans="1:14" x14ac:dyDescent="0.2">
      <c r="A210" s="34" t="s">
        <v>24</v>
      </c>
      <c r="B210" s="35"/>
      <c r="C210" s="36">
        <f t="shared" ref="C210:N210" si="42">SUM(C206:C209)</f>
        <v>0</v>
      </c>
      <c r="D210" s="37">
        <f t="shared" si="42"/>
        <v>2.2375000000000003</v>
      </c>
      <c r="E210" s="37">
        <f t="shared" si="42"/>
        <v>1.04</v>
      </c>
      <c r="F210" s="36">
        <f t="shared" si="42"/>
        <v>1509203</v>
      </c>
      <c r="G210" s="36">
        <f t="shared" si="42"/>
        <v>353608</v>
      </c>
      <c r="H210" s="36">
        <f t="shared" si="42"/>
        <v>1862811</v>
      </c>
      <c r="I210" s="36">
        <f t="shared" si="42"/>
        <v>63000</v>
      </c>
      <c r="J210" s="36">
        <f t="shared" si="42"/>
        <v>669552</v>
      </c>
      <c r="K210" s="36">
        <f t="shared" si="42"/>
        <v>18628</v>
      </c>
      <c r="L210" s="36">
        <f t="shared" si="42"/>
        <v>47200</v>
      </c>
      <c r="M210" s="36">
        <f t="shared" si="42"/>
        <v>0</v>
      </c>
      <c r="N210" s="38">
        <f t="shared" si="42"/>
        <v>2642563</v>
      </c>
    </row>
    <row r="211" spans="1:14" x14ac:dyDescent="0.2">
      <c r="A211" s="34" t="s">
        <v>25</v>
      </c>
      <c r="B211" s="35"/>
      <c r="C211" s="36"/>
      <c r="D211" s="37"/>
      <c r="E211" s="37"/>
      <c r="F211" s="36"/>
      <c r="G211" s="36"/>
      <c r="H211" s="36"/>
      <c r="I211" s="36"/>
      <c r="J211" s="36"/>
      <c r="K211" s="36"/>
      <c r="L211" s="36"/>
      <c r="M211" s="36"/>
      <c r="N211" s="38"/>
    </row>
    <row r="212" spans="1:14" x14ac:dyDescent="0.2">
      <c r="A212" s="39" t="s">
        <v>26</v>
      </c>
      <c r="B212" s="40"/>
      <c r="C212" s="41">
        <v>25</v>
      </c>
      <c r="D212" s="42">
        <v>0</v>
      </c>
      <c r="E212" s="42">
        <v>0.99329999999999996</v>
      </c>
      <c r="F212" s="41">
        <v>0</v>
      </c>
      <c r="G212" s="41">
        <v>305368</v>
      </c>
      <c r="H212" s="41">
        <v>305368</v>
      </c>
      <c r="I212" s="41">
        <v>0</v>
      </c>
      <c r="J212" s="41">
        <v>106268</v>
      </c>
      <c r="K212" s="41">
        <v>3054</v>
      </c>
      <c r="L212" s="41">
        <v>2125</v>
      </c>
      <c r="M212" s="41">
        <v>0</v>
      </c>
      <c r="N212" s="43">
        <v>413761</v>
      </c>
    </row>
    <row r="213" spans="1:14" x14ac:dyDescent="0.2">
      <c r="A213" s="39" t="s">
        <v>69</v>
      </c>
      <c r="B213" s="40"/>
      <c r="C213" s="41">
        <v>35</v>
      </c>
      <c r="D213" s="42">
        <v>0</v>
      </c>
      <c r="E213" s="42">
        <v>0.91790000000000005</v>
      </c>
      <c r="F213" s="41">
        <v>0</v>
      </c>
      <c r="G213" s="41">
        <v>282188</v>
      </c>
      <c r="H213" s="41">
        <v>282188</v>
      </c>
      <c r="I213" s="41">
        <v>0</v>
      </c>
      <c r="J213" s="41">
        <v>98202</v>
      </c>
      <c r="K213" s="41">
        <v>2822</v>
      </c>
      <c r="L213" s="41">
        <v>2135</v>
      </c>
      <c r="M213" s="41">
        <v>0</v>
      </c>
      <c r="N213" s="43">
        <v>382525</v>
      </c>
    </row>
    <row r="214" spans="1:14" x14ac:dyDescent="0.2">
      <c r="A214" s="34" t="s">
        <v>24</v>
      </c>
      <c r="B214" s="35"/>
      <c r="C214" s="36">
        <f t="shared" ref="C214:N214" si="43">SUM(C212:C213)</f>
        <v>60</v>
      </c>
      <c r="D214" s="37">
        <f t="shared" si="43"/>
        <v>0</v>
      </c>
      <c r="E214" s="37">
        <f t="shared" si="43"/>
        <v>1.9112</v>
      </c>
      <c r="F214" s="36">
        <f t="shared" si="43"/>
        <v>0</v>
      </c>
      <c r="G214" s="36">
        <f t="shared" si="43"/>
        <v>587556</v>
      </c>
      <c r="H214" s="36">
        <f t="shared" si="43"/>
        <v>587556</v>
      </c>
      <c r="I214" s="36">
        <f t="shared" si="43"/>
        <v>0</v>
      </c>
      <c r="J214" s="36">
        <f t="shared" si="43"/>
        <v>204470</v>
      </c>
      <c r="K214" s="36">
        <f t="shared" si="43"/>
        <v>5876</v>
      </c>
      <c r="L214" s="36">
        <f t="shared" si="43"/>
        <v>4260</v>
      </c>
      <c r="M214" s="36">
        <f t="shared" si="43"/>
        <v>0</v>
      </c>
      <c r="N214" s="38">
        <f t="shared" si="43"/>
        <v>796286</v>
      </c>
    </row>
    <row r="215" spans="1:14" x14ac:dyDescent="0.2">
      <c r="A215" s="34" t="s">
        <v>1483</v>
      </c>
      <c r="B215" s="35"/>
      <c r="C215" s="36"/>
      <c r="D215" s="37"/>
      <c r="E215" s="37"/>
      <c r="F215" s="36"/>
      <c r="G215" s="36"/>
      <c r="H215" s="36"/>
      <c r="I215" s="36"/>
      <c r="J215" s="36"/>
      <c r="K215" s="36"/>
      <c r="L215" s="36"/>
      <c r="M215" s="36"/>
      <c r="N215" s="38"/>
    </row>
    <row r="216" spans="1:14" x14ac:dyDescent="0.2">
      <c r="A216" s="39" t="s">
        <v>1492</v>
      </c>
      <c r="B216" s="40"/>
      <c r="C216" s="41">
        <v>23</v>
      </c>
      <c r="D216" s="42">
        <v>0</v>
      </c>
      <c r="E216" s="42">
        <v>4.3799999999999999E-2</v>
      </c>
      <c r="F216" s="41">
        <v>0</v>
      </c>
      <c r="G216" s="41">
        <v>11870</v>
      </c>
      <c r="H216" s="41">
        <v>11870</v>
      </c>
      <c r="I216" s="41">
        <v>0</v>
      </c>
      <c r="J216" s="41">
        <v>4131</v>
      </c>
      <c r="K216" s="41">
        <v>119</v>
      </c>
      <c r="L216" s="41">
        <v>0</v>
      </c>
      <c r="M216" s="41">
        <v>0</v>
      </c>
      <c r="N216" s="43">
        <v>16001</v>
      </c>
    </row>
    <row r="217" spans="1:14" x14ac:dyDescent="0.2">
      <c r="A217" s="39" t="s">
        <v>1485</v>
      </c>
      <c r="B217" s="40"/>
      <c r="C217" s="41">
        <v>0</v>
      </c>
      <c r="D217" s="42">
        <v>0.78580000000000005</v>
      </c>
      <c r="E217" s="42">
        <v>0</v>
      </c>
      <c r="F217" s="41">
        <v>348038</v>
      </c>
      <c r="G217" s="41">
        <v>0</v>
      </c>
      <c r="H217" s="41">
        <v>348038</v>
      </c>
      <c r="I217" s="41">
        <v>0</v>
      </c>
      <c r="J217" s="41">
        <v>121117</v>
      </c>
      <c r="K217" s="41">
        <v>3480</v>
      </c>
      <c r="L217" s="41">
        <v>0</v>
      </c>
      <c r="M217" s="41">
        <v>0</v>
      </c>
      <c r="N217" s="43">
        <v>469155</v>
      </c>
    </row>
    <row r="218" spans="1:14" x14ac:dyDescent="0.2">
      <c r="A218" s="34" t="s">
        <v>24</v>
      </c>
      <c r="B218" s="35"/>
      <c r="C218" s="36">
        <f t="shared" ref="C218:N218" si="44">SUM(C216:C217)</f>
        <v>23</v>
      </c>
      <c r="D218" s="37">
        <f t="shared" si="44"/>
        <v>0.78580000000000005</v>
      </c>
      <c r="E218" s="37">
        <f t="shared" si="44"/>
        <v>4.3799999999999999E-2</v>
      </c>
      <c r="F218" s="36">
        <f t="shared" si="44"/>
        <v>348038</v>
      </c>
      <c r="G218" s="36">
        <f t="shared" si="44"/>
        <v>11870</v>
      </c>
      <c r="H218" s="36">
        <f t="shared" si="44"/>
        <v>359908</v>
      </c>
      <c r="I218" s="36">
        <f t="shared" si="44"/>
        <v>0</v>
      </c>
      <c r="J218" s="36">
        <f t="shared" si="44"/>
        <v>125248</v>
      </c>
      <c r="K218" s="36">
        <f t="shared" si="44"/>
        <v>3599</v>
      </c>
      <c r="L218" s="36">
        <f t="shared" si="44"/>
        <v>0</v>
      </c>
      <c r="M218" s="36">
        <f t="shared" si="44"/>
        <v>0</v>
      </c>
      <c r="N218" s="38">
        <f t="shared" si="44"/>
        <v>485156</v>
      </c>
    </row>
    <row r="219" spans="1:14" x14ac:dyDescent="0.2">
      <c r="A219" s="29" t="s">
        <v>2460</v>
      </c>
      <c r="B219" s="30"/>
      <c r="C219" s="31">
        <f t="shared" ref="C219:N219" si="45">C204+C210+C214+C218</f>
        <v>83</v>
      </c>
      <c r="D219" s="32">
        <f t="shared" si="45"/>
        <v>5.0233000000000008</v>
      </c>
      <c r="E219" s="32">
        <f t="shared" si="45"/>
        <v>3.355</v>
      </c>
      <c r="F219" s="31">
        <f t="shared" si="45"/>
        <v>2865543</v>
      </c>
      <c r="G219" s="31">
        <f t="shared" si="45"/>
        <v>1038531</v>
      </c>
      <c r="H219" s="31">
        <f t="shared" si="45"/>
        <v>3904074</v>
      </c>
      <c r="I219" s="31">
        <f t="shared" si="45"/>
        <v>63000</v>
      </c>
      <c r="J219" s="31">
        <f t="shared" si="45"/>
        <v>1379912</v>
      </c>
      <c r="K219" s="31">
        <f t="shared" si="45"/>
        <v>39041</v>
      </c>
      <c r="L219" s="31">
        <f t="shared" si="45"/>
        <v>59060</v>
      </c>
      <c r="M219" s="31">
        <f t="shared" si="45"/>
        <v>0</v>
      </c>
      <c r="N219" s="33">
        <f t="shared" si="45"/>
        <v>5406046</v>
      </c>
    </row>
    <row r="220" spans="1:14" x14ac:dyDescent="0.2">
      <c r="A220" s="39"/>
      <c r="B220" s="40"/>
      <c r="C220" s="41"/>
      <c r="D220" s="42"/>
      <c r="E220" s="42"/>
      <c r="F220" s="41"/>
      <c r="G220" s="41"/>
      <c r="H220" s="41"/>
      <c r="I220" s="41"/>
      <c r="J220" s="41"/>
      <c r="K220" s="41"/>
      <c r="L220" s="41"/>
      <c r="M220" s="41"/>
      <c r="N220" s="43"/>
    </row>
    <row r="221" spans="1:14" x14ac:dyDescent="0.2">
      <c r="A221" s="29" t="s">
        <v>2461</v>
      </c>
      <c r="B221" s="30"/>
      <c r="C221" s="31"/>
      <c r="D221" s="32"/>
      <c r="E221" s="32"/>
      <c r="F221" s="31"/>
      <c r="G221" s="31"/>
      <c r="H221" s="31"/>
      <c r="I221" s="31"/>
      <c r="J221" s="31"/>
      <c r="K221" s="31"/>
      <c r="L221" s="31"/>
      <c r="M221" s="31"/>
      <c r="N221" s="33"/>
    </row>
    <row r="222" spans="1:14" x14ac:dyDescent="0.2">
      <c r="A222" s="29" t="s">
        <v>2462</v>
      </c>
      <c r="B222" s="30" t="s">
        <v>6</v>
      </c>
      <c r="C222" s="31" t="s">
        <v>7</v>
      </c>
      <c r="D222" s="32" t="s">
        <v>8</v>
      </c>
      <c r="E222" s="32" t="s">
        <v>9</v>
      </c>
      <c r="F222" s="31" t="s">
        <v>10</v>
      </c>
      <c r="G222" s="31" t="s">
        <v>11</v>
      </c>
      <c r="H222" s="31" t="s">
        <v>12</v>
      </c>
      <c r="I222" s="31" t="s">
        <v>13</v>
      </c>
      <c r="J222" s="31" t="s">
        <v>14</v>
      </c>
      <c r="K222" s="31" t="s">
        <v>15</v>
      </c>
      <c r="L222" s="31" t="s">
        <v>16</v>
      </c>
      <c r="M222" s="31" t="s">
        <v>17</v>
      </c>
      <c r="N222" s="33" t="s">
        <v>18</v>
      </c>
    </row>
    <row r="223" spans="1:14" x14ac:dyDescent="0.2">
      <c r="A223" s="34" t="s">
        <v>19</v>
      </c>
      <c r="B223" s="35"/>
      <c r="C223" s="36"/>
      <c r="D223" s="37"/>
      <c r="E223" s="37"/>
      <c r="F223" s="36"/>
      <c r="G223" s="36"/>
      <c r="H223" s="36"/>
      <c r="I223" s="36"/>
      <c r="J223" s="36"/>
      <c r="K223" s="36"/>
      <c r="L223" s="36"/>
      <c r="M223" s="36"/>
      <c r="N223" s="38"/>
    </row>
    <row r="224" spans="1:14" x14ac:dyDescent="0.2">
      <c r="A224" s="39" t="s">
        <v>129</v>
      </c>
      <c r="B224" s="40"/>
      <c r="C224" s="41">
        <v>0</v>
      </c>
      <c r="D224" s="42">
        <v>0</v>
      </c>
      <c r="E224" s="42">
        <v>0</v>
      </c>
      <c r="F224" s="41">
        <v>0</v>
      </c>
      <c r="G224" s="41">
        <v>0</v>
      </c>
      <c r="H224" s="41">
        <v>0</v>
      </c>
      <c r="I224" s="41">
        <v>45000</v>
      </c>
      <c r="J224" s="41">
        <v>15210</v>
      </c>
      <c r="K224" s="41">
        <v>0</v>
      </c>
      <c r="L224" s="41">
        <v>0</v>
      </c>
      <c r="M224" s="41">
        <v>0</v>
      </c>
      <c r="N224" s="43">
        <v>60210</v>
      </c>
    </row>
    <row r="225" spans="1:14" x14ac:dyDescent="0.2">
      <c r="A225" s="39" t="s">
        <v>22</v>
      </c>
      <c r="B225" s="40"/>
      <c r="C225" s="41">
        <v>0</v>
      </c>
      <c r="D225" s="42">
        <v>4</v>
      </c>
      <c r="E225" s="42">
        <v>0.72</v>
      </c>
      <c r="F225" s="41">
        <v>2019537</v>
      </c>
      <c r="G225" s="41">
        <v>170994</v>
      </c>
      <c r="H225" s="41">
        <v>2190531</v>
      </c>
      <c r="I225" s="41">
        <v>0</v>
      </c>
      <c r="J225" s="41">
        <v>762304</v>
      </c>
      <c r="K225" s="41">
        <v>21905</v>
      </c>
      <c r="L225" s="41">
        <v>14000</v>
      </c>
      <c r="M225" s="41">
        <v>0</v>
      </c>
      <c r="N225" s="43">
        <v>2966835</v>
      </c>
    </row>
    <row r="226" spans="1:14" x14ac:dyDescent="0.2">
      <c r="A226" s="39" t="s">
        <v>31</v>
      </c>
      <c r="B226" s="40"/>
      <c r="C226" s="41">
        <v>0</v>
      </c>
      <c r="D226" s="42">
        <v>0</v>
      </c>
      <c r="E226" s="42">
        <v>0</v>
      </c>
      <c r="F226" s="41">
        <v>12000</v>
      </c>
      <c r="G226" s="41">
        <v>0</v>
      </c>
      <c r="H226" s="41">
        <v>12000</v>
      </c>
      <c r="I226" s="41">
        <v>0</v>
      </c>
      <c r="J226" s="41">
        <v>4176</v>
      </c>
      <c r="K226" s="41">
        <v>120</v>
      </c>
      <c r="L226" s="41">
        <v>0</v>
      </c>
      <c r="M226" s="41">
        <v>0</v>
      </c>
      <c r="N226" s="43">
        <v>16176</v>
      </c>
    </row>
    <row r="227" spans="1:14" x14ac:dyDescent="0.2">
      <c r="A227" s="34" t="s">
        <v>24</v>
      </c>
      <c r="B227" s="35"/>
      <c r="C227" s="36">
        <f t="shared" ref="C227:N227" si="46">SUM(C224:C226)</f>
        <v>0</v>
      </c>
      <c r="D227" s="37">
        <f t="shared" si="46"/>
        <v>4</v>
      </c>
      <c r="E227" s="37">
        <f t="shared" si="46"/>
        <v>0.72</v>
      </c>
      <c r="F227" s="36">
        <f t="shared" si="46"/>
        <v>2031537</v>
      </c>
      <c r="G227" s="36">
        <f t="shared" si="46"/>
        <v>170994</v>
      </c>
      <c r="H227" s="36">
        <f t="shared" si="46"/>
        <v>2202531</v>
      </c>
      <c r="I227" s="36">
        <f t="shared" si="46"/>
        <v>45000</v>
      </c>
      <c r="J227" s="36">
        <f t="shared" si="46"/>
        <v>781690</v>
      </c>
      <c r="K227" s="36">
        <f t="shared" si="46"/>
        <v>22025</v>
      </c>
      <c r="L227" s="36">
        <f t="shared" si="46"/>
        <v>14000</v>
      </c>
      <c r="M227" s="36">
        <f t="shared" si="46"/>
        <v>0</v>
      </c>
      <c r="N227" s="38">
        <f t="shared" si="46"/>
        <v>3043221</v>
      </c>
    </row>
    <row r="228" spans="1:14" x14ac:dyDescent="0.2">
      <c r="A228" s="34" t="s">
        <v>1629</v>
      </c>
      <c r="B228" s="35"/>
      <c r="C228" s="36"/>
      <c r="D228" s="37"/>
      <c r="E228" s="37"/>
      <c r="F228" s="36"/>
      <c r="G228" s="36"/>
      <c r="H228" s="36"/>
      <c r="I228" s="36"/>
      <c r="J228" s="36"/>
      <c r="K228" s="36"/>
      <c r="L228" s="36"/>
      <c r="M228" s="36"/>
      <c r="N228" s="38"/>
    </row>
    <row r="229" spans="1:14" x14ac:dyDescent="0.2">
      <c r="A229" s="39" t="s">
        <v>20</v>
      </c>
      <c r="B229" s="40"/>
      <c r="C229" s="41">
        <v>0</v>
      </c>
      <c r="D229" s="42">
        <v>3.6389</v>
      </c>
      <c r="E229" s="42">
        <v>0</v>
      </c>
      <c r="F229" s="41">
        <v>1289752</v>
      </c>
      <c r="G229" s="41">
        <v>0</v>
      </c>
      <c r="H229" s="41">
        <v>1289752</v>
      </c>
      <c r="I229" s="41">
        <v>0</v>
      </c>
      <c r="J229" s="41">
        <v>448834</v>
      </c>
      <c r="K229" s="41">
        <v>12898</v>
      </c>
      <c r="L229" s="41">
        <v>0</v>
      </c>
      <c r="M229" s="41">
        <v>0</v>
      </c>
      <c r="N229" s="43">
        <v>1738586</v>
      </c>
    </row>
    <row r="230" spans="1:14" x14ac:dyDescent="0.2">
      <c r="A230" s="39" t="s">
        <v>40</v>
      </c>
      <c r="B230" s="40"/>
      <c r="C230" s="41">
        <v>0</v>
      </c>
      <c r="D230" s="42">
        <v>-0.252</v>
      </c>
      <c r="E230" s="42">
        <v>0</v>
      </c>
      <c r="F230" s="41">
        <v>-147000</v>
      </c>
      <c r="G230" s="41">
        <v>0</v>
      </c>
      <c r="H230" s="41">
        <v>-147000</v>
      </c>
      <c r="I230" s="41">
        <v>0</v>
      </c>
      <c r="J230" s="41">
        <v>-51156</v>
      </c>
      <c r="K230" s="41">
        <v>-1470</v>
      </c>
      <c r="L230" s="41">
        <v>0</v>
      </c>
      <c r="M230" s="41">
        <v>0</v>
      </c>
      <c r="N230" s="43">
        <v>-198156</v>
      </c>
    </row>
    <row r="231" spans="1:14" x14ac:dyDescent="0.2">
      <c r="A231" s="39" t="s">
        <v>41</v>
      </c>
      <c r="B231" s="40"/>
      <c r="C231" s="41">
        <v>0</v>
      </c>
      <c r="D231" s="42">
        <v>0</v>
      </c>
      <c r="E231" s="42">
        <v>0</v>
      </c>
      <c r="F231" s="41">
        <v>0</v>
      </c>
      <c r="G231" s="41">
        <v>0</v>
      </c>
      <c r="H231" s="41">
        <v>0</v>
      </c>
      <c r="I231" s="41">
        <v>147000</v>
      </c>
      <c r="J231" s="41">
        <v>49686</v>
      </c>
      <c r="K231" s="41">
        <v>0</v>
      </c>
      <c r="L231" s="41">
        <v>0</v>
      </c>
      <c r="M231" s="41">
        <v>0</v>
      </c>
      <c r="N231" s="43">
        <v>196686</v>
      </c>
    </row>
    <row r="232" spans="1:14" x14ac:dyDescent="0.2">
      <c r="A232" s="39" t="s">
        <v>21</v>
      </c>
      <c r="B232" s="40"/>
      <c r="C232" s="41">
        <v>0</v>
      </c>
      <c r="D232" s="42">
        <v>0</v>
      </c>
      <c r="E232" s="42">
        <v>0</v>
      </c>
      <c r="F232" s="41">
        <v>0</v>
      </c>
      <c r="G232" s="41">
        <v>0</v>
      </c>
      <c r="H232" s="41">
        <v>0</v>
      </c>
      <c r="I232" s="41">
        <v>0</v>
      </c>
      <c r="J232" s="41">
        <v>3</v>
      </c>
      <c r="K232" s="41">
        <v>0</v>
      </c>
      <c r="L232" s="41">
        <v>0</v>
      </c>
      <c r="M232" s="41">
        <v>0</v>
      </c>
      <c r="N232" s="43">
        <v>3</v>
      </c>
    </row>
    <row r="233" spans="1:14" x14ac:dyDescent="0.2">
      <c r="A233" s="39" t="s">
        <v>32</v>
      </c>
      <c r="B233" s="40"/>
      <c r="C233" s="41">
        <v>0</v>
      </c>
      <c r="D233" s="42">
        <v>0</v>
      </c>
      <c r="E233" s="42">
        <v>0.4</v>
      </c>
      <c r="F233" s="41">
        <v>0</v>
      </c>
      <c r="G233" s="41">
        <v>105883</v>
      </c>
      <c r="H233" s="41">
        <v>105883</v>
      </c>
      <c r="I233" s="41">
        <v>0</v>
      </c>
      <c r="J233" s="41">
        <v>36847</v>
      </c>
      <c r="K233" s="41">
        <v>1059</v>
      </c>
      <c r="L233" s="41">
        <v>0</v>
      </c>
      <c r="M233" s="41">
        <v>0</v>
      </c>
      <c r="N233" s="43">
        <v>142730</v>
      </c>
    </row>
    <row r="234" spans="1:14" x14ac:dyDescent="0.2">
      <c r="A234" s="39" t="s">
        <v>23</v>
      </c>
      <c r="B234" s="40"/>
      <c r="C234" s="41">
        <v>0</v>
      </c>
      <c r="D234" s="42">
        <v>0</v>
      </c>
      <c r="E234" s="42">
        <v>1.51</v>
      </c>
      <c r="F234" s="41">
        <v>0</v>
      </c>
      <c r="G234" s="41">
        <v>583179</v>
      </c>
      <c r="H234" s="41">
        <v>583179</v>
      </c>
      <c r="I234" s="41">
        <v>0</v>
      </c>
      <c r="J234" s="41">
        <v>202947</v>
      </c>
      <c r="K234" s="41">
        <v>5832</v>
      </c>
      <c r="L234" s="41">
        <v>0</v>
      </c>
      <c r="M234" s="41">
        <v>0</v>
      </c>
      <c r="N234" s="43">
        <v>786126</v>
      </c>
    </row>
    <row r="235" spans="1:14" x14ac:dyDescent="0.2">
      <c r="A235" s="39" t="s">
        <v>1481</v>
      </c>
      <c r="B235" s="40"/>
      <c r="C235" s="41">
        <v>0</v>
      </c>
      <c r="D235" s="42">
        <v>6.0910000000000002</v>
      </c>
      <c r="E235" s="42">
        <v>0.4667</v>
      </c>
      <c r="F235" s="41">
        <v>3531057</v>
      </c>
      <c r="G235" s="41">
        <v>117180</v>
      </c>
      <c r="H235" s="41">
        <v>3648237</v>
      </c>
      <c r="I235" s="41">
        <v>0</v>
      </c>
      <c r="J235" s="41">
        <v>1269588</v>
      </c>
      <c r="K235" s="41">
        <v>36483</v>
      </c>
      <c r="L235" s="41">
        <v>115050</v>
      </c>
      <c r="M235" s="41">
        <v>0</v>
      </c>
      <c r="N235" s="43">
        <v>5032875</v>
      </c>
    </row>
    <row r="236" spans="1:14" x14ac:dyDescent="0.2">
      <c r="A236" s="34" t="s">
        <v>24</v>
      </c>
      <c r="B236" s="35"/>
      <c r="C236" s="36">
        <f t="shared" ref="C236:N236" si="47">SUM(C229:C235)</f>
        <v>0</v>
      </c>
      <c r="D236" s="37">
        <f t="shared" si="47"/>
        <v>9.4779</v>
      </c>
      <c r="E236" s="37">
        <f t="shared" si="47"/>
        <v>2.3767</v>
      </c>
      <c r="F236" s="36">
        <f t="shared" si="47"/>
        <v>4673809</v>
      </c>
      <c r="G236" s="36">
        <f t="shared" si="47"/>
        <v>806242</v>
      </c>
      <c r="H236" s="36">
        <f t="shared" si="47"/>
        <v>5480051</v>
      </c>
      <c r="I236" s="36">
        <f t="shared" si="47"/>
        <v>147000</v>
      </c>
      <c r="J236" s="36">
        <f t="shared" si="47"/>
        <v>1956749</v>
      </c>
      <c r="K236" s="36">
        <f t="shared" si="47"/>
        <v>54802</v>
      </c>
      <c r="L236" s="36">
        <f t="shared" si="47"/>
        <v>115050</v>
      </c>
      <c r="M236" s="36">
        <f t="shared" si="47"/>
        <v>0</v>
      </c>
      <c r="N236" s="38">
        <f t="shared" si="47"/>
        <v>7698850</v>
      </c>
    </row>
    <row r="237" spans="1:14" x14ac:dyDescent="0.2">
      <c r="A237" s="34" t="s">
        <v>25</v>
      </c>
      <c r="B237" s="35"/>
      <c r="C237" s="36"/>
      <c r="D237" s="37"/>
      <c r="E237" s="37"/>
      <c r="F237" s="36"/>
      <c r="G237" s="36"/>
      <c r="H237" s="36"/>
      <c r="I237" s="36"/>
      <c r="J237" s="36"/>
      <c r="K237" s="36"/>
      <c r="L237" s="36"/>
      <c r="M237" s="36"/>
      <c r="N237" s="38"/>
    </row>
    <row r="238" spans="1:14" x14ac:dyDescent="0.2">
      <c r="A238" s="39" t="s">
        <v>56</v>
      </c>
      <c r="B238" s="40"/>
      <c r="C238" s="41">
        <v>19</v>
      </c>
      <c r="D238" s="42">
        <v>0</v>
      </c>
      <c r="E238" s="42">
        <v>0.26569999999999999</v>
      </c>
      <c r="F238" s="41">
        <v>0</v>
      </c>
      <c r="G238" s="41">
        <v>81684</v>
      </c>
      <c r="H238" s="41">
        <v>81684</v>
      </c>
      <c r="I238" s="41">
        <v>0</v>
      </c>
      <c r="J238" s="41">
        <v>28427</v>
      </c>
      <c r="K238" s="41">
        <v>817</v>
      </c>
      <c r="L238" s="41">
        <v>475</v>
      </c>
      <c r="M238" s="41">
        <v>0</v>
      </c>
      <c r="N238" s="43">
        <v>110586</v>
      </c>
    </row>
    <row r="239" spans="1:14" x14ac:dyDescent="0.2">
      <c r="A239" s="39" t="s">
        <v>56</v>
      </c>
      <c r="B239" s="40"/>
      <c r="C239" s="41">
        <v>15</v>
      </c>
      <c r="D239" s="42">
        <v>0</v>
      </c>
      <c r="E239" s="42">
        <v>0.21990000000000001</v>
      </c>
      <c r="F239" s="41">
        <v>0</v>
      </c>
      <c r="G239" s="41">
        <v>67603</v>
      </c>
      <c r="H239" s="41">
        <v>67603</v>
      </c>
      <c r="I239" s="41">
        <v>0</v>
      </c>
      <c r="J239" s="41">
        <v>23526</v>
      </c>
      <c r="K239" s="41">
        <v>676</v>
      </c>
      <c r="L239" s="41">
        <v>375</v>
      </c>
      <c r="M239" s="41">
        <v>0</v>
      </c>
      <c r="N239" s="43">
        <v>91504</v>
      </c>
    </row>
    <row r="240" spans="1:14" x14ac:dyDescent="0.2">
      <c r="A240" s="39" t="s">
        <v>130</v>
      </c>
      <c r="B240" s="40"/>
      <c r="C240" s="41">
        <v>69</v>
      </c>
      <c r="D240" s="42">
        <v>0</v>
      </c>
      <c r="E240" s="42">
        <v>0.49930000000000002</v>
      </c>
      <c r="F240" s="41">
        <v>0</v>
      </c>
      <c r="G240" s="41">
        <v>153499</v>
      </c>
      <c r="H240" s="41">
        <v>153499</v>
      </c>
      <c r="I240" s="41">
        <v>0</v>
      </c>
      <c r="J240" s="41">
        <v>53418</v>
      </c>
      <c r="K240" s="41">
        <v>1535</v>
      </c>
      <c r="L240" s="41">
        <v>1380</v>
      </c>
      <c r="M240" s="41">
        <v>0</v>
      </c>
      <c r="N240" s="43">
        <v>208297</v>
      </c>
    </row>
    <row r="241" spans="1:14" x14ac:dyDescent="0.2">
      <c r="A241" s="34" t="s">
        <v>24</v>
      </c>
      <c r="B241" s="35"/>
      <c r="C241" s="36">
        <f t="shared" ref="C241:N241" si="48">SUM(C238:C240)</f>
        <v>103</v>
      </c>
      <c r="D241" s="37">
        <f t="shared" si="48"/>
        <v>0</v>
      </c>
      <c r="E241" s="37">
        <f t="shared" si="48"/>
        <v>0.98490000000000011</v>
      </c>
      <c r="F241" s="36">
        <f t="shared" si="48"/>
        <v>0</v>
      </c>
      <c r="G241" s="36">
        <f t="shared" si="48"/>
        <v>302786</v>
      </c>
      <c r="H241" s="36">
        <f t="shared" si="48"/>
        <v>302786</v>
      </c>
      <c r="I241" s="36">
        <f t="shared" si="48"/>
        <v>0</v>
      </c>
      <c r="J241" s="36">
        <f t="shared" si="48"/>
        <v>105371</v>
      </c>
      <c r="K241" s="36">
        <f t="shared" si="48"/>
        <v>3028</v>
      </c>
      <c r="L241" s="36">
        <f t="shared" si="48"/>
        <v>2230</v>
      </c>
      <c r="M241" s="36">
        <f t="shared" si="48"/>
        <v>0</v>
      </c>
      <c r="N241" s="38">
        <f t="shared" si="48"/>
        <v>410387</v>
      </c>
    </row>
    <row r="242" spans="1:14" x14ac:dyDescent="0.2">
      <c r="A242" s="34" t="s">
        <v>1483</v>
      </c>
      <c r="B242" s="35"/>
      <c r="C242" s="36"/>
      <c r="D242" s="37"/>
      <c r="E242" s="37"/>
      <c r="F242" s="36"/>
      <c r="G242" s="36"/>
      <c r="H242" s="36"/>
      <c r="I242" s="36"/>
      <c r="J242" s="36"/>
      <c r="K242" s="36"/>
      <c r="L242" s="36"/>
      <c r="M242" s="36"/>
      <c r="N242" s="38"/>
    </row>
    <row r="243" spans="1:14" x14ac:dyDescent="0.2">
      <c r="A243" s="39" t="s">
        <v>1484</v>
      </c>
      <c r="B243" s="40"/>
      <c r="C243" s="41">
        <v>64</v>
      </c>
      <c r="D243" s="42">
        <v>0</v>
      </c>
      <c r="E243" s="42">
        <v>0.1108</v>
      </c>
      <c r="F243" s="41">
        <v>0</v>
      </c>
      <c r="G243" s="41">
        <v>30028</v>
      </c>
      <c r="H243" s="41">
        <v>30028</v>
      </c>
      <c r="I243" s="41">
        <v>0</v>
      </c>
      <c r="J243" s="41">
        <v>10450</v>
      </c>
      <c r="K243" s="41">
        <v>300</v>
      </c>
      <c r="L243" s="41">
        <v>0</v>
      </c>
      <c r="M243" s="41">
        <v>0</v>
      </c>
      <c r="N243" s="43">
        <v>40478</v>
      </c>
    </row>
    <row r="244" spans="1:14" x14ac:dyDescent="0.2">
      <c r="A244" s="39" t="s">
        <v>129</v>
      </c>
      <c r="B244" s="40"/>
      <c r="C244" s="41">
        <v>0</v>
      </c>
      <c r="D244" s="42">
        <v>0</v>
      </c>
      <c r="E244" s="42">
        <v>0</v>
      </c>
      <c r="F244" s="41">
        <v>0</v>
      </c>
      <c r="G244" s="41">
        <v>0</v>
      </c>
      <c r="H244" s="41">
        <v>0</v>
      </c>
      <c r="I244" s="41">
        <v>34400</v>
      </c>
      <c r="J244" s="41">
        <v>11627</v>
      </c>
      <c r="K244" s="41">
        <v>0</v>
      </c>
      <c r="L244" s="41">
        <v>0</v>
      </c>
      <c r="M244" s="41">
        <v>0</v>
      </c>
      <c r="N244" s="43">
        <v>46027</v>
      </c>
    </row>
    <row r="245" spans="1:14" x14ac:dyDescent="0.2">
      <c r="A245" s="39" t="s">
        <v>1485</v>
      </c>
      <c r="B245" s="40"/>
      <c r="C245" s="41">
        <v>0</v>
      </c>
      <c r="D245" s="42">
        <v>1.833</v>
      </c>
      <c r="E245" s="42">
        <v>0</v>
      </c>
      <c r="F245" s="41">
        <v>812025</v>
      </c>
      <c r="G245" s="41">
        <v>0</v>
      </c>
      <c r="H245" s="41">
        <v>812025</v>
      </c>
      <c r="I245" s="41">
        <v>0</v>
      </c>
      <c r="J245" s="41">
        <v>282584</v>
      </c>
      <c r="K245" s="41">
        <v>8120</v>
      </c>
      <c r="L245" s="41">
        <v>0</v>
      </c>
      <c r="M245" s="41">
        <v>0</v>
      </c>
      <c r="N245" s="43">
        <v>1094609</v>
      </c>
    </row>
    <row r="246" spans="1:14" x14ac:dyDescent="0.2">
      <c r="A246" s="34" t="s">
        <v>24</v>
      </c>
      <c r="B246" s="35"/>
      <c r="C246" s="36">
        <f t="shared" ref="C246:N246" si="49">SUM(C243:C245)</f>
        <v>64</v>
      </c>
      <c r="D246" s="37">
        <f t="shared" si="49"/>
        <v>1.833</v>
      </c>
      <c r="E246" s="37">
        <f t="shared" si="49"/>
        <v>0.1108</v>
      </c>
      <c r="F246" s="36">
        <f t="shared" si="49"/>
        <v>812025</v>
      </c>
      <c r="G246" s="36">
        <f t="shared" si="49"/>
        <v>30028</v>
      </c>
      <c r="H246" s="36">
        <f t="shared" si="49"/>
        <v>842053</v>
      </c>
      <c r="I246" s="36">
        <f t="shared" si="49"/>
        <v>34400</v>
      </c>
      <c r="J246" s="36">
        <f t="shared" si="49"/>
        <v>304661</v>
      </c>
      <c r="K246" s="36">
        <f t="shared" si="49"/>
        <v>8420</v>
      </c>
      <c r="L246" s="36">
        <f t="shared" si="49"/>
        <v>0</v>
      </c>
      <c r="M246" s="36">
        <f t="shared" si="49"/>
        <v>0</v>
      </c>
      <c r="N246" s="38">
        <f t="shared" si="49"/>
        <v>1181114</v>
      </c>
    </row>
    <row r="247" spans="1:14" x14ac:dyDescent="0.2">
      <c r="A247" s="29" t="s">
        <v>2463</v>
      </c>
      <c r="B247" s="30"/>
      <c r="C247" s="31">
        <f t="shared" ref="C247:N247" si="50">C227+C236+C241+C246</f>
        <v>167</v>
      </c>
      <c r="D247" s="32">
        <f t="shared" si="50"/>
        <v>15.3109</v>
      </c>
      <c r="E247" s="32">
        <f t="shared" si="50"/>
        <v>4.1924000000000001</v>
      </c>
      <c r="F247" s="31">
        <f t="shared" si="50"/>
        <v>7517371</v>
      </c>
      <c r="G247" s="31">
        <f t="shared" si="50"/>
        <v>1310050</v>
      </c>
      <c r="H247" s="31">
        <f t="shared" si="50"/>
        <v>8827421</v>
      </c>
      <c r="I247" s="31">
        <f t="shared" si="50"/>
        <v>226400</v>
      </c>
      <c r="J247" s="31">
        <f t="shared" si="50"/>
        <v>3148471</v>
      </c>
      <c r="K247" s="31">
        <f t="shared" si="50"/>
        <v>88275</v>
      </c>
      <c r="L247" s="31">
        <f t="shared" si="50"/>
        <v>131280</v>
      </c>
      <c r="M247" s="31">
        <f t="shared" si="50"/>
        <v>0</v>
      </c>
      <c r="N247" s="33">
        <f t="shared" si="50"/>
        <v>12333572</v>
      </c>
    </row>
    <row r="248" spans="1:14" x14ac:dyDescent="0.2">
      <c r="A248" s="39"/>
      <c r="B248" s="40"/>
      <c r="C248" s="41"/>
      <c r="D248" s="42"/>
      <c r="E248" s="42"/>
      <c r="F248" s="41"/>
      <c r="G248" s="41"/>
      <c r="H248" s="41"/>
      <c r="I248" s="41"/>
      <c r="J248" s="41"/>
      <c r="K248" s="41"/>
      <c r="L248" s="41"/>
      <c r="M248" s="41"/>
      <c r="N248" s="43"/>
    </row>
    <row r="249" spans="1:14" x14ac:dyDescent="0.2">
      <c r="A249" s="29" t="s">
        <v>2464</v>
      </c>
      <c r="B249" s="30"/>
      <c r="C249" s="31"/>
      <c r="D249" s="32"/>
      <c r="E249" s="32"/>
      <c r="F249" s="31"/>
      <c r="G249" s="31"/>
      <c r="H249" s="31"/>
      <c r="I249" s="31"/>
      <c r="J249" s="31"/>
      <c r="K249" s="31"/>
      <c r="L249" s="31"/>
      <c r="M249" s="31"/>
      <c r="N249" s="33"/>
    </row>
    <row r="250" spans="1:14" x14ac:dyDescent="0.2">
      <c r="A250" s="29" t="s">
        <v>2465</v>
      </c>
      <c r="B250" s="30" t="s">
        <v>6</v>
      </c>
      <c r="C250" s="31" t="s">
        <v>7</v>
      </c>
      <c r="D250" s="32" t="s">
        <v>8</v>
      </c>
      <c r="E250" s="32" t="s">
        <v>9</v>
      </c>
      <c r="F250" s="31" t="s">
        <v>10</v>
      </c>
      <c r="G250" s="31" t="s">
        <v>11</v>
      </c>
      <c r="H250" s="31" t="s">
        <v>12</v>
      </c>
      <c r="I250" s="31" t="s">
        <v>13</v>
      </c>
      <c r="J250" s="31" t="s">
        <v>14</v>
      </c>
      <c r="K250" s="31" t="s">
        <v>15</v>
      </c>
      <c r="L250" s="31" t="s">
        <v>16</v>
      </c>
      <c r="M250" s="31" t="s">
        <v>17</v>
      </c>
      <c r="N250" s="33" t="s">
        <v>18</v>
      </c>
    </row>
    <row r="251" spans="1:14" x14ac:dyDescent="0.2">
      <c r="A251" s="34" t="s">
        <v>19</v>
      </c>
      <c r="B251" s="35"/>
      <c r="C251" s="36"/>
      <c r="D251" s="37"/>
      <c r="E251" s="37"/>
      <c r="F251" s="36"/>
      <c r="G251" s="36"/>
      <c r="H251" s="36"/>
      <c r="I251" s="36"/>
      <c r="J251" s="36"/>
      <c r="K251" s="36"/>
      <c r="L251" s="36"/>
      <c r="M251" s="36"/>
      <c r="N251" s="38"/>
    </row>
    <row r="252" spans="1:14" x14ac:dyDescent="0.2">
      <c r="A252" s="39" t="s">
        <v>22</v>
      </c>
      <c r="B252" s="40"/>
      <c r="C252" s="41">
        <v>0</v>
      </c>
      <c r="D252" s="42">
        <v>5</v>
      </c>
      <c r="E252" s="42">
        <v>1.08</v>
      </c>
      <c r="F252" s="41">
        <v>2561587</v>
      </c>
      <c r="G252" s="41">
        <v>256491</v>
      </c>
      <c r="H252" s="41">
        <v>2818078</v>
      </c>
      <c r="I252" s="41">
        <v>0</v>
      </c>
      <c r="J252" s="41">
        <v>980691</v>
      </c>
      <c r="K252" s="41">
        <v>28181</v>
      </c>
      <c r="L252" s="41">
        <v>22000</v>
      </c>
      <c r="M252" s="41">
        <v>0</v>
      </c>
      <c r="N252" s="43">
        <v>3820769</v>
      </c>
    </row>
    <row r="253" spans="1:14" x14ac:dyDescent="0.2">
      <c r="A253" s="39" t="s">
        <v>31</v>
      </c>
      <c r="B253" s="40"/>
      <c r="C253" s="41">
        <v>0</v>
      </c>
      <c r="D253" s="42">
        <v>0</v>
      </c>
      <c r="E253" s="42">
        <v>0</v>
      </c>
      <c r="F253" s="41">
        <v>24000</v>
      </c>
      <c r="G253" s="41">
        <v>0</v>
      </c>
      <c r="H253" s="41">
        <v>24000</v>
      </c>
      <c r="I253" s="41">
        <v>0</v>
      </c>
      <c r="J253" s="41">
        <v>8352</v>
      </c>
      <c r="K253" s="41">
        <v>240</v>
      </c>
      <c r="L253" s="41">
        <v>4500</v>
      </c>
      <c r="M253" s="41">
        <v>0</v>
      </c>
      <c r="N253" s="43">
        <v>36852</v>
      </c>
    </row>
    <row r="254" spans="1:14" x14ac:dyDescent="0.2">
      <c r="A254" s="34" t="s">
        <v>24</v>
      </c>
      <c r="B254" s="35"/>
      <c r="C254" s="36">
        <f t="shared" ref="C254:N254" si="51">SUM(C252:C253)</f>
        <v>0</v>
      </c>
      <c r="D254" s="37">
        <f t="shared" si="51"/>
        <v>5</v>
      </c>
      <c r="E254" s="37">
        <f t="shared" si="51"/>
        <v>1.08</v>
      </c>
      <c r="F254" s="36">
        <f t="shared" si="51"/>
        <v>2585587</v>
      </c>
      <c r="G254" s="36">
        <f t="shared" si="51"/>
        <v>256491</v>
      </c>
      <c r="H254" s="36">
        <f t="shared" si="51"/>
        <v>2842078</v>
      </c>
      <c r="I254" s="36">
        <f t="shared" si="51"/>
        <v>0</v>
      </c>
      <c r="J254" s="36">
        <f t="shared" si="51"/>
        <v>989043</v>
      </c>
      <c r="K254" s="36">
        <f t="shared" si="51"/>
        <v>28421</v>
      </c>
      <c r="L254" s="36">
        <f t="shared" si="51"/>
        <v>26500</v>
      </c>
      <c r="M254" s="36">
        <f t="shared" si="51"/>
        <v>0</v>
      </c>
      <c r="N254" s="38">
        <f t="shared" si="51"/>
        <v>3857621</v>
      </c>
    </row>
    <row r="255" spans="1:14" x14ac:dyDescent="0.2">
      <c r="A255" s="34" t="s">
        <v>1629</v>
      </c>
      <c r="B255" s="35"/>
      <c r="C255" s="36"/>
      <c r="D255" s="37"/>
      <c r="E255" s="37"/>
      <c r="F255" s="36"/>
      <c r="G255" s="36"/>
      <c r="H255" s="36"/>
      <c r="I255" s="36"/>
      <c r="J255" s="36"/>
      <c r="K255" s="36"/>
      <c r="L255" s="36"/>
      <c r="M255" s="36"/>
      <c r="N255" s="38"/>
    </row>
    <row r="256" spans="1:14" x14ac:dyDescent="0.2">
      <c r="A256" s="39" t="s">
        <v>20</v>
      </c>
      <c r="B256" s="40"/>
      <c r="C256" s="41">
        <v>0</v>
      </c>
      <c r="D256" s="42">
        <v>2.5</v>
      </c>
      <c r="E256" s="42">
        <v>0</v>
      </c>
      <c r="F256" s="41">
        <v>819914</v>
      </c>
      <c r="G256" s="41">
        <v>0</v>
      </c>
      <c r="H256" s="41">
        <v>819914</v>
      </c>
      <c r="I256" s="41">
        <v>0</v>
      </c>
      <c r="J256" s="41">
        <v>285330</v>
      </c>
      <c r="K256" s="41">
        <v>8199</v>
      </c>
      <c r="L256" s="41">
        <v>0</v>
      </c>
      <c r="M256" s="41">
        <v>0</v>
      </c>
      <c r="N256" s="43">
        <v>1105244</v>
      </c>
    </row>
    <row r="257" spans="1:14" x14ac:dyDescent="0.2">
      <c r="A257" s="39" t="s">
        <v>21</v>
      </c>
      <c r="B257" s="40"/>
      <c r="C257" s="41">
        <v>0</v>
      </c>
      <c r="D257" s="42">
        <v>0</v>
      </c>
      <c r="E257" s="42">
        <v>0</v>
      </c>
      <c r="F257" s="41">
        <v>0</v>
      </c>
      <c r="G257" s="41">
        <v>0</v>
      </c>
      <c r="H257" s="41">
        <v>0</v>
      </c>
      <c r="I257" s="41">
        <v>0</v>
      </c>
      <c r="J257" s="41">
        <v>1</v>
      </c>
      <c r="K257" s="41">
        <v>0</v>
      </c>
      <c r="L257" s="41">
        <v>0</v>
      </c>
      <c r="M257" s="41">
        <v>0</v>
      </c>
      <c r="N257" s="43">
        <v>1</v>
      </c>
    </row>
    <row r="258" spans="1:14" x14ac:dyDescent="0.2">
      <c r="A258" s="39" t="s">
        <v>23</v>
      </c>
      <c r="B258" s="40"/>
      <c r="C258" s="41">
        <v>0</v>
      </c>
      <c r="D258" s="42">
        <v>0</v>
      </c>
      <c r="E258" s="42">
        <v>1.82</v>
      </c>
      <c r="F258" s="41">
        <v>0</v>
      </c>
      <c r="G258" s="41">
        <v>702729</v>
      </c>
      <c r="H258" s="41">
        <v>702729</v>
      </c>
      <c r="I258" s="41">
        <v>0</v>
      </c>
      <c r="J258" s="41">
        <v>244549</v>
      </c>
      <c r="K258" s="41">
        <v>7027</v>
      </c>
      <c r="L258" s="41">
        <v>0</v>
      </c>
      <c r="M258" s="41">
        <v>0</v>
      </c>
      <c r="N258" s="43">
        <v>947278</v>
      </c>
    </row>
    <row r="259" spans="1:14" x14ac:dyDescent="0.2">
      <c r="A259" s="39" t="s">
        <v>1481</v>
      </c>
      <c r="B259" s="40"/>
      <c r="C259" s="41">
        <v>0</v>
      </c>
      <c r="D259" s="42">
        <v>7.3181000000000003</v>
      </c>
      <c r="E259" s="42">
        <v>1.02</v>
      </c>
      <c r="F259" s="41">
        <v>4718356</v>
      </c>
      <c r="G259" s="41">
        <v>256122</v>
      </c>
      <c r="H259" s="41">
        <v>4974478</v>
      </c>
      <c r="I259" s="41">
        <v>0</v>
      </c>
      <c r="J259" s="41">
        <v>1731119</v>
      </c>
      <c r="K259" s="41">
        <v>49745</v>
      </c>
      <c r="L259" s="41">
        <v>181425</v>
      </c>
      <c r="M259" s="41">
        <v>0</v>
      </c>
      <c r="N259" s="43">
        <v>6887022</v>
      </c>
    </row>
    <row r="260" spans="1:14" x14ac:dyDescent="0.2">
      <c r="A260" s="39" t="s">
        <v>1482</v>
      </c>
      <c r="B260" s="40"/>
      <c r="C260" s="41">
        <v>0</v>
      </c>
      <c r="D260" s="42">
        <v>0</v>
      </c>
      <c r="E260" s="42">
        <v>0</v>
      </c>
      <c r="F260" s="41">
        <v>84000</v>
      </c>
      <c r="G260" s="41">
        <v>0</v>
      </c>
      <c r="H260" s="41">
        <v>84000</v>
      </c>
      <c r="I260" s="41">
        <v>0</v>
      </c>
      <c r="J260" s="41">
        <v>29232</v>
      </c>
      <c r="K260" s="41">
        <v>840</v>
      </c>
      <c r="L260" s="41">
        <v>13500</v>
      </c>
      <c r="M260" s="41">
        <v>0</v>
      </c>
      <c r="N260" s="43">
        <v>126732</v>
      </c>
    </row>
    <row r="261" spans="1:14" x14ac:dyDescent="0.2">
      <c r="A261" s="34" t="s">
        <v>24</v>
      </c>
      <c r="B261" s="35"/>
      <c r="C261" s="36">
        <f t="shared" ref="C261:N261" si="52">SUM(C256:C260)</f>
        <v>0</v>
      </c>
      <c r="D261" s="37">
        <f t="shared" si="52"/>
        <v>9.8181000000000012</v>
      </c>
      <c r="E261" s="37">
        <f t="shared" si="52"/>
        <v>2.84</v>
      </c>
      <c r="F261" s="36">
        <f t="shared" si="52"/>
        <v>5622270</v>
      </c>
      <c r="G261" s="36">
        <f t="shared" si="52"/>
        <v>958851</v>
      </c>
      <c r="H261" s="36">
        <f t="shared" si="52"/>
        <v>6581121</v>
      </c>
      <c r="I261" s="36">
        <f t="shared" si="52"/>
        <v>0</v>
      </c>
      <c r="J261" s="36">
        <f t="shared" si="52"/>
        <v>2290231</v>
      </c>
      <c r="K261" s="36">
        <f t="shared" si="52"/>
        <v>65811</v>
      </c>
      <c r="L261" s="36">
        <f t="shared" si="52"/>
        <v>194925</v>
      </c>
      <c r="M261" s="36">
        <f t="shared" si="52"/>
        <v>0</v>
      </c>
      <c r="N261" s="38">
        <f t="shared" si="52"/>
        <v>9066277</v>
      </c>
    </row>
    <row r="262" spans="1:14" x14ac:dyDescent="0.2">
      <c r="A262" s="34" t="s">
        <v>25</v>
      </c>
      <c r="B262" s="35"/>
      <c r="C262" s="36"/>
      <c r="D262" s="37"/>
      <c r="E262" s="37"/>
      <c r="F262" s="36"/>
      <c r="G262" s="36"/>
      <c r="H262" s="36"/>
      <c r="I262" s="36"/>
      <c r="J262" s="36"/>
      <c r="K262" s="36"/>
      <c r="L262" s="36"/>
      <c r="M262" s="36"/>
      <c r="N262" s="38"/>
    </row>
    <row r="263" spans="1:14" x14ac:dyDescent="0.2">
      <c r="A263" s="39" t="s">
        <v>26</v>
      </c>
      <c r="B263" s="40"/>
      <c r="C263" s="41">
        <v>55</v>
      </c>
      <c r="D263" s="42">
        <v>0</v>
      </c>
      <c r="E263" s="42">
        <v>1.7191000000000001</v>
      </c>
      <c r="F263" s="41">
        <v>0</v>
      </c>
      <c r="G263" s="41">
        <v>528499</v>
      </c>
      <c r="H263" s="41">
        <v>528499</v>
      </c>
      <c r="I263" s="41">
        <v>0</v>
      </c>
      <c r="J263" s="41">
        <v>183918</v>
      </c>
      <c r="K263" s="41">
        <v>5285</v>
      </c>
      <c r="L263" s="41">
        <v>4675</v>
      </c>
      <c r="M263" s="41">
        <v>0</v>
      </c>
      <c r="N263" s="43">
        <v>717092</v>
      </c>
    </row>
    <row r="264" spans="1:14" x14ac:dyDescent="0.2">
      <c r="A264" s="39" t="s">
        <v>69</v>
      </c>
      <c r="B264" s="40"/>
      <c r="C264" s="41">
        <v>119</v>
      </c>
      <c r="D264" s="42">
        <v>0</v>
      </c>
      <c r="E264" s="42">
        <v>2.2955000000000001</v>
      </c>
      <c r="F264" s="41">
        <v>0</v>
      </c>
      <c r="G264" s="41">
        <v>705701</v>
      </c>
      <c r="H264" s="41">
        <v>705701</v>
      </c>
      <c r="I264" s="41">
        <v>0</v>
      </c>
      <c r="J264" s="41">
        <v>245584</v>
      </c>
      <c r="K264" s="41">
        <v>7057</v>
      </c>
      <c r="L264" s="41">
        <v>7259</v>
      </c>
      <c r="M264" s="41">
        <v>0</v>
      </c>
      <c r="N264" s="43">
        <v>958544</v>
      </c>
    </row>
    <row r="265" spans="1:14" x14ac:dyDescent="0.2">
      <c r="A265" s="34" t="s">
        <v>24</v>
      </c>
      <c r="B265" s="35"/>
      <c r="C265" s="36">
        <f t="shared" ref="C265:N265" si="53">SUM(C263:C264)</f>
        <v>174</v>
      </c>
      <c r="D265" s="37">
        <f t="shared" si="53"/>
        <v>0</v>
      </c>
      <c r="E265" s="37">
        <f t="shared" si="53"/>
        <v>4.0145999999999997</v>
      </c>
      <c r="F265" s="36">
        <f t="shared" si="53"/>
        <v>0</v>
      </c>
      <c r="G265" s="36">
        <f t="shared" si="53"/>
        <v>1234200</v>
      </c>
      <c r="H265" s="36">
        <f t="shared" si="53"/>
        <v>1234200</v>
      </c>
      <c r="I265" s="36">
        <f t="shared" si="53"/>
        <v>0</v>
      </c>
      <c r="J265" s="36">
        <f t="shared" si="53"/>
        <v>429502</v>
      </c>
      <c r="K265" s="36">
        <f t="shared" si="53"/>
        <v>12342</v>
      </c>
      <c r="L265" s="36">
        <f t="shared" si="53"/>
        <v>11934</v>
      </c>
      <c r="M265" s="36">
        <f t="shared" si="53"/>
        <v>0</v>
      </c>
      <c r="N265" s="38">
        <f t="shared" si="53"/>
        <v>1675636</v>
      </c>
    </row>
    <row r="266" spans="1:14" x14ac:dyDescent="0.2">
      <c r="A266" s="34" t="s">
        <v>1483</v>
      </c>
      <c r="B266" s="35"/>
      <c r="C266" s="36"/>
      <c r="D266" s="37"/>
      <c r="E266" s="37"/>
      <c r="F266" s="36"/>
      <c r="G266" s="36"/>
      <c r="H266" s="36"/>
      <c r="I266" s="36"/>
      <c r="J266" s="36"/>
      <c r="K266" s="36"/>
      <c r="L266" s="36"/>
      <c r="M266" s="36"/>
      <c r="N266" s="38"/>
    </row>
    <row r="267" spans="1:14" x14ac:dyDescent="0.2">
      <c r="A267" s="39" t="s">
        <v>1484</v>
      </c>
      <c r="B267" s="40"/>
      <c r="C267" s="41">
        <v>80</v>
      </c>
      <c r="D267" s="42">
        <v>0</v>
      </c>
      <c r="E267" s="42">
        <v>0.13489999999999999</v>
      </c>
      <c r="F267" s="41">
        <v>0</v>
      </c>
      <c r="G267" s="41">
        <v>36559</v>
      </c>
      <c r="H267" s="41">
        <v>36559</v>
      </c>
      <c r="I267" s="41">
        <v>0</v>
      </c>
      <c r="J267" s="41">
        <v>12723</v>
      </c>
      <c r="K267" s="41">
        <v>366</v>
      </c>
      <c r="L267" s="41">
        <v>0</v>
      </c>
      <c r="M267" s="41">
        <v>0</v>
      </c>
      <c r="N267" s="43">
        <v>49282</v>
      </c>
    </row>
    <row r="268" spans="1:14" x14ac:dyDescent="0.2">
      <c r="A268" s="39" t="s">
        <v>1485</v>
      </c>
      <c r="B268" s="40"/>
      <c r="C268" s="41">
        <v>0</v>
      </c>
      <c r="D268" s="42">
        <v>2.2645</v>
      </c>
      <c r="E268" s="42">
        <v>0</v>
      </c>
      <c r="F268" s="41">
        <v>1049230</v>
      </c>
      <c r="G268" s="41">
        <v>0</v>
      </c>
      <c r="H268" s="41">
        <v>1049230</v>
      </c>
      <c r="I268" s="41">
        <v>0</v>
      </c>
      <c r="J268" s="41">
        <v>365132</v>
      </c>
      <c r="K268" s="41">
        <v>10492</v>
      </c>
      <c r="L268" s="41">
        <v>0</v>
      </c>
      <c r="M268" s="41">
        <v>0</v>
      </c>
      <c r="N268" s="43">
        <v>1414362</v>
      </c>
    </row>
    <row r="269" spans="1:14" x14ac:dyDescent="0.2">
      <c r="A269" s="34" t="s">
        <v>24</v>
      </c>
      <c r="B269" s="35"/>
      <c r="C269" s="36">
        <f t="shared" ref="C269:N269" si="54">SUM(C267:C268)</f>
        <v>80</v>
      </c>
      <c r="D269" s="37">
        <f t="shared" si="54"/>
        <v>2.2645</v>
      </c>
      <c r="E269" s="37">
        <f t="shared" si="54"/>
        <v>0.13489999999999999</v>
      </c>
      <c r="F269" s="36">
        <f t="shared" si="54"/>
        <v>1049230</v>
      </c>
      <c r="G269" s="36">
        <f t="shared" si="54"/>
        <v>36559</v>
      </c>
      <c r="H269" s="36">
        <f t="shared" si="54"/>
        <v>1085789</v>
      </c>
      <c r="I269" s="36">
        <f t="shared" si="54"/>
        <v>0</v>
      </c>
      <c r="J269" s="36">
        <f t="shared" si="54"/>
        <v>377855</v>
      </c>
      <c r="K269" s="36">
        <f t="shared" si="54"/>
        <v>10858</v>
      </c>
      <c r="L269" s="36">
        <f t="shared" si="54"/>
        <v>0</v>
      </c>
      <c r="M269" s="36">
        <f t="shared" si="54"/>
        <v>0</v>
      </c>
      <c r="N269" s="38">
        <f t="shared" si="54"/>
        <v>1463644</v>
      </c>
    </row>
    <row r="270" spans="1:14" x14ac:dyDescent="0.2">
      <c r="A270" s="29" t="s">
        <v>2466</v>
      </c>
      <c r="B270" s="30"/>
      <c r="C270" s="31">
        <f t="shared" ref="C270:N270" si="55">C254+C261+C265+C269</f>
        <v>254</v>
      </c>
      <c r="D270" s="32">
        <f t="shared" si="55"/>
        <v>17.082599999999999</v>
      </c>
      <c r="E270" s="32">
        <f t="shared" si="55"/>
        <v>8.0694999999999997</v>
      </c>
      <c r="F270" s="31">
        <f t="shared" si="55"/>
        <v>9257087</v>
      </c>
      <c r="G270" s="31">
        <f t="shared" si="55"/>
        <v>2486101</v>
      </c>
      <c r="H270" s="31">
        <f t="shared" si="55"/>
        <v>11743188</v>
      </c>
      <c r="I270" s="31">
        <f t="shared" si="55"/>
        <v>0</v>
      </c>
      <c r="J270" s="31">
        <f t="shared" si="55"/>
        <v>4086631</v>
      </c>
      <c r="K270" s="31">
        <f t="shared" si="55"/>
        <v>117432</v>
      </c>
      <c r="L270" s="31">
        <f t="shared" si="55"/>
        <v>233359</v>
      </c>
      <c r="M270" s="31">
        <f t="shared" si="55"/>
        <v>0</v>
      </c>
      <c r="N270" s="33">
        <f t="shared" si="55"/>
        <v>16063178</v>
      </c>
    </row>
    <row r="271" spans="1:14" x14ac:dyDescent="0.2">
      <c r="A271" s="39"/>
      <c r="B271" s="40"/>
      <c r="C271" s="41"/>
      <c r="D271" s="42"/>
      <c r="E271" s="42"/>
      <c r="F271" s="41"/>
      <c r="G271" s="41"/>
      <c r="H271" s="41"/>
      <c r="I271" s="41"/>
      <c r="J271" s="41"/>
      <c r="K271" s="41"/>
      <c r="L271" s="41"/>
      <c r="M271" s="41"/>
      <c r="N271" s="43"/>
    </row>
    <row r="272" spans="1:14" x14ac:dyDescent="0.2">
      <c r="A272" s="29" t="s">
        <v>2467</v>
      </c>
      <c r="B272" s="30"/>
      <c r="C272" s="31"/>
      <c r="D272" s="32"/>
      <c r="E272" s="32"/>
      <c r="F272" s="31"/>
      <c r="G272" s="31"/>
      <c r="H272" s="31"/>
      <c r="I272" s="31"/>
      <c r="J272" s="31"/>
      <c r="K272" s="31"/>
      <c r="L272" s="31"/>
      <c r="M272" s="31"/>
      <c r="N272" s="33"/>
    </row>
    <row r="273" spans="1:14" x14ac:dyDescent="0.2">
      <c r="A273" s="29" t="s">
        <v>2468</v>
      </c>
      <c r="B273" s="30" t="s">
        <v>6</v>
      </c>
      <c r="C273" s="31" t="s">
        <v>7</v>
      </c>
      <c r="D273" s="32" t="s">
        <v>8</v>
      </c>
      <c r="E273" s="32" t="s">
        <v>9</v>
      </c>
      <c r="F273" s="31" t="s">
        <v>10</v>
      </c>
      <c r="G273" s="31" t="s">
        <v>11</v>
      </c>
      <c r="H273" s="31" t="s">
        <v>12</v>
      </c>
      <c r="I273" s="31" t="s">
        <v>13</v>
      </c>
      <c r="J273" s="31" t="s">
        <v>14</v>
      </c>
      <c r="K273" s="31" t="s">
        <v>15</v>
      </c>
      <c r="L273" s="31" t="s">
        <v>16</v>
      </c>
      <c r="M273" s="31" t="s">
        <v>17</v>
      </c>
      <c r="N273" s="33" t="s">
        <v>18</v>
      </c>
    </row>
    <row r="274" spans="1:14" x14ac:dyDescent="0.2">
      <c r="A274" s="34" t="s">
        <v>19</v>
      </c>
      <c r="B274" s="35"/>
      <c r="C274" s="36"/>
      <c r="D274" s="37"/>
      <c r="E274" s="37"/>
      <c r="F274" s="36"/>
      <c r="G274" s="36"/>
      <c r="H274" s="36"/>
      <c r="I274" s="36"/>
      <c r="J274" s="36"/>
      <c r="K274" s="36"/>
      <c r="L274" s="36"/>
      <c r="M274" s="36"/>
      <c r="N274" s="38"/>
    </row>
    <row r="275" spans="1:14" x14ac:dyDescent="0.2">
      <c r="A275" s="39" t="s">
        <v>22</v>
      </c>
      <c r="B275" s="40"/>
      <c r="C275" s="41">
        <v>0</v>
      </c>
      <c r="D275" s="42">
        <v>4</v>
      </c>
      <c r="E275" s="42">
        <v>0.8</v>
      </c>
      <c r="F275" s="41">
        <v>2245430</v>
      </c>
      <c r="G275" s="41">
        <v>189994</v>
      </c>
      <c r="H275" s="41">
        <v>2435424</v>
      </c>
      <c r="I275" s="41">
        <v>0</v>
      </c>
      <c r="J275" s="41">
        <v>847527</v>
      </c>
      <c r="K275" s="41">
        <v>24354</v>
      </c>
      <c r="L275" s="41">
        <v>20000</v>
      </c>
      <c r="M275" s="41">
        <v>0</v>
      </c>
      <c r="N275" s="43">
        <v>3302951</v>
      </c>
    </row>
    <row r="276" spans="1:14" x14ac:dyDescent="0.2">
      <c r="A276" s="34" t="s">
        <v>24</v>
      </c>
      <c r="B276" s="35"/>
      <c r="C276" s="36">
        <f t="shared" ref="C276:N276" si="56">SUM(C275:C275)</f>
        <v>0</v>
      </c>
      <c r="D276" s="37">
        <f t="shared" si="56"/>
        <v>4</v>
      </c>
      <c r="E276" s="37">
        <f t="shared" si="56"/>
        <v>0.8</v>
      </c>
      <c r="F276" s="36">
        <f t="shared" si="56"/>
        <v>2245430</v>
      </c>
      <c r="G276" s="36">
        <f t="shared" si="56"/>
        <v>189994</v>
      </c>
      <c r="H276" s="36">
        <f t="shared" si="56"/>
        <v>2435424</v>
      </c>
      <c r="I276" s="36">
        <f t="shared" si="56"/>
        <v>0</v>
      </c>
      <c r="J276" s="36">
        <f t="shared" si="56"/>
        <v>847527</v>
      </c>
      <c r="K276" s="36">
        <f t="shared" si="56"/>
        <v>24354</v>
      </c>
      <c r="L276" s="36">
        <f t="shared" si="56"/>
        <v>20000</v>
      </c>
      <c r="M276" s="36">
        <f t="shared" si="56"/>
        <v>0</v>
      </c>
      <c r="N276" s="38">
        <f t="shared" si="56"/>
        <v>3302951</v>
      </c>
    </row>
    <row r="277" spans="1:14" x14ac:dyDescent="0.2">
      <c r="A277" s="34" t="s">
        <v>1629</v>
      </c>
      <c r="B277" s="35"/>
      <c r="C277" s="36"/>
      <c r="D277" s="37"/>
      <c r="E277" s="37"/>
      <c r="F277" s="36"/>
      <c r="G277" s="36"/>
      <c r="H277" s="36"/>
      <c r="I277" s="36"/>
      <c r="J277" s="36"/>
      <c r="K277" s="36"/>
      <c r="L277" s="36"/>
      <c r="M277" s="36"/>
      <c r="N277" s="38"/>
    </row>
    <row r="278" spans="1:14" x14ac:dyDescent="0.2">
      <c r="A278" s="39" t="s">
        <v>20</v>
      </c>
      <c r="B278" s="40"/>
      <c r="C278" s="41">
        <v>0</v>
      </c>
      <c r="D278" s="42">
        <v>1.5778000000000001</v>
      </c>
      <c r="E278" s="42">
        <v>0</v>
      </c>
      <c r="F278" s="41">
        <v>552437</v>
      </c>
      <c r="G278" s="41">
        <v>0</v>
      </c>
      <c r="H278" s="41">
        <v>552437</v>
      </c>
      <c r="I278" s="41">
        <v>0</v>
      </c>
      <c r="J278" s="41">
        <v>192247</v>
      </c>
      <c r="K278" s="41">
        <v>5524</v>
      </c>
      <c r="L278" s="41">
        <v>0</v>
      </c>
      <c r="M278" s="41">
        <v>0</v>
      </c>
      <c r="N278" s="43">
        <v>744684</v>
      </c>
    </row>
    <row r="279" spans="1:14" x14ac:dyDescent="0.2">
      <c r="A279" s="39" t="s">
        <v>21</v>
      </c>
      <c r="B279" s="40"/>
      <c r="C279" s="41">
        <v>0</v>
      </c>
      <c r="D279" s="42">
        <v>0</v>
      </c>
      <c r="E279" s="42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2</v>
      </c>
      <c r="K279" s="41">
        <v>0</v>
      </c>
      <c r="L279" s="41">
        <v>0</v>
      </c>
      <c r="M279" s="41">
        <v>0</v>
      </c>
      <c r="N279" s="43">
        <v>2</v>
      </c>
    </row>
    <row r="280" spans="1:14" x14ac:dyDescent="0.2">
      <c r="A280" s="39" t="s">
        <v>23</v>
      </c>
      <c r="B280" s="40"/>
      <c r="C280" s="41">
        <v>0</v>
      </c>
      <c r="D280" s="42">
        <v>0</v>
      </c>
      <c r="E280" s="42">
        <v>1.33</v>
      </c>
      <c r="F280" s="41">
        <v>0</v>
      </c>
      <c r="G280" s="41">
        <v>510974</v>
      </c>
      <c r="H280" s="41">
        <v>510974</v>
      </c>
      <c r="I280" s="41">
        <v>0</v>
      </c>
      <c r="J280" s="41">
        <v>177819</v>
      </c>
      <c r="K280" s="41">
        <v>5110</v>
      </c>
      <c r="L280" s="41">
        <v>0</v>
      </c>
      <c r="M280" s="41">
        <v>0</v>
      </c>
      <c r="N280" s="43">
        <v>688793</v>
      </c>
    </row>
    <row r="281" spans="1:14" x14ac:dyDescent="0.2">
      <c r="A281" s="39" t="s">
        <v>1481</v>
      </c>
      <c r="B281" s="40"/>
      <c r="C281" s="41">
        <v>0</v>
      </c>
      <c r="D281" s="42">
        <v>5.2725</v>
      </c>
      <c r="E281" s="42">
        <v>0.68</v>
      </c>
      <c r="F281" s="41">
        <v>3105392</v>
      </c>
      <c r="G281" s="41">
        <v>170748</v>
      </c>
      <c r="H281" s="41">
        <v>3276140</v>
      </c>
      <c r="I281" s="41">
        <v>0</v>
      </c>
      <c r="J281" s="41">
        <v>1140097</v>
      </c>
      <c r="K281" s="41">
        <v>32761</v>
      </c>
      <c r="L281" s="41">
        <v>97350</v>
      </c>
      <c r="M281" s="41">
        <v>0</v>
      </c>
      <c r="N281" s="43">
        <v>4513587</v>
      </c>
    </row>
    <row r="282" spans="1:14" x14ac:dyDescent="0.2">
      <c r="A282" s="34" t="s">
        <v>24</v>
      </c>
      <c r="B282" s="35"/>
      <c r="C282" s="36">
        <f t="shared" ref="C282:N282" si="57">SUM(C278:C281)</f>
        <v>0</v>
      </c>
      <c r="D282" s="37">
        <f t="shared" si="57"/>
        <v>6.8502999999999998</v>
      </c>
      <c r="E282" s="37">
        <f t="shared" si="57"/>
        <v>2.0100000000000002</v>
      </c>
      <c r="F282" s="36">
        <f t="shared" si="57"/>
        <v>3657829</v>
      </c>
      <c r="G282" s="36">
        <f t="shared" si="57"/>
        <v>681722</v>
      </c>
      <c r="H282" s="36">
        <f t="shared" si="57"/>
        <v>4339551</v>
      </c>
      <c r="I282" s="36">
        <f t="shared" si="57"/>
        <v>0</v>
      </c>
      <c r="J282" s="36">
        <f t="shared" si="57"/>
        <v>1510165</v>
      </c>
      <c r="K282" s="36">
        <f t="shared" si="57"/>
        <v>43395</v>
      </c>
      <c r="L282" s="36">
        <f t="shared" si="57"/>
        <v>97350</v>
      </c>
      <c r="M282" s="36">
        <f t="shared" si="57"/>
        <v>0</v>
      </c>
      <c r="N282" s="38">
        <f t="shared" si="57"/>
        <v>5947066</v>
      </c>
    </row>
    <row r="283" spans="1:14" x14ac:dyDescent="0.2">
      <c r="A283" s="34" t="s">
        <v>25</v>
      </c>
      <c r="B283" s="35"/>
      <c r="C283" s="36"/>
      <c r="D283" s="37"/>
      <c r="E283" s="37"/>
      <c r="F283" s="36"/>
      <c r="G283" s="36"/>
      <c r="H283" s="36"/>
      <c r="I283" s="36"/>
      <c r="J283" s="36"/>
      <c r="K283" s="36"/>
      <c r="L283" s="36"/>
      <c r="M283" s="36"/>
      <c r="N283" s="38"/>
    </row>
    <row r="284" spans="1:14" x14ac:dyDescent="0.2">
      <c r="A284" s="39" t="s">
        <v>26</v>
      </c>
      <c r="B284" s="40"/>
      <c r="C284" s="41">
        <v>50</v>
      </c>
      <c r="D284" s="42">
        <v>0</v>
      </c>
      <c r="E284" s="42">
        <v>1.6141000000000001</v>
      </c>
      <c r="F284" s="41">
        <v>0</v>
      </c>
      <c r="G284" s="41">
        <v>496220</v>
      </c>
      <c r="H284" s="41">
        <v>496220</v>
      </c>
      <c r="I284" s="41">
        <v>0</v>
      </c>
      <c r="J284" s="41">
        <v>172685</v>
      </c>
      <c r="K284" s="41">
        <v>4962</v>
      </c>
      <c r="L284" s="41">
        <v>4250</v>
      </c>
      <c r="M284" s="41">
        <v>0</v>
      </c>
      <c r="N284" s="43">
        <v>673155</v>
      </c>
    </row>
    <row r="285" spans="1:14" x14ac:dyDescent="0.2">
      <c r="A285" s="39" t="s">
        <v>69</v>
      </c>
      <c r="B285" s="40"/>
      <c r="C285" s="41">
        <v>66</v>
      </c>
      <c r="D285" s="42">
        <v>0</v>
      </c>
      <c r="E285" s="42">
        <v>1.4631000000000001</v>
      </c>
      <c r="F285" s="41">
        <v>0</v>
      </c>
      <c r="G285" s="41">
        <v>449798</v>
      </c>
      <c r="H285" s="41">
        <v>449798</v>
      </c>
      <c r="I285" s="41">
        <v>0</v>
      </c>
      <c r="J285" s="41">
        <v>156530</v>
      </c>
      <c r="K285" s="41">
        <v>4498</v>
      </c>
      <c r="L285" s="41">
        <v>4026</v>
      </c>
      <c r="M285" s="41">
        <v>0</v>
      </c>
      <c r="N285" s="43">
        <v>610354</v>
      </c>
    </row>
    <row r="286" spans="1:14" x14ac:dyDescent="0.2">
      <c r="A286" s="34" t="s">
        <v>24</v>
      </c>
      <c r="B286" s="35"/>
      <c r="C286" s="36">
        <f t="shared" ref="C286:N286" si="58">SUM(C284:C285)</f>
        <v>116</v>
      </c>
      <c r="D286" s="37">
        <f t="shared" si="58"/>
        <v>0</v>
      </c>
      <c r="E286" s="37">
        <f t="shared" si="58"/>
        <v>3.0772000000000004</v>
      </c>
      <c r="F286" s="36">
        <f t="shared" si="58"/>
        <v>0</v>
      </c>
      <c r="G286" s="36">
        <f t="shared" si="58"/>
        <v>946018</v>
      </c>
      <c r="H286" s="36">
        <f t="shared" si="58"/>
        <v>946018</v>
      </c>
      <c r="I286" s="36">
        <f t="shared" si="58"/>
        <v>0</v>
      </c>
      <c r="J286" s="36">
        <f t="shared" si="58"/>
        <v>329215</v>
      </c>
      <c r="K286" s="36">
        <f t="shared" si="58"/>
        <v>9460</v>
      </c>
      <c r="L286" s="36">
        <f t="shared" si="58"/>
        <v>8276</v>
      </c>
      <c r="M286" s="36">
        <f t="shared" si="58"/>
        <v>0</v>
      </c>
      <c r="N286" s="38">
        <f t="shared" si="58"/>
        <v>1283509</v>
      </c>
    </row>
    <row r="287" spans="1:14" x14ac:dyDescent="0.2">
      <c r="A287" s="34" t="s">
        <v>1483</v>
      </c>
      <c r="B287" s="35"/>
      <c r="C287" s="36"/>
      <c r="D287" s="37"/>
      <c r="E287" s="37"/>
      <c r="F287" s="36"/>
      <c r="G287" s="36"/>
      <c r="H287" s="36"/>
      <c r="I287" s="36"/>
      <c r="J287" s="36"/>
      <c r="K287" s="36"/>
      <c r="L287" s="36"/>
      <c r="M287" s="36"/>
      <c r="N287" s="38"/>
    </row>
    <row r="288" spans="1:14" x14ac:dyDescent="0.2">
      <c r="A288" s="39" t="s">
        <v>1484</v>
      </c>
      <c r="B288" s="40"/>
      <c r="C288" s="41">
        <v>61</v>
      </c>
      <c r="D288" s="42">
        <v>0</v>
      </c>
      <c r="E288" s="42">
        <v>0.1065</v>
      </c>
      <c r="F288" s="41">
        <v>0</v>
      </c>
      <c r="G288" s="41">
        <v>28862</v>
      </c>
      <c r="H288" s="41">
        <v>28862</v>
      </c>
      <c r="I288" s="41">
        <v>0</v>
      </c>
      <c r="J288" s="41">
        <v>10045</v>
      </c>
      <c r="K288" s="41">
        <v>289</v>
      </c>
      <c r="L288" s="41">
        <v>0</v>
      </c>
      <c r="M288" s="41">
        <v>0</v>
      </c>
      <c r="N288" s="43">
        <v>38907</v>
      </c>
    </row>
    <row r="289" spans="1:14" x14ac:dyDescent="0.2">
      <c r="A289" s="39" t="s">
        <v>1485</v>
      </c>
      <c r="B289" s="40"/>
      <c r="C289" s="41">
        <v>0</v>
      </c>
      <c r="D289" s="42">
        <v>2.7151999999999998</v>
      </c>
      <c r="E289" s="42">
        <v>0</v>
      </c>
      <c r="F289" s="41">
        <v>1085801</v>
      </c>
      <c r="G289" s="41">
        <v>0</v>
      </c>
      <c r="H289" s="41">
        <v>1085801</v>
      </c>
      <c r="I289" s="41">
        <v>0</v>
      </c>
      <c r="J289" s="41">
        <v>377859</v>
      </c>
      <c r="K289" s="41">
        <v>10858</v>
      </c>
      <c r="L289" s="41">
        <v>0</v>
      </c>
      <c r="M289" s="41">
        <v>0</v>
      </c>
      <c r="N289" s="43">
        <v>1463660</v>
      </c>
    </row>
    <row r="290" spans="1:14" x14ac:dyDescent="0.2">
      <c r="A290" s="34" t="s">
        <v>24</v>
      </c>
      <c r="B290" s="35"/>
      <c r="C290" s="36">
        <f t="shared" ref="C290:N290" si="59">SUM(C288:C289)</f>
        <v>61</v>
      </c>
      <c r="D290" s="37">
        <f t="shared" si="59"/>
        <v>2.7151999999999998</v>
      </c>
      <c r="E290" s="37">
        <f t="shared" si="59"/>
        <v>0.1065</v>
      </c>
      <c r="F290" s="36">
        <f t="shared" si="59"/>
        <v>1085801</v>
      </c>
      <c r="G290" s="36">
        <f t="shared" si="59"/>
        <v>28862</v>
      </c>
      <c r="H290" s="36">
        <f t="shared" si="59"/>
        <v>1114663</v>
      </c>
      <c r="I290" s="36">
        <f t="shared" si="59"/>
        <v>0</v>
      </c>
      <c r="J290" s="36">
        <f t="shared" si="59"/>
        <v>387904</v>
      </c>
      <c r="K290" s="36">
        <f t="shared" si="59"/>
        <v>11147</v>
      </c>
      <c r="L290" s="36">
        <f t="shared" si="59"/>
        <v>0</v>
      </c>
      <c r="M290" s="36">
        <f t="shared" si="59"/>
        <v>0</v>
      </c>
      <c r="N290" s="38">
        <f t="shared" si="59"/>
        <v>1502567</v>
      </c>
    </row>
    <row r="291" spans="1:14" x14ac:dyDescent="0.2">
      <c r="A291" s="29" t="s">
        <v>2469</v>
      </c>
      <c r="B291" s="30"/>
      <c r="C291" s="31">
        <f t="shared" ref="C291:N291" si="60">C276+C282+C286+C290</f>
        <v>177</v>
      </c>
      <c r="D291" s="32">
        <f t="shared" si="60"/>
        <v>13.5655</v>
      </c>
      <c r="E291" s="32">
        <f t="shared" si="60"/>
        <v>5.9937000000000005</v>
      </c>
      <c r="F291" s="31">
        <f t="shared" si="60"/>
        <v>6989060</v>
      </c>
      <c r="G291" s="31">
        <f t="shared" si="60"/>
        <v>1846596</v>
      </c>
      <c r="H291" s="31">
        <f t="shared" si="60"/>
        <v>8835656</v>
      </c>
      <c r="I291" s="31">
        <f t="shared" si="60"/>
        <v>0</v>
      </c>
      <c r="J291" s="31">
        <f t="shared" si="60"/>
        <v>3074811</v>
      </c>
      <c r="K291" s="31">
        <f t="shared" si="60"/>
        <v>88356</v>
      </c>
      <c r="L291" s="31">
        <f t="shared" si="60"/>
        <v>125626</v>
      </c>
      <c r="M291" s="31">
        <f t="shared" si="60"/>
        <v>0</v>
      </c>
      <c r="N291" s="33">
        <f t="shared" si="60"/>
        <v>12036093</v>
      </c>
    </row>
    <row r="292" spans="1:14" x14ac:dyDescent="0.2">
      <c r="A292" s="39"/>
      <c r="B292" s="40"/>
      <c r="C292" s="41"/>
      <c r="D292" s="42"/>
      <c r="E292" s="42"/>
      <c r="F292" s="41"/>
      <c r="G292" s="41"/>
      <c r="H292" s="41"/>
      <c r="I292" s="41"/>
      <c r="J292" s="41"/>
      <c r="K292" s="41"/>
      <c r="L292" s="41"/>
      <c r="M292" s="41"/>
      <c r="N292" s="43"/>
    </row>
    <row r="293" spans="1:14" x14ac:dyDescent="0.2">
      <c r="A293" s="29" t="s">
        <v>2470</v>
      </c>
      <c r="B293" s="30"/>
      <c r="C293" s="31"/>
      <c r="D293" s="32"/>
      <c r="E293" s="32"/>
      <c r="F293" s="31"/>
      <c r="G293" s="31"/>
      <c r="H293" s="31"/>
      <c r="I293" s="31"/>
      <c r="J293" s="31"/>
      <c r="K293" s="31"/>
      <c r="L293" s="31"/>
      <c r="M293" s="31"/>
      <c r="N293" s="33"/>
    </row>
    <row r="294" spans="1:14" x14ac:dyDescent="0.2">
      <c r="A294" s="29" t="s">
        <v>2471</v>
      </c>
      <c r="B294" s="30" t="s">
        <v>6</v>
      </c>
      <c r="C294" s="31" t="s">
        <v>7</v>
      </c>
      <c r="D294" s="32" t="s">
        <v>8</v>
      </c>
      <c r="E294" s="32" t="s">
        <v>9</v>
      </c>
      <c r="F294" s="31" t="s">
        <v>10</v>
      </c>
      <c r="G294" s="31" t="s">
        <v>11</v>
      </c>
      <c r="H294" s="31" t="s">
        <v>12</v>
      </c>
      <c r="I294" s="31" t="s">
        <v>13</v>
      </c>
      <c r="J294" s="31" t="s">
        <v>14</v>
      </c>
      <c r="K294" s="31" t="s">
        <v>15</v>
      </c>
      <c r="L294" s="31" t="s">
        <v>16</v>
      </c>
      <c r="M294" s="31" t="s">
        <v>17</v>
      </c>
      <c r="N294" s="33" t="s">
        <v>18</v>
      </c>
    </row>
    <row r="295" spans="1:14" x14ac:dyDescent="0.2">
      <c r="A295" s="34" t="s">
        <v>19</v>
      </c>
      <c r="B295" s="35"/>
      <c r="C295" s="36"/>
      <c r="D295" s="37"/>
      <c r="E295" s="37"/>
      <c r="F295" s="36"/>
      <c r="G295" s="36"/>
      <c r="H295" s="36"/>
      <c r="I295" s="36"/>
      <c r="J295" s="36"/>
      <c r="K295" s="36"/>
      <c r="L295" s="36"/>
      <c r="M295" s="36"/>
      <c r="N295" s="38"/>
    </row>
    <row r="296" spans="1:14" x14ac:dyDescent="0.2">
      <c r="A296" s="39" t="s">
        <v>22</v>
      </c>
      <c r="B296" s="40"/>
      <c r="C296" s="41">
        <v>0</v>
      </c>
      <c r="D296" s="42">
        <v>11.451599999999999</v>
      </c>
      <c r="E296" s="42">
        <v>2.16</v>
      </c>
      <c r="F296" s="41">
        <v>5863451</v>
      </c>
      <c r="G296" s="41">
        <v>512982</v>
      </c>
      <c r="H296" s="41">
        <v>6376433</v>
      </c>
      <c r="I296" s="41">
        <v>0</v>
      </c>
      <c r="J296" s="41">
        <v>2218999</v>
      </c>
      <c r="K296" s="41">
        <v>63764</v>
      </c>
      <c r="L296" s="41">
        <v>47200</v>
      </c>
      <c r="M296" s="41">
        <v>0</v>
      </c>
      <c r="N296" s="43">
        <v>8642632</v>
      </c>
    </row>
    <row r="297" spans="1:14" x14ac:dyDescent="0.2">
      <c r="A297" s="39" t="s">
        <v>31</v>
      </c>
      <c r="B297" s="40"/>
      <c r="C297" s="41">
        <v>0</v>
      </c>
      <c r="D297" s="42">
        <v>0</v>
      </c>
      <c r="E297" s="42">
        <v>0</v>
      </c>
      <c r="F297" s="41">
        <v>144000</v>
      </c>
      <c r="G297" s="41">
        <v>0</v>
      </c>
      <c r="H297" s="41">
        <v>144000</v>
      </c>
      <c r="I297" s="41">
        <v>0</v>
      </c>
      <c r="J297" s="41">
        <v>50112</v>
      </c>
      <c r="K297" s="41">
        <v>1440</v>
      </c>
      <c r="L297" s="41">
        <v>22500</v>
      </c>
      <c r="M297" s="41">
        <v>0</v>
      </c>
      <c r="N297" s="43">
        <v>216612</v>
      </c>
    </row>
    <row r="298" spans="1:14" x14ac:dyDescent="0.2">
      <c r="A298" s="34" t="s">
        <v>24</v>
      </c>
      <c r="B298" s="35"/>
      <c r="C298" s="36">
        <f t="shared" ref="C298:N298" si="61">SUM(C296:C297)</f>
        <v>0</v>
      </c>
      <c r="D298" s="37">
        <f t="shared" si="61"/>
        <v>11.451599999999999</v>
      </c>
      <c r="E298" s="37">
        <f t="shared" si="61"/>
        <v>2.16</v>
      </c>
      <c r="F298" s="36">
        <f t="shared" si="61"/>
        <v>6007451</v>
      </c>
      <c r="G298" s="36">
        <f t="shared" si="61"/>
        <v>512982</v>
      </c>
      <c r="H298" s="36">
        <f t="shared" si="61"/>
        <v>6520433</v>
      </c>
      <c r="I298" s="36">
        <f t="shared" si="61"/>
        <v>0</v>
      </c>
      <c r="J298" s="36">
        <f t="shared" si="61"/>
        <v>2269111</v>
      </c>
      <c r="K298" s="36">
        <f t="shared" si="61"/>
        <v>65204</v>
      </c>
      <c r="L298" s="36">
        <f t="shared" si="61"/>
        <v>69700</v>
      </c>
      <c r="M298" s="36">
        <f t="shared" si="61"/>
        <v>0</v>
      </c>
      <c r="N298" s="38">
        <f t="shared" si="61"/>
        <v>8859244</v>
      </c>
    </row>
    <row r="299" spans="1:14" x14ac:dyDescent="0.2">
      <c r="A299" s="34" t="s">
        <v>1629</v>
      </c>
      <c r="B299" s="35"/>
      <c r="C299" s="36"/>
      <c r="D299" s="37"/>
      <c r="E299" s="37"/>
      <c r="F299" s="36"/>
      <c r="G299" s="36"/>
      <c r="H299" s="36"/>
      <c r="I299" s="36"/>
      <c r="J299" s="36"/>
      <c r="K299" s="36"/>
      <c r="L299" s="36"/>
      <c r="M299" s="36"/>
      <c r="N299" s="38"/>
    </row>
    <row r="300" spans="1:14" x14ac:dyDescent="0.2">
      <c r="A300" s="39" t="s">
        <v>20</v>
      </c>
      <c r="B300" s="40"/>
      <c r="C300" s="41">
        <v>0</v>
      </c>
      <c r="D300" s="42">
        <v>3.4889000000000001</v>
      </c>
      <c r="E300" s="42">
        <v>0</v>
      </c>
      <c r="F300" s="41">
        <v>1220344</v>
      </c>
      <c r="G300" s="41">
        <v>0</v>
      </c>
      <c r="H300" s="41">
        <v>1220344</v>
      </c>
      <c r="I300" s="41">
        <v>0</v>
      </c>
      <c r="J300" s="41">
        <v>424679</v>
      </c>
      <c r="K300" s="41">
        <v>12203</v>
      </c>
      <c r="L300" s="41">
        <v>0</v>
      </c>
      <c r="M300" s="41">
        <v>0</v>
      </c>
      <c r="N300" s="43">
        <v>1645023</v>
      </c>
    </row>
    <row r="301" spans="1:14" x14ac:dyDescent="0.2">
      <c r="A301" s="39" t="s">
        <v>45</v>
      </c>
      <c r="B301" s="40"/>
      <c r="C301" s="41">
        <v>0</v>
      </c>
      <c r="D301" s="42">
        <v>0.63149999999999995</v>
      </c>
      <c r="E301" s="42">
        <v>0</v>
      </c>
      <c r="F301" s="41">
        <v>224108</v>
      </c>
      <c r="G301" s="41">
        <v>0</v>
      </c>
      <c r="H301" s="41">
        <v>224108</v>
      </c>
      <c r="I301" s="41">
        <v>0</v>
      </c>
      <c r="J301" s="41">
        <v>77990</v>
      </c>
      <c r="K301" s="41">
        <v>2241</v>
      </c>
      <c r="L301" s="41">
        <v>0</v>
      </c>
      <c r="M301" s="41">
        <v>0</v>
      </c>
      <c r="N301" s="43">
        <v>302098</v>
      </c>
    </row>
    <row r="302" spans="1:14" x14ac:dyDescent="0.2">
      <c r="A302" s="39" t="s">
        <v>40</v>
      </c>
      <c r="B302" s="40"/>
      <c r="C302" s="41">
        <v>0</v>
      </c>
      <c r="D302" s="42">
        <v>0</v>
      </c>
      <c r="E302" s="42">
        <v>0</v>
      </c>
      <c r="F302" s="41">
        <v>-21000</v>
      </c>
      <c r="G302" s="41">
        <v>0</v>
      </c>
      <c r="H302" s="41">
        <v>-21000</v>
      </c>
      <c r="I302" s="41">
        <v>0</v>
      </c>
      <c r="J302" s="41">
        <v>-7308</v>
      </c>
      <c r="K302" s="41">
        <v>-210</v>
      </c>
      <c r="L302" s="41">
        <v>0</v>
      </c>
      <c r="M302" s="41">
        <v>0</v>
      </c>
      <c r="N302" s="43">
        <v>-28308</v>
      </c>
    </row>
    <row r="303" spans="1:14" x14ac:dyDescent="0.2">
      <c r="A303" s="39" t="s">
        <v>30</v>
      </c>
      <c r="B303" s="40"/>
      <c r="C303" s="41">
        <v>0</v>
      </c>
      <c r="D303" s="42">
        <v>-4.1700000000000001E-2</v>
      </c>
      <c r="E303" s="42">
        <v>0</v>
      </c>
      <c r="F303" s="41">
        <v>-19280</v>
      </c>
      <c r="G303" s="41">
        <v>0</v>
      </c>
      <c r="H303" s="41">
        <v>-19280</v>
      </c>
      <c r="I303" s="41">
        <v>0</v>
      </c>
      <c r="J303" s="41">
        <v>-6709</v>
      </c>
      <c r="K303" s="41">
        <v>-193</v>
      </c>
      <c r="L303" s="41">
        <v>0</v>
      </c>
      <c r="M303" s="41">
        <v>0</v>
      </c>
      <c r="N303" s="43">
        <v>-25989</v>
      </c>
    </row>
    <row r="304" spans="1:14" x14ac:dyDescent="0.2">
      <c r="A304" s="39" t="s">
        <v>41</v>
      </c>
      <c r="B304" s="40"/>
      <c r="C304" s="41">
        <v>0</v>
      </c>
      <c r="D304" s="42">
        <v>0</v>
      </c>
      <c r="E304" s="42">
        <v>0</v>
      </c>
      <c r="F304" s="41">
        <v>0</v>
      </c>
      <c r="G304" s="41">
        <v>0</v>
      </c>
      <c r="H304" s="41">
        <v>0</v>
      </c>
      <c r="I304" s="41">
        <v>21000</v>
      </c>
      <c r="J304" s="41">
        <v>7098</v>
      </c>
      <c r="K304" s="41">
        <v>0</v>
      </c>
      <c r="L304" s="41">
        <v>0</v>
      </c>
      <c r="M304" s="41">
        <v>0</v>
      </c>
      <c r="N304" s="43">
        <v>28098</v>
      </c>
    </row>
    <row r="305" spans="1:14" x14ac:dyDescent="0.2">
      <c r="A305" s="39" t="s">
        <v>21</v>
      </c>
      <c r="B305" s="40"/>
      <c r="C305" s="41">
        <v>0</v>
      </c>
      <c r="D305" s="42">
        <v>0</v>
      </c>
      <c r="E305" s="42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4</v>
      </c>
      <c r="K305" s="41">
        <v>0</v>
      </c>
      <c r="L305" s="41">
        <v>0</v>
      </c>
      <c r="M305" s="41">
        <v>0</v>
      </c>
      <c r="N305" s="43">
        <v>4</v>
      </c>
    </row>
    <row r="306" spans="1:14" x14ac:dyDescent="0.2">
      <c r="A306" s="39" t="s">
        <v>32</v>
      </c>
      <c r="B306" s="40"/>
      <c r="C306" s="41">
        <v>0</v>
      </c>
      <c r="D306" s="42">
        <v>0</v>
      </c>
      <c r="E306" s="42">
        <v>0.4</v>
      </c>
      <c r="F306" s="41">
        <v>0</v>
      </c>
      <c r="G306" s="41">
        <v>105883</v>
      </c>
      <c r="H306" s="41">
        <v>105883</v>
      </c>
      <c r="I306" s="41">
        <v>0</v>
      </c>
      <c r="J306" s="41">
        <v>36847</v>
      </c>
      <c r="K306" s="41">
        <v>1059</v>
      </c>
      <c r="L306" s="41">
        <v>0</v>
      </c>
      <c r="M306" s="41">
        <v>0</v>
      </c>
      <c r="N306" s="43">
        <v>142730</v>
      </c>
    </row>
    <row r="307" spans="1:14" x14ac:dyDescent="0.2">
      <c r="A307" s="39" t="s">
        <v>23</v>
      </c>
      <c r="B307" s="40"/>
      <c r="C307" s="41">
        <v>0</v>
      </c>
      <c r="D307" s="42">
        <v>0</v>
      </c>
      <c r="E307" s="42">
        <v>2.23</v>
      </c>
      <c r="F307" s="41">
        <v>0</v>
      </c>
      <c r="G307" s="41">
        <v>858696</v>
      </c>
      <c r="H307" s="41">
        <v>858696</v>
      </c>
      <c r="I307" s="41">
        <v>0</v>
      </c>
      <c r="J307" s="41">
        <v>298826</v>
      </c>
      <c r="K307" s="41">
        <v>8587</v>
      </c>
      <c r="L307" s="41">
        <v>0</v>
      </c>
      <c r="M307" s="41">
        <v>0</v>
      </c>
      <c r="N307" s="43">
        <v>1157522</v>
      </c>
    </row>
    <row r="308" spans="1:14" x14ac:dyDescent="0.2">
      <c r="A308" s="39" t="s">
        <v>1481</v>
      </c>
      <c r="B308" s="40"/>
      <c r="C308" s="41">
        <v>0</v>
      </c>
      <c r="D308" s="42">
        <v>8.1818000000000008</v>
      </c>
      <c r="E308" s="42">
        <v>0.7</v>
      </c>
      <c r="F308" s="41">
        <v>5073465</v>
      </c>
      <c r="G308" s="41">
        <v>175770</v>
      </c>
      <c r="H308" s="41">
        <v>5249235</v>
      </c>
      <c r="I308" s="41">
        <v>0</v>
      </c>
      <c r="J308" s="41">
        <v>1826733</v>
      </c>
      <c r="K308" s="41">
        <v>52492</v>
      </c>
      <c r="L308" s="41">
        <v>157825</v>
      </c>
      <c r="M308" s="41">
        <v>0</v>
      </c>
      <c r="N308" s="43">
        <v>7233793</v>
      </c>
    </row>
    <row r="309" spans="1:14" x14ac:dyDescent="0.2">
      <c r="A309" s="39" t="s">
        <v>1482</v>
      </c>
      <c r="B309" s="40"/>
      <c r="C309" s="41">
        <v>0</v>
      </c>
      <c r="D309" s="42">
        <v>0</v>
      </c>
      <c r="E309" s="42">
        <v>0</v>
      </c>
      <c r="F309" s="41">
        <v>12000</v>
      </c>
      <c r="G309" s="41">
        <v>0</v>
      </c>
      <c r="H309" s="41">
        <v>12000</v>
      </c>
      <c r="I309" s="41">
        <v>0</v>
      </c>
      <c r="J309" s="41">
        <v>4176</v>
      </c>
      <c r="K309" s="41">
        <v>120</v>
      </c>
      <c r="L309" s="41">
        <v>0</v>
      </c>
      <c r="M309" s="41">
        <v>0</v>
      </c>
      <c r="N309" s="43">
        <v>16176</v>
      </c>
    </row>
    <row r="310" spans="1:14" x14ac:dyDescent="0.2">
      <c r="A310" s="34" t="s">
        <v>24</v>
      </c>
      <c r="B310" s="35"/>
      <c r="C310" s="36">
        <f t="shared" ref="C310:N310" si="62">SUM(C300:C309)</f>
        <v>0</v>
      </c>
      <c r="D310" s="37">
        <f t="shared" si="62"/>
        <v>12.2605</v>
      </c>
      <c r="E310" s="37">
        <f t="shared" si="62"/>
        <v>3.33</v>
      </c>
      <c r="F310" s="36">
        <f t="shared" si="62"/>
        <v>6489637</v>
      </c>
      <c r="G310" s="36">
        <f t="shared" si="62"/>
        <v>1140349</v>
      </c>
      <c r="H310" s="36">
        <f t="shared" si="62"/>
        <v>7629986</v>
      </c>
      <c r="I310" s="36">
        <f t="shared" si="62"/>
        <v>21000</v>
      </c>
      <c r="J310" s="36">
        <f t="shared" si="62"/>
        <v>2662336</v>
      </c>
      <c r="K310" s="36">
        <f t="shared" si="62"/>
        <v>76299</v>
      </c>
      <c r="L310" s="36">
        <f t="shared" si="62"/>
        <v>157825</v>
      </c>
      <c r="M310" s="36">
        <f t="shared" si="62"/>
        <v>0</v>
      </c>
      <c r="N310" s="38">
        <f t="shared" si="62"/>
        <v>10471147</v>
      </c>
    </row>
    <row r="311" spans="1:14" x14ac:dyDescent="0.2">
      <c r="A311" s="34" t="s">
        <v>25</v>
      </c>
      <c r="B311" s="35"/>
      <c r="C311" s="36"/>
      <c r="D311" s="37"/>
      <c r="E311" s="37"/>
      <c r="F311" s="36"/>
      <c r="G311" s="36"/>
      <c r="H311" s="36"/>
      <c r="I311" s="36"/>
      <c r="J311" s="36"/>
      <c r="K311" s="36"/>
      <c r="L311" s="36"/>
      <c r="M311" s="36"/>
      <c r="N311" s="38"/>
    </row>
    <row r="312" spans="1:14" x14ac:dyDescent="0.2">
      <c r="A312" s="39" t="s">
        <v>26</v>
      </c>
      <c r="B312" s="40"/>
      <c r="C312" s="41">
        <v>39</v>
      </c>
      <c r="D312" s="42">
        <v>0</v>
      </c>
      <c r="E312" s="42">
        <v>1.3651</v>
      </c>
      <c r="F312" s="41">
        <v>0</v>
      </c>
      <c r="G312" s="41">
        <v>419670</v>
      </c>
      <c r="H312" s="41">
        <v>419670</v>
      </c>
      <c r="I312" s="41">
        <v>0</v>
      </c>
      <c r="J312" s="41">
        <v>146045</v>
      </c>
      <c r="K312" s="41">
        <v>4197</v>
      </c>
      <c r="L312" s="41">
        <v>3315</v>
      </c>
      <c r="M312" s="41">
        <v>0</v>
      </c>
      <c r="N312" s="43">
        <v>569030</v>
      </c>
    </row>
    <row r="313" spans="1:14" x14ac:dyDescent="0.2">
      <c r="A313" s="39" t="s">
        <v>56</v>
      </c>
      <c r="B313" s="40"/>
      <c r="C313" s="41">
        <v>81</v>
      </c>
      <c r="D313" s="42">
        <v>0</v>
      </c>
      <c r="E313" s="42">
        <v>0.73219999999999996</v>
      </c>
      <c r="F313" s="41">
        <v>0</v>
      </c>
      <c r="G313" s="41">
        <v>225099</v>
      </c>
      <c r="H313" s="41">
        <v>225099</v>
      </c>
      <c r="I313" s="41">
        <v>0</v>
      </c>
      <c r="J313" s="41">
        <v>78335</v>
      </c>
      <c r="K313" s="41">
        <v>2251</v>
      </c>
      <c r="L313" s="41">
        <v>2025</v>
      </c>
      <c r="M313" s="41">
        <v>0</v>
      </c>
      <c r="N313" s="43">
        <v>305459</v>
      </c>
    </row>
    <row r="314" spans="1:14" x14ac:dyDescent="0.2">
      <c r="A314" s="39" t="s">
        <v>69</v>
      </c>
      <c r="B314" s="40"/>
      <c r="C314" s="41">
        <v>107</v>
      </c>
      <c r="D314" s="42">
        <v>0</v>
      </c>
      <c r="E314" s="42">
        <v>2.1145999999999998</v>
      </c>
      <c r="F314" s="41">
        <v>0</v>
      </c>
      <c r="G314" s="41">
        <v>650087</v>
      </c>
      <c r="H314" s="41">
        <v>650087</v>
      </c>
      <c r="I314" s="41">
        <v>0</v>
      </c>
      <c r="J314" s="41">
        <v>226231</v>
      </c>
      <c r="K314" s="41">
        <v>6501</v>
      </c>
      <c r="L314" s="41">
        <v>6527</v>
      </c>
      <c r="M314" s="41">
        <v>0</v>
      </c>
      <c r="N314" s="43">
        <v>882845</v>
      </c>
    </row>
    <row r="315" spans="1:14" x14ac:dyDescent="0.2">
      <c r="A315" s="34" t="s">
        <v>24</v>
      </c>
      <c r="B315" s="35"/>
      <c r="C315" s="36">
        <f t="shared" ref="C315:N315" si="63">SUM(C312:C314)</f>
        <v>227</v>
      </c>
      <c r="D315" s="37">
        <f t="shared" si="63"/>
        <v>0</v>
      </c>
      <c r="E315" s="37">
        <f t="shared" si="63"/>
        <v>4.2119</v>
      </c>
      <c r="F315" s="36">
        <f t="shared" si="63"/>
        <v>0</v>
      </c>
      <c r="G315" s="36">
        <f t="shared" si="63"/>
        <v>1294856</v>
      </c>
      <c r="H315" s="36">
        <f t="shared" si="63"/>
        <v>1294856</v>
      </c>
      <c r="I315" s="36">
        <f t="shared" si="63"/>
        <v>0</v>
      </c>
      <c r="J315" s="36">
        <f t="shared" si="63"/>
        <v>450611</v>
      </c>
      <c r="K315" s="36">
        <f t="shared" si="63"/>
        <v>12949</v>
      </c>
      <c r="L315" s="36">
        <f t="shared" si="63"/>
        <v>11867</v>
      </c>
      <c r="M315" s="36">
        <f t="shared" si="63"/>
        <v>0</v>
      </c>
      <c r="N315" s="38">
        <f t="shared" si="63"/>
        <v>1757334</v>
      </c>
    </row>
    <row r="316" spans="1:14" x14ac:dyDescent="0.2">
      <c r="A316" s="34" t="s">
        <v>1483</v>
      </c>
      <c r="B316" s="35"/>
      <c r="C316" s="36"/>
      <c r="D316" s="37"/>
      <c r="E316" s="37"/>
      <c r="F316" s="36"/>
      <c r="G316" s="36"/>
      <c r="H316" s="36"/>
      <c r="I316" s="36"/>
      <c r="J316" s="36"/>
      <c r="K316" s="36"/>
      <c r="L316" s="36"/>
      <c r="M316" s="36"/>
      <c r="N316" s="38"/>
    </row>
    <row r="317" spans="1:14" x14ac:dyDescent="0.2">
      <c r="A317" s="39" t="s">
        <v>1484</v>
      </c>
      <c r="B317" s="40"/>
      <c r="C317" s="41">
        <v>86</v>
      </c>
      <c r="D317" s="42">
        <v>0</v>
      </c>
      <c r="E317" s="42">
        <v>0.14410000000000001</v>
      </c>
      <c r="F317" s="41">
        <v>0</v>
      </c>
      <c r="G317" s="41">
        <v>39052</v>
      </c>
      <c r="H317" s="41">
        <v>39052</v>
      </c>
      <c r="I317" s="41">
        <v>0</v>
      </c>
      <c r="J317" s="41">
        <v>13591</v>
      </c>
      <c r="K317" s="41">
        <v>391</v>
      </c>
      <c r="L317" s="41">
        <v>0</v>
      </c>
      <c r="M317" s="41">
        <v>0</v>
      </c>
      <c r="N317" s="43">
        <v>52643</v>
      </c>
    </row>
    <row r="318" spans="1:14" x14ac:dyDescent="0.2">
      <c r="A318" s="39" t="s">
        <v>1485</v>
      </c>
      <c r="B318" s="40"/>
      <c r="C318" s="41">
        <v>0</v>
      </c>
      <c r="D318" s="42">
        <v>2.8571</v>
      </c>
      <c r="E318" s="42">
        <v>0</v>
      </c>
      <c r="F318" s="41">
        <v>1359781</v>
      </c>
      <c r="G318" s="41">
        <v>0</v>
      </c>
      <c r="H318" s="41">
        <v>1359781</v>
      </c>
      <c r="I318" s="41">
        <v>0</v>
      </c>
      <c r="J318" s="41">
        <v>473204</v>
      </c>
      <c r="K318" s="41">
        <v>13598</v>
      </c>
      <c r="L318" s="41">
        <v>0</v>
      </c>
      <c r="M318" s="41">
        <v>0</v>
      </c>
      <c r="N318" s="43">
        <v>1832985</v>
      </c>
    </row>
    <row r="319" spans="1:14" x14ac:dyDescent="0.2">
      <c r="A319" s="34" t="s">
        <v>24</v>
      </c>
      <c r="B319" s="35"/>
      <c r="C319" s="36">
        <f t="shared" ref="C319:N319" si="64">SUM(C317:C318)</f>
        <v>86</v>
      </c>
      <c r="D319" s="37">
        <f t="shared" si="64"/>
        <v>2.8571</v>
      </c>
      <c r="E319" s="37">
        <f t="shared" si="64"/>
        <v>0.14410000000000001</v>
      </c>
      <c r="F319" s="36">
        <f t="shared" si="64"/>
        <v>1359781</v>
      </c>
      <c r="G319" s="36">
        <f t="shared" si="64"/>
        <v>39052</v>
      </c>
      <c r="H319" s="36">
        <f t="shared" si="64"/>
        <v>1398833</v>
      </c>
      <c r="I319" s="36">
        <f t="shared" si="64"/>
        <v>0</v>
      </c>
      <c r="J319" s="36">
        <f t="shared" si="64"/>
        <v>486795</v>
      </c>
      <c r="K319" s="36">
        <f t="shared" si="64"/>
        <v>13989</v>
      </c>
      <c r="L319" s="36">
        <f t="shared" si="64"/>
        <v>0</v>
      </c>
      <c r="M319" s="36">
        <f t="shared" si="64"/>
        <v>0</v>
      </c>
      <c r="N319" s="38">
        <f t="shared" si="64"/>
        <v>1885628</v>
      </c>
    </row>
    <row r="320" spans="1:14" x14ac:dyDescent="0.2">
      <c r="A320" s="29" t="s">
        <v>2472</v>
      </c>
      <c r="B320" s="30"/>
      <c r="C320" s="31">
        <f t="shared" ref="C320:N320" si="65">C298+C310+C315+C319</f>
        <v>313</v>
      </c>
      <c r="D320" s="32">
        <f t="shared" si="65"/>
        <v>26.569199999999999</v>
      </c>
      <c r="E320" s="32">
        <f t="shared" si="65"/>
        <v>9.8460000000000001</v>
      </c>
      <c r="F320" s="31">
        <f t="shared" si="65"/>
        <v>13856869</v>
      </c>
      <c r="G320" s="31">
        <f t="shared" si="65"/>
        <v>2987239</v>
      </c>
      <c r="H320" s="31">
        <f t="shared" si="65"/>
        <v>16844108</v>
      </c>
      <c r="I320" s="31">
        <f t="shared" si="65"/>
        <v>21000</v>
      </c>
      <c r="J320" s="31">
        <f t="shared" si="65"/>
        <v>5868853</v>
      </c>
      <c r="K320" s="31">
        <f t="shared" si="65"/>
        <v>168441</v>
      </c>
      <c r="L320" s="31">
        <f t="shared" si="65"/>
        <v>239392</v>
      </c>
      <c r="M320" s="31">
        <f t="shared" si="65"/>
        <v>0</v>
      </c>
      <c r="N320" s="33">
        <f t="shared" si="65"/>
        <v>22973353</v>
      </c>
    </row>
    <row r="321" spans="1:14" x14ac:dyDescent="0.2">
      <c r="A321" s="39"/>
      <c r="B321" s="40"/>
      <c r="C321" s="41"/>
      <c r="D321" s="42"/>
      <c r="E321" s="42"/>
      <c r="F321" s="41"/>
      <c r="G321" s="41"/>
      <c r="H321" s="41"/>
      <c r="I321" s="41"/>
      <c r="J321" s="41"/>
      <c r="K321" s="41"/>
      <c r="L321" s="41"/>
      <c r="M321" s="41"/>
      <c r="N321" s="43"/>
    </row>
    <row r="322" spans="1:14" x14ac:dyDescent="0.2">
      <c r="A322" s="29" t="s">
        <v>2473</v>
      </c>
      <c r="B322" s="30"/>
      <c r="C322" s="31"/>
      <c r="D322" s="32"/>
      <c r="E322" s="32"/>
      <c r="F322" s="31"/>
      <c r="G322" s="31"/>
      <c r="H322" s="31"/>
      <c r="I322" s="31"/>
      <c r="J322" s="31"/>
      <c r="K322" s="31"/>
      <c r="L322" s="31"/>
      <c r="M322" s="31"/>
      <c r="N322" s="33"/>
    </row>
    <row r="323" spans="1:14" x14ac:dyDescent="0.2">
      <c r="A323" s="29" t="s">
        <v>2474</v>
      </c>
      <c r="B323" s="30" t="s">
        <v>6</v>
      </c>
      <c r="C323" s="31" t="s">
        <v>7</v>
      </c>
      <c r="D323" s="32" t="s">
        <v>8</v>
      </c>
      <c r="E323" s="32" t="s">
        <v>9</v>
      </c>
      <c r="F323" s="31" t="s">
        <v>10</v>
      </c>
      <c r="G323" s="31" t="s">
        <v>11</v>
      </c>
      <c r="H323" s="31" t="s">
        <v>12</v>
      </c>
      <c r="I323" s="31" t="s">
        <v>13</v>
      </c>
      <c r="J323" s="31" t="s">
        <v>14</v>
      </c>
      <c r="K323" s="31" t="s">
        <v>15</v>
      </c>
      <c r="L323" s="31" t="s">
        <v>16</v>
      </c>
      <c r="M323" s="31" t="s">
        <v>17</v>
      </c>
      <c r="N323" s="33" t="s">
        <v>18</v>
      </c>
    </row>
    <row r="324" spans="1:14" x14ac:dyDescent="0.2">
      <c r="A324" s="34" t="s">
        <v>19</v>
      </c>
      <c r="B324" s="35"/>
      <c r="C324" s="36"/>
      <c r="D324" s="37"/>
      <c r="E324" s="37"/>
      <c r="F324" s="36"/>
      <c r="G324" s="36"/>
      <c r="H324" s="36"/>
      <c r="I324" s="36"/>
      <c r="J324" s="36"/>
      <c r="K324" s="36"/>
      <c r="L324" s="36"/>
      <c r="M324" s="36"/>
      <c r="N324" s="38"/>
    </row>
    <row r="325" spans="1:14" x14ac:dyDescent="0.2">
      <c r="A325" s="39" t="s">
        <v>22</v>
      </c>
      <c r="B325" s="40"/>
      <c r="C325" s="41">
        <v>0</v>
      </c>
      <c r="D325" s="42">
        <v>2.1453000000000002</v>
      </c>
      <c r="E325" s="42">
        <v>0.4</v>
      </c>
      <c r="F325" s="41">
        <v>1122118</v>
      </c>
      <c r="G325" s="41">
        <v>94997</v>
      </c>
      <c r="H325" s="41">
        <v>1217115</v>
      </c>
      <c r="I325" s="41">
        <v>0</v>
      </c>
      <c r="J325" s="41">
        <v>423556</v>
      </c>
      <c r="K325" s="41">
        <v>12171</v>
      </c>
      <c r="L325" s="41">
        <v>10400</v>
      </c>
      <c r="M325" s="41">
        <v>0</v>
      </c>
      <c r="N325" s="43">
        <v>1651071</v>
      </c>
    </row>
    <row r="326" spans="1:14" x14ac:dyDescent="0.2">
      <c r="A326" s="34" t="s">
        <v>24</v>
      </c>
      <c r="B326" s="35"/>
      <c r="C326" s="36">
        <f t="shared" ref="C326:N326" si="66">SUM(C325:C325)</f>
        <v>0</v>
      </c>
      <c r="D326" s="37">
        <f t="shared" si="66"/>
        <v>2.1453000000000002</v>
      </c>
      <c r="E326" s="37">
        <f t="shared" si="66"/>
        <v>0.4</v>
      </c>
      <c r="F326" s="36">
        <f t="shared" si="66"/>
        <v>1122118</v>
      </c>
      <c r="G326" s="36">
        <f t="shared" si="66"/>
        <v>94997</v>
      </c>
      <c r="H326" s="36">
        <f t="shared" si="66"/>
        <v>1217115</v>
      </c>
      <c r="I326" s="36">
        <f t="shared" si="66"/>
        <v>0</v>
      </c>
      <c r="J326" s="36">
        <f t="shared" si="66"/>
        <v>423556</v>
      </c>
      <c r="K326" s="36">
        <f t="shared" si="66"/>
        <v>12171</v>
      </c>
      <c r="L326" s="36">
        <f t="shared" si="66"/>
        <v>10400</v>
      </c>
      <c r="M326" s="36">
        <f t="shared" si="66"/>
        <v>0</v>
      </c>
      <c r="N326" s="38">
        <f t="shared" si="66"/>
        <v>1651071</v>
      </c>
    </row>
    <row r="327" spans="1:14" x14ac:dyDescent="0.2">
      <c r="A327" s="34" t="s">
        <v>1629</v>
      </c>
      <c r="B327" s="35"/>
      <c r="C327" s="36"/>
      <c r="D327" s="37"/>
      <c r="E327" s="37"/>
      <c r="F327" s="36"/>
      <c r="G327" s="36"/>
      <c r="H327" s="36"/>
      <c r="I327" s="36"/>
      <c r="J327" s="36"/>
      <c r="K327" s="36"/>
      <c r="L327" s="36"/>
      <c r="M327" s="36"/>
      <c r="N327" s="38"/>
    </row>
    <row r="328" spans="1:14" x14ac:dyDescent="0.2">
      <c r="A328" s="39" t="s">
        <v>20</v>
      </c>
      <c r="B328" s="40"/>
      <c r="C328" s="41">
        <v>0</v>
      </c>
      <c r="D328" s="42">
        <v>2.2389000000000001</v>
      </c>
      <c r="E328" s="42">
        <v>0</v>
      </c>
      <c r="F328" s="41">
        <v>787286</v>
      </c>
      <c r="G328" s="41">
        <v>0</v>
      </c>
      <c r="H328" s="41">
        <v>787286</v>
      </c>
      <c r="I328" s="41">
        <v>0</v>
      </c>
      <c r="J328" s="41">
        <v>273976</v>
      </c>
      <c r="K328" s="41">
        <v>7873</v>
      </c>
      <c r="L328" s="41">
        <v>0</v>
      </c>
      <c r="M328" s="41">
        <v>0</v>
      </c>
      <c r="N328" s="43">
        <v>1061262</v>
      </c>
    </row>
    <row r="329" spans="1:14" x14ac:dyDescent="0.2">
      <c r="A329" s="39" t="s">
        <v>40</v>
      </c>
      <c r="B329" s="40"/>
      <c r="C329" s="41">
        <v>0</v>
      </c>
      <c r="D329" s="42">
        <v>-6.0499999999999998E-2</v>
      </c>
      <c r="E329" s="42">
        <v>0</v>
      </c>
      <c r="F329" s="41">
        <v>-38640</v>
      </c>
      <c r="G329" s="41">
        <v>0</v>
      </c>
      <c r="H329" s="41">
        <v>-38640</v>
      </c>
      <c r="I329" s="41">
        <v>0</v>
      </c>
      <c r="J329" s="41">
        <v>-13447</v>
      </c>
      <c r="K329" s="41">
        <v>-386</v>
      </c>
      <c r="L329" s="41">
        <v>0</v>
      </c>
      <c r="M329" s="41">
        <v>0</v>
      </c>
      <c r="N329" s="43">
        <v>-52087</v>
      </c>
    </row>
    <row r="330" spans="1:14" x14ac:dyDescent="0.2">
      <c r="A330" s="39" t="s">
        <v>1477</v>
      </c>
      <c r="B330" s="40"/>
      <c r="C330" s="41">
        <v>0</v>
      </c>
      <c r="D330" s="42">
        <v>0.14000000000000001</v>
      </c>
      <c r="E330" s="42">
        <v>0</v>
      </c>
      <c r="F330" s="41">
        <v>19028</v>
      </c>
      <c r="G330" s="41">
        <v>0</v>
      </c>
      <c r="H330" s="41">
        <v>19028</v>
      </c>
      <c r="I330" s="41">
        <v>0</v>
      </c>
      <c r="J330" s="41">
        <v>6622</v>
      </c>
      <c r="K330" s="41">
        <v>190</v>
      </c>
      <c r="L330" s="41">
        <v>0</v>
      </c>
      <c r="M330" s="41">
        <v>0</v>
      </c>
      <c r="N330" s="43">
        <v>25650</v>
      </c>
    </row>
    <row r="331" spans="1:14" x14ac:dyDescent="0.2">
      <c r="A331" s="39" t="s">
        <v>41</v>
      </c>
      <c r="B331" s="40"/>
      <c r="C331" s="41">
        <v>0</v>
      </c>
      <c r="D331" s="42">
        <v>0</v>
      </c>
      <c r="E331" s="42">
        <v>0</v>
      </c>
      <c r="F331" s="41">
        <v>0</v>
      </c>
      <c r="G331" s="41">
        <v>0</v>
      </c>
      <c r="H331" s="41">
        <v>0</v>
      </c>
      <c r="I331" s="41">
        <v>38640</v>
      </c>
      <c r="J331" s="41">
        <v>13061</v>
      </c>
      <c r="K331" s="41">
        <v>0</v>
      </c>
      <c r="L331" s="41">
        <v>0</v>
      </c>
      <c r="M331" s="41">
        <v>0</v>
      </c>
      <c r="N331" s="43">
        <v>51701</v>
      </c>
    </row>
    <row r="332" spans="1:14" x14ac:dyDescent="0.2">
      <c r="A332" s="39" t="s">
        <v>21</v>
      </c>
      <c r="B332" s="40"/>
      <c r="C332" s="41">
        <v>0</v>
      </c>
      <c r="D332" s="42">
        <v>0</v>
      </c>
      <c r="E332" s="42">
        <v>0</v>
      </c>
      <c r="F332" s="41">
        <v>0</v>
      </c>
      <c r="G332" s="41">
        <v>0</v>
      </c>
      <c r="H332" s="41">
        <v>0</v>
      </c>
      <c r="I332" s="41">
        <v>0</v>
      </c>
      <c r="J332" s="41">
        <v>2</v>
      </c>
      <c r="K332" s="41">
        <v>0</v>
      </c>
      <c r="L332" s="41">
        <v>0</v>
      </c>
      <c r="M332" s="41">
        <v>0</v>
      </c>
      <c r="N332" s="43">
        <v>2</v>
      </c>
    </row>
    <row r="333" spans="1:14" x14ac:dyDescent="0.2">
      <c r="A333" s="39" t="s">
        <v>891</v>
      </c>
      <c r="B333" s="40"/>
      <c r="C333" s="41">
        <v>0</v>
      </c>
      <c r="D333" s="42">
        <v>0</v>
      </c>
      <c r="E333" s="42">
        <v>0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500</v>
      </c>
      <c r="M333" s="41">
        <v>0</v>
      </c>
      <c r="N333" s="43">
        <v>500</v>
      </c>
    </row>
    <row r="334" spans="1:14" x14ac:dyDescent="0.2">
      <c r="A334" s="39" t="s">
        <v>318</v>
      </c>
      <c r="B334" s="40"/>
      <c r="C334" s="41">
        <v>0</v>
      </c>
      <c r="D334" s="42">
        <v>0</v>
      </c>
      <c r="E334" s="42">
        <v>0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1000</v>
      </c>
      <c r="M334" s="41">
        <v>0</v>
      </c>
      <c r="N334" s="43">
        <v>1000</v>
      </c>
    </row>
    <row r="335" spans="1:14" x14ac:dyDescent="0.2">
      <c r="A335" s="39" t="s">
        <v>23</v>
      </c>
      <c r="B335" s="40"/>
      <c r="C335" s="41">
        <v>0</v>
      </c>
      <c r="D335" s="42">
        <v>0</v>
      </c>
      <c r="E335" s="42">
        <v>0.95</v>
      </c>
      <c r="F335" s="41">
        <v>0</v>
      </c>
      <c r="G335" s="41">
        <v>365931</v>
      </c>
      <c r="H335" s="41">
        <v>365931</v>
      </c>
      <c r="I335" s="41">
        <v>0</v>
      </c>
      <c r="J335" s="41">
        <v>127344</v>
      </c>
      <c r="K335" s="41">
        <v>3659</v>
      </c>
      <c r="L335" s="41">
        <v>0</v>
      </c>
      <c r="M335" s="41">
        <v>0</v>
      </c>
      <c r="N335" s="43">
        <v>493275</v>
      </c>
    </row>
    <row r="336" spans="1:14" x14ac:dyDescent="0.2">
      <c r="A336" s="39" t="s">
        <v>1481</v>
      </c>
      <c r="B336" s="40"/>
      <c r="C336" s="41">
        <v>0</v>
      </c>
      <c r="D336" s="42">
        <v>4.2728000000000002</v>
      </c>
      <c r="E336" s="42">
        <v>0.51</v>
      </c>
      <c r="F336" s="41">
        <v>2562887</v>
      </c>
      <c r="G336" s="41">
        <v>128061</v>
      </c>
      <c r="H336" s="41">
        <v>2690948</v>
      </c>
      <c r="I336" s="41">
        <v>0</v>
      </c>
      <c r="J336" s="41">
        <v>936450</v>
      </c>
      <c r="K336" s="41">
        <v>26910</v>
      </c>
      <c r="L336" s="41">
        <v>70800</v>
      </c>
      <c r="M336" s="41">
        <v>0</v>
      </c>
      <c r="N336" s="43">
        <v>3698198</v>
      </c>
    </row>
    <row r="337" spans="1:14" x14ac:dyDescent="0.2">
      <c r="A337" s="34" t="s">
        <v>24</v>
      </c>
      <c r="B337" s="35"/>
      <c r="C337" s="36">
        <f t="shared" ref="C337:N337" si="67">SUM(C328:C336)</f>
        <v>0</v>
      </c>
      <c r="D337" s="37">
        <f t="shared" si="67"/>
        <v>6.5912000000000006</v>
      </c>
      <c r="E337" s="37">
        <f t="shared" si="67"/>
        <v>1.46</v>
      </c>
      <c r="F337" s="36">
        <f t="shared" si="67"/>
        <v>3330561</v>
      </c>
      <c r="G337" s="36">
        <f t="shared" si="67"/>
        <v>493992</v>
      </c>
      <c r="H337" s="36">
        <f t="shared" si="67"/>
        <v>3824553</v>
      </c>
      <c r="I337" s="36">
        <f t="shared" si="67"/>
        <v>38640</v>
      </c>
      <c r="J337" s="36">
        <f t="shared" si="67"/>
        <v>1344008</v>
      </c>
      <c r="K337" s="36">
        <f t="shared" si="67"/>
        <v>38246</v>
      </c>
      <c r="L337" s="36">
        <f t="shared" si="67"/>
        <v>72300</v>
      </c>
      <c r="M337" s="36">
        <f t="shared" si="67"/>
        <v>0</v>
      </c>
      <c r="N337" s="38">
        <f t="shared" si="67"/>
        <v>5279501</v>
      </c>
    </row>
    <row r="338" spans="1:14" x14ac:dyDescent="0.2">
      <c r="A338" s="34" t="s">
        <v>25</v>
      </c>
      <c r="B338" s="35"/>
      <c r="C338" s="36"/>
      <c r="D338" s="37"/>
      <c r="E338" s="37"/>
      <c r="F338" s="36"/>
      <c r="G338" s="36"/>
      <c r="H338" s="36"/>
      <c r="I338" s="36"/>
      <c r="J338" s="36"/>
      <c r="K338" s="36"/>
      <c r="L338" s="36"/>
      <c r="M338" s="36"/>
      <c r="N338" s="38"/>
    </row>
    <row r="339" spans="1:14" x14ac:dyDescent="0.2">
      <c r="A339" s="39" t="s">
        <v>26</v>
      </c>
      <c r="B339" s="40"/>
      <c r="C339" s="41">
        <v>26</v>
      </c>
      <c r="D339" s="42">
        <v>0</v>
      </c>
      <c r="E339" s="42">
        <v>1.0226999999999999</v>
      </c>
      <c r="F339" s="41">
        <v>0</v>
      </c>
      <c r="G339" s="41">
        <v>314407</v>
      </c>
      <c r="H339" s="41">
        <v>314407</v>
      </c>
      <c r="I339" s="41">
        <v>0</v>
      </c>
      <c r="J339" s="41">
        <v>109414</v>
      </c>
      <c r="K339" s="41">
        <v>3144</v>
      </c>
      <c r="L339" s="41">
        <v>2210</v>
      </c>
      <c r="M339" s="41">
        <v>0</v>
      </c>
      <c r="N339" s="43">
        <v>426031</v>
      </c>
    </row>
    <row r="340" spans="1:14" x14ac:dyDescent="0.2">
      <c r="A340" s="39" t="s">
        <v>69</v>
      </c>
      <c r="B340" s="40"/>
      <c r="C340" s="41">
        <v>47</v>
      </c>
      <c r="D340" s="42">
        <v>0</v>
      </c>
      <c r="E340" s="42">
        <v>1.1366000000000001</v>
      </c>
      <c r="F340" s="41">
        <v>0</v>
      </c>
      <c r="G340" s="41">
        <v>349423</v>
      </c>
      <c r="H340" s="41">
        <v>349423</v>
      </c>
      <c r="I340" s="41">
        <v>0</v>
      </c>
      <c r="J340" s="41">
        <v>121599</v>
      </c>
      <c r="K340" s="41">
        <v>3494</v>
      </c>
      <c r="L340" s="41">
        <v>2867</v>
      </c>
      <c r="M340" s="41">
        <v>0</v>
      </c>
      <c r="N340" s="43">
        <v>473889</v>
      </c>
    </row>
    <row r="341" spans="1:14" x14ac:dyDescent="0.2">
      <c r="A341" s="34" t="s">
        <v>24</v>
      </c>
      <c r="B341" s="35"/>
      <c r="C341" s="36">
        <f t="shared" ref="C341:N341" si="68">SUM(C339:C340)</f>
        <v>73</v>
      </c>
      <c r="D341" s="37">
        <f t="shared" si="68"/>
        <v>0</v>
      </c>
      <c r="E341" s="37">
        <f t="shared" si="68"/>
        <v>2.1593</v>
      </c>
      <c r="F341" s="36">
        <f t="shared" si="68"/>
        <v>0</v>
      </c>
      <c r="G341" s="36">
        <f t="shared" si="68"/>
        <v>663830</v>
      </c>
      <c r="H341" s="36">
        <f t="shared" si="68"/>
        <v>663830</v>
      </c>
      <c r="I341" s="36">
        <f t="shared" si="68"/>
        <v>0</v>
      </c>
      <c r="J341" s="36">
        <f t="shared" si="68"/>
        <v>231013</v>
      </c>
      <c r="K341" s="36">
        <f t="shared" si="68"/>
        <v>6638</v>
      </c>
      <c r="L341" s="36">
        <f t="shared" si="68"/>
        <v>5077</v>
      </c>
      <c r="M341" s="36">
        <f t="shared" si="68"/>
        <v>0</v>
      </c>
      <c r="N341" s="38">
        <f t="shared" si="68"/>
        <v>899920</v>
      </c>
    </row>
    <row r="342" spans="1:14" x14ac:dyDescent="0.2">
      <c r="A342" s="34" t="s">
        <v>1483</v>
      </c>
      <c r="B342" s="35"/>
      <c r="C342" s="36"/>
      <c r="D342" s="37"/>
      <c r="E342" s="37"/>
      <c r="F342" s="36"/>
      <c r="G342" s="36"/>
      <c r="H342" s="36"/>
      <c r="I342" s="36"/>
      <c r="J342" s="36"/>
      <c r="K342" s="36"/>
      <c r="L342" s="36"/>
      <c r="M342" s="36"/>
      <c r="N342" s="38"/>
    </row>
    <row r="343" spans="1:14" x14ac:dyDescent="0.2">
      <c r="A343" s="39" t="s">
        <v>1492</v>
      </c>
      <c r="B343" s="40"/>
      <c r="C343" s="41">
        <v>31</v>
      </c>
      <c r="D343" s="42">
        <v>0</v>
      </c>
      <c r="E343" s="42">
        <v>5.8999999999999997E-2</v>
      </c>
      <c r="F343" s="41">
        <v>0</v>
      </c>
      <c r="G343" s="41">
        <v>15989</v>
      </c>
      <c r="H343" s="41">
        <v>15989</v>
      </c>
      <c r="I343" s="41">
        <v>0</v>
      </c>
      <c r="J343" s="41">
        <v>5564</v>
      </c>
      <c r="K343" s="41">
        <v>160</v>
      </c>
      <c r="L343" s="41">
        <v>0</v>
      </c>
      <c r="M343" s="41">
        <v>0</v>
      </c>
      <c r="N343" s="43">
        <v>21553</v>
      </c>
    </row>
    <row r="344" spans="1:14" x14ac:dyDescent="0.2">
      <c r="A344" s="39" t="s">
        <v>1485</v>
      </c>
      <c r="B344" s="40"/>
      <c r="C344" s="41">
        <v>0</v>
      </c>
      <c r="D344" s="42">
        <v>2.0537999999999998</v>
      </c>
      <c r="E344" s="42">
        <v>0</v>
      </c>
      <c r="F344" s="41">
        <v>873301</v>
      </c>
      <c r="G344" s="41">
        <v>0</v>
      </c>
      <c r="H344" s="41">
        <v>873301</v>
      </c>
      <c r="I344" s="41">
        <v>0</v>
      </c>
      <c r="J344" s="41">
        <v>303909</v>
      </c>
      <c r="K344" s="41">
        <v>8733</v>
      </c>
      <c r="L344" s="41">
        <v>0</v>
      </c>
      <c r="M344" s="41">
        <v>0</v>
      </c>
      <c r="N344" s="43">
        <v>1177210</v>
      </c>
    </row>
    <row r="345" spans="1:14" x14ac:dyDescent="0.2">
      <c r="A345" s="34" t="s">
        <v>24</v>
      </c>
      <c r="B345" s="35"/>
      <c r="C345" s="36">
        <f t="shared" ref="C345:N345" si="69">SUM(C343:C344)</f>
        <v>31</v>
      </c>
      <c r="D345" s="37">
        <f t="shared" si="69"/>
        <v>2.0537999999999998</v>
      </c>
      <c r="E345" s="37">
        <f t="shared" si="69"/>
        <v>5.8999999999999997E-2</v>
      </c>
      <c r="F345" s="36">
        <f t="shared" si="69"/>
        <v>873301</v>
      </c>
      <c r="G345" s="36">
        <f t="shared" si="69"/>
        <v>15989</v>
      </c>
      <c r="H345" s="36">
        <f t="shared" si="69"/>
        <v>889290</v>
      </c>
      <c r="I345" s="36">
        <f t="shared" si="69"/>
        <v>0</v>
      </c>
      <c r="J345" s="36">
        <f t="shared" si="69"/>
        <v>309473</v>
      </c>
      <c r="K345" s="36">
        <f t="shared" si="69"/>
        <v>8893</v>
      </c>
      <c r="L345" s="36">
        <f t="shared" si="69"/>
        <v>0</v>
      </c>
      <c r="M345" s="36">
        <f t="shared" si="69"/>
        <v>0</v>
      </c>
      <c r="N345" s="38">
        <f t="shared" si="69"/>
        <v>1198763</v>
      </c>
    </row>
    <row r="346" spans="1:14" x14ac:dyDescent="0.2">
      <c r="A346" s="29" t="s">
        <v>2475</v>
      </c>
      <c r="B346" s="30"/>
      <c r="C346" s="31">
        <f t="shared" ref="C346:N346" si="70">C326+C337+C341+C345</f>
        <v>104</v>
      </c>
      <c r="D346" s="32">
        <f t="shared" si="70"/>
        <v>10.790300000000002</v>
      </c>
      <c r="E346" s="32">
        <f t="shared" si="70"/>
        <v>4.0782999999999996</v>
      </c>
      <c r="F346" s="31">
        <f t="shared" si="70"/>
        <v>5325980</v>
      </c>
      <c r="G346" s="31">
        <f t="shared" si="70"/>
        <v>1268808</v>
      </c>
      <c r="H346" s="31">
        <f t="shared" si="70"/>
        <v>6594788</v>
      </c>
      <c r="I346" s="31">
        <f t="shared" si="70"/>
        <v>38640</v>
      </c>
      <c r="J346" s="31">
        <f t="shared" si="70"/>
        <v>2308050</v>
      </c>
      <c r="K346" s="31">
        <f t="shared" si="70"/>
        <v>65948</v>
      </c>
      <c r="L346" s="31">
        <f t="shared" si="70"/>
        <v>87777</v>
      </c>
      <c r="M346" s="31">
        <f t="shared" si="70"/>
        <v>0</v>
      </c>
      <c r="N346" s="33">
        <f t="shared" si="70"/>
        <v>9029255</v>
      </c>
    </row>
    <row r="347" spans="1:14" x14ac:dyDescent="0.2">
      <c r="A347" s="39"/>
      <c r="B347" s="40"/>
      <c r="C347" s="41"/>
      <c r="D347" s="42"/>
      <c r="E347" s="42"/>
      <c r="F347" s="41"/>
      <c r="G347" s="41"/>
      <c r="H347" s="41"/>
      <c r="I347" s="41"/>
      <c r="J347" s="41"/>
      <c r="K347" s="41"/>
      <c r="L347" s="41"/>
      <c r="M347" s="41"/>
      <c r="N347" s="43"/>
    </row>
    <row r="348" spans="1:14" x14ac:dyDescent="0.2">
      <c r="A348" s="29" t="s">
        <v>2476</v>
      </c>
      <c r="B348" s="30"/>
      <c r="C348" s="31"/>
      <c r="D348" s="32"/>
      <c r="E348" s="32"/>
      <c r="F348" s="31"/>
      <c r="G348" s="31"/>
      <c r="H348" s="31"/>
      <c r="I348" s="31"/>
      <c r="J348" s="31"/>
      <c r="K348" s="31"/>
      <c r="L348" s="31"/>
      <c r="M348" s="31"/>
      <c r="N348" s="33"/>
    </row>
    <row r="349" spans="1:14" x14ac:dyDescent="0.2">
      <c r="A349" s="29" t="s">
        <v>2477</v>
      </c>
      <c r="B349" s="30" t="s">
        <v>6</v>
      </c>
      <c r="C349" s="31" t="s">
        <v>7</v>
      </c>
      <c r="D349" s="32" t="s">
        <v>8</v>
      </c>
      <c r="E349" s="32" t="s">
        <v>9</v>
      </c>
      <c r="F349" s="31" t="s">
        <v>10</v>
      </c>
      <c r="G349" s="31" t="s">
        <v>11</v>
      </c>
      <c r="H349" s="31" t="s">
        <v>12</v>
      </c>
      <c r="I349" s="31" t="s">
        <v>13</v>
      </c>
      <c r="J349" s="31" t="s">
        <v>14</v>
      </c>
      <c r="K349" s="31" t="s">
        <v>15</v>
      </c>
      <c r="L349" s="31" t="s">
        <v>16</v>
      </c>
      <c r="M349" s="31" t="s">
        <v>17</v>
      </c>
      <c r="N349" s="33" t="s">
        <v>18</v>
      </c>
    </row>
    <row r="350" spans="1:14" x14ac:dyDescent="0.2">
      <c r="A350" s="34" t="s">
        <v>19</v>
      </c>
      <c r="B350" s="35"/>
      <c r="C350" s="36"/>
      <c r="D350" s="37"/>
      <c r="E350" s="37"/>
      <c r="F350" s="36"/>
      <c r="G350" s="36"/>
      <c r="H350" s="36"/>
      <c r="I350" s="36"/>
      <c r="J350" s="36"/>
      <c r="K350" s="36"/>
      <c r="L350" s="36"/>
      <c r="M350" s="36"/>
      <c r="N350" s="38"/>
    </row>
    <row r="351" spans="1:14" x14ac:dyDescent="0.2">
      <c r="A351" s="39" t="s">
        <v>22</v>
      </c>
      <c r="B351" s="40"/>
      <c r="C351" s="41">
        <v>0</v>
      </c>
      <c r="D351" s="42">
        <v>1.9355</v>
      </c>
      <c r="E351" s="42">
        <v>0.4</v>
      </c>
      <c r="F351" s="41">
        <v>1097995</v>
      </c>
      <c r="G351" s="41">
        <v>94997</v>
      </c>
      <c r="H351" s="41">
        <v>1192992</v>
      </c>
      <c r="I351" s="41">
        <v>0</v>
      </c>
      <c r="J351" s="41">
        <v>415161</v>
      </c>
      <c r="K351" s="41">
        <v>11930</v>
      </c>
      <c r="L351" s="41">
        <v>10000</v>
      </c>
      <c r="M351" s="41">
        <v>0</v>
      </c>
      <c r="N351" s="43">
        <v>1618153</v>
      </c>
    </row>
    <row r="352" spans="1:14" x14ac:dyDescent="0.2">
      <c r="A352" s="34" t="s">
        <v>24</v>
      </c>
      <c r="B352" s="35"/>
      <c r="C352" s="36">
        <f t="shared" ref="C352:N352" si="71">SUM(C351:C351)</f>
        <v>0</v>
      </c>
      <c r="D352" s="37">
        <f t="shared" si="71"/>
        <v>1.9355</v>
      </c>
      <c r="E352" s="37">
        <f t="shared" si="71"/>
        <v>0.4</v>
      </c>
      <c r="F352" s="36">
        <f t="shared" si="71"/>
        <v>1097995</v>
      </c>
      <c r="G352" s="36">
        <f t="shared" si="71"/>
        <v>94997</v>
      </c>
      <c r="H352" s="36">
        <f t="shared" si="71"/>
        <v>1192992</v>
      </c>
      <c r="I352" s="36">
        <f t="shared" si="71"/>
        <v>0</v>
      </c>
      <c r="J352" s="36">
        <f t="shared" si="71"/>
        <v>415161</v>
      </c>
      <c r="K352" s="36">
        <f t="shared" si="71"/>
        <v>11930</v>
      </c>
      <c r="L352" s="36">
        <f t="shared" si="71"/>
        <v>10000</v>
      </c>
      <c r="M352" s="36">
        <f t="shared" si="71"/>
        <v>0</v>
      </c>
      <c r="N352" s="38">
        <f t="shared" si="71"/>
        <v>1618153</v>
      </c>
    </row>
    <row r="353" spans="1:14" x14ac:dyDescent="0.2">
      <c r="A353" s="34" t="s">
        <v>1629</v>
      </c>
      <c r="B353" s="35"/>
      <c r="C353" s="36"/>
      <c r="D353" s="37"/>
      <c r="E353" s="37"/>
      <c r="F353" s="36"/>
      <c r="G353" s="36"/>
      <c r="H353" s="36"/>
      <c r="I353" s="36"/>
      <c r="J353" s="36"/>
      <c r="K353" s="36"/>
      <c r="L353" s="36"/>
      <c r="M353" s="36"/>
      <c r="N353" s="38"/>
    </row>
    <row r="354" spans="1:14" x14ac:dyDescent="0.2">
      <c r="A354" s="39" t="s">
        <v>162</v>
      </c>
      <c r="B354" s="40"/>
      <c r="C354" s="41">
        <v>0</v>
      </c>
      <c r="D354" s="42">
        <v>0.5</v>
      </c>
      <c r="E354" s="42">
        <v>0</v>
      </c>
      <c r="F354" s="41">
        <v>173223</v>
      </c>
      <c r="G354" s="41">
        <v>0</v>
      </c>
      <c r="H354" s="41">
        <v>173223</v>
      </c>
      <c r="I354" s="41">
        <v>0</v>
      </c>
      <c r="J354" s="41">
        <v>60281</v>
      </c>
      <c r="K354" s="41">
        <v>1732</v>
      </c>
      <c r="L354" s="41">
        <v>0</v>
      </c>
      <c r="M354" s="41">
        <v>0</v>
      </c>
      <c r="N354" s="43">
        <v>233504</v>
      </c>
    </row>
    <row r="355" spans="1:14" x14ac:dyDescent="0.2">
      <c r="A355" s="39" t="s">
        <v>40</v>
      </c>
      <c r="B355" s="40"/>
      <c r="C355" s="41">
        <v>0</v>
      </c>
      <c r="D355" s="42">
        <v>-3.3599999999999998E-2</v>
      </c>
      <c r="E355" s="42">
        <v>0</v>
      </c>
      <c r="F355" s="41">
        <v>-92400</v>
      </c>
      <c r="G355" s="41">
        <v>0</v>
      </c>
      <c r="H355" s="41">
        <v>-92400</v>
      </c>
      <c r="I355" s="41">
        <v>0</v>
      </c>
      <c r="J355" s="41">
        <v>-32155</v>
      </c>
      <c r="K355" s="41">
        <v>-924</v>
      </c>
      <c r="L355" s="41">
        <v>0</v>
      </c>
      <c r="M355" s="41">
        <v>0</v>
      </c>
      <c r="N355" s="43">
        <v>-124555</v>
      </c>
    </row>
    <row r="356" spans="1:14" x14ac:dyDescent="0.2">
      <c r="A356" s="39" t="s">
        <v>41</v>
      </c>
      <c r="B356" s="40"/>
      <c r="C356" s="41">
        <v>0</v>
      </c>
      <c r="D356" s="42">
        <v>0</v>
      </c>
      <c r="E356" s="42">
        <v>0</v>
      </c>
      <c r="F356" s="41">
        <v>0</v>
      </c>
      <c r="G356" s="41">
        <v>0</v>
      </c>
      <c r="H356" s="41">
        <v>0</v>
      </c>
      <c r="I356" s="41">
        <v>92400</v>
      </c>
      <c r="J356" s="41">
        <v>31231</v>
      </c>
      <c r="K356" s="41">
        <v>0</v>
      </c>
      <c r="L356" s="41">
        <v>0</v>
      </c>
      <c r="M356" s="41">
        <v>0</v>
      </c>
      <c r="N356" s="43">
        <v>123631</v>
      </c>
    </row>
    <row r="357" spans="1:14" x14ac:dyDescent="0.2">
      <c r="A357" s="39" t="s">
        <v>163</v>
      </c>
      <c r="B357" s="40"/>
      <c r="C357" s="41">
        <v>0</v>
      </c>
      <c r="D357" s="42">
        <v>0</v>
      </c>
      <c r="E357" s="42">
        <v>0</v>
      </c>
      <c r="F357" s="41">
        <v>0</v>
      </c>
      <c r="G357" s="41">
        <v>0</v>
      </c>
      <c r="H357" s="41">
        <v>0</v>
      </c>
      <c r="I357" s="41">
        <v>0</v>
      </c>
      <c r="J357" s="41">
        <v>1</v>
      </c>
      <c r="K357" s="41">
        <v>0</v>
      </c>
      <c r="L357" s="41">
        <v>0</v>
      </c>
      <c r="M357" s="41">
        <v>0</v>
      </c>
      <c r="N357" s="43">
        <v>1</v>
      </c>
    </row>
    <row r="358" spans="1:14" x14ac:dyDescent="0.2">
      <c r="A358" s="39" t="s">
        <v>23</v>
      </c>
      <c r="B358" s="40"/>
      <c r="C358" s="41">
        <v>0</v>
      </c>
      <c r="D358" s="42">
        <v>0</v>
      </c>
      <c r="E358" s="42">
        <v>0.7</v>
      </c>
      <c r="F358" s="41">
        <v>0</v>
      </c>
      <c r="G358" s="41">
        <v>268234</v>
      </c>
      <c r="H358" s="41">
        <v>268234</v>
      </c>
      <c r="I358" s="41">
        <v>0</v>
      </c>
      <c r="J358" s="41">
        <v>93345</v>
      </c>
      <c r="K358" s="41">
        <v>2682</v>
      </c>
      <c r="L358" s="41">
        <v>0</v>
      </c>
      <c r="M358" s="41">
        <v>0</v>
      </c>
      <c r="N358" s="43">
        <v>361579</v>
      </c>
    </row>
    <row r="359" spans="1:14" x14ac:dyDescent="0.2">
      <c r="A359" s="39" t="s">
        <v>1481</v>
      </c>
      <c r="B359" s="40"/>
      <c r="C359" s="41">
        <v>0</v>
      </c>
      <c r="D359" s="42">
        <v>2.8637000000000001</v>
      </c>
      <c r="E359" s="42">
        <v>0.34</v>
      </c>
      <c r="F359" s="41">
        <v>1999294</v>
      </c>
      <c r="G359" s="41">
        <v>85374</v>
      </c>
      <c r="H359" s="41">
        <v>2084668</v>
      </c>
      <c r="I359" s="41">
        <v>0</v>
      </c>
      <c r="J359" s="41">
        <v>725465</v>
      </c>
      <c r="K359" s="41">
        <v>20847</v>
      </c>
      <c r="L359" s="41">
        <v>56050</v>
      </c>
      <c r="M359" s="41">
        <v>0</v>
      </c>
      <c r="N359" s="43">
        <v>2866183</v>
      </c>
    </row>
    <row r="360" spans="1:14" x14ac:dyDescent="0.2">
      <c r="A360" s="39" t="s">
        <v>1482</v>
      </c>
      <c r="B360" s="40"/>
      <c r="C360" s="41">
        <v>0</v>
      </c>
      <c r="D360" s="42">
        <v>0</v>
      </c>
      <c r="E360" s="42">
        <v>0</v>
      </c>
      <c r="F360" s="41">
        <v>24000</v>
      </c>
      <c r="G360" s="41">
        <v>0</v>
      </c>
      <c r="H360" s="41">
        <v>24000</v>
      </c>
      <c r="I360" s="41">
        <v>0</v>
      </c>
      <c r="J360" s="41">
        <v>8352</v>
      </c>
      <c r="K360" s="41">
        <v>240</v>
      </c>
      <c r="L360" s="41">
        <v>4500</v>
      </c>
      <c r="M360" s="41">
        <v>0</v>
      </c>
      <c r="N360" s="43">
        <v>36852</v>
      </c>
    </row>
    <row r="361" spans="1:14" x14ac:dyDescent="0.2">
      <c r="A361" s="34" t="s">
        <v>24</v>
      </c>
      <c r="B361" s="35"/>
      <c r="C361" s="36">
        <f t="shared" ref="C361:N361" si="72">SUM(C354:C360)</f>
        <v>0</v>
      </c>
      <c r="D361" s="37">
        <f t="shared" si="72"/>
        <v>3.3301000000000003</v>
      </c>
      <c r="E361" s="37">
        <f t="shared" si="72"/>
        <v>1.04</v>
      </c>
      <c r="F361" s="36">
        <f t="shared" si="72"/>
        <v>2104117</v>
      </c>
      <c r="G361" s="36">
        <f t="shared" si="72"/>
        <v>353608</v>
      </c>
      <c r="H361" s="36">
        <f t="shared" si="72"/>
        <v>2457725</v>
      </c>
      <c r="I361" s="36">
        <f t="shared" si="72"/>
        <v>92400</v>
      </c>
      <c r="J361" s="36">
        <f t="shared" si="72"/>
        <v>886520</v>
      </c>
      <c r="K361" s="36">
        <f t="shared" si="72"/>
        <v>24577</v>
      </c>
      <c r="L361" s="36">
        <f t="shared" si="72"/>
        <v>60550</v>
      </c>
      <c r="M361" s="36">
        <f t="shared" si="72"/>
        <v>0</v>
      </c>
      <c r="N361" s="38">
        <f t="shared" si="72"/>
        <v>3497195</v>
      </c>
    </row>
    <row r="362" spans="1:14" x14ac:dyDescent="0.2">
      <c r="A362" s="34" t="s">
        <v>25</v>
      </c>
      <c r="B362" s="35"/>
      <c r="C362" s="36"/>
      <c r="D362" s="37"/>
      <c r="E362" s="37"/>
      <c r="F362" s="36"/>
      <c r="G362" s="36"/>
      <c r="H362" s="36"/>
      <c r="I362" s="36"/>
      <c r="J362" s="36"/>
      <c r="K362" s="36"/>
      <c r="L362" s="36"/>
      <c r="M362" s="36"/>
      <c r="N362" s="38"/>
    </row>
    <row r="363" spans="1:14" x14ac:dyDescent="0.2">
      <c r="A363" s="39" t="s">
        <v>26</v>
      </c>
      <c r="B363" s="40"/>
      <c r="C363" s="41">
        <v>24</v>
      </c>
      <c r="D363" s="42">
        <v>0</v>
      </c>
      <c r="E363" s="42">
        <v>0.96350000000000002</v>
      </c>
      <c r="F363" s="41">
        <v>0</v>
      </c>
      <c r="G363" s="41">
        <v>296207</v>
      </c>
      <c r="H363" s="41">
        <v>296207</v>
      </c>
      <c r="I363" s="41">
        <v>0</v>
      </c>
      <c r="J363" s="41">
        <v>103080</v>
      </c>
      <c r="K363" s="41">
        <v>2962</v>
      </c>
      <c r="L363" s="41">
        <v>2040</v>
      </c>
      <c r="M363" s="41">
        <v>0</v>
      </c>
      <c r="N363" s="43">
        <v>401327</v>
      </c>
    </row>
    <row r="364" spans="1:14" x14ac:dyDescent="0.2">
      <c r="A364" s="39" t="s">
        <v>69</v>
      </c>
      <c r="B364" s="40"/>
      <c r="C364" s="41">
        <v>40</v>
      </c>
      <c r="D364" s="42">
        <v>0</v>
      </c>
      <c r="E364" s="42">
        <v>1.0105</v>
      </c>
      <c r="F364" s="41">
        <v>0</v>
      </c>
      <c r="G364" s="41">
        <v>310656</v>
      </c>
      <c r="H364" s="41">
        <v>310656</v>
      </c>
      <c r="I364" s="41">
        <v>0</v>
      </c>
      <c r="J364" s="41">
        <v>108109</v>
      </c>
      <c r="K364" s="41">
        <v>3107</v>
      </c>
      <c r="L364" s="41">
        <v>2440</v>
      </c>
      <c r="M364" s="41">
        <v>0</v>
      </c>
      <c r="N364" s="43">
        <v>421205</v>
      </c>
    </row>
    <row r="365" spans="1:14" x14ac:dyDescent="0.2">
      <c r="A365" s="34" t="s">
        <v>24</v>
      </c>
      <c r="B365" s="35"/>
      <c r="C365" s="36">
        <f t="shared" ref="C365:N365" si="73">SUM(C363:C364)</f>
        <v>64</v>
      </c>
      <c r="D365" s="37">
        <f t="shared" si="73"/>
        <v>0</v>
      </c>
      <c r="E365" s="37">
        <f t="shared" si="73"/>
        <v>1.974</v>
      </c>
      <c r="F365" s="36">
        <f t="shared" si="73"/>
        <v>0</v>
      </c>
      <c r="G365" s="36">
        <f t="shared" si="73"/>
        <v>606863</v>
      </c>
      <c r="H365" s="36">
        <f t="shared" si="73"/>
        <v>606863</v>
      </c>
      <c r="I365" s="36">
        <f t="shared" si="73"/>
        <v>0</v>
      </c>
      <c r="J365" s="36">
        <f t="shared" si="73"/>
        <v>211189</v>
      </c>
      <c r="K365" s="36">
        <f t="shared" si="73"/>
        <v>6069</v>
      </c>
      <c r="L365" s="36">
        <f t="shared" si="73"/>
        <v>4480</v>
      </c>
      <c r="M365" s="36">
        <f t="shared" si="73"/>
        <v>0</v>
      </c>
      <c r="N365" s="38">
        <f t="shared" si="73"/>
        <v>822532</v>
      </c>
    </row>
    <row r="366" spans="1:14" x14ac:dyDescent="0.2">
      <c r="A366" s="34" t="s">
        <v>1483</v>
      </c>
      <c r="B366" s="35"/>
      <c r="C366" s="36"/>
      <c r="D366" s="37"/>
      <c r="E366" s="37"/>
      <c r="F366" s="36"/>
      <c r="G366" s="36"/>
      <c r="H366" s="36"/>
      <c r="I366" s="36"/>
      <c r="J366" s="36"/>
      <c r="K366" s="36"/>
      <c r="L366" s="36"/>
      <c r="M366" s="36"/>
      <c r="N366" s="38"/>
    </row>
    <row r="367" spans="1:14" x14ac:dyDescent="0.2">
      <c r="A367" s="39" t="s">
        <v>1492</v>
      </c>
      <c r="B367" s="40"/>
      <c r="C367" s="41">
        <v>30</v>
      </c>
      <c r="D367" s="42">
        <v>0</v>
      </c>
      <c r="E367" s="42">
        <v>5.7099999999999998E-2</v>
      </c>
      <c r="F367" s="41">
        <v>0</v>
      </c>
      <c r="G367" s="41">
        <v>15475</v>
      </c>
      <c r="H367" s="41">
        <v>15475</v>
      </c>
      <c r="I367" s="41">
        <v>0</v>
      </c>
      <c r="J367" s="41">
        <v>5386</v>
      </c>
      <c r="K367" s="41">
        <v>155</v>
      </c>
      <c r="L367" s="41">
        <v>0</v>
      </c>
      <c r="M367" s="41">
        <v>0</v>
      </c>
      <c r="N367" s="43">
        <v>20861</v>
      </c>
    </row>
    <row r="368" spans="1:14" x14ac:dyDescent="0.2">
      <c r="A368" s="39" t="s">
        <v>1485</v>
      </c>
      <c r="B368" s="40"/>
      <c r="C368" s="41">
        <v>0</v>
      </c>
      <c r="D368" s="42">
        <v>1.0714999999999999</v>
      </c>
      <c r="E368" s="42">
        <v>0</v>
      </c>
      <c r="F368" s="41">
        <v>458986</v>
      </c>
      <c r="G368" s="41">
        <v>0</v>
      </c>
      <c r="H368" s="41">
        <v>458986</v>
      </c>
      <c r="I368" s="41">
        <v>0</v>
      </c>
      <c r="J368" s="41">
        <v>159727</v>
      </c>
      <c r="K368" s="41">
        <v>4590</v>
      </c>
      <c r="L368" s="41">
        <v>0</v>
      </c>
      <c r="M368" s="41">
        <v>0</v>
      </c>
      <c r="N368" s="43">
        <v>618713</v>
      </c>
    </row>
    <row r="369" spans="1:14" x14ac:dyDescent="0.2">
      <c r="A369" s="34" t="s">
        <v>24</v>
      </c>
      <c r="B369" s="35"/>
      <c r="C369" s="36">
        <f t="shared" ref="C369:N369" si="74">SUM(C367:C368)</f>
        <v>30</v>
      </c>
      <c r="D369" s="37">
        <f t="shared" si="74"/>
        <v>1.0714999999999999</v>
      </c>
      <c r="E369" s="37">
        <f t="shared" si="74"/>
        <v>5.7099999999999998E-2</v>
      </c>
      <c r="F369" s="36">
        <f t="shared" si="74"/>
        <v>458986</v>
      </c>
      <c r="G369" s="36">
        <f t="shared" si="74"/>
        <v>15475</v>
      </c>
      <c r="H369" s="36">
        <f t="shared" si="74"/>
        <v>474461</v>
      </c>
      <c r="I369" s="36">
        <f t="shared" si="74"/>
        <v>0</v>
      </c>
      <c r="J369" s="36">
        <f t="shared" si="74"/>
        <v>165113</v>
      </c>
      <c r="K369" s="36">
        <f t="shared" si="74"/>
        <v>4745</v>
      </c>
      <c r="L369" s="36">
        <f t="shared" si="74"/>
        <v>0</v>
      </c>
      <c r="M369" s="36">
        <f t="shared" si="74"/>
        <v>0</v>
      </c>
      <c r="N369" s="38">
        <f t="shared" si="74"/>
        <v>639574</v>
      </c>
    </row>
    <row r="370" spans="1:14" x14ac:dyDescent="0.2">
      <c r="A370" s="29" t="s">
        <v>2478</v>
      </c>
      <c r="B370" s="30"/>
      <c r="C370" s="31">
        <f t="shared" ref="C370:N370" si="75">C352+C361+C365+C369</f>
        <v>94</v>
      </c>
      <c r="D370" s="32">
        <f t="shared" si="75"/>
        <v>6.3370999999999995</v>
      </c>
      <c r="E370" s="32">
        <f t="shared" si="75"/>
        <v>3.4710999999999999</v>
      </c>
      <c r="F370" s="31">
        <f t="shared" si="75"/>
        <v>3661098</v>
      </c>
      <c r="G370" s="31">
        <f t="shared" si="75"/>
        <v>1070943</v>
      </c>
      <c r="H370" s="31">
        <f t="shared" si="75"/>
        <v>4732041</v>
      </c>
      <c r="I370" s="31">
        <f t="shared" si="75"/>
        <v>92400</v>
      </c>
      <c r="J370" s="31">
        <f t="shared" si="75"/>
        <v>1677983</v>
      </c>
      <c r="K370" s="31">
        <f t="shared" si="75"/>
        <v>47321</v>
      </c>
      <c r="L370" s="31">
        <f t="shared" si="75"/>
        <v>75030</v>
      </c>
      <c r="M370" s="31">
        <f t="shared" si="75"/>
        <v>0</v>
      </c>
      <c r="N370" s="33">
        <f t="shared" si="75"/>
        <v>6577454</v>
      </c>
    </row>
    <row r="371" spans="1:14" x14ac:dyDescent="0.2">
      <c r="A371" s="39"/>
      <c r="B371" s="40"/>
      <c r="C371" s="41"/>
      <c r="D371" s="42"/>
      <c r="E371" s="42"/>
      <c r="F371" s="41"/>
      <c r="G371" s="41"/>
      <c r="H371" s="41"/>
      <c r="I371" s="41"/>
      <c r="J371" s="41"/>
      <c r="K371" s="41"/>
      <c r="L371" s="41"/>
      <c r="M371" s="41"/>
      <c r="N371" s="43"/>
    </row>
    <row r="372" spans="1:14" x14ac:dyDescent="0.2">
      <c r="A372" s="29" t="s">
        <v>2479</v>
      </c>
      <c r="B372" s="30"/>
      <c r="C372" s="31"/>
      <c r="D372" s="32"/>
      <c r="E372" s="32"/>
      <c r="F372" s="31"/>
      <c r="G372" s="31"/>
      <c r="H372" s="31"/>
      <c r="I372" s="31"/>
      <c r="J372" s="31"/>
      <c r="K372" s="31"/>
      <c r="L372" s="31"/>
      <c r="M372" s="31"/>
      <c r="N372" s="33"/>
    </row>
    <row r="373" spans="1:14" x14ac:dyDescent="0.2">
      <c r="A373" s="29" t="s">
        <v>2480</v>
      </c>
      <c r="B373" s="30" t="s">
        <v>6</v>
      </c>
      <c r="C373" s="31" t="s">
        <v>7</v>
      </c>
      <c r="D373" s="32" t="s">
        <v>8</v>
      </c>
      <c r="E373" s="32" t="s">
        <v>9</v>
      </c>
      <c r="F373" s="31" t="s">
        <v>10</v>
      </c>
      <c r="G373" s="31" t="s">
        <v>11</v>
      </c>
      <c r="H373" s="31" t="s">
        <v>12</v>
      </c>
      <c r="I373" s="31" t="s">
        <v>13</v>
      </c>
      <c r="J373" s="31" t="s">
        <v>14</v>
      </c>
      <c r="K373" s="31" t="s">
        <v>15</v>
      </c>
      <c r="L373" s="31" t="s">
        <v>16</v>
      </c>
      <c r="M373" s="31" t="s">
        <v>17</v>
      </c>
      <c r="N373" s="33" t="s">
        <v>18</v>
      </c>
    </row>
    <row r="374" spans="1:14" x14ac:dyDescent="0.2">
      <c r="A374" s="34" t="s">
        <v>19</v>
      </c>
      <c r="B374" s="35"/>
      <c r="C374" s="36"/>
      <c r="D374" s="37"/>
      <c r="E374" s="37"/>
      <c r="F374" s="36"/>
      <c r="G374" s="36"/>
      <c r="H374" s="36"/>
      <c r="I374" s="36"/>
      <c r="J374" s="36"/>
      <c r="K374" s="36"/>
      <c r="L374" s="36"/>
      <c r="M374" s="36"/>
      <c r="N374" s="38"/>
    </row>
    <row r="375" spans="1:14" x14ac:dyDescent="0.2">
      <c r="A375" s="39" t="s">
        <v>162</v>
      </c>
      <c r="B375" s="40"/>
      <c r="C375" s="41">
        <v>0</v>
      </c>
      <c r="D375" s="42">
        <v>1.3889</v>
      </c>
      <c r="E375" s="42">
        <v>0</v>
      </c>
      <c r="F375" s="41">
        <v>481180</v>
      </c>
      <c r="G375" s="41">
        <v>0</v>
      </c>
      <c r="H375" s="41">
        <v>481180</v>
      </c>
      <c r="I375" s="41">
        <v>0</v>
      </c>
      <c r="J375" s="41">
        <v>167451</v>
      </c>
      <c r="K375" s="41">
        <v>4812</v>
      </c>
      <c r="L375" s="41">
        <v>0</v>
      </c>
      <c r="M375" s="41">
        <v>0</v>
      </c>
      <c r="N375" s="43">
        <v>648631</v>
      </c>
    </row>
    <row r="376" spans="1:14" x14ac:dyDescent="0.2">
      <c r="A376" s="39" t="s">
        <v>22</v>
      </c>
      <c r="B376" s="40"/>
      <c r="C376" s="41">
        <v>0</v>
      </c>
      <c r="D376" s="42">
        <v>3</v>
      </c>
      <c r="E376" s="42">
        <v>0.72</v>
      </c>
      <c r="F376" s="41">
        <v>1573416</v>
      </c>
      <c r="G376" s="41">
        <v>170994</v>
      </c>
      <c r="H376" s="41">
        <v>1744410</v>
      </c>
      <c r="I376" s="41">
        <v>0</v>
      </c>
      <c r="J376" s="41">
        <v>607055</v>
      </c>
      <c r="K376" s="41">
        <v>17444</v>
      </c>
      <c r="L376" s="41">
        <v>13600</v>
      </c>
      <c r="M376" s="41">
        <v>0</v>
      </c>
      <c r="N376" s="43">
        <v>2365065</v>
      </c>
    </row>
    <row r="377" spans="1:14" x14ac:dyDescent="0.2">
      <c r="A377" s="34" t="s">
        <v>24</v>
      </c>
      <c r="B377" s="35"/>
      <c r="C377" s="36">
        <f t="shared" ref="C377:N377" si="76">SUM(C375:C376)</f>
        <v>0</v>
      </c>
      <c r="D377" s="37">
        <f t="shared" si="76"/>
        <v>4.3888999999999996</v>
      </c>
      <c r="E377" s="37">
        <f t="shared" si="76"/>
        <v>0.72</v>
      </c>
      <c r="F377" s="36">
        <f t="shared" si="76"/>
        <v>2054596</v>
      </c>
      <c r="G377" s="36">
        <f t="shared" si="76"/>
        <v>170994</v>
      </c>
      <c r="H377" s="36">
        <f t="shared" si="76"/>
        <v>2225590</v>
      </c>
      <c r="I377" s="36">
        <f t="shared" si="76"/>
        <v>0</v>
      </c>
      <c r="J377" s="36">
        <f t="shared" si="76"/>
        <v>774506</v>
      </c>
      <c r="K377" s="36">
        <f t="shared" si="76"/>
        <v>22256</v>
      </c>
      <c r="L377" s="36">
        <f t="shared" si="76"/>
        <v>13600</v>
      </c>
      <c r="M377" s="36">
        <f t="shared" si="76"/>
        <v>0</v>
      </c>
      <c r="N377" s="38">
        <f t="shared" si="76"/>
        <v>3013696</v>
      </c>
    </row>
    <row r="378" spans="1:14" x14ac:dyDescent="0.2">
      <c r="A378" s="34" t="s">
        <v>1629</v>
      </c>
      <c r="B378" s="35"/>
      <c r="C378" s="36"/>
      <c r="D378" s="37"/>
      <c r="E378" s="37"/>
      <c r="F378" s="36"/>
      <c r="G378" s="36"/>
      <c r="H378" s="36"/>
      <c r="I378" s="36"/>
      <c r="J378" s="36"/>
      <c r="K378" s="36"/>
      <c r="L378" s="36"/>
      <c r="M378" s="36"/>
      <c r="N378" s="38"/>
    </row>
    <row r="379" spans="1:14" x14ac:dyDescent="0.2">
      <c r="A379" s="39" t="s">
        <v>23</v>
      </c>
      <c r="B379" s="40"/>
      <c r="C379" s="41">
        <v>0</v>
      </c>
      <c r="D379" s="42">
        <v>0</v>
      </c>
      <c r="E379" s="42">
        <v>1.1399999999999999</v>
      </c>
      <c r="F379" s="41">
        <v>0</v>
      </c>
      <c r="G379" s="41">
        <v>435127</v>
      </c>
      <c r="H379" s="41">
        <v>435127</v>
      </c>
      <c r="I379" s="41">
        <v>0</v>
      </c>
      <c r="J379" s="41">
        <v>151424</v>
      </c>
      <c r="K379" s="41">
        <v>4351</v>
      </c>
      <c r="L379" s="41">
        <v>0</v>
      </c>
      <c r="M379" s="41">
        <v>0</v>
      </c>
      <c r="N379" s="43">
        <v>586551</v>
      </c>
    </row>
    <row r="380" spans="1:14" x14ac:dyDescent="0.2">
      <c r="A380" s="39" t="s">
        <v>1481</v>
      </c>
      <c r="B380" s="40"/>
      <c r="C380" s="41">
        <v>0</v>
      </c>
      <c r="D380" s="42">
        <v>3.72</v>
      </c>
      <c r="E380" s="42">
        <v>0.51</v>
      </c>
      <c r="F380" s="41">
        <v>2270554</v>
      </c>
      <c r="G380" s="41">
        <v>128061</v>
      </c>
      <c r="H380" s="41">
        <v>2398615</v>
      </c>
      <c r="I380" s="41">
        <v>0</v>
      </c>
      <c r="J380" s="41">
        <v>834719</v>
      </c>
      <c r="K380" s="41">
        <v>23987</v>
      </c>
      <c r="L380" s="41">
        <v>70800</v>
      </c>
      <c r="M380" s="41">
        <v>0</v>
      </c>
      <c r="N380" s="43">
        <v>3304134</v>
      </c>
    </row>
    <row r="381" spans="1:14" x14ac:dyDescent="0.2">
      <c r="A381" s="34" t="s">
        <v>24</v>
      </c>
      <c r="B381" s="35"/>
      <c r="C381" s="36">
        <f t="shared" ref="C381:N381" si="77">SUM(C379:C380)</f>
        <v>0</v>
      </c>
      <c r="D381" s="37">
        <f t="shared" si="77"/>
        <v>3.72</v>
      </c>
      <c r="E381" s="37">
        <f t="shared" si="77"/>
        <v>1.65</v>
      </c>
      <c r="F381" s="36">
        <f t="shared" si="77"/>
        <v>2270554</v>
      </c>
      <c r="G381" s="36">
        <f t="shared" si="77"/>
        <v>563188</v>
      </c>
      <c r="H381" s="36">
        <f t="shared" si="77"/>
        <v>2833742</v>
      </c>
      <c r="I381" s="36">
        <f t="shared" si="77"/>
        <v>0</v>
      </c>
      <c r="J381" s="36">
        <f t="shared" si="77"/>
        <v>986143</v>
      </c>
      <c r="K381" s="36">
        <f t="shared" si="77"/>
        <v>28338</v>
      </c>
      <c r="L381" s="36">
        <f t="shared" si="77"/>
        <v>70800</v>
      </c>
      <c r="M381" s="36">
        <f t="shared" si="77"/>
        <v>0</v>
      </c>
      <c r="N381" s="38">
        <f t="shared" si="77"/>
        <v>3890685</v>
      </c>
    </row>
    <row r="382" spans="1:14" x14ac:dyDescent="0.2">
      <c r="A382" s="34" t="s">
        <v>25</v>
      </c>
      <c r="B382" s="35"/>
      <c r="C382" s="36"/>
      <c r="D382" s="37"/>
      <c r="E382" s="37"/>
      <c r="F382" s="36"/>
      <c r="G382" s="36"/>
      <c r="H382" s="36"/>
      <c r="I382" s="36"/>
      <c r="J382" s="36"/>
      <c r="K382" s="36"/>
      <c r="L382" s="36"/>
      <c r="M382" s="36"/>
      <c r="N382" s="38"/>
    </row>
    <row r="383" spans="1:14" x14ac:dyDescent="0.2">
      <c r="A383" s="39" t="s">
        <v>26</v>
      </c>
      <c r="B383" s="40"/>
      <c r="C383" s="41">
        <v>32</v>
      </c>
      <c r="D383" s="42">
        <v>0</v>
      </c>
      <c r="E383" s="42">
        <v>1.1889000000000001</v>
      </c>
      <c r="F383" s="41">
        <v>0</v>
      </c>
      <c r="G383" s="41">
        <v>365501</v>
      </c>
      <c r="H383" s="41">
        <v>365501</v>
      </c>
      <c r="I383" s="41">
        <v>0</v>
      </c>
      <c r="J383" s="41">
        <v>127194</v>
      </c>
      <c r="K383" s="41">
        <v>3655</v>
      </c>
      <c r="L383" s="41">
        <v>2720</v>
      </c>
      <c r="M383" s="41">
        <v>0</v>
      </c>
      <c r="N383" s="43">
        <v>495415</v>
      </c>
    </row>
    <row r="384" spans="1:14" x14ac:dyDescent="0.2">
      <c r="A384" s="39" t="s">
        <v>69</v>
      </c>
      <c r="B384" s="40"/>
      <c r="C384" s="41">
        <v>46</v>
      </c>
      <c r="D384" s="42">
        <v>0</v>
      </c>
      <c r="E384" s="42">
        <v>1.1188</v>
      </c>
      <c r="F384" s="41">
        <v>0</v>
      </c>
      <c r="G384" s="41">
        <v>343950</v>
      </c>
      <c r="H384" s="41">
        <v>343950</v>
      </c>
      <c r="I384" s="41">
        <v>0</v>
      </c>
      <c r="J384" s="41">
        <v>119696</v>
      </c>
      <c r="K384" s="41">
        <v>3440</v>
      </c>
      <c r="L384" s="41">
        <v>2806</v>
      </c>
      <c r="M384" s="41">
        <v>0</v>
      </c>
      <c r="N384" s="43">
        <v>466452</v>
      </c>
    </row>
    <row r="385" spans="1:14" x14ac:dyDescent="0.2">
      <c r="A385" s="34" t="s">
        <v>24</v>
      </c>
      <c r="B385" s="35"/>
      <c r="C385" s="36">
        <f t="shared" ref="C385:N385" si="78">SUM(C383:C384)</f>
        <v>78</v>
      </c>
      <c r="D385" s="37">
        <f t="shared" si="78"/>
        <v>0</v>
      </c>
      <c r="E385" s="37">
        <f t="shared" si="78"/>
        <v>2.3077000000000001</v>
      </c>
      <c r="F385" s="36">
        <f t="shared" si="78"/>
        <v>0</v>
      </c>
      <c r="G385" s="36">
        <f t="shared" si="78"/>
        <v>709451</v>
      </c>
      <c r="H385" s="36">
        <f t="shared" si="78"/>
        <v>709451</v>
      </c>
      <c r="I385" s="36">
        <f t="shared" si="78"/>
        <v>0</v>
      </c>
      <c r="J385" s="36">
        <f t="shared" si="78"/>
        <v>246890</v>
      </c>
      <c r="K385" s="36">
        <f t="shared" si="78"/>
        <v>7095</v>
      </c>
      <c r="L385" s="36">
        <f t="shared" si="78"/>
        <v>5526</v>
      </c>
      <c r="M385" s="36">
        <f t="shared" si="78"/>
        <v>0</v>
      </c>
      <c r="N385" s="38">
        <f t="shared" si="78"/>
        <v>961867</v>
      </c>
    </row>
    <row r="386" spans="1:14" x14ac:dyDescent="0.2">
      <c r="A386" s="34" t="s">
        <v>1483</v>
      </c>
      <c r="B386" s="35"/>
      <c r="C386" s="36"/>
      <c r="D386" s="37"/>
      <c r="E386" s="37"/>
      <c r="F386" s="36"/>
      <c r="G386" s="36"/>
      <c r="H386" s="36"/>
      <c r="I386" s="36"/>
      <c r="J386" s="36"/>
      <c r="K386" s="36"/>
      <c r="L386" s="36"/>
      <c r="M386" s="36"/>
      <c r="N386" s="38"/>
    </row>
    <row r="387" spans="1:14" x14ac:dyDescent="0.2">
      <c r="A387" s="39" t="s">
        <v>1492</v>
      </c>
      <c r="B387" s="40"/>
      <c r="C387" s="41">
        <v>20</v>
      </c>
      <c r="D387" s="42">
        <v>0</v>
      </c>
      <c r="E387" s="42">
        <v>3.8100000000000002E-2</v>
      </c>
      <c r="F387" s="41">
        <v>0</v>
      </c>
      <c r="G387" s="41">
        <v>10325</v>
      </c>
      <c r="H387" s="41">
        <v>10325</v>
      </c>
      <c r="I387" s="41">
        <v>0</v>
      </c>
      <c r="J387" s="41">
        <v>3593</v>
      </c>
      <c r="K387" s="41">
        <v>103</v>
      </c>
      <c r="L387" s="41">
        <v>0</v>
      </c>
      <c r="M387" s="41">
        <v>0</v>
      </c>
      <c r="N387" s="43">
        <v>13918</v>
      </c>
    </row>
    <row r="388" spans="1:14" x14ac:dyDescent="0.2">
      <c r="A388" s="39" t="s">
        <v>1485</v>
      </c>
      <c r="B388" s="40"/>
      <c r="C388" s="41">
        <v>0</v>
      </c>
      <c r="D388" s="42">
        <v>0.6</v>
      </c>
      <c r="E388" s="42">
        <v>0</v>
      </c>
      <c r="F388" s="41">
        <v>262098</v>
      </c>
      <c r="G388" s="41">
        <v>0</v>
      </c>
      <c r="H388" s="41">
        <v>262098</v>
      </c>
      <c r="I388" s="41">
        <v>0</v>
      </c>
      <c r="J388" s="41">
        <v>91210</v>
      </c>
      <c r="K388" s="41">
        <v>2621</v>
      </c>
      <c r="L388" s="41">
        <v>0</v>
      </c>
      <c r="M388" s="41">
        <v>0</v>
      </c>
      <c r="N388" s="43">
        <v>353308</v>
      </c>
    </row>
    <row r="389" spans="1:14" x14ac:dyDescent="0.2">
      <c r="A389" s="34" t="s">
        <v>24</v>
      </c>
      <c r="B389" s="35"/>
      <c r="C389" s="36">
        <f t="shared" ref="C389:N389" si="79">SUM(C387:C388)</f>
        <v>20</v>
      </c>
      <c r="D389" s="37">
        <f t="shared" si="79"/>
        <v>0.6</v>
      </c>
      <c r="E389" s="37">
        <f t="shared" si="79"/>
        <v>3.8100000000000002E-2</v>
      </c>
      <c r="F389" s="36">
        <f t="shared" si="79"/>
        <v>262098</v>
      </c>
      <c r="G389" s="36">
        <f t="shared" si="79"/>
        <v>10325</v>
      </c>
      <c r="H389" s="36">
        <f t="shared" si="79"/>
        <v>272423</v>
      </c>
      <c r="I389" s="36">
        <f t="shared" si="79"/>
        <v>0</v>
      </c>
      <c r="J389" s="36">
        <f t="shared" si="79"/>
        <v>94803</v>
      </c>
      <c r="K389" s="36">
        <f t="shared" si="79"/>
        <v>2724</v>
      </c>
      <c r="L389" s="36">
        <f t="shared" si="79"/>
        <v>0</v>
      </c>
      <c r="M389" s="36">
        <f t="shared" si="79"/>
        <v>0</v>
      </c>
      <c r="N389" s="38">
        <f t="shared" si="79"/>
        <v>367226</v>
      </c>
    </row>
    <row r="390" spans="1:14" x14ac:dyDescent="0.2">
      <c r="A390" s="29" t="s">
        <v>2481</v>
      </c>
      <c r="B390" s="30"/>
      <c r="C390" s="31">
        <f t="shared" ref="C390:N390" si="80">C377+C381+C385+C389</f>
        <v>98</v>
      </c>
      <c r="D390" s="32">
        <f t="shared" si="80"/>
        <v>8.7088999999999999</v>
      </c>
      <c r="E390" s="32">
        <f t="shared" si="80"/>
        <v>4.7157999999999998</v>
      </c>
      <c r="F390" s="31">
        <f t="shared" si="80"/>
        <v>4587248</v>
      </c>
      <c r="G390" s="31">
        <f t="shared" si="80"/>
        <v>1453958</v>
      </c>
      <c r="H390" s="31">
        <f t="shared" si="80"/>
        <v>6041206</v>
      </c>
      <c r="I390" s="31">
        <f t="shared" si="80"/>
        <v>0</v>
      </c>
      <c r="J390" s="31">
        <f t="shared" si="80"/>
        <v>2102342</v>
      </c>
      <c r="K390" s="31">
        <f t="shared" si="80"/>
        <v>60413</v>
      </c>
      <c r="L390" s="31">
        <f t="shared" si="80"/>
        <v>89926</v>
      </c>
      <c r="M390" s="31">
        <f t="shared" si="80"/>
        <v>0</v>
      </c>
      <c r="N390" s="33">
        <f t="shared" si="80"/>
        <v>8233474</v>
      </c>
    </row>
    <row r="391" spans="1:14" x14ac:dyDescent="0.2">
      <c r="A391" s="39"/>
      <c r="B391" s="40"/>
      <c r="C391" s="41"/>
      <c r="D391" s="42"/>
      <c r="E391" s="42"/>
      <c r="F391" s="41"/>
      <c r="G391" s="41"/>
      <c r="H391" s="41"/>
      <c r="I391" s="41"/>
      <c r="J391" s="41"/>
      <c r="K391" s="41"/>
      <c r="L391" s="41"/>
      <c r="M391" s="41"/>
      <c r="N391" s="43"/>
    </row>
    <row r="392" spans="1:14" x14ac:dyDescent="0.2">
      <c r="A392" s="29" t="s">
        <v>2482</v>
      </c>
      <c r="B392" s="30"/>
      <c r="C392" s="31"/>
      <c r="D392" s="32"/>
      <c r="E392" s="32"/>
      <c r="F392" s="31"/>
      <c r="G392" s="31"/>
      <c r="H392" s="31"/>
      <c r="I392" s="31"/>
      <c r="J392" s="31"/>
      <c r="K392" s="31"/>
      <c r="L392" s="31"/>
      <c r="M392" s="31"/>
      <c r="N392" s="33"/>
    </row>
    <row r="393" spans="1:14" x14ac:dyDescent="0.2">
      <c r="A393" s="29" t="s">
        <v>2483</v>
      </c>
      <c r="B393" s="30" t="s">
        <v>6</v>
      </c>
      <c r="C393" s="31" t="s">
        <v>7</v>
      </c>
      <c r="D393" s="32" t="s">
        <v>8</v>
      </c>
      <c r="E393" s="32" t="s">
        <v>9</v>
      </c>
      <c r="F393" s="31" t="s">
        <v>10</v>
      </c>
      <c r="G393" s="31" t="s">
        <v>11</v>
      </c>
      <c r="H393" s="31" t="s">
        <v>12</v>
      </c>
      <c r="I393" s="31" t="s">
        <v>13</v>
      </c>
      <c r="J393" s="31" t="s">
        <v>14</v>
      </c>
      <c r="K393" s="31" t="s">
        <v>15</v>
      </c>
      <c r="L393" s="31" t="s">
        <v>16</v>
      </c>
      <c r="M393" s="31" t="s">
        <v>17</v>
      </c>
      <c r="N393" s="33" t="s">
        <v>18</v>
      </c>
    </row>
    <row r="394" spans="1:14" x14ac:dyDescent="0.2">
      <c r="A394" s="34" t="s">
        <v>19</v>
      </c>
      <c r="B394" s="35"/>
      <c r="C394" s="36"/>
      <c r="D394" s="37"/>
      <c r="E394" s="37"/>
      <c r="F394" s="36"/>
      <c r="G394" s="36"/>
      <c r="H394" s="36"/>
      <c r="I394" s="36"/>
      <c r="J394" s="36"/>
      <c r="K394" s="36"/>
      <c r="L394" s="36"/>
      <c r="M394" s="36"/>
      <c r="N394" s="38"/>
    </row>
    <row r="395" spans="1:14" x14ac:dyDescent="0.2">
      <c r="A395" s="39" t="s">
        <v>22</v>
      </c>
      <c r="B395" s="40"/>
      <c r="C395" s="41">
        <v>0</v>
      </c>
      <c r="D395" s="42">
        <v>4</v>
      </c>
      <c r="E395" s="42">
        <v>0.8</v>
      </c>
      <c r="F395" s="41">
        <v>2059640</v>
      </c>
      <c r="G395" s="41">
        <v>189994</v>
      </c>
      <c r="H395" s="41">
        <v>2249634</v>
      </c>
      <c r="I395" s="41">
        <v>0</v>
      </c>
      <c r="J395" s="41">
        <v>782872</v>
      </c>
      <c r="K395" s="41">
        <v>22496</v>
      </c>
      <c r="L395" s="41">
        <v>16800</v>
      </c>
      <c r="M395" s="41">
        <v>0</v>
      </c>
      <c r="N395" s="43">
        <v>3049306</v>
      </c>
    </row>
    <row r="396" spans="1:14" x14ac:dyDescent="0.2">
      <c r="A396" s="39" t="s">
        <v>31</v>
      </c>
      <c r="B396" s="40"/>
      <c r="C396" s="41">
        <v>0</v>
      </c>
      <c r="D396" s="42">
        <v>0</v>
      </c>
      <c r="E396" s="42">
        <v>0</v>
      </c>
      <c r="F396" s="41">
        <v>12000</v>
      </c>
      <c r="G396" s="41">
        <v>0</v>
      </c>
      <c r="H396" s="41">
        <v>12000</v>
      </c>
      <c r="I396" s="41">
        <v>0</v>
      </c>
      <c r="J396" s="41">
        <v>4176</v>
      </c>
      <c r="K396" s="41">
        <v>120</v>
      </c>
      <c r="L396" s="41">
        <v>0</v>
      </c>
      <c r="M396" s="41">
        <v>0</v>
      </c>
      <c r="N396" s="43">
        <v>16176</v>
      </c>
    </row>
    <row r="397" spans="1:14" x14ac:dyDescent="0.2">
      <c r="A397" s="34" t="s">
        <v>24</v>
      </c>
      <c r="B397" s="35"/>
      <c r="C397" s="36">
        <f t="shared" ref="C397:N397" si="81">SUM(C395:C396)</f>
        <v>0</v>
      </c>
      <c r="D397" s="37">
        <f t="shared" si="81"/>
        <v>4</v>
      </c>
      <c r="E397" s="37">
        <f t="shared" si="81"/>
        <v>0.8</v>
      </c>
      <c r="F397" s="36">
        <f t="shared" si="81"/>
        <v>2071640</v>
      </c>
      <c r="G397" s="36">
        <f t="shared" si="81"/>
        <v>189994</v>
      </c>
      <c r="H397" s="36">
        <f t="shared" si="81"/>
        <v>2261634</v>
      </c>
      <c r="I397" s="36">
        <f t="shared" si="81"/>
        <v>0</v>
      </c>
      <c r="J397" s="36">
        <f t="shared" si="81"/>
        <v>787048</v>
      </c>
      <c r="K397" s="36">
        <f t="shared" si="81"/>
        <v>22616</v>
      </c>
      <c r="L397" s="36">
        <f t="shared" si="81"/>
        <v>16800</v>
      </c>
      <c r="M397" s="36">
        <f t="shared" si="81"/>
        <v>0</v>
      </c>
      <c r="N397" s="38">
        <f t="shared" si="81"/>
        <v>3065482</v>
      </c>
    </row>
    <row r="398" spans="1:14" x14ac:dyDescent="0.2">
      <c r="A398" s="34" t="s">
        <v>1629</v>
      </c>
      <c r="B398" s="35"/>
      <c r="C398" s="36"/>
      <c r="D398" s="37"/>
      <c r="E398" s="37"/>
      <c r="F398" s="36"/>
      <c r="G398" s="36"/>
      <c r="H398" s="36"/>
      <c r="I398" s="36"/>
      <c r="J398" s="36"/>
      <c r="K398" s="36"/>
      <c r="L398" s="36"/>
      <c r="M398" s="36"/>
      <c r="N398" s="38"/>
    </row>
    <row r="399" spans="1:14" x14ac:dyDescent="0.2">
      <c r="A399" s="39" t="s">
        <v>162</v>
      </c>
      <c r="B399" s="40"/>
      <c r="C399" s="41">
        <v>0</v>
      </c>
      <c r="D399" s="42">
        <v>3.95</v>
      </c>
      <c r="E399" s="42">
        <v>0</v>
      </c>
      <c r="F399" s="41">
        <v>1391719</v>
      </c>
      <c r="G399" s="41">
        <v>0</v>
      </c>
      <c r="H399" s="41">
        <v>1391719</v>
      </c>
      <c r="I399" s="41">
        <v>0</v>
      </c>
      <c r="J399" s="41">
        <v>484318</v>
      </c>
      <c r="K399" s="41">
        <v>13917</v>
      </c>
      <c r="L399" s="41">
        <v>0</v>
      </c>
      <c r="M399" s="41">
        <v>0</v>
      </c>
      <c r="N399" s="43">
        <v>1876037</v>
      </c>
    </row>
    <row r="400" spans="1:14" x14ac:dyDescent="0.2">
      <c r="A400" s="39" t="s">
        <v>40</v>
      </c>
      <c r="B400" s="40"/>
      <c r="C400" s="41">
        <v>0</v>
      </c>
      <c r="D400" s="42">
        <v>-2.52E-2</v>
      </c>
      <c r="E400" s="42">
        <v>0</v>
      </c>
      <c r="F400" s="41">
        <v>-25200</v>
      </c>
      <c r="G400" s="41">
        <v>0</v>
      </c>
      <c r="H400" s="41">
        <v>-25200</v>
      </c>
      <c r="I400" s="41">
        <v>0</v>
      </c>
      <c r="J400" s="41">
        <v>-8770</v>
      </c>
      <c r="K400" s="41">
        <v>-252</v>
      </c>
      <c r="L400" s="41">
        <v>0</v>
      </c>
      <c r="M400" s="41">
        <v>0</v>
      </c>
      <c r="N400" s="43">
        <v>-33970</v>
      </c>
    </row>
    <row r="401" spans="1:14" x14ac:dyDescent="0.2">
      <c r="A401" s="39" t="s">
        <v>30</v>
      </c>
      <c r="B401" s="40"/>
      <c r="C401" s="41">
        <v>0</v>
      </c>
      <c r="D401" s="42">
        <v>-0.41670000000000001</v>
      </c>
      <c r="E401" s="42">
        <v>0</v>
      </c>
      <c r="F401" s="41">
        <v>-144353</v>
      </c>
      <c r="G401" s="41">
        <v>0</v>
      </c>
      <c r="H401" s="41">
        <v>-144353</v>
      </c>
      <c r="I401" s="41">
        <v>0</v>
      </c>
      <c r="J401" s="41">
        <v>-50236</v>
      </c>
      <c r="K401" s="41">
        <v>-1444</v>
      </c>
      <c r="L401" s="41">
        <v>0</v>
      </c>
      <c r="M401" s="41">
        <v>0</v>
      </c>
      <c r="N401" s="43">
        <v>-194589</v>
      </c>
    </row>
    <row r="402" spans="1:14" x14ac:dyDescent="0.2">
      <c r="A402" s="39" t="s">
        <v>41</v>
      </c>
      <c r="B402" s="40"/>
      <c r="C402" s="41">
        <v>0</v>
      </c>
      <c r="D402" s="42">
        <v>0</v>
      </c>
      <c r="E402" s="42">
        <v>0</v>
      </c>
      <c r="F402" s="41">
        <v>0</v>
      </c>
      <c r="G402" s="41">
        <v>0</v>
      </c>
      <c r="H402" s="41">
        <v>0</v>
      </c>
      <c r="I402" s="41">
        <v>25200</v>
      </c>
      <c r="J402" s="41">
        <v>8518</v>
      </c>
      <c r="K402" s="41">
        <v>0</v>
      </c>
      <c r="L402" s="41">
        <v>0</v>
      </c>
      <c r="M402" s="41">
        <v>0</v>
      </c>
      <c r="N402" s="43">
        <v>33718</v>
      </c>
    </row>
    <row r="403" spans="1:14" x14ac:dyDescent="0.2">
      <c r="A403" s="39" t="s">
        <v>163</v>
      </c>
      <c r="B403" s="40"/>
      <c r="C403" s="41">
        <v>0</v>
      </c>
      <c r="D403" s="42">
        <v>0</v>
      </c>
      <c r="E403" s="42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3</v>
      </c>
      <c r="K403" s="41">
        <v>0</v>
      </c>
      <c r="L403" s="41">
        <v>0</v>
      </c>
      <c r="M403" s="41">
        <v>0</v>
      </c>
      <c r="N403" s="43">
        <v>3</v>
      </c>
    </row>
    <row r="404" spans="1:14" x14ac:dyDescent="0.2">
      <c r="A404" s="39" t="s">
        <v>23</v>
      </c>
      <c r="B404" s="40"/>
      <c r="C404" s="41">
        <v>0</v>
      </c>
      <c r="D404" s="42">
        <v>0</v>
      </c>
      <c r="E404" s="42">
        <v>1.73</v>
      </c>
      <c r="F404" s="41">
        <v>0</v>
      </c>
      <c r="G404" s="41">
        <v>669952</v>
      </c>
      <c r="H404" s="41">
        <v>669952</v>
      </c>
      <c r="I404" s="41">
        <v>0</v>
      </c>
      <c r="J404" s="41">
        <v>233144</v>
      </c>
      <c r="K404" s="41">
        <v>6700</v>
      </c>
      <c r="L404" s="41">
        <v>0</v>
      </c>
      <c r="M404" s="41">
        <v>0</v>
      </c>
      <c r="N404" s="43">
        <v>903096</v>
      </c>
    </row>
    <row r="405" spans="1:14" x14ac:dyDescent="0.2">
      <c r="A405" s="39" t="s">
        <v>1481</v>
      </c>
      <c r="B405" s="40"/>
      <c r="C405" s="41">
        <v>0</v>
      </c>
      <c r="D405" s="42">
        <v>7.0454999999999997</v>
      </c>
      <c r="E405" s="42">
        <v>1.02</v>
      </c>
      <c r="F405" s="41">
        <v>4497834</v>
      </c>
      <c r="G405" s="41">
        <v>256122</v>
      </c>
      <c r="H405" s="41">
        <v>4753956</v>
      </c>
      <c r="I405" s="41">
        <v>0</v>
      </c>
      <c r="J405" s="41">
        <v>1654378</v>
      </c>
      <c r="K405" s="41">
        <v>47540</v>
      </c>
      <c r="L405" s="41">
        <v>141600</v>
      </c>
      <c r="M405" s="41">
        <v>0</v>
      </c>
      <c r="N405" s="43">
        <v>6549934</v>
      </c>
    </row>
    <row r="406" spans="1:14" x14ac:dyDescent="0.2">
      <c r="A406" s="39" t="s">
        <v>1482</v>
      </c>
      <c r="B406" s="40"/>
      <c r="C406" s="41">
        <v>0</v>
      </c>
      <c r="D406" s="42">
        <v>0</v>
      </c>
      <c r="E406" s="42">
        <v>0</v>
      </c>
      <c r="F406" s="41">
        <v>12000</v>
      </c>
      <c r="G406" s="41">
        <v>0</v>
      </c>
      <c r="H406" s="41">
        <v>12000</v>
      </c>
      <c r="I406" s="41">
        <v>0</v>
      </c>
      <c r="J406" s="41">
        <v>4176</v>
      </c>
      <c r="K406" s="41">
        <v>120</v>
      </c>
      <c r="L406" s="41">
        <v>0</v>
      </c>
      <c r="M406" s="41">
        <v>0</v>
      </c>
      <c r="N406" s="43">
        <v>16176</v>
      </c>
    </row>
    <row r="407" spans="1:14" x14ac:dyDescent="0.2">
      <c r="A407" s="34" t="s">
        <v>24</v>
      </c>
      <c r="B407" s="35"/>
      <c r="C407" s="36">
        <f t="shared" ref="C407:N407" si="82">SUM(C399:C406)</f>
        <v>0</v>
      </c>
      <c r="D407" s="37">
        <f t="shared" si="82"/>
        <v>10.553599999999999</v>
      </c>
      <c r="E407" s="37">
        <f t="shared" si="82"/>
        <v>2.75</v>
      </c>
      <c r="F407" s="36">
        <f t="shared" si="82"/>
        <v>5732000</v>
      </c>
      <c r="G407" s="36">
        <f t="shared" si="82"/>
        <v>926074</v>
      </c>
      <c r="H407" s="36">
        <f t="shared" si="82"/>
        <v>6658074</v>
      </c>
      <c r="I407" s="36">
        <f t="shared" si="82"/>
        <v>25200</v>
      </c>
      <c r="J407" s="36">
        <f t="shared" si="82"/>
        <v>2325531</v>
      </c>
      <c r="K407" s="36">
        <f t="shared" si="82"/>
        <v>66581</v>
      </c>
      <c r="L407" s="36">
        <f t="shared" si="82"/>
        <v>141600</v>
      </c>
      <c r="M407" s="36">
        <f t="shared" si="82"/>
        <v>0</v>
      </c>
      <c r="N407" s="38">
        <f t="shared" si="82"/>
        <v>9150405</v>
      </c>
    </row>
    <row r="408" spans="1:14" x14ac:dyDescent="0.2">
      <c r="A408" s="34" t="s">
        <v>25</v>
      </c>
      <c r="B408" s="35"/>
      <c r="C408" s="36"/>
      <c r="D408" s="37"/>
      <c r="E408" s="37"/>
      <c r="F408" s="36"/>
      <c r="G408" s="36"/>
      <c r="H408" s="36"/>
      <c r="I408" s="36"/>
      <c r="J408" s="36"/>
      <c r="K408" s="36"/>
      <c r="L408" s="36"/>
      <c r="M408" s="36"/>
      <c r="N408" s="38"/>
    </row>
    <row r="409" spans="1:14" x14ac:dyDescent="0.2">
      <c r="A409" s="39" t="s">
        <v>26</v>
      </c>
      <c r="B409" s="40"/>
      <c r="C409" s="41">
        <v>42</v>
      </c>
      <c r="D409" s="42">
        <v>0</v>
      </c>
      <c r="E409" s="42">
        <v>1.4359</v>
      </c>
      <c r="F409" s="41">
        <v>0</v>
      </c>
      <c r="G409" s="41">
        <v>441436</v>
      </c>
      <c r="H409" s="41">
        <v>441436</v>
      </c>
      <c r="I409" s="41">
        <v>0</v>
      </c>
      <c r="J409" s="41">
        <v>153619</v>
      </c>
      <c r="K409" s="41">
        <v>4414</v>
      </c>
      <c r="L409" s="41">
        <v>3570</v>
      </c>
      <c r="M409" s="41">
        <v>0</v>
      </c>
      <c r="N409" s="43">
        <v>598625</v>
      </c>
    </row>
    <row r="410" spans="1:14" x14ac:dyDescent="0.2">
      <c r="A410" s="39" t="s">
        <v>76</v>
      </c>
      <c r="B410" s="40"/>
      <c r="C410" s="41">
        <v>18</v>
      </c>
      <c r="D410" s="42">
        <v>0</v>
      </c>
      <c r="E410" s="42">
        <v>0.51700000000000002</v>
      </c>
      <c r="F410" s="41">
        <v>0</v>
      </c>
      <c r="G410" s="41">
        <v>158940</v>
      </c>
      <c r="H410" s="41">
        <v>158940</v>
      </c>
      <c r="I410" s="41">
        <v>0</v>
      </c>
      <c r="J410" s="41">
        <v>55311</v>
      </c>
      <c r="K410" s="41">
        <v>1589</v>
      </c>
      <c r="L410" s="41">
        <v>1080</v>
      </c>
      <c r="M410" s="41">
        <v>0</v>
      </c>
      <c r="N410" s="43">
        <v>215331</v>
      </c>
    </row>
    <row r="411" spans="1:14" x14ac:dyDescent="0.2">
      <c r="A411" s="39" t="s">
        <v>69</v>
      </c>
      <c r="B411" s="40"/>
      <c r="C411" s="41">
        <v>88</v>
      </c>
      <c r="D411" s="42">
        <v>0</v>
      </c>
      <c r="E411" s="42">
        <v>1.8199000000000001</v>
      </c>
      <c r="F411" s="41">
        <v>0</v>
      </c>
      <c r="G411" s="41">
        <v>559488</v>
      </c>
      <c r="H411" s="41">
        <v>559488</v>
      </c>
      <c r="I411" s="41">
        <v>0</v>
      </c>
      <c r="J411" s="41">
        <v>194702</v>
      </c>
      <c r="K411" s="41">
        <v>5595</v>
      </c>
      <c r="L411" s="41">
        <v>5368</v>
      </c>
      <c r="M411" s="41">
        <v>0</v>
      </c>
      <c r="N411" s="43">
        <v>759558</v>
      </c>
    </row>
    <row r="412" spans="1:14" x14ac:dyDescent="0.2">
      <c r="A412" s="34" t="s">
        <v>24</v>
      </c>
      <c r="B412" s="35"/>
      <c r="C412" s="36">
        <f t="shared" ref="C412:N412" si="83">SUM(C409:C411)</f>
        <v>148</v>
      </c>
      <c r="D412" s="37">
        <f t="shared" si="83"/>
        <v>0</v>
      </c>
      <c r="E412" s="37">
        <f t="shared" si="83"/>
        <v>3.7728000000000002</v>
      </c>
      <c r="F412" s="36">
        <f t="shared" si="83"/>
        <v>0</v>
      </c>
      <c r="G412" s="36">
        <f t="shared" si="83"/>
        <v>1159864</v>
      </c>
      <c r="H412" s="36">
        <f t="shared" si="83"/>
        <v>1159864</v>
      </c>
      <c r="I412" s="36">
        <f t="shared" si="83"/>
        <v>0</v>
      </c>
      <c r="J412" s="36">
        <f t="shared" si="83"/>
        <v>403632</v>
      </c>
      <c r="K412" s="36">
        <f t="shared" si="83"/>
        <v>11598</v>
      </c>
      <c r="L412" s="36">
        <f t="shared" si="83"/>
        <v>10018</v>
      </c>
      <c r="M412" s="36">
        <f t="shared" si="83"/>
        <v>0</v>
      </c>
      <c r="N412" s="38">
        <f t="shared" si="83"/>
        <v>1573514</v>
      </c>
    </row>
    <row r="413" spans="1:14" x14ac:dyDescent="0.2">
      <c r="A413" s="34" t="s">
        <v>1483</v>
      </c>
      <c r="B413" s="35"/>
      <c r="C413" s="36"/>
      <c r="D413" s="37"/>
      <c r="E413" s="37"/>
      <c r="F413" s="36"/>
      <c r="G413" s="36"/>
      <c r="H413" s="36"/>
      <c r="I413" s="36"/>
      <c r="J413" s="36"/>
      <c r="K413" s="36"/>
      <c r="L413" s="36"/>
      <c r="M413" s="36"/>
      <c r="N413" s="38"/>
    </row>
    <row r="414" spans="1:14" x14ac:dyDescent="0.2">
      <c r="A414" s="39" t="s">
        <v>1484</v>
      </c>
      <c r="B414" s="40"/>
      <c r="C414" s="41">
        <v>73</v>
      </c>
      <c r="D414" s="42">
        <v>0</v>
      </c>
      <c r="E414" s="42">
        <v>0.1242</v>
      </c>
      <c r="F414" s="41">
        <v>0</v>
      </c>
      <c r="G414" s="41">
        <v>33659</v>
      </c>
      <c r="H414" s="41">
        <v>33659</v>
      </c>
      <c r="I414" s="41">
        <v>0</v>
      </c>
      <c r="J414" s="41">
        <v>11713</v>
      </c>
      <c r="K414" s="41">
        <v>337</v>
      </c>
      <c r="L414" s="41">
        <v>0</v>
      </c>
      <c r="M414" s="41">
        <v>0</v>
      </c>
      <c r="N414" s="43">
        <v>45372</v>
      </c>
    </row>
    <row r="415" spans="1:14" x14ac:dyDescent="0.2">
      <c r="A415" s="39" t="s">
        <v>1485</v>
      </c>
      <c r="B415" s="40"/>
      <c r="C415" s="41">
        <v>0</v>
      </c>
      <c r="D415" s="42">
        <v>2.4167000000000001</v>
      </c>
      <c r="E415" s="42">
        <v>0</v>
      </c>
      <c r="F415" s="41">
        <v>1055708</v>
      </c>
      <c r="G415" s="41">
        <v>0</v>
      </c>
      <c r="H415" s="41">
        <v>1055708</v>
      </c>
      <c r="I415" s="41">
        <v>0</v>
      </c>
      <c r="J415" s="41">
        <v>367386</v>
      </c>
      <c r="K415" s="41">
        <v>10557</v>
      </c>
      <c r="L415" s="41">
        <v>0</v>
      </c>
      <c r="M415" s="41">
        <v>0</v>
      </c>
      <c r="N415" s="43">
        <v>1423094</v>
      </c>
    </row>
    <row r="416" spans="1:14" x14ac:dyDescent="0.2">
      <c r="A416" s="34" t="s">
        <v>24</v>
      </c>
      <c r="B416" s="35"/>
      <c r="C416" s="36">
        <f t="shared" ref="C416:N416" si="84">SUM(C414:C415)</f>
        <v>73</v>
      </c>
      <c r="D416" s="37">
        <f t="shared" si="84"/>
        <v>2.4167000000000001</v>
      </c>
      <c r="E416" s="37">
        <f t="shared" si="84"/>
        <v>0.1242</v>
      </c>
      <c r="F416" s="36">
        <f t="shared" si="84"/>
        <v>1055708</v>
      </c>
      <c r="G416" s="36">
        <f t="shared" si="84"/>
        <v>33659</v>
      </c>
      <c r="H416" s="36">
        <f t="shared" si="84"/>
        <v>1089367</v>
      </c>
      <c r="I416" s="36">
        <f t="shared" si="84"/>
        <v>0</v>
      </c>
      <c r="J416" s="36">
        <f t="shared" si="84"/>
        <v>379099</v>
      </c>
      <c r="K416" s="36">
        <f t="shared" si="84"/>
        <v>10894</v>
      </c>
      <c r="L416" s="36">
        <f t="shared" si="84"/>
        <v>0</v>
      </c>
      <c r="M416" s="36">
        <f t="shared" si="84"/>
        <v>0</v>
      </c>
      <c r="N416" s="38">
        <f t="shared" si="84"/>
        <v>1468466</v>
      </c>
    </row>
    <row r="417" spans="1:14" x14ac:dyDescent="0.2">
      <c r="A417" s="29" t="s">
        <v>2484</v>
      </c>
      <c r="B417" s="30"/>
      <c r="C417" s="31">
        <f t="shared" ref="C417:N417" si="85">C397+C407+C412+C416</f>
        <v>221</v>
      </c>
      <c r="D417" s="32">
        <f t="shared" si="85"/>
        <v>16.970299999999998</v>
      </c>
      <c r="E417" s="32">
        <f t="shared" si="85"/>
        <v>7.4470000000000001</v>
      </c>
      <c r="F417" s="31">
        <f t="shared" si="85"/>
        <v>8859348</v>
      </c>
      <c r="G417" s="31">
        <f t="shared" si="85"/>
        <v>2309591</v>
      </c>
      <c r="H417" s="31">
        <f t="shared" si="85"/>
        <v>11168939</v>
      </c>
      <c r="I417" s="31">
        <f t="shared" si="85"/>
        <v>25200</v>
      </c>
      <c r="J417" s="31">
        <f t="shared" si="85"/>
        <v>3895310</v>
      </c>
      <c r="K417" s="31">
        <f t="shared" si="85"/>
        <v>111689</v>
      </c>
      <c r="L417" s="31">
        <f t="shared" si="85"/>
        <v>168418</v>
      </c>
      <c r="M417" s="31">
        <f t="shared" si="85"/>
        <v>0</v>
      </c>
      <c r="N417" s="33">
        <f t="shared" si="85"/>
        <v>15257867</v>
      </c>
    </row>
    <row r="418" spans="1:14" x14ac:dyDescent="0.2">
      <c r="A418" s="39"/>
      <c r="B418" s="40"/>
      <c r="C418" s="41"/>
      <c r="D418" s="42"/>
      <c r="E418" s="42"/>
      <c r="F418" s="41"/>
      <c r="G418" s="41"/>
      <c r="H418" s="41"/>
      <c r="I418" s="41"/>
      <c r="J418" s="41"/>
      <c r="K418" s="41"/>
      <c r="L418" s="41"/>
      <c r="M418" s="41"/>
      <c r="N418" s="43"/>
    </row>
    <row r="419" spans="1:14" x14ac:dyDescent="0.2">
      <c r="A419" s="29" t="s">
        <v>2485</v>
      </c>
      <c r="B419" s="30"/>
      <c r="C419" s="31"/>
      <c r="D419" s="32"/>
      <c r="E419" s="32"/>
      <c r="F419" s="31"/>
      <c r="G419" s="31"/>
      <c r="H419" s="31"/>
      <c r="I419" s="31"/>
      <c r="J419" s="31"/>
      <c r="K419" s="31"/>
      <c r="L419" s="31"/>
      <c r="M419" s="31"/>
      <c r="N419" s="33"/>
    </row>
    <row r="420" spans="1:14" x14ac:dyDescent="0.2">
      <c r="A420" s="29" t="s">
        <v>2486</v>
      </c>
      <c r="B420" s="30" t="s">
        <v>6</v>
      </c>
      <c r="C420" s="31" t="s">
        <v>7</v>
      </c>
      <c r="D420" s="32" t="s">
        <v>8</v>
      </c>
      <c r="E420" s="32" t="s">
        <v>9</v>
      </c>
      <c r="F420" s="31" t="s">
        <v>10</v>
      </c>
      <c r="G420" s="31" t="s">
        <v>11</v>
      </c>
      <c r="H420" s="31" t="s">
        <v>12</v>
      </c>
      <c r="I420" s="31" t="s">
        <v>13</v>
      </c>
      <c r="J420" s="31" t="s">
        <v>14</v>
      </c>
      <c r="K420" s="31" t="s">
        <v>15</v>
      </c>
      <c r="L420" s="31" t="s">
        <v>16</v>
      </c>
      <c r="M420" s="31" t="s">
        <v>17</v>
      </c>
      <c r="N420" s="33" t="s">
        <v>18</v>
      </c>
    </row>
    <row r="421" spans="1:14" x14ac:dyDescent="0.2">
      <c r="A421" s="34" t="s">
        <v>19</v>
      </c>
      <c r="B421" s="35"/>
      <c r="C421" s="36"/>
      <c r="D421" s="37"/>
      <c r="E421" s="37"/>
      <c r="F421" s="36"/>
      <c r="G421" s="36"/>
      <c r="H421" s="36"/>
      <c r="I421" s="36"/>
      <c r="J421" s="36"/>
      <c r="K421" s="36"/>
      <c r="L421" s="36"/>
      <c r="M421" s="36"/>
      <c r="N421" s="38"/>
    </row>
    <row r="422" spans="1:14" x14ac:dyDescent="0.2">
      <c r="A422" s="39" t="s">
        <v>22</v>
      </c>
      <c r="B422" s="40"/>
      <c r="C422" s="41">
        <v>0</v>
      </c>
      <c r="D422" s="42">
        <v>5.9194000000000004</v>
      </c>
      <c r="E422" s="42">
        <v>1.08</v>
      </c>
      <c r="F422" s="41">
        <v>3032704</v>
      </c>
      <c r="G422" s="41">
        <v>256491</v>
      </c>
      <c r="H422" s="41">
        <v>3289195</v>
      </c>
      <c r="I422" s="41">
        <v>0</v>
      </c>
      <c r="J422" s="41">
        <v>1144640</v>
      </c>
      <c r="K422" s="41">
        <v>32892</v>
      </c>
      <c r="L422" s="41">
        <v>24000</v>
      </c>
      <c r="M422" s="41">
        <v>0</v>
      </c>
      <c r="N422" s="43">
        <v>4457835</v>
      </c>
    </row>
    <row r="423" spans="1:14" x14ac:dyDescent="0.2">
      <c r="A423" s="39" t="s">
        <v>31</v>
      </c>
      <c r="B423" s="40"/>
      <c r="C423" s="41">
        <v>0</v>
      </c>
      <c r="D423" s="42">
        <v>0</v>
      </c>
      <c r="E423" s="42">
        <v>0</v>
      </c>
      <c r="F423" s="41">
        <v>36000</v>
      </c>
      <c r="G423" s="41">
        <v>0</v>
      </c>
      <c r="H423" s="41">
        <v>36000</v>
      </c>
      <c r="I423" s="41">
        <v>0</v>
      </c>
      <c r="J423" s="41">
        <v>12528</v>
      </c>
      <c r="K423" s="41">
        <v>360</v>
      </c>
      <c r="L423" s="41">
        <v>4500</v>
      </c>
      <c r="M423" s="41">
        <v>0</v>
      </c>
      <c r="N423" s="43">
        <v>53028</v>
      </c>
    </row>
    <row r="424" spans="1:14" x14ac:dyDescent="0.2">
      <c r="A424" s="34" t="s">
        <v>24</v>
      </c>
      <c r="B424" s="35"/>
      <c r="C424" s="36">
        <f t="shared" ref="C424:N424" si="86">SUM(C422:C423)</f>
        <v>0</v>
      </c>
      <c r="D424" s="37">
        <f t="shared" si="86"/>
        <v>5.9194000000000004</v>
      </c>
      <c r="E424" s="37">
        <f t="shared" si="86"/>
        <v>1.08</v>
      </c>
      <c r="F424" s="36">
        <f t="shared" si="86"/>
        <v>3068704</v>
      </c>
      <c r="G424" s="36">
        <f t="shared" si="86"/>
        <v>256491</v>
      </c>
      <c r="H424" s="36">
        <f t="shared" si="86"/>
        <v>3325195</v>
      </c>
      <c r="I424" s="36">
        <f t="shared" si="86"/>
        <v>0</v>
      </c>
      <c r="J424" s="36">
        <f t="shared" si="86"/>
        <v>1157168</v>
      </c>
      <c r="K424" s="36">
        <f t="shared" si="86"/>
        <v>33252</v>
      </c>
      <c r="L424" s="36">
        <f t="shared" si="86"/>
        <v>28500</v>
      </c>
      <c r="M424" s="36">
        <f t="shared" si="86"/>
        <v>0</v>
      </c>
      <c r="N424" s="38">
        <f t="shared" si="86"/>
        <v>4510863</v>
      </c>
    </row>
    <row r="425" spans="1:14" x14ac:dyDescent="0.2">
      <c r="A425" s="34" t="s">
        <v>1629</v>
      </c>
      <c r="B425" s="35"/>
      <c r="C425" s="36"/>
      <c r="D425" s="37"/>
      <c r="E425" s="37"/>
      <c r="F425" s="36"/>
      <c r="G425" s="36"/>
      <c r="H425" s="36"/>
      <c r="I425" s="36"/>
      <c r="J425" s="36"/>
      <c r="K425" s="36"/>
      <c r="L425" s="36"/>
      <c r="M425" s="36"/>
      <c r="N425" s="38"/>
    </row>
    <row r="426" spans="1:14" x14ac:dyDescent="0.2">
      <c r="A426" s="39" t="s">
        <v>162</v>
      </c>
      <c r="B426" s="40"/>
      <c r="C426" s="41">
        <v>0</v>
      </c>
      <c r="D426" s="42">
        <v>1.65</v>
      </c>
      <c r="E426" s="42">
        <v>0</v>
      </c>
      <c r="F426" s="41">
        <v>589078</v>
      </c>
      <c r="G426" s="41">
        <v>0</v>
      </c>
      <c r="H426" s="41">
        <v>589078</v>
      </c>
      <c r="I426" s="41">
        <v>0</v>
      </c>
      <c r="J426" s="41">
        <v>204999</v>
      </c>
      <c r="K426" s="41">
        <v>5891</v>
      </c>
      <c r="L426" s="41">
        <v>0</v>
      </c>
      <c r="M426" s="41">
        <v>0</v>
      </c>
      <c r="N426" s="43">
        <v>794077</v>
      </c>
    </row>
    <row r="427" spans="1:14" x14ac:dyDescent="0.2">
      <c r="A427" s="39" t="s">
        <v>40</v>
      </c>
      <c r="B427" s="40"/>
      <c r="C427" s="41">
        <v>0</v>
      </c>
      <c r="D427" s="42">
        <v>-1.6799999999999999E-2</v>
      </c>
      <c r="E427" s="42">
        <v>0</v>
      </c>
      <c r="F427" s="41">
        <v>-42000</v>
      </c>
      <c r="G427" s="41">
        <v>0</v>
      </c>
      <c r="H427" s="41">
        <v>-42000</v>
      </c>
      <c r="I427" s="41">
        <v>0</v>
      </c>
      <c r="J427" s="41">
        <v>-14616</v>
      </c>
      <c r="K427" s="41">
        <v>-420</v>
      </c>
      <c r="L427" s="41">
        <v>0</v>
      </c>
      <c r="M427" s="41">
        <v>0</v>
      </c>
      <c r="N427" s="43">
        <v>-56616</v>
      </c>
    </row>
    <row r="428" spans="1:14" x14ac:dyDescent="0.2">
      <c r="A428" s="39" t="s">
        <v>152</v>
      </c>
      <c r="B428" s="40"/>
      <c r="C428" s="41">
        <v>0</v>
      </c>
      <c r="D428" s="42">
        <v>2.6061000000000001</v>
      </c>
      <c r="E428" s="42">
        <v>0</v>
      </c>
      <c r="F428" s="41">
        <v>1824008</v>
      </c>
      <c r="G428" s="41">
        <v>0</v>
      </c>
      <c r="H428" s="41">
        <v>1824008</v>
      </c>
      <c r="I428" s="41">
        <v>0</v>
      </c>
      <c r="J428" s="41">
        <v>634755</v>
      </c>
      <c r="K428" s="41">
        <v>18240</v>
      </c>
      <c r="L428" s="41">
        <v>0</v>
      </c>
      <c r="M428" s="41">
        <v>0</v>
      </c>
      <c r="N428" s="43">
        <v>2458763</v>
      </c>
    </row>
    <row r="429" spans="1:14" x14ac:dyDescent="0.2">
      <c r="A429" s="39" t="s">
        <v>30</v>
      </c>
      <c r="B429" s="40"/>
      <c r="C429" s="41">
        <v>0</v>
      </c>
      <c r="D429" s="42">
        <v>1.9167000000000001</v>
      </c>
      <c r="E429" s="42">
        <v>0</v>
      </c>
      <c r="F429" s="41">
        <v>668868</v>
      </c>
      <c r="G429" s="41">
        <v>0</v>
      </c>
      <c r="H429" s="41">
        <v>668868</v>
      </c>
      <c r="I429" s="41">
        <v>0</v>
      </c>
      <c r="J429" s="41">
        <v>232766</v>
      </c>
      <c r="K429" s="41">
        <v>6689</v>
      </c>
      <c r="L429" s="41">
        <v>0</v>
      </c>
      <c r="M429" s="41">
        <v>0</v>
      </c>
      <c r="N429" s="43">
        <v>901634</v>
      </c>
    </row>
    <row r="430" spans="1:14" x14ac:dyDescent="0.2">
      <c r="A430" s="39" t="s">
        <v>206</v>
      </c>
      <c r="B430" s="40"/>
      <c r="C430" s="41">
        <v>0</v>
      </c>
      <c r="D430" s="42">
        <v>0</v>
      </c>
      <c r="E430" s="42">
        <v>0.88</v>
      </c>
      <c r="F430" s="41">
        <v>0</v>
      </c>
      <c r="G430" s="41">
        <v>272721</v>
      </c>
      <c r="H430" s="41">
        <v>272721</v>
      </c>
      <c r="I430" s="41">
        <v>0</v>
      </c>
      <c r="J430" s="41">
        <v>94907</v>
      </c>
      <c r="K430" s="41">
        <v>2727</v>
      </c>
      <c r="L430" s="41">
        <v>0</v>
      </c>
      <c r="M430" s="41">
        <v>0</v>
      </c>
      <c r="N430" s="43">
        <v>367628</v>
      </c>
    </row>
    <row r="431" spans="1:14" x14ac:dyDescent="0.2">
      <c r="A431" s="39" t="s">
        <v>41</v>
      </c>
      <c r="B431" s="40"/>
      <c r="C431" s="41">
        <v>0</v>
      </c>
      <c r="D431" s="42">
        <v>0</v>
      </c>
      <c r="E431" s="42">
        <v>0</v>
      </c>
      <c r="F431" s="41">
        <v>0</v>
      </c>
      <c r="G431" s="41">
        <v>0</v>
      </c>
      <c r="H431" s="41">
        <v>0</v>
      </c>
      <c r="I431" s="41">
        <v>42000</v>
      </c>
      <c r="J431" s="41">
        <v>14196</v>
      </c>
      <c r="K431" s="41">
        <v>0</v>
      </c>
      <c r="L431" s="41">
        <v>0</v>
      </c>
      <c r="M431" s="41">
        <v>0</v>
      </c>
      <c r="N431" s="43">
        <v>56196</v>
      </c>
    </row>
    <row r="432" spans="1:14" x14ac:dyDescent="0.2">
      <c r="A432" s="39" t="s">
        <v>163</v>
      </c>
      <c r="B432" s="40"/>
      <c r="C432" s="41">
        <v>0</v>
      </c>
      <c r="D432" s="42">
        <v>0</v>
      </c>
      <c r="E432" s="42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2</v>
      </c>
      <c r="K432" s="41">
        <v>0</v>
      </c>
      <c r="L432" s="41">
        <v>0</v>
      </c>
      <c r="M432" s="41">
        <v>0</v>
      </c>
      <c r="N432" s="43">
        <v>2</v>
      </c>
    </row>
    <row r="433" spans="1:14" x14ac:dyDescent="0.2">
      <c r="A433" s="39" t="s">
        <v>501</v>
      </c>
      <c r="B433" s="40"/>
      <c r="C433" s="41">
        <v>0</v>
      </c>
      <c r="D433" s="42">
        <v>0</v>
      </c>
      <c r="E433" s="42">
        <v>0</v>
      </c>
      <c r="F433" s="41">
        <v>0</v>
      </c>
      <c r="G433" s="41">
        <v>0</v>
      </c>
      <c r="H433" s="41">
        <v>0</v>
      </c>
      <c r="I433" s="41">
        <v>0</v>
      </c>
      <c r="J433" s="41">
        <v>0</v>
      </c>
      <c r="K433" s="41">
        <v>0</v>
      </c>
      <c r="L433" s="41">
        <v>5000</v>
      </c>
      <c r="M433" s="41">
        <v>0</v>
      </c>
      <c r="N433" s="43">
        <v>5000</v>
      </c>
    </row>
    <row r="434" spans="1:14" x14ac:dyDescent="0.2">
      <c r="A434" s="39" t="s">
        <v>207</v>
      </c>
      <c r="B434" s="40"/>
      <c r="C434" s="41">
        <v>0</v>
      </c>
      <c r="D434" s="42">
        <v>0</v>
      </c>
      <c r="E434" s="42">
        <v>0</v>
      </c>
      <c r="F434" s="41">
        <v>0</v>
      </c>
      <c r="G434" s="41">
        <v>0</v>
      </c>
      <c r="H434" s="41">
        <v>0</v>
      </c>
      <c r="I434" s="41">
        <v>0</v>
      </c>
      <c r="J434" s="41">
        <v>0</v>
      </c>
      <c r="K434" s="41">
        <v>0</v>
      </c>
      <c r="L434" s="41">
        <v>72225</v>
      </c>
      <c r="M434" s="41">
        <v>0</v>
      </c>
      <c r="N434" s="43">
        <v>72225</v>
      </c>
    </row>
    <row r="435" spans="1:14" x14ac:dyDescent="0.2">
      <c r="A435" s="39" t="s">
        <v>23</v>
      </c>
      <c r="B435" s="40"/>
      <c r="C435" s="41">
        <v>0</v>
      </c>
      <c r="D435" s="42">
        <v>0</v>
      </c>
      <c r="E435" s="42">
        <v>1.28</v>
      </c>
      <c r="F435" s="41">
        <v>0</v>
      </c>
      <c r="G435" s="41">
        <v>486113</v>
      </c>
      <c r="H435" s="41">
        <v>486113</v>
      </c>
      <c r="I435" s="41">
        <v>0</v>
      </c>
      <c r="J435" s="41">
        <v>169167</v>
      </c>
      <c r="K435" s="41">
        <v>4861</v>
      </c>
      <c r="L435" s="41">
        <v>0</v>
      </c>
      <c r="M435" s="41">
        <v>0</v>
      </c>
      <c r="N435" s="43">
        <v>655280</v>
      </c>
    </row>
    <row r="436" spans="1:14" x14ac:dyDescent="0.2">
      <c r="A436" s="39" t="s">
        <v>1481</v>
      </c>
      <c r="B436" s="40"/>
      <c r="C436" s="41">
        <v>0</v>
      </c>
      <c r="D436" s="42">
        <v>4.3939000000000004</v>
      </c>
      <c r="E436" s="42">
        <v>0.51</v>
      </c>
      <c r="F436" s="41">
        <v>2941983</v>
      </c>
      <c r="G436" s="41">
        <v>128061</v>
      </c>
      <c r="H436" s="41">
        <v>3070044</v>
      </c>
      <c r="I436" s="41">
        <v>0</v>
      </c>
      <c r="J436" s="41">
        <v>1068375</v>
      </c>
      <c r="K436" s="41">
        <v>30700</v>
      </c>
      <c r="L436" s="41">
        <v>100300</v>
      </c>
      <c r="M436" s="41">
        <v>0</v>
      </c>
      <c r="N436" s="43">
        <v>4238719</v>
      </c>
    </row>
    <row r="437" spans="1:14" x14ac:dyDescent="0.2">
      <c r="A437" s="39" t="s">
        <v>1482</v>
      </c>
      <c r="B437" s="40"/>
      <c r="C437" s="41">
        <v>0</v>
      </c>
      <c r="D437" s="42">
        <v>0</v>
      </c>
      <c r="E437" s="42">
        <v>0</v>
      </c>
      <c r="F437" s="41">
        <v>36000</v>
      </c>
      <c r="G437" s="41">
        <v>0</v>
      </c>
      <c r="H437" s="41">
        <v>36000</v>
      </c>
      <c r="I437" s="41">
        <v>0</v>
      </c>
      <c r="J437" s="41">
        <v>12528</v>
      </c>
      <c r="K437" s="41">
        <v>360</v>
      </c>
      <c r="L437" s="41">
        <v>4500</v>
      </c>
      <c r="M437" s="41">
        <v>0</v>
      </c>
      <c r="N437" s="43">
        <v>53028</v>
      </c>
    </row>
    <row r="438" spans="1:14" x14ac:dyDescent="0.2">
      <c r="A438" s="34" t="s">
        <v>24</v>
      </c>
      <c r="B438" s="35"/>
      <c r="C438" s="36">
        <f t="shared" ref="C438:N438" si="87">SUM(C426:C437)</f>
        <v>0</v>
      </c>
      <c r="D438" s="37">
        <f t="shared" si="87"/>
        <v>10.549900000000001</v>
      </c>
      <c r="E438" s="37">
        <f t="shared" si="87"/>
        <v>2.67</v>
      </c>
      <c r="F438" s="36">
        <f t="shared" si="87"/>
        <v>6017937</v>
      </c>
      <c r="G438" s="36">
        <f t="shared" si="87"/>
        <v>886895</v>
      </c>
      <c r="H438" s="36">
        <f t="shared" si="87"/>
        <v>6904832</v>
      </c>
      <c r="I438" s="36">
        <f t="shared" si="87"/>
        <v>42000</v>
      </c>
      <c r="J438" s="36">
        <f t="shared" si="87"/>
        <v>2417079</v>
      </c>
      <c r="K438" s="36">
        <f t="shared" si="87"/>
        <v>69048</v>
      </c>
      <c r="L438" s="36">
        <f t="shared" si="87"/>
        <v>182025</v>
      </c>
      <c r="M438" s="36">
        <f t="shared" si="87"/>
        <v>0</v>
      </c>
      <c r="N438" s="38">
        <f t="shared" si="87"/>
        <v>9545936</v>
      </c>
    </row>
    <row r="439" spans="1:14" x14ac:dyDescent="0.2">
      <c r="A439" s="34" t="s">
        <v>25</v>
      </c>
      <c r="B439" s="35"/>
      <c r="C439" s="36"/>
      <c r="D439" s="37"/>
      <c r="E439" s="37"/>
      <c r="F439" s="36"/>
      <c r="G439" s="36"/>
      <c r="H439" s="36"/>
      <c r="I439" s="36"/>
      <c r="J439" s="36"/>
      <c r="K439" s="36"/>
      <c r="L439" s="36"/>
      <c r="M439" s="36"/>
      <c r="N439" s="38"/>
    </row>
    <row r="440" spans="1:14" x14ac:dyDescent="0.2">
      <c r="A440" s="39" t="s">
        <v>26</v>
      </c>
      <c r="B440" s="40"/>
      <c r="C440" s="41">
        <v>57</v>
      </c>
      <c r="D440" s="42">
        <v>0</v>
      </c>
      <c r="E440" s="42">
        <v>1.7599</v>
      </c>
      <c r="F440" s="41">
        <v>0</v>
      </c>
      <c r="G440" s="41">
        <v>541043</v>
      </c>
      <c r="H440" s="41">
        <v>541043</v>
      </c>
      <c r="I440" s="41">
        <v>0</v>
      </c>
      <c r="J440" s="41">
        <v>188283</v>
      </c>
      <c r="K440" s="41">
        <v>5410</v>
      </c>
      <c r="L440" s="41">
        <v>4845</v>
      </c>
      <c r="M440" s="41">
        <v>0</v>
      </c>
      <c r="N440" s="43">
        <v>734171</v>
      </c>
    </row>
    <row r="441" spans="1:14" x14ac:dyDescent="0.2">
      <c r="A441" s="39" t="s">
        <v>69</v>
      </c>
      <c r="B441" s="40"/>
      <c r="C441" s="41">
        <v>115</v>
      </c>
      <c r="D441" s="42">
        <v>0</v>
      </c>
      <c r="E441" s="42">
        <v>2.2355999999999998</v>
      </c>
      <c r="F441" s="41">
        <v>0</v>
      </c>
      <c r="G441" s="41">
        <v>687286</v>
      </c>
      <c r="H441" s="41">
        <v>687286</v>
      </c>
      <c r="I441" s="41">
        <v>0</v>
      </c>
      <c r="J441" s="41">
        <v>239176</v>
      </c>
      <c r="K441" s="41">
        <v>6873</v>
      </c>
      <c r="L441" s="41">
        <v>7015</v>
      </c>
      <c r="M441" s="41">
        <v>0</v>
      </c>
      <c r="N441" s="43">
        <v>933477</v>
      </c>
    </row>
    <row r="442" spans="1:14" x14ac:dyDescent="0.2">
      <c r="A442" s="34" t="s">
        <v>24</v>
      </c>
      <c r="B442" s="35"/>
      <c r="C442" s="36">
        <f t="shared" ref="C442:N442" si="88">SUM(C440:C441)</f>
        <v>172</v>
      </c>
      <c r="D442" s="37">
        <f t="shared" si="88"/>
        <v>0</v>
      </c>
      <c r="E442" s="37">
        <f t="shared" si="88"/>
        <v>3.9954999999999998</v>
      </c>
      <c r="F442" s="36">
        <f t="shared" si="88"/>
        <v>0</v>
      </c>
      <c r="G442" s="36">
        <f t="shared" si="88"/>
        <v>1228329</v>
      </c>
      <c r="H442" s="36">
        <f t="shared" si="88"/>
        <v>1228329</v>
      </c>
      <c r="I442" s="36">
        <f t="shared" si="88"/>
        <v>0</v>
      </c>
      <c r="J442" s="36">
        <f t="shared" si="88"/>
        <v>427459</v>
      </c>
      <c r="K442" s="36">
        <f t="shared" si="88"/>
        <v>12283</v>
      </c>
      <c r="L442" s="36">
        <f t="shared" si="88"/>
        <v>11860</v>
      </c>
      <c r="M442" s="36">
        <f t="shared" si="88"/>
        <v>0</v>
      </c>
      <c r="N442" s="38">
        <f t="shared" si="88"/>
        <v>1667648</v>
      </c>
    </row>
    <row r="443" spans="1:14" x14ac:dyDescent="0.2">
      <c r="A443" s="34" t="s">
        <v>1483</v>
      </c>
      <c r="B443" s="35"/>
      <c r="C443" s="36"/>
      <c r="D443" s="37"/>
      <c r="E443" s="37"/>
      <c r="F443" s="36"/>
      <c r="G443" s="36"/>
      <c r="H443" s="36"/>
      <c r="I443" s="36"/>
      <c r="J443" s="36"/>
      <c r="K443" s="36"/>
      <c r="L443" s="36"/>
      <c r="M443" s="36"/>
      <c r="N443" s="38"/>
    </row>
    <row r="444" spans="1:14" x14ac:dyDescent="0.2">
      <c r="A444" s="39" t="s">
        <v>1484</v>
      </c>
      <c r="B444" s="40"/>
      <c r="C444" s="41">
        <v>80</v>
      </c>
      <c r="D444" s="42">
        <v>0</v>
      </c>
      <c r="E444" s="42">
        <v>0.13489999999999999</v>
      </c>
      <c r="F444" s="41">
        <v>0</v>
      </c>
      <c r="G444" s="41">
        <v>36559</v>
      </c>
      <c r="H444" s="41">
        <v>36559</v>
      </c>
      <c r="I444" s="41">
        <v>0</v>
      </c>
      <c r="J444" s="41">
        <v>12723</v>
      </c>
      <c r="K444" s="41">
        <v>366</v>
      </c>
      <c r="L444" s="41">
        <v>0</v>
      </c>
      <c r="M444" s="41">
        <v>0</v>
      </c>
      <c r="N444" s="43">
        <v>49282</v>
      </c>
    </row>
    <row r="445" spans="1:14" x14ac:dyDescent="0.2">
      <c r="A445" s="39" t="s">
        <v>1485</v>
      </c>
      <c r="B445" s="40"/>
      <c r="C445" s="41">
        <v>0</v>
      </c>
      <c r="D445" s="42">
        <v>2.6875</v>
      </c>
      <c r="E445" s="42">
        <v>0</v>
      </c>
      <c r="F445" s="41">
        <v>1310477</v>
      </c>
      <c r="G445" s="41">
        <v>0</v>
      </c>
      <c r="H445" s="41">
        <v>1310477</v>
      </c>
      <c r="I445" s="41">
        <v>0</v>
      </c>
      <c r="J445" s="41">
        <v>456046</v>
      </c>
      <c r="K445" s="41">
        <v>13105</v>
      </c>
      <c r="L445" s="41">
        <v>0</v>
      </c>
      <c r="M445" s="41">
        <v>0</v>
      </c>
      <c r="N445" s="43">
        <v>1766523</v>
      </c>
    </row>
    <row r="446" spans="1:14" x14ac:dyDescent="0.2">
      <c r="A446" s="34" t="s">
        <v>24</v>
      </c>
      <c r="B446" s="35"/>
      <c r="C446" s="36">
        <f t="shared" ref="C446:N446" si="89">SUM(C444:C445)</f>
        <v>80</v>
      </c>
      <c r="D446" s="37">
        <f t="shared" si="89"/>
        <v>2.6875</v>
      </c>
      <c r="E446" s="37">
        <f t="shared" si="89"/>
        <v>0.13489999999999999</v>
      </c>
      <c r="F446" s="36">
        <f t="shared" si="89"/>
        <v>1310477</v>
      </c>
      <c r="G446" s="36">
        <f t="shared" si="89"/>
        <v>36559</v>
      </c>
      <c r="H446" s="36">
        <f t="shared" si="89"/>
        <v>1347036</v>
      </c>
      <c r="I446" s="36">
        <f t="shared" si="89"/>
        <v>0</v>
      </c>
      <c r="J446" s="36">
        <f t="shared" si="89"/>
        <v>468769</v>
      </c>
      <c r="K446" s="36">
        <f t="shared" si="89"/>
        <v>13471</v>
      </c>
      <c r="L446" s="36">
        <f t="shared" si="89"/>
        <v>0</v>
      </c>
      <c r="M446" s="36">
        <f t="shared" si="89"/>
        <v>0</v>
      </c>
      <c r="N446" s="38">
        <f t="shared" si="89"/>
        <v>1815805</v>
      </c>
    </row>
    <row r="447" spans="1:14" x14ac:dyDescent="0.2">
      <c r="A447" s="29" t="s">
        <v>2487</v>
      </c>
      <c r="B447" s="30"/>
      <c r="C447" s="31">
        <f t="shared" ref="C447:N447" si="90">C424+C438+C442+C446</f>
        <v>252</v>
      </c>
      <c r="D447" s="32">
        <f t="shared" si="90"/>
        <v>19.1568</v>
      </c>
      <c r="E447" s="32">
        <f t="shared" si="90"/>
        <v>7.8803999999999998</v>
      </c>
      <c r="F447" s="31">
        <f t="shared" si="90"/>
        <v>10397118</v>
      </c>
      <c r="G447" s="31">
        <f t="shared" si="90"/>
        <v>2408274</v>
      </c>
      <c r="H447" s="31">
        <f t="shared" si="90"/>
        <v>12805392</v>
      </c>
      <c r="I447" s="31">
        <f t="shared" si="90"/>
        <v>42000</v>
      </c>
      <c r="J447" s="31">
        <f t="shared" si="90"/>
        <v>4470475</v>
      </c>
      <c r="K447" s="31">
        <f t="shared" si="90"/>
        <v>128054</v>
      </c>
      <c r="L447" s="31">
        <f t="shared" si="90"/>
        <v>222385</v>
      </c>
      <c r="M447" s="31">
        <f t="shared" si="90"/>
        <v>0</v>
      </c>
      <c r="N447" s="33">
        <f t="shared" si="90"/>
        <v>17540252</v>
      </c>
    </row>
    <row r="448" spans="1:14" x14ac:dyDescent="0.2">
      <c r="A448" s="39"/>
      <c r="B448" s="40"/>
      <c r="C448" s="41"/>
      <c r="D448" s="42"/>
      <c r="E448" s="42"/>
      <c r="F448" s="41"/>
      <c r="G448" s="41"/>
      <c r="H448" s="41"/>
      <c r="I448" s="41"/>
      <c r="J448" s="41"/>
      <c r="K448" s="41"/>
      <c r="L448" s="41"/>
      <c r="M448" s="41"/>
      <c r="N448" s="43"/>
    </row>
    <row r="449" spans="1:14" x14ac:dyDescent="0.2">
      <c r="A449" s="29" t="s">
        <v>2488</v>
      </c>
      <c r="B449" s="30"/>
      <c r="C449" s="31"/>
      <c r="D449" s="32"/>
      <c r="E449" s="32"/>
      <c r="F449" s="31"/>
      <c r="G449" s="31"/>
      <c r="H449" s="31"/>
      <c r="I449" s="31"/>
      <c r="J449" s="31"/>
      <c r="K449" s="31"/>
      <c r="L449" s="31"/>
      <c r="M449" s="31"/>
      <c r="N449" s="33"/>
    </row>
    <row r="450" spans="1:14" x14ac:dyDescent="0.2">
      <c r="A450" s="29" t="s">
        <v>2489</v>
      </c>
      <c r="B450" s="30" t="s">
        <v>6</v>
      </c>
      <c r="C450" s="31" t="s">
        <v>7</v>
      </c>
      <c r="D450" s="32" t="s">
        <v>8</v>
      </c>
      <c r="E450" s="32" t="s">
        <v>9</v>
      </c>
      <c r="F450" s="31" t="s">
        <v>10</v>
      </c>
      <c r="G450" s="31" t="s">
        <v>11</v>
      </c>
      <c r="H450" s="31" t="s">
        <v>12</v>
      </c>
      <c r="I450" s="31" t="s">
        <v>13</v>
      </c>
      <c r="J450" s="31" t="s">
        <v>14</v>
      </c>
      <c r="K450" s="31" t="s">
        <v>15</v>
      </c>
      <c r="L450" s="31" t="s">
        <v>16</v>
      </c>
      <c r="M450" s="31" t="s">
        <v>17</v>
      </c>
      <c r="N450" s="33" t="s">
        <v>18</v>
      </c>
    </row>
    <row r="451" spans="1:14" x14ac:dyDescent="0.2">
      <c r="A451" s="34" t="s">
        <v>19</v>
      </c>
      <c r="B451" s="35"/>
      <c r="C451" s="36"/>
      <c r="D451" s="37"/>
      <c r="E451" s="37"/>
      <c r="F451" s="36"/>
      <c r="G451" s="36"/>
      <c r="H451" s="36"/>
      <c r="I451" s="36"/>
      <c r="J451" s="36"/>
      <c r="K451" s="36"/>
      <c r="L451" s="36"/>
      <c r="M451" s="36"/>
      <c r="N451" s="38"/>
    </row>
    <row r="452" spans="1:14" x14ac:dyDescent="0.2">
      <c r="A452" s="39" t="s">
        <v>22</v>
      </c>
      <c r="B452" s="40"/>
      <c r="C452" s="41">
        <v>0</v>
      </c>
      <c r="D452" s="42">
        <v>3.9011</v>
      </c>
      <c r="E452" s="42">
        <v>0.8</v>
      </c>
      <c r="F452" s="41">
        <v>2110788</v>
      </c>
      <c r="G452" s="41">
        <v>189994</v>
      </c>
      <c r="H452" s="41">
        <v>2300782</v>
      </c>
      <c r="I452" s="41">
        <v>0</v>
      </c>
      <c r="J452" s="41">
        <v>800672</v>
      </c>
      <c r="K452" s="41">
        <v>23008</v>
      </c>
      <c r="L452" s="41">
        <v>17200</v>
      </c>
      <c r="M452" s="41">
        <v>0</v>
      </c>
      <c r="N452" s="43">
        <v>3118654</v>
      </c>
    </row>
    <row r="453" spans="1:14" x14ac:dyDescent="0.2">
      <c r="A453" s="34" t="s">
        <v>24</v>
      </c>
      <c r="B453" s="35"/>
      <c r="C453" s="36">
        <f t="shared" ref="C453:N453" si="91">SUM(C452:C452)</f>
        <v>0</v>
      </c>
      <c r="D453" s="37">
        <f t="shared" si="91"/>
        <v>3.9011</v>
      </c>
      <c r="E453" s="37">
        <f t="shared" si="91"/>
        <v>0.8</v>
      </c>
      <c r="F453" s="36">
        <f t="shared" si="91"/>
        <v>2110788</v>
      </c>
      <c r="G453" s="36">
        <f t="shared" si="91"/>
        <v>189994</v>
      </c>
      <c r="H453" s="36">
        <f t="shared" si="91"/>
        <v>2300782</v>
      </c>
      <c r="I453" s="36">
        <f t="shared" si="91"/>
        <v>0</v>
      </c>
      <c r="J453" s="36">
        <f t="shared" si="91"/>
        <v>800672</v>
      </c>
      <c r="K453" s="36">
        <f t="shared" si="91"/>
        <v>23008</v>
      </c>
      <c r="L453" s="36">
        <f t="shared" si="91"/>
        <v>17200</v>
      </c>
      <c r="M453" s="36">
        <f t="shared" si="91"/>
        <v>0</v>
      </c>
      <c r="N453" s="38">
        <f t="shared" si="91"/>
        <v>3118654</v>
      </c>
    </row>
    <row r="454" spans="1:14" x14ac:dyDescent="0.2">
      <c r="A454" s="34" t="s">
        <v>1629</v>
      </c>
      <c r="B454" s="35"/>
      <c r="C454" s="36"/>
      <c r="D454" s="37"/>
      <c r="E454" s="37"/>
      <c r="F454" s="36"/>
      <c r="G454" s="36"/>
      <c r="H454" s="36"/>
      <c r="I454" s="36"/>
      <c r="J454" s="36"/>
      <c r="K454" s="36"/>
      <c r="L454" s="36"/>
      <c r="M454" s="36"/>
      <c r="N454" s="38"/>
    </row>
    <row r="455" spans="1:14" x14ac:dyDescent="0.2">
      <c r="A455" s="39" t="s">
        <v>23</v>
      </c>
      <c r="B455" s="40"/>
      <c r="C455" s="41">
        <v>0</v>
      </c>
      <c r="D455" s="42">
        <v>0</v>
      </c>
      <c r="E455" s="42">
        <v>1.51</v>
      </c>
      <c r="F455" s="41">
        <v>0</v>
      </c>
      <c r="G455" s="41">
        <v>583179</v>
      </c>
      <c r="H455" s="41">
        <v>583179</v>
      </c>
      <c r="I455" s="41">
        <v>0</v>
      </c>
      <c r="J455" s="41">
        <v>202947</v>
      </c>
      <c r="K455" s="41">
        <v>5832</v>
      </c>
      <c r="L455" s="41">
        <v>0</v>
      </c>
      <c r="M455" s="41">
        <v>0</v>
      </c>
      <c r="N455" s="43">
        <v>786126</v>
      </c>
    </row>
    <row r="456" spans="1:14" x14ac:dyDescent="0.2">
      <c r="A456" s="39" t="s">
        <v>1481</v>
      </c>
      <c r="B456" s="40"/>
      <c r="C456" s="41">
        <v>0</v>
      </c>
      <c r="D456" s="42">
        <v>5.64</v>
      </c>
      <c r="E456" s="42">
        <v>0.48</v>
      </c>
      <c r="F456" s="41">
        <v>3251056</v>
      </c>
      <c r="G456" s="41">
        <v>120528</v>
      </c>
      <c r="H456" s="41">
        <v>3371584</v>
      </c>
      <c r="I456" s="41">
        <v>0</v>
      </c>
      <c r="J456" s="41">
        <v>1173311</v>
      </c>
      <c r="K456" s="41">
        <v>33715</v>
      </c>
      <c r="L456" s="41">
        <v>106200</v>
      </c>
      <c r="M456" s="41">
        <v>0</v>
      </c>
      <c r="N456" s="43">
        <v>4651095</v>
      </c>
    </row>
    <row r="457" spans="1:14" x14ac:dyDescent="0.2">
      <c r="A457" s="34" t="s">
        <v>24</v>
      </c>
      <c r="B457" s="35"/>
      <c r="C457" s="36">
        <f t="shared" ref="C457:N457" si="92">SUM(C455:C456)</f>
        <v>0</v>
      </c>
      <c r="D457" s="37">
        <f t="shared" si="92"/>
        <v>5.64</v>
      </c>
      <c r="E457" s="37">
        <f t="shared" si="92"/>
        <v>1.99</v>
      </c>
      <c r="F457" s="36">
        <f t="shared" si="92"/>
        <v>3251056</v>
      </c>
      <c r="G457" s="36">
        <f t="shared" si="92"/>
        <v>703707</v>
      </c>
      <c r="H457" s="36">
        <f t="shared" si="92"/>
        <v>3954763</v>
      </c>
      <c r="I457" s="36">
        <f t="shared" si="92"/>
        <v>0</v>
      </c>
      <c r="J457" s="36">
        <f t="shared" si="92"/>
        <v>1376258</v>
      </c>
      <c r="K457" s="36">
        <f t="shared" si="92"/>
        <v>39547</v>
      </c>
      <c r="L457" s="36">
        <f t="shared" si="92"/>
        <v>106200</v>
      </c>
      <c r="M457" s="36">
        <f t="shared" si="92"/>
        <v>0</v>
      </c>
      <c r="N457" s="38">
        <f t="shared" si="92"/>
        <v>5437221</v>
      </c>
    </row>
    <row r="458" spans="1:14" x14ac:dyDescent="0.2">
      <c r="A458" s="34" t="s">
        <v>25</v>
      </c>
      <c r="B458" s="35"/>
      <c r="C458" s="36"/>
      <c r="D458" s="37"/>
      <c r="E458" s="37"/>
      <c r="F458" s="36"/>
      <c r="G458" s="36"/>
      <c r="H458" s="36"/>
      <c r="I458" s="36"/>
      <c r="J458" s="36"/>
      <c r="K458" s="36"/>
      <c r="L458" s="36"/>
      <c r="M458" s="36"/>
      <c r="N458" s="38"/>
    </row>
    <row r="459" spans="1:14" x14ac:dyDescent="0.2">
      <c r="A459" s="39" t="s">
        <v>26</v>
      </c>
      <c r="B459" s="40"/>
      <c r="C459" s="41">
        <v>43</v>
      </c>
      <c r="D459" s="42">
        <v>0</v>
      </c>
      <c r="E459" s="42">
        <v>1.4590000000000001</v>
      </c>
      <c r="F459" s="41">
        <v>0</v>
      </c>
      <c r="G459" s="41">
        <v>448537</v>
      </c>
      <c r="H459" s="41">
        <v>448537</v>
      </c>
      <c r="I459" s="41">
        <v>0</v>
      </c>
      <c r="J459" s="41">
        <v>156090</v>
      </c>
      <c r="K459" s="41">
        <v>4485</v>
      </c>
      <c r="L459" s="41">
        <v>3655</v>
      </c>
      <c r="M459" s="41">
        <v>0</v>
      </c>
      <c r="N459" s="43">
        <v>608282</v>
      </c>
    </row>
    <row r="460" spans="1:14" x14ac:dyDescent="0.2">
      <c r="A460" s="39" t="s">
        <v>69</v>
      </c>
      <c r="B460" s="40"/>
      <c r="C460" s="41">
        <v>70</v>
      </c>
      <c r="D460" s="42">
        <v>0</v>
      </c>
      <c r="E460" s="42">
        <v>1.5294000000000001</v>
      </c>
      <c r="F460" s="41">
        <v>0</v>
      </c>
      <c r="G460" s="41">
        <v>470180</v>
      </c>
      <c r="H460" s="41">
        <v>470180</v>
      </c>
      <c r="I460" s="41">
        <v>0</v>
      </c>
      <c r="J460" s="41">
        <v>163623</v>
      </c>
      <c r="K460" s="41">
        <v>4702</v>
      </c>
      <c r="L460" s="41">
        <v>4270</v>
      </c>
      <c r="M460" s="41">
        <v>0</v>
      </c>
      <c r="N460" s="43">
        <v>638073</v>
      </c>
    </row>
    <row r="461" spans="1:14" x14ac:dyDescent="0.2">
      <c r="A461" s="34" t="s">
        <v>24</v>
      </c>
      <c r="B461" s="35"/>
      <c r="C461" s="36">
        <f t="shared" ref="C461:N461" si="93">SUM(C459:C460)</f>
        <v>113</v>
      </c>
      <c r="D461" s="37">
        <f t="shared" si="93"/>
        <v>0</v>
      </c>
      <c r="E461" s="37">
        <f t="shared" si="93"/>
        <v>2.9884000000000004</v>
      </c>
      <c r="F461" s="36">
        <f t="shared" si="93"/>
        <v>0</v>
      </c>
      <c r="G461" s="36">
        <f t="shared" si="93"/>
        <v>918717</v>
      </c>
      <c r="H461" s="36">
        <f t="shared" si="93"/>
        <v>918717</v>
      </c>
      <c r="I461" s="36">
        <f t="shared" si="93"/>
        <v>0</v>
      </c>
      <c r="J461" s="36">
        <f t="shared" si="93"/>
        <v>319713</v>
      </c>
      <c r="K461" s="36">
        <f t="shared" si="93"/>
        <v>9187</v>
      </c>
      <c r="L461" s="36">
        <f t="shared" si="93"/>
        <v>7925</v>
      </c>
      <c r="M461" s="36">
        <f t="shared" si="93"/>
        <v>0</v>
      </c>
      <c r="N461" s="38">
        <f t="shared" si="93"/>
        <v>1246355</v>
      </c>
    </row>
    <row r="462" spans="1:14" x14ac:dyDescent="0.2">
      <c r="A462" s="34" t="s">
        <v>1483</v>
      </c>
      <c r="B462" s="35"/>
      <c r="C462" s="36"/>
      <c r="D462" s="37"/>
      <c r="E462" s="37"/>
      <c r="F462" s="36"/>
      <c r="G462" s="36"/>
      <c r="H462" s="36"/>
      <c r="I462" s="36"/>
      <c r="J462" s="36"/>
      <c r="K462" s="36"/>
      <c r="L462" s="36"/>
      <c r="M462" s="36"/>
      <c r="N462" s="38"/>
    </row>
    <row r="463" spans="1:14" x14ac:dyDescent="0.2">
      <c r="A463" s="39" t="s">
        <v>1492</v>
      </c>
      <c r="B463" s="40"/>
      <c r="C463" s="41">
        <v>50</v>
      </c>
      <c r="D463" s="42">
        <v>0</v>
      </c>
      <c r="E463" s="42">
        <v>9.5200000000000007E-2</v>
      </c>
      <c r="F463" s="41">
        <v>0</v>
      </c>
      <c r="G463" s="41">
        <v>25800</v>
      </c>
      <c r="H463" s="41">
        <v>25800</v>
      </c>
      <c r="I463" s="41">
        <v>0</v>
      </c>
      <c r="J463" s="41">
        <v>8978</v>
      </c>
      <c r="K463" s="41">
        <v>258</v>
      </c>
      <c r="L463" s="41">
        <v>0</v>
      </c>
      <c r="M463" s="41">
        <v>0</v>
      </c>
      <c r="N463" s="43">
        <v>34778</v>
      </c>
    </row>
    <row r="464" spans="1:14" x14ac:dyDescent="0.2">
      <c r="A464" s="39" t="s">
        <v>1485</v>
      </c>
      <c r="B464" s="40"/>
      <c r="C464" s="41">
        <v>0</v>
      </c>
      <c r="D464" s="42">
        <v>1.5</v>
      </c>
      <c r="E464" s="42">
        <v>0</v>
      </c>
      <c r="F464" s="41">
        <v>737569</v>
      </c>
      <c r="G464" s="41">
        <v>0</v>
      </c>
      <c r="H464" s="41">
        <v>737569</v>
      </c>
      <c r="I464" s="41">
        <v>0</v>
      </c>
      <c r="J464" s="41">
        <v>256674</v>
      </c>
      <c r="K464" s="41">
        <v>7376</v>
      </c>
      <c r="L464" s="41">
        <v>0</v>
      </c>
      <c r="M464" s="41">
        <v>0</v>
      </c>
      <c r="N464" s="43">
        <v>994243</v>
      </c>
    </row>
    <row r="465" spans="1:14" x14ac:dyDescent="0.2">
      <c r="A465" s="34" t="s">
        <v>24</v>
      </c>
      <c r="B465" s="35"/>
      <c r="C465" s="36">
        <f t="shared" ref="C465:N465" si="94">SUM(C463:C464)</f>
        <v>50</v>
      </c>
      <c r="D465" s="37">
        <f t="shared" si="94"/>
        <v>1.5</v>
      </c>
      <c r="E465" s="37">
        <f t="shared" si="94"/>
        <v>9.5200000000000007E-2</v>
      </c>
      <c r="F465" s="36">
        <f t="shared" si="94"/>
        <v>737569</v>
      </c>
      <c r="G465" s="36">
        <f t="shared" si="94"/>
        <v>25800</v>
      </c>
      <c r="H465" s="36">
        <f t="shared" si="94"/>
        <v>763369</v>
      </c>
      <c r="I465" s="36">
        <f t="shared" si="94"/>
        <v>0</v>
      </c>
      <c r="J465" s="36">
        <f t="shared" si="94"/>
        <v>265652</v>
      </c>
      <c r="K465" s="36">
        <f t="shared" si="94"/>
        <v>7634</v>
      </c>
      <c r="L465" s="36">
        <f t="shared" si="94"/>
        <v>0</v>
      </c>
      <c r="M465" s="36">
        <f t="shared" si="94"/>
        <v>0</v>
      </c>
      <c r="N465" s="38">
        <f t="shared" si="94"/>
        <v>1029021</v>
      </c>
    </row>
    <row r="466" spans="1:14" x14ac:dyDescent="0.2">
      <c r="A466" s="29" t="s">
        <v>2490</v>
      </c>
      <c r="B466" s="30"/>
      <c r="C466" s="31">
        <f t="shared" ref="C466:N466" si="95">C453+C457+C461+C465</f>
        <v>163</v>
      </c>
      <c r="D466" s="32">
        <f t="shared" si="95"/>
        <v>11.0411</v>
      </c>
      <c r="E466" s="32">
        <f t="shared" si="95"/>
        <v>5.8736000000000006</v>
      </c>
      <c r="F466" s="31">
        <f t="shared" si="95"/>
        <v>6099413</v>
      </c>
      <c r="G466" s="31">
        <f t="shared" si="95"/>
        <v>1838218</v>
      </c>
      <c r="H466" s="31">
        <f t="shared" si="95"/>
        <v>7937631</v>
      </c>
      <c r="I466" s="31">
        <f t="shared" si="95"/>
        <v>0</v>
      </c>
      <c r="J466" s="31">
        <f t="shared" si="95"/>
        <v>2762295</v>
      </c>
      <c r="K466" s="31">
        <f t="shared" si="95"/>
        <v>79376</v>
      </c>
      <c r="L466" s="31">
        <f t="shared" si="95"/>
        <v>131325</v>
      </c>
      <c r="M466" s="31">
        <f t="shared" si="95"/>
        <v>0</v>
      </c>
      <c r="N466" s="33">
        <f t="shared" si="95"/>
        <v>10831251</v>
      </c>
    </row>
    <row r="467" spans="1:14" x14ac:dyDescent="0.2">
      <c r="A467" s="39"/>
      <c r="B467" s="40"/>
      <c r="C467" s="41"/>
      <c r="D467" s="42"/>
      <c r="E467" s="42"/>
      <c r="F467" s="41"/>
      <c r="G467" s="41"/>
      <c r="H467" s="41"/>
      <c r="I467" s="41"/>
      <c r="J467" s="41"/>
      <c r="K467" s="41"/>
      <c r="L467" s="41"/>
      <c r="M467" s="41"/>
      <c r="N467" s="43"/>
    </row>
    <row r="468" spans="1:14" x14ac:dyDescent="0.2">
      <c r="A468" s="29" t="s">
        <v>2491</v>
      </c>
      <c r="B468" s="30"/>
      <c r="C468" s="31"/>
      <c r="D468" s="32"/>
      <c r="E468" s="32"/>
      <c r="F468" s="31"/>
      <c r="G468" s="31"/>
      <c r="H468" s="31"/>
      <c r="I468" s="31"/>
      <c r="J468" s="31"/>
      <c r="K468" s="31"/>
      <c r="L468" s="31"/>
      <c r="M468" s="31"/>
      <c r="N468" s="33"/>
    </row>
    <row r="469" spans="1:14" x14ac:dyDescent="0.2">
      <c r="A469" s="29" t="s">
        <v>2492</v>
      </c>
      <c r="B469" s="30" t="s">
        <v>6</v>
      </c>
      <c r="C469" s="31" t="s">
        <v>7</v>
      </c>
      <c r="D469" s="32" t="s">
        <v>8</v>
      </c>
      <c r="E469" s="32" t="s">
        <v>9</v>
      </c>
      <c r="F469" s="31" t="s">
        <v>10</v>
      </c>
      <c r="G469" s="31" t="s">
        <v>11</v>
      </c>
      <c r="H469" s="31" t="s">
        <v>12</v>
      </c>
      <c r="I469" s="31" t="s">
        <v>13</v>
      </c>
      <c r="J469" s="31" t="s">
        <v>14</v>
      </c>
      <c r="K469" s="31" t="s">
        <v>15</v>
      </c>
      <c r="L469" s="31" t="s">
        <v>16</v>
      </c>
      <c r="M469" s="31" t="s">
        <v>17</v>
      </c>
      <c r="N469" s="33" t="s">
        <v>18</v>
      </c>
    </row>
    <row r="470" spans="1:14" x14ac:dyDescent="0.2">
      <c r="A470" s="34" t="s">
        <v>19</v>
      </c>
      <c r="B470" s="35"/>
      <c r="C470" s="36"/>
      <c r="D470" s="37"/>
      <c r="E470" s="37"/>
      <c r="F470" s="36"/>
      <c r="G470" s="36"/>
      <c r="H470" s="36"/>
      <c r="I470" s="36"/>
      <c r="J470" s="36"/>
      <c r="K470" s="36"/>
      <c r="L470" s="36"/>
      <c r="M470" s="36"/>
      <c r="N470" s="38"/>
    </row>
    <row r="471" spans="1:14" x14ac:dyDescent="0.2">
      <c r="A471" s="39" t="s">
        <v>45</v>
      </c>
      <c r="B471" s="40"/>
      <c r="C471" s="41">
        <v>0</v>
      </c>
      <c r="D471" s="42">
        <v>-1.5482</v>
      </c>
      <c r="E471" s="42">
        <v>0</v>
      </c>
      <c r="F471" s="41">
        <v>-541684</v>
      </c>
      <c r="G471" s="41">
        <v>0</v>
      </c>
      <c r="H471" s="41">
        <v>-541684</v>
      </c>
      <c r="I471" s="41">
        <v>0</v>
      </c>
      <c r="J471" s="41">
        <v>-188507</v>
      </c>
      <c r="K471" s="41">
        <v>-5417</v>
      </c>
      <c r="L471" s="41">
        <v>0</v>
      </c>
      <c r="M471" s="41">
        <v>0</v>
      </c>
      <c r="N471" s="43">
        <v>-730191</v>
      </c>
    </row>
    <row r="472" spans="1:14" x14ac:dyDescent="0.2">
      <c r="A472" s="39" t="s">
        <v>22</v>
      </c>
      <c r="B472" s="40"/>
      <c r="C472" s="41">
        <v>0</v>
      </c>
      <c r="D472" s="42">
        <v>6</v>
      </c>
      <c r="E472" s="42">
        <v>1.08</v>
      </c>
      <c r="F472" s="41">
        <v>3126597</v>
      </c>
      <c r="G472" s="41">
        <v>256491</v>
      </c>
      <c r="H472" s="41">
        <v>3383088</v>
      </c>
      <c r="I472" s="41">
        <v>0</v>
      </c>
      <c r="J472" s="41">
        <v>1177315</v>
      </c>
      <c r="K472" s="41">
        <v>33831</v>
      </c>
      <c r="L472" s="41">
        <v>23200</v>
      </c>
      <c r="M472" s="41">
        <v>0</v>
      </c>
      <c r="N472" s="43">
        <v>4583603</v>
      </c>
    </row>
    <row r="473" spans="1:14" x14ac:dyDescent="0.2">
      <c r="A473" s="34" t="s">
        <v>24</v>
      </c>
      <c r="B473" s="35"/>
      <c r="C473" s="36">
        <f t="shared" ref="C473:N473" si="96">SUM(C471:C472)</f>
        <v>0</v>
      </c>
      <c r="D473" s="37">
        <f t="shared" si="96"/>
        <v>4.4518000000000004</v>
      </c>
      <c r="E473" s="37">
        <f t="shared" si="96"/>
        <v>1.08</v>
      </c>
      <c r="F473" s="36">
        <f t="shared" si="96"/>
        <v>2584913</v>
      </c>
      <c r="G473" s="36">
        <f t="shared" si="96"/>
        <v>256491</v>
      </c>
      <c r="H473" s="36">
        <f t="shared" si="96"/>
        <v>2841404</v>
      </c>
      <c r="I473" s="36">
        <f t="shared" si="96"/>
        <v>0</v>
      </c>
      <c r="J473" s="36">
        <f t="shared" si="96"/>
        <v>988808</v>
      </c>
      <c r="K473" s="36">
        <f t="shared" si="96"/>
        <v>28414</v>
      </c>
      <c r="L473" s="36">
        <f t="shared" si="96"/>
        <v>23200</v>
      </c>
      <c r="M473" s="36">
        <f t="shared" si="96"/>
        <v>0</v>
      </c>
      <c r="N473" s="38">
        <f t="shared" si="96"/>
        <v>3853412</v>
      </c>
    </row>
    <row r="474" spans="1:14" x14ac:dyDescent="0.2">
      <c r="A474" s="34" t="s">
        <v>1629</v>
      </c>
      <c r="B474" s="35"/>
      <c r="C474" s="36"/>
      <c r="D474" s="37"/>
      <c r="E474" s="37"/>
      <c r="F474" s="36"/>
      <c r="G474" s="36"/>
      <c r="H474" s="36"/>
      <c r="I474" s="36"/>
      <c r="J474" s="36"/>
      <c r="K474" s="36"/>
      <c r="L474" s="36"/>
      <c r="M474" s="36"/>
      <c r="N474" s="38"/>
    </row>
    <row r="475" spans="1:14" x14ac:dyDescent="0.2">
      <c r="A475" s="39" t="s">
        <v>162</v>
      </c>
      <c r="B475" s="40"/>
      <c r="C475" s="41">
        <v>0</v>
      </c>
      <c r="D475" s="42">
        <v>5.5056000000000003</v>
      </c>
      <c r="E475" s="42">
        <v>0</v>
      </c>
      <c r="F475" s="41">
        <v>1930650</v>
      </c>
      <c r="G475" s="41">
        <v>0</v>
      </c>
      <c r="H475" s="41">
        <v>1930650</v>
      </c>
      <c r="I475" s="41">
        <v>0</v>
      </c>
      <c r="J475" s="41">
        <v>671867</v>
      </c>
      <c r="K475" s="41">
        <v>19307</v>
      </c>
      <c r="L475" s="41">
        <v>0</v>
      </c>
      <c r="M475" s="41">
        <v>0</v>
      </c>
      <c r="N475" s="43">
        <v>2602517</v>
      </c>
    </row>
    <row r="476" spans="1:14" x14ac:dyDescent="0.2">
      <c r="A476" s="39" t="s">
        <v>1269</v>
      </c>
      <c r="B476" s="40"/>
      <c r="C476" s="41">
        <v>0</v>
      </c>
      <c r="D476" s="42">
        <v>-0.14069999999999999</v>
      </c>
      <c r="E476" s="42">
        <v>0</v>
      </c>
      <c r="F476" s="41">
        <v>-49244</v>
      </c>
      <c r="G476" s="41">
        <v>0</v>
      </c>
      <c r="H476" s="41">
        <v>-49244</v>
      </c>
      <c r="I476" s="41">
        <v>0</v>
      </c>
      <c r="J476" s="41">
        <v>-17137</v>
      </c>
      <c r="K476" s="41">
        <v>-492</v>
      </c>
      <c r="L476" s="41">
        <v>0</v>
      </c>
      <c r="M476" s="41">
        <v>0</v>
      </c>
      <c r="N476" s="43">
        <v>-66381</v>
      </c>
    </row>
    <row r="477" spans="1:14" x14ac:dyDescent="0.2">
      <c r="A477" s="39" t="s">
        <v>40</v>
      </c>
      <c r="B477" s="40"/>
      <c r="C477" s="41">
        <v>0</v>
      </c>
      <c r="D477" s="42">
        <v>-0.33600000000000002</v>
      </c>
      <c r="E477" s="42">
        <v>0</v>
      </c>
      <c r="F477" s="41">
        <v>-504000</v>
      </c>
      <c r="G477" s="41">
        <v>0</v>
      </c>
      <c r="H477" s="41">
        <v>-504000</v>
      </c>
      <c r="I477" s="41">
        <v>0</v>
      </c>
      <c r="J477" s="41">
        <v>-175392</v>
      </c>
      <c r="K477" s="41">
        <v>-5040</v>
      </c>
      <c r="L477" s="41">
        <v>0</v>
      </c>
      <c r="M477" s="41">
        <v>0</v>
      </c>
      <c r="N477" s="43">
        <v>-679392</v>
      </c>
    </row>
    <row r="478" spans="1:14" x14ac:dyDescent="0.2">
      <c r="A478" s="39" t="s">
        <v>41</v>
      </c>
      <c r="B478" s="40"/>
      <c r="C478" s="41">
        <v>0</v>
      </c>
      <c r="D478" s="42">
        <v>0</v>
      </c>
      <c r="E478" s="42">
        <v>0</v>
      </c>
      <c r="F478" s="41">
        <v>0</v>
      </c>
      <c r="G478" s="41">
        <v>0</v>
      </c>
      <c r="H478" s="41">
        <v>0</v>
      </c>
      <c r="I478" s="41">
        <v>504000</v>
      </c>
      <c r="J478" s="41">
        <v>170352</v>
      </c>
      <c r="K478" s="41">
        <v>0</v>
      </c>
      <c r="L478" s="41">
        <v>0</v>
      </c>
      <c r="M478" s="41">
        <v>0</v>
      </c>
      <c r="N478" s="43">
        <v>674352</v>
      </c>
    </row>
    <row r="479" spans="1:14" x14ac:dyDescent="0.2">
      <c r="A479" s="39" t="s">
        <v>163</v>
      </c>
      <c r="B479" s="40"/>
      <c r="C479" s="41">
        <v>0</v>
      </c>
      <c r="D479" s="42">
        <v>0</v>
      </c>
      <c r="E479" s="42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4</v>
      </c>
      <c r="K479" s="41">
        <v>0</v>
      </c>
      <c r="L479" s="41">
        <v>0</v>
      </c>
      <c r="M479" s="41">
        <v>0</v>
      </c>
      <c r="N479" s="43">
        <v>4</v>
      </c>
    </row>
    <row r="480" spans="1:14" x14ac:dyDescent="0.2">
      <c r="A480" s="39" t="s">
        <v>501</v>
      </c>
      <c r="B480" s="40"/>
      <c r="C480" s="41">
        <v>0</v>
      </c>
      <c r="D480" s="42">
        <v>0</v>
      </c>
      <c r="E480" s="42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3500</v>
      </c>
      <c r="M480" s="41">
        <v>0</v>
      </c>
      <c r="N480" s="43">
        <v>3500</v>
      </c>
    </row>
    <row r="481" spans="1:14" x14ac:dyDescent="0.2">
      <c r="A481" s="39" t="s">
        <v>32</v>
      </c>
      <c r="B481" s="40"/>
      <c r="C481" s="41">
        <v>0</v>
      </c>
      <c r="D481" s="42">
        <v>0</v>
      </c>
      <c r="E481" s="42">
        <v>0.8</v>
      </c>
      <c r="F481" s="41">
        <v>0</v>
      </c>
      <c r="G481" s="41">
        <v>211766</v>
      </c>
      <c r="H481" s="41">
        <v>211766</v>
      </c>
      <c r="I481" s="41">
        <v>0</v>
      </c>
      <c r="J481" s="41">
        <v>73695</v>
      </c>
      <c r="K481" s="41">
        <v>2118</v>
      </c>
      <c r="L481" s="41">
        <v>0</v>
      </c>
      <c r="M481" s="41">
        <v>0</v>
      </c>
      <c r="N481" s="43">
        <v>285461</v>
      </c>
    </row>
    <row r="482" spans="1:14" x14ac:dyDescent="0.2">
      <c r="A482" s="39" t="s">
        <v>23</v>
      </c>
      <c r="B482" s="40"/>
      <c r="C482" s="41">
        <v>0</v>
      </c>
      <c r="D482" s="42">
        <v>0</v>
      </c>
      <c r="E482" s="42">
        <v>1.82</v>
      </c>
      <c r="F482" s="41">
        <v>0</v>
      </c>
      <c r="G482" s="41">
        <v>702729</v>
      </c>
      <c r="H482" s="41">
        <v>702729</v>
      </c>
      <c r="I482" s="41">
        <v>0</v>
      </c>
      <c r="J482" s="41">
        <v>244549</v>
      </c>
      <c r="K482" s="41">
        <v>7027</v>
      </c>
      <c r="L482" s="41">
        <v>0</v>
      </c>
      <c r="M482" s="41">
        <v>0</v>
      </c>
      <c r="N482" s="43">
        <v>947278</v>
      </c>
    </row>
    <row r="483" spans="1:14" x14ac:dyDescent="0.2">
      <c r="A483" s="39" t="s">
        <v>1481</v>
      </c>
      <c r="B483" s="40"/>
      <c r="C483" s="41">
        <v>0</v>
      </c>
      <c r="D483" s="42">
        <v>6.5934999999999997</v>
      </c>
      <c r="E483" s="42">
        <v>1.02</v>
      </c>
      <c r="F483" s="41">
        <v>4195271</v>
      </c>
      <c r="G483" s="41">
        <v>256122</v>
      </c>
      <c r="H483" s="41">
        <v>4451393</v>
      </c>
      <c r="I483" s="41">
        <v>0</v>
      </c>
      <c r="J483" s="41">
        <v>1549085</v>
      </c>
      <c r="K483" s="41">
        <v>44514</v>
      </c>
      <c r="L483" s="41">
        <v>162250</v>
      </c>
      <c r="M483" s="41">
        <v>0</v>
      </c>
      <c r="N483" s="43">
        <v>6162728</v>
      </c>
    </row>
    <row r="484" spans="1:14" x14ac:dyDescent="0.2">
      <c r="A484" s="34" t="s">
        <v>24</v>
      </c>
      <c r="B484" s="35"/>
      <c r="C484" s="36">
        <f t="shared" ref="C484:N484" si="97">SUM(C475:C483)</f>
        <v>0</v>
      </c>
      <c r="D484" s="37">
        <f t="shared" si="97"/>
        <v>11.622399999999999</v>
      </c>
      <c r="E484" s="37">
        <f t="shared" si="97"/>
        <v>3.64</v>
      </c>
      <c r="F484" s="36">
        <f t="shared" si="97"/>
        <v>5572677</v>
      </c>
      <c r="G484" s="36">
        <f t="shared" si="97"/>
        <v>1170617</v>
      </c>
      <c r="H484" s="36">
        <f t="shared" si="97"/>
        <v>6743294</v>
      </c>
      <c r="I484" s="36">
        <f t="shared" si="97"/>
        <v>504000</v>
      </c>
      <c r="J484" s="36">
        <f t="shared" si="97"/>
        <v>2517023</v>
      </c>
      <c r="K484" s="36">
        <f t="shared" si="97"/>
        <v>67434</v>
      </c>
      <c r="L484" s="36">
        <f t="shared" si="97"/>
        <v>165750</v>
      </c>
      <c r="M484" s="36">
        <f t="shared" si="97"/>
        <v>0</v>
      </c>
      <c r="N484" s="38">
        <f t="shared" si="97"/>
        <v>9930067</v>
      </c>
    </row>
    <row r="485" spans="1:14" x14ac:dyDescent="0.2">
      <c r="A485" s="34" t="s">
        <v>25</v>
      </c>
      <c r="B485" s="35"/>
      <c r="C485" s="36"/>
      <c r="D485" s="37"/>
      <c r="E485" s="37"/>
      <c r="F485" s="36"/>
      <c r="G485" s="36"/>
      <c r="H485" s="36"/>
      <c r="I485" s="36"/>
      <c r="J485" s="36"/>
      <c r="K485" s="36"/>
      <c r="L485" s="36"/>
      <c r="M485" s="36"/>
      <c r="N485" s="38"/>
    </row>
    <row r="486" spans="1:14" x14ac:dyDescent="0.2">
      <c r="A486" s="39" t="s">
        <v>26</v>
      </c>
      <c r="B486" s="40"/>
      <c r="C486" s="41">
        <v>41</v>
      </c>
      <c r="D486" s="42">
        <v>0</v>
      </c>
      <c r="E486" s="42">
        <v>1.4126000000000001</v>
      </c>
      <c r="F486" s="41">
        <v>0</v>
      </c>
      <c r="G486" s="41">
        <v>434273</v>
      </c>
      <c r="H486" s="41">
        <v>434273</v>
      </c>
      <c r="I486" s="41">
        <v>0</v>
      </c>
      <c r="J486" s="41">
        <v>151128</v>
      </c>
      <c r="K486" s="41">
        <v>4343</v>
      </c>
      <c r="L486" s="41">
        <v>3485</v>
      </c>
      <c r="M486" s="41">
        <v>0</v>
      </c>
      <c r="N486" s="43">
        <v>588886</v>
      </c>
    </row>
    <row r="487" spans="1:14" x14ac:dyDescent="0.2">
      <c r="A487" s="39" t="s">
        <v>76</v>
      </c>
      <c r="B487" s="40"/>
      <c r="C487" s="41">
        <v>18</v>
      </c>
      <c r="D487" s="42">
        <v>0</v>
      </c>
      <c r="E487" s="42">
        <v>0.51700000000000002</v>
      </c>
      <c r="F487" s="41">
        <v>0</v>
      </c>
      <c r="G487" s="41">
        <v>158940</v>
      </c>
      <c r="H487" s="41">
        <v>158940</v>
      </c>
      <c r="I487" s="41">
        <v>0</v>
      </c>
      <c r="J487" s="41">
        <v>55311</v>
      </c>
      <c r="K487" s="41">
        <v>1589</v>
      </c>
      <c r="L487" s="41">
        <v>1080</v>
      </c>
      <c r="M487" s="41">
        <v>0</v>
      </c>
      <c r="N487" s="43">
        <v>215331</v>
      </c>
    </row>
    <row r="488" spans="1:14" x14ac:dyDescent="0.2">
      <c r="A488" s="39" t="s">
        <v>56</v>
      </c>
      <c r="B488" s="40"/>
      <c r="C488" s="41">
        <v>18</v>
      </c>
      <c r="D488" s="42">
        <v>0</v>
      </c>
      <c r="E488" s="42">
        <v>0.25469999999999998</v>
      </c>
      <c r="F488" s="41">
        <v>0</v>
      </c>
      <c r="G488" s="41">
        <v>78302</v>
      </c>
      <c r="H488" s="41">
        <v>78302</v>
      </c>
      <c r="I488" s="41">
        <v>0</v>
      </c>
      <c r="J488" s="41">
        <v>27249</v>
      </c>
      <c r="K488" s="41">
        <v>783</v>
      </c>
      <c r="L488" s="41">
        <v>450</v>
      </c>
      <c r="M488" s="41">
        <v>0</v>
      </c>
      <c r="N488" s="43">
        <v>106001</v>
      </c>
    </row>
    <row r="489" spans="1:14" x14ac:dyDescent="0.2">
      <c r="A489" s="39" t="s">
        <v>69</v>
      </c>
      <c r="B489" s="40"/>
      <c r="C489" s="41">
        <v>111</v>
      </c>
      <c r="D489" s="42">
        <v>0</v>
      </c>
      <c r="E489" s="42">
        <v>2.1753</v>
      </c>
      <c r="F489" s="41">
        <v>0</v>
      </c>
      <c r="G489" s="41">
        <v>668748</v>
      </c>
      <c r="H489" s="41">
        <v>668748</v>
      </c>
      <c r="I489" s="41">
        <v>0</v>
      </c>
      <c r="J489" s="41">
        <v>232724</v>
      </c>
      <c r="K489" s="41">
        <v>6687</v>
      </c>
      <c r="L489" s="41">
        <v>6771</v>
      </c>
      <c r="M489" s="41">
        <v>0</v>
      </c>
      <c r="N489" s="43">
        <v>908243</v>
      </c>
    </row>
    <row r="490" spans="1:14" x14ac:dyDescent="0.2">
      <c r="A490" s="34" t="s">
        <v>24</v>
      </c>
      <c r="B490" s="35"/>
      <c r="C490" s="36">
        <f t="shared" ref="C490:N490" si="98">SUM(C486:C489)</f>
        <v>188</v>
      </c>
      <c r="D490" s="37">
        <f t="shared" si="98"/>
        <v>0</v>
      </c>
      <c r="E490" s="37">
        <f t="shared" si="98"/>
        <v>4.3596000000000004</v>
      </c>
      <c r="F490" s="36">
        <f t="shared" si="98"/>
        <v>0</v>
      </c>
      <c r="G490" s="36">
        <f t="shared" si="98"/>
        <v>1340263</v>
      </c>
      <c r="H490" s="36">
        <f t="shared" si="98"/>
        <v>1340263</v>
      </c>
      <c r="I490" s="36">
        <f t="shared" si="98"/>
        <v>0</v>
      </c>
      <c r="J490" s="36">
        <f t="shared" si="98"/>
        <v>466412</v>
      </c>
      <c r="K490" s="36">
        <f t="shared" si="98"/>
        <v>13402</v>
      </c>
      <c r="L490" s="36">
        <f t="shared" si="98"/>
        <v>11786</v>
      </c>
      <c r="M490" s="36">
        <f t="shared" si="98"/>
        <v>0</v>
      </c>
      <c r="N490" s="38">
        <f t="shared" si="98"/>
        <v>1818461</v>
      </c>
    </row>
    <row r="491" spans="1:14" x14ac:dyDescent="0.2">
      <c r="A491" s="34" t="s">
        <v>1483</v>
      </c>
      <c r="B491" s="35"/>
      <c r="C491" s="36"/>
      <c r="D491" s="37"/>
      <c r="E491" s="37"/>
      <c r="F491" s="36"/>
      <c r="G491" s="36"/>
      <c r="H491" s="36"/>
      <c r="I491" s="36"/>
      <c r="J491" s="36"/>
      <c r="K491" s="36"/>
      <c r="L491" s="36"/>
      <c r="M491" s="36"/>
      <c r="N491" s="38"/>
    </row>
    <row r="492" spans="1:14" x14ac:dyDescent="0.2">
      <c r="A492" s="39" t="s">
        <v>1484</v>
      </c>
      <c r="B492" s="40"/>
      <c r="C492" s="41">
        <v>75</v>
      </c>
      <c r="D492" s="42">
        <v>0</v>
      </c>
      <c r="E492" s="42">
        <v>0.1273</v>
      </c>
      <c r="F492" s="41">
        <v>0</v>
      </c>
      <c r="G492" s="41">
        <v>34499</v>
      </c>
      <c r="H492" s="41">
        <v>34499</v>
      </c>
      <c r="I492" s="41">
        <v>0</v>
      </c>
      <c r="J492" s="41">
        <v>12006</v>
      </c>
      <c r="K492" s="41">
        <v>345</v>
      </c>
      <c r="L492" s="41">
        <v>0</v>
      </c>
      <c r="M492" s="41">
        <v>0</v>
      </c>
      <c r="N492" s="43">
        <v>46505</v>
      </c>
    </row>
    <row r="493" spans="1:14" x14ac:dyDescent="0.2">
      <c r="A493" s="39" t="s">
        <v>1485</v>
      </c>
      <c r="B493" s="40"/>
      <c r="C493" s="41">
        <v>0</v>
      </c>
      <c r="D493" s="42">
        <v>2.67</v>
      </c>
      <c r="E493" s="42">
        <v>0</v>
      </c>
      <c r="F493" s="41">
        <v>1217937</v>
      </c>
      <c r="G493" s="41">
        <v>0</v>
      </c>
      <c r="H493" s="41">
        <v>1217937</v>
      </c>
      <c r="I493" s="41">
        <v>0</v>
      </c>
      <c r="J493" s="41">
        <v>423842</v>
      </c>
      <c r="K493" s="41">
        <v>12179</v>
      </c>
      <c r="L493" s="41">
        <v>0</v>
      </c>
      <c r="M493" s="41">
        <v>0</v>
      </c>
      <c r="N493" s="43">
        <v>1641779</v>
      </c>
    </row>
    <row r="494" spans="1:14" x14ac:dyDescent="0.2">
      <c r="A494" s="34" t="s">
        <v>24</v>
      </c>
      <c r="B494" s="35"/>
      <c r="C494" s="36">
        <f t="shared" ref="C494:N494" si="99">SUM(C492:C493)</f>
        <v>75</v>
      </c>
      <c r="D494" s="37">
        <f t="shared" si="99"/>
        <v>2.67</v>
      </c>
      <c r="E494" s="37">
        <f t="shared" si="99"/>
        <v>0.1273</v>
      </c>
      <c r="F494" s="36">
        <f t="shared" si="99"/>
        <v>1217937</v>
      </c>
      <c r="G494" s="36">
        <f t="shared" si="99"/>
        <v>34499</v>
      </c>
      <c r="H494" s="36">
        <f t="shared" si="99"/>
        <v>1252436</v>
      </c>
      <c r="I494" s="36">
        <f t="shared" si="99"/>
        <v>0</v>
      </c>
      <c r="J494" s="36">
        <f t="shared" si="99"/>
        <v>435848</v>
      </c>
      <c r="K494" s="36">
        <f t="shared" si="99"/>
        <v>12524</v>
      </c>
      <c r="L494" s="36">
        <f t="shared" si="99"/>
        <v>0</v>
      </c>
      <c r="M494" s="36">
        <f t="shared" si="99"/>
        <v>0</v>
      </c>
      <c r="N494" s="38">
        <f t="shared" si="99"/>
        <v>1688284</v>
      </c>
    </row>
    <row r="495" spans="1:14" x14ac:dyDescent="0.2">
      <c r="A495" s="29" t="s">
        <v>2493</v>
      </c>
      <c r="B495" s="30"/>
      <c r="C495" s="31">
        <f t="shared" ref="C495:N495" si="100">C473+C484+C490+C494</f>
        <v>263</v>
      </c>
      <c r="D495" s="32">
        <f t="shared" si="100"/>
        <v>18.744199999999999</v>
      </c>
      <c r="E495" s="32">
        <f t="shared" si="100"/>
        <v>9.206900000000001</v>
      </c>
      <c r="F495" s="31">
        <f t="shared" si="100"/>
        <v>9375527</v>
      </c>
      <c r="G495" s="31">
        <f t="shared" si="100"/>
        <v>2801870</v>
      </c>
      <c r="H495" s="31">
        <f t="shared" si="100"/>
        <v>12177397</v>
      </c>
      <c r="I495" s="31">
        <f t="shared" si="100"/>
        <v>504000</v>
      </c>
      <c r="J495" s="31">
        <f t="shared" si="100"/>
        <v>4408091</v>
      </c>
      <c r="K495" s="31">
        <f t="shared" si="100"/>
        <v>121774</v>
      </c>
      <c r="L495" s="31">
        <f t="shared" si="100"/>
        <v>200736</v>
      </c>
      <c r="M495" s="31">
        <f t="shared" si="100"/>
        <v>0</v>
      </c>
      <c r="N495" s="33">
        <f t="shared" si="100"/>
        <v>17290224</v>
      </c>
    </row>
    <row r="496" spans="1:14" x14ac:dyDescent="0.2">
      <c r="A496" s="39"/>
      <c r="B496" s="40"/>
      <c r="C496" s="41"/>
      <c r="D496" s="42"/>
      <c r="E496" s="42"/>
      <c r="F496" s="41"/>
      <c r="G496" s="41"/>
      <c r="H496" s="41"/>
      <c r="I496" s="41"/>
      <c r="J496" s="41"/>
      <c r="K496" s="41"/>
      <c r="L496" s="41"/>
      <c r="M496" s="41"/>
      <c r="N496" s="43"/>
    </row>
    <row r="497" spans="1:14" x14ac:dyDescent="0.2">
      <c r="A497" s="29" t="s">
        <v>2494</v>
      </c>
      <c r="B497" s="30"/>
      <c r="C497" s="31"/>
      <c r="D497" s="32"/>
      <c r="E497" s="32"/>
      <c r="F497" s="31"/>
      <c r="G497" s="31"/>
      <c r="H497" s="31"/>
      <c r="I497" s="31"/>
      <c r="J497" s="31"/>
      <c r="K497" s="31"/>
      <c r="L497" s="31"/>
      <c r="M497" s="31"/>
      <c r="N497" s="33"/>
    </row>
    <row r="498" spans="1:14" x14ac:dyDescent="0.2">
      <c r="A498" s="29" t="s">
        <v>2495</v>
      </c>
      <c r="B498" s="30" t="s">
        <v>6</v>
      </c>
      <c r="C498" s="31" t="s">
        <v>7</v>
      </c>
      <c r="D498" s="32" t="s">
        <v>8</v>
      </c>
      <c r="E498" s="32" t="s">
        <v>9</v>
      </c>
      <c r="F498" s="31" t="s">
        <v>10</v>
      </c>
      <c r="G498" s="31" t="s">
        <v>11</v>
      </c>
      <c r="H498" s="31" t="s">
        <v>12</v>
      </c>
      <c r="I498" s="31" t="s">
        <v>13</v>
      </c>
      <c r="J498" s="31" t="s">
        <v>14</v>
      </c>
      <c r="K498" s="31" t="s">
        <v>15</v>
      </c>
      <c r="L498" s="31" t="s">
        <v>16</v>
      </c>
      <c r="M498" s="31" t="s">
        <v>17</v>
      </c>
      <c r="N498" s="33" t="s">
        <v>18</v>
      </c>
    </row>
    <row r="499" spans="1:14" x14ac:dyDescent="0.2">
      <c r="A499" s="34" t="s">
        <v>1476</v>
      </c>
      <c r="B499" s="35"/>
      <c r="C499" s="36"/>
      <c r="D499" s="37"/>
      <c r="E499" s="37"/>
      <c r="F499" s="36"/>
      <c r="G499" s="36"/>
      <c r="H499" s="36"/>
      <c r="I499" s="36"/>
      <c r="J499" s="36"/>
      <c r="K499" s="36"/>
      <c r="L499" s="36"/>
      <c r="M499" s="36"/>
      <c r="N499" s="38"/>
    </row>
    <row r="500" spans="1:14" x14ac:dyDescent="0.2">
      <c r="A500" s="39" t="s">
        <v>1481</v>
      </c>
      <c r="B500" s="40"/>
      <c r="C500" s="41">
        <v>0</v>
      </c>
      <c r="D500" s="42">
        <v>4.7727000000000004</v>
      </c>
      <c r="E500" s="42">
        <v>0.68</v>
      </c>
      <c r="F500" s="41">
        <v>3190139</v>
      </c>
      <c r="G500" s="41">
        <v>170748</v>
      </c>
      <c r="H500" s="41">
        <v>3360887</v>
      </c>
      <c r="I500" s="41">
        <v>0</v>
      </c>
      <c r="J500" s="41">
        <v>1169589</v>
      </c>
      <c r="K500" s="41">
        <v>33609</v>
      </c>
      <c r="L500" s="41">
        <v>113575</v>
      </c>
      <c r="M500" s="41">
        <v>0</v>
      </c>
      <c r="N500" s="43">
        <v>4644051</v>
      </c>
    </row>
    <row r="501" spans="1:14" x14ac:dyDescent="0.2">
      <c r="A501" s="34" t="s">
        <v>24</v>
      </c>
      <c r="B501" s="35"/>
      <c r="C501" s="36">
        <f t="shared" ref="C501:N501" si="101">SUM(C500:C500)</f>
        <v>0</v>
      </c>
      <c r="D501" s="37">
        <f t="shared" si="101"/>
        <v>4.7727000000000004</v>
      </c>
      <c r="E501" s="37">
        <f t="shared" si="101"/>
        <v>0.68</v>
      </c>
      <c r="F501" s="36">
        <f t="shared" si="101"/>
        <v>3190139</v>
      </c>
      <c r="G501" s="36">
        <f t="shared" si="101"/>
        <v>170748</v>
      </c>
      <c r="H501" s="36">
        <f t="shared" si="101"/>
        <v>3360887</v>
      </c>
      <c r="I501" s="36">
        <f t="shared" si="101"/>
        <v>0</v>
      </c>
      <c r="J501" s="36">
        <f t="shared" si="101"/>
        <v>1169589</v>
      </c>
      <c r="K501" s="36">
        <f t="shared" si="101"/>
        <v>33609</v>
      </c>
      <c r="L501" s="36">
        <f t="shared" si="101"/>
        <v>113575</v>
      </c>
      <c r="M501" s="36">
        <f t="shared" si="101"/>
        <v>0</v>
      </c>
      <c r="N501" s="38">
        <f t="shared" si="101"/>
        <v>4644051</v>
      </c>
    </row>
    <row r="502" spans="1:14" x14ac:dyDescent="0.2">
      <c r="A502" s="34" t="s">
        <v>1629</v>
      </c>
      <c r="B502" s="35"/>
      <c r="C502" s="36"/>
      <c r="D502" s="37"/>
      <c r="E502" s="37"/>
      <c r="F502" s="36"/>
      <c r="G502" s="36"/>
      <c r="H502" s="36"/>
      <c r="I502" s="36"/>
      <c r="J502" s="36"/>
      <c r="K502" s="36"/>
      <c r="L502" s="36"/>
      <c r="M502" s="36"/>
      <c r="N502" s="38"/>
    </row>
    <row r="503" spans="1:14" x14ac:dyDescent="0.2">
      <c r="A503" s="39" t="s">
        <v>162</v>
      </c>
      <c r="B503" s="40"/>
      <c r="C503" s="41">
        <v>0</v>
      </c>
      <c r="D503" s="42">
        <v>0.75</v>
      </c>
      <c r="E503" s="42">
        <v>0</v>
      </c>
      <c r="F503" s="41">
        <v>259835</v>
      </c>
      <c r="G503" s="41">
        <v>0</v>
      </c>
      <c r="H503" s="41">
        <v>259835</v>
      </c>
      <c r="I503" s="41">
        <v>0</v>
      </c>
      <c r="J503" s="41">
        <v>90422</v>
      </c>
      <c r="K503" s="41">
        <v>2598</v>
      </c>
      <c r="L503" s="41">
        <v>0</v>
      </c>
      <c r="M503" s="41">
        <v>0</v>
      </c>
      <c r="N503" s="43">
        <v>350257</v>
      </c>
    </row>
    <row r="504" spans="1:14" x14ac:dyDescent="0.2">
      <c r="A504" s="39" t="s">
        <v>1571</v>
      </c>
      <c r="B504" s="40"/>
      <c r="C504" s="41">
        <v>0</v>
      </c>
      <c r="D504" s="42">
        <v>0</v>
      </c>
      <c r="E504" s="42">
        <v>0</v>
      </c>
      <c r="F504" s="41">
        <v>0</v>
      </c>
      <c r="G504" s="41">
        <v>0</v>
      </c>
      <c r="H504" s="41">
        <v>0</v>
      </c>
      <c r="I504" s="41">
        <v>26000</v>
      </c>
      <c r="J504" s="41">
        <v>8788</v>
      </c>
      <c r="K504" s="41">
        <v>0</v>
      </c>
      <c r="L504" s="41">
        <v>0</v>
      </c>
      <c r="M504" s="41">
        <v>0</v>
      </c>
      <c r="N504" s="43">
        <v>34788</v>
      </c>
    </row>
    <row r="505" spans="1:14" x14ac:dyDescent="0.2">
      <c r="A505" s="39" t="s">
        <v>163</v>
      </c>
      <c r="B505" s="40"/>
      <c r="C505" s="41">
        <v>0</v>
      </c>
      <c r="D505" s="42">
        <v>0</v>
      </c>
      <c r="E505" s="42">
        <v>0</v>
      </c>
      <c r="F505" s="41">
        <v>0</v>
      </c>
      <c r="G505" s="41">
        <v>0</v>
      </c>
      <c r="H505" s="41">
        <v>0</v>
      </c>
      <c r="I505" s="41">
        <v>0</v>
      </c>
      <c r="J505" s="41">
        <v>1</v>
      </c>
      <c r="K505" s="41">
        <v>0</v>
      </c>
      <c r="L505" s="41">
        <v>0</v>
      </c>
      <c r="M505" s="41">
        <v>0</v>
      </c>
      <c r="N505" s="43">
        <v>1</v>
      </c>
    </row>
    <row r="506" spans="1:14" x14ac:dyDescent="0.2">
      <c r="A506" s="39" t="s">
        <v>1572</v>
      </c>
      <c r="B506" s="40"/>
      <c r="C506" s="41">
        <v>0</v>
      </c>
      <c r="D506" s="42">
        <v>0</v>
      </c>
      <c r="E506" s="42">
        <v>0</v>
      </c>
      <c r="F506" s="41">
        <v>0</v>
      </c>
      <c r="G506" s="41">
        <v>0</v>
      </c>
      <c r="H506" s="41">
        <v>0</v>
      </c>
      <c r="I506" s="41">
        <v>0</v>
      </c>
      <c r="J506" s="41">
        <v>-6448</v>
      </c>
      <c r="K506" s="41">
        <v>0</v>
      </c>
      <c r="L506" s="41">
        <v>0</v>
      </c>
      <c r="M506" s="41">
        <v>0</v>
      </c>
      <c r="N506" s="43">
        <v>-6448</v>
      </c>
    </row>
    <row r="507" spans="1:14" x14ac:dyDescent="0.2">
      <c r="A507" s="39" t="s">
        <v>1573</v>
      </c>
      <c r="B507" s="40"/>
      <c r="C507" s="41">
        <v>0</v>
      </c>
      <c r="D507" s="42">
        <v>0</v>
      </c>
      <c r="E507" s="42">
        <v>0</v>
      </c>
      <c r="F507" s="41">
        <v>0</v>
      </c>
      <c r="G507" s="41">
        <v>0</v>
      </c>
      <c r="H507" s="41">
        <v>0</v>
      </c>
      <c r="I507" s="41">
        <v>0</v>
      </c>
      <c r="J507" s="41">
        <v>-2340</v>
      </c>
      <c r="K507" s="41">
        <v>0</v>
      </c>
      <c r="L507" s="41">
        <v>0</v>
      </c>
      <c r="M507" s="41">
        <v>0</v>
      </c>
      <c r="N507" s="43">
        <v>-2340</v>
      </c>
    </row>
    <row r="508" spans="1:14" x14ac:dyDescent="0.2">
      <c r="A508" s="39" t="s">
        <v>23</v>
      </c>
      <c r="B508" s="40"/>
      <c r="C508" s="41">
        <v>0</v>
      </c>
      <c r="D508" s="42">
        <v>0</v>
      </c>
      <c r="E508" s="42">
        <v>1</v>
      </c>
      <c r="F508" s="41">
        <v>0</v>
      </c>
      <c r="G508" s="41">
        <v>390792</v>
      </c>
      <c r="H508" s="41">
        <v>390792</v>
      </c>
      <c r="I508" s="41">
        <v>0</v>
      </c>
      <c r="J508" s="41">
        <v>135996</v>
      </c>
      <c r="K508" s="41">
        <v>3908</v>
      </c>
      <c r="L508" s="41">
        <v>0</v>
      </c>
      <c r="M508" s="41">
        <v>0</v>
      </c>
      <c r="N508" s="43">
        <v>526788</v>
      </c>
    </row>
    <row r="509" spans="1:14" x14ac:dyDescent="0.2">
      <c r="A509" s="34" t="s">
        <v>24</v>
      </c>
      <c r="B509" s="35"/>
      <c r="C509" s="36">
        <f t="shared" ref="C509:N509" si="102">SUM(C503:C508)</f>
        <v>0</v>
      </c>
      <c r="D509" s="37">
        <f t="shared" si="102"/>
        <v>0.75</v>
      </c>
      <c r="E509" s="37">
        <f t="shared" si="102"/>
        <v>1</v>
      </c>
      <c r="F509" s="36">
        <f t="shared" si="102"/>
        <v>259835</v>
      </c>
      <c r="G509" s="36">
        <f t="shared" si="102"/>
        <v>390792</v>
      </c>
      <c r="H509" s="36">
        <f t="shared" si="102"/>
        <v>650627</v>
      </c>
      <c r="I509" s="36">
        <f t="shared" si="102"/>
        <v>26000</v>
      </c>
      <c r="J509" s="36">
        <f t="shared" si="102"/>
        <v>226419</v>
      </c>
      <c r="K509" s="36">
        <f t="shared" si="102"/>
        <v>6506</v>
      </c>
      <c r="L509" s="36">
        <f t="shared" si="102"/>
        <v>0</v>
      </c>
      <c r="M509" s="36">
        <f t="shared" si="102"/>
        <v>0</v>
      </c>
      <c r="N509" s="38">
        <f t="shared" si="102"/>
        <v>903046</v>
      </c>
    </row>
    <row r="510" spans="1:14" x14ac:dyDescent="0.2">
      <c r="A510" s="34" t="s">
        <v>1483</v>
      </c>
      <c r="B510" s="35"/>
      <c r="C510" s="36"/>
      <c r="D510" s="37"/>
      <c r="E510" s="37"/>
      <c r="F510" s="36"/>
      <c r="G510" s="36"/>
      <c r="H510" s="36"/>
      <c r="I510" s="36"/>
      <c r="J510" s="36"/>
      <c r="K510" s="36"/>
      <c r="L510" s="36"/>
      <c r="M510" s="36"/>
      <c r="N510" s="38"/>
    </row>
    <row r="511" spans="1:14" x14ac:dyDescent="0.2">
      <c r="A511" s="39" t="s">
        <v>1492</v>
      </c>
      <c r="B511" s="40"/>
      <c r="C511" s="41">
        <v>27</v>
      </c>
      <c r="D511" s="42">
        <v>0</v>
      </c>
      <c r="E511" s="42">
        <v>5.1400000000000001E-2</v>
      </c>
      <c r="F511" s="41">
        <v>0</v>
      </c>
      <c r="G511" s="41">
        <v>13930</v>
      </c>
      <c r="H511" s="41">
        <v>13930</v>
      </c>
      <c r="I511" s="41">
        <v>0</v>
      </c>
      <c r="J511" s="41">
        <v>4848</v>
      </c>
      <c r="K511" s="41">
        <v>139</v>
      </c>
      <c r="L511" s="41">
        <v>0</v>
      </c>
      <c r="M511" s="41">
        <v>0</v>
      </c>
      <c r="N511" s="43">
        <v>18778</v>
      </c>
    </row>
    <row r="512" spans="1:14" x14ac:dyDescent="0.2">
      <c r="A512" s="39" t="s">
        <v>1485</v>
      </c>
      <c r="B512" s="40"/>
      <c r="C512" s="41">
        <v>0</v>
      </c>
      <c r="D512" s="42">
        <v>1.0774999999999999</v>
      </c>
      <c r="E512" s="42">
        <v>0</v>
      </c>
      <c r="F512" s="41">
        <v>524986</v>
      </c>
      <c r="G512" s="41">
        <v>0</v>
      </c>
      <c r="H512" s="41">
        <v>524986</v>
      </c>
      <c r="I512" s="41">
        <v>0</v>
      </c>
      <c r="J512" s="41">
        <v>182695</v>
      </c>
      <c r="K512" s="41">
        <v>5250</v>
      </c>
      <c r="L512" s="41">
        <v>0</v>
      </c>
      <c r="M512" s="41">
        <v>0</v>
      </c>
      <c r="N512" s="43">
        <v>707681</v>
      </c>
    </row>
    <row r="513" spans="1:14" x14ac:dyDescent="0.2">
      <c r="A513" s="34" t="s">
        <v>24</v>
      </c>
      <c r="B513" s="35"/>
      <c r="C513" s="36">
        <f t="shared" ref="C513:N513" si="103">SUM(C511:C512)</f>
        <v>27</v>
      </c>
      <c r="D513" s="37">
        <f t="shared" si="103"/>
        <v>1.0774999999999999</v>
      </c>
      <c r="E513" s="37">
        <f t="shared" si="103"/>
        <v>5.1400000000000001E-2</v>
      </c>
      <c r="F513" s="36">
        <f t="shared" si="103"/>
        <v>524986</v>
      </c>
      <c r="G513" s="36">
        <f t="shared" si="103"/>
        <v>13930</v>
      </c>
      <c r="H513" s="36">
        <f t="shared" si="103"/>
        <v>538916</v>
      </c>
      <c r="I513" s="36">
        <f t="shared" si="103"/>
        <v>0</v>
      </c>
      <c r="J513" s="36">
        <f t="shared" si="103"/>
        <v>187543</v>
      </c>
      <c r="K513" s="36">
        <f t="shared" si="103"/>
        <v>5389</v>
      </c>
      <c r="L513" s="36">
        <f t="shared" si="103"/>
        <v>0</v>
      </c>
      <c r="M513" s="36">
        <f t="shared" si="103"/>
        <v>0</v>
      </c>
      <c r="N513" s="38">
        <f t="shared" si="103"/>
        <v>726459</v>
      </c>
    </row>
    <row r="514" spans="1:14" x14ac:dyDescent="0.2">
      <c r="A514" s="29" t="s">
        <v>2496</v>
      </c>
      <c r="B514" s="30"/>
      <c r="C514" s="31">
        <f t="shared" ref="C514:N514" si="104">C501+C509+C513</f>
        <v>27</v>
      </c>
      <c r="D514" s="32">
        <f t="shared" si="104"/>
        <v>6.6002000000000001</v>
      </c>
      <c r="E514" s="32">
        <f t="shared" si="104"/>
        <v>1.7314000000000003</v>
      </c>
      <c r="F514" s="31">
        <f t="shared" si="104"/>
        <v>3974960</v>
      </c>
      <c r="G514" s="31">
        <f t="shared" si="104"/>
        <v>575470</v>
      </c>
      <c r="H514" s="31">
        <f t="shared" si="104"/>
        <v>4550430</v>
      </c>
      <c r="I514" s="31">
        <f t="shared" si="104"/>
        <v>26000</v>
      </c>
      <c r="J514" s="31">
        <f t="shared" si="104"/>
        <v>1583551</v>
      </c>
      <c r="K514" s="31">
        <f t="shared" si="104"/>
        <v>45504</v>
      </c>
      <c r="L514" s="31">
        <f t="shared" si="104"/>
        <v>113575</v>
      </c>
      <c r="M514" s="31">
        <f t="shared" si="104"/>
        <v>0</v>
      </c>
      <c r="N514" s="33">
        <f t="shared" si="104"/>
        <v>6273556</v>
      </c>
    </row>
    <row r="515" spans="1:14" x14ac:dyDescent="0.2">
      <c r="A515" s="39"/>
      <c r="B515" s="40"/>
      <c r="C515" s="41"/>
      <c r="D515" s="42"/>
      <c r="E515" s="42"/>
      <c r="F515" s="41"/>
      <c r="G515" s="41"/>
      <c r="H515" s="41"/>
      <c r="I515" s="41"/>
      <c r="J515" s="41"/>
      <c r="K515" s="41"/>
      <c r="L515" s="41"/>
      <c r="M515" s="41"/>
      <c r="N515" s="43"/>
    </row>
    <row r="516" spans="1:14" x14ac:dyDescent="0.2">
      <c r="A516" s="29" t="s">
        <v>2497</v>
      </c>
      <c r="B516" s="30"/>
      <c r="C516" s="31"/>
      <c r="D516" s="32"/>
      <c r="E516" s="32"/>
      <c r="F516" s="31"/>
      <c r="G516" s="31"/>
      <c r="H516" s="31"/>
      <c r="I516" s="31"/>
      <c r="J516" s="31"/>
      <c r="K516" s="31"/>
      <c r="L516" s="31"/>
      <c r="M516" s="31"/>
      <c r="N516" s="33"/>
    </row>
    <row r="517" spans="1:14" x14ac:dyDescent="0.2">
      <c r="A517" s="29" t="s">
        <v>2498</v>
      </c>
      <c r="B517" s="30" t="s">
        <v>6</v>
      </c>
      <c r="C517" s="31" t="s">
        <v>7</v>
      </c>
      <c r="D517" s="32" t="s">
        <v>8</v>
      </c>
      <c r="E517" s="32" t="s">
        <v>9</v>
      </c>
      <c r="F517" s="31" t="s">
        <v>10</v>
      </c>
      <c r="G517" s="31" t="s">
        <v>11</v>
      </c>
      <c r="H517" s="31" t="s">
        <v>12</v>
      </c>
      <c r="I517" s="31" t="s">
        <v>13</v>
      </c>
      <c r="J517" s="31" t="s">
        <v>14</v>
      </c>
      <c r="K517" s="31" t="s">
        <v>15</v>
      </c>
      <c r="L517" s="31" t="s">
        <v>16</v>
      </c>
      <c r="M517" s="31" t="s">
        <v>17</v>
      </c>
      <c r="N517" s="33" t="s">
        <v>18</v>
      </c>
    </row>
    <row r="518" spans="1:14" x14ac:dyDescent="0.2">
      <c r="A518" s="34" t="s">
        <v>19</v>
      </c>
      <c r="B518" s="35"/>
      <c r="C518" s="36"/>
      <c r="D518" s="37"/>
      <c r="E518" s="37"/>
      <c r="F518" s="36"/>
      <c r="G518" s="36"/>
      <c r="H518" s="36"/>
      <c r="I518" s="36"/>
      <c r="J518" s="36"/>
      <c r="K518" s="36"/>
      <c r="L518" s="36"/>
      <c r="M518" s="36"/>
      <c r="N518" s="38"/>
    </row>
    <row r="519" spans="1:14" x14ac:dyDescent="0.2">
      <c r="A519" s="39" t="s">
        <v>22</v>
      </c>
      <c r="B519" s="40"/>
      <c r="C519" s="41">
        <v>0</v>
      </c>
      <c r="D519" s="42">
        <v>2</v>
      </c>
      <c r="E519" s="42">
        <v>0.36</v>
      </c>
      <c r="F519" s="41">
        <v>1017326</v>
      </c>
      <c r="G519" s="41">
        <v>85497</v>
      </c>
      <c r="H519" s="41">
        <v>1102823</v>
      </c>
      <c r="I519" s="41">
        <v>0</v>
      </c>
      <c r="J519" s="41">
        <v>383782</v>
      </c>
      <c r="K519" s="41">
        <v>11028</v>
      </c>
      <c r="L519" s="41">
        <v>8000</v>
      </c>
      <c r="M519" s="41">
        <v>0</v>
      </c>
      <c r="N519" s="43">
        <v>1494605</v>
      </c>
    </row>
    <row r="520" spans="1:14" x14ac:dyDescent="0.2">
      <c r="A520" s="34" t="s">
        <v>24</v>
      </c>
      <c r="B520" s="35"/>
      <c r="C520" s="36">
        <f t="shared" ref="C520:N520" si="105">SUM(C519:C519)</f>
        <v>0</v>
      </c>
      <c r="D520" s="37">
        <f t="shared" si="105"/>
        <v>2</v>
      </c>
      <c r="E520" s="37">
        <f t="shared" si="105"/>
        <v>0.36</v>
      </c>
      <c r="F520" s="36">
        <f t="shared" si="105"/>
        <v>1017326</v>
      </c>
      <c r="G520" s="36">
        <f t="shared" si="105"/>
        <v>85497</v>
      </c>
      <c r="H520" s="36">
        <f t="shared" si="105"/>
        <v>1102823</v>
      </c>
      <c r="I520" s="36">
        <f t="shared" si="105"/>
        <v>0</v>
      </c>
      <c r="J520" s="36">
        <f t="shared" si="105"/>
        <v>383782</v>
      </c>
      <c r="K520" s="36">
        <f t="shared" si="105"/>
        <v>11028</v>
      </c>
      <c r="L520" s="36">
        <f t="shared" si="105"/>
        <v>8000</v>
      </c>
      <c r="M520" s="36">
        <f t="shared" si="105"/>
        <v>0</v>
      </c>
      <c r="N520" s="38">
        <f t="shared" si="105"/>
        <v>1494605</v>
      </c>
    </row>
    <row r="521" spans="1:14" x14ac:dyDescent="0.2">
      <c r="A521" s="34" t="s">
        <v>1629</v>
      </c>
      <c r="B521" s="35"/>
      <c r="C521" s="36"/>
      <c r="D521" s="37"/>
      <c r="E521" s="37"/>
      <c r="F521" s="36"/>
      <c r="G521" s="36"/>
      <c r="H521" s="36"/>
      <c r="I521" s="36"/>
      <c r="J521" s="36"/>
      <c r="K521" s="36"/>
      <c r="L521" s="36"/>
      <c r="M521" s="36"/>
      <c r="N521" s="38"/>
    </row>
    <row r="522" spans="1:14" x14ac:dyDescent="0.2">
      <c r="A522" s="39" t="s">
        <v>162</v>
      </c>
      <c r="B522" s="40"/>
      <c r="C522" s="41">
        <v>0</v>
      </c>
      <c r="D522" s="42">
        <v>0.6</v>
      </c>
      <c r="E522" s="42">
        <v>0</v>
      </c>
      <c r="F522" s="41">
        <v>219495</v>
      </c>
      <c r="G522" s="41">
        <v>0</v>
      </c>
      <c r="H522" s="41">
        <v>219495</v>
      </c>
      <c r="I522" s="41">
        <v>0</v>
      </c>
      <c r="J522" s="41">
        <v>76385</v>
      </c>
      <c r="K522" s="41">
        <v>2195</v>
      </c>
      <c r="L522" s="41">
        <v>0</v>
      </c>
      <c r="M522" s="41">
        <v>0</v>
      </c>
      <c r="N522" s="43">
        <v>295880</v>
      </c>
    </row>
    <row r="523" spans="1:14" x14ac:dyDescent="0.2">
      <c r="A523" s="39" t="s">
        <v>40</v>
      </c>
      <c r="B523" s="40"/>
      <c r="C523" s="41">
        <v>0</v>
      </c>
      <c r="D523" s="42">
        <v>0</v>
      </c>
      <c r="E523" s="42">
        <v>0</v>
      </c>
      <c r="F523" s="41">
        <v>-25200</v>
      </c>
      <c r="G523" s="41">
        <v>0</v>
      </c>
      <c r="H523" s="41">
        <v>-25200</v>
      </c>
      <c r="I523" s="41">
        <v>0</v>
      </c>
      <c r="J523" s="41">
        <v>-8770</v>
      </c>
      <c r="K523" s="41">
        <v>-252</v>
      </c>
      <c r="L523" s="41">
        <v>0</v>
      </c>
      <c r="M523" s="41">
        <v>0</v>
      </c>
      <c r="N523" s="43">
        <v>-33970</v>
      </c>
    </row>
    <row r="524" spans="1:14" x14ac:dyDescent="0.2">
      <c r="A524" s="39" t="s">
        <v>41</v>
      </c>
      <c r="B524" s="40"/>
      <c r="C524" s="41">
        <v>0</v>
      </c>
      <c r="D524" s="42">
        <v>0</v>
      </c>
      <c r="E524" s="42">
        <v>0</v>
      </c>
      <c r="F524" s="41">
        <v>0</v>
      </c>
      <c r="G524" s="41">
        <v>0</v>
      </c>
      <c r="H524" s="41">
        <v>0</v>
      </c>
      <c r="I524" s="41">
        <v>25200</v>
      </c>
      <c r="J524" s="41">
        <v>8518</v>
      </c>
      <c r="K524" s="41">
        <v>0</v>
      </c>
      <c r="L524" s="41">
        <v>0</v>
      </c>
      <c r="M524" s="41">
        <v>0</v>
      </c>
      <c r="N524" s="43">
        <v>33718</v>
      </c>
    </row>
    <row r="525" spans="1:14" x14ac:dyDescent="0.2">
      <c r="A525" s="39" t="s">
        <v>23</v>
      </c>
      <c r="B525" s="40"/>
      <c r="C525" s="41">
        <v>0</v>
      </c>
      <c r="D525" s="42">
        <v>0</v>
      </c>
      <c r="E525" s="42">
        <v>0.7</v>
      </c>
      <c r="F525" s="41">
        <v>0</v>
      </c>
      <c r="G525" s="41">
        <v>268234</v>
      </c>
      <c r="H525" s="41">
        <v>268234</v>
      </c>
      <c r="I525" s="41">
        <v>0</v>
      </c>
      <c r="J525" s="41">
        <v>93345</v>
      </c>
      <c r="K525" s="41">
        <v>2682</v>
      </c>
      <c r="L525" s="41">
        <v>0</v>
      </c>
      <c r="M525" s="41">
        <v>0</v>
      </c>
      <c r="N525" s="43">
        <v>361579</v>
      </c>
    </row>
    <row r="526" spans="1:14" x14ac:dyDescent="0.2">
      <c r="A526" s="39" t="s">
        <v>1481</v>
      </c>
      <c r="B526" s="40"/>
      <c r="C526" s="41">
        <v>0</v>
      </c>
      <c r="D526" s="42">
        <v>2.4544999999999999</v>
      </c>
      <c r="E526" s="42">
        <v>0.34</v>
      </c>
      <c r="F526" s="41">
        <v>1635084</v>
      </c>
      <c r="G526" s="41">
        <v>85374</v>
      </c>
      <c r="H526" s="41">
        <v>1720458</v>
      </c>
      <c r="I526" s="41">
        <v>0</v>
      </c>
      <c r="J526" s="41">
        <v>598720</v>
      </c>
      <c r="K526" s="41">
        <v>17205</v>
      </c>
      <c r="L526" s="41">
        <v>53100</v>
      </c>
      <c r="M526" s="41">
        <v>0</v>
      </c>
      <c r="N526" s="43">
        <v>2372278</v>
      </c>
    </row>
    <row r="527" spans="1:14" x14ac:dyDescent="0.2">
      <c r="A527" s="34" t="s">
        <v>24</v>
      </c>
      <c r="B527" s="35"/>
      <c r="C527" s="36">
        <f t="shared" ref="C527:N527" si="106">SUM(C522:C526)</f>
        <v>0</v>
      </c>
      <c r="D527" s="37">
        <f t="shared" si="106"/>
        <v>3.0545</v>
      </c>
      <c r="E527" s="37">
        <f t="shared" si="106"/>
        <v>1.04</v>
      </c>
      <c r="F527" s="36">
        <f t="shared" si="106"/>
        <v>1829379</v>
      </c>
      <c r="G527" s="36">
        <f t="shared" si="106"/>
        <v>353608</v>
      </c>
      <c r="H527" s="36">
        <f t="shared" si="106"/>
        <v>2182987</v>
      </c>
      <c r="I527" s="36">
        <f t="shared" si="106"/>
        <v>25200</v>
      </c>
      <c r="J527" s="36">
        <f t="shared" si="106"/>
        <v>768198</v>
      </c>
      <c r="K527" s="36">
        <f t="shared" si="106"/>
        <v>21830</v>
      </c>
      <c r="L527" s="36">
        <f t="shared" si="106"/>
        <v>53100</v>
      </c>
      <c r="M527" s="36">
        <f t="shared" si="106"/>
        <v>0</v>
      </c>
      <c r="N527" s="38">
        <f t="shared" si="106"/>
        <v>3029485</v>
      </c>
    </row>
    <row r="528" spans="1:14" x14ac:dyDescent="0.2">
      <c r="A528" s="34" t="s">
        <v>25</v>
      </c>
      <c r="B528" s="35"/>
      <c r="C528" s="36"/>
      <c r="D528" s="37"/>
      <c r="E528" s="37"/>
      <c r="F528" s="36"/>
      <c r="G528" s="36"/>
      <c r="H528" s="36"/>
      <c r="I528" s="36"/>
      <c r="J528" s="36"/>
      <c r="K528" s="36"/>
      <c r="L528" s="36"/>
      <c r="M528" s="36"/>
      <c r="N528" s="38"/>
    </row>
    <row r="529" spans="1:14" x14ac:dyDescent="0.2">
      <c r="A529" s="39" t="s">
        <v>26</v>
      </c>
      <c r="B529" s="40"/>
      <c r="C529" s="41">
        <v>20</v>
      </c>
      <c r="D529" s="42">
        <v>0</v>
      </c>
      <c r="E529" s="42">
        <v>0.83819999999999995</v>
      </c>
      <c r="F529" s="41">
        <v>0</v>
      </c>
      <c r="G529" s="41">
        <v>257686</v>
      </c>
      <c r="H529" s="41">
        <v>257686</v>
      </c>
      <c r="I529" s="41">
        <v>0</v>
      </c>
      <c r="J529" s="41">
        <v>89675</v>
      </c>
      <c r="K529" s="41">
        <v>2577</v>
      </c>
      <c r="L529" s="41">
        <v>1700</v>
      </c>
      <c r="M529" s="41">
        <v>0</v>
      </c>
      <c r="N529" s="43">
        <v>349061</v>
      </c>
    </row>
    <row r="530" spans="1:14" x14ac:dyDescent="0.2">
      <c r="A530" s="39" t="s">
        <v>69</v>
      </c>
      <c r="B530" s="40"/>
      <c r="C530" s="41">
        <v>30</v>
      </c>
      <c r="D530" s="42">
        <v>0</v>
      </c>
      <c r="E530" s="42">
        <v>0.82279999999999998</v>
      </c>
      <c r="F530" s="41">
        <v>0</v>
      </c>
      <c r="G530" s="41">
        <v>252952</v>
      </c>
      <c r="H530" s="41">
        <v>252952</v>
      </c>
      <c r="I530" s="41">
        <v>0</v>
      </c>
      <c r="J530" s="41">
        <v>88028</v>
      </c>
      <c r="K530" s="41">
        <v>2530</v>
      </c>
      <c r="L530" s="41">
        <v>1830</v>
      </c>
      <c r="M530" s="41">
        <v>0</v>
      </c>
      <c r="N530" s="43">
        <v>342810</v>
      </c>
    </row>
    <row r="531" spans="1:14" x14ac:dyDescent="0.2">
      <c r="A531" s="34" t="s">
        <v>24</v>
      </c>
      <c r="B531" s="35"/>
      <c r="C531" s="36">
        <f t="shared" ref="C531:N531" si="107">SUM(C529:C530)</f>
        <v>50</v>
      </c>
      <c r="D531" s="37">
        <f t="shared" si="107"/>
        <v>0</v>
      </c>
      <c r="E531" s="37">
        <f t="shared" si="107"/>
        <v>1.661</v>
      </c>
      <c r="F531" s="36">
        <f t="shared" si="107"/>
        <v>0</v>
      </c>
      <c r="G531" s="36">
        <f t="shared" si="107"/>
        <v>510638</v>
      </c>
      <c r="H531" s="36">
        <f t="shared" si="107"/>
        <v>510638</v>
      </c>
      <c r="I531" s="36">
        <f t="shared" si="107"/>
        <v>0</v>
      </c>
      <c r="J531" s="36">
        <f t="shared" si="107"/>
        <v>177703</v>
      </c>
      <c r="K531" s="36">
        <f t="shared" si="107"/>
        <v>5107</v>
      </c>
      <c r="L531" s="36">
        <f t="shared" si="107"/>
        <v>3530</v>
      </c>
      <c r="M531" s="36">
        <f t="shared" si="107"/>
        <v>0</v>
      </c>
      <c r="N531" s="38">
        <f t="shared" si="107"/>
        <v>691871</v>
      </c>
    </row>
    <row r="532" spans="1:14" x14ac:dyDescent="0.2">
      <c r="A532" s="34" t="s">
        <v>1483</v>
      </c>
      <c r="B532" s="35"/>
      <c r="C532" s="36"/>
      <c r="D532" s="37"/>
      <c r="E532" s="37"/>
      <c r="F532" s="36"/>
      <c r="G532" s="36"/>
      <c r="H532" s="36"/>
      <c r="I532" s="36"/>
      <c r="J532" s="36"/>
      <c r="K532" s="36"/>
      <c r="L532" s="36"/>
      <c r="M532" s="36"/>
      <c r="N532" s="38"/>
    </row>
    <row r="533" spans="1:14" x14ac:dyDescent="0.2">
      <c r="A533" s="39" t="s">
        <v>1492</v>
      </c>
      <c r="B533" s="40"/>
      <c r="C533" s="41">
        <v>20</v>
      </c>
      <c r="D533" s="42">
        <v>0</v>
      </c>
      <c r="E533" s="42">
        <v>3.8100000000000002E-2</v>
      </c>
      <c r="F533" s="41">
        <v>0</v>
      </c>
      <c r="G533" s="41">
        <v>10325</v>
      </c>
      <c r="H533" s="41">
        <v>10325</v>
      </c>
      <c r="I533" s="41">
        <v>0</v>
      </c>
      <c r="J533" s="41">
        <v>3593</v>
      </c>
      <c r="K533" s="41">
        <v>103</v>
      </c>
      <c r="L533" s="41">
        <v>0</v>
      </c>
      <c r="M533" s="41">
        <v>0</v>
      </c>
      <c r="N533" s="43">
        <v>13918</v>
      </c>
    </row>
    <row r="534" spans="1:14" x14ac:dyDescent="0.2">
      <c r="A534" s="39" t="s">
        <v>1485</v>
      </c>
      <c r="B534" s="40"/>
      <c r="C534" s="41">
        <v>0</v>
      </c>
      <c r="D534" s="42">
        <v>1</v>
      </c>
      <c r="E534" s="42">
        <v>0</v>
      </c>
      <c r="F534" s="41">
        <v>444354</v>
      </c>
      <c r="G534" s="41">
        <v>0</v>
      </c>
      <c r="H534" s="41">
        <v>444354</v>
      </c>
      <c r="I534" s="41">
        <v>0</v>
      </c>
      <c r="J534" s="41">
        <v>154636</v>
      </c>
      <c r="K534" s="41">
        <v>4444</v>
      </c>
      <c r="L534" s="41">
        <v>0</v>
      </c>
      <c r="M534" s="41">
        <v>0</v>
      </c>
      <c r="N534" s="43">
        <v>598990</v>
      </c>
    </row>
    <row r="535" spans="1:14" x14ac:dyDescent="0.2">
      <c r="A535" s="34" t="s">
        <v>24</v>
      </c>
      <c r="B535" s="35"/>
      <c r="C535" s="36">
        <f t="shared" ref="C535:N535" si="108">SUM(C533:C534)</f>
        <v>20</v>
      </c>
      <c r="D535" s="37">
        <f t="shared" si="108"/>
        <v>1</v>
      </c>
      <c r="E535" s="37">
        <f t="shared" si="108"/>
        <v>3.8100000000000002E-2</v>
      </c>
      <c r="F535" s="36">
        <f t="shared" si="108"/>
        <v>444354</v>
      </c>
      <c r="G535" s="36">
        <f t="shared" si="108"/>
        <v>10325</v>
      </c>
      <c r="H535" s="36">
        <f t="shared" si="108"/>
        <v>454679</v>
      </c>
      <c r="I535" s="36">
        <f t="shared" si="108"/>
        <v>0</v>
      </c>
      <c r="J535" s="36">
        <f t="shared" si="108"/>
        <v>158229</v>
      </c>
      <c r="K535" s="36">
        <f t="shared" si="108"/>
        <v>4547</v>
      </c>
      <c r="L535" s="36">
        <f t="shared" si="108"/>
        <v>0</v>
      </c>
      <c r="M535" s="36">
        <f t="shared" si="108"/>
        <v>0</v>
      </c>
      <c r="N535" s="38">
        <f t="shared" si="108"/>
        <v>612908</v>
      </c>
    </row>
    <row r="536" spans="1:14" x14ac:dyDescent="0.2">
      <c r="A536" s="29" t="s">
        <v>2499</v>
      </c>
      <c r="B536" s="30"/>
      <c r="C536" s="31">
        <f t="shared" ref="C536:N536" si="109">C520+C527+C531+C535</f>
        <v>70</v>
      </c>
      <c r="D536" s="32">
        <f t="shared" si="109"/>
        <v>6.0545</v>
      </c>
      <c r="E536" s="32">
        <f t="shared" si="109"/>
        <v>3.0991</v>
      </c>
      <c r="F536" s="31">
        <f t="shared" si="109"/>
        <v>3291059</v>
      </c>
      <c r="G536" s="31">
        <f t="shared" si="109"/>
        <v>960068</v>
      </c>
      <c r="H536" s="31">
        <f t="shared" si="109"/>
        <v>4251127</v>
      </c>
      <c r="I536" s="31">
        <f t="shared" si="109"/>
        <v>25200</v>
      </c>
      <c r="J536" s="31">
        <f t="shared" si="109"/>
        <v>1487912</v>
      </c>
      <c r="K536" s="31">
        <f t="shared" si="109"/>
        <v>42512</v>
      </c>
      <c r="L536" s="31">
        <f t="shared" si="109"/>
        <v>64630</v>
      </c>
      <c r="M536" s="31">
        <f t="shared" si="109"/>
        <v>0</v>
      </c>
      <c r="N536" s="33">
        <f t="shared" si="109"/>
        <v>5828869</v>
      </c>
    </row>
    <row r="537" spans="1:14" x14ac:dyDescent="0.2">
      <c r="A537" s="39"/>
      <c r="B537" s="40"/>
      <c r="C537" s="41"/>
      <c r="D537" s="42"/>
      <c r="E537" s="42"/>
      <c r="F537" s="41"/>
      <c r="G537" s="41"/>
      <c r="H537" s="41"/>
      <c r="I537" s="41"/>
      <c r="J537" s="41"/>
      <c r="K537" s="41"/>
      <c r="L537" s="41"/>
      <c r="M537" s="41"/>
      <c r="N537" s="43"/>
    </row>
    <row r="538" spans="1:14" x14ac:dyDescent="0.2">
      <c r="A538" s="29" t="s">
        <v>2500</v>
      </c>
      <c r="B538" s="30"/>
      <c r="C538" s="31"/>
      <c r="D538" s="32"/>
      <c r="E538" s="32"/>
      <c r="F538" s="31"/>
      <c r="G538" s="31"/>
      <c r="H538" s="31"/>
      <c r="I538" s="31"/>
      <c r="J538" s="31"/>
      <c r="K538" s="31"/>
      <c r="L538" s="31"/>
      <c r="M538" s="31"/>
      <c r="N538" s="33"/>
    </row>
    <row r="539" spans="1:14" x14ac:dyDescent="0.2">
      <c r="A539" s="29" t="s">
        <v>2501</v>
      </c>
      <c r="B539" s="30" t="s">
        <v>6</v>
      </c>
      <c r="C539" s="31" t="s">
        <v>7</v>
      </c>
      <c r="D539" s="32" t="s">
        <v>8</v>
      </c>
      <c r="E539" s="32" t="s">
        <v>9</v>
      </c>
      <c r="F539" s="31" t="s">
        <v>10</v>
      </c>
      <c r="G539" s="31" t="s">
        <v>11</v>
      </c>
      <c r="H539" s="31" t="s">
        <v>12</v>
      </c>
      <c r="I539" s="31" t="s">
        <v>13</v>
      </c>
      <c r="J539" s="31" t="s">
        <v>14</v>
      </c>
      <c r="K539" s="31" t="s">
        <v>15</v>
      </c>
      <c r="L539" s="31" t="s">
        <v>16</v>
      </c>
      <c r="M539" s="31" t="s">
        <v>17</v>
      </c>
      <c r="N539" s="33" t="s">
        <v>18</v>
      </c>
    </row>
    <row r="540" spans="1:14" x14ac:dyDescent="0.2">
      <c r="A540" s="34" t="s">
        <v>19</v>
      </c>
      <c r="B540" s="35"/>
      <c r="C540" s="36"/>
      <c r="D540" s="37"/>
      <c r="E540" s="37"/>
      <c r="F540" s="36"/>
      <c r="G540" s="36"/>
      <c r="H540" s="36"/>
      <c r="I540" s="36"/>
      <c r="J540" s="36"/>
      <c r="K540" s="36"/>
      <c r="L540" s="36"/>
      <c r="M540" s="36"/>
      <c r="N540" s="38"/>
    </row>
    <row r="541" spans="1:14" x14ac:dyDescent="0.2">
      <c r="A541" s="39" t="s">
        <v>22</v>
      </c>
      <c r="B541" s="40"/>
      <c r="C541" s="41">
        <v>0</v>
      </c>
      <c r="D541" s="42">
        <v>4</v>
      </c>
      <c r="E541" s="42">
        <v>0.72</v>
      </c>
      <c r="F541" s="41">
        <v>2074371</v>
      </c>
      <c r="G541" s="41">
        <v>170994</v>
      </c>
      <c r="H541" s="41">
        <v>2245365</v>
      </c>
      <c r="I541" s="41">
        <v>0</v>
      </c>
      <c r="J541" s="41">
        <v>781387</v>
      </c>
      <c r="K541" s="41">
        <v>22454</v>
      </c>
      <c r="L541" s="41">
        <v>16400</v>
      </c>
      <c r="M541" s="41">
        <v>0</v>
      </c>
      <c r="N541" s="43">
        <v>3043152</v>
      </c>
    </row>
    <row r="542" spans="1:14" x14ac:dyDescent="0.2">
      <c r="A542" s="34" t="s">
        <v>24</v>
      </c>
      <c r="B542" s="35"/>
      <c r="C542" s="36">
        <f t="shared" ref="C542:N542" si="110">SUM(C541:C541)</f>
        <v>0</v>
      </c>
      <c r="D542" s="37">
        <f t="shared" si="110"/>
        <v>4</v>
      </c>
      <c r="E542" s="37">
        <f t="shared" si="110"/>
        <v>0.72</v>
      </c>
      <c r="F542" s="36">
        <f t="shared" si="110"/>
        <v>2074371</v>
      </c>
      <c r="G542" s="36">
        <f t="shared" si="110"/>
        <v>170994</v>
      </c>
      <c r="H542" s="36">
        <f t="shared" si="110"/>
        <v>2245365</v>
      </c>
      <c r="I542" s="36">
        <f t="shared" si="110"/>
        <v>0</v>
      </c>
      <c r="J542" s="36">
        <f t="shared" si="110"/>
        <v>781387</v>
      </c>
      <c r="K542" s="36">
        <f t="shared" si="110"/>
        <v>22454</v>
      </c>
      <c r="L542" s="36">
        <f t="shared" si="110"/>
        <v>16400</v>
      </c>
      <c r="M542" s="36">
        <f t="shared" si="110"/>
        <v>0</v>
      </c>
      <c r="N542" s="38">
        <f t="shared" si="110"/>
        <v>3043152</v>
      </c>
    </row>
    <row r="543" spans="1:14" x14ac:dyDescent="0.2">
      <c r="A543" s="34" t="s">
        <v>1629</v>
      </c>
      <c r="B543" s="35"/>
      <c r="C543" s="36"/>
      <c r="D543" s="37"/>
      <c r="E543" s="37"/>
      <c r="F543" s="36"/>
      <c r="G543" s="36"/>
      <c r="H543" s="36"/>
      <c r="I543" s="36"/>
      <c r="J543" s="36"/>
      <c r="K543" s="36"/>
      <c r="L543" s="36"/>
      <c r="M543" s="36"/>
      <c r="N543" s="38"/>
    </row>
    <row r="544" spans="1:14" x14ac:dyDescent="0.2">
      <c r="A544" s="39" t="s">
        <v>45</v>
      </c>
      <c r="B544" s="40"/>
      <c r="C544" s="41">
        <v>0</v>
      </c>
      <c r="D544" s="42">
        <v>4.58E-2</v>
      </c>
      <c r="E544" s="42">
        <v>0</v>
      </c>
      <c r="F544" s="41">
        <v>21208</v>
      </c>
      <c r="G544" s="41">
        <v>0</v>
      </c>
      <c r="H544" s="41">
        <v>21208</v>
      </c>
      <c r="I544" s="41">
        <v>0</v>
      </c>
      <c r="J544" s="41">
        <v>7381</v>
      </c>
      <c r="K544" s="41">
        <v>212</v>
      </c>
      <c r="L544" s="41">
        <v>0</v>
      </c>
      <c r="M544" s="41">
        <v>0</v>
      </c>
      <c r="N544" s="43">
        <v>28589</v>
      </c>
    </row>
    <row r="545" spans="1:14" x14ac:dyDescent="0.2">
      <c r="A545" s="39" t="s">
        <v>162</v>
      </c>
      <c r="B545" s="40"/>
      <c r="C545" s="41">
        <v>0</v>
      </c>
      <c r="D545" s="42">
        <v>4.8777999999999997</v>
      </c>
      <c r="E545" s="42">
        <v>0</v>
      </c>
      <c r="F545" s="41">
        <v>1730594</v>
      </c>
      <c r="G545" s="41">
        <v>0</v>
      </c>
      <c r="H545" s="41">
        <v>1730594</v>
      </c>
      <c r="I545" s="41">
        <v>0</v>
      </c>
      <c r="J545" s="41">
        <v>602246</v>
      </c>
      <c r="K545" s="41">
        <v>17306</v>
      </c>
      <c r="L545" s="41">
        <v>0</v>
      </c>
      <c r="M545" s="41">
        <v>0</v>
      </c>
      <c r="N545" s="43">
        <v>2332840</v>
      </c>
    </row>
    <row r="546" spans="1:14" x14ac:dyDescent="0.2">
      <c r="A546" s="39" t="s">
        <v>1571</v>
      </c>
      <c r="B546" s="40"/>
      <c r="C546" s="41">
        <v>0</v>
      </c>
      <c r="D546" s="42">
        <v>0</v>
      </c>
      <c r="E546" s="42">
        <v>0</v>
      </c>
      <c r="F546" s="41">
        <v>0</v>
      </c>
      <c r="G546" s="41">
        <v>0</v>
      </c>
      <c r="H546" s="41">
        <v>0</v>
      </c>
      <c r="I546" s="41">
        <v>18000</v>
      </c>
      <c r="J546" s="41">
        <v>6084</v>
      </c>
      <c r="K546" s="41">
        <v>0</v>
      </c>
      <c r="L546" s="41">
        <v>0</v>
      </c>
      <c r="M546" s="41">
        <v>0</v>
      </c>
      <c r="N546" s="43">
        <v>24084</v>
      </c>
    </row>
    <row r="547" spans="1:14" x14ac:dyDescent="0.2">
      <c r="A547" s="39" t="s">
        <v>163</v>
      </c>
      <c r="B547" s="40"/>
      <c r="C547" s="41">
        <v>0</v>
      </c>
      <c r="D547" s="42">
        <v>0</v>
      </c>
      <c r="E547" s="42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2</v>
      </c>
      <c r="K547" s="41">
        <v>0</v>
      </c>
      <c r="L547" s="41">
        <v>0</v>
      </c>
      <c r="M547" s="41">
        <v>0</v>
      </c>
      <c r="N547" s="43">
        <v>2</v>
      </c>
    </row>
    <row r="548" spans="1:14" x14ac:dyDescent="0.2">
      <c r="A548" s="39" t="s">
        <v>1572</v>
      </c>
      <c r="B548" s="40"/>
      <c r="C548" s="41">
        <v>0</v>
      </c>
      <c r="D548" s="42">
        <v>0</v>
      </c>
      <c r="E548" s="42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-4464</v>
      </c>
      <c r="K548" s="41">
        <v>0</v>
      </c>
      <c r="L548" s="41">
        <v>0</v>
      </c>
      <c r="M548" s="41">
        <v>0</v>
      </c>
      <c r="N548" s="43">
        <v>-4464</v>
      </c>
    </row>
    <row r="549" spans="1:14" x14ac:dyDescent="0.2">
      <c r="A549" s="39" t="s">
        <v>1573</v>
      </c>
      <c r="B549" s="40"/>
      <c r="C549" s="41">
        <v>0</v>
      </c>
      <c r="D549" s="42">
        <v>0</v>
      </c>
      <c r="E549" s="42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-1620</v>
      </c>
      <c r="K549" s="41">
        <v>0</v>
      </c>
      <c r="L549" s="41">
        <v>0</v>
      </c>
      <c r="M549" s="41">
        <v>0</v>
      </c>
      <c r="N549" s="43">
        <v>-1620</v>
      </c>
    </row>
    <row r="550" spans="1:14" x14ac:dyDescent="0.2">
      <c r="A550" s="39" t="s">
        <v>318</v>
      </c>
      <c r="B550" s="40"/>
      <c r="C550" s="41">
        <v>0</v>
      </c>
      <c r="D550" s="42">
        <v>0</v>
      </c>
      <c r="E550" s="42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1500</v>
      </c>
      <c r="M550" s="41">
        <v>0</v>
      </c>
      <c r="N550" s="43">
        <v>1500</v>
      </c>
    </row>
    <row r="551" spans="1:14" x14ac:dyDescent="0.2">
      <c r="A551" s="39" t="s">
        <v>23</v>
      </c>
      <c r="B551" s="40"/>
      <c r="C551" s="41">
        <v>0</v>
      </c>
      <c r="D551" s="42">
        <v>0</v>
      </c>
      <c r="E551" s="42">
        <v>1.51</v>
      </c>
      <c r="F551" s="41">
        <v>0</v>
      </c>
      <c r="G551" s="41">
        <v>583179</v>
      </c>
      <c r="H551" s="41">
        <v>583179</v>
      </c>
      <c r="I551" s="41">
        <v>0</v>
      </c>
      <c r="J551" s="41">
        <v>202947</v>
      </c>
      <c r="K551" s="41">
        <v>5832</v>
      </c>
      <c r="L551" s="41">
        <v>0</v>
      </c>
      <c r="M551" s="41">
        <v>0</v>
      </c>
      <c r="N551" s="43">
        <v>786126</v>
      </c>
    </row>
    <row r="552" spans="1:14" x14ac:dyDescent="0.2">
      <c r="A552" s="39" t="s">
        <v>1481</v>
      </c>
      <c r="B552" s="40"/>
      <c r="C552" s="41">
        <v>0</v>
      </c>
      <c r="D552" s="42">
        <v>6.34</v>
      </c>
      <c r="E552" s="42">
        <v>0.85</v>
      </c>
      <c r="F552" s="41">
        <v>3943147</v>
      </c>
      <c r="G552" s="41">
        <v>213435</v>
      </c>
      <c r="H552" s="41">
        <v>4156582</v>
      </c>
      <c r="I552" s="41">
        <v>0</v>
      </c>
      <c r="J552" s="41">
        <v>1446489</v>
      </c>
      <c r="K552" s="41">
        <v>41565</v>
      </c>
      <c r="L552" s="41">
        <v>118820</v>
      </c>
      <c r="M552" s="41">
        <v>0</v>
      </c>
      <c r="N552" s="43">
        <v>5721891</v>
      </c>
    </row>
    <row r="553" spans="1:14" x14ac:dyDescent="0.2">
      <c r="A553" s="34" t="s">
        <v>24</v>
      </c>
      <c r="B553" s="35"/>
      <c r="C553" s="36">
        <f t="shared" ref="C553:N553" si="111">SUM(C544:C552)</f>
        <v>0</v>
      </c>
      <c r="D553" s="37">
        <f t="shared" si="111"/>
        <v>11.2636</v>
      </c>
      <c r="E553" s="37">
        <f t="shared" si="111"/>
        <v>2.36</v>
      </c>
      <c r="F553" s="36">
        <f t="shared" si="111"/>
        <v>5694949</v>
      </c>
      <c r="G553" s="36">
        <f t="shared" si="111"/>
        <v>796614</v>
      </c>
      <c r="H553" s="36">
        <f t="shared" si="111"/>
        <v>6491563</v>
      </c>
      <c r="I553" s="36">
        <f t="shared" si="111"/>
        <v>18000</v>
      </c>
      <c r="J553" s="36">
        <f t="shared" si="111"/>
        <v>2259065</v>
      </c>
      <c r="K553" s="36">
        <f t="shared" si="111"/>
        <v>64915</v>
      </c>
      <c r="L553" s="36">
        <f t="shared" si="111"/>
        <v>120320</v>
      </c>
      <c r="M553" s="36">
        <f t="shared" si="111"/>
        <v>0</v>
      </c>
      <c r="N553" s="38">
        <f t="shared" si="111"/>
        <v>8888948</v>
      </c>
    </row>
    <row r="554" spans="1:14" x14ac:dyDescent="0.2">
      <c r="A554" s="34" t="s">
        <v>25</v>
      </c>
      <c r="B554" s="35"/>
      <c r="C554" s="36"/>
      <c r="D554" s="37"/>
      <c r="E554" s="37"/>
      <c r="F554" s="36"/>
      <c r="G554" s="36"/>
      <c r="H554" s="36"/>
      <c r="I554" s="36"/>
      <c r="J554" s="36"/>
      <c r="K554" s="36"/>
      <c r="L554" s="36"/>
      <c r="M554" s="36"/>
      <c r="N554" s="38"/>
    </row>
    <row r="555" spans="1:14" x14ac:dyDescent="0.2">
      <c r="A555" s="39" t="s">
        <v>713</v>
      </c>
      <c r="B555" s="40"/>
      <c r="C555" s="41">
        <v>12</v>
      </c>
      <c r="D555" s="42">
        <v>0</v>
      </c>
      <c r="E555" s="42">
        <v>0.46300000000000002</v>
      </c>
      <c r="F555" s="41">
        <v>0</v>
      </c>
      <c r="G555" s="41">
        <v>142339</v>
      </c>
      <c r="H555" s="41">
        <v>142339</v>
      </c>
      <c r="I555" s="41">
        <v>0</v>
      </c>
      <c r="J555" s="41">
        <v>49534</v>
      </c>
      <c r="K555" s="41">
        <v>1423</v>
      </c>
      <c r="L555" s="41">
        <v>1020</v>
      </c>
      <c r="M555" s="41">
        <v>0</v>
      </c>
      <c r="N555" s="43">
        <v>192893</v>
      </c>
    </row>
    <row r="556" spans="1:14" x14ac:dyDescent="0.2">
      <c r="A556" s="39" t="s">
        <v>26</v>
      </c>
      <c r="B556" s="40"/>
      <c r="C556" s="41">
        <v>41</v>
      </c>
      <c r="D556" s="42">
        <v>0</v>
      </c>
      <c r="E556" s="42">
        <v>1.4126000000000001</v>
      </c>
      <c r="F556" s="41">
        <v>0</v>
      </c>
      <c r="G556" s="41">
        <v>434273</v>
      </c>
      <c r="H556" s="41">
        <v>434273</v>
      </c>
      <c r="I556" s="41">
        <v>0</v>
      </c>
      <c r="J556" s="41">
        <v>151128</v>
      </c>
      <c r="K556" s="41">
        <v>4343</v>
      </c>
      <c r="L556" s="41">
        <v>3485</v>
      </c>
      <c r="M556" s="41">
        <v>0</v>
      </c>
      <c r="N556" s="43">
        <v>588886</v>
      </c>
    </row>
    <row r="557" spans="1:14" x14ac:dyDescent="0.2">
      <c r="A557" s="39" t="s">
        <v>69</v>
      </c>
      <c r="B557" s="40"/>
      <c r="C557" s="41">
        <v>76</v>
      </c>
      <c r="D557" s="42">
        <v>0</v>
      </c>
      <c r="E557" s="42">
        <v>1.6275999999999999</v>
      </c>
      <c r="F557" s="41">
        <v>0</v>
      </c>
      <c r="G557" s="41">
        <v>500370</v>
      </c>
      <c r="H557" s="41">
        <v>500370</v>
      </c>
      <c r="I557" s="41">
        <v>0</v>
      </c>
      <c r="J557" s="41">
        <v>174129</v>
      </c>
      <c r="K557" s="41">
        <v>5004</v>
      </c>
      <c r="L557" s="41">
        <v>4636</v>
      </c>
      <c r="M557" s="41">
        <v>0</v>
      </c>
      <c r="N557" s="43">
        <v>679135</v>
      </c>
    </row>
    <row r="558" spans="1:14" x14ac:dyDescent="0.2">
      <c r="A558" s="34" t="s">
        <v>24</v>
      </c>
      <c r="B558" s="35"/>
      <c r="C558" s="36">
        <f t="shared" ref="C558:N558" si="112">SUM(C555:C557)</f>
        <v>129</v>
      </c>
      <c r="D558" s="37">
        <f t="shared" si="112"/>
        <v>0</v>
      </c>
      <c r="E558" s="37">
        <f t="shared" si="112"/>
        <v>3.5032000000000001</v>
      </c>
      <c r="F558" s="36">
        <f t="shared" si="112"/>
        <v>0</v>
      </c>
      <c r="G558" s="36">
        <f t="shared" si="112"/>
        <v>1076982</v>
      </c>
      <c r="H558" s="36">
        <f t="shared" si="112"/>
        <v>1076982</v>
      </c>
      <c r="I558" s="36">
        <f t="shared" si="112"/>
        <v>0</v>
      </c>
      <c r="J558" s="36">
        <f t="shared" si="112"/>
        <v>374791</v>
      </c>
      <c r="K558" s="36">
        <f t="shared" si="112"/>
        <v>10770</v>
      </c>
      <c r="L558" s="36">
        <f t="shared" si="112"/>
        <v>9141</v>
      </c>
      <c r="M558" s="36">
        <f t="shared" si="112"/>
        <v>0</v>
      </c>
      <c r="N558" s="38">
        <f t="shared" si="112"/>
        <v>1460914</v>
      </c>
    </row>
    <row r="559" spans="1:14" x14ac:dyDescent="0.2">
      <c r="A559" s="34" t="s">
        <v>1483</v>
      </c>
      <c r="B559" s="35"/>
      <c r="C559" s="36"/>
      <c r="D559" s="37"/>
      <c r="E559" s="37"/>
      <c r="F559" s="36"/>
      <c r="G559" s="36"/>
      <c r="H559" s="36"/>
      <c r="I559" s="36"/>
      <c r="J559" s="36"/>
      <c r="K559" s="36"/>
      <c r="L559" s="36"/>
      <c r="M559" s="36"/>
      <c r="N559" s="38"/>
    </row>
    <row r="560" spans="1:14" x14ac:dyDescent="0.2">
      <c r="A560" s="39" t="s">
        <v>1484</v>
      </c>
      <c r="B560" s="40"/>
      <c r="C560" s="41">
        <v>83</v>
      </c>
      <c r="D560" s="42">
        <v>0</v>
      </c>
      <c r="E560" s="42">
        <v>0.13950000000000001</v>
      </c>
      <c r="F560" s="41">
        <v>0</v>
      </c>
      <c r="G560" s="41">
        <v>37806</v>
      </c>
      <c r="H560" s="41">
        <v>37806</v>
      </c>
      <c r="I560" s="41">
        <v>0</v>
      </c>
      <c r="J560" s="41">
        <v>13157</v>
      </c>
      <c r="K560" s="41">
        <v>378</v>
      </c>
      <c r="L560" s="41">
        <v>0</v>
      </c>
      <c r="M560" s="41">
        <v>0</v>
      </c>
      <c r="N560" s="43">
        <v>50963</v>
      </c>
    </row>
    <row r="561" spans="1:14" x14ac:dyDescent="0.2">
      <c r="A561" s="39" t="s">
        <v>1485</v>
      </c>
      <c r="B561" s="40"/>
      <c r="C561" s="41">
        <v>0</v>
      </c>
      <c r="D561" s="42">
        <v>3.1775000000000002</v>
      </c>
      <c r="E561" s="42">
        <v>0</v>
      </c>
      <c r="F561" s="41">
        <v>1442307</v>
      </c>
      <c r="G561" s="41">
        <v>0</v>
      </c>
      <c r="H561" s="41">
        <v>1442307</v>
      </c>
      <c r="I561" s="41">
        <v>0</v>
      </c>
      <c r="J561" s="41">
        <v>501923</v>
      </c>
      <c r="K561" s="41">
        <v>14423</v>
      </c>
      <c r="L561" s="41">
        <v>0</v>
      </c>
      <c r="M561" s="41">
        <v>0</v>
      </c>
      <c r="N561" s="43">
        <v>1944230</v>
      </c>
    </row>
    <row r="562" spans="1:14" x14ac:dyDescent="0.2">
      <c r="A562" s="34" t="s">
        <v>24</v>
      </c>
      <c r="B562" s="35"/>
      <c r="C562" s="36">
        <f t="shared" ref="C562:N562" si="113">SUM(C560:C561)</f>
        <v>83</v>
      </c>
      <c r="D562" s="37">
        <f t="shared" si="113"/>
        <v>3.1775000000000002</v>
      </c>
      <c r="E562" s="37">
        <f t="shared" si="113"/>
        <v>0.13950000000000001</v>
      </c>
      <c r="F562" s="36">
        <f t="shared" si="113"/>
        <v>1442307</v>
      </c>
      <c r="G562" s="36">
        <f t="shared" si="113"/>
        <v>37806</v>
      </c>
      <c r="H562" s="36">
        <f t="shared" si="113"/>
        <v>1480113</v>
      </c>
      <c r="I562" s="36">
        <f t="shared" si="113"/>
        <v>0</v>
      </c>
      <c r="J562" s="36">
        <f t="shared" si="113"/>
        <v>515080</v>
      </c>
      <c r="K562" s="36">
        <f t="shared" si="113"/>
        <v>14801</v>
      </c>
      <c r="L562" s="36">
        <f t="shared" si="113"/>
        <v>0</v>
      </c>
      <c r="M562" s="36">
        <f t="shared" si="113"/>
        <v>0</v>
      </c>
      <c r="N562" s="38">
        <f t="shared" si="113"/>
        <v>1995193</v>
      </c>
    </row>
    <row r="563" spans="1:14" x14ac:dyDescent="0.2">
      <c r="A563" s="29" t="s">
        <v>2502</v>
      </c>
      <c r="B563" s="30"/>
      <c r="C563" s="31">
        <f t="shared" ref="C563:N563" si="114">C542+C553+C558+C562</f>
        <v>212</v>
      </c>
      <c r="D563" s="32">
        <f t="shared" si="114"/>
        <v>18.441099999999999</v>
      </c>
      <c r="E563" s="32">
        <f t="shared" si="114"/>
        <v>6.7226999999999997</v>
      </c>
      <c r="F563" s="31">
        <f t="shared" si="114"/>
        <v>9211627</v>
      </c>
      <c r="G563" s="31">
        <f t="shared" si="114"/>
        <v>2082396</v>
      </c>
      <c r="H563" s="31">
        <f t="shared" si="114"/>
        <v>11294023</v>
      </c>
      <c r="I563" s="31">
        <f t="shared" si="114"/>
        <v>18000</v>
      </c>
      <c r="J563" s="31">
        <f t="shared" si="114"/>
        <v>3930323</v>
      </c>
      <c r="K563" s="31">
        <f t="shared" si="114"/>
        <v>112940</v>
      </c>
      <c r="L563" s="31">
        <f t="shared" si="114"/>
        <v>145861</v>
      </c>
      <c r="M563" s="31">
        <f t="shared" si="114"/>
        <v>0</v>
      </c>
      <c r="N563" s="33">
        <f t="shared" si="114"/>
        <v>15388207</v>
      </c>
    </row>
    <row r="564" spans="1:14" x14ac:dyDescent="0.2">
      <c r="A564" s="39"/>
      <c r="B564" s="40"/>
      <c r="C564" s="41"/>
      <c r="D564" s="42"/>
      <c r="E564" s="42"/>
      <c r="F564" s="41"/>
      <c r="G564" s="41"/>
      <c r="H564" s="41"/>
      <c r="I564" s="41"/>
      <c r="J564" s="41"/>
      <c r="K564" s="41"/>
      <c r="L564" s="41"/>
      <c r="M564" s="41"/>
      <c r="N564" s="43"/>
    </row>
    <row r="565" spans="1:14" x14ac:dyDescent="0.2">
      <c r="A565" s="29" t="s">
        <v>2503</v>
      </c>
      <c r="B565" s="30"/>
      <c r="C565" s="31"/>
      <c r="D565" s="32"/>
      <c r="E565" s="32"/>
      <c r="F565" s="31"/>
      <c r="G565" s="31"/>
      <c r="H565" s="31"/>
      <c r="I565" s="31"/>
      <c r="J565" s="31"/>
      <c r="K565" s="31"/>
      <c r="L565" s="31"/>
      <c r="M565" s="31"/>
      <c r="N565" s="33"/>
    </row>
    <row r="566" spans="1:14" x14ac:dyDescent="0.2">
      <c r="A566" s="29" t="s">
        <v>2504</v>
      </c>
      <c r="B566" s="30" t="s">
        <v>6</v>
      </c>
      <c r="C566" s="31" t="s">
        <v>7</v>
      </c>
      <c r="D566" s="32" t="s">
        <v>8</v>
      </c>
      <c r="E566" s="32" t="s">
        <v>9</v>
      </c>
      <c r="F566" s="31" t="s">
        <v>10</v>
      </c>
      <c r="G566" s="31" t="s">
        <v>11</v>
      </c>
      <c r="H566" s="31" t="s">
        <v>12</v>
      </c>
      <c r="I566" s="31" t="s">
        <v>13</v>
      </c>
      <c r="J566" s="31" t="s">
        <v>14</v>
      </c>
      <c r="K566" s="31" t="s">
        <v>15</v>
      </c>
      <c r="L566" s="31" t="s">
        <v>16</v>
      </c>
      <c r="M566" s="31" t="s">
        <v>17</v>
      </c>
      <c r="N566" s="33" t="s">
        <v>18</v>
      </c>
    </row>
    <row r="567" spans="1:14" x14ac:dyDescent="0.2">
      <c r="A567" s="34" t="s">
        <v>19</v>
      </c>
      <c r="B567" s="35"/>
      <c r="C567" s="36"/>
      <c r="D567" s="37"/>
      <c r="E567" s="37"/>
      <c r="F567" s="36"/>
      <c r="G567" s="36"/>
      <c r="H567" s="36"/>
      <c r="I567" s="36"/>
      <c r="J567" s="36"/>
      <c r="K567" s="36"/>
      <c r="L567" s="36"/>
      <c r="M567" s="36"/>
      <c r="N567" s="38"/>
    </row>
    <row r="568" spans="1:14" x14ac:dyDescent="0.2">
      <c r="A568" s="39" t="s">
        <v>1269</v>
      </c>
      <c r="B568" s="40"/>
      <c r="C568" s="41">
        <v>0</v>
      </c>
      <c r="D568" s="42">
        <v>-4.1700000000000001E-2</v>
      </c>
      <c r="E568" s="42">
        <v>0</v>
      </c>
      <c r="F568" s="41">
        <v>-14435</v>
      </c>
      <c r="G568" s="41">
        <v>0</v>
      </c>
      <c r="H568" s="41">
        <v>-14435</v>
      </c>
      <c r="I568" s="41">
        <v>0</v>
      </c>
      <c r="J568" s="41">
        <v>-5023</v>
      </c>
      <c r="K568" s="41">
        <v>-144</v>
      </c>
      <c r="L568" s="41">
        <v>0</v>
      </c>
      <c r="M568" s="41">
        <v>0</v>
      </c>
      <c r="N568" s="43">
        <v>-19458</v>
      </c>
    </row>
    <row r="569" spans="1:14" x14ac:dyDescent="0.2">
      <c r="A569" s="39" t="s">
        <v>22</v>
      </c>
      <c r="B569" s="40"/>
      <c r="C569" s="41">
        <v>0</v>
      </c>
      <c r="D569" s="42">
        <v>1.9355</v>
      </c>
      <c r="E569" s="42">
        <v>0.4</v>
      </c>
      <c r="F569" s="41">
        <v>1098855</v>
      </c>
      <c r="G569" s="41">
        <v>94997</v>
      </c>
      <c r="H569" s="41">
        <v>1193852</v>
      </c>
      <c r="I569" s="41">
        <v>0</v>
      </c>
      <c r="J569" s="41">
        <v>415461</v>
      </c>
      <c r="K569" s="41">
        <v>11939</v>
      </c>
      <c r="L569" s="41">
        <v>10000</v>
      </c>
      <c r="M569" s="41">
        <v>0</v>
      </c>
      <c r="N569" s="43">
        <v>1619313</v>
      </c>
    </row>
    <row r="570" spans="1:14" x14ac:dyDescent="0.2">
      <c r="A570" s="39" t="s">
        <v>31</v>
      </c>
      <c r="B570" s="40"/>
      <c r="C570" s="41">
        <v>0</v>
      </c>
      <c r="D570" s="42">
        <v>0</v>
      </c>
      <c r="E570" s="42">
        <v>0</v>
      </c>
      <c r="F570" s="41">
        <v>24000</v>
      </c>
      <c r="G570" s="41">
        <v>0</v>
      </c>
      <c r="H570" s="41">
        <v>24000</v>
      </c>
      <c r="I570" s="41">
        <v>0</v>
      </c>
      <c r="J570" s="41">
        <v>8352</v>
      </c>
      <c r="K570" s="41">
        <v>240</v>
      </c>
      <c r="L570" s="41">
        <v>4500</v>
      </c>
      <c r="M570" s="41">
        <v>0</v>
      </c>
      <c r="N570" s="43">
        <v>36852</v>
      </c>
    </row>
    <row r="571" spans="1:14" x14ac:dyDescent="0.2">
      <c r="A571" s="34" t="s">
        <v>24</v>
      </c>
      <c r="B571" s="35"/>
      <c r="C571" s="36">
        <f t="shared" ref="C571:N571" si="115">SUM(C568:C570)</f>
        <v>0</v>
      </c>
      <c r="D571" s="37">
        <f t="shared" si="115"/>
        <v>1.8937999999999999</v>
      </c>
      <c r="E571" s="37">
        <f t="shared" si="115"/>
        <v>0.4</v>
      </c>
      <c r="F571" s="36">
        <f t="shared" si="115"/>
        <v>1108420</v>
      </c>
      <c r="G571" s="36">
        <f t="shared" si="115"/>
        <v>94997</v>
      </c>
      <c r="H571" s="36">
        <f t="shared" si="115"/>
        <v>1203417</v>
      </c>
      <c r="I571" s="36">
        <f t="shared" si="115"/>
        <v>0</v>
      </c>
      <c r="J571" s="36">
        <f t="shared" si="115"/>
        <v>418790</v>
      </c>
      <c r="K571" s="36">
        <f t="shared" si="115"/>
        <v>12035</v>
      </c>
      <c r="L571" s="36">
        <f t="shared" si="115"/>
        <v>14500</v>
      </c>
      <c r="M571" s="36">
        <f t="shared" si="115"/>
        <v>0</v>
      </c>
      <c r="N571" s="38">
        <f t="shared" si="115"/>
        <v>1636707</v>
      </c>
    </row>
    <row r="572" spans="1:14" x14ac:dyDescent="0.2">
      <c r="A572" s="34" t="s">
        <v>1629</v>
      </c>
      <c r="B572" s="35"/>
      <c r="C572" s="36"/>
      <c r="D572" s="37"/>
      <c r="E572" s="37"/>
      <c r="F572" s="36"/>
      <c r="G572" s="36"/>
      <c r="H572" s="36"/>
      <c r="I572" s="36"/>
      <c r="J572" s="36"/>
      <c r="K572" s="36"/>
      <c r="L572" s="36"/>
      <c r="M572" s="36"/>
      <c r="N572" s="38"/>
    </row>
    <row r="573" spans="1:14" x14ac:dyDescent="0.2">
      <c r="A573" s="39" t="s">
        <v>162</v>
      </c>
      <c r="B573" s="40"/>
      <c r="C573" s="41">
        <v>0</v>
      </c>
      <c r="D573" s="42">
        <v>2.5</v>
      </c>
      <c r="E573" s="42">
        <v>0</v>
      </c>
      <c r="F573" s="41">
        <v>866115</v>
      </c>
      <c r="G573" s="41">
        <v>0</v>
      </c>
      <c r="H573" s="41">
        <v>866115</v>
      </c>
      <c r="I573" s="41">
        <v>0</v>
      </c>
      <c r="J573" s="41">
        <v>301408</v>
      </c>
      <c r="K573" s="41">
        <v>8661</v>
      </c>
      <c r="L573" s="41">
        <v>0</v>
      </c>
      <c r="M573" s="41">
        <v>0</v>
      </c>
      <c r="N573" s="43">
        <v>1167523</v>
      </c>
    </row>
    <row r="574" spans="1:14" x14ac:dyDescent="0.2">
      <c r="A574" s="39" t="s">
        <v>45</v>
      </c>
      <c r="B574" s="40"/>
      <c r="C574" s="41">
        <v>0</v>
      </c>
      <c r="D574" s="42">
        <v>-0.45829999999999999</v>
      </c>
      <c r="E574" s="42">
        <v>0</v>
      </c>
      <c r="F574" s="41">
        <v>-158788</v>
      </c>
      <c r="G574" s="41">
        <v>0</v>
      </c>
      <c r="H574" s="41">
        <v>-158788</v>
      </c>
      <c r="I574" s="41">
        <v>0</v>
      </c>
      <c r="J574" s="41">
        <v>-55258</v>
      </c>
      <c r="K574" s="41">
        <v>-1588</v>
      </c>
      <c r="L574" s="41">
        <v>0</v>
      </c>
      <c r="M574" s="41">
        <v>0</v>
      </c>
      <c r="N574" s="43">
        <v>-214046</v>
      </c>
    </row>
    <row r="575" spans="1:14" x14ac:dyDescent="0.2">
      <c r="A575" s="39" t="s">
        <v>40</v>
      </c>
      <c r="B575" s="40"/>
      <c r="C575" s="41">
        <v>0</v>
      </c>
      <c r="D575" s="42">
        <v>-2.52E-2</v>
      </c>
      <c r="E575" s="42">
        <v>0</v>
      </c>
      <c r="F575" s="41">
        <v>-25200</v>
      </c>
      <c r="G575" s="41">
        <v>0</v>
      </c>
      <c r="H575" s="41">
        <v>-25200</v>
      </c>
      <c r="I575" s="41">
        <v>0</v>
      </c>
      <c r="J575" s="41">
        <v>-8770</v>
      </c>
      <c r="K575" s="41">
        <v>-252</v>
      </c>
      <c r="L575" s="41">
        <v>0</v>
      </c>
      <c r="M575" s="41">
        <v>0</v>
      </c>
      <c r="N575" s="43">
        <v>-33970</v>
      </c>
    </row>
    <row r="576" spans="1:14" x14ac:dyDescent="0.2">
      <c r="A576" s="39" t="s">
        <v>1584</v>
      </c>
      <c r="B576" s="40"/>
      <c r="C576" s="41">
        <v>0</v>
      </c>
      <c r="D576" s="42">
        <v>0</v>
      </c>
      <c r="E576" s="42">
        <v>0</v>
      </c>
      <c r="F576" s="41">
        <v>21420</v>
      </c>
      <c r="G576" s="41">
        <v>0</v>
      </c>
      <c r="H576" s="41">
        <v>21420</v>
      </c>
      <c r="I576" s="41">
        <v>0</v>
      </c>
      <c r="J576" s="41">
        <v>7454</v>
      </c>
      <c r="K576" s="41">
        <v>214</v>
      </c>
      <c r="L576" s="41">
        <v>0</v>
      </c>
      <c r="M576" s="41">
        <v>0</v>
      </c>
      <c r="N576" s="43">
        <v>28874</v>
      </c>
    </row>
    <row r="577" spans="1:14" x14ac:dyDescent="0.2">
      <c r="A577" s="39" t="s">
        <v>41</v>
      </c>
      <c r="B577" s="40"/>
      <c r="C577" s="41">
        <v>0</v>
      </c>
      <c r="D577" s="42">
        <v>0</v>
      </c>
      <c r="E577" s="42">
        <v>0</v>
      </c>
      <c r="F577" s="41">
        <v>0</v>
      </c>
      <c r="G577" s="41">
        <v>0</v>
      </c>
      <c r="H577" s="41">
        <v>0</v>
      </c>
      <c r="I577" s="41">
        <v>25200</v>
      </c>
      <c r="J577" s="41">
        <v>8518</v>
      </c>
      <c r="K577" s="41">
        <v>0</v>
      </c>
      <c r="L577" s="41">
        <v>0</v>
      </c>
      <c r="M577" s="41">
        <v>0</v>
      </c>
      <c r="N577" s="43">
        <v>33718</v>
      </c>
    </row>
    <row r="578" spans="1:14" x14ac:dyDescent="0.2">
      <c r="A578" s="39" t="s">
        <v>163</v>
      </c>
      <c r="B578" s="40"/>
      <c r="C578" s="41">
        <v>0</v>
      </c>
      <c r="D578" s="42">
        <v>0</v>
      </c>
      <c r="E578" s="42">
        <v>0</v>
      </c>
      <c r="F578" s="41">
        <v>0</v>
      </c>
      <c r="G578" s="41">
        <v>0</v>
      </c>
      <c r="H578" s="41">
        <v>0</v>
      </c>
      <c r="I578" s="41">
        <v>0</v>
      </c>
      <c r="J578" s="41">
        <v>2</v>
      </c>
      <c r="K578" s="41">
        <v>0</v>
      </c>
      <c r="L578" s="41">
        <v>0</v>
      </c>
      <c r="M578" s="41">
        <v>0</v>
      </c>
      <c r="N578" s="43">
        <v>2</v>
      </c>
    </row>
    <row r="579" spans="1:14" x14ac:dyDescent="0.2">
      <c r="A579" s="39" t="s">
        <v>32</v>
      </c>
      <c r="B579" s="40"/>
      <c r="C579" s="41">
        <v>0</v>
      </c>
      <c r="D579" s="42">
        <v>0</v>
      </c>
      <c r="E579" s="42">
        <v>0.4</v>
      </c>
      <c r="F579" s="41">
        <v>0</v>
      </c>
      <c r="G579" s="41">
        <v>105883</v>
      </c>
      <c r="H579" s="41">
        <v>105883</v>
      </c>
      <c r="I579" s="41">
        <v>0</v>
      </c>
      <c r="J579" s="41">
        <v>36847</v>
      </c>
      <c r="K579" s="41">
        <v>1059</v>
      </c>
      <c r="L579" s="41">
        <v>0</v>
      </c>
      <c r="M579" s="41">
        <v>0</v>
      </c>
      <c r="N579" s="43">
        <v>142730</v>
      </c>
    </row>
    <row r="580" spans="1:14" x14ac:dyDescent="0.2">
      <c r="A580" s="39" t="s">
        <v>23</v>
      </c>
      <c r="B580" s="40"/>
      <c r="C580" s="41">
        <v>0</v>
      </c>
      <c r="D580" s="42">
        <v>0</v>
      </c>
      <c r="E580" s="42">
        <v>1.39</v>
      </c>
      <c r="F580" s="41">
        <v>0</v>
      </c>
      <c r="G580" s="41">
        <v>539476</v>
      </c>
      <c r="H580" s="41">
        <v>539476</v>
      </c>
      <c r="I580" s="41">
        <v>0</v>
      </c>
      <c r="J580" s="41">
        <v>187738</v>
      </c>
      <c r="K580" s="41">
        <v>5395</v>
      </c>
      <c r="L580" s="41">
        <v>0</v>
      </c>
      <c r="M580" s="41">
        <v>0</v>
      </c>
      <c r="N580" s="43">
        <v>727214</v>
      </c>
    </row>
    <row r="581" spans="1:14" x14ac:dyDescent="0.2">
      <c r="A581" s="39" t="s">
        <v>1481</v>
      </c>
      <c r="B581" s="40"/>
      <c r="C581" s="41">
        <v>0</v>
      </c>
      <c r="D581" s="42">
        <v>6.1227</v>
      </c>
      <c r="E581" s="42">
        <v>0.85</v>
      </c>
      <c r="F581" s="41">
        <v>3561545</v>
      </c>
      <c r="G581" s="41">
        <v>213435</v>
      </c>
      <c r="H581" s="41">
        <v>3774980</v>
      </c>
      <c r="I581" s="41">
        <v>0</v>
      </c>
      <c r="J581" s="41">
        <v>1313693</v>
      </c>
      <c r="K581" s="41">
        <v>37749</v>
      </c>
      <c r="L581" s="41">
        <v>123900</v>
      </c>
      <c r="M581" s="41">
        <v>0</v>
      </c>
      <c r="N581" s="43">
        <v>5212573</v>
      </c>
    </row>
    <row r="582" spans="1:14" x14ac:dyDescent="0.2">
      <c r="A582" s="34" t="s">
        <v>24</v>
      </c>
      <c r="B582" s="35"/>
      <c r="C582" s="36">
        <f t="shared" ref="C582:N582" si="116">SUM(C573:C581)</f>
        <v>0</v>
      </c>
      <c r="D582" s="37">
        <f t="shared" si="116"/>
        <v>8.1392000000000007</v>
      </c>
      <c r="E582" s="37">
        <f t="shared" si="116"/>
        <v>2.64</v>
      </c>
      <c r="F582" s="36">
        <f t="shared" si="116"/>
        <v>4265092</v>
      </c>
      <c r="G582" s="36">
        <f t="shared" si="116"/>
        <v>858794</v>
      </c>
      <c r="H582" s="36">
        <f t="shared" si="116"/>
        <v>5123886</v>
      </c>
      <c r="I582" s="36">
        <f t="shared" si="116"/>
        <v>25200</v>
      </c>
      <c r="J582" s="36">
        <f t="shared" si="116"/>
        <v>1791632</v>
      </c>
      <c r="K582" s="36">
        <f t="shared" si="116"/>
        <v>51238</v>
      </c>
      <c r="L582" s="36">
        <f t="shared" si="116"/>
        <v>123900</v>
      </c>
      <c r="M582" s="36">
        <f t="shared" si="116"/>
        <v>0</v>
      </c>
      <c r="N582" s="38">
        <f t="shared" si="116"/>
        <v>7064618</v>
      </c>
    </row>
    <row r="583" spans="1:14" x14ac:dyDescent="0.2">
      <c r="A583" s="34" t="s">
        <v>25</v>
      </c>
      <c r="B583" s="35"/>
      <c r="C583" s="36"/>
      <c r="D583" s="37"/>
      <c r="E583" s="37"/>
      <c r="F583" s="36"/>
      <c r="G583" s="36"/>
      <c r="H583" s="36"/>
      <c r="I583" s="36"/>
      <c r="J583" s="36"/>
      <c r="K583" s="36"/>
      <c r="L583" s="36"/>
      <c r="M583" s="36"/>
      <c r="N583" s="38"/>
    </row>
    <row r="584" spans="1:14" x14ac:dyDescent="0.2">
      <c r="A584" s="39" t="s">
        <v>26</v>
      </c>
      <c r="B584" s="40"/>
      <c r="C584" s="41">
        <v>23</v>
      </c>
      <c r="D584" s="42">
        <v>0</v>
      </c>
      <c r="E584" s="42">
        <v>0.93300000000000005</v>
      </c>
      <c r="F584" s="41">
        <v>0</v>
      </c>
      <c r="G584" s="41">
        <v>286830</v>
      </c>
      <c r="H584" s="41">
        <v>286830</v>
      </c>
      <c r="I584" s="41">
        <v>0</v>
      </c>
      <c r="J584" s="41">
        <v>99817</v>
      </c>
      <c r="K584" s="41">
        <v>2868</v>
      </c>
      <c r="L584" s="41">
        <v>1955</v>
      </c>
      <c r="M584" s="41">
        <v>0</v>
      </c>
      <c r="N584" s="43">
        <v>388602</v>
      </c>
    </row>
    <row r="585" spans="1:14" x14ac:dyDescent="0.2">
      <c r="A585" s="39" t="s">
        <v>69</v>
      </c>
      <c r="B585" s="40"/>
      <c r="C585" s="41">
        <v>80</v>
      </c>
      <c r="D585" s="42">
        <v>0</v>
      </c>
      <c r="E585" s="42">
        <v>1.6922999999999999</v>
      </c>
      <c r="F585" s="41">
        <v>0</v>
      </c>
      <c r="G585" s="41">
        <v>520260</v>
      </c>
      <c r="H585" s="41">
        <v>520260</v>
      </c>
      <c r="I585" s="41">
        <v>0</v>
      </c>
      <c r="J585" s="41">
        <v>181050</v>
      </c>
      <c r="K585" s="41">
        <v>5203</v>
      </c>
      <c r="L585" s="41">
        <v>4880</v>
      </c>
      <c r="M585" s="41">
        <v>0</v>
      </c>
      <c r="N585" s="43">
        <v>706190</v>
      </c>
    </row>
    <row r="586" spans="1:14" x14ac:dyDescent="0.2">
      <c r="A586" s="34" t="s">
        <v>24</v>
      </c>
      <c r="B586" s="35"/>
      <c r="C586" s="36">
        <f t="shared" ref="C586:N586" si="117">SUM(C584:C585)</f>
        <v>103</v>
      </c>
      <c r="D586" s="37">
        <f t="shared" si="117"/>
        <v>0</v>
      </c>
      <c r="E586" s="37">
        <f t="shared" si="117"/>
        <v>2.6253000000000002</v>
      </c>
      <c r="F586" s="36">
        <f t="shared" si="117"/>
        <v>0</v>
      </c>
      <c r="G586" s="36">
        <f t="shared" si="117"/>
        <v>807090</v>
      </c>
      <c r="H586" s="36">
        <f t="shared" si="117"/>
        <v>807090</v>
      </c>
      <c r="I586" s="36">
        <f t="shared" si="117"/>
        <v>0</v>
      </c>
      <c r="J586" s="36">
        <f t="shared" si="117"/>
        <v>280867</v>
      </c>
      <c r="K586" s="36">
        <f t="shared" si="117"/>
        <v>8071</v>
      </c>
      <c r="L586" s="36">
        <f t="shared" si="117"/>
        <v>6835</v>
      </c>
      <c r="M586" s="36">
        <f t="shared" si="117"/>
        <v>0</v>
      </c>
      <c r="N586" s="38">
        <f t="shared" si="117"/>
        <v>1094792</v>
      </c>
    </row>
    <row r="587" spans="1:14" x14ac:dyDescent="0.2">
      <c r="A587" s="34" t="s">
        <v>1483</v>
      </c>
      <c r="B587" s="35"/>
      <c r="C587" s="36"/>
      <c r="D587" s="37"/>
      <c r="E587" s="37"/>
      <c r="F587" s="36"/>
      <c r="G587" s="36"/>
      <c r="H587" s="36"/>
      <c r="I587" s="36"/>
      <c r="J587" s="36"/>
      <c r="K587" s="36"/>
      <c r="L587" s="36"/>
      <c r="M587" s="36"/>
      <c r="N587" s="38"/>
    </row>
    <row r="588" spans="1:14" x14ac:dyDescent="0.2">
      <c r="A588" s="39" t="s">
        <v>1484</v>
      </c>
      <c r="B588" s="40"/>
      <c r="C588" s="41">
        <v>57</v>
      </c>
      <c r="D588" s="42">
        <v>0</v>
      </c>
      <c r="E588" s="42">
        <v>0.1011</v>
      </c>
      <c r="F588" s="41">
        <v>0</v>
      </c>
      <c r="G588" s="41">
        <v>27399</v>
      </c>
      <c r="H588" s="41">
        <v>27399</v>
      </c>
      <c r="I588" s="41">
        <v>0</v>
      </c>
      <c r="J588" s="41">
        <v>9535</v>
      </c>
      <c r="K588" s="41">
        <v>274</v>
      </c>
      <c r="L588" s="41">
        <v>0</v>
      </c>
      <c r="M588" s="41">
        <v>0</v>
      </c>
      <c r="N588" s="43">
        <v>36934</v>
      </c>
    </row>
    <row r="589" spans="1:14" x14ac:dyDescent="0.2">
      <c r="A589" s="39" t="s">
        <v>1485</v>
      </c>
      <c r="B589" s="40"/>
      <c r="C589" s="41">
        <v>0</v>
      </c>
      <c r="D589" s="42">
        <v>2.0722</v>
      </c>
      <c r="E589" s="42">
        <v>0</v>
      </c>
      <c r="F589" s="41">
        <v>947941</v>
      </c>
      <c r="G589" s="41">
        <v>0</v>
      </c>
      <c r="H589" s="41">
        <v>947941</v>
      </c>
      <c r="I589" s="41">
        <v>0</v>
      </c>
      <c r="J589" s="41">
        <v>329883</v>
      </c>
      <c r="K589" s="41">
        <v>9479</v>
      </c>
      <c r="L589" s="41">
        <v>0</v>
      </c>
      <c r="M589" s="41">
        <v>0</v>
      </c>
      <c r="N589" s="43">
        <v>1277824</v>
      </c>
    </row>
    <row r="590" spans="1:14" x14ac:dyDescent="0.2">
      <c r="A590" s="34" t="s">
        <v>24</v>
      </c>
      <c r="B590" s="35"/>
      <c r="C590" s="36">
        <f t="shared" ref="C590:N590" si="118">SUM(C588:C589)</f>
        <v>57</v>
      </c>
      <c r="D590" s="37">
        <f t="shared" si="118"/>
        <v>2.0722</v>
      </c>
      <c r="E590" s="37">
        <f t="shared" si="118"/>
        <v>0.1011</v>
      </c>
      <c r="F590" s="36">
        <f t="shared" si="118"/>
        <v>947941</v>
      </c>
      <c r="G590" s="36">
        <f t="shared" si="118"/>
        <v>27399</v>
      </c>
      <c r="H590" s="36">
        <f t="shared" si="118"/>
        <v>975340</v>
      </c>
      <c r="I590" s="36">
        <f t="shared" si="118"/>
        <v>0</v>
      </c>
      <c r="J590" s="36">
        <f t="shared" si="118"/>
        <v>339418</v>
      </c>
      <c r="K590" s="36">
        <f t="shared" si="118"/>
        <v>9753</v>
      </c>
      <c r="L590" s="36">
        <f t="shared" si="118"/>
        <v>0</v>
      </c>
      <c r="M590" s="36">
        <f t="shared" si="118"/>
        <v>0</v>
      </c>
      <c r="N590" s="38">
        <f t="shared" si="118"/>
        <v>1314758</v>
      </c>
    </row>
    <row r="591" spans="1:14" x14ac:dyDescent="0.2">
      <c r="A591" s="29" t="s">
        <v>2505</v>
      </c>
      <c r="B591" s="30"/>
      <c r="C591" s="31">
        <f t="shared" ref="C591:N591" si="119">C571+C582+C586+C590</f>
        <v>160</v>
      </c>
      <c r="D591" s="32">
        <f t="shared" si="119"/>
        <v>12.105200000000002</v>
      </c>
      <c r="E591" s="32">
        <f t="shared" si="119"/>
        <v>5.7664</v>
      </c>
      <c r="F591" s="31">
        <f t="shared" si="119"/>
        <v>6321453</v>
      </c>
      <c r="G591" s="31">
        <f t="shared" si="119"/>
        <v>1788280</v>
      </c>
      <c r="H591" s="31">
        <f t="shared" si="119"/>
        <v>8109733</v>
      </c>
      <c r="I591" s="31">
        <f t="shared" si="119"/>
        <v>25200</v>
      </c>
      <c r="J591" s="31">
        <f t="shared" si="119"/>
        <v>2830707</v>
      </c>
      <c r="K591" s="31">
        <f t="shared" si="119"/>
        <v>81097</v>
      </c>
      <c r="L591" s="31">
        <f t="shared" si="119"/>
        <v>145235</v>
      </c>
      <c r="M591" s="31">
        <f t="shared" si="119"/>
        <v>0</v>
      </c>
      <c r="N591" s="33">
        <f t="shared" si="119"/>
        <v>11110875</v>
      </c>
    </row>
    <row r="592" spans="1:14" x14ac:dyDescent="0.2">
      <c r="A592" s="39"/>
      <c r="B592" s="40"/>
      <c r="C592" s="41"/>
      <c r="D592" s="42"/>
      <c r="E592" s="42"/>
      <c r="F592" s="41"/>
      <c r="G592" s="41"/>
      <c r="H592" s="41"/>
      <c r="I592" s="41"/>
      <c r="J592" s="41"/>
      <c r="K592" s="41"/>
      <c r="L592" s="41"/>
      <c r="M592" s="41"/>
      <c r="N592" s="43"/>
    </row>
    <row r="593" spans="1:14" x14ac:dyDescent="0.2">
      <c r="A593" s="29" t="s">
        <v>2506</v>
      </c>
      <c r="B593" s="30"/>
      <c r="C593" s="31"/>
      <c r="D593" s="32"/>
      <c r="E593" s="32"/>
      <c r="F593" s="31"/>
      <c r="G593" s="31"/>
      <c r="H593" s="31"/>
      <c r="I593" s="31"/>
      <c r="J593" s="31"/>
      <c r="K593" s="31"/>
      <c r="L593" s="31"/>
      <c r="M593" s="31"/>
      <c r="N593" s="33"/>
    </row>
    <row r="594" spans="1:14" x14ac:dyDescent="0.2">
      <c r="A594" s="29" t="s">
        <v>2507</v>
      </c>
      <c r="B594" s="30" t="s">
        <v>6</v>
      </c>
      <c r="C594" s="31" t="s">
        <v>7</v>
      </c>
      <c r="D594" s="32" t="s">
        <v>8</v>
      </c>
      <c r="E594" s="32" t="s">
        <v>9</v>
      </c>
      <c r="F594" s="31" t="s">
        <v>10</v>
      </c>
      <c r="G594" s="31" t="s">
        <v>11</v>
      </c>
      <c r="H594" s="31" t="s">
        <v>12</v>
      </c>
      <c r="I594" s="31" t="s">
        <v>13</v>
      </c>
      <c r="J594" s="31" t="s">
        <v>14</v>
      </c>
      <c r="K594" s="31" t="s">
        <v>15</v>
      </c>
      <c r="L594" s="31" t="s">
        <v>16</v>
      </c>
      <c r="M594" s="31" t="s">
        <v>17</v>
      </c>
      <c r="N594" s="33" t="s">
        <v>18</v>
      </c>
    </row>
    <row r="595" spans="1:14" x14ac:dyDescent="0.2">
      <c r="A595" s="34" t="s">
        <v>1629</v>
      </c>
      <c r="B595" s="35"/>
      <c r="C595" s="36"/>
      <c r="D595" s="37"/>
      <c r="E595" s="37"/>
      <c r="F595" s="36"/>
      <c r="G595" s="36"/>
      <c r="H595" s="36"/>
      <c r="I595" s="36"/>
      <c r="J595" s="36"/>
      <c r="K595" s="36"/>
      <c r="L595" s="36"/>
      <c r="M595" s="36"/>
      <c r="N595" s="38"/>
    </row>
    <row r="596" spans="1:14" x14ac:dyDescent="0.2">
      <c r="A596" s="39" t="s">
        <v>162</v>
      </c>
      <c r="B596" s="40"/>
      <c r="C596" s="41">
        <v>0</v>
      </c>
      <c r="D596" s="42">
        <v>1.1389</v>
      </c>
      <c r="E596" s="42">
        <v>0</v>
      </c>
      <c r="F596" s="41">
        <v>394568</v>
      </c>
      <c r="G596" s="41">
        <v>0</v>
      </c>
      <c r="H596" s="41">
        <v>394568</v>
      </c>
      <c r="I596" s="41">
        <v>0</v>
      </c>
      <c r="J596" s="41">
        <v>137310</v>
      </c>
      <c r="K596" s="41">
        <v>3946</v>
      </c>
      <c r="L596" s="41">
        <v>0</v>
      </c>
      <c r="M596" s="41">
        <v>0</v>
      </c>
      <c r="N596" s="43">
        <v>531878</v>
      </c>
    </row>
    <row r="597" spans="1:14" x14ac:dyDescent="0.2">
      <c r="A597" s="39" t="s">
        <v>23</v>
      </c>
      <c r="B597" s="40"/>
      <c r="C597" s="41">
        <v>0</v>
      </c>
      <c r="D597" s="42">
        <v>0</v>
      </c>
      <c r="E597" s="42">
        <v>1</v>
      </c>
      <c r="F597" s="41">
        <v>0</v>
      </c>
      <c r="G597" s="41">
        <v>390792</v>
      </c>
      <c r="H597" s="41">
        <v>390792</v>
      </c>
      <c r="I597" s="41">
        <v>0</v>
      </c>
      <c r="J597" s="41">
        <v>135996</v>
      </c>
      <c r="K597" s="41">
        <v>3908</v>
      </c>
      <c r="L597" s="41">
        <v>0</v>
      </c>
      <c r="M597" s="41">
        <v>0</v>
      </c>
      <c r="N597" s="43">
        <v>526788</v>
      </c>
    </row>
    <row r="598" spans="1:14" x14ac:dyDescent="0.2">
      <c r="A598" s="39" t="s">
        <v>1481</v>
      </c>
      <c r="B598" s="40"/>
      <c r="C598" s="41">
        <v>0</v>
      </c>
      <c r="D598" s="42">
        <v>4.3181000000000003</v>
      </c>
      <c r="E598" s="42">
        <v>0.17</v>
      </c>
      <c r="F598" s="41">
        <v>2694882</v>
      </c>
      <c r="G598" s="41">
        <v>42687</v>
      </c>
      <c r="H598" s="41">
        <v>2737569</v>
      </c>
      <c r="I598" s="41">
        <v>0</v>
      </c>
      <c r="J598" s="41">
        <v>952674</v>
      </c>
      <c r="K598" s="41">
        <v>27376</v>
      </c>
      <c r="L598" s="41">
        <v>75225</v>
      </c>
      <c r="M598" s="41">
        <v>0</v>
      </c>
      <c r="N598" s="43">
        <v>3765468</v>
      </c>
    </row>
    <row r="599" spans="1:14" x14ac:dyDescent="0.2">
      <c r="A599" s="39" t="s">
        <v>1482</v>
      </c>
      <c r="B599" s="40"/>
      <c r="C599" s="41">
        <v>0</v>
      </c>
      <c r="D599" s="42">
        <v>0</v>
      </c>
      <c r="E599" s="42">
        <v>0</v>
      </c>
      <c r="F599" s="41">
        <v>24000</v>
      </c>
      <c r="G599" s="41">
        <v>0</v>
      </c>
      <c r="H599" s="41">
        <v>24000</v>
      </c>
      <c r="I599" s="41">
        <v>0</v>
      </c>
      <c r="J599" s="41">
        <v>8352</v>
      </c>
      <c r="K599" s="41">
        <v>240</v>
      </c>
      <c r="L599" s="41">
        <v>4500</v>
      </c>
      <c r="M599" s="41">
        <v>0</v>
      </c>
      <c r="N599" s="43">
        <v>36852</v>
      </c>
    </row>
    <row r="600" spans="1:14" x14ac:dyDescent="0.2">
      <c r="A600" s="34" t="s">
        <v>24</v>
      </c>
      <c r="B600" s="35"/>
      <c r="C600" s="36">
        <f t="shared" ref="C600:N600" si="120">SUM(C596:C599)</f>
        <v>0</v>
      </c>
      <c r="D600" s="37">
        <f t="shared" si="120"/>
        <v>5.4570000000000007</v>
      </c>
      <c r="E600" s="37">
        <f t="shared" si="120"/>
        <v>1.17</v>
      </c>
      <c r="F600" s="36">
        <f t="shared" si="120"/>
        <v>3113450</v>
      </c>
      <c r="G600" s="36">
        <f t="shared" si="120"/>
        <v>433479</v>
      </c>
      <c r="H600" s="36">
        <f t="shared" si="120"/>
        <v>3546929</v>
      </c>
      <c r="I600" s="36">
        <f t="shared" si="120"/>
        <v>0</v>
      </c>
      <c r="J600" s="36">
        <f t="shared" si="120"/>
        <v>1234332</v>
      </c>
      <c r="K600" s="36">
        <f t="shared" si="120"/>
        <v>35470</v>
      </c>
      <c r="L600" s="36">
        <f t="shared" si="120"/>
        <v>79725</v>
      </c>
      <c r="M600" s="36">
        <f t="shared" si="120"/>
        <v>0</v>
      </c>
      <c r="N600" s="38">
        <f t="shared" si="120"/>
        <v>4860986</v>
      </c>
    </row>
    <row r="601" spans="1:14" x14ac:dyDescent="0.2">
      <c r="A601" s="34" t="s">
        <v>1483</v>
      </c>
      <c r="B601" s="35"/>
      <c r="C601" s="36"/>
      <c r="D601" s="37"/>
      <c r="E601" s="37"/>
      <c r="F601" s="36"/>
      <c r="G601" s="36"/>
      <c r="H601" s="36"/>
      <c r="I601" s="36"/>
      <c r="J601" s="36"/>
      <c r="K601" s="36"/>
      <c r="L601" s="36"/>
      <c r="M601" s="36"/>
      <c r="N601" s="38"/>
    </row>
    <row r="602" spans="1:14" x14ac:dyDescent="0.2">
      <c r="A602" s="39" t="s">
        <v>1484</v>
      </c>
      <c r="B602" s="40"/>
      <c r="C602" s="41">
        <v>51</v>
      </c>
      <c r="D602" s="42">
        <v>0</v>
      </c>
      <c r="E602" s="42">
        <v>9.7100000000000006E-2</v>
      </c>
      <c r="F602" s="41">
        <v>0</v>
      </c>
      <c r="G602" s="41">
        <v>26315</v>
      </c>
      <c r="H602" s="41">
        <v>26315</v>
      </c>
      <c r="I602" s="41">
        <v>0</v>
      </c>
      <c r="J602" s="41">
        <v>9157</v>
      </c>
      <c r="K602" s="41">
        <v>263</v>
      </c>
      <c r="L602" s="41">
        <v>0</v>
      </c>
      <c r="M602" s="41">
        <v>0</v>
      </c>
      <c r="N602" s="43">
        <v>35472</v>
      </c>
    </row>
    <row r="603" spans="1:14" x14ac:dyDescent="0.2">
      <c r="A603" s="39" t="s">
        <v>1485</v>
      </c>
      <c r="B603" s="40"/>
      <c r="C603" s="41">
        <v>0</v>
      </c>
      <c r="D603" s="42">
        <v>1.4875</v>
      </c>
      <c r="E603" s="42">
        <v>0</v>
      </c>
      <c r="F603" s="41">
        <v>594130</v>
      </c>
      <c r="G603" s="41">
        <v>0</v>
      </c>
      <c r="H603" s="41">
        <v>594130</v>
      </c>
      <c r="I603" s="41">
        <v>0</v>
      </c>
      <c r="J603" s="41">
        <v>206757</v>
      </c>
      <c r="K603" s="41">
        <v>5941</v>
      </c>
      <c r="L603" s="41">
        <v>0</v>
      </c>
      <c r="M603" s="41">
        <v>0</v>
      </c>
      <c r="N603" s="43">
        <v>800887</v>
      </c>
    </row>
    <row r="604" spans="1:14" x14ac:dyDescent="0.2">
      <c r="A604" s="34" t="s">
        <v>24</v>
      </c>
      <c r="B604" s="35"/>
      <c r="C604" s="36">
        <f t="shared" ref="C604:N604" si="121">SUM(C602:C603)</f>
        <v>51</v>
      </c>
      <c r="D604" s="37">
        <f t="shared" si="121"/>
        <v>1.4875</v>
      </c>
      <c r="E604" s="37">
        <f t="shared" si="121"/>
        <v>9.7100000000000006E-2</v>
      </c>
      <c r="F604" s="36">
        <f t="shared" si="121"/>
        <v>594130</v>
      </c>
      <c r="G604" s="36">
        <f t="shared" si="121"/>
        <v>26315</v>
      </c>
      <c r="H604" s="36">
        <f t="shared" si="121"/>
        <v>620445</v>
      </c>
      <c r="I604" s="36">
        <f t="shared" si="121"/>
        <v>0</v>
      </c>
      <c r="J604" s="36">
        <f t="shared" si="121"/>
        <v>215914</v>
      </c>
      <c r="K604" s="36">
        <f t="shared" si="121"/>
        <v>6204</v>
      </c>
      <c r="L604" s="36">
        <f t="shared" si="121"/>
        <v>0</v>
      </c>
      <c r="M604" s="36">
        <f t="shared" si="121"/>
        <v>0</v>
      </c>
      <c r="N604" s="38">
        <f t="shared" si="121"/>
        <v>836359</v>
      </c>
    </row>
    <row r="605" spans="1:14" x14ac:dyDescent="0.2">
      <c r="A605" s="29" t="s">
        <v>2508</v>
      </c>
      <c r="B605" s="30"/>
      <c r="C605" s="31">
        <f t="shared" ref="C605:N605" si="122">C600+C604</f>
        <v>51</v>
      </c>
      <c r="D605" s="32">
        <f t="shared" si="122"/>
        <v>6.9445000000000006</v>
      </c>
      <c r="E605" s="32">
        <f t="shared" si="122"/>
        <v>1.2670999999999999</v>
      </c>
      <c r="F605" s="31">
        <f t="shared" si="122"/>
        <v>3707580</v>
      </c>
      <c r="G605" s="31">
        <f t="shared" si="122"/>
        <v>459794</v>
      </c>
      <c r="H605" s="31">
        <f t="shared" si="122"/>
        <v>4167374</v>
      </c>
      <c r="I605" s="31">
        <f t="shared" si="122"/>
        <v>0</v>
      </c>
      <c r="J605" s="31">
        <f t="shared" si="122"/>
        <v>1450246</v>
      </c>
      <c r="K605" s="31">
        <f t="shared" si="122"/>
        <v>41674</v>
      </c>
      <c r="L605" s="31">
        <f t="shared" si="122"/>
        <v>79725</v>
      </c>
      <c r="M605" s="31">
        <f t="shared" si="122"/>
        <v>0</v>
      </c>
      <c r="N605" s="33">
        <f t="shared" si="122"/>
        <v>5697345</v>
      </c>
    </row>
    <row r="606" spans="1:14" x14ac:dyDescent="0.2">
      <c r="A606" s="39"/>
      <c r="B606" s="40"/>
      <c r="C606" s="41"/>
      <c r="D606" s="42"/>
      <c r="E606" s="42"/>
      <c r="F606" s="41"/>
      <c r="G606" s="41"/>
      <c r="H606" s="41"/>
      <c r="I606" s="41"/>
      <c r="J606" s="41"/>
      <c r="K606" s="41"/>
      <c r="L606" s="41"/>
      <c r="M606" s="41"/>
      <c r="N606" s="43"/>
    </row>
    <row r="607" spans="1:14" x14ac:dyDescent="0.2">
      <c r="A607" s="29" t="s">
        <v>2509</v>
      </c>
      <c r="B607" s="30"/>
      <c r="C607" s="31"/>
      <c r="D607" s="32"/>
      <c r="E607" s="32"/>
      <c r="F607" s="31"/>
      <c r="G607" s="31"/>
      <c r="H607" s="31"/>
      <c r="I607" s="31"/>
      <c r="J607" s="31"/>
      <c r="K607" s="31"/>
      <c r="L607" s="31"/>
      <c r="M607" s="31"/>
      <c r="N607" s="33"/>
    </row>
    <row r="608" spans="1:14" x14ac:dyDescent="0.2">
      <c r="A608" s="29" t="s">
        <v>2510</v>
      </c>
      <c r="B608" s="30" t="s">
        <v>6</v>
      </c>
      <c r="C608" s="31" t="s">
        <v>7</v>
      </c>
      <c r="D608" s="32" t="s">
        <v>8</v>
      </c>
      <c r="E608" s="32" t="s">
        <v>9</v>
      </c>
      <c r="F608" s="31" t="s">
        <v>10</v>
      </c>
      <c r="G608" s="31" t="s">
        <v>11</v>
      </c>
      <c r="H608" s="31" t="s">
        <v>12</v>
      </c>
      <c r="I608" s="31" t="s">
        <v>13</v>
      </c>
      <c r="J608" s="31" t="s">
        <v>14</v>
      </c>
      <c r="K608" s="31" t="s">
        <v>15</v>
      </c>
      <c r="L608" s="31" t="s">
        <v>16</v>
      </c>
      <c r="M608" s="31" t="s">
        <v>17</v>
      </c>
      <c r="N608" s="33" t="s">
        <v>18</v>
      </c>
    </row>
    <row r="609" spans="1:14" x14ac:dyDescent="0.2">
      <c r="A609" s="34" t="s">
        <v>19</v>
      </c>
      <c r="B609" s="35"/>
      <c r="C609" s="36"/>
      <c r="D609" s="37"/>
      <c r="E609" s="37"/>
      <c r="F609" s="36"/>
      <c r="G609" s="36"/>
      <c r="H609" s="36"/>
      <c r="I609" s="36"/>
      <c r="J609" s="36"/>
      <c r="K609" s="36"/>
      <c r="L609" s="36"/>
      <c r="M609" s="36"/>
      <c r="N609" s="38"/>
    </row>
    <row r="610" spans="1:14" x14ac:dyDescent="0.2">
      <c r="A610" s="39" t="s">
        <v>162</v>
      </c>
      <c r="B610" s="40"/>
      <c r="C610" s="41">
        <v>0</v>
      </c>
      <c r="D610" s="42">
        <v>5.1889000000000003</v>
      </c>
      <c r="E610" s="42">
        <v>0</v>
      </c>
      <c r="F610" s="41">
        <v>1832557</v>
      </c>
      <c r="G610" s="41">
        <v>0</v>
      </c>
      <c r="H610" s="41">
        <v>1832557</v>
      </c>
      <c r="I610" s="41">
        <v>0</v>
      </c>
      <c r="J610" s="41">
        <v>637730</v>
      </c>
      <c r="K610" s="41">
        <v>18326</v>
      </c>
      <c r="L610" s="41">
        <v>0</v>
      </c>
      <c r="M610" s="41">
        <v>0</v>
      </c>
      <c r="N610" s="43">
        <v>2470287</v>
      </c>
    </row>
    <row r="611" spans="1:14" x14ac:dyDescent="0.2">
      <c r="A611" s="39" t="s">
        <v>163</v>
      </c>
      <c r="B611" s="40"/>
      <c r="C611" s="41">
        <v>0</v>
      </c>
      <c r="D611" s="42">
        <v>0</v>
      </c>
      <c r="E611" s="42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7</v>
      </c>
      <c r="K611" s="41">
        <v>0</v>
      </c>
      <c r="L611" s="41">
        <v>0</v>
      </c>
      <c r="M611" s="41">
        <v>0</v>
      </c>
      <c r="N611" s="43">
        <v>7</v>
      </c>
    </row>
    <row r="612" spans="1:14" x14ac:dyDescent="0.2">
      <c r="A612" s="39" t="s">
        <v>22</v>
      </c>
      <c r="B612" s="40"/>
      <c r="C612" s="41">
        <v>0</v>
      </c>
      <c r="D612" s="42">
        <v>9.3109000000000002</v>
      </c>
      <c r="E612" s="42">
        <v>2</v>
      </c>
      <c r="F612" s="41">
        <v>5082461</v>
      </c>
      <c r="G612" s="41">
        <v>474985</v>
      </c>
      <c r="H612" s="41">
        <v>5557446</v>
      </c>
      <c r="I612" s="41">
        <v>0</v>
      </c>
      <c r="J612" s="41">
        <v>1933991</v>
      </c>
      <c r="K612" s="41">
        <v>55574</v>
      </c>
      <c r="L612" s="41">
        <v>49200</v>
      </c>
      <c r="M612" s="41">
        <v>0</v>
      </c>
      <c r="N612" s="43">
        <v>7540637</v>
      </c>
    </row>
    <row r="613" spans="1:14" x14ac:dyDescent="0.2">
      <c r="A613" s="39" t="s">
        <v>31</v>
      </c>
      <c r="B613" s="40"/>
      <c r="C613" s="41">
        <v>0</v>
      </c>
      <c r="D613" s="42">
        <v>0</v>
      </c>
      <c r="E613" s="42">
        <v>0</v>
      </c>
      <c r="F613" s="41">
        <v>24000</v>
      </c>
      <c r="G613" s="41">
        <v>0</v>
      </c>
      <c r="H613" s="41">
        <v>24000</v>
      </c>
      <c r="I613" s="41">
        <v>0</v>
      </c>
      <c r="J613" s="41">
        <v>8352</v>
      </c>
      <c r="K613" s="41">
        <v>240</v>
      </c>
      <c r="L613" s="41">
        <v>4500</v>
      </c>
      <c r="M613" s="41">
        <v>0</v>
      </c>
      <c r="N613" s="43">
        <v>36852</v>
      </c>
    </row>
    <row r="614" spans="1:14" x14ac:dyDescent="0.2">
      <c r="A614" s="34" t="s">
        <v>24</v>
      </c>
      <c r="B614" s="35"/>
      <c r="C614" s="36">
        <f t="shared" ref="C614:N614" si="123">SUM(C610:C613)</f>
        <v>0</v>
      </c>
      <c r="D614" s="37">
        <f t="shared" si="123"/>
        <v>14.4998</v>
      </c>
      <c r="E614" s="37">
        <f t="shared" si="123"/>
        <v>2</v>
      </c>
      <c r="F614" s="36">
        <f t="shared" si="123"/>
        <v>6939018</v>
      </c>
      <c r="G614" s="36">
        <f t="shared" si="123"/>
        <v>474985</v>
      </c>
      <c r="H614" s="36">
        <f t="shared" si="123"/>
        <v>7414003</v>
      </c>
      <c r="I614" s="36">
        <f t="shared" si="123"/>
        <v>0</v>
      </c>
      <c r="J614" s="36">
        <f t="shared" si="123"/>
        <v>2580080</v>
      </c>
      <c r="K614" s="36">
        <f t="shared" si="123"/>
        <v>74140</v>
      </c>
      <c r="L614" s="36">
        <f t="shared" si="123"/>
        <v>53700</v>
      </c>
      <c r="M614" s="36">
        <f t="shared" si="123"/>
        <v>0</v>
      </c>
      <c r="N614" s="38">
        <f t="shared" si="123"/>
        <v>10047783</v>
      </c>
    </row>
    <row r="615" spans="1:14" x14ac:dyDescent="0.2">
      <c r="A615" s="34" t="s">
        <v>1629</v>
      </c>
      <c r="B615" s="35"/>
      <c r="C615" s="36"/>
      <c r="D615" s="37"/>
      <c r="E615" s="37"/>
      <c r="F615" s="36"/>
      <c r="G615" s="36"/>
      <c r="H615" s="36"/>
      <c r="I615" s="36"/>
      <c r="J615" s="36"/>
      <c r="K615" s="36"/>
      <c r="L615" s="36"/>
      <c r="M615" s="36"/>
      <c r="N615" s="38"/>
    </row>
    <row r="616" spans="1:14" x14ac:dyDescent="0.2">
      <c r="A616" s="39" t="s">
        <v>40</v>
      </c>
      <c r="B616" s="40"/>
      <c r="C616" s="41">
        <v>0</v>
      </c>
      <c r="D616" s="42">
        <v>-0.16800000000000001</v>
      </c>
      <c r="E616" s="42">
        <v>0</v>
      </c>
      <c r="F616" s="41">
        <v>-84000</v>
      </c>
      <c r="G616" s="41">
        <v>0</v>
      </c>
      <c r="H616" s="41">
        <v>-84000</v>
      </c>
      <c r="I616" s="41">
        <v>0</v>
      </c>
      <c r="J616" s="41">
        <v>-29232</v>
      </c>
      <c r="K616" s="41">
        <v>-840</v>
      </c>
      <c r="L616" s="41">
        <v>0</v>
      </c>
      <c r="M616" s="41">
        <v>0</v>
      </c>
      <c r="N616" s="43">
        <v>-113232</v>
      </c>
    </row>
    <row r="617" spans="1:14" x14ac:dyDescent="0.2">
      <c r="A617" s="39" t="s">
        <v>41</v>
      </c>
      <c r="B617" s="40"/>
      <c r="C617" s="41">
        <v>0</v>
      </c>
      <c r="D617" s="42">
        <v>0</v>
      </c>
      <c r="E617" s="42">
        <v>0</v>
      </c>
      <c r="F617" s="41">
        <v>0</v>
      </c>
      <c r="G617" s="41">
        <v>0</v>
      </c>
      <c r="H617" s="41">
        <v>0</v>
      </c>
      <c r="I617" s="41">
        <v>84000</v>
      </c>
      <c r="J617" s="41">
        <v>28392</v>
      </c>
      <c r="K617" s="41">
        <v>0</v>
      </c>
      <c r="L617" s="41">
        <v>0</v>
      </c>
      <c r="M617" s="41">
        <v>0</v>
      </c>
      <c r="N617" s="43">
        <v>112392</v>
      </c>
    </row>
    <row r="618" spans="1:14" x14ac:dyDescent="0.2">
      <c r="A618" s="39" t="s">
        <v>32</v>
      </c>
      <c r="B618" s="40"/>
      <c r="C618" s="41">
        <v>0</v>
      </c>
      <c r="D618" s="42">
        <v>0</v>
      </c>
      <c r="E618" s="42">
        <v>0.8</v>
      </c>
      <c r="F618" s="41">
        <v>0</v>
      </c>
      <c r="G618" s="41">
        <v>211766</v>
      </c>
      <c r="H618" s="41">
        <v>211766</v>
      </c>
      <c r="I618" s="41">
        <v>0</v>
      </c>
      <c r="J618" s="41">
        <v>73695</v>
      </c>
      <c r="K618" s="41">
        <v>2118</v>
      </c>
      <c r="L618" s="41">
        <v>0</v>
      </c>
      <c r="M618" s="41">
        <v>0</v>
      </c>
      <c r="N618" s="43">
        <v>285461</v>
      </c>
    </row>
    <row r="619" spans="1:14" x14ac:dyDescent="0.2">
      <c r="A619" s="39" t="s">
        <v>23</v>
      </c>
      <c r="B619" s="40"/>
      <c r="C619" s="41">
        <v>0</v>
      </c>
      <c r="D619" s="42">
        <v>0</v>
      </c>
      <c r="E619" s="42">
        <v>2.65</v>
      </c>
      <c r="F619" s="41">
        <v>0</v>
      </c>
      <c r="G619" s="41">
        <v>1027351</v>
      </c>
      <c r="H619" s="41">
        <v>1027351</v>
      </c>
      <c r="I619" s="41">
        <v>0</v>
      </c>
      <c r="J619" s="41">
        <v>357519</v>
      </c>
      <c r="K619" s="41">
        <v>10274</v>
      </c>
      <c r="L619" s="41">
        <v>0</v>
      </c>
      <c r="M619" s="41">
        <v>0</v>
      </c>
      <c r="N619" s="43">
        <v>1384870</v>
      </c>
    </row>
    <row r="620" spans="1:14" x14ac:dyDescent="0.2">
      <c r="A620" s="39" t="s">
        <v>1481</v>
      </c>
      <c r="B620" s="40"/>
      <c r="C620" s="41">
        <v>0</v>
      </c>
      <c r="D620" s="42">
        <v>12.1874</v>
      </c>
      <c r="E620" s="42">
        <v>1.7</v>
      </c>
      <c r="F620" s="41">
        <v>7987064</v>
      </c>
      <c r="G620" s="41">
        <v>426870</v>
      </c>
      <c r="H620" s="41">
        <v>8413934</v>
      </c>
      <c r="I620" s="41">
        <v>0</v>
      </c>
      <c r="J620" s="41">
        <v>2928048</v>
      </c>
      <c r="K620" s="41">
        <v>84139</v>
      </c>
      <c r="L620" s="41">
        <v>293525</v>
      </c>
      <c r="M620" s="41">
        <v>0</v>
      </c>
      <c r="N620" s="43">
        <v>11635507</v>
      </c>
    </row>
    <row r="621" spans="1:14" x14ac:dyDescent="0.2">
      <c r="A621" s="39" t="s">
        <v>1482</v>
      </c>
      <c r="B621" s="40"/>
      <c r="C621" s="41">
        <v>0</v>
      </c>
      <c r="D621" s="42">
        <v>0</v>
      </c>
      <c r="E621" s="42">
        <v>0</v>
      </c>
      <c r="F621" s="41">
        <v>24000</v>
      </c>
      <c r="G621" s="41">
        <v>0</v>
      </c>
      <c r="H621" s="41">
        <v>24000</v>
      </c>
      <c r="I621" s="41">
        <v>0</v>
      </c>
      <c r="J621" s="41">
        <v>8352</v>
      </c>
      <c r="K621" s="41">
        <v>240</v>
      </c>
      <c r="L621" s="41">
        <v>0</v>
      </c>
      <c r="M621" s="41">
        <v>0</v>
      </c>
      <c r="N621" s="43">
        <v>32352</v>
      </c>
    </row>
    <row r="622" spans="1:14" x14ac:dyDescent="0.2">
      <c r="A622" s="34" t="s">
        <v>24</v>
      </c>
      <c r="B622" s="35"/>
      <c r="C622" s="36">
        <f t="shared" ref="C622:N622" si="124">SUM(C616:C621)</f>
        <v>0</v>
      </c>
      <c r="D622" s="37">
        <f t="shared" si="124"/>
        <v>12.019400000000001</v>
      </c>
      <c r="E622" s="37">
        <f t="shared" si="124"/>
        <v>5.15</v>
      </c>
      <c r="F622" s="36">
        <f t="shared" si="124"/>
        <v>7927064</v>
      </c>
      <c r="G622" s="36">
        <f t="shared" si="124"/>
        <v>1665987</v>
      </c>
      <c r="H622" s="36">
        <f t="shared" si="124"/>
        <v>9593051</v>
      </c>
      <c r="I622" s="36">
        <f t="shared" si="124"/>
        <v>84000</v>
      </c>
      <c r="J622" s="36">
        <f t="shared" si="124"/>
        <v>3366774</v>
      </c>
      <c r="K622" s="36">
        <f t="shared" si="124"/>
        <v>95931</v>
      </c>
      <c r="L622" s="36">
        <f t="shared" si="124"/>
        <v>293525</v>
      </c>
      <c r="M622" s="36">
        <f t="shared" si="124"/>
        <v>0</v>
      </c>
      <c r="N622" s="38">
        <f t="shared" si="124"/>
        <v>13337350</v>
      </c>
    </row>
    <row r="623" spans="1:14" x14ac:dyDescent="0.2">
      <c r="A623" s="34" t="s">
        <v>25</v>
      </c>
      <c r="B623" s="35"/>
      <c r="C623" s="36"/>
      <c r="D623" s="37"/>
      <c r="E623" s="37"/>
      <c r="F623" s="36"/>
      <c r="G623" s="36"/>
      <c r="H623" s="36"/>
      <c r="I623" s="36"/>
      <c r="J623" s="36"/>
      <c r="K623" s="36"/>
      <c r="L623" s="36"/>
      <c r="M623" s="36"/>
      <c r="N623" s="38"/>
    </row>
    <row r="624" spans="1:14" x14ac:dyDescent="0.2">
      <c r="A624" s="39" t="s">
        <v>26</v>
      </c>
      <c r="B624" s="40"/>
      <c r="C624" s="41">
        <v>75</v>
      </c>
      <c r="D624" s="42">
        <v>0</v>
      </c>
      <c r="E624" s="42">
        <v>2.1078000000000001</v>
      </c>
      <c r="F624" s="41">
        <v>0</v>
      </c>
      <c r="G624" s="41">
        <v>647997</v>
      </c>
      <c r="H624" s="41">
        <v>647997</v>
      </c>
      <c r="I624" s="41">
        <v>0</v>
      </c>
      <c r="J624" s="41">
        <v>225503</v>
      </c>
      <c r="K624" s="41">
        <v>6480</v>
      </c>
      <c r="L624" s="41">
        <v>6375</v>
      </c>
      <c r="M624" s="41">
        <v>0</v>
      </c>
      <c r="N624" s="43">
        <v>879875</v>
      </c>
    </row>
    <row r="625" spans="1:14" x14ac:dyDescent="0.2">
      <c r="A625" s="39" t="s">
        <v>76</v>
      </c>
      <c r="B625" s="40"/>
      <c r="C625" s="41">
        <v>47</v>
      </c>
      <c r="D625" s="42">
        <v>0</v>
      </c>
      <c r="E625" s="42">
        <v>1.0378000000000001</v>
      </c>
      <c r="F625" s="41">
        <v>0</v>
      </c>
      <c r="G625" s="41">
        <v>319049</v>
      </c>
      <c r="H625" s="41">
        <v>319049</v>
      </c>
      <c r="I625" s="41">
        <v>0</v>
      </c>
      <c r="J625" s="41">
        <v>111028</v>
      </c>
      <c r="K625" s="41">
        <v>3190</v>
      </c>
      <c r="L625" s="41">
        <v>2820</v>
      </c>
      <c r="M625" s="41">
        <v>0</v>
      </c>
      <c r="N625" s="43">
        <v>432897</v>
      </c>
    </row>
    <row r="626" spans="1:14" x14ac:dyDescent="0.2">
      <c r="A626" s="39" t="s">
        <v>56</v>
      </c>
      <c r="B626" s="40"/>
      <c r="C626" s="41">
        <v>24</v>
      </c>
      <c r="D626" s="42">
        <v>0</v>
      </c>
      <c r="E626" s="42">
        <v>0.31790000000000002</v>
      </c>
      <c r="F626" s="41">
        <v>0</v>
      </c>
      <c r="G626" s="41">
        <v>97731</v>
      </c>
      <c r="H626" s="41">
        <v>97731</v>
      </c>
      <c r="I626" s="41">
        <v>0</v>
      </c>
      <c r="J626" s="41">
        <v>34010</v>
      </c>
      <c r="K626" s="41">
        <v>977</v>
      </c>
      <c r="L626" s="41">
        <v>600</v>
      </c>
      <c r="M626" s="41">
        <v>0</v>
      </c>
      <c r="N626" s="43">
        <v>132341</v>
      </c>
    </row>
    <row r="627" spans="1:14" x14ac:dyDescent="0.2">
      <c r="A627" s="39" t="s">
        <v>56</v>
      </c>
      <c r="B627" s="40"/>
      <c r="C627" s="41">
        <v>23</v>
      </c>
      <c r="D627" s="42">
        <v>0</v>
      </c>
      <c r="E627" s="42">
        <v>0.30790000000000001</v>
      </c>
      <c r="F627" s="41">
        <v>0</v>
      </c>
      <c r="G627" s="41">
        <v>94657</v>
      </c>
      <c r="H627" s="41">
        <v>94657</v>
      </c>
      <c r="I627" s="41">
        <v>0</v>
      </c>
      <c r="J627" s="41">
        <v>32941</v>
      </c>
      <c r="K627" s="41">
        <v>947</v>
      </c>
      <c r="L627" s="41">
        <v>575</v>
      </c>
      <c r="M627" s="41">
        <v>0</v>
      </c>
      <c r="N627" s="43">
        <v>128173</v>
      </c>
    </row>
    <row r="628" spans="1:14" x14ac:dyDescent="0.2">
      <c r="A628" s="39" t="s">
        <v>69</v>
      </c>
      <c r="B628" s="40"/>
      <c r="C628" s="41">
        <v>195</v>
      </c>
      <c r="D628" s="42">
        <v>0</v>
      </c>
      <c r="E628" s="42">
        <v>3.3736999999999999</v>
      </c>
      <c r="F628" s="41">
        <v>0</v>
      </c>
      <c r="G628" s="41">
        <v>1037170</v>
      </c>
      <c r="H628" s="41">
        <v>1037170</v>
      </c>
      <c r="I628" s="41">
        <v>0</v>
      </c>
      <c r="J628" s="41">
        <v>360935</v>
      </c>
      <c r="K628" s="41">
        <v>10372</v>
      </c>
      <c r="L628" s="41">
        <v>11895</v>
      </c>
      <c r="M628" s="41">
        <v>0</v>
      </c>
      <c r="N628" s="43">
        <v>1410000</v>
      </c>
    </row>
    <row r="629" spans="1:14" x14ac:dyDescent="0.2">
      <c r="A629" s="34" t="s">
        <v>24</v>
      </c>
      <c r="B629" s="35"/>
      <c r="C629" s="36">
        <f t="shared" ref="C629:N629" si="125">SUM(C624:C628)</f>
        <v>364</v>
      </c>
      <c r="D629" s="37">
        <f t="shared" si="125"/>
        <v>0</v>
      </c>
      <c r="E629" s="37">
        <f t="shared" si="125"/>
        <v>7.1450999999999993</v>
      </c>
      <c r="F629" s="36">
        <f t="shared" si="125"/>
        <v>0</v>
      </c>
      <c r="G629" s="36">
        <f t="shared" si="125"/>
        <v>2196604</v>
      </c>
      <c r="H629" s="36">
        <f t="shared" si="125"/>
        <v>2196604</v>
      </c>
      <c r="I629" s="36">
        <f t="shared" si="125"/>
        <v>0</v>
      </c>
      <c r="J629" s="36">
        <f t="shared" si="125"/>
        <v>764417</v>
      </c>
      <c r="K629" s="36">
        <f t="shared" si="125"/>
        <v>21966</v>
      </c>
      <c r="L629" s="36">
        <f t="shared" si="125"/>
        <v>22265</v>
      </c>
      <c r="M629" s="36">
        <f t="shared" si="125"/>
        <v>0</v>
      </c>
      <c r="N629" s="38">
        <f t="shared" si="125"/>
        <v>2983286</v>
      </c>
    </row>
    <row r="630" spans="1:14" x14ac:dyDescent="0.2">
      <c r="A630" s="34" t="s">
        <v>1483</v>
      </c>
      <c r="B630" s="35"/>
      <c r="C630" s="36"/>
      <c r="D630" s="37"/>
      <c r="E630" s="37"/>
      <c r="F630" s="36"/>
      <c r="G630" s="36"/>
      <c r="H630" s="36"/>
      <c r="I630" s="36"/>
      <c r="J630" s="36"/>
      <c r="K630" s="36"/>
      <c r="L630" s="36"/>
      <c r="M630" s="36"/>
      <c r="N630" s="38"/>
    </row>
    <row r="631" spans="1:14" x14ac:dyDescent="0.2">
      <c r="A631" s="39" t="s">
        <v>1484</v>
      </c>
      <c r="B631" s="40"/>
      <c r="C631" s="41">
        <v>142</v>
      </c>
      <c r="D631" s="42">
        <v>0</v>
      </c>
      <c r="E631" s="42">
        <v>0.23069999999999999</v>
      </c>
      <c r="F631" s="41">
        <v>0</v>
      </c>
      <c r="G631" s="41">
        <v>62522</v>
      </c>
      <c r="H631" s="41">
        <v>62522</v>
      </c>
      <c r="I631" s="41">
        <v>0</v>
      </c>
      <c r="J631" s="41">
        <v>21757</v>
      </c>
      <c r="K631" s="41">
        <v>625</v>
      </c>
      <c r="L631" s="41">
        <v>0</v>
      </c>
      <c r="M631" s="41">
        <v>0</v>
      </c>
      <c r="N631" s="43">
        <v>84279</v>
      </c>
    </row>
    <row r="632" spans="1:14" x14ac:dyDescent="0.2">
      <c r="A632" s="39" t="s">
        <v>1485</v>
      </c>
      <c r="B632" s="40"/>
      <c r="C632" s="41">
        <v>0</v>
      </c>
      <c r="D632" s="42">
        <v>4.2050000000000001</v>
      </c>
      <c r="E632" s="42">
        <v>0</v>
      </c>
      <c r="F632" s="41">
        <v>1863623</v>
      </c>
      <c r="G632" s="41">
        <v>0</v>
      </c>
      <c r="H632" s="41">
        <v>1863623</v>
      </c>
      <c r="I632" s="41">
        <v>0</v>
      </c>
      <c r="J632" s="41">
        <v>648541</v>
      </c>
      <c r="K632" s="41">
        <v>18636</v>
      </c>
      <c r="L632" s="41">
        <v>0</v>
      </c>
      <c r="M632" s="41">
        <v>0</v>
      </c>
      <c r="N632" s="43">
        <v>2512164</v>
      </c>
    </row>
    <row r="633" spans="1:14" x14ac:dyDescent="0.2">
      <c r="A633" s="34" t="s">
        <v>24</v>
      </c>
      <c r="B633" s="35"/>
      <c r="C633" s="36">
        <f t="shared" ref="C633:N633" si="126">SUM(C631:C632)</f>
        <v>142</v>
      </c>
      <c r="D633" s="37">
        <f t="shared" si="126"/>
        <v>4.2050000000000001</v>
      </c>
      <c r="E633" s="37">
        <f t="shared" si="126"/>
        <v>0.23069999999999999</v>
      </c>
      <c r="F633" s="36">
        <f t="shared" si="126"/>
        <v>1863623</v>
      </c>
      <c r="G633" s="36">
        <f t="shared" si="126"/>
        <v>62522</v>
      </c>
      <c r="H633" s="36">
        <f t="shared" si="126"/>
        <v>1926145</v>
      </c>
      <c r="I633" s="36">
        <f t="shared" si="126"/>
        <v>0</v>
      </c>
      <c r="J633" s="36">
        <f t="shared" si="126"/>
        <v>670298</v>
      </c>
      <c r="K633" s="36">
        <f t="shared" si="126"/>
        <v>19261</v>
      </c>
      <c r="L633" s="36">
        <f t="shared" si="126"/>
        <v>0</v>
      </c>
      <c r="M633" s="36">
        <f t="shared" si="126"/>
        <v>0</v>
      </c>
      <c r="N633" s="38">
        <f t="shared" si="126"/>
        <v>2596443</v>
      </c>
    </row>
    <row r="634" spans="1:14" x14ac:dyDescent="0.2">
      <c r="A634" s="29" t="s">
        <v>2511</v>
      </c>
      <c r="B634" s="30"/>
      <c r="C634" s="31">
        <f t="shared" ref="C634:N634" si="127">C614+C622+C629+C633</f>
        <v>506</v>
      </c>
      <c r="D634" s="32">
        <f t="shared" si="127"/>
        <v>30.724200000000003</v>
      </c>
      <c r="E634" s="32">
        <f t="shared" si="127"/>
        <v>14.5258</v>
      </c>
      <c r="F634" s="31">
        <f t="shared" si="127"/>
        <v>16729705</v>
      </c>
      <c r="G634" s="31">
        <f t="shared" si="127"/>
        <v>4400098</v>
      </c>
      <c r="H634" s="31">
        <f t="shared" si="127"/>
        <v>21129803</v>
      </c>
      <c r="I634" s="31">
        <f t="shared" si="127"/>
        <v>84000</v>
      </c>
      <c r="J634" s="31">
        <f t="shared" si="127"/>
        <v>7381569</v>
      </c>
      <c r="K634" s="31">
        <f t="shared" si="127"/>
        <v>211298</v>
      </c>
      <c r="L634" s="31">
        <f t="shared" si="127"/>
        <v>369490</v>
      </c>
      <c r="M634" s="31">
        <f t="shared" si="127"/>
        <v>0</v>
      </c>
      <c r="N634" s="33">
        <f t="shared" si="127"/>
        <v>28964862</v>
      </c>
    </row>
    <row r="635" spans="1:14" x14ac:dyDescent="0.2">
      <c r="A635" s="39"/>
      <c r="B635" s="40"/>
      <c r="C635" s="41"/>
      <c r="D635" s="42"/>
      <c r="E635" s="42"/>
      <c r="F635" s="41"/>
      <c r="G635" s="41"/>
      <c r="H635" s="41"/>
      <c r="I635" s="41"/>
      <c r="J635" s="41"/>
      <c r="K635" s="41"/>
      <c r="L635" s="41"/>
      <c r="M635" s="41"/>
      <c r="N635" s="43"/>
    </row>
    <row r="636" spans="1:14" x14ac:dyDescent="0.2">
      <c r="A636" s="29" t="s">
        <v>2512</v>
      </c>
      <c r="B636" s="30"/>
      <c r="C636" s="31"/>
      <c r="D636" s="32"/>
      <c r="E636" s="32"/>
      <c r="F636" s="31"/>
      <c r="G636" s="31"/>
      <c r="H636" s="31"/>
      <c r="I636" s="31"/>
      <c r="J636" s="31"/>
      <c r="K636" s="31"/>
      <c r="L636" s="31"/>
      <c r="M636" s="31"/>
      <c r="N636" s="33"/>
    </row>
    <row r="637" spans="1:14" x14ac:dyDescent="0.2">
      <c r="A637" s="29" t="s">
        <v>2513</v>
      </c>
      <c r="B637" s="30" t="s">
        <v>6</v>
      </c>
      <c r="C637" s="31" t="s">
        <v>7</v>
      </c>
      <c r="D637" s="32" t="s">
        <v>8</v>
      </c>
      <c r="E637" s="32" t="s">
        <v>9</v>
      </c>
      <c r="F637" s="31" t="s">
        <v>10</v>
      </c>
      <c r="G637" s="31" t="s">
        <v>11</v>
      </c>
      <c r="H637" s="31" t="s">
        <v>12</v>
      </c>
      <c r="I637" s="31" t="s">
        <v>13</v>
      </c>
      <c r="J637" s="31" t="s">
        <v>14</v>
      </c>
      <c r="K637" s="31" t="s">
        <v>15</v>
      </c>
      <c r="L637" s="31" t="s">
        <v>16</v>
      </c>
      <c r="M637" s="31" t="s">
        <v>17</v>
      </c>
      <c r="N637" s="33" t="s">
        <v>18</v>
      </c>
    </row>
    <row r="638" spans="1:14" x14ac:dyDescent="0.2">
      <c r="A638" s="34" t="s">
        <v>1629</v>
      </c>
      <c r="B638" s="35"/>
      <c r="C638" s="36"/>
      <c r="D638" s="37"/>
      <c r="E638" s="37"/>
      <c r="F638" s="36"/>
      <c r="G638" s="36"/>
      <c r="H638" s="36"/>
      <c r="I638" s="36"/>
      <c r="J638" s="36"/>
      <c r="K638" s="36"/>
      <c r="L638" s="36"/>
      <c r="M638" s="36"/>
      <c r="N638" s="38"/>
    </row>
    <row r="639" spans="1:14" x14ac:dyDescent="0.2">
      <c r="A639" s="39" t="s">
        <v>45</v>
      </c>
      <c r="B639" s="40"/>
      <c r="C639" s="41">
        <v>0</v>
      </c>
      <c r="D639" s="42">
        <v>-0.96250000000000002</v>
      </c>
      <c r="E639" s="42">
        <v>0</v>
      </c>
      <c r="F639" s="41">
        <v>-338784</v>
      </c>
      <c r="G639" s="41">
        <v>0</v>
      </c>
      <c r="H639" s="41">
        <v>-338784</v>
      </c>
      <c r="I639" s="41">
        <v>0</v>
      </c>
      <c r="J639" s="41">
        <v>-117897</v>
      </c>
      <c r="K639" s="41">
        <v>-3388</v>
      </c>
      <c r="L639" s="41">
        <v>0</v>
      </c>
      <c r="M639" s="41">
        <v>0</v>
      </c>
      <c r="N639" s="43">
        <v>-456681</v>
      </c>
    </row>
    <row r="640" spans="1:14" x14ac:dyDescent="0.2">
      <c r="A640" s="39" t="s">
        <v>1571</v>
      </c>
      <c r="B640" s="40"/>
      <c r="C640" s="41">
        <v>0</v>
      </c>
      <c r="D640" s="42">
        <v>0</v>
      </c>
      <c r="E640" s="42">
        <v>0</v>
      </c>
      <c r="F640" s="41">
        <v>0</v>
      </c>
      <c r="G640" s="41">
        <v>0</v>
      </c>
      <c r="H640" s="41">
        <v>0</v>
      </c>
      <c r="I640" s="41">
        <v>21000</v>
      </c>
      <c r="J640" s="41">
        <v>7098</v>
      </c>
      <c r="K640" s="41">
        <v>0</v>
      </c>
      <c r="L640" s="41">
        <v>0</v>
      </c>
      <c r="M640" s="41">
        <v>0</v>
      </c>
      <c r="N640" s="43">
        <v>28098</v>
      </c>
    </row>
    <row r="641" spans="1:14" x14ac:dyDescent="0.2">
      <c r="A641" s="39" t="s">
        <v>1572</v>
      </c>
      <c r="B641" s="40"/>
      <c r="C641" s="41">
        <v>0</v>
      </c>
      <c r="D641" s="42">
        <v>0</v>
      </c>
      <c r="E641" s="42">
        <v>0</v>
      </c>
      <c r="F641" s="41">
        <v>0</v>
      </c>
      <c r="G641" s="41">
        <v>0</v>
      </c>
      <c r="H641" s="41">
        <v>0</v>
      </c>
      <c r="I641" s="41">
        <v>0</v>
      </c>
      <c r="J641" s="41">
        <v>-5208</v>
      </c>
      <c r="K641" s="41">
        <v>0</v>
      </c>
      <c r="L641" s="41">
        <v>0</v>
      </c>
      <c r="M641" s="41">
        <v>0</v>
      </c>
      <c r="N641" s="43">
        <v>-5208</v>
      </c>
    </row>
    <row r="642" spans="1:14" x14ac:dyDescent="0.2">
      <c r="A642" s="39" t="s">
        <v>1573</v>
      </c>
      <c r="B642" s="40"/>
      <c r="C642" s="41">
        <v>0</v>
      </c>
      <c r="D642" s="42">
        <v>0</v>
      </c>
      <c r="E642" s="42">
        <v>0</v>
      </c>
      <c r="F642" s="41">
        <v>0</v>
      </c>
      <c r="G642" s="41">
        <v>0</v>
      </c>
      <c r="H642" s="41">
        <v>0</v>
      </c>
      <c r="I642" s="41">
        <v>0</v>
      </c>
      <c r="J642" s="41">
        <v>-1890</v>
      </c>
      <c r="K642" s="41">
        <v>0</v>
      </c>
      <c r="L642" s="41">
        <v>0</v>
      </c>
      <c r="M642" s="41">
        <v>0</v>
      </c>
      <c r="N642" s="43">
        <v>-1890</v>
      </c>
    </row>
    <row r="643" spans="1:14" x14ac:dyDescent="0.2">
      <c r="A643" s="39" t="s">
        <v>23</v>
      </c>
      <c r="B643" s="40"/>
      <c r="C643" s="41">
        <v>0</v>
      </c>
      <c r="D643" s="42">
        <v>0</v>
      </c>
      <c r="E643" s="42">
        <v>0.5</v>
      </c>
      <c r="F643" s="41">
        <v>0</v>
      </c>
      <c r="G643" s="41">
        <v>195396</v>
      </c>
      <c r="H643" s="41">
        <v>195396</v>
      </c>
      <c r="I643" s="41">
        <v>0</v>
      </c>
      <c r="J643" s="41">
        <v>67998</v>
      </c>
      <c r="K643" s="41">
        <v>1954</v>
      </c>
      <c r="L643" s="41">
        <v>0</v>
      </c>
      <c r="M643" s="41">
        <v>0</v>
      </c>
      <c r="N643" s="43">
        <v>263394</v>
      </c>
    </row>
    <row r="644" spans="1:14" x14ac:dyDescent="0.2">
      <c r="A644" s="39" t="s">
        <v>1481</v>
      </c>
      <c r="B644" s="40"/>
      <c r="C644" s="41">
        <v>0</v>
      </c>
      <c r="D644" s="42">
        <v>2.3374999999999999</v>
      </c>
      <c r="E644" s="42">
        <v>8.3299999999999999E-2</v>
      </c>
      <c r="F644" s="41">
        <v>1276749</v>
      </c>
      <c r="G644" s="41">
        <v>20925</v>
      </c>
      <c r="H644" s="41">
        <v>1297674</v>
      </c>
      <c r="I644" s="41">
        <v>0</v>
      </c>
      <c r="J644" s="41">
        <v>451591</v>
      </c>
      <c r="K644" s="41">
        <v>12977</v>
      </c>
      <c r="L644" s="41">
        <v>29500</v>
      </c>
      <c r="M644" s="41">
        <v>0</v>
      </c>
      <c r="N644" s="43">
        <v>1778765</v>
      </c>
    </row>
    <row r="645" spans="1:14" x14ac:dyDescent="0.2">
      <c r="A645" s="39" t="s">
        <v>1482</v>
      </c>
      <c r="B645" s="40"/>
      <c r="C645" s="41">
        <v>0</v>
      </c>
      <c r="D645" s="42">
        <v>0</v>
      </c>
      <c r="E645" s="42">
        <v>0</v>
      </c>
      <c r="F645" s="41">
        <v>24000</v>
      </c>
      <c r="G645" s="41">
        <v>0</v>
      </c>
      <c r="H645" s="41">
        <v>24000</v>
      </c>
      <c r="I645" s="41">
        <v>0</v>
      </c>
      <c r="J645" s="41">
        <v>8352</v>
      </c>
      <c r="K645" s="41">
        <v>240</v>
      </c>
      <c r="L645" s="41">
        <v>4500</v>
      </c>
      <c r="M645" s="41">
        <v>0</v>
      </c>
      <c r="N645" s="43">
        <v>36852</v>
      </c>
    </row>
    <row r="646" spans="1:14" x14ac:dyDescent="0.2">
      <c r="A646" s="34" t="s">
        <v>24</v>
      </c>
      <c r="B646" s="35"/>
      <c r="C646" s="36">
        <f t="shared" ref="C646:N646" si="128">SUM(C639:C645)</f>
        <v>0</v>
      </c>
      <c r="D646" s="37">
        <f t="shared" si="128"/>
        <v>1.375</v>
      </c>
      <c r="E646" s="37">
        <f t="shared" si="128"/>
        <v>0.58330000000000004</v>
      </c>
      <c r="F646" s="36">
        <f t="shared" si="128"/>
        <v>961965</v>
      </c>
      <c r="G646" s="36">
        <f t="shared" si="128"/>
        <v>216321</v>
      </c>
      <c r="H646" s="36">
        <f t="shared" si="128"/>
        <v>1178286</v>
      </c>
      <c r="I646" s="36">
        <f t="shared" si="128"/>
        <v>21000</v>
      </c>
      <c r="J646" s="36">
        <f t="shared" si="128"/>
        <v>410044</v>
      </c>
      <c r="K646" s="36">
        <f t="shared" si="128"/>
        <v>11783</v>
      </c>
      <c r="L646" s="36">
        <f t="shared" si="128"/>
        <v>34000</v>
      </c>
      <c r="M646" s="36">
        <f t="shared" si="128"/>
        <v>0</v>
      </c>
      <c r="N646" s="38">
        <f t="shared" si="128"/>
        <v>1643330</v>
      </c>
    </row>
    <row r="647" spans="1:14" x14ac:dyDescent="0.2">
      <c r="A647" s="34" t="s">
        <v>1483</v>
      </c>
      <c r="B647" s="35"/>
      <c r="C647" s="36"/>
      <c r="D647" s="37"/>
      <c r="E647" s="37"/>
      <c r="F647" s="36"/>
      <c r="G647" s="36"/>
      <c r="H647" s="36"/>
      <c r="I647" s="36"/>
      <c r="J647" s="36"/>
      <c r="K647" s="36"/>
      <c r="L647" s="36"/>
      <c r="M647" s="36"/>
      <c r="N647" s="38"/>
    </row>
    <row r="648" spans="1:14" x14ac:dyDescent="0.2">
      <c r="A648" s="39" t="s">
        <v>1492</v>
      </c>
      <c r="B648" s="40"/>
      <c r="C648" s="41">
        <v>20</v>
      </c>
      <c r="D648" s="42">
        <v>0</v>
      </c>
      <c r="E648" s="42">
        <v>3.8100000000000002E-2</v>
      </c>
      <c r="F648" s="41">
        <v>0</v>
      </c>
      <c r="G648" s="41">
        <v>10325</v>
      </c>
      <c r="H648" s="41">
        <v>10325</v>
      </c>
      <c r="I648" s="41">
        <v>0</v>
      </c>
      <c r="J648" s="41">
        <v>3593</v>
      </c>
      <c r="K648" s="41">
        <v>103</v>
      </c>
      <c r="L648" s="41">
        <v>0</v>
      </c>
      <c r="M648" s="41">
        <v>0</v>
      </c>
      <c r="N648" s="43">
        <v>13918</v>
      </c>
    </row>
    <row r="649" spans="1:14" x14ac:dyDescent="0.2">
      <c r="A649" s="39" t="s">
        <v>1205</v>
      </c>
      <c r="B649" s="40"/>
      <c r="C649" s="41">
        <v>0</v>
      </c>
      <c r="D649" s="42">
        <v>0</v>
      </c>
      <c r="E649" s="42">
        <v>0</v>
      </c>
      <c r="F649" s="41">
        <v>0</v>
      </c>
      <c r="G649" s="41">
        <v>0</v>
      </c>
      <c r="H649" s="41">
        <v>0</v>
      </c>
      <c r="I649" s="41">
        <v>38484</v>
      </c>
      <c r="J649" s="41">
        <v>13008</v>
      </c>
      <c r="K649" s="41">
        <v>0</v>
      </c>
      <c r="L649" s="41">
        <v>0</v>
      </c>
      <c r="M649" s="41">
        <v>0</v>
      </c>
      <c r="N649" s="43">
        <v>51492</v>
      </c>
    </row>
    <row r="650" spans="1:14" x14ac:dyDescent="0.2">
      <c r="A650" s="39" t="s">
        <v>1485</v>
      </c>
      <c r="B650" s="40"/>
      <c r="C650" s="41">
        <v>0</v>
      </c>
      <c r="D650" s="42">
        <v>0.88749999999999996</v>
      </c>
      <c r="E650" s="42">
        <v>0</v>
      </c>
      <c r="F650" s="41">
        <v>381222</v>
      </c>
      <c r="G650" s="41">
        <v>0</v>
      </c>
      <c r="H650" s="41">
        <v>381222</v>
      </c>
      <c r="I650" s="41">
        <v>0</v>
      </c>
      <c r="J650" s="41">
        <v>132665</v>
      </c>
      <c r="K650" s="41">
        <v>3812</v>
      </c>
      <c r="L650" s="41">
        <v>0</v>
      </c>
      <c r="M650" s="41">
        <v>0</v>
      </c>
      <c r="N650" s="43">
        <v>513887</v>
      </c>
    </row>
    <row r="651" spans="1:14" x14ac:dyDescent="0.2">
      <c r="A651" s="34" t="s">
        <v>24</v>
      </c>
      <c r="B651" s="35"/>
      <c r="C651" s="36">
        <f t="shared" ref="C651:N651" si="129">SUM(C648:C650)</f>
        <v>20</v>
      </c>
      <c r="D651" s="37">
        <f t="shared" si="129"/>
        <v>0.88749999999999996</v>
      </c>
      <c r="E651" s="37">
        <f t="shared" si="129"/>
        <v>3.8100000000000002E-2</v>
      </c>
      <c r="F651" s="36">
        <f t="shared" si="129"/>
        <v>381222</v>
      </c>
      <c r="G651" s="36">
        <f t="shared" si="129"/>
        <v>10325</v>
      </c>
      <c r="H651" s="36">
        <f t="shared" si="129"/>
        <v>391547</v>
      </c>
      <c r="I651" s="36">
        <f t="shared" si="129"/>
        <v>38484</v>
      </c>
      <c r="J651" s="36">
        <f t="shared" si="129"/>
        <v>149266</v>
      </c>
      <c r="K651" s="36">
        <f t="shared" si="129"/>
        <v>3915</v>
      </c>
      <c r="L651" s="36">
        <f t="shared" si="129"/>
        <v>0</v>
      </c>
      <c r="M651" s="36">
        <f t="shared" si="129"/>
        <v>0</v>
      </c>
      <c r="N651" s="38">
        <f t="shared" si="129"/>
        <v>579297</v>
      </c>
    </row>
    <row r="652" spans="1:14" x14ac:dyDescent="0.2">
      <c r="A652" s="29" t="s">
        <v>2514</v>
      </c>
      <c r="B652" s="30"/>
      <c r="C652" s="31">
        <f t="shared" ref="C652:N652" si="130">C646+C651</f>
        <v>20</v>
      </c>
      <c r="D652" s="32">
        <f t="shared" si="130"/>
        <v>2.2625000000000002</v>
      </c>
      <c r="E652" s="32">
        <f t="shared" si="130"/>
        <v>0.62140000000000006</v>
      </c>
      <c r="F652" s="31">
        <f t="shared" si="130"/>
        <v>1343187</v>
      </c>
      <c r="G652" s="31">
        <f t="shared" si="130"/>
        <v>226646</v>
      </c>
      <c r="H652" s="31">
        <f t="shared" si="130"/>
        <v>1569833</v>
      </c>
      <c r="I652" s="31">
        <f t="shared" si="130"/>
        <v>59484</v>
      </c>
      <c r="J652" s="31">
        <f t="shared" si="130"/>
        <v>559310</v>
      </c>
      <c r="K652" s="31">
        <f t="shared" si="130"/>
        <v>15698</v>
      </c>
      <c r="L652" s="31">
        <f t="shared" si="130"/>
        <v>34000</v>
      </c>
      <c r="M652" s="31">
        <f t="shared" si="130"/>
        <v>0</v>
      </c>
      <c r="N652" s="33">
        <f t="shared" si="130"/>
        <v>2222627</v>
      </c>
    </row>
    <row r="653" spans="1:14" x14ac:dyDescent="0.2">
      <c r="A653" s="39"/>
      <c r="B653" s="40"/>
      <c r="C653" s="41"/>
      <c r="D653" s="42"/>
      <c r="E653" s="42"/>
      <c r="F653" s="41"/>
      <c r="G653" s="41"/>
      <c r="H653" s="41"/>
      <c r="I653" s="41"/>
      <c r="J653" s="41"/>
      <c r="K653" s="41"/>
      <c r="L653" s="41"/>
      <c r="M653" s="41"/>
      <c r="N653" s="43"/>
    </row>
    <row r="654" spans="1:14" x14ac:dyDescent="0.2">
      <c r="A654" s="29" t="s">
        <v>2515</v>
      </c>
      <c r="B654" s="30"/>
      <c r="C654" s="31"/>
      <c r="D654" s="32"/>
      <c r="E654" s="32"/>
      <c r="F654" s="31"/>
      <c r="G654" s="31"/>
      <c r="H654" s="31"/>
      <c r="I654" s="31"/>
      <c r="J654" s="31"/>
      <c r="K654" s="31"/>
      <c r="L654" s="31"/>
      <c r="M654" s="31"/>
      <c r="N654" s="33"/>
    </row>
    <row r="655" spans="1:14" x14ac:dyDescent="0.2">
      <c r="A655" s="29" t="s">
        <v>2516</v>
      </c>
      <c r="B655" s="30" t="s">
        <v>6</v>
      </c>
      <c r="C655" s="31" t="s">
        <v>7</v>
      </c>
      <c r="D655" s="32" t="s">
        <v>8</v>
      </c>
      <c r="E655" s="32" t="s">
        <v>9</v>
      </c>
      <c r="F655" s="31" t="s">
        <v>10</v>
      </c>
      <c r="G655" s="31" t="s">
        <v>11</v>
      </c>
      <c r="H655" s="31" t="s">
        <v>12</v>
      </c>
      <c r="I655" s="31" t="s">
        <v>13</v>
      </c>
      <c r="J655" s="31" t="s">
        <v>14</v>
      </c>
      <c r="K655" s="31" t="s">
        <v>15</v>
      </c>
      <c r="L655" s="31" t="s">
        <v>16</v>
      </c>
      <c r="M655" s="31" t="s">
        <v>17</v>
      </c>
      <c r="N655" s="33" t="s">
        <v>18</v>
      </c>
    </row>
    <row r="656" spans="1:14" x14ac:dyDescent="0.2">
      <c r="A656" s="34" t="s">
        <v>19</v>
      </c>
      <c r="B656" s="35"/>
      <c r="C656" s="36"/>
      <c r="D656" s="37"/>
      <c r="E656" s="37"/>
      <c r="F656" s="36"/>
      <c r="G656" s="36"/>
      <c r="H656" s="36"/>
      <c r="I656" s="36"/>
      <c r="J656" s="36"/>
      <c r="K656" s="36"/>
      <c r="L656" s="36"/>
      <c r="M656" s="36"/>
      <c r="N656" s="38"/>
    </row>
    <row r="657" spans="1:14" x14ac:dyDescent="0.2">
      <c r="A657" s="39" t="s">
        <v>22</v>
      </c>
      <c r="B657" s="40"/>
      <c r="C657" s="41">
        <v>0</v>
      </c>
      <c r="D657" s="42">
        <v>1.9355</v>
      </c>
      <c r="E657" s="42">
        <v>0.4</v>
      </c>
      <c r="F657" s="41">
        <v>1083595</v>
      </c>
      <c r="G657" s="41">
        <v>94997</v>
      </c>
      <c r="H657" s="41">
        <v>1178592</v>
      </c>
      <c r="I657" s="41">
        <v>0</v>
      </c>
      <c r="J657" s="41">
        <v>410150</v>
      </c>
      <c r="K657" s="41">
        <v>11786</v>
      </c>
      <c r="L657" s="41">
        <v>9600</v>
      </c>
      <c r="M657" s="41">
        <v>0</v>
      </c>
      <c r="N657" s="43">
        <v>1598342</v>
      </c>
    </row>
    <row r="658" spans="1:14" x14ac:dyDescent="0.2">
      <c r="A658" s="34" t="s">
        <v>24</v>
      </c>
      <c r="B658" s="35"/>
      <c r="C658" s="36">
        <f t="shared" ref="C658:N658" si="131">SUM(C657:C657)</f>
        <v>0</v>
      </c>
      <c r="D658" s="37">
        <f t="shared" si="131"/>
        <v>1.9355</v>
      </c>
      <c r="E658" s="37">
        <f t="shared" si="131"/>
        <v>0.4</v>
      </c>
      <c r="F658" s="36">
        <f t="shared" si="131"/>
        <v>1083595</v>
      </c>
      <c r="G658" s="36">
        <f t="shared" si="131"/>
        <v>94997</v>
      </c>
      <c r="H658" s="36">
        <f t="shared" si="131"/>
        <v>1178592</v>
      </c>
      <c r="I658" s="36">
        <f t="shared" si="131"/>
        <v>0</v>
      </c>
      <c r="J658" s="36">
        <f t="shared" si="131"/>
        <v>410150</v>
      </c>
      <c r="K658" s="36">
        <f t="shared" si="131"/>
        <v>11786</v>
      </c>
      <c r="L658" s="36">
        <f t="shared" si="131"/>
        <v>9600</v>
      </c>
      <c r="M658" s="36">
        <f t="shared" si="131"/>
        <v>0</v>
      </c>
      <c r="N658" s="38">
        <f t="shared" si="131"/>
        <v>1598342</v>
      </c>
    </row>
    <row r="659" spans="1:14" x14ac:dyDescent="0.2">
      <c r="A659" s="34" t="s">
        <v>1629</v>
      </c>
      <c r="B659" s="35"/>
      <c r="C659" s="36"/>
      <c r="D659" s="37"/>
      <c r="E659" s="37"/>
      <c r="F659" s="36"/>
      <c r="G659" s="36"/>
      <c r="H659" s="36"/>
      <c r="I659" s="36"/>
      <c r="J659" s="36"/>
      <c r="K659" s="36"/>
      <c r="L659" s="36"/>
      <c r="M659" s="36"/>
      <c r="N659" s="38"/>
    </row>
    <row r="660" spans="1:14" x14ac:dyDescent="0.2">
      <c r="A660" s="39" t="s">
        <v>162</v>
      </c>
      <c r="B660" s="40"/>
      <c r="C660" s="41">
        <v>0</v>
      </c>
      <c r="D660" s="42">
        <v>0.7</v>
      </c>
      <c r="E660" s="42">
        <v>0</v>
      </c>
      <c r="F660" s="41">
        <v>265768</v>
      </c>
      <c r="G660" s="41">
        <v>0</v>
      </c>
      <c r="H660" s="41">
        <v>265768</v>
      </c>
      <c r="I660" s="41">
        <v>0</v>
      </c>
      <c r="J660" s="41">
        <v>92487</v>
      </c>
      <c r="K660" s="41">
        <v>2658</v>
      </c>
      <c r="L660" s="41">
        <v>0</v>
      </c>
      <c r="M660" s="41">
        <v>0</v>
      </c>
      <c r="N660" s="43">
        <v>358255</v>
      </c>
    </row>
    <row r="661" spans="1:14" x14ac:dyDescent="0.2">
      <c r="A661" s="39" t="s">
        <v>163</v>
      </c>
      <c r="B661" s="40"/>
      <c r="C661" s="41">
        <v>0</v>
      </c>
      <c r="D661" s="42">
        <v>0</v>
      </c>
      <c r="E661" s="42">
        <v>0</v>
      </c>
      <c r="F661" s="41">
        <v>0</v>
      </c>
      <c r="G661" s="41">
        <v>0</v>
      </c>
      <c r="H661" s="41">
        <v>0</v>
      </c>
      <c r="I661" s="41">
        <v>0</v>
      </c>
      <c r="J661" s="41">
        <v>1</v>
      </c>
      <c r="K661" s="41">
        <v>0</v>
      </c>
      <c r="L661" s="41">
        <v>0</v>
      </c>
      <c r="M661" s="41">
        <v>0</v>
      </c>
      <c r="N661" s="43">
        <v>1</v>
      </c>
    </row>
    <row r="662" spans="1:14" x14ac:dyDescent="0.2">
      <c r="A662" s="39" t="s">
        <v>32</v>
      </c>
      <c r="B662" s="40"/>
      <c r="C662" s="41">
        <v>0</v>
      </c>
      <c r="D662" s="42">
        <v>0</v>
      </c>
      <c r="E662" s="42">
        <v>0.4</v>
      </c>
      <c r="F662" s="41">
        <v>0</v>
      </c>
      <c r="G662" s="41">
        <v>105883</v>
      </c>
      <c r="H662" s="41">
        <v>105883</v>
      </c>
      <c r="I662" s="41">
        <v>0</v>
      </c>
      <c r="J662" s="41">
        <v>36847</v>
      </c>
      <c r="K662" s="41">
        <v>1059</v>
      </c>
      <c r="L662" s="41">
        <v>0</v>
      </c>
      <c r="M662" s="41">
        <v>0</v>
      </c>
      <c r="N662" s="43">
        <v>142730</v>
      </c>
    </row>
    <row r="663" spans="1:14" x14ac:dyDescent="0.2">
      <c r="A663" s="39" t="s">
        <v>23</v>
      </c>
      <c r="B663" s="40"/>
      <c r="C663" s="41">
        <v>0</v>
      </c>
      <c r="D663" s="42">
        <v>0</v>
      </c>
      <c r="E663" s="42">
        <v>0.7</v>
      </c>
      <c r="F663" s="41">
        <v>0</v>
      </c>
      <c r="G663" s="41">
        <v>268234</v>
      </c>
      <c r="H663" s="41">
        <v>268234</v>
      </c>
      <c r="I663" s="41">
        <v>0</v>
      </c>
      <c r="J663" s="41">
        <v>93345</v>
      </c>
      <c r="K663" s="41">
        <v>2682</v>
      </c>
      <c r="L663" s="41">
        <v>0</v>
      </c>
      <c r="M663" s="41">
        <v>0</v>
      </c>
      <c r="N663" s="43">
        <v>361579</v>
      </c>
    </row>
    <row r="664" spans="1:14" x14ac:dyDescent="0.2">
      <c r="A664" s="39" t="s">
        <v>1481</v>
      </c>
      <c r="B664" s="40"/>
      <c r="C664" s="41">
        <v>0</v>
      </c>
      <c r="D664" s="42">
        <v>3.0910000000000002</v>
      </c>
      <c r="E664" s="42">
        <v>0.1</v>
      </c>
      <c r="F664" s="41">
        <v>1729542</v>
      </c>
      <c r="G664" s="41">
        <v>25110</v>
      </c>
      <c r="H664" s="41">
        <v>1754652</v>
      </c>
      <c r="I664" s="41">
        <v>0</v>
      </c>
      <c r="J664" s="41">
        <v>610619</v>
      </c>
      <c r="K664" s="41">
        <v>17546</v>
      </c>
      <c r="L664" s="41">
        <v>78175</v>
      </c>
      <c r="M664" s="41">
        <v>0</v>
      </c>
      <c r="N664" s="43">
        <v>2443446</v>
      </c>
    </row>
    <row r="665" spans="1:14" x14ac:dyDescent="0.2">
      <c r="A665" s="39" t="s">
        <v>1482</v>
      </c>
      <c r="B665" s="40"/>
      <c r="C665" s="41">
        <v>0</v>
      </c>
      <c r="D665" s="42">
        <v>0</v>
      </c>
      <c r="E665" s="42">
        <v>0</v>
      </c>
      <c r="F665" s="41">
        <v>12000</v>
      </c>
      <c r="G665" s="41">
        <v>0</v>
      </c>
      <c r="H665" s="41">
        <v>12000</v>
      </c>
      <c r="I665" s="41">
        <v>0</v>
      </c>
      <c r="J665" s="41">
        <v>4176</v>
      </c>
      <c r="K665" s="41">
        <v>120</v>
      </c>
      <c r="L665" s="41">
        <v>0</v>
      </c>
      <c r="M665" s="41">
        <v>0</v>
      </c>
      <c r="N665" s="43">
        <v>16176</v>
      </c>
    </row>
    <row r="666" spans="1:14" x14ac:dyDescent="0.2">
      <c r="A666" s="34" t="s">
        <v>24</v>
      </c>
      <c r="B666" s="35"/>
      <c r="C666" s="36">
        <f t="shared" ref="C666:N666" si="132">SUM(C660:C665)</f>
        <v>0</v>
      </c>
      <c r="D666" s="37">
        <f t="shared" si="132"/>
        <v>3.7910000000000004</v>
      </c>
      <c r="E666" s="37">
        <f t="shared" si="132"/>
        <v>1.2000000000000002</v>
      </c>
      <c r="F666" s="36">
        <f t="shared" si="132"/>
        <v>2007310</v>
      </c>
      <c r="G666" s="36">
        <f t="shared" si="132"/>
        <v>399227</v>
      </c>
      <c r="H666" s="36">
        <f t="shared" si="132"/>
        <v>2406537</v>
      </c>
      <c r="I666" s="36">
        <f t="shared" si="132"/>
        <v>0</v>
      </c>
      <c r="J666" s="36">
        <f t="shared" si="132"/>
        <v>837475</v>
      </c>
      <c r="K666" s="36">
        <f t="shared" si="132"/>
        <v>24065</v>
      </c>
      <c r="L666" s="36">
        <f t="shared" si="132"/>
        <v>78175</v>
      </c>
      <c r="M666" s="36">
        <f t="shared" si="132"/>
        <v>0</v>
      </c>
      <c r="N666" s="38">
        <f t="shared" si="132"/>
        <v>3322187</v>
      </c>
    </row>
    <row r="667" spans="1:14" x14ac:dyDescent="0.2">
      <c r="A667" s="34" t="s">
        <v>25</v>
      </c>
      <c r="B667" s="35"/>
      <c r="C667" s="36"/>
      <c r="D667" s="37"/>
      <c r="E667" s="37"/>
      <c r="F667" s="36"/>
      <c r="G667" s="36"/>
      <c r="H667" s="36"/>
      <c r="I667" s="36"/>
      <c r="J667" s="36"/>
      <c r="K667" s="36"/>
      <c r="L667" s="36"/>
      <c r="M667" s="36"/>
      <c r="N667" s="38"/>
    </row>
    <row r="668" spans="1:14" x14ac:dyDescent="0.2">
      <c r="A668" s="39" t="s">
        <v>26</v>
      </c>
      <c r="B668" s="40"/>
      <c r="C668" s="41">
        <v>24</v>
      </c>
      <c r="D668" s="42">
        <v>0</v>
      </c>
      <c r="E668" s="42">
        <v>0.96350000000000002</v>
      </c>
      <c r="F668" s="41">
        <v>0</v>
      </c>
      <c r="G668" s="41">
        <v>296207</v>
      </c>
      <c r="H668" s="41">
        <v>296207</v>
      </c>
      <c r="I668" s="41">
        <v>0</v>
      </c>
      <c r="J668" s="41">
        <v>103080</v>
      </c>
      <c r="K668" s="41">
        <v>2962</v>
      </c>
      <c r="L668" s="41">
        <v>2040</v>
      </c>
      <c r="M668" s="41">
        <v>0</v>
      </c>
      <c r="N668" s="43">
        <v>401327</v>
      </c>
    </row>
    <row r="669" spans="1:14" x14ac:dyDescent="0.2">
      <c r="A669" s="39" t="s">
        <v>89</v>
      </c>
      <c r="B669" s="40"/>
      <c r="C669" s="41">
        <v>23</v>
      </c>
      <c r="D669" s="42">
        <v>0</v>
      </c>
      <c r="E669" s="42">
        <v>0.64249999999999996</v>
      </c>
      <c r="F669" s="41">
        <v>0</v>
      </c>
      <c r="G669" s="41">
        <v>197522</v>
      </c>
      <c r="H669" s="41">
        <v>197522</v>
      </c>
      <c r="I669" s="41">
        <v>0</v>
      </c>
      <c r="J669" s="41">
        <v>68737</v>
      </c>
      <c r="K669" s="41">
        <v>1975</v>
      </c>
      <c r="L669" s="41">
        <v>1403</v>
      </c>
      <c r="M669" s="41">
        <v>0</v>
      </c>
      <c r="N669" s="43">
        <v>267662</v>
      </c>
    </row>
    <row r="670" spans="1:14" x14ac:dyDescent="0.2">
      <c r="A670" s="34" t="s">
        <v>24</v>
      </c>
      <c r="B670" s="35"/>
      <c r="C670" s="36">
        <f t="shared" ref="C670:N670" si="133">SUM(C668:C669)</f>
        <v>47</v>
      </c>
      <c r="D670" s="37">
        <f t="shared" si="133"/>
        <v>0</v>
      </c>
      <c r="E670" s="37">
        <f t="shared" si="133"/>
        <v>1.6059999999999999</v>
      </c>
      <c r="F670" s="36">
        <f t="shared" si="133"/>
        <v>0</v>
      </c>
      <c r="G670" s="36">
        <f t="shared" si="133"/>
        <v>493729</v>
      </c>
      <c r="H670" s="36">
        <f t="shared" si="133"/>
        <v>493729</v>
      </c>
      <c r="I670" s="36">
        <f t="shared" si="133"/>
        <v>0</v>
      </c>
      <c r="J670" s="36">
        <f t="shared" si="133"/>
        <v>171817</v>
      </c>
      <c r="K670" s="36">
        <f t="shared" si="133"/>
        <v>4937</v>
      </c>
      <c r="L670" s="36">
        <f t="shared" si="133"/>
        <v>3443</v>
      </c>
      <c r="M670" s="36">
        <f t="shared" si="133"/>
        <v>0</v>
      </c>
      <c r="N670" s="38">
        <f t="shared" si="133"/>
        <v>668989</v>
      </c>
    </row>
    <row r="671" spans="1:14" x14ac:dyDescent="0.2">
      <c r="A671" s="34" t="s">
        <v>1483</v>
      </c>
      <c r="B671" s="35"/>
      <c r="C671" s="36"/>
      <c r="D671" s="37"/>
      <c r="E671" s="37"/>
      <c r="F671" s="36"/>
      <c r="G671" s="36"/>
      <c r="H671" s="36"/>
      <c r="I671" s="36"/>
      <c r="J671" s="36"/>
      <c r="K671" s="36"/>
      <c r="L671" s="36"/>
      <c r="M671" s="36"/>
      <c r="N671" s="38"/>
    </row>
    <row r="672" spans="1:14" x14ac:dyDescent="0.2">
      <c r="A672" s="39" t="s">
        <v>1492</v>
      </c>
      <c r="B672" s="40"/>
      <c r="C672" s="41">
        <v>26</v>
      </c>
      <c r="D672" s="42">
        <v>0</v>
      </c>
      <c r="E672" s="42">
        <v>4.9500000000000002E-2</v>
      </c>
      <c r="F672" s="41">
        <v>0</v>
      </c>
      <c r="G672" s="41">
        <v>13415</v>
      </c>
      <c r="H672" s="41">
        <v>13415</v>
      </c>
      <c r="I672" s="41">
        <v>0</v>
      </c>
      <c r="J672" s="41">
        <v>4668</v>
      </c>
      <c r="K672" s="41">
        <v>134</v>
      </c>
      <c r="L672" s="41">
        <v>0</v>
      </c>
      <c r="M672" s="41">
        <v>0</v>
      </c>
      <c r="N672" s="43">
        <v>18083</v>
      </c>
    </row>
    <row r="673" spans="1:14" x14ac:dyDescent="0.2">
      <c r="A673" s="39" t="s">
        <v>1485</v>
      </c>
      <c r="B673" s="40"/>
      <c r="C673" s="41">
        <v>0</v>
      </c>
      <c r="D673" s="42">
        <v>1</v>
      </c>
      <c r="E673" s="42">
        <v>0</v>
      </c>
      <c r="F673" s="41">
        <v>500588</v>
      </c>
      <c r="G673" s="41">
        <v>0</v>
      </c>
      <c r="H673" s="41">
        <v>500588</v>
      </c>
      <c r="I673" s="41">
        <v>0</v>
      </c>
      <c r="J673" s="41">
        <v>174205</v>
      </c>
      <c r="K673" s="41">
        <v>5006</v>
      </c>
      <c r="L673" s="41">
        <v>0</v>
      </c>
      <c r="M673" s="41">
        <v>0</v>
      </c>
      <c r="N673" s="43">
        <v>674793</v>
      </c>
    </row>
    <row r="674" spans="1:14" x14ac:dyDescent="0.2">
      <c r="A674" s="34" t="s">
        <v>24</v>
      </c>
      <c r="B674" s="35"/>
      <c r="C674" s="36">
        <f t="shared" ref="C674:N674" si="134">SUM(C672:C673)</f>
        <v>26</v>
      </c>
      <c r="D674" s="37">
        <f t="shared" si="134"/>
        <v>1</v>
      </c>
      <c r="E674" s="37">
        <f t="shared" si="134"/>
        <v>4.9500000000000002E-2</v>
      </c>
      <c r="F674" s="36">
        <f t="shared" si="134"/>
        <v>500588</v>
      </c>
      <c r="G674" s="36">
        <f t="shared" si="134"/>
        <v>13415</v>
      </c>
      <c r="H674" s="36">
        <f t="shared" si="134"/>
        <v>514003</v>
      </c>
      <c r="I674" s="36">
        <f t="shared" si="134"/>
        <v>0</v>
      </c>
      <c r="J674" s="36">
        <f t="shared" si="134"/>
        <v>178873</v>
      </c>
      <c r="K674" s="36">
        <f t="shared" si="134"/>
        <v>5140</v>
      </c>
      <c r="L674" s="36">
        <f t="shared" si="134"/>
        <v>0</v>
      </c>
      <c r="M674" s="36">
        <f t="shared" si="134"/>
        <v>0</v>
      </c>
      <c r="N674" s="38">
        <f t="shared" si="134"/>
        <v>692876</v>
      </c>
    </row>
    <row r="675" spans="1:14" x14ac:dyDescent="0.2">
      <c r="A675" s="29" t="s">
        <v>2517</v>
      </c>
      <c r="B675" s="30"/>
      <c r="C675" s="31">
        <f t="shared" ref="C675:N675" si="135">C658+C666+C670+C674</f>
        <v>73</v>
      </c>
      <c r="D675" s="32">
        <f t="shared" si="135"/>
        <v>6.7265000000000006</v>
      </c>
      <c r="E675" s="32">
        <f t="shared" si="135"/>
        <v>3.2555000000000001</v>
      </c>
      <c r="F675" s="31">
        <f t="shared" si="135"/>
        <v>3591493</v>
      </c>
      <c r="G675" s="31">
        <f t="shared" si="135"/>
        <v>1001368</v>
      </c>
      <c r="H675" s="31">
        <f t="shared" si="135"/>
        <v>4592861</v>
      </c>
      <c r="I675" s="31">
        <f t="shared" si="135"/>
        <v>0</v>
      </c>
      <c r="J675" s="31">
        <f t="shared" si="135"/>
        <v>1598315</v>
      </c>
      <c r="K675" s="31">
        <f t="shared" si="135"/>
        <v>45928</v>
      </c>
      <c r="L675" s="31">
        <f t="shared" si="135"/>
        <v>91218</v>
      </c>
      <c r="M675" s="31">
        <f t="shared" si="135"/>
        <v>0</v>
      </c>
      <c r="N675" s="33">
        <f t="shared" si="135"/>
        <v>6282394</v>
      </c>
    </row>
    <row r="676" spans="1:14" x14ac:dyDescent="0.2">
      <c r="A676" s="39"/>
      <c r="B676" s="40"/>
      <c r="C676" s="41"/>
      <c r="D676" s="42"/>
      <c r="E676" s="42"/>
      <c r="F676" s="41"/>
      <c r="G676" s="41"/>
      <c r="H676" s="41"/>
      <c r="I676" s="41"/>
      <c r="J676" s="41"/>
      <c r="K676" s="41"/>
      <c r="L676" s="41"/>
      <c r="M676" s="41"/>
      <c r="N676" s="43"/>
    </row>
    <row r="677" spans="1:14" x14ac:dyDescent="0.2">
      <c r="A677" s="29" t="s">
        <v>2518</v>
      </c>
      <c r="B677" s="30"/>
      <c r="C677" s="31"/>
      <c r="D677" s="32"/>
      <c r="E677" s="32"/>
      <c r="F677" s="31"/>
      <c r="G677" s="31"/>
      <c r="H677" s="31"/>
      <c r="I677" s="31"/>
      <c r="J677" s="31"/>
      <c r="K677" s="31"/>
      <c r="L677" s="31"/>
      <c r="M677" s="31"/>
      <c r="N677" s="33"/>
    </row>
    <row r="678" spans="1:14" x14ac:dyDescent="0.2">
      <c r="A678" s="29" t="s">
        <v>2519</v>
      </c>
      <c r="B678" s="30" t="s">
        <v>6</v>
      </c>
      <c r="C678" s="31" t="s">
        <v>7</v>
      </c>
      <c r="D678" s="32" t="s">
        <v>8</v>
      </c>
      <c r="E678" s="32" t="s">
        <v>9</v>
      </c>
      <c r="F678" s="31" t="s">
        <v>10</v>
      </c>
      <c r="G678" s="31" t="s">
        <v>11</v>
      </c>
      <c r="H678" s="31" t="s">
        <v>12</v>
      </c>
      <c r="I678" s="31" t="s">
        <v>13</v>
      </c>
      <c r="J678" s="31" t="s">
        <v>14</v>
      </c>
      <c r="K678" s="31" t="s">
        <v>15</v>
      </c>
      <c r="L678" s="31" t="s">
        <v>16</v>
      </c>
      <c r="M678" s="31" t="s">
        <v>17</v>
      </c>
      <c r="N678" s="33" t="s">
        <v>18</v>
      </c>
    </row>
    <row r="679" spans="1:14" x14ac:dyDescent="0.2">
      <c r="A679" s="34" t="s">
        <v>19</v>
      </c>
      <c r="B679" s="35"/>
      <c r="C679" s="36"/>
      <c r="D679" s="37"/>
      <c r="E679" s="37"/>
      <c r="F679" s="36"/>
      <c r="G679" s="36"/>
      <c r="H679" s="36"/>
      <c r="I679" s="36"/>
      <c r="J679" s="36"/>
      <c r="K679" s="36"/>
      <c r="L679" s="36"/>
      <c r="M679" s="36"/>
      <c r="N679" s="38"/>
    </row>
    <row r="680" spans="1:14" x14ac:dyDescent="0.2">
      <c r="A680" s="39" t="s">
        <v>22</v>
      </c>
      <c r="B680" s="40"/>
      <c r="C680" s="41">
        <v>0</v>
      </c>
      <c r="D680" s="42">
        <v>3.871</v>
      </c>
      <c r="E680" s="42">
        <v>0.8</v>
      </c>
      <c r="F680" s="41">
        <v>1992364</v>
      </c>
      <c r="G680" s="41">
        <v>189994</v>
      </c>
      <c r="H680" s="41">
        <v>2182358</v>
      </c>
      <c r="I680" s="41">
        <v>0</v>
      </c>
      <c r="J680" s="41">
        <v>759461</v>
      </c>
      <c r="K680" s="41">
        <v>21824</v>
      </c>
      <c r="L680" s="41">
        <v>18000</v>
      </c>
      <c r="M680" s="41">
        <v>0</v>
      </c>
      <c r="N680" s="43">
        <v>2959819</v>
      </c>
    </row>
    <row r="681" spans="1:14" x14ac:dyDescent="0.2">
      <c r="A681" s="34" t="s">
        <v>24</v>
      </c>
      <c r="B681" s="35"/>
      <c r="C681" s="36">
        <f t="shared" ref="C681:N681" si="136">SUM(C680:C680)</f>
        <v>0</v>
      </c>
      <c r="D681" s="37">
        <f t="shared" si="136"/>
        <v>3.871</v>
      </c>
      <c r="E681" s="37">
        <f t="shared" si="136"/>
        <v>0.8</v>
      </c>
      <c r="F681" s="36">
        <f t="shared" si="136"/>
        <v>1992364</v>
      </c>
      <c r="G681" s="36">
        <f t="shared" si="136"/>
        <v>189994</v>
      </c>
      <c r="H681" s="36">
        <f t="shared" si="136"/>
        <v>2182358</v>
      </c>
      <c r="I681" s="36">
        <f t="shared" si="136"/>
        <v>0</v>
      </c>
      <c r="J681" s="36">
        <f t="shared" si="136"/>
        <v>759461</v>
      </c>
      <c r="K681" s="36">
        <f t="shared" si="136"/>
        <v>21824</v>
      </c>
      <c r="L681" s="36">
        <f t="shared" si="136"/>
        <v>18000</v>
      </c>
      <c r="M681" s="36">
        <f t="shared" si="136"/>
        <v>0</v>
      </c>
      <c r="N681" s="38">
        <f t="shared" si="136"/>
        <v>2959819</v>
      </c>
    </row>
    <row r="682" spans="1:14" x14ac:dyDescent="0.2">
      <c r="A682" s="34" t="s">
        <v>1629</v>
      </c>
      <c r="B682" s="35"/>
      <c r="C682" s="36"/>
      <c r="D682" s="37"/>
      <c r="E682" s="37"/>
      <c r="F682" s="36"/>
      <c r="G682" s="36"/>
      <c r="H682" s="36"/>
      <c r="I682" s="36"/>
      <c r="J682" s="36"/>
      <c r="K682" s="36"/>
      <c r="L682" s="36"/>
      <c r="M682" s="36"/>
      <c r="N682" s="38"/>
    </row>
    <row r="683" spans="1:14" x14ac:dyDescent="0.2">
      <c r="A683" s="39" t="s">
        <v>162</v>
      </c>
      <c r="B683" s="40"/>
      <c r="C683" s="41">
        <v>0</v>
      </c>
      <c r="D683" s="42">
        <v>1.5</v>
      </c>
      <c r="E683" s="42">
        <v>0</v>
      </c>
      <c r="F683" s="41">
        <v>427266</v>
      </c>
      <c r="G683" s="41">
        <v>0</v>
      </c>
      <c r="H683" s="41">
        <v>427266</v>
      </c>
      <c r="I683" s="41">
        <v>0</v>
      </c>
      <c r="J683" s="41">
        <v>148689</v>
      </c>
      <c r="K683" s="41">
        <v>4273</v>
      </c>
      <c r="L683" s="41">
        <v>0</v>
      </c>
      <c r="M683" s="41">
        <v>0</v>
      </c>
      <c r="N683" s="43">
        <v>575955</v>
      </c>
    </row>
    <row r="684" spans="1:14" x14ac:dyDescent="0.2">
      <c r="A684" s="39" t="s">
        <v>40</v>
      </c>
      <c r="B684" s="40"/>
      <c r="C684" s="41">
        <v>0</v>
      </c>
      <c r="D684" s="42">
        <v>-8.4000000000000005E-2</v>
      </c>
      <c r="E684" s="42">
        <v>0</v>
      </c>
      <c r="F684" s="41">
        <v>-42000</v>
      </c>
      <c r="G684" s="41">
        <v>0</v>
      </c>
      <c r="H684" s="41">
        <v>-42000</v>
      </c>
      <c r="I684" s="41">
        <v>0</v>
      </c>
      <c r="J684" s="41">
        <v>-14616</v>
      </c>
      <c r="K684" s="41">
        <v>-420</v>
      </c>
      <c r="L684" s="41">
        <v>0</v>
      </c>
      <c r="M684" s="41">
        <v>0</v>
      </c>
      <c r="N684" s="43">
        <v>-56616</v>
      </c>
    </row>
    <row r="685" spans="1:14" x14ac:dyDescent="0.2">
      <c r="A685" s="39" t="s">
        <v>41</v>
      </c>
      <c r="B685" s="40"/>
      <c r="C685" s="41">
        <v>0</v>
      </c>
      <c r="D685" s="42">
        <v>0</v>
      </c>
      <c r="E685" s="42">
        <v>0</v>
      </c>
      <c r="F685" s="41">
        <v>0</v>
      </c>
      <c r="G685" s="41">
        <v>0</v>
      </c>
      <c r="H685" s="41">
        <v>0</v>
      </c>
      <c r="I685" s="41">
        <v>42000</v>
      </c>
      <c r="J685" s="41">
        <v>14196</v>
      </c>
      <c r="K685" s="41">
        <v>0</v>
      </c>
      <c r="L685" s="41">
        <v>0</v>
      </c>
      <c r="M685" s="41">
        <v>0</v>
      </c>
      <c r="N685" s="43">
        <v>56196</v>
      </c>
    </row>
    <row r="686" spans="1:14" x14ac:dyDescent="0.2">
      <c r="A686" s="39" t="s">
        <v>32</v>
      </c>
      <c r="B686" s="40"/>
      <c r="C686" s="41">
        <v>0</v>
      </c>
      <c r="D686" s="42">
        <v>0</v>
      </c>
      <c r="E686" s="42">
        <v>0.4</v>
      </c>
      <c r="F686" s="41">
        <v>0</v>
      </c>
      <c r="G686" s="41">
        <v>105883</v>
      </c>
      <c r="H686" s="41">
        <v>105883</v>
      </c>
      <c r="I686" s="41">
        <v>0</v>
      </c>
      <c r="J686" s="41">
        <v>36847</v>
      </c>
      <c r="K686" s="41">
        <v>1059</v>
      </c>
      <c r="L686" s="41">
        <v>0</v>
      </c>
      <c r="M686" s="41">
        <v>0</v>
      </c>
      <c r="N686" s="43">
        <v>142730</v>
      </c>
    </row>
    <row r="687" spans="1:14" x14ac:dyDescent="0.2">
      <c r="A687" s="39" t="s">
        <v>23</v>
      </c>
      <c r="B687" s="40"/>
      <c r="C687" s="41">
        <v>0</v>
      </c>
      <c r="D687" s="42">
        <v>0</v>
      </c>
      <c r="E687" s="42">
        <v>0.9</v>
      </c>
      <c r="F687" s="41">
        <v>0</v>
      </c>
      <c r="G687" s="41">
        <v>341071</v>
      </c>
      <c r="H687" s="41">
        <v>341071</v>
      </c>
      <c r="I687" s="41">
        <v>0</v>
      </c>
      <c r="J687" s="41">
        <v>118693</v>
      </c>
      <c r="K687" s="41">
        <v>3411</v>
      </c>
      <c r="L687" s="41">
        <v>0</v>
      </c>
      <c r="M687" s="41">
        <v>0</v>
      </c>
      <c r="N687" s="43">
        <v>459764</v>
      </c>
    </row>
    <row r="688" spans="1:14" x14ac:dyDescent="0.2">
      <c r="A688" s="39" t="s">
        <v>1481</v>
      </c>
      <c r="B688" s="40"/>
      <c r="C688" s="41">
        <v>0</v>
      </c>
      <c r="D688" s="42">
        <v>2.8834</v>
      </c>
      <c r="E688" s="42">
        <v>0.1</v>
      </c>
      <c r="F688" s="41">
        <v>1721635</v>
      </c>
      <c r="G688" s="41">
        <v>25110</v>
      </c>
      <c r="H688" s="41">
        <v>1746745</v>
      </c>
      <c r="I688" s="41">
        <v>0</v>
      </c>
      <c r="J688" s="41">
        <v>607867</v>
      </c>
      <c r="K688" s="41">
        <v>17467</v>
      </c>
      <c r="L688" s="41">
        <v>41300</v>
      </c>
      <c r="M688" s="41">
        <v>0</v>
      </c>
      <c r="N688" s="43">
        <v>2395912</v>
      </c>
    </row>
    <row r="689" spans="1:14" x14ac:dyDescent="0.2">
      <c r="A689" s="34" t="s">
        <v>24</v>
      </c>
      <c r="B689" s="35"/>
      <c r="C689" s="36">
        <f t="shared" ref="C689:N689" si="137">SUM(C683:C688)</f>
        <v>0</v>
      </c>
      <c r="D689" s="37">
        <f t="shared" si="137"/>
        <v>4.2994000000000003</v>
      </c>
      <c r="E689" s="37">
        <f t="shared" si="137"/>
        <v>1.4000000000000001</v>
      </c>
      <c r="F689" s="36">
        <f t="shared" si="137"/>
        <v>2106901</v>
      </c>
      <c r="G689" s="36">
        <f t="shared" si="137"/>
        <v>472064</v>
      </c>
      <c r="H689" s="36">
        <f t="shared" si="137"/>
        <v>2578965</v>
      </c>
      <c r="I689" s="36">
        <f t="shared" si="137"/>
        <v>42000</v>
      </c>
      <c r="J689" s="36">
        <f t="shared" si="137"/>
        <v>911676</v>
      </c>
      <c r="K689" s="36">
        <f t="shared" si="137"/>
        <v>25790</v>
      </c>
      <c r="L689" s="36">
        <f t="shared" si="137"/>
        <v>41300</v>
      </c>
      <c r="M689" s="36">
        <f t="shared" si="137"/>
        <v>0</v>
      </c>
      <c r="N689" s="38">
        <f t="shared" si="137"/>
        <v>3573941</v>
      </c>
    </row>
    <row r="690" spans="1:14" x14ac:dyDescent="0.2">
      <c r="A690" s="34" t="s">
        <v>25</v>
      </c>
      <c r="B690" s="35"/>
      <c r="C690" s="36"/>
      <c r="D690" s="37"/>
      <c r="E690" s="37"/>
      <c r="F690" s="36"/>
      <c r="G690" s="36"/>
      <c r="H690" s="36"/>
      <c r="I690" s="36"/>
      <c r="J690" s="36"/>
      <c r="K690" s="36"/>
      <c r="L690" s="36"/>
      <c r="M690" s="36"/>
      <c r="N690" s="38"/>
    </row>
    <row r="691" spans="1:14" x14ac:dyDescent="0.2">
      <c r="A691" s="39" t="s">
        <v>26</v>
      </c>
      <c r="B691" s="40"/>
      <c r="C691" s="41">
        <v>47</v>
      </c>
      <c r="D691" s="42">
        <v>0</v>
      </c>
      <c r="E691" s="42">
        <v>1.5488999999999999</v>
      </c>
      <c r="F691" s="41">
        <v>0</v>
      </c>
      <c r="G691" s="41">
        <v>476175</v>
      </c>
      <c r="H691" s="41">
        <v>476175</v>
      </c>
      <c r="I691" s="41">
        <v>0</v>
      </c>
      <c r="J691" s="41">
        <v>165709</v>
      </c>
      <c r="K691" s="41">
        <v>4762</v>
      </c>
      <c r="L691" s="41">
        <v>3995</v>
      </c>
      <c r="M691" s="41">
        <v>0</v>
      </c>
      <c r="N691" s="43">
        <v>645879</v>
      </c>
    </row>
    <row r="692" spans="1:14" x14ac:dyDescent="0.2">
      <c r="A692" s="39" t="s">
        <v>785</v>
      </c>
      <c r="B692" s="40"/>
      <c r="C692" s="41">
        <v>26</v>
      </c>
      <c r="D692" s="42">
        <v>0</v>
      </c>
      <c r="E692" s="42">
        <v>0.48659999999999998</v>
      </c>
      <c r="F692" s="41">
        <v>0</v>
      </c>
      <c r="G692" s="41">
        <v>149594</v>
      </c>
      <c r="H692" s="41">
        <v>149594</v>
      </c>
      <c r="I692" s="41">
        <v>0</v>
      </c>
      <c r="J692" s="41">
        <v>52058</v>
      </c>
      <c r="K692" s="41">
        <v>1496</v>
      </c>
      <c r="L692" s="41">
        <v>1066</v>
      </c>
      <c r="M692" s="41">
        <v>0</v>
      </c>
      <c r="N692" s="43">
        <v>202718</v>
      </c>
    </row>
    <row r="693" spans="1:14" x14ac:dyDescent="0.2">
      <c r="A693" s="39" t="s">
        <v>781</v>
      </c>
      <c r="B693" s="40"/>
      <c r="C693" s="41">
        <v>26</v>
      </c>
      <c r="D693" s="42">
        <v>0</v>
      </c>
      <c r="E693" s="42">
        <v>0.2397</v>
      </c>
      <c r="F693" s="41">
        <v>0</v>
      </c>
      <c r="G693" s="41">
        <v>73690</v>
      </c>
      <c r="H693" s="41">
        <v>73690</v>
      </c>
      <c r="I693" s="41">
        <v>0</v>
      </c>
      <c r="J693" s="41">
        <v>25644</v>
      </c>
      <c r="K693" s="41">
        <v>737</v>
      </c>
      <c r="L693" s="41">
        <v>520</v>
      </c>
      <c r="M693" s="41">
        <v>0</v>
      </c>
      <c r="N693" s="43">
        <v>99854</v>
      </c>
    </row>
    <row r="694" spans="1:14" x14ac:dyDescent="0.2">
      <c r="A694" s="34" t="s">
        <v>24</v>
      </c>
      <c r="B694" s="35"/>
      <c r="C694" s="36">
        <f t="shared" ref="C694:N694" si="138">SUM(C691:C693)</f>
        <v>99</v>
      </c>
      <c r="D694" s="37">
        <f t="shared" si="138"/>
        <v>0</v>
      </c>
      <c r="E694" s="37">
        <f t="shared" si="138"/>
        <v>2.2751999999999999</v>
      </c>
      <c r="F694" s="36">
        <f t="shared" si="138"/>
        <v>0</v>
      </c>
      <c r="G694" s="36">
        <f t="shared" si="138"/>
        <v>699459</v>
      </c>
      <c r="H694" s="36">
        <f t="shared" si="138"/>
        <v>699459</v>
      </c>
      <c r="I694" s="36">
        <f t="shared" si="138"/>
        <v>0</v>
      </c>
      <c r="J694" s="36">
        <f t="shared" si="138"/>
        <v>243411</v>
      </c>
      <c r="K694" s="36">
        <f t="shared" si="138"/>
        <v>6995</v>
      </c>
      <c r="L694" s="36">
        <f t="shared" si="138"/>
        <v>5581</v>
      </c>
      <c r="M694" s="36">
        <f t="shared" si="138"/>
        <v>0</v>
      </c>
      <c r="N694" s="38">
        <f t="shared" si="138"/>
        <v>948451</v>
      </c>
    </row>
    <row r="695" spans="1:14" x14ac:dyDescent="0.2">
      <c r="A695" s="34" t="s">
        <v>1483</v>
      </c>
      <c r="B695" s="35"/>
      <c r="C695" s="36"/>
      <c r="D695" s="37"/>
      <c r="E695" s="37"/>
      <c r="F695" s="36"/>
      <c r="G695" s="36"/>
      <c r="H695" s="36"/>
      <c r="I695" s="36"/>
      <c r="J695" s="36"/>
      <c r="K695" s="36"/>
      <c r="L695" s="36"/>
      <c r="M695" s="36"/>
      <c r="N695" s="38"/>
    </row>
    <row r="696" spans="1:14" x14ac:dyDescent="0.2">
      <c r="A696" s="39" t="s">
        <v>1492</v>
      </c>
      <c r="B696" s="40"/>
      <c r="C696" s="41">
        <v>22</v>
      </c>
      <c r="D696" s="42">
        <v>0</v>
      </c>
      <c r="E696" s="42">
        <v>4.19E-2</v>
      </c>
      <c r="F696" s="41">
        <v>0</v>
      </c>
      <c r="G696" s="41">
        <v>11355</v>
      </c>
      <c r="H696" s="41">
        <v>11355</v>
      </c>
      <c r="I696" s="41">
        <v>0</v>
      </c>
      <c r="J696" s="41">
        <v>3952</v>
      </c>
      <c r="K696" s="41">
        <v>114</v>
      </c>
      <c r="L696" s="41">
        <v>0</v>
      </c>
      <c r="M696" s="41">
        <v>0</v>
      </c>
      <c r="N696" s="43">
        <v>15307</v>
      </c>
    </row>
    <row r="697" spans="1:14" x14ac:dyDescent="0.2">
      <c r="A697" s="39" t="s">
        <v>1485</v>
      </c>
      <c r="B697" s="40"/>
      <c r="C697" s="41">
        <v>0</v>
      </c>
      <c r="D697" s="42">
        <v>0.9375</v>
      </c>
      <c r="E697" s="42">
        <v>0</v>
      </c>
      <c r="F697" s="41">
        <v>423246</v>
      </c>
      <c r="G697" s="41">
        <v>0</v>
      </c>
      <c r="H697" s="41">
        <v>423246</v>
      </c>
      <c r="I697" s="41">
        <v>0</v>
      </c>
      <c r="J697" s="41">
        <v>147289</v>
      </c>
      <c r="K697" s="41">
        <v>4232</v>
      </c>
      <c r="L697" s="41">
        <v>0</v>
      </c>
      <c r="M697" s="41">
        <v>0</v>
      </c>
      <c r="N697" s="43">
        <v>570535</v>
      </c>
    </row>
    <row r="698" spans="1:14" x14ac:dyDescent="0.2">
      <c r="A698" s="34" t="s">
        <v>24</v>
      </c>
      <c r="B698" s="35"/>
      <c r="C698" s="36">
        <f t="shared" ref="C698:N698" si="139">SUM(C696:C697)</f>
        <v>22</v>
      </c>
      <c r="D698" s="37">
        <f t="shared" si="139"/>
        <v>0.9375</v>
      </c>
      <c r="E698" s="37">
        <f t="shared" si="139"/>
        <v>4.19E-2</v>
      </c>
      <c r="F698" s="36">
        <f t="shared" si="139"/>
        <v>423246</v>
      </c>
      <c r="G698" s="36">
        <f t="shared" si="139"/>
        <v>11355</v>
      </c>
      <c r="H698" s="36">
        <f t="shared" si="139"/>
        <v>434601</v>
      </c>
      <c r="I698" s="36">
        <f t="shared" si="139"/>
        <v>0</v>
      </c>
      <c r="J698" s="36">
        <f t="shared" si="139"/>
        <v>151241</v>
      </c>
      <c r="K698" s="36">
        <f t="shared" si="139"/>
        <v>4346</v>
      </c>
      <c r="L698" s="36">
        <f t="shared" si="139"/>
        <v>0</v>
      </c>
      <c r="M698" s="36">
        <f t="shared" si="139"/>
        <v>0</v>
      </c>
      <c r="N698" s="38">
        <f t="shared" si="139"/>
        <v>585842</v>
      </c>
    </row>
    <row r="699" spans="1:14" x14ac:dyDescent="0.2">
      <c r="A699" s="29" t="s">
        <v>2520</v>
      </c>
      <c r="B699" s="30"/>
      <c r="C699" s="31">
        <f t="shared" ref="C699:N699" si="140">C681+C689+C694+C698</f>
        <v>121</v>
      </c>
      <c r="D699" s="32">
        <f t="shared" si="140"/>
        <v>9.1079000000000008</v>
      </c>
      <c r="E699" s="32">
        <f t="shared" si="140"/>
        <v>4.5171000000000001</v>
      </c>
      <c r="F699" s="31">
        <f t="shared" si="140"/>
        <v>4522511</v>
      </c>
      <c r="G699" s="31">
        <f t="shared" si="140"/>
        <v>1372872</v>
      </c>
      <c r="H699" s="31">
        <f t="shared" si="140"/>
        <v>5895383</v>
      </c>
      <c r="I699" s="31">
        <f t="shared" si="140"/>
        <v>42000</v>
      </c>
      <c r="J699" s="31">
        <f t="shared" si="140"/>
        <v>2065789</v>
      </c>
      <c r="K699" s="31">
        <f t="shared" si="140"/>
        <v>58955</v>
      </c>
      <c r="L699" s="31">
        <f t="shared" si="140"/>
        <v>64881</v>
      </c>
      <c r="M699" s="31">
        <f t="shared" si="140"/>
        <v>0</v>
      </c>
      <c r="N699" s="33">
        <f t="shared" si="140"/>
        <v>8068053</v>
      </c>
    </row>
    <row r="700" spans="1:14" x14ac:dyDescent="0.2">
      <c r="A700" s="39"/>
      <c r="B700" s="40"/>
      <c r="C700" s="41"/>
      <c r="D700" s="42"/>
      <c r="E700" s="42"/>
      <c r="F700" s="41"/>
      <c r="G700" s="41"/>
      <c r="H700" s="41"/>
      <c r="I700" s="41"/>
      <c r="J700" s="41"/>
      <c r="K700" s="41"/>
      <c r="L700" s="41"/>
      <c r="M700" s="41"/>
      <c r="N700" s="43"/>
    </row>
    <row r="701" spans="1:14" x14ac:dyDescent="0.2">
      <c r="A701" s="29" t="s">
        <v>2521</v>
      </c>
      <c r="B701" s="30"/>
      <c r="C701" s="31"/>
      <c r="D701" s="32"/>
      <c r="E701" s="32"/>
      <c r="F701" s="31"/>
      <c r="G701" s="31"/>
      <c r="H701" s="31"/>
      <c r="I701" s="31"/>
      <c r="J701" s="31"/>
      <c r="K701" s="31"/>
      <c r="L701" s="31"/>
      <c r="M701" s="31"/>
      <c r="N701" s="33"/>
    </row>
    <row r="702" spans="1:14" x14ac:dyDescent="0.2">
      <c r="A702" s="29" t="s">
        <v>2522</v>
      </c>
      <c r="B702" s="30" t="s">
        <v>6</v>
      </c>
      <c r="C702" s="31" t="s">
        <v>7</v>
      </c>
      <c r="D702" s="32" t="s">
        <v>8</v>
      </c>
      <c r="E702" s="32" t="s">
        <v>9</v>
      </c>
      <c r="F702" s="31" t="s">
        <v>10</v>
      </c>
      <c r="G702" s="31" t="s">
        <v>11</v>
      </c>
      <c r="H702" s="31" t="s">
        <v>12</v>
      </c>
      <c r="I702" s="31" t="s">
        <v>13</v>
      </c>
      <c r="J702" s="31" t="s">
        <v>14</v>
      </c>
      <c r="K702" s="31" t="s">
        <v>15</v>
      </c>
      <c r="L702" s="31" t="s">
        <v>16</v>
      </c>
      <c r="M702" s="31" t="s">
        <v>17</v>
      </c>
      <c r="N702" s="33" t="s">
        <v>18</v>
      </c>
    </row>
    <row r="703" spans="1:14" x14ac:dyDescent="0.2">
      <c r="A703" s="34" t="s">
        <v>19</v>
      </c>
      <c r="B703" s="35"/>
      <c r="C703" s="36"/>
      <c r="D703" s="37"/>
      <c r="E703" s="37"/>
      <c r="F703" s="36"/>
      <c r="G703" s="36"/>
      <c r="H703" s="36"/>
      <c r="I703" s="36"/>
      <c r="J703" s="36"/>
      <c r="K703" s="36"/>
      <c r="L703" s="36"/>
      <c r="M703" s="36"/>
      <c r="N703" s="38"/>
    </row>
    <row r="704" spans="1:14" x14ac:dyDescent="0.2">
      <c r="A704" s="39" t="s">
        <v>22</v>
      </c>
      <c r="B704" s="40"/>
      <c r="C704" s="41">
        <v>0</v>
      </c>
      <c r="D704" s="42">
        <v>2</v>
      </c>
      <c r="E704" s="42">
        <v>0.36</v>
      </c>
      <c r="F704" s="41">
        <v>1043360</v>
      </c>
      <c r="G704" s="41">
        <v>85497</v>
      </c>
      <c r="H704" s="41">
        <v>1128857</v>
      </c>
      <c r="I704" s="41">
        <v>0</v>
      </c>
      <c r="J704" s="41">
        <v>392843</v>
      </c>
      <c r="K704" s="41">
        <v>11289</v>
      </c>
      <c r="L704" s="41">
        <v>7200</v>
      </c>
      <c r="M704" s="41">
        <v>0</v>
      </c>
      <c r="N704" s="43">
        <v>1528900</v>
      </c>
    </row>
    <row r="705" spans="1:14" x14ac:dyDescent="0.2">
      <c r="A705" s="34" t="s">
        <v>24</v>
      </c>
      <c r="B705" s="35"/>
      <c r="C705" s="36">
        <f t="shared" ref="C705:N705" si="141">SUM(C704:C704)</f>
        <v>0</v>
      </c>
      <c r="D705" s="37">
        <f t="shared" si="141"/>
        <v>2</v>
      </c>
      <c r="E705" s="37">
        <f t="shared" si="141"/>
        <v>0.36</v>
      </c>
      <c r="F705" s="36">
        <f t="shared" si="141"/>
        <v>1043360</v>
      </c>
      <c r="G705" s="36">
        <f t="shared" si="141"/>
        <v>85497</v>
      </c>
      <c r="H705" s="36">
        <f t="shared" si="141"/>
        <v>1128857</v>
      </c>
      <c r="I705" s="36">
        <f t="shared" si="141"/>
        <v>0</v>
      </c>
      <c r="J705" s="36">
        <f t="shared" si="141"/>
        <v>392843</v>
      </c>
      <c r="K705" s="36">
        <f t="shared" si="141"/>
        <v>11289</v>
      </c>
      <c r="L705" s="36">
        <f t="shared" si="141"/>
        <v>7200</v>
      </c>
      <c r="M705" s="36">
        <f t="shared" si="141"/>
        <v>0</v>
      </c>
      <c r="N705" s="38">
        <f t="shared" si="141"/>
        <v>1528900</v>
      </c>
    </row>
    <row r="706" spans="1:14" x14ac:dyDescent="0.2">
      <c r="A706" s="34" t="s">
        <v>1629</v>
      </c>
      <c r="B706" s="35"/>
      <c r="C706" s="36"/>
      <c r="D706" s="37"/>
      <c r="E706" s="37"/>
      <c r="F706" s="36"/>
      <c r="G706" s="36"/>
      <c r="H706" s="36"/>
      <c r="I706" s="36"/>
      <c r="J706" s="36"/>
      <c r="K706" s="36"/>
      <c r="L706" s="36"/>
      <c r="M706" s="36"/>
      <c r="N706" s="38"/>
    </row>
    <row r="707" spans="1:14" x14ac:dyDescent="0.2">
      <c r="A707" s="39" t="s">
        <v>162</v>
      </c>
      <c r="B707" s="40"/>
      <c r="C707" s="41">
        <v>0</v>
      </c>
      <c r="D707" s="42">
        <v>0.6</v>
      </c>
      <c r="E707" s="42">
        <v>0</v>
      </c>
      <c r="F707" s="41">
        <v>219495</v>
      </c>
      <c r="G707" s="41">
        <v>0</v>
      </c>
      <c r="H707" s="41">
        <v>219495</v>
      </c>
      <c r="I707" s="41">
        <v>0</v>
      </c>
      <c r="J707" s="41">
        <v>76385</v>
      </c>
      <c r="K707" s="41">
        <v>2195</v>
      </c>
      <c r="L707" s="41">
        <v>0</v>
      </c>
      <c r="M707" s="41">
        <v>0</v>
      </c>
      <c r="N707" s="43">
        <v>295880</v>
      </c>
    </row>
    <row r="708" spans="1:14" x14ac:dyDescent="0.2">
      <c r="A708" s="39" t="s">
        <v>40</v>
      </c>
      <c r="B708" s="40"/>
      <c r="C708" s="41">
        <v>0</v>
      </c>
      <c r="D708" s="42">
        <v>-0.1678</v>
      </c>
      <c r="E708" s="42">
        <v>0</v>
      </c>
      <c r="F708" s="41">
        <v>-83900</v>
      </c>
      <c r="G708" s="41">
        <v>0</v>
      </c>
      <c r="H708" s="41">
        <v>-83900</v>
      </c>
      <c r="I708" s="41">
        <v>0</v>
      </c>
      <c r="J708" s="41">
        <v>-29197</v>
      </c>
      <c r="K708" s="41">
        <v>-839</v>
      </c>
      <c r="L708" s="41">
        <v>0</v>
      </c>
      <c r="M708" s="41">
        <v>0</v>
      </c>
      <c r="N708" s="43">
        <v>-113097</v>
      </c>
    </row>
    <row r="709" spans="1:14" x14ac:dyDescent="0.2">
      <c r="A709" s="39" t="s">
        <v>2523</v>
      </c>
      <c r="B709" s="40"/>
      <c r="C709" s="41">
        <v>0</v>
      </c>
      <c r="D709" s="42">
        <v>0</v>
      </c>
      <c r="E709" s="42">
        <v>0</v>
      </c>
      <c r="F709" s="41">
        <v>0</v>
      </c>
      <c r="G709" s="41">
        <v>0</v>
      </c>
      <c r="H709" s="41">
        <v>0</v>
      </c>
      <c r="I709" s="41">
        <v>83900</v>
      </c>
      <c r="J709" s="41">
        <v>28358</v>
      </c>
      <c r="K709" s="41">
        <v>0</v>
      </c>
      <c r="L709" s="41">
        <v>0</v>
      </c>
      <c r="M709" s="41">
        <v>0</v>
      </c>
      <c r="N709" s="43">
        <v>112258</v>
      </c>
    </row>
    <row r="710" spans="1:14" x14ac:dyDescent="0.2">
      <c r="A710" s="39" t="s">
        <v>32</v>
      </c>
      <c r="B710" s="40"/>
      <c r="C710" s="41">
        <v>0</v>
      </c>
      <c r="D710" s="42">
        <v>0</v>
      </c>
      <c r="E710" s="42">
        <v>0.4</v>
      </c>
      <c r="F710" s="41">
        <v>0</v>
      </c>
      <c r="G710" s="41">
        <v>105883</v>
      </c>
      <c r="H710" s="41">
        <v>105883</v>
      </c>
      <c r="I710" s="41">
        <v>0</v>
      </c>
      <c r="J710" s="41">
        <v>36847</v>
      </c>
      <c r="K710" s="41">
        <v>1059</v>
      </c>
      <c r="L710" s="41">
        <v>0</v>
      </c>
      <c r="M710" s="41">
        <v>0</v>
      </c>
      <c r="N710" s="43">
        <v>142730</v>
      </c>
    </row>
    <row r="711" spans="1:14" x14ac:dyDescent="0.2">
      <c r="A711" s="39" t="s">
        <v>23</v>
      </c>
      <c r="B711" s="40"/>
      <c r="C711" s="41">
        <v>0</v>
      </c>
      <c r="D711" s="42">
        <v>0</v>
      </c>
      <c r="E711" s="42">
        <v>0.7</v>
      </c>
      <c r="F711" s="41">
        <v>0</v>
      </c>
      <c r="G711" s="41">
        <v>268234</v>
      </c>
      <c r="H711" s="41">
        <v>268234</v>
      </c>
      <c r="I711" s="41">
        <v>0</v>
      </c>
      <c r="J711" s="41">
        <v>93345</v>
      </c>
      <c r="K711" s="41">
        <v>2682</v>
      </c>
      <c r="L711" s="41">
        <v>0</v>
      </c>
      <c r="M711" s="41">
        <v>0</v>
      </c>
      <c r="N711" s="43">
        <v>361579</v>
      </c>
    </row>
    <row r="712" spans="1:14" x14ac:dyDescent="0.2">
      <c r="A712" s="39" t="s">
        <v>1481</v>
      </c>
      <c r="B712" s="40"/>
      <c r="C712" s="41">
        <v>0</v>
      </c>
      <c r="D712" s="42">
        <v>2.2919999999999998</v>
      </c>
      <c r="E712" s="42">
        <v>9.1700000000000004E-2</v>
      </c>
      <c r="F712" s="41">
        <v>1455354</v>
      </c>
      <c r="G712" s="41">
        <v>23018</v>
      </c>
      <c r="H712" s="41">
        <v>1478372</v>
      </c>
      <c r="I712" s="41">
        <v>0</v>
      </c>
      <c r="J712" s="41">
        <v>514472</v>
      </c>
      <c r="K712" s="41">
        <v>14783</v>
      </c>
      <c r="L712" s="41">
        <v>32450</v>
      </c>
      <c r="M712" s="41">
        <v>0</v>
      </c>
      <c r="N712" s="43">
        <v>2025294</v>
      </c>
    </row>
    <row r="713" spans="1:14" x14ac:dyDescent="0.2">
      <c r="A713" s="34" t="s">
        <v>24</v>
      </c>
      <c r="B713" s="35"/>
      <c r="C713" s="36">
        <f t="shared" ref="C713:N713" si="142">SUM(C707:C712)</f>
        <v>0</v>
      </c>
      <c r="D713" s="37">
        <f t="shared" si="142"/>
        <v>2.7241999999999997</v>
      </c>
      <c r="E713" s="37">
        <f t="shared" si="142"/>
        <v>1.1917</v>
      </c>
      <c r="F713" s="36">
        <f t="shared" si="142"/>
        <v>1590949</v>
      </c>
      <c r="G713" s="36">
        <f t="shared" si="142"/>
        <v>397135</v>
      </c>
      <c r="H713" s="36">
        <f t="shared" si="142"/>
        <v>1988084</v>
      </c>
      <c r="I713" s="36">
        <f t="shared" si="142"/>
        <v>83900</v>
      </c>
      <c r="J713" s="36">
        <f t="shared" si="142"/>
        <v>720210</v>
      </c>
      <c r="K713" s="36">
        <f t="shared" si="142"/>
        <v>19880</v>
      </c>
      <c r="L713" s="36">
        <f t="shared" si="142"/>
        <v>32450</v>
      </c>
      <c r="M713" s="36">
        <f t="shared" si="142"/>
        <v>0</v>
      </c>
      <c r="N713" s="38">
        <f t="shared" si="142"/>
        <v>2824644</v>
      </c>
    </row>
    <row r="714" spans="1:14" x14ac:dyDescent="0.2">
      <c r="A714" s="34" t="s">
        <v>25</v>
      </c>
      <c r="B714" s="35"/>
      <c r="C714" s="36"/>
      <c r="D714" s="37"/>
      <c r="E714" s="37"/>
      <c r="F714" s="36"/>
      <c r="G714" s="36"/>
      <c r="H714" s="36"/>
      <c r="I714" s="36"/>
      <c r="J714" s="36"/>
      <c r="K714" s="36"/>
      <c r="L714" s="36"/>
      <c r="M714" s="36"/>
      <c r="N714" s="38"/>
    </row>
    <row r="715" spans="1:14" x14ac:dyDescent="0.2">
      <c r="A715" s="39" t="s">
        <v>56</v>
      </c>
      <c r="B715" s="40"/>
      <c r="C715" s="41">
        <v>18</v>
      </c>
      <c r="D715" s="42">
        <v>0</v>
      </c>
      <c r="E715" s="42">
        <v>0.25469999999999998</v>
      </c>
      <c r="F715" s="41">
        <v>0</v>
      </c>
      <c r="G715" s="41">
        <v>78302</v>
      </c>
      <c r="H715" s="41">
        <v>78302</v>
      </c>
      <c r="I715" s="41">
        <v>0</v>
      </c>
      <c r="J715" s="41">
        <v>27249</v>
      </c>
      <c r="K715" s="41">
        <v>783</v>
      </c>
      <c r="L715" s="41">
        <v>450</v>
      </c>
      <c r="M715" s="41">
        <v>0</v>
      </c>
      <c r="N715" s="43">
        <v>106001</v>
      </c>
    </row>
    <row r="716" spans="1:14" x14ac:dyDescent="0.2">
      <c r="A716" s="39" t="s">
        <v>781</v>
      </c>
      <c r="B716" s="40"/>
      <c r="C716" s="41">
        <v>20</v>
      </c>
      <c r="D716" s="42">
        <v>0</v>
      </c>
      <c r="E716" s="42">
        <v>0.18440000000000001</v>
      </c>
      <c r="F716" s="41">
        <v>0</v>
      </c>
      <c r="G716" s="41">
        <v>56690</v>
      </c>
      <c r="H716" s="41">
        <v>56690</v>
      </c>
      <c r="I716" s="41">
        <v>0</v>
      </c>
      <c r="J716" s="41">
        <v>19728</v>
      </c>
      <c r="K716" s="41">
        <v>567</v>
      </c>
      <c r="L716" s="41">
        <v>400</v>
      </c>
      <c r="M716" s="41">
        <v>0</v>
      </c>
      <c r="N716" s="43">
        <v>76818</v>
      </c>
    </row>
    <row r="717" spans="1:14" x14ac:dyDescent="0.2">
      <c r="A717" s="34" t="s">
        <v>24</v>
      </c>
      <c r="B717" s="35"/>
      <c r="C717" s="36">
        <f t="shared" ref="C717:N717" si="143">SUM(C715:C716)</f>
        <v>38</v>
      </c>
      <c r="D717" s="37">
        <f t="shared" si="143"/>
        <v>0</v>
      </c>
      <c r="E717" s="37">
        <f t="shared" si="143"/>
        <v>0.43909999999999999</v>
      </c>
      <c r="F717" s="36">
        <f t="shared" si="143"/>
        <v>0</v>
      </c>
      <c r="G717" s="36">
        <f t="shared" si="143"/>
        <v>134992</v>
      </c>
      <c r="H717" s="36">
        <f t="shared" si="143"/>
        <v>134992</v>
      </c>
      <c r="I717" s="36">
        <f t="shared" si="143"/>
        <v>0</v>
      </c>
      <c r="J717" s="36">
        <f t="shared" si="143"/>
        <v>46977</v>
      </c>
      <c r="K717" s="36">
        <f t="shared" si="143"/>
        <v>1350</v>
      </c>
      <c r="L717" s="36">
        <f t="shared" si="143"/>
        <v>850</v>
      </c>
      <c r="M717" s="36">
        <f t="shared" si="143"/>
        <v>0</v>
      </c>
      <c r="N717" s="38">
        <f t="shared" si="143"/>
        <v>182819</v>
      </c>
    </row>
    <row r="718" spans="1:14" x14ac:dyDescent="0.2">
      <c r="A718" s="34" t="s">
        <v>1483</v>
      </c>
      <c r="B718" s="35"/>
      <c r="C718" s="36"/>
      <c r="D718" s="37"/>
      <c r="E718" s="37"/>
      <c r="F718" s="36"/>
      <c r="G718" s="36"/>
      <c r="H718" s="36"/>
      <c r="I718" s="36"/>
      <c r="J718" s="36"/>
      <c r="K718" s="36"/>
      <c r="L718" s="36"/>
      <c r="M718" s="36"/>
      <c r="N718" s="38"/>
    </row>
    <row r="719" spans="1:14" x14ac:dyDescent="0.2">
      <c r="A719" s="39" t="s">
        <v>1492</v>
      </c>
      <c r="B719" s="40"/>
      <c r="C719" s="41">
        <v>21</v>
      </c>
      <c r="D719" s="42">
        <v>0</v>
      </c>
      <c r="E719" s="42">
        <v>0.04</v>
      </c>
      <c r="F719" s="41">
        <v>0</v>
      </c>
      <c r="G719" s="41">
        <v>10840</v>
      </c>
      <c r="H719" s="41">
        <v>10840</v>
      </c>
      <c r="I719" s="41">
        <v>0</v>
      </c>
      <c r="J719" s="41">
        <v>3772</v>
      </c>
      <c r="K719" s="41">
        <v>108</v>
      </c>
      <c r="L719" s="41">
        <v>0</v>
      </c>
      <c r="M719" s="41">
        <v>0</v>
      </c>
      <c r="N719" s="43">
        <v>14612</v>
      </c>
    </row>
    <row r="720" spans="1:14" x14ac:dyDescent="0.2">
      <c r="A720" s="39" t="s">
        <v>1485</v>
      </c>
      <c r="B720" s="40"/>
      <c r="C720" s="41">
        <v>0</v>
      </c>
      <c r="D720" s="42">
        <v>0.95540000000000003</v>
      </c>
      <c r="E720" s="42">
        <v>0</v>
      </c>
      <c r="F720" s="41">
        <v>445688</v>
      </c>
      <c r="G720" s="41">
        <v>0</v>
      </c>
      <c r="H720" s="41">
        <v>445688</v>
      </c>
      <c r="I720" s="41">
        <v>0</v>
      </c>
      <c r="J720" s="41">
        <v>155100</v>
      </c>
      <c r="K720" s="41">
        <v>4457</v>
      </c>
      <c r="L720" s="41">
        <v>0</v>
      </c>
      <c r="M720" s="41">
        <v>0</v>
      </c>
      <c r="N720" s="43">
        <v>600788</v>
      </c>
    </row>
    <row r="721" spans="1:14" x14ac:dyDescent="0.2">
      <c r="A721" s="34" t="s">
        <v>24</v>
      </c>
      <c r="B721" s="35"/>
      <c r="C721" s="36">
        <f t="shared" ref="C721:N721" si="144">SUM(C719:C720)</f>
        <v>21</v>
      </c>
      <c r="D721" s="37">
        <f t="shared" si="144"/>
        <v>0.95540000000000003</v>
      </c>
      <c r="E721" s="37">
        <f t="shared" si="144"/>
        <v>0.04</v>
      </c>
      <c r="F721" s="36">
        <f t="shared" si="144"/>
        <v>445688</v>
      </c>
      <c r="G721" s="36">
        <f t="shared" si="144"/>
        <v>10840</v>
      </c>
      <c r="H721" s="36">
        <f t="shared" si="144"/>
        <v>456528</v>
      </c>
      <c r="I721" s="36">
        <f t="shared" si="144"/>
        <v>0</v>
      </c>
      <c r="J721" s="36">
        <f t="shared" si="144"/>
        <v>158872</v>
      </c>
      <c r="K721" s="36">
        <f t="shared" si="144"/>
        <v>4565</v>
      </c>
      <c r="L721" s="36">
        <f t="shared" si="144"/>
        <v>0</v>
      </c>
      <c r="M721" s="36">
        <f t="shared" si="144"/>
        <v>0</v>
      </c>
      <c r="N721" s="38">
        <f t="shared" si="144"/>
        <v>615400</v>
      </c>
    </row>
    <row r="722" spans="1:14" x14ac:dyDescent="0.2">
      <c r="A722" s="29" t="s">
        <v>2524</v>
      </c>
      <c r="B722" s="30"/>
      <c r="C722" s="31">
        <f t="shared" ref="C722:N722" si="145">C705+C713+C717+C721</f>
        <v>59</v>
      </c>
      <c r="D722" s="32">
        <f t="shared" si="145"/>
        <v>5.6795999999999998</v>
      </c>
      <c r="E722" s="32">
        <f t="shared" si="145"/>
        <v>2.0307999999999997</v>
      </c>
      <c r="F722" s="31">
        <f t="shared" si="145"/>
        <v>3079997</v>
      </c>
      <c r="G722" s="31">
        <f t="shared" si="145"/>
        <v>628464</v>
      </c>
      <c r="H722" s="31">
        <f t="shared" si="145"/>
        <v>3708461</v>
      </c>
      <c r="I722" s="31">
        <f t="shared" si="145"/>
        <v>83900</v>
      </c>
      <c r="J722" s="31">
        <f t="shared" si="145"/>
        <v>1318902</v>
      </c>
      <c r="K722" s="31">
        <f t="shared" si="145"/>
        <v>37084</v>
      </c>
      <c r="L722" s="31">
        <f t="shared" si="145"/>
        <v>40500</v>
      </c>
      <c r="M722" s="31">
        <f t="shared" si="145"/>
        <v>0</v>
      </c>
      <c r="N722" s="33">
        <f t="shared" si="145"/>
        <v>5151763</v>
      </c>
    </row>
    <row r="723" spans="1:14" x14ac:dyDescent="0.2">
      <c r="A723" s="39"/>
      <c r="B723" s="40"/>
      <c r="C723" s="41"/>
      <c r="D723" s="42"/>
      <c r="E723" s="42"/>
      <c r="F723" s="41"/>
      <c r="G723" s="41"/>
      <c r="H723" s="41"/>
      <c r="I723" s="41"/>
      <c r="J723" s="41"/>
      <c r="K723" s="41"/>
      <c r="L723" s="41"/>
      <c r="M723" s="41"/>
      <c r="N723" s="43"/>
    </row>
    <row r="724" spans="1:14" x14ac:dyDescent="0.2">
      <c r="A724" s="29" t="s">
        <v>2525</v>
      </c>
      <c r="B724" s="30"/>
      <c r="C724" s="31"/>
      <c r="D724" s="32"/>
      <c r="E724" s="32"/>
      <c r="F724" s="31"/>
      <c r="G724" s="31"/>
      <c r="H724" s="31"/>
      <c r="I724" s="31"/>
      <c r="J724" s="31"/>
      <c r="K724" s="31"/>
      <c r="L724" s="31"/>
      <c r="M724" s="31"/>
      <c r="N724" s="33"/>
    </row>
    <row r="725" spans="1:14" x14ac:dyDescent="0.2">
      <c r="A725" s="29" t="s">
        <v>2526</v>
      </c>
      <c r="B725" s="30" t="s">
        <v>6</v>
      </c>
      <c r="C725" s="31" t="s">
        <v>7</v>
      </c>
      <c r="D725" s="32" t="s">
        <v>8</v>
      </c>
      <c r="E725" s="32" t="s">
        <v>9</v>
      </c>
      <c r="F725" s="31" t="s">
        <v>10</v>
      </c>
      <c r="G725" s="31" t="s">
        <v>11</v>
      </c>
      <c r="H725" s="31" t="s">
        <v>12</v>
      </c>
      <c r="I725" s="31" t="s">
        <v>13</v>
      </c>
      <c r="J725" s="31" t="s">
        <v>14</v>
      </c>
      <c r="K725" s="31" t="s">
        <v>15</v>
      </c>
      <c r="L725" s="31" t="s">
        <v>16</v>
      </c>
      <c r="M725" s="31" t="s">
        <v>17</v>
      </c>
      <c r="N725" s="33" t="s">
        <v>18</v>
      </c>
    </row>
    <row r="726" spans="1:14" x14ac:dyDescent="0.2">
      <c r="A726" s="34" t="s">
        <v>19</v>
      </c>
      <c r="B726" s="35"/>
      <c r="C726" s="36"/>
      <c r="D726" s="37"/>
      <c r="E726" s="37"/>
      <c r="F726" s="36"/>
      <c r="G726" s="36"/>
      <c r="H726" s="36"/>
      <c r="I726" s="36"/>
      <c r="J726" s="36"/>
      <c r="K726" s="36"/>
      <c r="L726" s="36"/>
      <c r="M726" s="36"/>
      <c r="N726" s="38"/>
    </row>
    <row r="727" spans="1:14" x14ac:dyDescent="0.2">
      <c r="A727" s="39" t="s">
        <v>22</v>
      </c>
      <c r="B727" s="40"/>
      <c r="C727" s="41">
        <v>0</v>
      </c>
      <c r="D727" s="42">
        <v>1.9355</v>
      </c>
      <c r="E727" s="42">
        <v>0.36</v>
      </c>
      <c r="F727" s="41">
        <v>984370</v>
      </c>
      <c r="G727" s="41">
        <v>85497</v>
      </c>
      <c r="H727" s="41">
        <v>1069867</v>
      </c>
      <c r="I727" s="41">
        <v>0</v>
      </c>
      <c r="J727" s="41">
        <v>372314</v>
      </c>
      <c r="K727" s="41">
        <v>10699</v>
      </c>
      <c r="L727" s="41">
        <v>7600</v>
      </c>
      <c r="M727" s="41">
        <v>0</v>
      </c>
      <c r="N727" s="43">
        <v>1449781</v>
      </c>
    </row>
    <row r="728" spans="1:14" x14ac:dyDescent="0.2">
      <c r="A728" s="34" t="s">
        <v>24</v>
      </c>
      <c r="B728" s="35"/>
      <c r="C728" s="36">
        <f t="shared" ref="C728:N728" si="146">SUM(C727:C727)</f>
        <v>0</v>
      </c>
      <c r="D728" s="37">
        <f t="shared" si="146"/>
        <v>1.9355</v>
      </c>
      <c r="E728" s="37">
        <f t="shared" si="146"/>
        <v>0.36</v>
      </c>
      <c r="F728" s="36">
        <f t="shared" si="146"/>
        <v>984370</v>
      </c>
      <c r="G728" s="36">
        <f t="shared" si="146"/>
        <v>85497</v>
      </c>
      <c r="H728" s="36">
        <f t="shared" si="146"/>
        <v>1069867</v>
      </c>
      <c r="I728" s="36">
        <f t="shared" si="146"/>
        <v>0</v>
      </c>
      <c r="J728" s="36">
        <f t="shared" si="146"/>
        <v>372314</v>
      </c>
      <c r="K728" s="36">
        <f t="shared" si="146"/>
        <v>10699</v>
      </c>
      <c r="L728" s="36">
        <f t="shared" si="146"/>
        <v>7600</v>
      </c>
      <c r="M728" s="36">
        <f t="shared" si="146"/>
        <v>0</v>
      </c>
      <c r="N728" s="38">
        <f t="shared" si="146"/>
        <v>1449781</v>
      </c>
    </row>
    <row r="729" spans="1:14" x14ac:dyDescent="0.2">
      <c r="A729" s="34" t="s">
        <v>1629</v>
      </c>
      <c r="B729" s="35"/>
      <c r="C729" s="36"/>
      <c r="D729" s="37"/>
      <c r="E729" s="37"/>
      <c r="F729" s="36"/>
      <c r="G729" s="36"/>
      <c r="H729" s="36"/>
      <c r="I729" s="36"/>
      <c r="J729" s="36"/>
      <c r="K729" s="36"/>
      <c r="L729" s="36"/>
      <c r="M729" s="36"/>
      <c r="N729" s="38"/>
    </row>
    <row r="730" spans="1:14" x14ac:dyDescent="0.2">
      <c r="A730" s="39" t="s">
        <v>40</v>
      </c>
      <c r="B730" s="40"/>
      <c r="C730" s="41">
        <v>0</v>
      </c>
      <c r="D730" s="42">
        <v>-0.121</v>
      </c>
      <c r="E730" s="42">
        <v>0</v>
      </c>
      <c r="F730" s="41">
        <v>-60480</v>
      </c>
      <c r="G730" s="41">
        <v>0</v>
      </c>
      <c r="H730" s="41">
        <v>-60480</v>
      </c>
      <c r="I730" s="41">
        <v>0</v>
      </c>
      <c r="J730" s="41">
        <v>-21047</v>
      </c>
      <c r="K730" s="41">
        <v>-605</v>
      </c>
      <c r="L730" s="41">
        <v>0</v>
      </c>
      <c r="M730" s="41">
        <v>0</v>
      </c>
      <c r="N730" s="43">
        <v>-81527</v>
      </c>
    </row>
    <row r="731" spans="1:14" x14ac:dyDescent="0.2">
      <c r="A731" s="39" t="s">
        <v>41</v>
      </c>
      <c r="B731" s="40"/>
      <c r="C731" s="41">
        <v>0</v>
      </c>
      <c r="D731" s="42">
        <v>0</v>
      </c>
      <c r="E731" s="42">
        <v>0</v>
      </c>
      <c r="F731" s="41">
        <v>0</v>
      </c>
      <c r="G731" s="41">
        <v>0</v>
      </c>
      <c r="H731" s="41">
        <v>0</v>
      </c>
      <c r="I731" s="41">
        <v>60480</v>
      </c>
      <c r="J731" s="41">
        <v>20442</v>
      </c>
      <c r="K731" s="41">
        <v>0</v>
      </c>
      <c r="L731" s="41">
        <v>0</v>
      </c>
      <c r="M731" s="41">
        <v>0</v>
      </c>
      <c r="N731" s="43">
        <v>80922</v>
      </c>
    </row>
    <row r="732" spans="1:14" x14ac:dyDescent="0.2">
      <c r="A732" s="39" t="s">
        <v>32</v>
      </c>
      <c r="B732" s="40"/>
      <c r="C732" s="41">
        <v>0</v>
      </c>
      <c r="D732" s="42">
        <v>0</v>
      </c>
      <c r="E732" s="42">
        <v>0.4</v>
      </c>
      <c r="F732" s="41">
        <v>0</v>
      </c>
      <c r="G732" s="41">
        <v>105883</v>
      </c>
      <c r="H732" s="41">
        <v>105883</v>
      </c>
      <c r="I732" s="41">
        <v>0</v>
      </c>
      <c r="J732" s="41">
        <v>36847</v>
      </c>
      <c r="K732" s="41">
        <v>1059</v>
      </c>
      <c r="L732" s="41">
        <v>0</v>
      </c>
      <c r="M732" s="41">
        <v>0</v>
      </c>
      <c r="N732" s="43">
        <v>142730</v>
      </c>
    </row>
    <row r="733" spans="1:14" x14ac:dyDescent="0.2">
      <c r="A733" s="39" t="s">
        <v>23</v>
      </c>
      <c r="B733" s="40"/>
      <c r="C733" s="41">
        <v>0</v>
      </c>
      <c r="D733" s="42">
        <v>0</v>
      </c>
      <c r="E733" s="42">
        <v>0.7</v>
      </c>
      <c r="F733" s="41">
        <v>0</v>
      </c>
      <c r="G733" s="41">
        <v>268234</v>
      </c>
      <c r="H733" s="41">
        <v>268234</v>
      </c>
      <c r="I733" s="41">
        <v>0</v>
      </c>
      <c r="J733" s="41">
        <v>93345</v>
      </c>
      <c r="K733" s="41">
        <v>2682</v>
      </c>
      <c r="L733" s="41">
        <v>0</v>
      </c>
      <c r="M733" s="41">
        <v>0</v>
      </c>
      <c r="N733" s="43">
        <v>361579</v>
      </c>
    </row>
    <row r="734" spans="1:14" x14ac:dyDescent="0.2">
      <c r="A734" s="39" t="s">
        <v>1481</v>
      </c>
      <c r="B734" s="40"/>
      <c r="C734" s="41">
        <v>0</v>
      </c>
      <c r="D734" s="42">
        <v>2.2728000000000002</v>
      </c>
      <c r="E734" s="42">
        <v>0.1</v>
      </c>
      <c r="F734" s="41">
        <v>1755419</v>
      </c>
      <c r="G734" s="41">
        <v>25110</v>
      </c>
      <c r="H734" s="41">
        <v>1780529</v>
      </c>
      <c r="I734" s="41">
        <v>0</v>
      </c>
      <c r="J734" s="41">
        <v>619626</v>
      </c>
      <c r="K734" s="41">
        <v>17806</v>
      </c>
      <c r="L734" s="41">
        <v>39825</v>
      </c>
      <c r="M734" s="41">
        <v>0</v>
      </c>
      <c r="N734" s="43">
        <v>2439980</v>
      </c>
    </row>
    <row r="735" spans="1:14" x14ac:dyDescent="0.2">
      <c r="A735" s="34" t="s">
        <v>24</v>
      </c>
      <c r="B735" s="35"/>
      <c r="C735" s="36">
        <f t="shared" ref="C735:N735" si="147">SUM(C730:C734)</f>
        <v>0</v>
      </c>
      <c r="D735" s="37">
        <f t="shared" si="147"/>
        <v>2.1518000000000002</v>
      </c>
      <c r="E735" s="37">
        <f t="shared" si="147"/>
        <v>1.2000000000000002</v>
      </c>
      <c r="F735" s="36">
        <f t="shared" si="147"/>
        <v>1694939</v>
      </c>
      <c r="G735" s="36">
        <f t="shared" si="147"/>
        <v>399227</v>
      </c>
      <c r="H735" s="36">
        <f t="shared" si="147"/>
        <v>2094166</v>
      </c>
      <c r="I735" s="36">
        <f t="shared" si="147"/>
        <v>60480</v>
      </c>
      <c r="J735" s="36">
        <f t="shared" si="147"/>
        <v>749213</v>
      </c>
      <c r="K735" s="36">
        <f t="shared" si="147"/>
        <v>20942</v>
      </c>
      <c r="L735" s="36">
        <f t="shared" si="147"/>
        <v>39825</v>
      </c>
      <c r="M735" s="36">
        <f t="shared" si="147"/>
        <v>0</v>
      </c>
      <c r="N735" s="38">
        <f t="shared" si="147"/>
        <v>2943684</v>
      </c>
    </row>
    <row r="736" spans="1:14" x14ac:dyDescent="0.2">
      <c r="A736" s="34" t="s">
        <v>25</v>
      </c>
      <c r="B736" s="35"/>
      <c r="C736" s="36"/>
      <c r="D736" s="37"/>
      <c r="E736" s="37"/>
      <c r="F736" s="36"/>
      <c r="G736" s="36"/>
      <c r="H736" s="36"/>
      <c r="I736" s="36"/>
      <c r="J736" s="36"/>
      <c r="K736" s="36"/>
      <c r="L736" s="36"/>
      <c r="M736" s="36"/>
      <c r="N736" s="38"/>
    </row>
    <row r="737" spans="1:14" x14ac:dyDescent="0.2">
      <c r="A737" s="39" t="s">
        <v>26</v>
      </c>
      <c r="B737" s="40"/>
      <c r="C737" s="41">
        <v>19</v>
      </c>
      <c r="D737" s="42">
        <v>0</v>
      </c>
      <c r="E737" s="42">
        <v>0.80530000000000002</v>
      </c>
      <c r="F737" s="41">
        <v>0</v>
      </c>
      <c r="G737" s="41">
        <v>247572</v>
      </c>
      <c r="H737" s="41">
        <v>247572</v>
      </c>
      <c r="I737" s="41">
        <v>0</v>
      </c>
      <c r="J737" s="41">
        <v>86155</v>
      </c>
      <c r="K737" s="41">
        <v>2476</v>
      </c>
      <c r="L737" s="41">
        <v>1615</v>
      </c>
      <c r="M737" s="41">
        <v>0</v>
      </c>
      <c r="N737" s="43">
        <v>335342</v>
      </c>
    </row>
    <row r="738" spans="1:14" x14ac:dyDescent="0.2">
      <c r="A738" s="39" t="s">
        <v>89</v>
      </c>
      <c r="B738" s="40"/>
      <c r="C738" s="41">
        <v>23</v>
      </c>
      <c r="D738" s="42">
        <v>0</v>
      </c>
      <c r="E738" s="42">
        <v>0.64249999999999996</v>
      </c>
      <c r="F738" s="41">
        <v>0</v>
      </c>
      <c r="G738" s="41">
        <v>197522</v>
      </c>
      <c r="H738" s="41">
        <v>197522</v>
      </c>
      <c r="I738" s="41">
        <v>0</v>
      </c>
      <c r="J738" s="41">
        <v>68737</v>
      </c>
      <c r="K738" s="41">
        <v>1975</v>
      </c>
      <c r="L738" s="41">
        <v>1403</v>
      </c>
      <c r="M738" s="41">
        <v>0</v>
      </c>
      <c r="N738" s="43">
        <v>267662</v>
      </c>
    </row>
    <row r="739" spans="1:14" x14ac:dyDescent="0.2">
      <c r="A739" s="34" t="s">
        <v>24</v>
      </c>
      <c r="B739" s="35"/>
      <c r="C739" s="36">
        <f t="shared" ref="C739:N739" si="148">SUM(C737:C738)</f>
        <v>42</v>
      </c>
      <c r="D739" s="37">
        <f t="shared" si="148"/>
        <v>0</v>
      </c>
      <c r="E739" s="37">
        <f t="shared" si="148"/>
        <v>1.4478</v>
      </c>
      <c r="F739" s="36">
        <f t="shared" si="148"/>
        <v>0</v>
      </c>
      <c r="G739" s="36">
        <f t="shared" si="148"/>
        <v>445094</v>
      </c>
      <c r="H739" s="36">
        <f t="shared" si="148"/>
        <v>445094</v>
      </c>
      <c r="I739" s="36">
        <f t="shared" si="148"/>
        <v>0</v>
      </c>
      <c r="J739" s="36">
        <f t="shared" si="148"/>
        <v>154892</v>
      </c>
      <c r="K739" s="36">
        <f t="shared" si="148"/>
        <v>4451</v>
      </c>
      <c r="L739" s="36">
        <f t="shared" si="148"/>
        <v>3018</v>
      </c>
      <c r="M739" s="36">
        <f t="shared" si="148"/>
        <v>0</v>
      </c>
      <c r="N739" s="38">
        <f t="shared" si="148"/>
        <v>603004</v>
      </c>
    </row>
    <row r="740" spans="1:14" x14ac:dyDescent="0.2">
      <c r="A740" s="34" t="s">
        <v>1483</v>
      </c>
      <c r="B740" s="35"/>
      <c r="C740" s="36"/>
      <c r="D740" s="37"/>
      <c r="E740" s="37"/>
      <c r="F740" s="36"/>
      <c r="G740" s="36"/>
      <c r="H740" s="36"/>
      <c r="I740" s="36"/>
      <c r="J740" s="36"/>
      <c r="K740" s="36"/>
      <c r="L740" s="36"/>
      <c r="M740" s="36"/>
      <c r="N740" s="38"/>
    </row>
    <row r="741" spans="1:14" x14ac:dyDescent="0.2">
      <c r="A741" s="39" t="s">
        <v>1492</v>
      </c>
      <c r="B741" s="40"/>
      <c r="C741" s="41">
        <v>18</v>
      </c>
      <c r="D741" s="42">
        <v>0</v>
      </c>
      <c r="E741" s="42">
        <v>3.4299999999999997E-2</v>
      </c>
      <c r="F741" s="41">
        <v>0</v>
      </c>
      <c r="G741" s="41">
        <v>9296</v>
      </c>
      <c r="H741" s="41">
        <v>9296</v>
      </c>
      <c r="I741" s="41">
        <v>0</v>
      </c>
      <c r="J741" s="41">
        <v>3235</v>
      </c>
      <c r="K741" s="41">
        <v>93</v>
      </c>
      <c r="L741" s="41">
        <v>0</v>
      </c>
      <c r="M741" s="41">
        <v>0</v>
      </c>
      <c r="N741" s="43">
        <v>12531</v>
      </c>
    </row>
    <row r="742" spans="1:14" x14ac:dyDescent="0.2">
      <c r="A742" s="39" t="s">
        <v>1485</v>
      </c>
      <c r="B742" s="40"/>
      <c r="C742" s="41">
        <v>0</v>
      </c>
      <c r="D742" s="42">
        <v>0.86309999999999998</v>
      </c>
      <c r="E742" s="42">
        <v>0</v>
      </c>
      <c r="F742" s="41">
        <v>414637</v>
      </c>
      <c r="G742" s="41">
        <v>0</v>
      </c>
      <c r="H742" s="41">
        <v>414637</v>
      </c>
      <c r="I742" s="41">
        <v>0</v>
      </c>
      <c r="J742" s="41">
        <v>144293</v>
      </c>
      <c r="K742" s="41">
        <v>4146</v>
      </c>
      <c r="L742" s="41">
        <v>0</v>
      </c>
      <c r="M742" s="41">
        <v>0</v>
      </c>
      <c r="N742" s="43">
        <v>558930</v>
      </c>
    </row>
    <row r="743" spans="1:14" x14ac:dyDescent="0.2">
      <c r="A743" s="34" t="s">
        <v>24</v>
      </c>
      <c r="B743" s="35"/>
      <c r="C743" s="36">
        <f t="shared" ref="C743:N743" si="149">SUM(C741:C742)</f>
        <v>18</v>
      </c>
      <c r="D743" s="37">
        <f t="shared" si="149"/>
        <v>0.86309999999999998</v>
      </c>
      <c r="E743" s="37">
        <f t="shared" si="149"/>
        <v>3.4299999999999997E-2</v>
      </c>
      <c r="F743" s="36">
        <f t="shared" si="149"/>
        <v>414637</v>
      </c>
      <c r="G743" s="36">
        <f t="shared" si="149"/>
        <v>9296</v>
      </c>
      <c r="H743" s="36">
        <f t="shared" si="149"/>
        <v>423933</v>
      </c>
      <c r="I743" s="36">
        <f t="shared" si="149"/>
        <v>0</v>
      </c>
      <c r="J743" s="36">
        <f t="shared" si="149"/>
        <v>147528</v>
      </c>
      <c r="K743" s="36">
        <f t="shared" si="149"/>
        <v>4239</v>
      </c>
      <c r="L743" s="36">
        <f t="shared" si="149"/>
        <v>0</v>
      </c>
      <c r="M743" s="36">
        <f t="shared" si="149"/>
        <v>0</v>
      </c>
      <c r="N743" s="38">
        <f t="shared" si="149"/>
        <v>571461</v>
      </c>
    </row>
    <row r="744" spans="1:14" x14ac:dyDescent="0.2">
      <c r="A744" s="29" t="s">
        <v>2527</v>
      </c>
      <c r="B744" s="30"/>
      <c r="C744" s="31">
        <f t="shared" ref="C744:N744" si="150">C728+C735+C739+C743</f>
        <v>60</v>
      </c>
      <c r="D744" s="32">
        <f t="shared" si="150"/>
        <v>4.9504000000000001</v>
      </c>
      <c r="E744" s="32">
        <f t="shared" si="150"/>
        <v>3.0421</v>
      </c>
      <c r="F744" s="31">
        <f t="shared" si="150"/>
        <v>3093946</v>
      </c>
      <c r="G744" s="31">
        <f t="shared" si="150"/>
        <v>939114</v>
      </c>
      <c r="H744" s="31">
        <f t="shared" si="150"/>
        <v>4033060</v>
      </c>
      <c r="I744" s="31">
        <f t="shared" si="150"/>
        <v>60480</v>
      </c>
      <c r="J744" s="31">
        <f t="shared" si="150"/>
        <v>1423947</v>
      </c>
      <c r="K744" s="31">
        <f t="shared" si="150"/>
        <v>40331</v>
      </c>
      <c r="L744" s="31">
        <f t="shared" si="150"/>
        <v>50443</v>
      </c>
      <c r="M744" s="31">
        <f t="shared" si="150"/>
        <v>0</v>
      </c>
      <c r="N744" s="33">
        <f t="shared" si="150"/>
        <v>5567930</v>
      </c>
    </row>
    <row r="745" spans="1:14" x14ac:dyDescent="0.2">
      <c r="A745" s="39"/>
      <c r="B745" s="40"/>
      <c r="C745" s="41"/>
      <c r="D745" s="42"/>
      <c r="E745" s="42"/>
      <c r="F745" s="41"/>
      <c r="G745" s="41"/>
      <c r="H745" s="41"/>
      <c r="I745" s="41"/>
      <c r="J745" s="41"/>
      <c r="K745" s="41"/>
      <c r="L745" s="41"/>
      <c r="M745" s="41"/>
      <c r="N745" s="43"/>
    </row>
    <row r="746" spans="1:14" x14ac:dyDescent="0.2">
      <c r="A746" s="29" t="s">
        <v>2528</v>
      </c>
      <c r="B746" s="30"/>
      <c r="C746" s="31"/>
      <c r="D746" s="32"/>
      <c r="E746" s="32"/>
      <c r="F746" s="31"/>
      <c r="G746" s="31"/>
      <c r="H746" s="31"/>
      <c r="I746" s="31"/>
      <c r="J746" s="31"/>
      <c r="K746" s="31"/>
      <c r="L746" s="31"/>
      <c r="M746" s="31"/>
      <c r="N746" s="33"/>
    </row>
    <row r="747" spans="1:14" x14ac:dyDescent="0.2">
      <c r="A747" s="29" t="s">
        <v>2529</v>
      </c>
      <c r="B747" s="30" t="s">
        <v>6</v>
      </c>
      <c r="C747" s="31" t="s">
        <v>7</v>
      </c>
      <c r="D747" s="32" t="s">
        <v>8</v>
      </c>
      <c r="E747" s="32" t="s">
        <v>9</v>
      </c>
      <c r="F747" s="31" t="s">
        <v>10</v>
      </c>
      <c r="G747" s="31" t="s">
        <v>11</v>
      </c>
      <c r="H747" s="31" t="s">
        <v>12</v>
      </c>
      <c r="I747" s="31" t="s">
        <v>13</v>
      </c>
      <c r="J747" s="31" t="s">
        <v>14</v>
      </c>
      <c r="K747" s="31" t="s">
        <v>15</v>
      </c>
      <c r="L747" s="31" t="s">
        <v>16</v>
      </c>
      <c r="M747" s="31" t="s">
        <v>17</v>
      </c>
      <c r="N747" s="33" t="s">
        <v>18</v>
      </c>
    </row>
    <row r="748" spans="1:14" x14ac:dyDescent="0.2">
      <c r="A748" s="34" t="s">
        <v>19</v>
      </c>
      <c r="B748" s="35"/>
      <c r="C748" s="36"/>
      <c r="D748" s="37"/>
      <c r="E748" s="37"/>
      <c r="F748" s="36"/>
      <c r="G748" s="36"/>
      <c r="H748" s="36"/>
      <c r="I748" s="36"/>
      <c r="J748" s="36"/>
      <c r="K748" s="36"/>
      <c r="L748" s="36"/>
      <c r="M748" s="36"/>
      <c r="N748" s="38"/>
    </row>
    <row r="749" spans="1:14" x14ac:dyDescent="0.2">
      <c r="A749" s="39" t="s">
        <v>22</v>
      </c>
      <c r="B749" s="40"/>
      <c r="C749" s="41">
        <v>0</v>
      </c>
      <c r="D749" s="42">
        <v>4.4516</v>
      </c>
      <c r="E749" s="42">
        <v>0.72</v>
      </c>
      <c r="F749" s="41">
        <v>2402572</v>
      </c>
      <c r="G749" s="41">
        <v>170994</v>
      </c>
      <c r="H749" s="41">
        <v>2573566</v>
      </c>
      <c r="I749" s="41">
        <v>0</v>
      </c>
      <c r="J749" s="41">
        <v>895601</v>
      </c>
      <c r="K749" s="41">
        <v>25736</v>
      </c>
      <c r="L749" s="41">
        <v>16000</v>
      </c>
      <c r="M749" s="41">
        <v>0</v>
      </c>
      <c r="N749" s="43">
        <v>3485167</v>
      </c>
    </row>
    <row r="750" spans="1:14" x14ac:dyDescent="0.2">
      <c r="A750" s="34" t="s">
        <v>24</v>
      </c>
      <c r="B750" s="35"/>
      <c r="C750" s="36">
        <f t="shared" ref="C750:N750" si="151">SUM(C749:C749)</f>
        <v>0</v>
      </c>
      <c r="D750" s="37">
        <f t="shared" si="151"/>
        <v>4.4516</v>
      </c>
      <c r="E750" s="37">
        <f t="shared" si="151"/>
        <v>0.72</v>
      </c>
      <c r="F750" s="36">
        <f t="shared" si="151"/>
        <v>2402572</v>
      </c>
      <c r="G750" s="36">
        <f t="shared" si="151"/>
        <v>170994</v>
      </c>
      <c r="H750" s="36">
        <f t="shared" si="151"/>
        <v>2573566</v>
      </c>
      <c r="I750" s="36">
        <f t="shared" si="151"/>
        <v>0</v>
      </c>
      <c r="J750" s="36">
        <f t="shared" si="151"/>
        <v>895601</v>
      </c>
      <c r="K750" s="36">
        <f t="shared" si="151"/>
        <v>25736</v>
      </c>
      <c r="L750" s="36">
        <f t="shared" si="151"/>
        <v>16000</v>
      </c>
      <c r="M750" s="36">
        <f t="shared" si="151"/>
        <v>0</v>
      </c>
      <c r="N750" s="38">
        <f t="shared" si="151"/>
        <v>3485167</v>
      </c>
    </row>
    <row r="751" spans="1:14" x14ac:dyDescent="0.2">
      <c r="A751" s="34" t="s">
        <v>1629</v>
      </c>
      <c r="B751" s="35"/>
      <c r="C751" s="36"/>
      <c r="D751" s="37"/>
      <c r="E751" s="37"/>
      <c r="F751" s="36"/>
      <c r="G751" s="36"/>
      <c r="H751" s="36"/>
      <c r="I751" s="36"/>
      <c r="J751" s="36"/>
      <c r="K751" s="36"/>
      <c r="L751" s="36"/>
      <c r="M751" s="36"/>
      <c r="N751" s="38"/>
    </row>
    <row r="752" spans="1:14" x14ac:dyDescent="0.2">
      <c r="A752" s="39" t="s">
        <v>162</v>
      </c>
      <c r="B752" s="40"/>
      <c r="C752" s="41">
        <v>0</v>
      </c>
      <c r="D752" s="42">
        <v>0.1</v>
      </c>
      <c r="E752" s="42">
        <v>0</v>
      </c>
      <c r="F752" s="41">
        <v>46272</v>
      </c>
      <c r="G752" s="41">
        <v>0</v>
      </c>
      <c r="H752" s="41">
        <v>46272</v>
      </c>
      <c r="I752" s="41">
        <v>0</v>
      </c>
      <c r="J752" s="41">
        <v>16102</v>
      </c>
      <c r="K752" s="41">
        <v>463</v>
      </c>
      <c r="L752" s="41">
        <v>0</v>
      </c>
      <c r="M752" s="41">
        <v>0</v>
      </c>
      <c r="N752" s="43">
        <v>62374</v>
      </c>
    </row>
    <row r="753" spans="1:14" x14ac:dyDescent="0.2">
      <c r="A753" s="39" t="s">
        <v>40</v>
      </c>
      <c r="B753" s="40"/>
      <c r="C753" s="41">
        <v>0</v>
      </c>
      <c r="D753" s="42">
        <v>-0.1008</v>
      </c>
      <c r="E753" s="42">
        <v>0</v>
      </c>
      <c r="F753" s="41">
        <v>-75600</v>
      </c>
      <c r="G753" s="41">
        <v>0</v>
      </c>
      <c r="H753" s="41">
        <v>-75600</v>
      </c>
      <c r="I753" s="41">
        <v>0</v>
      </c>
      <c r="J753" s="41">
        <v>-26309</v>
      </c>
      <c r="K753" s="41">
        <v>-756</v>
      </c>
      <c r="L753" s="41">
        <v>0</v>
      </c>
      <c r="M753" s="41">
        <v>0</v>
      </c>
      <c r="N753" s="43">
        <v>-101909</v>
      </c>
    </row>
    <row r="754" spans="1:14" x14ac:dyDescent="0.2">
      <c r="A754" s="39" t="s">
        <v>41</v>
      </c>
      <c r="B754" s="40"/>
      <c r="C754" s="41">
        <v>0</v>
      </c>
      <c r="D754" s="42">
        <v>0</v>
      </c>
      <c r="E754" s="42">
        <v>0</v>
      </c>
      <c r="F754" s="41">
        <v>0</v>
      </c>
      <c r="G754" s="41">
        <v>0</v>
      </c>
      <c r="H754" s="41">
        <v>0</v>
      </c>
      <c r="I754" s="41">
        <v>75600</v>
      </c>
      <c r="J754" s="41">
        <v>25553</v>
      </c>
      <c r="K754" s="41">
        <v>0</v>
      </c>
      <c r="L754" s="41">
        <v>0</v>
      </c>
      <c r="M754" s="41">
        <v>0</v>
      </c>
      <c r="N754" s="43">
        <v>101153</v>
      </c>
    </row>
    <row r="755" spans="1:14" x14ac:dyDescent="0.2">
      <c r="A755" s="39" t="s">
        <v>163</v>
      </c>
      <c r="B755" s="40"/>
      <c r="C755" s="41">
        <v>0</v>
      </c>
      <c r="D755" s="42">
        <v>0</v>
      </c>
      <c r="E755" s="42">
        <v>0</v>
      </c>
      <c r="F755" s="41">
        <v>0</v>
      </c>
      <c r="G755" s="41">
        <v>0</v>
      </c>
      <c r="H755" s="41">
        <v>0</v>
      </c>
      <c r="I755" s="41">
        <v>0</v>
      </c>
      <c r="J755" s="41">
        <v>2</v>
      </c>
      <c r="K755" s="41">
        <v>0</v>
      </c>
      <c r="L755" s="41">
        <v>0</v>
      </c>
      <c r="M755" s="41">
        <v>0</v>
      </c>
      <c r="N755" s="43">
        <v>2</v>
      </c>
    </row>
    <row r="756" spans="1:14" x14ac:dyDescent="0.2">
      <c r="A756" s="39" t="s">
        <v>32</v>
      </c>
      <c r="B756" s="40"/>
      <c r="C756" s="41">
        <v>0</v>
      </c>
      <c r="D756" s="42">
        <v>0</v>
      </c>
      <c r="E756" s="42">
        <v>0.4</v>
      </c>
      <c r="F756" s="41">
        <v>0</v>
      </c>
      <c r="G756" s="41">
        <v>105883</v>
      </c>
      <c r="H756" s="41">
        <v>105883</v>
      </c>
      <c r="I756" s="41">
        <v>0</v>
      </c>
      <c r="J756" s="41">
        <v>36847</v>
      </c>
      <c r="K756" s="41">
        <v>1059</v>
      </c>
      <c r="L756" s="41">
        <v>0</v>
      </c>
      <c r="M756" s="41">
        <v>0</v>
      </c>
      <c r="N756" s="43">
        <v>142730</v>
      </c>
    </row>
    <row r="757" spans="1:14" x14ac:dyDescent="0.2">
      <c r="A757" s="39" t="s">
        <v>23</v>
      </c>
      <c r="B757" s="40"/>
      <c r="C757" s="41">
        <v>0</v>
      </c>
      <c r="D757" s="42">
        <v>0</v>
      </c>
      <c r="E757" s="42">
        <v>0.9</v>
      </c>
      <c r="F757" s="41">
        <v>0</v>
      </c>
      <c r="G757" s="41">
        <v>341071</v>
      </c>
      <c r="H757" s="41">
        <v>341071</v>
      </c>
      <c r="I757" s="41">
        <v>0</v>
      </c>
      <c r="J757" s="41">
        <v>118693</v>
      </c>
      <c r="K757" s="41">
        <v>3411</v>
      </c>
      <c r="L757" s="41">
        <v>0</v>
      </c>
      <c r="M757" s="41">
        <v>0</v>
      </c>
      <c r="N757" s="43">
        <v>459764</v>
      </c>
    </row>
    <row r="758" spans="1:14" x14ac:dyDescent="0.2">
      <c r="A758" s="39" t="s">
        <v>1481</v>
      </c>
      <c r="B758" s="40"/>
      <c r="C758" s="41">
        <v>0</v>
      </c>
      <c r="D758" s="42">
        <v>2.6364000000000001</v>
      </c>
      <c r="E758" s="42">
        <v>0.34</v>
      </c>
      <c r="F758" s="41">
        <v>1601469</v>
      </c>
      <c r="G758" s="41">
        <v>85374</v>
      </c>
      <c r="H758" s="41">
        <v>1686843</v>
      </c>
      <c r="I758" s="41">
        <v>0</v>
      </c>
      <c r="J758" s="41">
        <v>587021</v>
      </c>
      <c r="K758" s="41">
        <v>16868</v>
      </c>
      <c r="L758" s="41">
        <v>50150</v>
      </c>
      <c r="M758" s="41">
        <v>0</v>
      </c>
      <c r="N758" s="43">
        <v>2324014</v>
      </c>
    </row>
    <row r="759" spans="1:14" x14ac:dyDescent="0.2">
      <c r="A759" s="34" t="s">
        <v>24</v>
      </c>
      <c r="B759" s="35"/>
      <c r="C759" s="36">
        <f t="shared" ref="C759:N759" si="152">SUM(C752:C758)</f>
        <v>0</v>
      </c>
      <c r="D759" s="37">
        <f t="shared" si="152"/>
        <v>2.6356000000000002</v>
      </c>
      <c r="E759" s="37">
        <f t="shared" si="152"/>
        <v>1.6400000000000001</v>
      </c>
      <c r="F759" s="36">
        <f t="shared" si="152"/>
        <v>1572141</v>
      </c>
      <c r="G759" s="36">
        <f t="shared" si="152"/>
        <v>532328</v>
      </c>
      <c r="H759" s="36">
        <f t="shared" si="152"/>
        <v>2104469</v>
      </c>
      <c r="I759" s="36">
        <f t="shared" si="152"/>
        <v>75600</v>
      </c>
      <c r="J759" s="36">
        <f t="shared" si="152"/>
        <v>757909</v>
      </c>
      <c r="K759" s="36">
        <f t="shared" si="152"/>
        <v>21045</v>
      </c>
      <c r="L759" s="36">
        <f t="shared" si="152"/>
        <v>50150</v>
      </c>
      <c r="M759" s="36">
        <f t="shared" si="152"/>
        <v>0</v>
      </c>
      <c r="N759" s="38">
        <f t="shared" si="152"/>
        <v>2988128</v>
      </c>
    </row>
    <row r="760" spans="1:14" x14ac:dyDescent="0.2">
      <c r="A760" s="34" t="s">
        <v>25</v>
      </c>
      <c r="B760" s="35"/>
      <c r="C760" s="36"/>
      <c r="D760" s="37"/>
      <c r="E760" s="37"/>
      <c r="F760" s="36"/>
      <c r="G760" s="36"/>
      <c r="H760" s="36"/>
      <c r="I760" s="36"/>
      <c r="J760" s="36"/>
      <c r="K760" s="36"/>
      <c r="L760" s="36"/>
      <c r="M760" s="36"/>
      <c r="N760" s="38"/>
    </row>
    <row r="761" spans="1:14" x14ac:dyDescent="0.2">
      <c r="A761" s="39" t="s">
        <v>76</v>
      </c>
      <c r="B761" s="40"/>
      <c r="C761" s="41">
        <v>58</v>
      </c>
      <c r="D761" s="42">
        <v>0</v>
      </c>
      <c r="E761" s="42">
        <v>1.1927000000000001</v>
      </c>
      <c r="F761" s="41">
        <v>0</v>
      </c>
      <c r="G761" s="41">
        <v>366669</v>
      </c>
      <c r="H761" s="41">
        <v>366669</v>
      </c>
      <c r="I761" s="41">
        <v>0</v>
      </c>
      <c r="J761" s="41">
        <v>127601</v>
      </c>
      <c r="K761" s="41">
        <v>3667</v>
      </c>
      <c r="L761" s="41">
        <v>3480</v>
      </c>
      <c r="M761" s="41">
        <v>0</v>
      </c>
      <c r="N761" s="43">
        <v>497750</v>
      </c>
    </row>
    <row r="762" spans="1:14" x14ac:dyDescent="0.2">
      <c r="A762" s="39" t="s">
        <v>56</v>
      </c>
      <c r="B762" s="40"/>
      <c r="C762" s="41">
        <v>38</v>
      </c>
      <c r="D762" s="42">
        <v>0</v>
      </c>
      <c r="E762" s="42">
        <v>0.4425</v>
      </c>
      <c r="F762" s="41">
        <v>0</v>
      </c>
      <c r="G762" s="41">
        <v>136037</v>
      </c>
      <c r="H762" s="41">
        <v>136037</v>
      </c>
      <c r="I762" s="41">
        <v>0</v>
      </c>
      <c r="J762" s="41">
        <v>47340</v>
      </c>
      <c r="K762" s="41">
        <v>1360</v>
      </c>
      <c r="L762" s="41">
        <v>950</v>
      </c>
      <c r="M762" s="41">
        <v>0</v>
      </c>
      <c r="N762" s="43">
        <v>184327</v>
      </c>
    </row>
    <row r="763" spans="1:14" x14ac:dyDescent="0.2">
      <c r="A763" s="39" t="s">
        <v>69</v>
      </c>
      <c r="B763" s="40"/>
      <c r="C763" s="41">
        <v>34</v>
      </c>
      <c r="D763" s="42">
        <v>0</v>
      </c>
      <c r="E763" s="42">
        <v>0.89910000000000001</v>
      </c>
      <c r="F763" s="41">
        <v>0</v>
      </c>
      <c r="G763" s="41">
        <v>276409</v>
      </c>
      <c r="H763" s="41">
        <v>276409</v>
      </c>
      <c r="I763" s="41">
        <v>0</v>
      </c>
      <c r="J763" s="41">
        <v>96190</v>
      </c>
      <c r="K763" s="41">
        <v>2764</v>
      </c>
      <c r="L763" s="41">
        <v>2074</v>
      </c>
      <c r="M763" s="41">
        <v>0</v>
      </c>
      <c r="N763" s="43">
        <v>374673</v>
      </c>
    </row>
    <row r="764" spans="1:14" x14ac:dyDescent="0.2">
      <c r="A764" s="34" t="s">
        <v>24</v>
      </c>
      <c r="B764" s="35"/>
      <c r="C764" s="36">
        <f t="shared" ref="C764:N764" si="153">SUM(C761:C763)</f>
        <v>130</v>
      </c>
      <c r="D764" s="37">
        <f t="shared" si="153"/>
        <v>0</v>
      </c>
      <c r="E764" s="37">
        <f t="shared" si="153"/>
        <v>2.5343</v>
      </c>
      <c r="F764" s="36">
        <f t="shared" si="153"/>
        <v>0</v>
      </c>
      <c r="G764" s="36">
        <f t="shared" si="153"/>
        <v>779115</v>
      </c>
      <c r="H764" s="36">
        <f t="shared" si="153"/>
        <v>779115</v>
      </c>
      <c r="I764" s="36">
        <f t="shared" si="153"/>
        <v>0</v>
      </c>
      <c r="J764" s="36">
        <f t="shared" si="153"/>
        <v>271131</v>
      </c>
      <c r="K764" s="36">
        <f t="shared" si="153"/>
        <v>7791</v>
      </c>
      <c r="L764" s="36">
        <f t="shared" si="153"/>
        <v>6504</v>
      </c>
      <c r="M764" s="36">
        <f t="shared" si="153"/>
        <v>0</v>
      </c>
      <c r="N764" s="38">
        <f t="shared" si="153"/>
        <v>1056750</v>
      </c>
    </row>
    <row r="765" spans="1:14" x14ac:dyDescent="0.2">
      <c r="A765" s="34" t="s">
        <v>1483</v>
      </c>
      <c r="B765" s="35"/>
      <c r="C765" s="36"/>
      <c r="D765" s="37"/>
      <c r="E765" s="37"/>
      <c r="F765" s="36"/>
      <c r="G765" s="36"/>
      <c r="H765" s="36"/>
      <c r="I765" s="36"/>
      <c r="J765" s="36"/>
      <c r="K765" s="36"/>
      <c r="L765" s="36"/>
      <c r="M765" s="36"/>
      <c r="N765" s="38"/>
    </row>
    <row r="766" spans="1:14" x14ac:dyDescent="0.2">
      <c r="A766" s="39" t="s">
        <v>1492</v>
      </c>
      <c r="B766" s="40"/>
      <c r="C766" s="41">
        <v>25</v>
      </c>
      <c r="D766" s="42">
        <v>0</v>
      </c>
      <c r="E766" s="42">
        <v>4.7600000000000003E-2</v>
      </c>
      <c r="F766" s="41">
        <v>0</v>
      </c>
      <c r="G766" s="41">
        <v>12900</v>
      </c>
      <c r="H766" s="41">
        <v>12900</v>
      </c>
      <c r="I766" s="41">
        <v>0</v>
      </c>
      <c r="J766" s="41">
        <v>4489</v>
      </c>
      <c r="K766" s="41">
        <v>129</v>
      </c>
      <c r="L766" s="41">
        <v>0</v>
      </c>
      <c r="M766" s="41">
        <v>0</v>
      </c>
      <c r="N766" s="43">
        <v>17389</v>
      </c>
    </row>
    <row r="767" spans="1:14" x14ac:dyDescent="0.2">
      <c r="A767" s="39" t="s">
        <v>1485</v>
      </c>
      <c r="B767" s="40"/>
      <c r="C767" s="41">
        <v>0</v>
      </c>
      <c r="D767" s="42">
        <v>0.89290000000000003</v>
      </c>
      <c r="E767" s="42">
        <v>0</v>
      </c>
      <c r="F767" s="41">
        <v>402727</v>
      </c>
      <c r="G767" s="41">
        <v>0</v>
      </c>
      <c r="H767" s="41">
        <v>402727</v>
      </c>
      <c r="I767" s="41">
        <v>0</v>
      </c>
      <c r="J767" s="41">
        <v>140149</v>
      </c>
      <c r="K767" s="41">
        <v>4027</v>
      </c>
      <c r="L767" s="41">
        <v>0</v>
      </c>
      <c r="M767" s="41">
        <v>0</v>
      </c>
      <c r="N767" s="43">
        <v>542876</v>
      </c>
    </row>
    <row r="768" spans="1:14" x14ac:dyDescent="0.2">
      <c r="A768" s="34" t="s">
        <v>24</v>
      </c>
      <c r="B768" s="35"/>
      <c r="C768" s="36">
        <f t="shared" ref="C768:N768" si="154">SUM(C766:C767)</f>
        <v>25</v>
      </c>
      <c r="D768" s="37">
        <f t="shared" si="154"/>
        <v>0.89290000000000003</v>
      </c>
      <c r="E768" s="37">
        <f t="shared" si="154"/>
        <v>4.7600000000000003E-2</v>
      </c>
      <c r="F768" s="36">
        <f t="shared" si="154"/>
        <v>402727</v>
      </c>
      <c r="G768" s="36">
        <f t="shared" si="154"/>
        <v>12900</v>
      </c>
      <c r="H768" s="36">
        <f t="shared" si="154"/>
        <v>415627</v>
      </c>
      <c r="I768" s="36">
        <f t="shared" si="154"/>
        <v>0</v>
      </c>
      <c r="J768" s="36">
        <f t="shared" si="154"/>
        <v>144638</v>
      </c>
      <c r="K768" s="36">
        <f t="shared" si="154"/>
        <v>4156</v>
      </c>
      <c r="L768" s="36">
        <f t="shared" si="154"/>
        <v>0</v>
      </c>
      <c r="M768" s="36">
        <f t="shared" si="154"/>
        <v>0</v>
      </c>
      <c r="N768" s="38">
        <f t="shared" si="154"/>
        <v>560265</v>
      </c>
    </row>
    <row r="769" spans="1:14" x14ac:dyDescent="0.2">
      <c r="A769" s="29" t="s">
        <v>2530</v>
      </c>
      <c r="B769" s="30"/>
      <c r="C769" s="31">
        <f t="shared" ref="C769:N769" si="155">C750+C759+C764+C768</f>
        <v>155</v>
      </c>
      <c r="D769" s="32">
        <f t="shared" si="155"/>
        <v>7.9801000000000002</v>
      </c>
      <c r="E769" s="32">
        <f t="shared" si="155"/>
        <v>4.9419000000000004</v>
      </c>
      <c r="F769" s="31">
        <f t="shared" si="155"/>
        <v>4377440</v>
      </c>
      <c r="G769" s="31">
        <f t="shared" si="155"/>
        <v>1495337</v>
      </c>
      <c r="H769" s="31">
        <f t="shared" si="155"/>
        <v>5872777</v>
      </c>
      <c r="I769" s="31">
        <f t="shared" si="155"/>
        <v>75600</v>
      </c>
      <c r="J769" s="31">
        <f t="shared" si="155"/>
        <v>2069279</v>
      </c>
      <c r="K769" s="31">
        <f t="shared" si="155"/>
        <v>58728</v>
      </c>
      <c r="L769" s="31">
        <f t="shared" si="155"/>
        <v>72654</v>
      </c>
      <c r="M769" s="31">
        <f t="shared" si="155"/>
        <v>0</v>
      </c>
      <c r="N769" s="33">
        <f t="shared" si="155"/>
        <v>8090310</v>
      </c>
    </row>
    <row r="770" spans="1:14" x14ac:dyDescent="0.2">
      <c r="A770" s="39"/>
      <c r="B770" s="40"/>
      <c r="C770" s="41"/>
      <c r="D770" s="42"/>
      <c r="E770" s="42"/>
      <c r="F770" s="41"/>
      <c r="G770" s="41"/>
      <c r="H770" s="41"/>
      <c r="I770" s="41"/>
      <c r="J770" s="41"/>
      <c r="K770" s="41"/>
      <c r="L770" s="41"/>
      <c r="M770" s="41"/>
      <c r="N770" s="43"/>
    </row>
    <row r="771" spans="1:14" x14ac:dyDescent="0.2">
      <c r="A771" s="29" t="s">
        <v>2531</v>
      </c>
      <c r="B771" s="30"/>
      <c r="C771" s="31"/>
      <c r="D771" s="32"/>
      <c r="E771" s="32"/>
      <c r="F771" s="31"/>
      <c r="G771" s="31"/>
      <c r="H771" s="31"/>
      <c r="I771" s="31"/>
      <c r="J771" s="31"/>
      <c r="K771" s="31"/>
      <c r="L771" s="31"/>
      <c r="M771" s="31"/>
      <c r="N771" s="33"/>
    </row>
    <row r="772" spans="1:14" x14ac:dyDescent="0.2">
      <c r="A772" s="29" t="s">
        <v>2532</v>
      </c>
      <c r="B772" s="30" t="s">
        <v>6</v>
      </c>
      <c r="C772" s="31" t="s">
        <v>7</v>
      </c>
      <c r="D772" s="32" t="s">
        <v>8</v>
      </c>
      <c r="E772" s="32" t="s">
        <v>9</v>
      </c>
      <c r="F772" s="31" t="s">
        <v>10</v>
      </c>
      <c r="G772" s="31" t="s">
        <v>11</v>
      </c>
      <c r="H772" s="31" t="s">
        <v>12</v>
      </c>
      <c r="I772" s="31" t="s">
        <v>13</v>
      </c>
      <c r="J772" s="31" t="s">
        <v>14</v>
      </c>
      <c r="K772" s="31" t="s">
        <v>15</v>
      </c>
      <c r="L772" s="31" t="s">
        <v>16</v>
      </c>
      <c r="M772" s="31" t="s">
        <v>17</v>
      </c>
      <c r="N772" s="33" t="s">
        <v>18</v>
      </c>
    </row>
    <row r="773" spans="1:14" x14ac:dyDescent="0.2">
      <c r="A773" s="34" t="s">
        <v>19</v>
      </c>
      <c r="B773" s="35"/>
      <c r="C773" s="36"/>
      <c r="D773" s="37"/>
      <c r="E773" s="37"/>
      <c r="F773" s="36"/>
      <c r="G773" s="36"/>
      <c r="H773" s="36"/>
      <c r="I773" s="36"/>
      <c r="J773" s="36"/>
      <c r="K773" s="36"/>
      <c r="L773" s="36"/>
      <c r="M773" s="36"/>
      <c r="N773" s="38"/>
    </row>
    <row r="774" spans="1:14" x14ac:dyDescent="0.2">
      <c r="A774" s="39" t="s">
        <v>22</v>
      </c>
      <c r="B774" s="40"/>
      <c r="C774" s="41">
        <v>0</v>
      </c>
      <c r="D774" s="42">
        <v>5.9166999999999996</v>
      </c>
      <c r="E774" s="42">
        <v>1.08</v>
      </c>
      <c r="F774" s="41">
        <v>3033681</v>
      </c>
      <c r="G774" s="41">
        <v>256491</v>
      </c>
      <c r="H774" s="41">
        <v>3290172</v>
      </c>
      <c r="I774" s="41">
        <v>0</v>
      </c>
      <c r="J774" s="41">
        <v>1144980</v>
      </c>
      <c r="K774" s="41">
        <v>32902</v>
      </c>
      <c r="L774" s="41">
        <v>20800</v>
      </c>
      <c r="M774" s="41">
        <v>0</v>
      </c>
      <c r="N774" s="43">
        <v>4455952</v>
      </c>
    </row>
    <row r="775" spans="1:14" x14ac:dyDescent="0.2">
      <c r="A775" s="34" t="s">
        <v>24</v>
      </c>
      <c r="B775" s="35"/>
      <c r="C775" s="36">
        <f t="shared" ref="C775:N775" si="156">SUM(C774:C774)</f>
        <v>0</v>
      </c>
      <c r="D775" s="37">
        <f t="shared" si="156"/>
        <v>5.9166999999999996</v>
      </c>
      <c r="E775" s="37">
        <f t="shared" si="156"/>
        <v>1.08</v>
      </c>
      <c r="F775" s="36">
        <f t="shared" si="156"/>
        <v>3033681</v>
      </c>
      <c r="G775" s="36">
        <f t="shared" si="156"/>
        <v>256491</v>
      </c>
      <c r="H775" s="36">
        <f t="shared" si="156"/>
        <v>3290172</v>
      </c>
      <c r="I775" s="36">
        <f t="shared" si="156"/>
        <v>0</v>
      </c>
      <c r="J775" s="36">
        <f t="shared" si="156"/>
        <v>1144980</v>
      </c>
      <c r="K775" s="36">
        <f t="shared" si="156"/>
        <v>32902</v>
      </c>
      <c r="L775" s="36">
        <f t="shared" si="156"/>
        <v>20800</v>
      </c>
      <c r="M775" s="36">
        <f t="shared" si="156"/>
        <v>0</v>
      </c>
      <c r="N775" s="38">
        <f t="shared" si="156"/>
        <v>4455952</v>
      </c>
    </row>
    <row r="776" spans="1:14" x14ac:dyDescent="0.2">
      <c r="A776" s="34" t="s">
        <v>1629</v>
      </c>
      <c r="B776" s="35"/>
      <c r="C776" s="36"/>
      <c r="D776" s="37"/>
      <c r="E776" s="37"/>
      <c r="F776" s="36"/>
      <c r="G776" s="36"/>
      <c r="H776" s="36"/>
      <c r="I776" s="36"/>
      <c r="J776" s="36"/>
      <c r="K776" s="36"/>
      <c r="L776" s="36"/>
      <c r="M776" s="36"/>
      <c r="N776" s="38"/>
    </row>
    <row r="777" spans="1:14" x14ac:dyDescent="0.2">
      <c r="A777" s="39" t="s">
        <v>162</v>
      </c>
      <c r="B777" s="40"/>
      <c r="C777" s="41">
        <v>0</v>
      </c>
      <c r="D777" s="42">
        <v>1.55</v>
      </c>
      <c r="E777" s="42">
        <v>0</v>
      </c>
      <c r="F777" s="41">
        <v>542806</v>
      </c>
      <c r="G777" s="41">
        <v>0</v>
      </c>
      <c r="H777" s="41">
        <v>542806</v>
      </c>
      <c r="I777" s="41">
        <v>0</v>
      </c>
      <c r="J777" s="41">
        <v>188897</v>
      </c>
      <c r="K777" s="41">
        <v>5428</v>
      </c>
      <c r="L777" s="41">
        <v>0</v>
      </c>
      <c r="M777" s="41">
        <v>0</v>
      </c>
      <c r="N777" s="43">
        <v>731703</v>
      </c>
    </row>
    <row r="778" spans="1:14" x14ac:dyDescent="0.2">
      <c r="A778" s="39" t="s">
        <v>45</v>
      </c>
      <c r="B778" s="40"/>
      <c r="C778" s="41">
        <v>0</v>
      </c>
      <c r="D778" s="42">
        <v>0.45829999999999999</v>
      </c>
      <c r="E778" s="42">
        <v>0</v>
      </c>
      <c r="F778" s="41">
        <v>158788</v>
      </c>
      <c r="G778" s="41">
        <v>0</v>
      </c>
      <c r="H778" s="41">
        <v>158788</v>
      </c>
      <c r="I778" s="41">
        <v>0</v>
      </c>
      <c r="J778" s="41">
        <v>55258</v>
      </c>
      <c r="K778" s="41">
        <v>1588</v>
      </c>
      <c r="L778" s="41">
        <v>0</v>
      </c>
      <c r="M778" s="41">
        <v>0</v>
      </c>
      <c r="N778" s="43">
        <v>214046</v>
      </c>
    </row>
    <row r="779" spans="1:14" x14ac:dyDescent="0.2">
      <c r="A779" s="39" t="s">
        <v>318</v>
      </c>
      <c r="B779" s="40"/>
      <c r="C779" s="41">
        <v>0</v>
      </c>
      <c r="D779" s="42">
        <v>0</v>
      </c>
      <c r="E779" s="42">
        <v>0</v>
      </c>
      <c r="F779" s="41">
        <v>0</v>
      </c>
      <c r="G779" s="41">
        <v>0</v>
      </c>
      <c r="H779" s="41">
        <v>0</v>
      </c>
      <c r="I779" s="41">
        <v>0</v>
      </c>
      <c r="J779" s="41">
        <v>0</v>
      </c>
      <c r="K779" s="41">
        <v>0</v>
      </c>
      <c r="L779" s="41">
        <v>1500</v>
      </c>
      <c r="M779" s="41">
        <v>0</v>
      </c>
      <c r="N779" s="43">
        <v>1500</v>
      </c>
    </row>
    <row r="780" spans="1:14" x14ac:dyDescent="0.2">
      <c r="A780" s="39" t="s">
        <v>23</v>
      </c>
      <c r="B780" s="40"/>
      <c r="C780" s="41">
        <v>0</v>
      </c>
      <c r="D780" s="42">
        <v>0</v>
      </c>
      <c r="E780" s="42">
        <v>1.62</v>
      </c>
      <c r="F780" s="41">
        <v>0</v>
      </c>
      <c r="G780" s="41">
        <v>623240</v>
      </c>
      <c r="H780" s="41">
        <v>623240</v>
      </c>
      <c r="I780" s="41">
        <v>0</v>
      </c>
      <c r="J780" s="41">
        <v>216887</v>
      </c>
      <c r="K780" s="41">
        <v>6232</v>
      </c>
      <c r="L780" s="41">
        <v>0</v>
      </c>
      <c r="M780" s="41">
        <v>0</v>
      </c>
      <c r="N780" s="43">
        <v>840127</v>
      </c>
    </row>
    <row r="781" spans="1:14" x14ac:dyDescent="0.2">
      <c r="A781" s="39" t="s">
        <v>1481</v>
      </c>
      <c r="B781" s="40"/>
      <c r="C781" s="41">
        <v>0</v>
      </c>
      <c r="D781" s="42">
        <v>6.5907999999999998</v>
      </c>
      <c r="E781" s="42">
        <v>0.85</v>
      </c>
      <c r="F781" s="41">
        <v>4171867</v>
      </c>
      <c r="G781" s="41">
        <v>213435</v>
      </c>
      <c r="H781" s="41">
        <v>4385302</v>
      </c>
      <c r="I781" s="41">
        <v>0</v>
      </c>
      <c r="J781" s="41">
        <v>1526086</v>
      </c>
      <c r="K781" s="41">
        <v>43853</v>
      </c>
      <c r="L781" s="41">
        <v>135700</v>
      </c>
      <c r="M781" s="41">
        <v>0</v>
      </c>
      <c r="N781" s="43">
        <v>6047088</v>
      </c>
    </row>
    <row r="782" spans="1:14" x14ac:dyDescent="0.2">
      <c r="A782" s="34" t="s">
        <v>24</v>
      </c>
      <c r="B782" s="35"/>
      <c r="C782" s="36">
        <f t="shared" ref="C782:N782" si="157">SUM(C777:C781)</f>
        <v>0</v>
      </c>
      <c r="D782" s="37">
        <f t="shared" si="157"/>
        <v>8.5991</v>
      </c>
      <c r="E782" s="37">
        <f t="shared" si="157"/>
        <v>2.4700000000000002</v>
      </c>
      <c r="F782" s="36">
        <f t="shared" si="157"/>
        <v>4873461</v>
      </c>
      <c r="G782" s="36">
        <f t="shared" si="157"/>
        <v>836675</v>
      </c>
      <c r="H782" s="36">
        <f t="shared" si="157"/>
        <v>5710136</v>
      </c>
      <c r="I782" s="36">
        <f t="shared" si="157"/>
        <v>0</v>
      </c>
      <c r="J782" s="36">
        <f t="shared" si="157"/>
        <v>1987128</v>
      </c>
      <c r="K782" s="36">
        <f t="shared" si="157"/>
        <v>57101</v>
      </c>
      <c r="L782" s="36">
        <f t="shared" si="157"/>
        <v>137200</v>
      </c>
      <c r="M782" s="36">
        <f t="shared" si="157"/>
        <v>0</v>
      </c>
      <c r="N782" s="38">
        <f t="shared" si="157"/>
        <v>7834464</v>
      </c>
    </row>
    <row r="783" spans="1:14" x14ac:dyDescent="0.2">
      <c r="A783" s="34" t="s">
        <v>25</v>
      </c>
      <c r="B783" s="35"/>
      <c r="C783" s="36"/>
      <c r="D783" s="37"/>
      <c r="E783" s="37"/>
      <c r="F783" s="36"/>
      <c r="G783" s="36"/>
      <c r="H783" s="36"/>
      <c r="I783" s="36"/>
      <c r="J783" s="36"/>
      <c r="K783" s="36"/>
      <c r="L783" s="36"/>
      <c r="M783" s="36"/>
      <c r="N783" s="38"/>
    </row>
    <row r="784" spans="1:14" x14ac:dyDescent="0.2">
      <c r="A784" s="39" t="s">
        <v>26</v>
      </c>
      <c r="B784" s="40"/>
      <c r="C784" s="41">
        <v>52</v>
      </c>
      <c r="D784" s="42">
        <v>0</v>
      </c>
      <c r="E784" s="42">
        <v>1.6566000000000001</v>
      </c>
      <c r="F784" s="41">
        <v>0</v>
      </c>
      <c r="G784" s="41">
        <v>509285</v>
      </c>
      <c r="H784" s="41">
        <v>509285</v>
      </c>
      <c r="I784" s="41">
        <v>0</v>
      </c>
      <c r="J784" s="41">
        <v>177232</v>
      </c>
      <c r="K784" s="41">
        <v>5093</v>
      </c>
      <c r="L784" s="41">
        <v>4420</v>
      </c>
      <c r="M784" s="41">
        <v>0</v>
      </c>
      <c r="N784" s="43">
        <v>690937</v>
      </c>
    </row>
    <row r="785" spans="1:14" x14ac:dyDescent="0.2">
      <c r="A785" s="39" t="s">
        <v>69</v>
      </c>
      <c r="B785" s="40"/>
      <c r="C785" s="41">
        <v>92</v>
      </c>
      <c r="D785" s="42">
        <v>0</v>
      </c>
      <c r="E785" s="42">
        <v>1.8828</v>
      </c>
      <c r="F785" s="41">
        <v>0</v>
      </c>
      <c r="G785" s="41">
        <v>578825</v>
      </c>
      <c r="H785" s="41">
        <v>578825</v>
      </c>
      <c r="I785" s="41">
        <v>0</v>
      </c>
      <c r="J785" s="41">
        <v>201431</v>
      </c>
      <c r="K785" s="41">
        <v>5788</v>
      </c>
      <c r="L785" s="41">
        <v>5612</v>
      </c>
      <c r="M785" s="41">
        <v>0</v>
      </c>
      <c r="N785" s="43">
        <v>785868</v>
      </c>
    </row>
    <row r="786" spans="1:14" x14ac:dyDescent="0.2">
      <c r="A786" s="34" t="s">
        <v>24</v>
      </c>
      <c r="B786" s="35"/>
      <c r="C786" s="36">
        <f t="shared" ref="C786:N786" si="158">SUM(C784:C785)</f>
        <v>144</v>
      </c>
      <c r="D786" s="37">
        <f t="shared" si="158"/>
        <v>0</v>
      </c>
      <c r="E786" s="37">
        <f t="shared" si="158"/>
        <v>3.5394000000000001</v>
      </c>
      <c r="F786" s="36">
        <f t="shared" si="158"/>
        <v>0</v>
      </c>
      <c r="G786" s="36">
        <f t="shared" si="158"/>
        <v>1088110</v>
      </c>
      <c r="H786" s="36">
        <f t="shared" si="158"/>
        <v>1088110</v>
      </c>
      <c r="I786" s="36">
        <f t="shared" si="158"/>
        <v>0</v>
      </c>
      <c r="J786" s="36">
        <f t="shared" si="158"/>
        <v>378663</v>
      </c>
      <c r="K786" s="36">
        <f t="shared" si="158"/>
        <v>10881</v>
      </c>
      <c r="L786" s="36">
        <f t="shared" si="158"/>
        <v>10032</v>
      </c>
      <c r="M786" s="36">
        <f t="shared" si="158"/>
        <v>0</v>
      </c>
      <c r="N786" s="38">
        <f t="shared" si="158"/>
        <v>1476805</v>
      </c>
    </row>
    <row r="787" spans="1:14" x14ac:dyDescent="0.2">
      <c r="A787" s="34" t="s">
        <v>1483</v>
      </c>
      <c r="B787" s="35"/>
      <c r="C787" s="36"/>
      <c r="D787" s="37"/>
      <c r="E787" s="37"/>
      <c r="F787" s="36"/>
      <c r="G787" s="36"/>
      <c r="H787" s="36"/>
      <c r="I787" s="36"/>
      <c r="J787" s="36"/>
      <c r="K787" s="36"/>
      <c r="L787" s="36"/>
      <c r="M787" s="36"/>
      <c r="N787" s="38"/>
    </row>
    <row r="788" spans="1:14" x14ac:dyDescent="0.2">
      <c r="A788" s="39" t="s">
        <v>1484</v>
      </c>
      <c r="B788" s="40"/>
      <c r="C788" s="41">
        <v>78</v>
      </c>
      <c r="D788" s="42">
        <v>0</v>
      </c>
      <c r="E788" s="42">
        <v>0.1318</v>
      </c>
      <c r="F788" s="41">
        <v>0</v>
      </c>
      <c r="G788" s="41">
        <v>35719</v>
      </c>
      <c r="H788" s="41">
        <v>35719</v>
      </c>
      <c r="I788" s="41">
        <v>0</v>
      </c>
      <c r="J788" s="41">
        <v>12430</v>
      </c>
      <c r="K788" s="41">
        <v>357</v>
      </c>
      <c r="L788" s="41">
        <v>0</v>
      </c>
      <c r="M788" s="41">
        <v>0</v>
      </c>
      <c r="N788" s="43">
        <v>48149</v>
      </c>
    </row>
    <row r="789" spans="1:14" x14ac:dyDescent="0.2">
      <c r="A789" s="39" t="s">
        <v>1485</v>
      </c>
      <c r="B789" s="40"/>
      <c r="C789" s="41">
        <v>0</v>
      </c>
      <c r="D789" s="42">
        <v>2.222</v>
      </c>
      <c r="E789" s="42">
        <v>0</v>
      </c>
      <c r="F789" s="41">
        <v>1064353</v>
      </c>
      <c r="G789" s="41">
        <v>0</v>
      </c>
      <c r="H789" s="41">
        <v>1064353</v>
      </c>
      <c r="I789" s="41">
        <v>0</v>
      </c>
      <c r="J789" s="41">
        <v>370395</v>
      </c>
      <c r="K789" s="41">
        <v>10644</v>
      </c>
      <c r="L789" s="41">
        <v>0</v>
      </c>
      <c r="M789" s="41">
        <v>0</v>
      </c>
      <c r="N789" s="43">
        <v>1434748</v>
      </c>
    </row>
    <row r="790" spans="1:14" x14ac:dyDescent="0.2">
      <c r="A790" s="34" t="s">
        <v>24</v>
      </c>
      <c r="B790" s="35"/>
      <c r="C790" s="36">
        <f t="shared" ref="C790:N790" si="159">SUM(C788:C789)</f>
        <v>78</v>
      </c>
      <c r="D790" s="37">
        <f t="shared" si="159"/>
        <v>2.222</v>
      </c>
      <c r="E790" s="37">
        <f t="shared" si="159"/>
        <v>0.1318</v>
      </c>
      <c r="F790" s="36">
        <f t="shared" si="159"/>
        <v>1064353</v>
      </c>
      <c r="G790" s="36">
        <f t="shared" si="159"/>
        <v>35719</v>
      </c>
      <c r="H790" s="36">
        <f t="shared" si="159"/>
        <v>1100072</v>
      </c>
      <c r="I790" s="36">
        <f t="shared" si="159"/>
        <v>0</v>
      </c>
      <c r="J790" s="36">
        <f t="shared" si="159"/>
        <v>382825</v>
      </c>
      <c r="K790" s="36">
        <f t="shared" si="159"/>
        <v>11001</v>
      </c>
      <c r="L790" s="36">
        <f t="shared" si="159"/>
        <v>0</v>
      </c>
      <c r="M790" s="36">
        <f t="shared" si="159"/>
        <v>0</v>
      </c>
      <c r="N790" s="38">
        <f t="shared" si="159"/>
        <v>1482897</v>
      </c>
    </row>
    <row r="791" spans="1:14" x14ac:dyDescent="0.2">
      <c r="A791" s="29" t="s">
        <v>2533</v>
      </c>
      <c r="B791" s="30"/>
      <c r="C791" s="31">
        <f t="shared" ref="C791:N791" si="160">C775+C782+C786+C790</f>
        <v>222</v>
      </c>
      <c r="D791" s="32">
        <f t="shared" si="160"/>
        <v>16.7378</v>
      </c>
      <c r="E791" s="32">
        <f t="shared" si="160"/>
        <v>7.2212000000000005</v>
      </c>
      <c r="F791" s="31">
        <f t="shared" si="160"/>
        <v>8971495</v>
      </c>
      <c r="G791" s="31">
        <f t="shared" si="160"/>
        <v>2216995</v>
      </c>
      <c r="H791" s="31">
        <f t="shared" si="160"/>
        <v>11188490</v>
      </c>
      <c r="I791" s="31">
        <f t="shared" si="160"/>
        <v>0</v>
      </c>
      <c r="J791" s="31">
        <f t="shared" si="160"/>
        <v>3893596</v>
      </c>
      <c r="K791" s="31">
        <f t="shared" si="160"/>
        <v>111885</v>
      </c>
      <c r="L791" s="31">
        <f t="shared" si="160"/>
        <v>168032</v>
      </c>
      <c r="M791" s="31">
        <f t="shared" si="160"/>
        <v>0</v>
      </c>
      <c r="N791" s="33">
        <f t="shared" si="160"/>
        <v>15250118</v>
      </c>
    </row>
    <row r="792" spans="1:14" x14ac:dyDescent="0.2">
      <c r="A792" s="39"/>
      <c r="B792" s="40"/>
      <c r="C792" s="41"/>
      <c r="D792" s="42"/>
      <c r="E792" s="42"/>
      <c r="F792" s="41"/>
      <c r="G792" s="41"/>
      <c r="H792" s="41"/>
      <c r="I792" s="41"/>
      <c r="J792" s="41"/>
      <c r="K792" s="41"/>
      <c r="L792" s="41"/>
      <c r="M792" s="41"/>
      <c r="N792" s="43"/>
    </row>
    <row r="793" spans="1:14" x14ac:dyDescent="0.2">
      <c r="A793" s="29" t="s">
        <v>2534</v>
      </c>
      <c r="B793" s="30"/>
      <c r="C793" s="31"/>
      <c r="D793" s="32"/>
      <c r="E793" s="32"/>
      <c r="F793" s="31"/>
      <c r="G793" s="31"/>
      <c r="H793" s="31"/>
      <c r="I793" s="31"/>
      <c r="J793" s="31"/>
      <c r="K793" s="31"/>
      <c r="L793" s="31"/>
      <c r="M793" s="31"/>
      <c r="N793" s="33"/>
    </row>
    <row r="794" spans="1:14" x14ac:dyDescent="0.2">
      <c r="A794" s="29" t="s">
        <v>2535</v>
      </c>
      <c r="B794" s="30" t="s">
        <v>6</v>
      </c>
      <c r="C794" s="31" t="s">
        <v>7</v>
      </c>
      <c r="D794" s="32" t="s">
        <v>8</v>
      </c>
      <c r="E794" s="32" t="s">
        <v>9</v>
      </c>
      <c r="F794" s="31" t="s">
        <v>10</v>
      </c>
      <c r="G794" s="31" t="s">
        <v>11</v>
      </c>
      <c r="H794" s="31" t="s">
        <v>12</v>
      </c>
      <c r="I794" s="31" t="s">
        <v>13</v>
      </c>
      <c r="J794" s="31" t="s">
        <v>14</v>
      </c>
      <c r="K794" s="31" t="s">
        <v>15</v>
      </c>
      <c r="L794" s="31" t="s">
        <v>16</v>
      </c>
      <c r="M794" s="31" t="s">
        <v>17</v>
      </c>
      <c r="N794" s="33" t="s">
        <v>18</v>
      </c>
    </row>
    <row r="795" spans="1:14" x14ac:dyDescent="0.2">
      <c r="A795" s="34" t="s">
        <v>19</v>
      </c>
      <c r="B795" s="35"/>
      <c r="C795" s="36"/>
      <c r="D795" s="37"/>
      <c r="E795" s="37"/>
      <c r="F795" s="36"/>
      <c r="G795" s="36"/>
      <c r="H795" s="36"/>
      <c r="I795" s="36"/>
      <c r="J795" s="36"/>
      <c r="K795" s="36"/>
      <c r="L795" s="36"/>
      <c r="M795" s="36"/>
      <c r="N795" s="38"/>
    </row>
    <row r="796" spans="1:14" x14ac:dyDescent="0.2">
      <c r="A796" s="39" t="s">
        <v>22</v>
      </c>
      <c r="B796" s="40"/>
      <c r="C796" s="41">
        <v>0</v>
      </c>
      <c r="D796" s="42">
        <v>4</v>
      </c>
      <c r="E796" s="42">
        <v>0.72</v>
      </c>
      <c r="F796" s="41">
        <v>2146308</v>
      </c>
      <c r="G796" s="41">
        <v>170994</v>
      </c>
      <c r="H796" s="41">
        <v>2317302</v>
      </c>
      <c r="I796" s="41">
        <v>0</v>
      </c>
      <c r="J796" s="41">
        <v>806421</v>
      </c>
      <c r="K796" s="41">
        <v>23173</v>
      </c>
      <c r="L796" s="41">
        <v>15600</v>
      </c>
      <c r="M796" s="41">
        <v>0</v>
      </c>
      <c r="N796" s="43">
        <v>3139323</v>
      </c>
    </row>
    <row r="797" spans="1:14" x14ac:dyDescent="0.2">
      <c r="A797" s="34" t="s">
        <v>24</v>
      </c>
      <c r="B797" s="35"/>
      <c r="C797" s="36">
        <f t="shared" ref="C797:N797" si="161">SUM(C796:C796)</f>
        <v>0</v>
      </c>
      <c r="D797" s="37">
        <f t="shared" si="161"/>
        <v>4</v>
      </c>
      <c r="E797" s="37">
        <f t="shared" si="161"/>
        <v>0.72</v>
      </c>
      <c r="F797" s="36">
        <f t="shared" si="161"/>
        <v>2146308</v>
      </c>
      <c r="G797" s="36">
        <f t="shared" si="161"/>
        <v>170994</v>
      </c>
      <c r="H797" s="36">
        <f t="shared" si="161"/>
        <v>2317302</v>
      </c>
      <c r="I797" s="36">
        <f t="shared" si="161"/>
        <v>0</v>
      </c>
      <c r="J797" s="36">
        <f t="shared" si="161"/>
        <v>806421</v>
      </c>
      <c r="K797" s="36">
        <f t="shared" si="161"/>
        <v>23173</v>
      </c>
      <c r="L797" s="36">
        <f t="shared" si="161"/>
        <v>15600</v>
      </c>
      <c r="M797" s="36">
        <f t="shared" si="161"/>
        <v>0</v>
      </c>
      <c r="N797" s="38">
        <f t="shared" si="161"/>
        <v>3139323</v>
      </c>
    </row>
    <row r="798" spans="1:14" x14ac:dyDescent="0.2">
      <c r="A798" s="34" t="s">
        <v>1629</v>
      </c>
      <c r="B798" s="35"/>
      <c r="C798" s="36"/>
      <c r="D798" s="37"/>
      <c r="E798" s="37"/>
      <c r="F798" s="36"/>
      <c r="G798" s="36"/>
      <c r="H798" s="36"/>
      <c r="I798" s="36"/>
      <c r="J798" s="36"/>
      <c r="K798" s="36"/>
      <c r="L798" s="36"/>
      <c r="M798" s="36"/>
      <c r="N798" s="38"/>
    </row>
    <row r="799" spans="1:14" x14ac:dyDescent="0.2">
      <c r="A799" s="39" t="s">
        <v>162</v>
      </c>
      <c r="B799" s="40"/>
      <c r="C799" s="41">
        <v>0</v>
      </c>
      <c r="D799" s="42">
        <v>3.5667</v>
      </c>
      <c r="E799" s="42">
        <v>0</v>
      </c>
      <c r="F799" s="41">
        <v>1282181</v>
      </c>
      <c r="G799" s="41">
        <v>0</v>
      </c>
      <c r="H799" s="41">
        <v>1282181</v>
      </c>
      <c r="I799" s="41">
        <v>0</v>
      </c>
      <c r="J799" s="41">
        <v>446199</v>
      </c>
      <c r="K799" s="41">
        <v>12822</v>
      </c>
      <c r="L799" s="41">
        <v>0</v>
      </c>
      <c r="M799" s="41">
        <v>0</v>
      </c>
      <c r="N799" s="43">
        <v>1728380</v>
      </c>
    </row>
    <row r="800" spans="1:14" x14ac:dyDescent="0.2">
      <c r="A800" s="39" t="s">
        <v>452</v>
      </c>
      <c r="B800" s="40"/>
      <c r="C800" s="41">
        <v>0</v>
      </c>
      <c r="D800" s="42">
        <v>0</v>
      </c>
      <c r="E800" s="42">
        <v>0</v>
      </c>
      <c r="F800" s="41">
        <v>0</v>
      </c>
      <c r="G800" s="41">
        <v>0</v>
      </c>
      <c r="H800" s="41">
        <v>0</v>
      </c>
      <c r="I800" s="41">
        <v>28800</v>
      </c>
      <c r="J800" s="41">
        <v>9734</v>
      </c>
      <c r="K800" s="41">
        <v>0</v>
      </c>
      <c r="L800" s="41">
        <v>0</v>
      </c>
      <c r="M800" s="41">
        <v>0</v>
      </c>
      <c r="N800" s="43">
        <v>38534</v>
      </c>
    </row>
    <row r="801" spans="1:14" x14ac:dyDescent="0.2">
      <c r="A801" s="39" t="s">
        <v>163</v>
      </c>
      <c r="B801" s="40"/>
      <c r="C801" s="41">
        <v>0</v>
      </c>
      <c r="D801" s="42">
        <v>0</v>
      </c>
      <c r="E801" s="42">
        <v>0</v>
      </c>
      <c r="F801" s="41">
        <v>0</v>
      </c>
      <c r="G801" s="41">
        <v>0</v>
      </c>
      <c r="H801" s="41">
        <v>0</v>
      </c>
      <c r="I801" s="41">
        <v>0</v>
      </c>
      <c r="J801" s="41">
        <v>4</v>
      </c>
      <c r="K801" s="41">
        <v>0</v>
      </c>
      <c r="L801" s="41">
        <v>0</v>
      </c>
      <c r="M801" s="41">
        <v>0</v>
      </c>
      <c r="N801" s="43">
        <v>4</v>
      </c>
    </row>
    <row r="802" spans="1:14" x14ac:dyDescent="0.2">
      <c r="A802" s="39" t="s">
        <v>32</v>
      </c>
      <c r="B802" s="40"/>
      <c r="C802" s="41">
        <v>0</v>
      </c>
      <c r="D802" s="42">
        <v>0</v>
      </c>
      <c r="E802" s="42">
        <v>0.4</v>
      </c>
      <c r="F802" s="41">
        <v>0</v>
      </c>
      <c r="G802" s="41">
        <v>105883</v>
      </c>
      <c r="H802" s="41">
        <v>105883</v>
      </c>
      <c r="I802" s="41">
        <v>0</v>
      </c>
      <c r="J802" s="41">
        <v>36847</v>
      </c>
      <c r="K802" s="41">
        <v>1059</v>
      </c>
      <c r="L802" s="41">
        <v>0</v>
      </c>
      <c r="M802" s="41">
        <v>0</v>
      </c>
      <c r="N802" s="43">
        <v>142730</v>
      </c>
    </row>
    <row r="803" spans="1:14" x14ac:dyDescent="0.2">
      <c r="A803" s="39" t="s">
        <v>23</v>
      </c>
      <c r="B803" s="40"/>
      <c r="C803" s="41">
        <v>0</v>
      </c>
      <c r="D803" s="42">
        <v>0</v>
      </c>
      <c r="E803" s="42">
        <v>1.51</v>
      </c>
      <c r="F803" s="41">
        <v>0</v>
      </c>
      <c r="G803" s="41">
        <v>583179</v>
      </c>
      <c r="H803" s="41">
        <v>583179</v>
      </c>
      <c r="I803" s="41">
        <v>0</v>
      </c>
      <c r="J803" s="41">
        <v>202947</v>
      </c>
      <c r="K803" s="41">
        <v>5832</v>
      </c>
      <c r="L803" s="41">
        <v>0</v>
      </c>
      <c r="M803" s="41">
        <v>0</v>
      </c>
      <c r="N803" s="43">
        <v>786126</v>
      </c>
    </row>
    <row r="804" spans="1:14" x14ac:dyDescent="0.2">
      <c r="A804" s="39" t="s">
        <v>1481</v>
      </c>
      <c r="B804" s="40"/>
      <c r="C804" s="41">
        <v>0</v>
      </c>
      <c r="D804" s="42">
        <v>5.7271000000000001</v>
      </c>
      <c r="E804" s="42">
        <v>0.85</v>
      </c>
      <c r="F804" s="41">
        <v>3518023</v>
      </c>
      <c r="G804" s="41">
        <v>213435</v>
      </c>
      <c r="H804" s="41">
        <v>3731458</v>
      </c>
      <c r="I804" s="41">
        <v>0</v>
      </c>
      <c r="J804" s="41">
        <v>1298547</v>
      </c>
      <c r="K804" s="41">
        <v>37314</v>
      </c>
      <c r="L804" s="41">
        <v>119475</v>
      </c>
      <c r="M804" s="41">
        <v>0</v>
      </c>
      <c r="N804" s="43">
        <v>5149480</v>
      </c>
    </row>
    <row r="805" spans="1:14" x14ac:dyDescent="0.2">
      <c r="A805" s="34" t="s">
        <v>24</v>
      </c>
      <c r="B805" s="35"/>
      <c r="C805" s="36">
        <f t="shared" ref="C805:N805" si="162">SUM(C799:C804)</f>
        <v>0</v>
      </c>
      <c r="D805" s="37">
        <f t="shared" si="162"/>
        <v>9.2938000000000009</v>
      </c>
      <c r="E805" s="37">
        <f t="shared" si="162"/>
        <v>2.7600000000000002</v>
      </c>
      <c r="F805" s="36">
        <f t="shared" si="162"/>
        <v>4800204</v>
      </c>
      <c r="G805" s="36">
        <f t="shared" si="162"/>
        <v>902497</v>
      </c>
      <c r="H805" s="36">
        <f t="shared" si="162"/>
        <v>5702701</v>
      </c>
      <c r="I805" s="36">
        <f t="shared" si="162"/>
        <v>28800</v>
      </c>
      <c r="J805" s="36">
        <f t="shared" si="162"/>
        <v>1994278</v>
      </c>
      <c r="K805" s="36">
        <f t="shared" si="162"/>
        <v>57027</v>
      </c>
      <c r="L805" s="36">
        <f t="shared" si="162"/>
        <v>119475</v>
      </c>
      <c r="M805" s="36">
        <f t="shared" si="162"/>
        <v>0</v>
      </c>
      <c r="N805" s="38">
        <f t="shared" si="162"/>
        <v>7845254</v>
      </c>
    </row>
    <row r="806" spans="1:14" x14ac:dyDescent="0.2">
      <c r="A806" s="34" t="s">
        <v>25</v>
      </c>
      <c r="B806" s="35"/>
      <c r="C806" s="36"/>
      <c r="D806" s="37"/>
      <c r="E806" s="37"/>
      <c r="F806" s="36"/>
      <c r="G806" s="36"/>
      <c r="H806" s="36"/>
      <c r="I806" s="36"/>
      <c r="J806" s="36"/>
      <c r="K806" s="36"/>
      <c r="L806" s="36"/>
      <c r="M806" s="36"/>
      <c r="N806" s="38"/>
    </row>
    <row r="807" spans="1:14" x14ac:dyDescent="0.2">
      <c r="A807" s="39" t="s">
        <v>26</v>
      </c>
      <c r="B807" s="40"/>
      <c r="C807" s="41">
        <v>39</v>
      </c>
      <c r="D807" s="42">
        <v>0</v>
      </c>
      <c r="E807" s="42">
        <v>1.3651</v>
      </c>
      <c r="F807" s="41">
        <v>0</v>
      </c>
      <c r="G807" s="41">
        <v>419670</v>
      </c>
      <c r="H807" s="41">
        <v>419670</v>
      </c>
      <c r="I807" s="41">
        <v>0</v>
      </c>
      <c r="J807" s="41">
        <v>146045</v>
      </c>
      <c r="K807" s="41">
        <v>4197</v>
      </c>
      <c r="L807" s="41">
        <v>3315</v>
      </c>
      <c r="M807" s="41">
        <v>0</v>
      </c>
      <c r="N807" s="43">
        <v>569030</v>
      </c>
    </row>
    <row r="808" spans="1:14" x14ac:dyDescent="0.2">
      <c r="A808" s="39" t="s">
        <v>69</v>
      </c>
      <c r="B808" s="40"/>
      <c r="C808" s="41">
        <v>74</v>
      </c>
      <c r="D808" s="42">
        <v>0</v>
      </c>
      <c r="E808" s="42">
        <v>1.5951</v>
      </c>
      <c r="F808" s="41">
        <v>0</v>
      </c>
      <c r="G808" s="41">
        <v>490378</v>
      </c>
      <c r="H808" s="41">
        <v>490378</v>
      </c>
      <c r="I808" s="41">
        <v>0</v>
      </c>
      <c r="J808" s="41">
        <v>170652</v>
      </c>
      <c r="K808" s="41">
        <v>4904</v>
      </c>
      <c r="L808" s="41">
        <v>4514</v>
      </c>
      <c r="M808" s="41">
        <v>0</v>
      </c>
      <c r="N808" s="43">
        <v>665544</v>
      </c>
    </row>
    <row r="809" spans="1:14" x14ac:dyDescent="0.2">
      <c r="A809" s="34" t="s">
        <v>24</v>
      </c>
      <c r="B809" s="35"/>
      <c r="C809" s="36">
        <f t="shared" ref="C809:N809" si="163">SUM(C807:C808)</f>
        <v>113</v>
      </c>
      <c r="D809" s="37">
        <f t="shared" si="163"/>
        <v>0</v>
      </c>
      <c r="E809" s="37">
        <f t="shared" si="163"/>
        <v>2.9601999999999999</v>
      </c>
      <c r="F809" s="36">
        <f t="shared" si="163"/>
        <v>0</v>
      </c>
      <c r="G809" s="36">
        <f t="shared" si="163"/>
        <v>910048</v>
      </c>
      <c r="H809" s="36">
        <f t="shared" si="163"/>
        <v>910048</v>
      </c>
      <c r="I809" s="36">
        <f t="shared" si="163"/>
        <v>0</v>
      </c>
      <c r="J809" s="36">
        <f t="shared" si="163"/>
        <v>316697</v>
      </c>
      <c r="K809" s="36">
        <f t="shared" si="163"/>
        <v>9101</v>
      </c>
      <c r="L809" s="36">
        <f t="shared" si="163"/>
        <v>7829</v>
      </c>
      <c r="M809" s="36">
        <f t="shared" si="163"/>
        <v>0</v>
      </c>
      <c r="N809" s="38">
        <f t="shared" si="163"/>
        <v>1234574</v>
      </c>
    </row>
    <row r="810" spans="1:14" x14ac:dyDescent="0.2">
      <c r="A810" s="34" t="s">
        <v>1483</v>
      </c>
      <c r="B810" s="35"/>
      <c r="C810" s="36"/>
      <c r="D810" s="37"/>
      <c r="E810" s="37"/>
      <c r="F810" s="36"/>
      <c r="G810" s="36"/>
      <c r="H810" s="36"/>
      <c r="I810" s="36"/>
      <c r="J810" s="36"/>
      <c r="K810" s="36"/>
      <c r="L810" s="36"/>
      <c r="M810" s="36"/>
      <c r="N810" s="38"/>
    </row>
    <row r="811" spans="1:14" x14ac:dyDescent="0.2">
      <c r="A811" s="39" t="s">
        <v>1492</v>
      </c>
      <c r="B811" s="40"/>
      <c r="C811" s="41">
        <v>49</v>
      </c>
      <c r="D811" s="42">
        <v>0</v>
      </c>
      <c r="E811" s="42">
        <v>9.3299999999999994E-2</v>
      </c>
      <c r="F811" s="41">
        <v>0</v>
      </c>
      <c r="G811" s="41">
        <v>25285</v>
      </c>
      <c r="H811" s="41">
        <v>25285</v>
      </c>
      <c r="I811" s="41">
        <v>0</v>
      </c>
      <c r="J811" s="41">
        <v>8800</v>
      </c>
      <c r="K811" s="41">
        <v>253</v>
      </c>
      <c r="L811" s="41">
        <v>0</v>
      </c>
      <c r="M811" s="41">
        <v>0</v>
      </c>
      <c r="N811" s="43">
        <v>34085</v>
      </c>
    </row>
    <row r="812" spans="1:14" x14ac:dyDescent="0.2">
      <c r="A812" s="39" t="s">
        <v>1485</v>
      </c>
      <c r="B812" s="40"/>
      <c r="C812" s="41">
        <v>0</v>
      </c>
      <c r="D812" s="42">
        <v>0.9637</v>
      </c>
      <c r="E812" s="42">
        <v>0</v>
      </c>
      <c r="F812" s="41">
        <v>446452</v>
      </c>
      <c r="G812" s="41">
        <v>0</v>
      </c>
      <c r="H812" s="41">
        <v>446452</v>
      </c>
      <c r="I812" s="41">
        <v>0</v>
      </c>
      <c r="J812" s="41">
        <v>155366</v>
      </c>
      <c r="K812" s="41">
        <v>4465</v>
      </c>
      <c r="L812" s="41">
        <v>0</v>
      </c>
      <c r="M812" s="41">
        <v>0</v>
      </c>
      <c r="N812" s="43">
        <v>601818</v>
      </c>
    </row>
    <row r="813" spans="1:14" x14ac:dyDescent="0.2">
      <c r="A813" s="34" t="s">
        <v>24</v>
      </c>
      <c r="B813" s="35"/>
      <c r="C813" s="36">
        <f t="shared" ref="C813:N813" si="164">SUM(C811:C812)</f>
        <v>49</v>
      </c>
      <c r="D813" s="37">
        <f t="shared" si="164"/>
        <v>0.9637</v>
      </c>
      <c r="E813" s="37">
        <f t="shared" si="164"/>
        <v>9.3299999999999994E-2</v>
      </c>
      <c r="F813" s="36">
        <f t="shared" si="164"/>
        <v>446452</v>
      </c>
      <c r="G813" s="36">
        <f t="shared" si="164"/>
        <v>25285</v>
      </c>
      <c r="H813" s="36">
        <f t="shared" si="164"/>
        <v>471737</v>
      </c>
      <c r="I813" s="36">
        <f t="shared" si="164"/>
        <v>0</v>
      </c>
      <c r="J813" s="36">
        <f t="shared" si="164"/>
        <v>164166</v>
      </c>
      <c r="K813" s="36">
        <f t="shared" si="164"/>
        <v>4718</v>
      </c>
      <c r="L813" s="36">
        <f t="shared" si="164"/>
        <v>0</v>
      </c>
      <c r="M813" s="36">
        <f t="shared" si="164"/>
        <v>0</v>
      </c>
      <c r="N813" s="38">
        <f t="shared" si="164"/>
        <v>635903</v>
      </c>
    </row>
    <row r="814" spans="1:14" x14ac:dyDescent="0.2">
      <c r="A814" s="29" t="s">
        <v>2536</v>
      </c>
      <c r="B814" s="30"/>
      <c r="C814" s="31">
        <f t="shared" ref="C814:N814" si="165">C797+C805+C809+C813</f>
        <v>162</v>
      </c>
      <c r="D814" s="32">
        <f t="shared" si="165"/>
        <v>14.2575</v>
      </c>
      <c r="E814" s="32">
        <f t="shared" si="165"/>
        <v>6.533500000000001</v>
      </c>
      <c r="F814" s="31">
        <f t="shared" si="165"/>
        <v>7392964</v>
      </c>
      <c r="G814" s="31">
        <f t="shared" si="165"/>
        <v>2008824</v>
      </c>
      <c r="H814" s="31">
        <f t="shared" si="165"/>
        <v>9401788</v>
      </c>
      <c r="I814" s="31">
        <f t="shared" si="165"/>
        <v>28800</v>
      </c>
      <c r="J814" s="31">
        <f t="shared" si="165"/>
        <v>3281562</v>
      </c>
      <c r="K814" s="31">
        <f t="shared" si="165"/>
        <v>94019</v>
      </c>
      <c r="L814" s="31">
        <f t="shared" si="165"/>
        <v>142904</v>
      </c>
      <c r="M814" s="31">
        <f t="shared" si="165"/>
        <v>0</v>
      </c>
      <c r="N814" s="33">
        <f t="shared" si="165"/>
        <v>12855054</v>
      </c>
    </row>
    <row r="815" spans="1:14" x14ac:dyDescent="0.2">
      <c r="A815" s="39"/>
      <c r="B815" s="40"/>
      <c r="C815" s="41"/>
      <c r="D815" s="42"/>
      <c r="E815" s="42"/>
      <c r="F815" s="41"/>
      <c r="G815" s="41"/>
      <c r="H815" s="41"/>
      <c r="I815" s="41"/>
      <c r="J815" s="41"/>
      <c r="K815" s="41"/>
      <c r="L815" s="41"/>
      <c r="M815" s="41"/>
      <c r="N815" s="43"/>
    </row>
    <row r="816" spans="1:14" x14ac:dyDescent="0.2">
      <c r="A816" s="29" t="s">
        <v>2537</v>
      </c>
      <c r="B816" s="30"/>
      <c r="C816" s="31"/>
      <c r="D816" s="32"/>
      <c r="E816" s="32"/>
      <c r="F816" s="31"/>
      <c r="G816" s="31"/>
      <c r="H816" s="31"/>
      <c r="I816" s="31"/>
      <c r="J816" s="31"/>
      <c r="K816" s="31"/>
      <c r="L816" s="31"/>
      <c r="M816" s="31"/>
      <c r="N816" s="33"/>
    </row>
    <row r="817" spans="1:14" x14ac:dyDescent="0.2">
      <c r="A817" s="29" t="s">
        <v>2538</v>
      </c>
      <c r="B817" s="30" t="s">
        <v>6</v>
      </c>
      <c r="C817" s="31" t="s">
        <v>7</v>
      </c>
      <c r="D817" s="32" t="s">
        <v>8</v>
      </c>
      <c r="E817" s="32" t="s">
        <v>9</v>
      </c>
      <c r="F817" s="31" t="s">
        <v>10</v>
      </c>
      <c r="G817" s="31" t="s">
        <v>11</v>
      </c>
      <c r="H817" s="31" t="s">
        <v>12</v>
      </c>
      <c r="I817" s="31" t="s">
        <v>13</v>
      </c>
      <c r="J817" s="31" t="s">
        <v>14</v>
      </c>
      <c r="K817" s="31" t="s">
        <v>15</v>
      </c>
      <c r="L817" s="31" t="s">
        <v>16</v>
      </c>
      <c r="M817" s="31" t="s">
        <v>17</v>
      </c>
      <c r="N817" s="33" t="s">
        <v>18</v>
      </c>
    </row>
    <row r="818" spans="1:14" x14ac:dyDescent="0.2">
      <c r="A818" s="34" t="s">
        <v>19</v>
      </c>
      <c r="B818" s="35"/>
      <c r="C818" s="36"/>
      <c r="D818" s="37"/>
      <c r="E818" s="37"/>
      <c r="F818" s="36"/>
      <c r="G818" s="36"/>
      <c r="H818" s="36"/>
      <c r="I818" s="36"/>
      <c r="J818" s="36"/>
      <c r="K818" s="36"/>
      <c r="L818" s="36"/>
      <c r="M818" s="36"/>
      <c r="N818" s="38"/>
    </row>
    <row r="819" spans="1:14" x14ac:dyDescent="0.2">
      <c r="A819" s="39" t="s">
        <v>22</v>
      </c>
      <c r="B819" s="40"/>
      <c r="C819" s="41">
        <v>0</v>
      </c>
      <c r="D819" s="42">
        <v>4</v>
      </c>
      <c r="E819" s="42">
        <v>0.8</v>
      </c>
      <c r="F819" s="41">
        <v>2141679</v>
      </c>
      <c r="G819" s="41">
        <v>189994</v>
      </c>
      <c r="H819" s="41">
        <v>2331673</v>
      </c>
      <c r="I819" s="41">
        <v>0</v>
      </c>
      <c r="J819" s="41">
        <v>811422</v>
      </c>
      <c r="K819" s="41">
        <v>23317</v>
      </c>
      <c r="L819" s="41">
        <v>19600</v>
      </c>
      <c r="M819" s="41">
        <v>0</v>
      </c>
      <c r="N819" s="43">
        <v>3162695</v>
      </c>
    </row>
    <row r="820" spans="1:14" x14ac:dyDescent="0.2">
      <c r="A820" s="39" t="s">
        <v>31</v>
      </c>
      <c r="B820" s="40"/>
      <c r="C820" s="41">
        <v>0</v>
      </c>
      <c r="D820" s="42">
        <v>0</v>
      </c>
      <c r="E820" s="42">
        <v>0</v>
      </c>
      <c r="F820" s="41">
        <v>12000</v>
      </c>
      <c r="G820" s="41">
        <v>0</v>
      </c>
      <c r="H820" s="41">
        <v>12000</v>
      </c>
      <c r="I820" s="41">
        <v>0</v>
      </c>
      <c r="J820" s="41">
        <v>4176</v>
      </c>
      <c r="K820" s="41">
        <v>120</v>
      </c>
      <c r="L820" s="41">
        <v>0</v>
      </c>
      <c r="M820" s="41">
        <v>0</v>
      </c>
      <c r="N820" s="43">
        <v>16176</v>
      </c>
    </row>
    <row r="821" spans="1:14" x14ac:dyDescent="0.2">
      <c r="A821" s="34" t="s">
        <v>24</v>
      </c>
      <c r="B821" s="35"/>
      <c r="C821" s="36">
        <f t="shared" ref="C821:N821" si="166">SUM(C819:C820)</f>
        <v>0</v>
      </c>
      <c r="D821" s="37">
        <f t="shared" si="166"/>
        <v>4</v>
      </c>
      <c r="E821" s="37">
        <f t="shared" si="166"/>
        <v>0.8</v>
      </c>
      <c r="F821" s="36">
        <f t="shared" si="166"/>
        <v>2153679</v>
      </c>
      <c r="G821" s="36">
        <f t="shared" si="166"/>
        <v>189994</v>
      </c>
      <c r="H821" s="36">
        <f t="shared" si="166"/>
        <v>2343673</v>
      </c>
      <c r="I821" s="36">
        <f t="shared" si="166"/>
        <v>0</v>
      </c>
      <c r="J821" s="36">
        <f t="shared" si="166"/>
        <v>815598</v>
      </c>
      <c r="K821" s="36">
        <f t="shared" si="166"/>
        <v>23437</v>
      </c>
      <c r="L821" s="36">
        <f t="shared" si="166"/>
        <v>19600</v>
      </c>
      <c r="M821" s="36">
        <f t="shared" si="166"/>
        <v>0</v>
      </c>
      <c r="N821" s="38">
        <f t="shared" si="166"/>
        <v>3178871</v>
      </c>
    </row>
    <row r="822" spans="1:14" x14ac:dyDescent="0.2">
      <c r="A822" s="34" t="s">
        <v>1629</v>
      </c>
      <c r="B822" s="35"/>
      <c r="C822" s="36"/>
      <c r="D822" s="37"/>
      <c r="E822" s="37"/>
      <c r="F822" s="36"/>
      <c r="G822" s="36"/>
      <c r="H822" s="36"/>
      <c r="I822" s="36"/>
      <c r="J822" s="36"/>
      <c r="K822" s="36"/>
      <c r="L822" s="36"/>
      <c r="M822" s="36"/>
      <c r="N822" s="38"/>
    </row>
    <row r="823" spans="1:14" x14ac:dyDescent="0.2">
      <c r="A823" s="39" t="s">
        <v>162</v>
      </c>
      <c r="B823" s="40"/>
      <c r="C823" s="41">
        <v>0</v>
      </c>
      <c r="D823" s="42">
        <v>1.6</v>
      </c>
      <c r="E823" s="42">
        <v>0</v>
      </c>
      <c r="F823" s="41">
        <v>565941</v>
      </c>
      <c r="G823" s="41">
        <v>0</v>
      </c>
      <c r="H823" s="41">
        <v>565941</v>
      </c>
      <c r="I823" s="41">
        <v>0</v>
      </c>
      <c r="J823" s="41">
        <v>196947</v>
      </c>
      <c r="K823" s="41">
        <v>5659</v>
      </c>
      <c r="L823" s="41">
        <v>0</v>
      </c>
      <c r="M823" s="41">
        <v>0</v>
      </c>
      <c r="N823" s="43">
        <v>762888</v>
      </c>
    </row>
    <row r="824" spans="1:14" x14ac:dyDescent="0.2">
      <c r="A824" s="39" t="s">
        <v>40</v>
      </c>
      <c r="B824" s="40"/>
      <c r="C824" s="41">
        <v>0</v>
      </c>
      <c r="D824" s="42">
        <v>-0.1512</v>
      </c>
      <c r="E824" s="42">
        <v>0</v>
      </c>
      <c r="F824" s="41">
        <v>-75600</v>
      </c>
      <c r="G824" s="41">
        <v>0</v>
      </c>
      <c r="H824" s="41">
        <v>-75600</v>
      </c>
      <c r="I824" s="41">
        <v>0</v>
      </c>
      <c r="J824" s="41">
        <v>-26309</v>
      </c>
      <c r="K824" s="41">
        <v>-756</v>
      </c>
      <c r="L824" s="41">
        <v>0</v>
      </c>
      <c r="M824" s="41">
        <v>0</v>
      </c>
      <c r="N824" s="43">
        <v>-101909</v>
      </c>
    </row>
    <row r="825" spans="1:14" x14ac:dyDescent="0.2">
      <c r="A825" s="39" t="s">
        <v>41</v>
      </c>
      <c r="B825" s="40"/>
      <c r="C825" s="41">
        <v>0</v>
      </c>
      <c r="D825" s="42">
        <v>0</v>
      </c>
      <c r="E825" s="42">
        <v>0</v>
      </c>
      <c r="F825" s="41">
        <v>0</v>
      </c>
      <c r="G825" s="41">
        <v>0</v>
      </c>
      <c r="H825" s="41">
        <v>0</v>
      </c>
      <c r="I825" s="41">
        <v>75600</v>
      </c>
      <c r="J825" s="41">
        <v>25553</v>
      </c>
      <c r="K825" s="41">
        <v>0</v>
      </c>
      <c r="L825" s="41">
        <v>0</v>
      </c>
      <c r="M825" s="41">
        <v>0</v>
      </c>
      <c r="N825" s="43">
        <v>101153</v>
      </c>
    </row>
    <row r="826" spans="1:14" x14ac:dyDescent="0.2">
      <c r="A826" s="39" t="s">
        <v>163</v>
      </c>
      <c r="B826" s="40"/>
      <c r="C826" s="41">
        <v>0</v>
      </c>
      <c r="D826" s="42">
        <v>0</v>
      </c>
      <c r="E826" s="42">
        <v>0</v>
      </c>
      <c r="F826" s="41">
        <v>0</v>
      </c>
      <c r="G826" s="41">
        <v>0</v>
      </c>
      <c r="H826" s="41">
        <v>0</v>
      </c>
      <c r="I826" s="41">
        <v>0</v>
      </c>
      <c r="J826" s="41">
        <v>2</v>
      </c>
      <c r="K826" s="41">
        <v>0</v>
      </c>
      <c r="L826" s="41">
        <v>0</v>
      </c>
      <c r="M826" s="41">
        <v>0</v>
      </c>
      <c r="N826" s="43">
        <v>2</v>
      </c>
    </row>
    <row r="827" spans="1:14" x14ac:dyDescent="0.2">
      <c r="A827" s="39" t="s">
        <v>32</v>
      </c>
      <c r="B827" s="40"/>
      <c r="C827" s="41">
        <v>0</v>
      </c>
      <c r="D827" s="42">
        <v>0</v>
      </c>
      <c r="E827" s="42">
        <v>0.4</v>
      </c>
      <c r="F827" s="41">
        <v>0</v>
      </c>
      <c r="G827" s="41">
        <v>105883</v>
      </c>
      <c r="H827" s="41">
        <v>105883</v>
      </c>
      <c r="I827" s="41">
        <v>0</v>
      </c>
      <c r="J827" s="41">
        <v>36847</v>
      </c>
      <c r="K827" s="41">
        <v>1059</v>
      </c>
      <c r="L827" s="41">
        <v>0</v>
      </c>
      <c r="M827" s="41">
        <v>0</v>
      </c>
      <c r="N827" s="43">
        <v>142730</v>
      </c>
    </row>
    <row r="828" spans="1:14" x14ac:dyDescent="0.2">
      <c r="A828" s="39" t="s">
        <v>23</v>
      </c>
      <c r="B828" s="40"/>
      <c r="C828" s="41">
        <v>0</v>
      </c>
      <c r="D828" s="42">
        <v>0</v>
      </c>
      <c r="E828" s="42">
        <v>1.51</v>
      </c>
      <c r="F828" s="41">
        <v>0</v>
      </c>
      <c r="G828" s="41">
        <v>583179</v>
      </c>
      <c r="H828" s="41">
        <v>583179</v>
      </c>
      <c r="I828" s="41">
        <v>0</v>
      </c>
      <c r="J828" s="41">
        <v>202947</v>
      </c>
      <c r="K828" s="41">
        <v>5832</v>
      </c>
      <c r="L828" s="41">
        <v>0</v>
      </c>
      <c r="M828" s="41">
        <v>0</v>
      </c>
      <c r="N828" s="43">
        <v>786126</v>
      </c>
    </row>
    <row r="829" spans="1:14" x14ac:dyDescent="0.2">
      <c r="A829" s="39" t="s">
        <v>1481</v>
      </c>
      <c r="B829" s="40"/>
      <c r="C829" s="41">
        <v>0</v>
      </c>
      <c r="D829" s="42">
        <v>5.8940000000000001</v>
      </c>
      <c r="E829" s="42">
        <v>0.22670000000000001</v>
      </c>
      <c r="F829" s="41">
        <v>3284937</v>
      </c>
      <c r="G829" s="41">
        <v>56916</v>
      </c>
      <c r="H829" s="41">
        <v>3341853</v>
      </c>
      <c r="I829" s="41">
        <v>0</v>
      </c>
      <c r="J829" s="41">
        <v>1162965</v>
      </c>
      <c r="K829" s="41">
        <v>33418</v>
      </c>
      <c r="L829" s="41">
        <v>100300</v>
      </c>
      <c r="M829" s="41">
        <v>0</v>
      </c>
      <c r="N829" s="43">
        <v>4605118</v>
      </c>
    </row>
    <row r="830" spans="1:14" x14ac:dyDescent="0.2">
      <c r="A830" s="39" t="s">
        <v>1482</v>
      </c>
      <c r="B830" s="40"/>
      <c r="C830" s="41">
        <v>0</v>
      </c>
      <c r="D830" s="42">
        <v>0</v>
      </c>
      <c r="E830" s="42">
        <v>0</v>
      </c>
      <c r="F830" s="41">
        <v>36000</v>
      </c>
      <c r="G830" s="41">
        <v>0</v>
      </c>
      <c r="H830" s="41">
        <v>36000</v>
      </c>
      <c r="I830" s="41">
        <v>0</v>
      </c>
      <c r="J830" s="41">
        <v>12528</v>
      </c>
      <c r="K830" s="41">
        <v>360</v>
      </c>
      <c r="L830" s="41">
        <v>0</v>
      </c>
      <c r="M830" s="41">
        <v>0</v>
      </c>
      <c r="N830" s="43">
        <v>48528</v>
      </c>
    </row>
    <row r="831" spans="1:14" x14ac:dyDescent="0.2">
      <c r="A831" s="34" t="s">
        <v>24</v>
      </c>
      <c r="B831" s="35"/>
      <c r="C831" s="36">
        <f t="shared" ref="C831:N831" si="167">SUM(C823:C830)</f>
        <v>0</v>
      </c>
      <c r="D831" s="37">
        <f t="shared" si="167"/>
        <v>7.3428000000000004</v>
      </c>
      <c r="E831" s="37">
        <f t="shared" si="167"/>
        <v>2.1367000000000003</v>
      </c>
      <c r="F831" s="36">
        <f t="shared" si="167"/>
        <v>3811278</v>
      </c>
      <c r="G831" s="36">
        <f t="shared" si="167"/>
        <v>745978</v>
      </c>
      <c r="H831" s="36">
        <f t="shared" si="167"/>
        <v>4557256</v>
      </c>
      <c r="I831" s="36">
        <f t="shared" si="167"/>
        <v>75600</v>
      </c>
      <c r="J831" s="36">
        <f t="shared" si="167"/>
        <v>1611480</v>
      </c>
      <c r="K831" s="36">
        <f t="shared" si="167"/>
        <v>45572</v>
      </c>
      <c r="L831" s="36">
        <f t="shared" si="167"/>
        <v>100300</v>
      </c>
      <c r="M831" s="36">
        <f t="shared" si="167"/>
        <v>0</v>
      </c>
      <c r="N831" s="38">
        <f t="shared" si="167"/>
        <v>6344636</v>
      </c>
    </row>
    <row r="832" spans="1:14" x14ac:dyDescent="0.2">
      <c r="A832" s="34" t="s">
        <v>25</v>
      </c>
      <c r="B832" s="35"/>
      <c r="C832" s="36"/>
      <c r="D832" s="37"/>
      <c r="E832" s="37"/>
      <c r="F832" s="36"/>
      <c r="G832" s="36"/>
      <c r="H832" s="36"/>
      <c r="I832" s="36"/>
      <c r="J832" s="36"/>
      <c r="K832" s="36"/>
      <c r="L832" s="36"/>
      <c r="M832" s="36"/>
      <c r="N832" s="38"/>
    </row>
    <row r="833" spans="1:14" x14ac:dyDescent="0.2">
      <c r="A833" s="39" t="s">
        <v>26</v>
      </c>
      <c r="B833" s="40"/>
      <c r="C833" s="41">
        <v>49</v>
      </c>
      <c r="D833" s="42">
        <v>0</v>
      </c>
      <c r="E833" s="42">
        <v>1.5926</v>
      </c>
      <c r="F833" s="41">
        <v>0</v>
      </c>
      <c r="G833" s="41">
        <v>489610</v>
      </c>
      <c r="H833" s="41">
        <v>489610</v>
      </c>
      <c r="I833" s="41">
        <v>0</v>
      </c>
      <c r="J833" s="41">
        <v>170384</v>
      </c>
      <c r="K833" s="41">
        <v>4896</v>
      </c>
      <c r="L833" s="41">
        <v>4165</v>
      </c>
      <c r="M833" s="41">
        <v>0</v>
      </c>
      <c r="N833" s="43">
        <v>664159</v>
      </c>
    </row>
    <row r="834" spans="1:14" x14ac:dyDescent="0.2">
      <c r="A834" s="39" t="s">
        <v>90</v>
      </c>
      <c r="B834" s="40"/>
      <c r="C834" s="41">
        <v>64</v>
      </c>
      <c r="D834" s="42">
        <v>0</v>
      </c>
      <c r="E834" s="42">
        <v>0.95789999999999997</v>
      </c>
      <c r="F834" s="41">
        <v>0</v>
      </c>
      <c r="G834" s="41">
        <v>294485</v>
      </c>
      <c r="H834" s="41">
        <v>294485</v>
      </c>
      <c r="I834" s="41">
        <v>0</v>
      </c>
      <c r="J834" s="41">
        <v>102481</v>
      </c>
      <c r="K834" s="41">
        <v>2945</v>
      </c>
      <c r="L834" s="41">
        <v>2624</v>
      </c>
      <c r="M834" s="41">
        <v>0</v>
      </c>
      <c r="N834" s="43">
        <v>399590</v>
      </c>
    </row>
    <row r="835" spans="1:14" x14ac:dyDescent="0.2">
      <c r="A835" s="39" t="s">
        <v>130</v>
      </c>
      <c r="B835" s="40"/>
      <c r="C835" s="41">
        <v>64</v>
      </c>
      <c r="D835" s="42">
        <v>0</v>
      </c>
      <c r="E835" s="42">
        <v>0.4718</v>
      </c>
      <c r="F835" s="41">
        <v>0</v>
      </c>
      <c r="G835" s="41">
        <v>145045</v>
      </c>
      <c r="H835" s="41">
        <v>145045</v>
      </c>
      <c r="I835" s="41">
        <v>0</v>
      </c>
      <c r="J835" s="41">
        <v>50475</v>
      </c>
      <c r="K835" s="41">
        <v>1450</v>
      </c>
      <c r="L835" s="41">
        <v>1280</v>
      </c>
      <c r="M835" s="41">
        <v>0</v>
      </c>
      <c r="N835" s="43">
        <v>196800</v>
      </c>
    </row>
    <row r="836" spans="1:14" x14ac:dyDescent="0.2">
      <c r="A836" s="34" t="s">
        <v>24</v>
      </c>
      <c r="B836" s="35"/>
      <c r="C836" s="36">
        <f t="shared" ref="C836:N836" si="168">SUM(C833:C835)</f>
        <v>177</v>
      </c>
      <c r="D836" s="37">
        <f t="shared" si="168"/>
        <v>0</v>
      </c>
      <c r="E836" s="37">
        <f t="shared" si="168"/>
        <v>3.0223</v>
      </c>
      <c r="F836" s="36">
        <f t="shared" si="168"/>
        <v>0</v>
      </c>
      <c r="G836" s="36">
        <f t="shared" si="168"/>
        <v>929140</v>
      </c>
      <c r="H836" s="36">
        <f t="shared" si="168"/>
        <v>929140</v>
      </c>
      <c r="I836" s="36">
        <f t="shared" si="168"/>
        <v>0</v>
      </c>
      <c r="J836" s="36">
        <f t="shared" si="168"/>
        <v>323340</v>
      </c>
      <c r="K836" s="36">
        <f t="shared" si="168"/>
        <v>9291</v>
      </c>
      <c r="L836" s="36">
        <f t="shared" si="168"/>
        <v>8069</v>
      </c>
      <c r="M836" s="36">
        <f t="shared" si="168"/>
        <v>0</v>
      </c>
      <c r="N836" s="38">
        <f t="shared" si="168"/>
        <v>1260549</v>
      </c>
    </row>
    <row r="837" spans="1:14" x14ac:dyDescent="0.2">
      <c r="A837" s="34" t="s">
        <v>1483</v>
      </c>
      <c r="B837" s="35"/>
      <c r="C837" s="36"/>
      <c r="D837" s="37"/>
      <c r="E837" s="37"/>
      <c r="F837" s="36"/>
      <c r="G837" s="36"/>
      <c r="H837" s="36"/>
      <c r="I837" s="36"/>
      <c r="J837" s="36"/>
      <c r="K837" s="36"/>
      <c r="L837" s="36"/>
      <c r="M837" s="36"/>
      <c r="N837" s="38"/>
    </row>
    <row r="838" spans="1:14" x14ac:dyDescent="0.2">
      <c r="A838" s="39" t="s">
        <v>1492</v>
      </c>
      <c r="B838" s="40"/>
      <c r="C838" s="41">
        <v>44</v>
      </c>
      <c r="D838" s="42">
        <v>0</v>
      </c>
      <c r="E838" s="42">
        <v>8.3799999999999999E-2</v>
      </c>
      <c r="F838" s="41">
        <v>0</v>
      </c>
      <c r="G838" s="41">
        <v>22710</v>
      </c>
      <c r="H838" s="41">
        <v>22710</v>
      </c>
      <c r="I838" s="41">
        <v>0</v>
      </c>
      <c r="J838" s="41">
        <v>7903</v>
      </c>
      <c r="K838" s="41">
        <v>227</v>
      </c>
      <c r="L838" s="41">
        <v>0</v>
      </c>
      <c r="M838" s="41">
        <v>0</v>
      </c>
      <c r="N838" s="43">
        <v>30613</v>
      </c>
    </row>
    <row r="839" spans="1:14" x14ac:dyDescent="0.2">
      <c r="A839" s="39" t="s">
        <v>1485</v>
      </c>
      <c r="B839" s="40"/>
      <c r="C839" s="41">
        <v>0</v>
      </c>
      <c r="D839" s="42">
        <v>1.6518999999999999</v>
      </c>
      <c r="E839" s="42">
        <v>0</v>
      </c>
      <c r="F839" s="41">
        <v>746672</v>
      </c>
      <c r="G839" s="41">
        <v>0</v>
      </c>
      <c r="H839" s="41">
        <v>746672</v>
      </c>
      <c r="I839" s="41">
        <v>0</v>
      </c>
      <c r="J839" s="41">
        <v>259842</v>
      </c>
      <c r="K839" s="41">
        <v>7467</v>
      </c>
      <c r="L839" s="41">
        <v>0</v>
      </c>
      <c r="M839" s="41">
        <v>0</v>
      </c>
      <c r="N839" s="43">
        <v>1006514</v>
      </c>
    </row>
    <row r="840" spans="1:14" x14ac:dyDescent="0.2">
      <c r="A840" s="34" t="s">
        <v>24</v>
      </c>
      <c r="B840" s="35"/>
      <c r="C840" s="36">
        <f t="shared" ref="C840:N840" si="169">SUM(C838:C839)</f>
        <v>44</v>
      </c>
      <c r="D840" s="37">
        <f t="shared" si="169"/>
        <v>1.6518999999999999</v>
      </c>
      <c r="E840" s="37">
        <f t="shared" si="169"/>
        <v>8.3799999999999999E-2</v>
      </c>
      <c r="F840" s="36">
        <f t="shared" si="169"/>
        <v>746672</v>
      </c>
      <c r="G840" s="36">
        <f t="shared" si="169"/>
        <v>22710</v>
      </c>
      <c r="H840" s="36">
        <f t="shared" si="169"/>
        <v>769382</v>
      </c>
      <c r="I840" s="36">
        <f t="shared" si="169"/>
        <v>0</v>
      </c>
      <c r="J840" s="36">
        <f t="shared" si="169"/>
        <v>267745</v>
      </c>
      <c r="K840" s="36">
        <f t="shared" si="169"/>
        <v>7694</v>
      </c>
      <c r="L840" s="36">
        <f t="shared" si="169"/>
        <v>0</v>
      </c>
      <c r="M840" s="36">
        <f t="shared" si="169"/>
        <v>0</v>
      </c>
      <c r="N840" s="38">
        <f t="shared" si="169"/>
        <v>1037127</v>
      </c>
    </row>
    <row r="841" spans="1:14" x14ac:dyDescent="0.2">
      <c r="A841" s="29" t="s">
        <v>2539</v>
      </c>
      <c r="B841" s="30"/>
      <c r="C841" s="31">
        <f t="shared" ref="C841:N841" si="170">C821+C831+C836+C840</f>
        <v>221</v>
      </c>
      <c r="D841" s="32">
        <f t="shared" si="170"/>
        <v>12.9947</v>
      </c>
      <c r="E841" s="32">
        <f t="shared" si="170"/>
        <v>6.0427999999999997</v>
      </c>
      <c r="F841" s="31">
        <f t="shared" si="170"/>
        <v>6711629</v>
      </c>
      <c r="G841" s="31">
        <f t="shared" si="170"/>
        <v>1887822</v>
      </c>
      <c r="H841" s="31">
        <f t="shared" si="170"/>
        <v>8599451</v>
      </c>
      <c r="I841" s="31">
        <f t="shared" si="170"/>
        <v>75600</v>
      </c>
      <c r="J841" s="31">
        <f t="shared" si="170"/>
        <v>3018163</v>
      </c>
      <c r="K841" s="31">
        <f t="shared" si="170"/>
        <v>85994</v>
      </c>
      <c r="L841" s="31">
        <f t="shared" si="170"/>
        <v>127969</v>
      </c>
      <c r="M841" s="31">
        <f t="shared" si="170"/>
        <v>0</v>
      </c>
      <c r="N841" s="33">
        <f t="shared" si="170"/>
        <v>11821183</v>
      </c>
    </row>
    <row r="842" spans="1:14" x14ac:dyDescent="0.2">
      <c r="A842" s="39"/>
      <c r="B842" s="40"/>
      <c r="C842" s="41"/>
      <c r="D842" s="42"/>
      <c r="E842" s="42"/>
      <c r="F842" s="41"/>
      <c r="G842" s="41"/>
      <c r="H842" s="41"/>
      <c r="I842" s="41"/>
      <c r="J842" s="41"/>
      <c r="K842" s="41"/>
      <c r="L842" s="41"/>
      <c r="M842" s="41"/>
      <c r="N842" s="43"/>
    </row>
    <row r="843" spans="1:14" x14ac:dyDescent="0.2">
      <c r="A843" s="29" t="s">
        <v>2540</v>
      </c>
      <c r="B843" s="30"/>
      <c r="C843" s="31"/>
      <c r="D843" s="32"/>
      <c r="E843" s="32"/>
      <c r="F843" s="31"/>
      <c r="G843" s="31"/>
      <c r="H843" s="31"/>
      <c r="I843" s="31"/>
      <c r="J843" s="31"/>
      <c r="K843" s="31"/>
      <c r="L843" s="31"/>
      <c r="M843" s="31"/>
      <c r="N843" s="33"/>
    </row>
    <row r="844" spans="1:14" x14ac:dyDescent="0.2">
      <c r="A844" s="29" t="s">
        <v>2541</v>
      </c>
      <c r="B844" s="30" t="s">
        <v>6</v>
      </c>
      <c r="C844" s="31" t="s">
        <v>7</v>
      </c>
      <c r="D844" s="32" t="s">
        <v>8</v>
      </c>
      <c r="E844" s="32" t="s">
        <v>9</v>
      </c>
      <c r="F844" s="31" t="s">
        <v>10</v>
      </c>
      <c r="G844" s="31" t="s">
        <v>11</v>
      </c>
      <c r="H844" s="31" t="s">
        <v>12</v>
      </c>
      <c r="I844" s="31" t="s">
        <v>13</v>
      </c>
      <c r="J844" s="31" t="s">
        <v>14</v>
      </c>
      <c r="K844" s="31" t="s">
        <v>15</v>
      </c>
      <c r="L844" s="31" t="s">
        <v>16</v>
      </c>
      <c r="M844" s="31" t="s">
        <v>17</v>
      </c>
      <c r="N844" s="33" t="s">
        <v>18</v>
      </c>
    </row>
    <row r="845" spans="1:14" x14ac:dyDescent="0.2">
      <c r="A845" s="34" t="s">
        <v>19</v>
      </c>
      <c r="B845" s="35"/>
      <c r="C845" s="36"/>
      <c r="D845" s="37"/>
      <c r="E845" s="37"/>
      <c r="F845" s="36"/>
      <c r="G845" s="36"/>
      <c r="H845" s="36"/>
      <c r="I845" s="36"/>
      <c r="J845" s="36"/>
      <c r="K845" s="36"/>
      <c r="L845" s="36"/>
      <c r="M845" s="36"/>
      <c r="N845" s="38"/>
    </row>
    <row r="846" spans="1:14" x14ac:dyDescent="0.2">
      <c r="A846" s="39" t="s">
        <v>22</v>
      </c>
      <c r="B846" s="40"/>
      <c r="C846" s="41">
        <v>0</v>
      </c>
      <c r="D846" s="42">
        <v>4</v>
      </c>
      <c r="E846" s="42">
        <v>0.8</v>
      </c>
      <c r="F846" s="41">
        <v>2107351</v>
      </c>
      <c r="G846" s="41">
        <v>189994</v>
      </c>
      <c r="H846" s="41">
        <v>2297345</v>
      </c>
      <c r="I846" s="41">
        <v>0</v>
      </c>
      <c r="J846" s="41">
        <v>799476</v>
      </c>
      <c r="K846" s="41">
        <v>22973</v>
      </c>
      <c r="L846" s="41">
        <v>17600</v>
      </c>
      <c r="M846" s="41">
        <v>0</v>
      </c>
      <c r="N846" s="43">
        <v>3114421</v>
      </c>
    </row>
    <row r="847" spans="1:14" x14ac:dyDescent="0.2">
      <c r="A847" s="34" t="s">
        <v>24</v>
      </c>
      <c r="B847" s="35"/>
      <c r="C847" s="36">
        <f t="shared" ref="C847:N847" si="171">SUM(C846:C846)</f>
        <v>0</v>
      </c>
      <c r="D847" s="37">
        <f t="shared" si="171"/>
        <v>4</v>
      </c>
      <c r="E847" s="37">
        <f t="shared" si="171"/>
        <v>0.8</v>
      </c>
      <c r="F847" s="36">
        <f t="shared" si="171"/>
        <v>2107351</v>
      </c>
      <c r="G847" s="36">
        <f t="shared" si="171"/>
        <v>189994</v>
      </c>
      <c r="H847" s="36">
        <f t="shared" si="171"/>
        <v>2297345</v>
      </c>
      <c r="I847" s="36">
        <f t="shared" si="171"/>
        <v>0</v>
      </c>
      <c r="J847" s="36">
        <f t="shared" si="171"/>
        <v>799476</v>
      </c>
      <c r="K847" s="36">
        <f t="shared" si="171"/>
        <v>22973</v>
      </c>
      <c r="L847" s="36">
        <f t="shared" si="171"/>
        <v>17600</v>
      </c>
      <c r="M847" s="36">
        <f t="shared" si="171"/>
        <v>0</v>
      </c>
      <c r="N847" s="38">
        <f t="shared" si="171"/>
        <v>3114421</v>
      </c>
    </row>
    <row r="848" spans="1:14" x14ac:dyDescent="0.2">
      <c r="A848" s="34" t="s">
        <v>1629</v>
      </c>
      <c r="B848" s="35"/>
      <c r="C848" s="36"/>
      <c r="D848" s="37"/>
      <c r="E848" s="37"/>
      <c r="F848" s="36"/>
      <c r="G848" s="36"/>
      <c r="H848" s="36"/>
      <c r="I848" s="36"/>
      <c r="J848" s="36"/>
      <c r="K848" s="36"/>
      <c r="L848" s="36"/>
      <c r="M848" s="36"/>
      <c r="N848" s="38"/>
    </row>
    <row r="849" spans="1:14" x14ac:dyDescent="0.2">
      <c r="A849" s="39" t="s">
        <v>162</v>
      </c>
      <c r="B849" s="40"/>
      <c r="C849" s="41">
        <v>0</v>
      </c>
      <c r="D849" s="42">
        <v>2.3889</v>
      </c>
      <c r="E849" s="42">
        <v>0</v>
      </c>
      <c r="F849" s="41">
        <v>768590</v>
      </c>
      <c r="G849" s="41">
        <v>0</v>
      </c>
      <c r="H849" s="41">
        <v>768590</v>
      </c>
      <c r="I849" s="41">
        <v>0</v>
      </c>
      <c r="J849" s="41">
        <v>267469</v>
      </c>
      <c r="K849" s="41">
        <v>7686</v>
      </c>
      <c r="L849" s="41">
        <v>0</v>
      </c>
      <c r="M849" s="41">
        <v>0</v>
      </c>
      <c r="N849" s="43">
        <v>1036059</v>
      </c>
    </row>
    <row r="850" spans="1:14" x14ac:dyDescent="0.2">
      <c r="A850" s="39" t="s">
        <v>40</v>
      </c>
      <c r="B850" s="40"/>
      <c r="C850" s="41">
        <v>0</v>
      </c>
      <c r="D850" s="42">
        <v>-0.13439999999999999</v>
      </c>
      <c r="E850" s="42">
        <v>0</v>
      </c>
      <c r="F850" s="41">
        <v>-67200</v>
      </c>
      <c r="G850" s="41">
        <v>0</v>
      </c>
      <c r="H850" s="41">
        <v>-67200</v>
      </c>
      <c r="I850" s="41">
        <v>0</v>
      </c>
      <c r="J850" s="41">
        <v>-23386</v>
      </c>
      <c r="K850" s="41">
        <v>-672</v>
      </c>
      <c r="L850" s="41">
        <v>0</v>
      </c>
      <c r="M850" s="41">
        <v>0</v>
      </c>
      <c r="N850" s="43">
        <v>-90586</v>
      </c>
    </row>
    <row r="851" spans="1:14" x14ac:dyDescent="0.2">
      <c r="A851" s="39" t="s">
        <v>41</v>
      </c>
      <c r="B851" s="40"/>
      <c r="C851" s="41">
        <v>0</v>
      </c>
      <c r="D851" s="42">
        <v>0</v>
      </c>
      <c r="E851" s="42">
        <v>0</v>
      </c>
      <c r="F851" s="41">
        <v>0</v>
      </c>
      <c r="G851" s="41">
        <v>0</v>
      </c>
      <c r="H851" s="41">
        <v>0</v>
      </c>
      <c r="I851" s="41">
        <v>67200</v>
      </c>
      <c r="J851" s="41">
        <v>22714</v>
      </c>
      <c r="K851" s="41">
        <v>0</v>
      </c>
      <c r="L851" s="41">
        <v>0</v>
      </c>
      <c r="M851" s="41">
        <v>0</v>
      </c>
      <c r="N851" s="43">
        <v>89914</v>
      </c>
    </row>
    <row r="852" spans="1:14" x14ac:dyDescent="0.2">
      <c r="A852" s="39" t="s">
        <v>32</v>
      </c>
      <c r="B852" s="40"/>
      <c r="C852" s="41">
        <v>0</v>
      </c>
      <c r="D852" s="42">
        <v>0</v>
      </c>
      <c r="E852" s="42">
        <v>0.4</v>
      </c>
      <c r="F852" s="41">
        <v>0</v>
      </c>
      <c r="G852" s="41">
        <v>105883</v>
      </c>
      <c r="H852" s="41">
        <v>105883</v>
      </c>
      <c r="I852" s="41">
        <v>0</v>
      </c>
      <c r="J852" s="41">
        <v>36847</v>
      </c>
      <c r="K852" s="41">
        <v>1059</v>
      </c>
      <c r="L852" s="41">
        <v>0</v>
      </c>
      <c r="M852" s="41">
        <v>0</v>
      </c>
      <c r="N852" s="43">
        <v>142730</v>
      </c>
    </row>
    <row r="853" spans="1:14" x14ac:dyDescent="0.2">
      <c r="A853" s="39" t="s">
        <v>23</v>
      </c>
      <c r="B853" s="40"/>
      <c r="C853" s="41">
        <v>0</v>
      </c>
      <c r="D853" s="42">
        <v>0</v>
      </c>
      <c r="E853" s="42">
        <v>1.33</v>
      </c>
      <c r="F853" s="41">
        <v>0</v>
      </c>
      <c r="G853" s="41">
        <v>510974</v>
      </c>
      <c r="H853" s="41">
        <v>510974</v>
      </c>
      <c r="I853" s="41">
        <v>0</v>
      </c>
      <c r="J853" s="41">
        <v>177819</v>
      </c>
      <c r="K853" s="41">
        <v>5110</v>
      </c>
      <c r="L853" s="41">
        <v>0</v>
      </c>
      <c r="M853" s="41">
        <v>0</v>
      </c>
      <c r="N853" s="43">
        <v>688793</v>
      </c>
    </row>
    <row r="854" spans="1:14" x14ac:dyDescent="0.2">
      <c r="A854" s="39" t="s">
        <v>1481</v>
      </c>
      <c r="B854" s="40"/>
      <c r="C854" s="41">
        <v>0</v>
      </c>
      <c r="D854" s="42">
        <v>5.2271999999999998</v>
      </c>
      <c r="E854" s="42">
        <v>0.68</v>
      </c>
      <c r="F854" s="41">
        <v>3086455</v>
      </c>
      <c r="G854" s="41">
        <v>170748</v>
      </c>
      <c r="H854" s="41">
        <v>3257203</v>
      </c>
      <c r="I854" s="41">
        <v>0</v>
      </c>
      <c r="J854" s="41">
        <v>1133507</v>
      </c>
      <c r="K854" s="41">
        <v>32572</v>
      </c>
      <c r="L854" s="41">
        <v>97350</v>
      </c>
      <c r="M854" s="41">
        <v>0</v>
      </c>
      <c r="N854" s="43">
        <v>4488060</v>
      </c>
    </row>
    <row r="855" spans="1:14" x14ac:dyDescent="0.2">
      <c r="A855" s="34" t="s">
        <v>24</v>
      </c>
      <c r="B855" s="35"/>
      <c r="C855" s="36">
        <f t="shared" ref="C855:N855" si="172">SUM(C849:C854)</f>
        <v>0</v>
      </c>
      <c r="D855" s="37">
        <f t="shared" si="172"/>
        <v>7.4817</v>
      </c>
      <c r="E855" s="37">
        <f t="shared" si="172"/>
        <v>2.41</v>
      </c>
      <c r="F855" s="36">
        <f t="shared" si="172"/>
        <v>3787845</v>
      </c>
      <c r="G855" s="36">
        <f t="shared" si="172"/>
        <v>787605</v>
      </c>
      <c r="H855" s="36">
        <f t="shared" si="172"/>
        <v>4575450</v>
      </c>
      <c r="I855" s="36">
        <f t="shared" si="172"/>
        <v>67200</v>
      </c>
      <c r="J855" s="36">
        <f t="shared" si="172"/>
        <v>1614970</v>
      </c>
      <c r="K855" s="36">
        <f t="shared" si="172"/>
        <v>45755</v>
      </c>
      <c r="L855" s="36">
        <f t="shared" si="172"/>
        <v>97350</v>
      </c>
      <c r="M855" s="36">
        <f t="shared" si="172"/>
        <v>0</v>
      </c>
      <c r="N855" s="38">
        <f t="shared" si="172"/>
        <v>6354970</v>
      </c>
    </row>
    <row r="856" spans="1:14" x14ac:dyDescent="0.2">
      <c r="A856" s="34" t="s">
        <v>25</v>
      </c>
      <c r="B856" s="35"/>
      <c r="C856" s="36"/>
      <c r="D856" s="37"/>
      <c r="E856" s="37"/>
      <c r="F856" s="36"/>
      <c r="G856" s="36"/>
      <c r="H856" s="36"/>
      <c r="I856" s="36"/>
      <c r="J856" s="36"/>
      <c r="K856" s="36"/>
      <c r="L856" s="36"/>
      <c r="M856" s="36"/>
      <c r="N856" s="38"/>
    </row>
    <row r="857" spans="1:14" x14ac:dyDescent="0.2">
      <c r="A857" s="39" t="s">
        <v>26</v>
      </c>
      <c r="B857" s="40"/>
      <c r="C857" s="41">
        <v>45</v>
      </c>
      <c r="D857" s="42">
        <v>0</v>
      </c>
      <c r="E857" s="42">
        <v>1.5044</v>
      </c>
      <c r="F857" s="41">
        <v>0</v>
      </c>
      <c r="G857" s="41">
        <v>462495</v>
      </c>
      <c r="H857" s="41">
        <v>462495</v>
      </c>
      <c r="I857" s="41">
        <v>0</v>
      </c>
      <c r="J857" s="41">
        <v>160949</v>
      </c>
      <c r="K857" s="41">
        <v>4625</v>
      </c>
      <c r="L857" s="41">
        <v>3825</v>
      </c>
      <c r="M857" s="41">
        <v>0</v>
      </c>
      <c r="N857" s="43">
        <v>627269</v>
      </c>
    </row>
    <row r="858" spans="1:14" x14ac:dyDescent="0.2">
      <c r="A858" s="39" t="s">
        <v>69</v>
      </c>
      <c r="B858" s="40"/>
      <c r="C858" s="41">
        <v>66</v>
      </c>
      <c r="D858" s="42">
        <v>0</v>
      </c>
      <c r="E858" s="42">
        <v>1.4631000000000001</v>
      </c>
      <c r="F858" s="41">
        <v>0</v>
      </c>
      <c r="G858" s="41">
        <v>449798</v>
      </c>
      <c r="H858" s="41">
        <v>449798</v>
      </c>
      <c r="I858" s="41">
        <v>0</v>
      </c>
      <c r="J858" s="41">
        <v>156530</v>
      </c>
      <c r="K858" s="41">
        <v>4498</v>
      </c>
      <c r="L858" s="41">
        <v>4026</v>
      </c>
      <c r="M858" s="41">
        <v>0</v>
      </c>
      <c r="N858" s="43">
        <v>610354</v>
      </c>
    </row>
    <row r="859" spans="1:14" x14ac:dyDescent="0.2">
      <c r="A859" s="34" t="s">
        <v>24</v>
      </c>
      <c r="B859" s="35"/>
      <c r="C859" s="36">
        <f t="shared" ref="C859:N859" si="173">SUM(C857:C858)</f>
        <v>111</v>
      </c>
      <c r="D859" s="37">
        <f t="shared" si="173"/>
        <v>0</v>
      </c>
      <c r="E859" s="37">
        <f t="shared" si="173"/>
        <v>2.9675000000000002</v>
      </c>
      <c r="F859" s="36">
        <f t="shared" si="173"/>
        <v>0</v>
      </c>
      <c r="G859" s="36">
        <f t="shared" si="173"/>
        <v>912293</v>
      </c>
      <c r="H859" s="36">
        <f t="shared" si="173"/>
        <v>912293</v>
      </c>
      <c r="I859" s="36">
        <f t="shared" si="173"/>
        <v>0</v>
      </c>
      <c r="J859" s="36">
        <f t="shared" si="173"/>
        <v>317479</v>
      </c>
      <c r="K859" s="36">
        <f t="shared" si="173"/>
        <v>9123</v>
      </c>
      <c r="L859" s="36">
        <f t="shared" si="173"/>
        <v>7851</v>
      </c>
      <c r="M859" s="36">
        <f t="shared" si="173"/>
        <v>0</v>
      </c>
      <c r="N859" s="38">
        <f t="shared" si="173"/>
        <v>1237623</v>
      </c>
    </row>
    <row r="860" spans="1:14" x14ac:dyDescent="0.2">
      <c r="A860" s="34" t="s">
        <v>1483</v>
      </c>
      <c r="B860" s="35"/>
      <c r="C860" s="36"/>
      <c r="D860" s="37"/>
      <c r="E860" s="37"/>
      <c r="F860" s="36"/>
      <c r="G860" s="36"/>
      <c r="H860" s="36"/>
      <c r="I860" s="36"/>
      <c r="J860" s="36"/>
      <c r="K860" s="36"/>
      <c r="L860" s="36"/>
      <c r="M860" s="36"/>
      <c r="N860" s="38"/>
    </row>
    <row r="861" spans="1:14" x14ac:dyDescent="0.2">
      <c r="A861" s="39" t="s">
        <v>1492</v>
      </c>
      <c r="B861" s="40"/>
      <c r="C861" s="41">
        <v>45</v>
      </c>
      <c r="D861" s="42">
        <v>0</v>
      </c>
      <c r="E861" s="42">
        <v>8.5699999999999998E-2</v>
      </c>
      <c r="F861" s="41">
        <v>0</v>
      </c>
      <c r="G861" s="41">
        <v>23225</v>
      </c>
      <c r="H861" s="41">
        <v>23225</v>
      </c>
      <c r="I861" s="41">
        <v>0</v>
      </c>
      <c r="J861" s="41">
        <v>8082</v>
      </c>
      <c r="K861" s="41">
        <v>232</v>
      </c>
      <c r="L861" s="41">
        <v>0</v>
      </c>
      <c r="M861" s="41">
        <v>0</v>
      </c>
      <c r="N861" s="43">
        <v>31307</v>
      </c>
    </row>
    <row r="862" spans="1:14" x14ac:dyDescent="0.2">
      <c r="A862" s="39" t="s">
        <v>1485</v>
      </c>
      <c r="B862" s="40"/>
      <c r="C862" s="41">
        <v>0</v>
      </c>
      <c r="D862" s="42">
        <v>1.5350999999999999</v>
      </c>
      <c r="E862" s="42">
        <v>0</v>
      </c>
      <c r="F862" s="41">
        <v>650483</v>
      </c>
      <c r="G862" s="41">
        <v>0</v>
      </c>
      <c r="H862" s="41">
        <v>650483</v>
      </c>
      <c r="I862" s="41">
        <v>0</v>
      </c>
      <c r="J862" s="41">
        <v>226368</v>
      </c>
      <c r="K862" s="41">
        <v>6505</v>
      </c>
      <c r="L862" s="41">
        <v>0</v>
      </c>
      <c r="M862" s="41">
        <v>0</v>
      </c>
      <c r="N862" s="43">
        <v>876851</v>
      </c>
    </row>
    <row r="863" spans="1:14" x14ac:dyDescent="0.2">
      <c r="A863" s="34" t="s">
        <v>24</v>
      </c>
      <c r="B863" s="35"/>
      <c r="C863" s="36">
        <f t="shared" ref="C863:N863" si="174">SUM(C861:C862)</f>
        <v>45</v>
      </c>
      <c r="D863" s="37">
        <f t="shared" si="174"/>
        <v>1.5350999999999999</v>
      </c>
      <c r="E863" s="37">
        <f t="shared" si="174"/>
        <v>8.5699999999999998E-2</v>
      </c>
      <c r="F863" s="36">
        <f t="shared" si="174"/>
        <v>650483</v>
      </c>
      <c r="G863" s="36">
        <f t="shared" si="174"/>
        <v>23225</v>
      </c>
      <c r="H863" s="36">
        <f t="shared" si="174"/>
        <v>673708</v>
      </c>
      <c r="I863" s="36">
        <f t="shared" si="174"/>
        <v>0</v>
      </c>
      <c r="J863" s="36">
        <f t="shared" si="174"/>
        <v>234450</v>
      </c>
      <c r="K863" s="36">
        <f t="shared" si="174"/>
        <v>6737</v>
      </c>
      <c r="L863" s="36">
        <f t="shared" si="174"/>
        <v>0</v>
      </c>
      <c r="M863" s="36">
        <f t="shared" si="174"/>
        <v>0</v>
      </c>
      <c r="N863" s="38">
        <f t="shared" si="174"/>
        <v>908158</v>
      </c>
    </row>
    <row r="864" spans="1:14" x14ac:dyDescent="0.2">
      <c r="A864" s="29" t="s">
        <v>2542</v>
      </c>
      <c r="B864" s="30"/>
      <c r="C864" s="31">
        <f t="shared" ref="C864:N864" si="175">C847+C855+C859+C863</f>
        <v>156</v>
      </c>
      <c r="D864" s="32">
        <f t="shared" si="175"/>
        <v>13.0168</v>
      </c>
      <c r="E864" s="32">
        <f t="shared" si="175"/>
        <v>6.2632000000000003</v>
      </c>
      <c r="F864" s="31">
        <f t="shared" si="175"/>
        <v>6545679</v>
      </c>
      <c r="G864" s="31">
        <f t="shared" si="175"/>
        <v>1913117</v>
      </c>
      <c r="H864" s="31">
        <f t="shared" si="175"/>
        <v>8458796</v>
      </c>
      <c r="I864" s="31">
        <f t="shared" si="175"/>
        <v>67200</v>
      </c>
      <c r="J864" s="31">
        <f t="shared" si="175"/>
        <v>2966375</v>
      </c>
      <c r="K864" s="31">
        <f t="shared" si="175"/>
        <v>84588</v>
      </c>
      <c r="L864" s="31">
        <f t="shared" si="175"/>
        <v>122801</v>
      </c>
      <c r="M864" s="31">
        <f t="shared" si="175"/>
        <v>0</v>
      </c>
      <c r="N864" s="33">
        <f t="shared" si="175"/>
        <v>11615172</v>
      </c>
    </row>
    <row r="865" spans="1:14" x14ac:dyDescent="0.2">
      <c r="A865" s="39"/>
      <c r="B865" s="40"/>
      <c r="C865" s="41"/>
      <c r="D865" s="42"/>
      <c r="E865" s="42"/>
      <c r="F865" s="41"/>
      <c r="G865" s="41"/>
      <c r="H865" s="41"/>
      <c r="I865" s="41"/>
      <c r="J865" s="41"/>
      <c r="K865" s="41"/>
      <c r="L865" s="41"/>
      <c r="M865" s="41"/>
      <c r="N865" s="43"/>
    </row>
    <row r="866" spans="1:14" x14ac:dyDescent="0.2">
      <c r="A866" s="29" t="s">
        <v>2543</v>
      </c>
      <c r="B866" s="30"/>
      <c r="C866" s="31"/>
      <c r="D866" s="32"/>
      <c r="E866" s="32"/>
      <c r="F866" s="31"/>
      <c r="G866" s="31"/>
      <c r="H866" s="31"/>
      <c r="I866" s="31"/>
      <c r="J866" s="31"/>
      <c r="K866" s="31"/>
      <c r="L866" s="31"/>
      <c r="M866" s="31"/>
      <c r="N866" s="33"/>
    </row>
    <row r="867" spans="1:14" x14ac:dyDescent="0.2">
      <c r="A867" s="29" t="s">
        <v>2544</v>
      </c>
      <c r="B867" s="30" t="s">
        <v>6</v>
      </c>
      <c r="C867" s="31" t="s">
        <v>7</v>
      </c>
      <c r="D867" s="32" t="s">
        <v>8</v>
      </c>
      <c r="E867" s="32" t="s">
        <v>9</v>
      </c>
      <c r="F867" s="31" t="s">
        <v>10</v>
      </c>
      <c r="G867" s="31" t="s">
        <v>11</v>
      </c>
      <c r="H867" s="31" t="s">
        <v>12</v>
      </c>
      <c r="I867" s="31" t="s">
        <v>13</v>
      </c>
      <c r="J867" s="31" t="s">
        <v>14</v>
      </c>
      <c r="K867" s="31" t="s">
        <v>15</v>
      </c>
      <c r="L867" s="31" t="s">
        <v>16</v>
      </c>
      <c r="M867" s="31" t="s">
        <v>17</v>
      </c>
      <c r="N867" s="33" t="s">
        <v>18</v>
      </c>
    </row>
    <row r="868" spans="1:14" x14ac:dyDescent="0.2">
      <c r="A868" s="34" t="s">
        <v>1629</v>
      </c>
      <c r="B868" s="35"/>
      <c r="C868" s="36"/>
      <c r="D868" s="37"/>
      <c r="E868" s="37"/>
      <c r="F868" s="36"/>
      <c r="G868" s="36"/>
      <c r="H868" s="36"/>
      <c r="I868" s="36"/>
      <c r="J868" s="36"/>
      <c r="K868" s="36"/>
      <c r="L868" s="36"/>
      <c r="M868" s="36"/>
      <c r="N868" s="38"/>
    </row>
    <row r="869" spans="1:14" x14ac:dyDescent="0.2">
      <c r="A869" s="39" t="s">
        <v>162</v>
      </c>
      <c r="B869" s="40"/>
      <c r="C869" s="41">
        <v>0</v>
      </c>
      <c r="D869" s="42">
        <v>2.3389000000000002</v>
      </c>
      <c r="E869" s="42">
        <v>0</v>
      </c>
      <c r="F869" s="41">
        <v>833559</v>
      </c>
      <c r="G869" s="41">
        <v>0</v>
      </c>
      <c r="H869" s="41">
        <v>833559</v>
      </c>
      <c r="I869" s="41">
        <v>0</v>
      </c>
      <c r="J869" s="41">
        <v>290079</v>
      </c>
      <c r="K869" s="41">
        <v>8336</v>
      </c>
      <c r="L869" s="41">
        <v>0</v>
      </c>
      <c r="M869" s="41">
        <v>0</v>
      </c>
      <c r="N869" s="43">
        <v>1123638</v>
      </c>
    </row>
    <row r="870" spans="1:14" x14ac:dyDescent="0.2">
      <c r="A870" s="39" t="s">
        <v>45</v>
      </c>
      <c r="B870" s="40"/>
      <c r="C870" s="41">
        <v>0</v>
      </c>
      <c r="D870" s="42">
        <v>-4.58E-2</v>
      </c>
      <c r="E870" s="42">
        <v>0</v>
      </c>
      <c r="F870" s="41">
        <v>-21208</v>
      </c>
      <c r="G870" s="41">
        <v>0</v>
      </c>
      <c r="H870" s="41">
        <v>-21208</v>
      </c>
      <c r="I870" s="41">
        <v>0</v>
      </c>
      <c r="J870" s="41">
        <v>-7381</v>
      </c>
      <c r="K870" s="41">
        <v>-212</v>
      </c>
      <c r="L870" s="41">
        <v>0</v>
      </c>
      <c r="M870" s="41">
        <v>0</v>
      </c>
      <c r="N870" s="43">
        <v>-28589</v>
      </c>
    </row>
    <row r="871" spans="1:14" x14ac:dyDescent="0.2">
      <c r="A871" s="39" t="s">
        <v>163</v>
      </c>
      <c r="B871" s="40"/>
      <c r="C871" s="41">
        <v>0</v>
      </c>
      <c r="D871" s="42">
        <v>0</v>
      </c>
      <c r="E871" s="42">
        <v>0</v>
      </c>
      <c r="F871" s="41">
        <v>0</v>
      </c>
      <c r="G871" s="41">
        <v>0</v>
      </c>
      <c r="H871" s="41">
        <v>0</v>
      </c>
      <c r="I871" s="41">
        <v>0</v>
      </c>
      <c r="J871" s="41">
        <v>1</v>
      </c>
      <c r="K871" s="41">
        <v>0</v>
      </c>
      <c r="L871" s="41">
        <v>0</v>
      </c>
      <c r="M871" s="41">
        <v>0</v>
      </c>
      <c r="N871" s="43">
        <v>1</v>
      </c>
    </row>
    <row r="872" spans="1:14" x14ac:dyDescent="0.2">
      <c r="A872" s="39" t="s">
        <v>501</v>
      </c>
      <c r="B872" s="40"/>
      <c r="C872" s="41">
        <v>0</v>
      </c>
      <c r="D872" s="42">
        <v>0</v>
      </c>
      <c r="E872" s="42">
        <v>0</v>
      </c>
      <c r="F872" s="41">
        <v>0</v>
      </c>
      <c r="G872" s="41">
        <v>0</v>
      </c>
      <c r="H872" s="41">
        <v>0</v>
      </c>
      <c r="I872" s="41">
        <v>0</v>
      </c>
      <c r="J872" s="41">
        <v>0</v>
      </c>
      <c r="K872" s="41">
        <v>0</v>
      </c>
      <c r="L872" s="41">
        <v>700</v>
      </c>
      <c r="M872" s="41">
        <v>0</v>
      </c>
      <c r="N872" s="43">
        <v>700</v>
      </c>
    </row>
    <row r="873" spans="1:14" x14ac:dyDescent="0.2">
      <c r="A873" s="39" t="s">
        <v>23</v>
      </c>
      <c r="B873" s="40"/>
      <c r="C873" s="41">
        <v>0</v>
      </c>
      <c r="D873" s="42">
        <v>0</v>
      </c>
      <c r="E873" s="42">
        <v>0.75</v>
      </c>
      <c r="F873" s="41">
        <v>0</v>
      </c>
      <c r="G873" s="41">
        <v>293094</v>
      </c>
      <c r="H873" s="41">
        <v>293094</v>
      </c>
      <c r="I873" s="41">
        <v>0</v>
      </c>
      <c r="J873" s="41">
        <v>101997</v>
      </c>
      <c r="K873" s="41">
        <v>2931</v>
      </c>
      <c r="L873" s="41">
        <v>0</v>
      </c>
      <c r="M873" s="41">
        <v>0</v>
      </c>
      <c r="N873" s="43">
        <v>395091</v>
      </c>
    </row>
    <row r="874" spans="1:14" x14ac:dyDescent="0.2">
      <c r="A874" s="39" t="s">
        <v>1481</v>
      </c>
      <c r="B874" s="40"/>
      <c r="C874" s="41">
        <v>0</v>
      </c>
      <c r="D874" s="42">
        <v>3.4544999999999999</v>
      </c>
      <c r="E874" s="42">
        <v>0.3</v>
      </c>
      <c r="F874" s="41">
        <v>2276113</v>
      </c>
      <c r="G874" s="41">
        <v>75330</v>
      </c>
      <c r="H874" s="41">
        <v>2351443</v>
      </c>
      <c r="I874" s="41">
        <v>0</v>
      </c>
      <c r="J874" s="41">
        <v>818302</v>
      </c>
      <c r="K874" s="41">
        <v>23515</v>
      </c>
      <c r="L874" s="41">
        <v>69325</v>
      </c>
      <c r="M874" s="41">
        <v>0</v>
      </c>
      <c r="N874" s="43">
        <v>3239070</v>
      </c>
    </row>
    <row r="875" spans="1:14" x14ac:dyDescent="0.2">
      <c r="A875" s="34" t="s">
        <v>24</v>
      </c>
      <c r="B875" s="35"/>
      <c r="C875" s="36">
        <f t="shared" ref="C875:N875" si="176">SUM(C869:C874)</f>
        <v>0</v>
      </c>
      <c r="D875" s="37">
        <f t="shared" si="176"/>
        <v>5.7476000000000003</v>
      </c>
      <c r="E875" s="37">
        <f t="shared" si="176"/>
        <v>1.05</v>
      </c>
      <c r="F875" s="36">
        <f t="shared" si="176"/>
        <v>3088464</v>
      </c>
      <c r="G875" s="36">
        <f t="shared" si="176"/>
        <v>368424</v>
      </c>
      <c r="H875" s="36">
        <f t="shared" si="176"/>
        <v>3456888</v>
      </c>
      <c r="I875" s="36">
        <f t="shared" si="176"/>
        <v>0</v>
      </c>
      <c r="J875" s="36">
        <f t="shared" si="176"/>
        <v>1202998</v>
      </c>
      <c r="K875" s="36">
        <f t="shared" si="176"/>
        <v>34570</v>
      </c>
      <c r="L875" s="36">
        <f t="shared" si="176"/>
        <v>70025</v>
      </c>
      <c r="M875" s="36">
        <f t="shared" si="176"/>
        <v>0</v>
      </c>
      <c r="N875" s="38">
        <f t="shared" si="176"/>
        <v>4729911</v>
      </c>
    </row>
    <row r="876" spans="1:14" x14ac:dyDescent="0.2">
      <c r="A876" s="34" t="s">
        <v>25</v>
      </c>
      <c r="B876" s="35"/>
      <c r="C876" s="36"/>
      <c r="D876" s="37"/>
      <c r="E876" s="37"/>
      <c r="F876" s="36"/>
      <c r="G876" s="36"/>
      <c r="H876" s="36"/>
      <c r="I876" s="36"/>
      <c r="J876" s="36"/>
      <c r="K876" s="36"/>
      <c r="L876" s="36"/>
      <c r="M876" s="36"/>
      <c r="N876" s="38"/>
    </row>
    <row r="877" spans="1:14" x14ac:dyDescent="0.2">
      <c r="A877" s="39" t="s">
        <v>130</v>
      </c>
      <c r="B877" s="40"/>
      <c r="C877" s="41">
        <v>47</v>
      </c>
      <c r="D877" s="42">
        <v>0</v>
      </c>
      <c r="E877" s="42">
        <v>0.37509999999999999</v>
      </c>
      <c r="F877" s="41">
        <v>0</v>
      </c>
      <c r="G877" s="41">
        <v>115316</v>
      </c>
      <c r="H877" s="41">
        <v>115316</v>
      </c>
      <c r="I877" s="41">
        <v>0</v>
      </c>
      <c r="J877" s="41">
        <v>40129</v>
      </c>
      <c r="K877" s="41">
        <v>1153</v>
      </c>
      <c r="L877" s="41">
        <v>940</v>
      </c>
      <c r="M877" s="41">
        <v>0</v>
      </c>
      <c r="N877" s="43">
        <v>156385</v>
      </c>
    </row>
    <row r="878" spans="1:14" x14ac:dyDescent="0.2">
      <c r="A878" s="34" t="s">
        <v>24</v>
      </c>
      <c r="B878" s="35"/>
      <c r="C878" s="36">
        <f t="shared" ref="C878:N878" si="177">SUM(C877:C877)</f>
        <v>47</v>
      </c>
      <c r="D878" s="37">
        <f t="shared" si="177"/>
        <v>0</v>
      </c>
      <c r="E878" s="37">
        <f t="shared" si="177"/>
        <v>0.37509999999999999</v>
      </c>
      <c r="F878" s="36">
        <f t="shared" si="177"/>
        <v>0</v>
      </c>
      <c r="G878" s="36">
        <f t="shared" si="177"/>
        <v>115316</v>
      </c>
      <c r="H878" s="36">
        <f t="shared" si="177"/>
        <v>115316</v>
      </c>
      <c r="I878" s="36">
        <f t="shared" si="177"/>
        <v>0</v>
      </c>
      <c r="J878" s="36">
        <f t="shared" si="177"/>
        <v>40129</v>
      </c>
      <c r="K878" s="36">
        <f t="shared" si="177"/>
        <v>1153</v>
      </c>
      <c r="L878" s="36">
        <f t="shared" si="177"/>
        <v>940</v>
      </c>
      <c r="M878" s="36">
        <f t="shared" si="177"/>
        <v>0</v>
      </c>
      <c r="N878" s="38">
        <f t="shared" si="177"/>
        <v>156385</v>
      </c>
    </row>
    <row r="879" spans="1:14" x14ac:dyDescent="0.2">
      <c r="A879" s="34" t="s">
        <v>1483</v>
      </c>
      <c r="B879" s="35"/>
      <c r="C879" s="36"/>
      <c r="D879" s="37"/>
      <c r="E879" s="37"/>
      <c r="F879" s="36"/>
      <c r="G879" s="36"/>
      <c r="H879" s="36"/>
      <c r="I879" s="36"/>
      <c r="J879" s="36"/>
      <c r="K879" s="36"/>
      <c r="L879" s="36"/>
      <c r="M879" s="36"/>
      <c r="N879" s="38"/>
    </row>
    <row r="880" spans="1:14" x14ac:dyDescent="0.2">
      <c r="A880" s="39" t="s">
        <v>1492</v>
      </c>
      <c r="B880" s="40"/>
      <c r="C880" s="41">
        <v>27</v>
      </c>
      <c r="D880" s="42">
        <v>0</v>
      </c>
      <c r="E880" s="42">
        <v>5.1400000000000001E-2</v>
      </c>
      <c r="F880" s="41">
        <v>0</v>
      </c>
      <c r="G880" s="41">
        <v>13930</v>
      </c>
      <c r="H880" s="41">
        <v>13930</v>
      </c>
      <c r="I880" s="41">
        <v>0</v>
      </c>
      <c r="J880" s="41">
        <v>4848</v>
      </c>
      <c r="K880" s="41">
        <v>139</v>
      </c>
      <c r="L880" s="41">
        <v>0</v>
      </c>
      <c r="M880" s="41">
        <v>0</v>
      </c>
      <c r="N880" s="43">
        <v>18778</v>
      </c>
    </row>
    <row r="881" spans="1:14" x14ac:dyDescent="0.2">
      <c r="A881" s="39" t="s">
        <v>1485</v>
      </c>
      <c r="B881" s="40"/>
      <c r="C881" s="41">
        <v>0</v>
      </c>
      <c r="D881" s="42">
        <v>1.1609</v>
      </c>
      <c r="E881" s="42">
        <v>0</v>
      </c>
      <c r="F881" s="41">
        <v>547325</v>
      </c>
      <c r="G881" s="41">
        <v>0</v>
      </c>
      <c r="H881" s="41">
        <v>547325</v>
      </c>
      <c r="I881" s="41">
        <v>0</v>
      </c>
      <c r="J881" s="41">
        <v>190469</v>
      </c>
      <c r="K881" s="41">
        <v>5473</v>
      </c>
      <c r="L881" s="41">
        <v>0</v>
      </c>
      <c r="M881" s="41">
        <v>0</v>
      </c>
      <c r="N881" s="43">
        <v>737794</v>
      </c>
    </row>
    <row r="882" spans="1:14" x14ac:dyDescent="0.2">
      <c r="A882" s="34" t="s">
        <v>24</v>
      </c>
      <c r="B882" s="35"/>
      <c r="C882" s="36">
        <f t="shared" ref="C882:N882" si="178">SUM(C880:C881)</f>
        <v>27</v>
      </c>
      <c r="D882" s="37">
        <f t="shared" si="178"/>
        <v>1.1609</v>
      </c>
      <c r="E882" s="37">
        <f t="shared" si="178"/>
        <v>5.1400000000000001E-2</v>
      </c>
      <c r="F882" s="36">
        <f t="shared" si="178"/>
        <v>547325</v>
      </c>
      <c r="G882" s="36">
        <f t="shared" si="178"/>
        <v>13930</v>
      </c>
      <c r="H882" s="36">
        <f t="shared" si="178"/>
        <v>561255</v>
      </c>
      <c r="I882" s="36">
        <f t="shared" si="178"/>
        <v>0</v>
      </c>
      <c r="J882" s="36">
        <f t="shared" si="178"/>
        <v>195317</v>
      </c>
      <c r="K882" s="36">
        <f t="shared" si="178"/>
        <v>5612</v>
      </c>
      <c r="L882" s="36">
        <f t="shared" si="178"/>
        <v>0</v>
      </c>
      <c r="M882" s="36">
        <f t="shared" si="178"/>
        <v>0</v>
      </c>
      <c r="N882" s="38">
        <f t="shared" si="178"/>
        <v>756572</v>
      </c>
    </row>
    <row r="883" spans="1:14" x14ac:dyDescent="0.2">
      <c r="A883" s="29" t="s">
        <v>2545</v>
      </c>
      <c r="B883" s="30"/>
      <c r="C883" s="31">
        <f t="shared" ref="C883:N883" si="179">C875+C878+C882</f>
        <v>74</v>
      </c>
      <c r="D883" s="32">
        <f t="shared" si="179"/>
        <v>6.9085000000000001</v>
      </c>
      <c r="E883" s="32">
        <f t="shared" si="179"/>
        <v>1.4765000000000001</v>
      </c>
      <c r="F883" s="31">
        <f t="shared" si="179"/>
        <v>3635789</v>
      </c>
      <c r="G883" s="31">
        <f t="shared" si="179"/>
        <v>497670</v>
      </c>
      <c r="H883" s="31">
        <f t="shared" si="179"/>
        <v>4133459</v>
      </c>
      <c r="I883" s="31">
        <f t="shared" si="179"/>
        <v>0</v>
      </c>
      <c r="J883" s="31">
        <f t="shared" si="179"/>
        <v>1438444</v>
      </c>
      <c r="K883" s="31">
        <f t="shared" si="179"/>
        <v>41335</v>
      </c>
      <c r="L883" s="31">
        <f t="shared" si="179"/>
        <v>70965</v>
      </c>
      <c r="M883" s="31">
        <f t="shared" si="179"/>
        <v>0</v>
      </c>
      <c r="N883" s="33">
        <f t="shared" si="179"/>
        <v>5642868</v>
      </c>
    </row>
    <row r="884" spans="1:14" x14ac:dyDescent="0.2">
      <c r="A884" s="39"/>
      <c r="B884" s="40"/>
      <c r="C884" s="41"/>
      <c r="D884" s="42"/>
      <c r="E884" s="42"/>
      <c r="F884" s="41"/>
      <c r="G884" s="41"/>
      <c r="H884" s="41"/>
      <c r="I884" s="41"/>
      <c r="J884" s="41"/>
      <c r="K884" s="41"/>
      <c r="L884" s="41"/>
      <c r="M884" s="41"/>
      <c r="N884" s="43"/>
    </row>
    <row r="885" spans="1:14" x14ac:dyDescent="0.2">
      <c r="A885" s="29" t="s">
        <v>2546</v>
      </c>
      <c r="B885" s="30"/>
      <c r="C885" s="31"/>
      <c r="D885" s="32"/>
      <c r="E885" s="32"/>
      <c r="F885" s="31"/>
      <c r="G885" s="31"/>
      <c r="H885" s="31"/>
      <c r="I885" s="31"/>
      <c r="J885" s="31"/>
      <c r="K885" s="31"/>
      <c r="L885" s="31"/>
      <c r="M885" s="31"/>
      <c r="N885" s="33"/>
    </row>
    <row r="886" spans="1:14" x14ac:dyDescent="0.2">
      <c r="A886" s="29" t="s">
        <v>2547</v>
      </c>
      <c r="B886" s="30" t="s">
        <v>6</v>
      </c>
      <c r="C886" s="31" t="s">
        <v>7</v>
      </c>
      <c r="D886" s="32" t="s">
        <v>8</v>
      </c>
      <c r="E886" s="32" t="s">
        <v>9</v>
      </c>
      <c r="F886" s="31" t="s">
        <v>10</v>
      </c>
      <c r="G886" s="31" t="s">
        <v>11</v>
      </c>
      <c r="H886" s="31" t="s">
        <v>12</v>
      </c>
      <c r="I886" s="31" t="s">
        <v>13</v>
      </c>
      <c r="J886" s="31" t="s">
        <v>14</v>
      </c>
      <c r="K886" s="31" t="s">
        <v>15</v>
      </c>
      <c r="L886" s="31" t="s">
        <v>16</v>
      </c>
      <c r="M886" s="31" t="s">
        <v>17</v>
      </c>
      <c r="N886" s="33" t="s">
        <v>18</v>
      </c>
    </row>
    <row r="887" spans="1:14" x14ac:dyDescent="0.2">
      <c r="A887" s="34" t="s">
        <v>19</v>
      </c>
      <c r="B887" s="35"/>
      <c r="C887" s="36"/>
      <c r="D887" s="37"/>
      <c r="E887" s="37"/>
      <c r="F887" s="36"/>
      <c r="G887" s="36"/>
      <c r="H887" s="36"/>
      <c r="I887" s="36"/>
      <c r="J887" s="36"/>
      <c r="K887" s="36"/>
      <c r="L887" s="36"/>
      <c r="M887" s="36"/>
      <c r="N887" s="38"/>
    </row>
    <row r="888" spans="1:14" x14ac:dyDescent="0.2">
      <c r="A888" s="39" t="s">
        <v>22</v>
      </c>
      <c r="B888" s="40"/>
      <c r="C888" s="41">
        <v>0</v>
      </c>
      <c r="D888" s="42">
        <v>9.9193999999999996</v>
      </c>
      <c r="E888" s="42">
        <v>1.8</v>
      </c>
      <c r="F888" s="41">
        <v>5170361</v>
      </c>
      <c r="G888" s="41">
        <v>427485</v>
      </c>
      <c r="H888" s="41">
        <v>5597846</v>
      </c>
      <c r="I888" s="41">
        <v>0</v>
      </c>
      <c r="J888" s="41">
        <v>1948049</v>
      </c>
      <c r="K888" s="41">
        <v>55977</v>
      </c>
      <c r="L888" s="41">
        <v>38400</v>
      </c>
      <c r="M888" s="41">
        <v>0</v>
      </c>
      <c r="N888" s="43">
        <v>7584295</v>
      </c>
    </row>
    <row r="889" spans="1:14" x14ac:dyDescent="0.2">
      <c r="A889" s="34" t="s">
        <v>24</v>
      </c>
      <c r="B889" s="35"/>
      <c r="C889" s="36">
        <f t="shared" ref="C889:N889" si="180">SUM(C888:C888)</f>
        <v>0</v>
      </c>
      <c r="D889" s="37">
        <f t="shared" si="180"/>
        <v>9.9193999999999996</v>
      </c>
      <c r="E889" s="37">
        <f t="shared" si="180"/>
        <v>1.8</v>
      </c>
      <c r="F889" s="36">
        <f t="shared" si="180"/>
        <v>5170361</v>
      </c>
      <c r="G889" s="36">
        <f t="shared" si="180"/>
        <v>427485</v>
      </c>
      <c r="H889" s="36">
        <f t="shared" si="180"/>
        <v>5597846</v>
      </c>
      <c r="I889" s="36">
        <f t="shared" si="180"/>
        <v>0</v>
      </c>
      <c r="J889" s="36">
        <f t="shared" si="180"/>
        <v>1948049</v>
      </c>
      <c r="K889" s="36">
        <f t="shared" si="180"/>
        <v>55977</v>
      </c>
      <c r="L889" s="36">
        <f t="shared" si="180"/>
        <v>38400</v>
      </c>
      <c r="M889" s="36">
        <f t="shared" si="180"/>
        <v>0</v>
      </c>
      <c r="N889" s="38">
        <f t="shared" si="180"/>
        <v>7584295</v>
      </c>
    </row>
    <row r="890" spans="1:14" x14ac:dyDescent="0.2">
      <c r="A890" s="34" t="s">
        <v>1629</v>
      </c>
      <c r="B890" s="35"/>
      <c r="C890" s="36"/>
      <c r="D890" s="37"/>
      <c r="E890" s="37"/>
      <c r="F890" s="36"/>
      <c r="G890" s="36"/>
      <c r="H890" s="36"/>
      <c r="I890" s="36"/>
      <c r="J890" s="36"/>
      <c r="K890" s="36"/>
      <c r="L890" s="36"/>
      <c r="M890" s="36"/>
      <c r="N890" s="38"/>
    </row>
    <row r="891" spans="1:14" x14ac:dyDescent="0.2">
      <c r="A891" s="39" t="s">
        <v>162</v>
      </c>
      <c r="B891" s="40"/>
      <c r="C891" s="41">
        <v>0</v>
      </c>
      <c r="D891" s="42">
        <v>5.8</v>
      </c>
      <c r="E891" s="42">
        <v>0</v>
      </c>
      <c r="F891" s="41">
        <v>2150316</v>
      </c>
      <c r="G891" s="41">
        <v>0</v>
      </c>
      <c r="H891" s="41">
        <v>2150316</v>
      </c>
      <c r="I891" s="41">
        <v>0</v>
      </c>
      <c r="J891" s="41">
        <v>748309</v>
      </c>
      <c r="K891" s="41">
        <v>21503</v>
      </c>
      <c r="L891" s="41">
        <v>0</v>
      </c>
      <c r="M891" s="41">
        <v>0</v>
      </c>
      <c r="N891" s="43">
        <v>2898625</v>
      </c>
    </row>
    <row r="892" spans="1:14" x14ac:dyDescent="0.2">
      <c r="A892" s="39" t="s">
        <v>30</v>
      </c>
      <c r="B892" s="40"/>
      <c r="C892" s="41">
        <v>0</v>
      </c>
      <c r="D892" s="42">
        <v>8.3299999999999999E-2</v>
      </c>
      <c r="E892" s="42">
        <v>0</v>
      </c>
      <c r="F892" s="41">
        <v>38560</v>
      </c>
      <c r="G892" s="41">
        <v>0</v>
      </c>
      <c r="H892" s="41">
        <v>38560</v>
      </c>
      <c r="I892" s="41">
        <v>0</v>
      </c>
      <c r="J892" s="41">
        <v>13419</v>
      </c>
      <c r="K892" s="41">
        <v>386</v>
      </c>
      <c r="L892" s="41">
        <v>0</v>
      </c>
      <c r="M892" s="41">
        <v>0</v>
      </c>
      <c r="N892" s="43">
        <v>51979</v>
      </c>
    </row>
    <row r="893" spans="1:14" x14ac:dyDescent="0.2">
      <c r="A893" s="39" t="s">
        <v>163</v>
      </c>
      <c r="B893" s="40"/>
      <c r="C893" s="41">
        <v>0</v>
      </c>
      <c r="D893" s="42">
        <v>0</v>
      </c>
      <c r="E893" s="42">
        <v>0</v>
      </c>
      <c r="F893" s="41">
        <v>0</v>
      </c>
      <c r="G893" s="41">
        <v>0</v>
      </c>
      <c r="H893" s="41">
        <v>0</v>
      </c>
      <c r="I893" s="41">
        <v>0</v>
      </c>
      <c r="J893" s="41">
        <v>10</v>
      </c>
      <c r="K893" s="41">
        <v>0</v>
      </c>
      <c r="L893" s="41">
        <v>0</v>
      </c>
      <c r="M893" s="41">
        <v>0</v>
      </c>
      <c r="N893" s="43">
        <v>10</v>
      </c>
    </row>
    <row r="894" spans="1:14" x14ac:dyDescent="0.2">
      <c r="A894" s="39" t="s">
        <v>32</v>
      </c>
      <c r="B894" s="40"/>
      <c r="C894" s="41">
        <v>0</v>
      </c>
      <c r="D894" s="42">
        <v>0</v>
      </c>
      <c r="E894" s="42">
        <v>0.4</v>
      </c>
      <c r="F894" s="41">
        <v>0</v>
      </c>
      <c r="G894" s="41">
        <v>105883</v>
      </c>
      <c r="H894" s="41">
        <v>105883</v>
      </c>
      <c r="I894" s="41">
        <v>0</v>
      </c>
      <c r="J894" s="41">
        <v>36847</v>
      </c>
      <c r="K894" s="41">
        <v>1059</v>
      </c>
      <c r="L894" s="41">
        <v>0</v>
      </c>
      <c r="M894" s="41">
        <v>0</v>
      </c>
      <c r="N894" s="43">
        <v>142730</v>
      </c>
    </row>
    <row r="895" spans="1:14" x14ac:dyDescent="0.2">
      <c r="A895" s="39" t="s">
        <v>23</v>
      </c>
      <c r="B895" s="40"/>
      <c r="C895" s="41">
        <v>0</v>
      </c>
      <c r="D895" s="42">
        <v>0</v>
      </c>
      <c r="E895" s="42">
        <v>1.97</v>
      </c>
      <c r="F895" s="41">
        <v>0</v>
      </c>
      <c r="G895" s="41">
        <v>757357</v>
      </c>
      <c r="H895" s="41">
        <v>757357</v>
      </c>
      <c r="I895" s="41">
        <v>0</v>
      </c>
      <c r="J895" s="41">
        <v>263561</v>
      </c>
      <c r="K895" s="41">
        <v>7574</v>
      </c>
      <c r="L895" s="41">
        <v>0</v>
      </c>
      <c r="M895" s="41">
        <v>0</v>
      </c>
      <c r="N895" s="43">
        <v>1020918</v>
      </c>
    </row>
    <row r="896" spans="1:14" x14ac:dyDescent="0.2">
      <c r="A896" s="39" t="s">
        <v>1481</v>
      </c>
      <c r="B896" s="40"/>
      <c r="C896" s="41">
        <v>0</v>
      </c>
      <c r="D896" s="42">
        <v>7.9996</v>
      </c>
      <c r="E896" s="42">
        <v>1.02</v>
      </c>
      <c r="F896" s="41">
        <v>4718748</v>
      </c>
      <c r="G896" s="41">
        <v>256122</v>
      </c>
      <c r="H896" s="41">
        <v>4974870</v>
      </c>
      <c r="I896" s="41">
        <v>0</v>
      </c>
      <c r="J896" s="41">
        <v>1731255</v>
      </c>
      <c r="K896" s="41">
        <v>49749</v>
      </c>
      <c r="L896" s="41">
        <v>147965</v>
      </c>
      <c r="M896" s="41">
        <v>0</v>
      </c>
      <c r="N896" s="43">
        <v>6854090</v>
      </c>
    </row>
    <row r="897" spans="1:14" x14ac:dyDescent="0.2">
      <c r="A897" s="39" t="s">
        <v>1482</v>
      </c>
      <c r="B897" s="40"/>
      <c r="C897" s="41">
        <v>0</v>
      </c>
      <c r="D897" s="42">
        <v>0</v>
      </c>
      <c r="E897" s="42">
        <v>0</v>
      </c>
      <c r="F897" s="41">
        <v>12000</v>
      </c>
      <c r="G897" s="41">
        <v>0</v>
      </c>
      <c r="H897" s="41">
        <v>12000</v>
      </c>
      <c r="I897" s="41">
        <v>0</v>
      </c>
      <c r="J897" s="41">
        <v>4176</v>
      </c>
      <c r="K897" s="41">
        <v>120</v>
      </c>
      <c r="L897" s="41">
        <v>0</v>
      </c>
      <c r="M897" s="41">
        <v>0</v>
      </c>
      <c r="N897" s="43">
        <v>16176</v>
      </c>
    </row>
    <row r="898" spans="1:14" x14ac:dyDescent="0.2">
      <c r="A898" s="34" t="s">
        <v>24</v>
      </c>
      <c r="B898" s="35"/>
      <c r="C898" s="36">
        <f t="shared" ref="C898:N898" si="181">SUM(C891:C897)</f>
        <v>0</v>
      </c>
      <c r="D898" s="37">
        <f t="shared" si="181"/>
        <v>13.882899999999999</v>
      </c>
      <c r="E898" s="37">
        <f t="shared" si="181"/>
        <v>3.39</v>
      </c>
      <c r="F898" s="36">
        <f t="shared" si="181"/>
        <v>6919624</v>
      </c>
      <c r="G898" s="36">
        <f t="shared" si="181"/>
        <v>1119362</v>
      </c>
      <c r="H898" s="36">
        <f t="shared" si="181"/>
        <v>8038986</v>
      </c>
      <c r="I898" s="36">
        <f t="shared" si="181"/>
        <v>0</v>
      </c>
      <c r="J898" s="36">
        <f t="shared" si="181"/>
        <v>2797577</v>
      </c>
      <c r="K898" s="36">
        <f t="shared" si="181"/>
        <v>80391</v>
      </c>
      <c r="L898" s="36">
        <f t="shared" si="181"/>
        <v>147965</v>
      </c>
      <c r="M898" s="36">
        <f t="shared" si="181"/>
        <v>0</v>
      </c>
      <c r="N898" s="38">
        <f t="shared" si="181"/>
        <v>10984528</v>
      </c>
    </row>
    <row r="899" spans="1:14" x14ac:dyDescent="0.2">
      <c r="A899" s="34" t="s">
        <v>25</v>
      </c>
      <c r="B899" s="35"/>
      <c r="C899" s="36"/>
      <c r="D899" s="37"/>
      <c r="E899" s="37"/>
      <c r="F899" s="36"/>
      <c r="G899" s="36"/>
      <c r="H899" s="36"/>
      <c r="I899" s="36"/>
      <c r="J899" s="36"/>
      <c r="K899" s="36"/>
      <c r="L899" s="36"/>
      <c r="M899" s="36"/>
      <c r="N899" s="38"/>
    </row>
    <row r="900" spans="1:14" x14ac:dyDescent="0.2">
      <c r="A900" s="39" t="s">
        <v>56</v>
      </c>
      <c r="B900" s="40"/>
      <c r="C900" s="41">
        <v>45</v>
      </c>
      <c r="D900" s="42">
        <v>0</v>
      </c>
      <c r="E900" s="42">
        <v>0.4965</v>
      </c>
      <c r="F900" s="41">
        <v>0</v>
      </c>
      <c r="G900" s="41">
        <v>152638</v>
      </c>
      <c r="H900" s="41">
        <v>152638</v>
      </c>
      <c r="I900" s="41">
        <v>0</v>
      </c>
      <c r="J900" s="41">
        <v>53117</v>
      </c>
      <c r="K900" s="41">
        <v>1526</v>
      </c>
      <c r="L900" s="41">
        <v>1125</v>
      </c>
      <c r="M900" s="41">
        <v>0</v>
      </c>
      <c r="N900" s="43">
        <v>206880</v>
      </c>
    </row>
    <row r="901" spans="1:14" x14ac:dyDescent="0.2">
      <c r="A901" s="39" t="s">
        <v>56</v>
      </c>
      <c r="B901" s="40"/>
      <c r="C901" s="41">
        <v>50</v>
      </c>
      <c r="D901" s="42">
        <v>0</v>
      </c>
      <c r="E901" s="42">
        <v>0.53269999999999995</v>
      </c>
      <c r="F901" s="41">
        <v>0</v>
      </c>
      <c r="G901" s="41">
        <v>163767</v>
      </c>
      <c r="H901" s="41">
        <v>163767</v>
      </c>
      <c r="I901" s="41">
        <v>0</v>
      </c>
      <c r="J901" s="41">
        <v>56991</v>
      </c>
      <c r="K901" s="41">
        <v>1638</v>
      </c>
      <c r="L901" s="41">
        <v>1250</v>
      </c>
      <c r="M901" s="41">
        <v>0</v>
      </c>
      <c r="N901" s="43">
        <v>222008</v>
      </c>
    </row>
    <row r="902" spans="1:14" x14ac:dyDescent="0.2">
      <c r="A902" s="34" t="s">
        <v>24</v>
      </c>
      <c r="B902" s="35"/>
      <c r="C902" s="36">
        <f t="shared" ref="C902:N902" si="182">SUM(C900:C901)</f>
        <v>95</v>
      </c>
      <c r="D902" s="37">
        <f t="shared" si="182"/>
        <v>0</v>
      </c>
      <c r="E902" s="37">
        <f t="shared" si="182"/>
        <v>1.0291999999999999</v>
      </c>
      <c r="F902" s="36">
        <f t="shared" si="182"/>
        <v>0</v>
      </c>
      <c r="G902" s="36">
        <f t="shared" si="182"/>
        <v>316405</v>
      </c>
      <c r="H902" s="36">
        <f t="shared" si="182"/>
        <v>316405</v>
      </c>
      <c r="I902" s="36">
        <f t="shared" si="182"/>
        <v>0</v>
      </c>
      <c r="J902" s="36">
        <f t="shared" si="182"/>
        <v>110108</v>
      </c>
      <c r="K902" s="36">
        <f t="shared" si="182"/>
        <v>3164</v>
      </c>
      <c r="L902" s="36">
        <f t="shared" si="182"/>
        <v>2375</v>
      </c>
      <c r="M902" s="36">
        <f t="shared" si="182"/>
        <v>0</v>
      </c>
      <c r="N902" s="38">
        <f t="shared" si="182"/>
        <v>428888</v>
      </c>
    </row>
    <row r="903" spans="1:14" x14ac:dyDescent="0.2">
      <c r="A903" s="34" t="s">
        <v>1483</v>
      </c>
      <c r="B903" s="35"/>
      <c r="C903" s="36"/>
      <c r="D903" s="37"/>
      <c r="E903" s="37"/>
      <c r="F903" s="36"/>
      <c r="G903" s="36"/>
      <c r="H903" s="36"/>
      <c r="I903" s="36"/>
      <c r="J903" s="36"/>
      <c r="K903" s="36"/>
      <c r="L903" s="36"/>
      <c r="M903" s="36"/>
      <c r="N903" s="38"/>
    </row>
    <row r="904" spans="1:14" x14ac:dyDescent="0.2">
      <c r="A904" s="39" t="s">
        <v>1484</v>
      </c>
      <c r="B904" s="40"/>
      <c r="C904" s="41">
        <v>91</v>
      </c>
      <c r="D904" s="42">
        <v>0</v>
      </c>
      <c r="E904" s="42">
        <v>0.15190000000000001</v>
      </c>
      <c r="F904" s="41">
        <v>0</v>
      </c>
      <c r="G904" s="41">
        <v>41166</v>
      </c>
      <c r="H904" s="41">
        <v>41166</v>
      </c>
      <c r="I904" s="41">
        <v>0</v>
      </c>
      <c r="J904" s="41">
        <v>14326</v>
      </c>
      <c r="K904" s="41">
        <v>412</v>
      </c>
      <c r="L904" s="41">
        <v>0</v>
      </c>
      <c r="M904" s="41">
        <v>0</v>
      </c>
      <c r="N904" s="43">
        <v>55492</v>
      </c>
    </row>
    <row r="905" spans="1:14" x14ac:dyDescent="0.2">
      <c r="A905" s="39" t="s">
        <v>1485</v>
      </c>
      <c r="B905" s="40"/>
      <c r="C905" s="41">
        <v>0</v>
      </c>
      <c r="D905" s="42">
        <v>3.3515999999999999</v>
      </c>
      <c r="E905" s="42">
        <v>0</v>
      </c>
      <c r="F905" s="41">
        <v>1572953</v>
      </c>
      <c r="G905" s="41">
        <v>0</v>
      </c>
      <c r="H905" s="41">
        <v>1572953</v>
      </c>
      <c r="I905" s="41">
        <v>0</v>
      </c>
      <c r="J905" s="41">
        <v>547388</v>
      </c>
      <c r="K905" s="41">
        <v>15730</v>
      </c>
      <c r="L905" s="41">
        <v>0</v>
      </c>
      <c r="M905" s="41">
        <v>0</v>
      </c>
      <c r="N905" s="43">
        <v>2120341</v>
      </c>
    </row>
    <row r="906" spans="1:14" x14ac:dyDescent="0.2">
      <c r="A906" s="34" t="s">
        <v>24</v>
      </c>
      <c r="B906" s="35"/>
      <c r="C906" s="36">
        <f t="shared" ref="C906:N906" si="183">SUM(C904:C905)</f>
        <v>91</v>
      </c>
      <c r="D906" s="37">
        <f t="shared" si="183"/>
        <v>3.3515999999999999</v>
      </c>
      <c r="E906" s="37">
        <f t="shared" si="183"/>
        <v>0.15190000000000001</v>
      </c>
      <c r="F906" s="36">
        <f t="shared" si="183"/>
        <v>1572953</v>
      </c>
      <c r="G906" s="36">
        <f t="shared" si="183"/>
        <v>41166</v>
      </c>
      <c r="H906" s="36">
        <f t="shared" si="183"/>
        <v>1614119</v>
      </c>
      <c r="I906" s="36">
        <f t="shared" si="183"/>
        <v>0</v>
      </c>
      <c r="J906" s="36">
        <f t="shared" si="183"/>
        <v>561714</v>
      </c>
      <c r="K906" s="36">
        <f t="shared" si="183"/>
        <v>16142</v>
      </c>
      <c r="L906" s="36">
        <f t="shared" si="183"/>
        <v>0</v>
      </c>
      <c r="M906" s="36">
        <f t="shared" si="183"/>
        <v>0</v>
      </c>
      <c r="N906" s="38">
        <f t="shared" si="183"/>
        <v>2175833</v>
      </c>
    </row>
    <row r="907" spans="1:14" x14ac:dyDescent="0.2">
      <c r="A907" s="29" t="s">
        <v>2548</v>
      </c>
      <c r="B907" s="30"/>
      <c r="C907" s="31">
        <f t="shared" ref="C907:N907" si="184">C889+C898+C902+C906</f>
        <v>186</v>
      </c>
      <c r="D907" s="32">
        <f t="shared" si="184"/>
        <v>27.1539</v>
      </c>
      <c r="E907" s="32">
        <f t="shared" si="184"/>
        <v>6.3711000000000011</v>
      </c>
      <c r="F907" s="31">
        <f t="shared" si="184"/>
        <v>13662938</v>
      </c>
      <c r="G907" s="31">
        <f t="shared" si="184"/>
        <v>1904418</v>
      </c>
      <c r="H907" s="31">
        <f t="shared" si="184"/>
        <v>15567356</v>
      </c>
      <c r="I907" s="31">
        <f t="shared" si="184"/>
        <v>0</v>
      </c>
      <c r="J907" s="31">
        <f t="shared" si="184"/>
        <v>5417448</v>
      </c>
      <c r="K907" s="31">
        <f t="shared" si="184"/>
        <v>155674</v>
      </c>
      <c r="L907" s="31">
        <f t="shared" si="184"/>
        <v>188740</v>
      </c>
      <c r="M907" s="31">
        <f t="shared" si="184"/>
        <v>0</v>
      </c>
      <c r="N907" s="33">
        <f t="shared" si="184"/>
        <v>21173544</v>
      </c>
    </row>
    <row r="908" spans="1:14" x14ac:dyDescent="0.2">
      <c r="A908" s="39"/>
      <c r="B908" s="40"/>
      <c r="C908" s="41"/>
      <c r="D908" s="42"/>
      <c r="E908" s="42"/>
      <c r="F908" s="41"/>
      <c r="G908" s="41"/>
      <c r="H908" s="41"/>
      <c r="I908" s="41"/>
      <c r="J908" s="41"/>
      <c r="K908" s="41"/>
      <c r="L908" s="41"/>
      <c r="M908" s="41"/>
      <c r="N908" s="43"/>
    </row>
    <row r="909" spans="1:14" x14ac:dyDescent="0.2">
      <c r="A909" s="29" t="s">
        <v>2549</v>
      </c>
      <c r="B909" s="30"/>
      <c r="C909" s="31"/>
      <c r="D909" s="32"/>
      <c r="E909" s="32"/>
      <c r="F909" s="31"/>
      <c r="G909" s="31"/>
      <c r="H909" s="31"/>
      <c r="I909" s="31"/>
      <c r="J909" s="31"/>
      <c r="K909" s="31"/>
      <c r="L909" s="31"/>
      <c r="M909" s="31"/>
      <c r="N909" s="33"/>
    </row>
    <row r="910" spans="1:14" x14ac:dyDescent="0.2">
      <c r="A910" s="29" t="s">
        <v>2550</v>
      </c>
      <c r="B910" s="30" t="s">
        <v>6</v>
      </c>
      <c r="C910" s="31" t="s">
        <v>7</v>
      </c>
      <c r="D910" s="32" t="s">
        <v>8</v>
      </c>
      <c r="E910" s="32" t="s">
        <v>9</v>
      </c>
      <c r="F910" s="31" t="s">
        <v>10</v>
      </c>
      <c r="G910" s="31" t="s">
        <v>11</v>
      </c>
      <c r="H910" s="31" t="s">
        <v>12</v>
      </c>
      <c r="I910" s="31" t="s">
        <v>13</v>
      </c>
      <c r="J910" s="31" t="s">
        <v>14</v>
      </c>
      <c r="K910" s="31" t="s">
        <v>15</v>
      </c>
      <c r="L910" s="31" t="s">
        <v>16</v>
      </c>
      <c r="M910" s="31" t="s">
        <v>17</v>
      </c>
      <c r="N910" s="33" t="s">
        <v>18</v>
      </c>
    </row>
    <row r="911" spans="1:14" x14ac:dyDescent="0.2">
      <c r="A911" s="34" t="s">
        <v>19</v>
      </c>
      <c r="B911" s="35"/>
      <c r="C911" s="36"/>
      <c r="D911" s="37"/>
      <c r="E911" s="37"/>
      <c r="F911" s="36"/>
      <c r="G911" s="36"/>
      <c r="H911" s="36"/>
      <c r="I911" s="36"/>
      <c r="J911" s="36"/>
      <c r="K911" s="36"/>
      <c r="L911" s="36"/>
      <c r="M911" s="36"/>
      <c r="N911" s="38"/>
    </row>
    <row r="912" spans="1:14" x14ac:dyDescent="0.2">
      <c r="A912" s="39" t="s">
        <v>22</v>
      </c>
      <c r="B912" s="40"/>
      <c r="C912" s="41">
        <v>0</v>
      </c>
      <c r="D912" s="42">
        <v>4</v>
      </c>
      <c r="E912" s="42">
        <v>0.8</v>
      </c>
      <c r="F912" s="41">
        <v>2169447</v>
      </c>
      <c r="G912" s="41">
        <v>189994</v>
      </c>
      <c r="H912" s="41">
        <v>2359441</v>
      </c>
      <c r="I912" s="41">
        <v>0</v>
      </c>
      <c r="J912" s="41">
        <v>821085</v>
      </c>
      <c r="K912" s="41">
        <v>23594</v>
      </c>
      <c r="L912" s="41">
        <v>21200</v>
      </c>
      <c r="M912" s="41">
        <v>0</v>
      </c>
      <c r="N912" s="43">
        <v>3201726</v>
      </c>
    </row>
    <row r="913" spans="1:14" x14ac:dyDescent="0.2">
      <c r="A913" s="34" t="s">
        <v>24</v>
      </c>
      <c r="B913" s="35"/>
      <c r="C913" s="36">
        <f t="shared" ref="C913:N913" si="185">SUM(C912:C912)</f>
        <v>0</v>
      </c>
      <c r="D913" s="37">
        <f t="shared" si="185"/>
        <v>4</v>
      </c>
      <c r="E913" s="37">
        <f t="shared" si="185"/>
        <v>0.8</v>
      </c>
      <c r="F913" s="36">
        <f t="shared" si="185"/>
        <v>2169447</v>
      </c>
      <c r="G913" s="36">
        <f t="shared" si="185"/>
        <v>189994</v>
      </c>
      <c r="H913" s="36">
        <f t="shared" si="185"/>
        <v>2359441</v>
      </c>
      <c r="I913" s="36">
        <f t="shared" si="185"/>
        <v>0</v>
      </c>
      <c r="J913" s="36">
        <f t="shared" si="185"/>
        <v>821085</v>
      </c>
      <c r="K913" s="36">
        <f t="shared" si="185"/>
        <v>23594</v>
      </c>
      <c r="L913" s="36">
        <f t="shared" si="185"/>
        <v>21200</v>
      </c>
      <c r="M913" s="36">
        <f t="shared" si="185"/>
        <v>0</v>
      </c>
      <c r="N913" s="38">
        <f t="shared" si="185"/>
        <v>3201726</v>
      </c>
    </row>
    <row r="914" spans="1:14" x14ac:dyDescent="0.2">
      <c r="A914" s="34" t="s">
        <v>1629</v>
      </c>
      <c r="B914" s="35"/>
      <c r="C914" s="36"/>
      <c r="D914" s="37"/>
      <c r="E914" s="37"/>
      <c r="F914" s="36"/>
      <c r="G914" s="36"/>
      <c r="H914" s="36"/>
      <c r="I914" s="36"/>
      <c r="J914" s="36"/>
      <c r="K914" s="36"/>
      <c r="L914" s="36"/>
      <c r="M914" s="36"/>
      <c r="N914" s="38"/>
    </row>
    <row r="915" spans="1:14" x14ac:dyDescent="0.2">
      <c r="A915" s="39" t="s">
        <v>162</v>
      </c>
      <c r="B915" s="40"/>
      <c r="C915" s="41">
        <v>0</v>
      </c>
      <c r="D915" s="42">
        <v>2.6778</v>
      </c>
      <c r="E915" s="42">
        <v>0</v>
      </c>
      <c r="F915" s="41">
        <v>945156</v>
      </c>
      <c r="G915" s="41">
        <v>0</v>
      </c>
      <c r="H915" s="41">
        <v>945156</v>
      </c>
      <c r="I915" s="41">
        <v>0</v>
      </c>
      <c r="J915" s="41">
        <v>328915</v>
      </c>
      <c r="K915" s="41">
        <v>9452</v>
      </c>
      <c r="L915" s="41">
        <v>0</v>
      </c>
      <c r="M915" s="41">
        <v>0</v>
      </c>
      <c r="N915" s="43">
        <v>1274071</v>
      </c>
    </row>
    <row r="916" spans="1:14" x14ac:dyDescent="0.2">
      <c r="A916" s="39" t="s">
        <v>163</v>
      </c>
      <c r="B916" s="40"/>
      <c r="C916" s="41">
        <v>0</v>
      </c>
      <c r="D916" s="42">
        <v>0</v>
      </c>
      <c r="E916" s="42">
        <v>0</v>
      </c>
      <c r="F916" s="41">
        <v>0</v>
      </c>
      <c r="G916" s="41">
        <v>0</v>
      </c>
      <c r="H916" s="41">
        <v>0</v>
      </c>
      <c r="I916" s="41">
        <v>0</v>
      </c>
      <c r="J916" s="41">
        <v>2</v>
      </c>
      <c r="K916" s="41">
        <v>0</v>
      </c>
      <c r="L916" s="41">
        <v>0</v>
      </c>
      <c r="M916" s="41">
        <v>0</v>
      </c>
      <c r="N916" s="43">
        <v>2</v>
      </c>
    </row>
    <row r="917" spans="1:14" x14ac:dyDescent="0.2">
      <c r="A917" s="39" t="s">
        <v>32</v>
      </c>
      <c r="B917" s="40"/>
      <c r="C917" s="41">
        <v>0</v>
      </c>
      <c r="D917" s="42">
        <v>0</v>
      </c>
      <c r="E917" s="42">
        <v>0.4</v>
      </c>
      <c r="F917" s="41">
        <v>0</v>
      </c>
      <c r="G917" s="41">
        <v>105883</v>
      </c>
      <c r="H917" s="41">
        <v>105883</v>
      </c>
      <c r="I917" s="41">
        <v>0</v>
      </c>
      <c r="J917" s="41">
        <v>36847</v>
      </c>
      <c r="K917" s="41">
        <v>1059</v>
      </c>
      <c r="L917" s="41">
        <v>0</v>
      </c>
      <c r="M917" s="41">
        <v>0</v>
      </c>
      <c r="N917" s="43">
        <v>142730</v>
      </c>
    </row>
    <row r="918" spans="1:14" x14ac:dyDescent="0.2">
      <c r="A918" s="39" t="s">
        <v>23</v>
      </c>
      <c r="B918" s="40"/>
      <c r="C918" s="41">
        <v>0</v>
      </c>
      <c r="D918" s="42">
        <v>0</v>
      </c>
      <c r="E918" s="42">
        <v>1.51</v>
      </c>
      <c r="F918" s="41">
        <v>0</v>
      </c>
      <c r="G918" s="41">
        <v>583179</v>
      </c>
      <c r="H918" s="41">
        <v>583179</v>
      </c>
      <c r="I918" s="41">
        <v>0</v>
      </c>
      <c r="J918" s="41">
        <v>202947</v>
      </c>
      <c r="K918" s="41">
        <v>5832</v>
      </c>
      <c r="L918" s="41">
        <v>0</v>
      </c>
      <c r="M918" s="41">
        <v>0</v>
      </c>
      <c r="N918" s="43">
        <v>786126</v>
      </c>
    </row>
    <row r="919" spans="1:14" x14ac:dyDescent="0.2">
      <c r="A919" s="39" t="s">
        <v>1481</v>
      </c>
      <c r="B919" s="40"/>
      <c r="C919" s="41">
        <v>0</v>
      </c>
      <c r="D919" s="42">
        <v>6.1375999999999999</v>
      </c>
      <c r="E919" s="42">
        <v>0.85</v>
      </c>
      <c r="F919" s="41">
        <v>3800322</v>
      </c>
      <c r="G919" s="41">
        <v>213435</v>
      </c>
      <c r="H919" s="41">
        <v>4013757</v>
      </c>
      <c r="I919" s="41">
        <v>0</v>
      </c>
      <c r="J919" s="41">
        <v>1396788</v>
      </c>
      <c r="K919" s="41">
        <v>40138</v>
      </c>
      <c r="L919" s="41">
        <v>143075</v>
      </c>
      <c r="M919" s="41">
        <v>0</v>
      </c>
      <c r="N919" s="43">
        <v>5553620</v>
      </c>
    </row>
    <row r="920" spans="1:14" x14ac:dyDescent="0.2">
      <c r="A920" s="39" t="s">
        <v>1482</v>
      </c>
      <c r="B920" s="40"/>
      <c r="C920" s="41">
        <v>0</v>
      </c>
      <c r="D920" s="42">
        <v>0</v>
      </c>
      <c r="E920" s="42">
        <v>0</v>
      </c>
      <c r="F920" s="41">
        <v>24000</v>
      </c>
      <c r="G920" s="41">
        <v>0</v>
      </c>
      <c r="H920" s="41">
        <v>24000</v>
      </c>
      <c r="I920" s="41">
        <v>0</v>
      </c>
      <c r="J920" s="41">
        <v>8352</v>
      </c>
      <c r="K920" s="41">
        <v>240</v>
      </c>
      <c r="L920" s="41">
        <v>4500</v>
      </c>
      <c r="M920" s="41">
        <v>0</v>
      </c>
      <c r="N920" s="43">
        <v>36852</v>
      </c>
    </row>
    <row r="921" spans="1:14" x14ac:dyDescent="0.2">
      <c r="A921" s="34" t="s">
        <v>24</v>
      </c>
      <c r="B921" s="35"/>
      <c r="C921" s="36">
        <f t="shared" ref="C921:N921" si="186">SUM(C915:C920)</f>
        <v>0</v>
      </c>
      <c r="D921" s="37">
        <f t="shared" si="186"/>
        <v>8.8154000000000003</v>
      </c>
      <c r="E921" s="37">
        <f t="shared" si="186"/>
        <v>2.7600000000000002</v>
      </c>
      <c r="F921" s="36">
        <f t="shared" si="186"/>
        <v>4769478</v>
      </c>
      <c r="G921" s="36">
        <f t="shared" si="186"/>
        <v>902497</v>
      </c>
      <c r="H921" s="36">
        <f t="shared" si="186"/>
        <v>5671975</v>
      </c>
      <c r="I921" s="36">
        <f t="shared" si="186"/>
        <v>0</v>
      </c>
      <c r="J921" s="36">
        <f t="shared" si="186"/>
        <v>1973851</v>
      </c>
      <c r="K921" s="36">
        <f t="shared" si="186"/>
        <v>56721</v>
      </c>
      <c r="L921" s="36">
        <f t="shared" si="186"/>
        <v>147575</v>
      </c>
      <c r="M921" s="36">
        <f t="shared" si="186"/>
        <v>0</v>
      </c>
      <c r="N921" s="38">
        <f t="shared" si="186"/>
        <v>7793401</v>
      </c>
    </row>
    <row r="922" spans="1:14" x14ac:dyDescent="0.2">
      <c r="A922" s="34" t="s">
        <v>25</v>
      </c>
      <c r="B922" s="35"/>
      <c r="C922" s="36"/>
      <c r="D922" s="37"/>
      <c r="E922" s="37"/>
      <c r="F922" s="36"/>
      <c r="G922" s="36"/>
      <c r="H922" s="36"/>
      <c r="I922" s="36"/>
      <c r="J922" s="36"/>
      <c r="K922" s="36"/>
      <c r="L922" s="36"/>
      <c r="M922" s="36"/>
      <c r="N922" s="38"/>
    </row>
    <row r="923" spans="1:14" x14ac:dyDescent="0.2">
      <c r="A923" s="39" t="s">
        <v>225</v>
      </c>
      <c r="B923" s="40"/>
      <c r="C923" s="41">
        <v>28</v>
      </c>
      <c r="D923" s="42">
        <v>0</v>
      </c>
      <c r="E923" s="42">
        <v>0.60289999999999999</v>
      </c>
      <c r="F923" s="41">
        <v>0</v>
      </c>
      <c r="G923" s="41">
        <v>185348</v>
      </c>
      <c r="H923" s="41">
        <v>185348</v>
      </c>
      <c r="I923" s="41">
        <v>0</v>
      </c>
      <c r="J923" s="41">
        <v>64500</v>
      </c>
      <c r="K923" s="41">
        <v>1853</v>
      </c>
      <c r="L923" s="41">
        <v>1680</v>
      </c>
      <c r="M923" s="41">
        <v>0</v>
      </c>
      <c r="N923" s="43">
        <v>251528</v>
      </c>
    </row>
    <row r="924" spans="1:14" x14ac:dyDescent="0.2">
      <c r="A924" s="39" t="s">
        <v>26</v>
      </c>
      <c r="B924" s="40"/>
      <c r="C924" s="41">
        <v>27</v>
      </c>
      <c r="D924" s="42">
        <v>0</v>
      </c>
      <c r="E924" s="42">
        <v>1.0515000000000001</v>
      </c>
      <c r="F924" s="41">
        <v>0</v>
      </c>
      <c r="G924" s="41">
        <v>323261</v>
      </c>
      <c r="H924" s="41">
        <v>323261</v>
      </c>
      <c r="I924" s="41">
        <v>0</v>
      </c>
      <c r="J924" s="41">
        <v>112495</v>
      </c>
      <c r="K924" s="41">
        <v>3233</v>
      </c>
      <c r="L924" s="41">
        <v>2295</v>
      </c>
      <c r="M924" s="41">
        <v>0</v>
      </c>
      <c r="N924" s="43">
        <v>438051</v>
      </c>
    </row>
    <row r="925" spans="1:14" x14ac:dyDescent="0.2">
      <c r="A925" s="39" t="s">
        <v>76</v>
      </c>
      <c r="B925" s="40"/>
      <c r="C925" s="41">
        <v>26</v>
      </c>
      <c r="D925" s="42">
        <v>0</v>
      </c>
      <c r="E925" s="42">
        <v>0.68520000000000003</v>
      </c>
      <c r="F925" s="41">
        <v>0</v>
      </c>
      <c r="G925" s="41">
        <v>210650</v>
      </c>
      <c r="H925" s="41">
        <v>210650</v>
      </c>
      <c r="I925" s="41">
        <v>0</v>
      </c>
      <c r="J925" s="41">
        <v>73307</v>
      </c>
      <c r="K925" s="41">
        <v>2107</v>
      </c>
      <c r="L925" s="41">
        <v>1560</v>
      </c>
      <c r="M925" s="41">
        <v>0</v>
      </c>
      <c r="N925" s="43">
        <v>285517</v>
      </c>
    </row>
    <row r="926" spans="1:14" x14ac:dyDescent="0.2">
      <c r="A926" s="39" t="s">
        <v>56</v>
      </c>
      <c r="B926" s="40"/>
      <c r="C926" s="41">
        <v>26</v>
      </c>
      <c r="D926" s="42">
        <v>0</v>
      </c>
      <c r="E926" s="42">
        <v>0.33750000000000002</v>
      </c>
      <c r="F926" s="41">
        <v>0</v>
      </c>
      <c r="G926" s="41">
        <v>103757</v>
      </c>
      <c r="H926" s="41">
        <v>103757</v>
      </c>
      <c r="I926" s="41">
        <v>0</v>
      </c>
      <c r="J926" s="41">
        <v>36108</v>
      </c>
      <c r="K926" s="41">
        <v>1038</v>
      </c>
      <c r="L926" s="41">
        <v>650</v>
      </c>
      <c r="M926" s="41">
        <v>0</v>
      </c>
      <c r="N926" s="43">
        <v>140515</v>
      </c>
    </row>
    <row r="927" spans="1:14" x14ac:dyDescent="0.2">
      <c r="A927" s="39" t="s">
        <v>69</v>
      </c>
      <c r="B927" s="40"/>
      <c r="C927" s="41">
        <v>97</v>
      </c>
      <c r="D927" s="42">
        <v>0</v>
      </c>
      <c r="E927" s="42">
        <v>1.9608000000000001</v>
      </c>
      <c r="F927" s="41">
        <v>0</v>
      </c>
      <c r="G927" s="41">
        <v>602805</v>
      </c>
      <c r="H927" s="41">
        <v>602805</v>
      </c>
      <c r="I927" s="41">
        <v>0</v>
      </c>
      <c r="J927" s="41">
        <v>209776</v>
      </c>
      <c r="K927" s="41">
        <v>6028</v>
      </c>
      <c r="L927" s="41">
        <v>5917</v>
      </c>
      <c r="M927" s="41">
        <v>0</v>
      </c>
      <c r="N927" s="43">
        <v>818498</v>
      </c>
    </row>
    <row r="928" spans="1:14" x14ac:dyDescent="0.2">
      <c r="A928" s="34" t="s">
        <v>24</v>
      </c>
      <c r="B928" s="35"/>
      <c r="C928" s="36">
        <f t="shared" ref="C928:N928" si="187">SUM(C923:C927)</f>
        <v>204</v>
      </c>
      <c r="D928" s="37">
        <f t="shared" si="187"/>
        <v>0</v>
      </c>
      <c r="E928" s="37">
        <f t="shared" si="187"/>
        <v>4.6379000000000001</v>
      </c>
      <c r="F928" s="36">
        <f t="shared" si="187"/>
        <v>0</v>
      </c>
      <c r="G928" s="36">
        <f t="shared" si="187"/>
        <v>1425821</v>
      </c>
      <c r="H928" s="36">
        <f t="shared" si="187"/>
        <v>1425821</v>
      </c>
      <c r="I928" s="36">
        <f t="shared" si="187"/>
        <v>0</v>
      </c>
      <c r="J928" s="36">
        <f t="shared" si="187"/>
        <v>496186</v>
      </c>
      <c r="K928" s="36">
        <f t="shared" si="187"/>
        <v>14259</v>
      </c>
      <c r="L928" s="36">
        <f t="shared" si="187"/>
        <v>12102</v>
      </c>
      <c r="M928" s="36">
        <f t="shared" si="187"/>
        <v>0</v>
      </c>
      <c r="N928" s="38">
        <f t="shared" si="187"/>
        <v>1934109</v>
      </c>
    </row>
    <row r="929" spans="1:14" x14ac:dyDescent="0.2">
      <c r="A929" s="34" t="s">
        <v>1483</v>
      </c>
      <c r="B929" s="35"/>
      <c r="C929" s="36"/>
      <c r="D929" s="37"/>
      <c r="E929" s="37"/>
      <c r="F929" s="36"/>
      <c r="G929" s="36"/>
      <c r="H929" s="36"/>
      <c r="I929" s="36"/>
      <c r="J929" s="36"/>
      <c r="K929" s="36"/>
      <c r="L929" s="36"/>
      <c r="M929" s="36"/>
      <c r="N929" s="38"/>
    </row>
    <row r="930" spans="1:14" x14ac:dyDescent="0.2">
      <c r="A930" s="39" t="s">
        <v>1492</v>
      </c>
      <c r="B930" s="40"/>
      <c r="C930" s="41">
        <v>50</v>
      </c>
      <c r="D930" s="42">
        <v>0</v>
      </c>
      <c r="E930" s="42">
        <v>9.5200000000000007E-2</v>
      </c>
      <c r="F930" s="41">
        <v>0</v>
      </c>
      <c r="G930" s="41">
        <v>25800</v>
      </c>
      <c r="H930" s="41">
        <v>25800</v>
      </c>
      <c r="I930" s="41">
        <v>0</v>
      </c>
      <c r="J930" s="41">
        <v>8978</v>
      </c>
      <c r="K930" s="41">
        <v>258</v>
      </c>
      <c r="L930" s="41">
        <v>0</v>
      </c>
      <c r="M930" s="41">
        <v>0</v>
      </c>
      <c r="N930" s="43">
        <v>34778</v>
      </c>
    </row>
    <row r="931" spans="1:14" x14ac:dyDescent="0.2">
      <c r="A931" s="39" t="s">
        <v>1492</v>
      </c>
      <c r="B931" s="40"/>
      <c r="C931" s="41">
        <v>18</v>
      </c>
      <c r="D931" s="42">
        <v>0</v>
      </c>
      <c r="E931" s="42">
        <v>3.4299999999999997E-2</v>
      </c>
      <c r="F931" s="41">
        <v>0</v>
      </c>
      <c r="G931" s="41">
        <v>9296</v>
      </c>
      <c r="H931" s="41">
        <v>9296</v>
      </c>
      <c r="I931" s="41">
        <v>0</v>
      </c>
      <c r="J931" s="41">
        <v>3235</v>
      </c>
      <c r="K931" s="41">
        <v>93</v>
      </c>
      <c r="L931" s="41">
        <v>0</v>
      </c>
      <c r="M931" s="41">
        <v>0</v>
      </c>
      <c r="N931" s="43">
        <v>12531</v>
      </c>
    </row>
    <row r="932" spans="1:14" x14ac:dyDescent="0.2">
      <c r="A932" s="39" t="s">
        <v>1485</v>
      </c>
      <c r="B932" s="40"/>
      <c r="C932" s="41">
        <v>0</v>
      </c>
      <c r="D932" s="42">
        <v>2.8565</v>
      </c>
      <c r="E932" s="42">
        <v>0</v>
      </c>
      <c r="F932" s="41">
        <v>1275419</v>
      </c>
      <c r="G932" s="41">
        <v>0</v>
      </c>
      <c r="H932" s="41">
        <v>1275419</v>
      </c>
      <c r="I932" s="41">
        <v>0</v>
      </c>
      <c r="J932" s="41">
        <v>443846</v>
      </c>
      <c r="K932" s="41">
        <v>12754</v>
      </c>
      <c r="L932" s="41">
        <v>0</v>
      </c>
      <c r="M932" s="41">
        <v>0</v>
      </c>
      <c r="N932" s="43">
        <v>1719265</v>
      </c>
    </row>
    <row r="933" spans="1:14" x14ac:dyDescent="0.2">
      <c r="A933" s="34" t="s">
        <v>24</v>
      </c>
      <c r="B933" s="35"/>
      <c r="C933" s="36">
        <f t="shared" ref="C933:N933" si="188">SUM(C930:C932)</f>
        <v>68</v>
      </c>
      <c r="D933" s="37">
        <f t="shared" si="188"/>
        <v>2.8565</v>
      </c>
      <c r="E933" s="37">
        <f t="shared" si="188"/>
        <v>0.1295</v>
      </c>
      <c r="F933" s="36">
        <f t="shared" si="188"/>
        <v>1275419</v>
      </c>
      <c r="G933" s="36">
        <f t="shared" si="188"/>
        <v>35096</v>
      </c>
      <c r="H933" s="36">
        <f t="shared" si="188"/>
        <v>1310515</v>
      </c>
      <c r="I933" s="36">
        <f t="shared" si="188"/>
        <v>0</v>
      </c>
      <c r="J933" s="36">
        <f t="shared" si="188"/>
        <v>456059</v>
      </c>
      <c r="K933" s="36">
        <f t="shared" si="188"/>
        <v>13105</v>
      </c>
      <c r="L933" s="36">
        <f t="shared" si="188"/>
        <v>0</v>
      </c>
      <c r="M933" s="36">
        <f t="shared" si="188"/>
        <v>0</v>
      </c>
      <c r="N933" s="38">
        <f t="shared" si="188"/>
        <v>1766574</v>
      </c>
    </row>
    <row r="934" spans="1:14" x14ac:dyDescent="0.2">
      <c r="A934" s="29" t="s">
        <v>2551</v>
      </c>
      <c r="B934" s="30"/>
      <c r="C934" s="31">
        <f t="shared" ref="C934:N934" si="189">C913+C921+C928+C933</f>
        <v>272</v>
      </c>
      <c r="D934" s="32">
        <f t="shared" si="189"/>
        <v>15.671900000000001</v>
      </c>
      <c r="E934" s="32">
        <f t="shared" si="189"/>
        <v>8.3274000000000008</v>
      </c>
      <c r="F934" s="31">
        <f t="shared" si="189"/>
        <v>8214344</v>
      </c>
      <c r="G934" s="31">
        <f t="shared" si="189"/>
        <v>2553408</v>
      </c>
      <c r="H934" s="31">
        <f t="shared" si="189"/>
        <v>10767752</v>
      </c>
      <c r="I934" s="31">
        <f t="shared" si="189"/>
        <v>0</v>
      </c>
      <c r="J934" s="31">
        <f t="shared" si="189"/>
        <v>3747181</v>
      </c>
      <c r="K934" s="31">
        <f t="shared" si="189"/>
        <v>107679</v>
      </c>
      <c r="L934" s="31">
        <f t="shared" si="189"/>
        <v>180877</v>
      </c>
      <c r="M934" s="31">
        <f t="shared" si="189"/>
        <v>0</v>
      </c>
      <c r="N934" s="33">
        <f t="shared" si="189"/>
        <v>14695810</v>
      </c>
    </row>
    <row r="935" spans="1:14" x14ac:dyDescent="0.2">
      <c r="A935" s="39"/>
      <c r="B935" s="40"/>
      <c r="C935" s="41"/>
      <c r="D935" s="42"/>
      <c r="E935" s="42"/>
      <c r="F935" s="41"/>
      <c r="G935" s="41"/>
      <c r="H935" s="41"/>
      <c r="I935" s="41"/>
      <c r="J935" s="41"/>
      <c r="K935" s="41"/>
      <c r="L935" s="41"/>
      <c r="M935" s="41"/>
      <c r="N935" s="43"/>
    </row>
    <row r="936" spans="1:14" x14ac:dyDescent="0.2">
      <c r="A936" s="29" t="s">
        <v>2552</v>
      </c>
      <c r="B936" s="30"/>
      <c r="C936" s="31"/>
      <c r="D936" s="32"/>
      <c r="E936" s="32"/>
      <c r="F936" s="31"/>
      <c r="G936" s="31"/>
      <c r="H936" s="31"/>
      <c r="I936" s="31"/>
      <c r="J936" s="31"/>
      <c r="K936" s="31"/>
      <c r="L936" s="31"/>
      <c r="M936" s="31"/>
      <c r="N936" s="33"/>
    </row>
    <row r="937" spans="1:14" x14ac:dyDescent="0.2">
      <c r="A937" s="29" t="s">
        <v>2553</v>
      </c>
      <c r="B937" s="30" t="s">
        <v>6</v>
      </c>
      <c r="C937" s="31" t="s">
        <v>7</v>
      </c>
      <c r="D937" s="32" t="s">
        <v>8</v>
      </c>
      <c r="E937" s="32" t="s">
        <v>9</v>
      </c>
      <c r="F937" s="31" t="s">
        <v>10</v>
      </c>
      <c r="G937" s="31" t="s">
        <v>11</v>
      </c>
      <c r="H937" s="31" t="s">
        <v>12</v>
      </c>
      <c r="I937" s="31" t="s">
        <v>13</v>
      </c>
      <c r="J937" s="31" t="s">
        <v>14</v>
      </c>
      <c r="K937" s="31" t="s">
        <v>15</v>
      </c>
      <c r="L937" s="31" t="s">
        <v>16</v>
      </c>
      <c r="M937" s="31" t="s">
        <v>17</v>
      </c>
      <c r="N937" s="33" t="s">
        <v>18</v>
      </c>
    </row>
    <row r="938" spans="1:14" x14ac:dyDescent="0.2">
      <c r="A938" s="34" t="s">
        <v>1629</v>
      </c>
      <c r="B938" s="35"/>
      <c r="C938" s="36"/>
      <c r="D938" s="37"/>
      <c r="E938" s="37"/>
      <c r="F938" s="36"/>
      <c r="G938" s="36"/>
      <c r="H938" s="36"/>
      <c r="I938" s="36"/>
      <c r="J938" s="36"/>
      <c r="K938" s="36"/>
      <c r="L938" s="36"/>
      <c r="M938" s="36"/>
      <c r="N938" s="38"/>
    </row>
    <row r="939" spans="1:14" x14ac:dyDescent="0.2">
      <c r="A939" s="39" t="s">
        <v>162</v>
      </c>
      <c r="B939" s="40"/>
      <c r="C939" s="41">
        <v>0</v>
      </c>
      <c r="D939" s="42">
        <v>0.55000000000000004</v>
      </c>
      <c r="E939" s="42">
        <v>0</v>
      </c>
      <c r="F939" s="41">
        <v>196359</v>
      </c>
      <c r="G939" s="41">
        <v>0</v>
      </c>
      <c r="H939" s="41">
        <v>196359</v>
      </c>
      <c r="I939" s="41">
        <v>0</v>
      </c>
      <c r="J939" s="41">
        <v>68333</v>
      </c>
      <c r="K939" s="41">
        <v>1964</v>
      </c>
      <c r="L939" s="41">
        <v>0</v>
      </c>
      <c r="M939" s="41">
        <v>0</v>
      </c>
      <c r="N939" s="43">
        <v>264692</v>
      </c>
    </row>
    <row r="940" spans="1:14" x14ac:dyDescent="0.2">
      <c r="A940" s="39" t="s">
        <v>163</v>
      </c>
      <c r="B940" s="40"/>
      <c r="C940" s="41">
        <v>0</v>
      </c>
      <c r="D940" s="42">
        <v>0</v>
      </c>
      <c r="E940" s="42">
        <v>0</v>
      </c>
      <c r="F940" s="41">
        <v>0</v>
      </c>
      <c r="G940" s="41">
        <v>0</v>
      </c>
      <c r="H940" s="41">
        <v>0</v>
      </c>
      <c r="I940" s="41">
        <v>0</v>
      </c>
      <c r="J940" s="41">
        <v>1</v>
      </c>
      <c r="K940" s="41">
        <v>0</v>
      </c>
      <c r="L940" s="41">
        <v>0</v>
      </c>
      <c r="M940" s="41">
        <v>0</v>
      </c>
      <c r="N940" s="43">
        <v>1</v>
      </c>
    </row>
    <row r="941" spans="1:14" x14ac:dyDescent="0.2">
      <c r="A941" s="39" t="s">
        <v>23</v>
      </c>
      <c r="B941" s="40"/>
      <c r="C941" s="41">
        <v>0</v>
      </c>
      <c r="D941" s="42">
        <v>0</v>
      </c>
      <c r="E941" s="42">
        <v>0.75</v>
      </c>
      <c r="F941" s="41">
        <v>0</v>
      </c>
      <c r="G941" s="41">
        <v>293094</v>
      </c>
      <c r="H941" s="41">
        <v>293094</v>
      </c>
      <c r="I941" s="41">
        <v>0</v>
      </c>
      <c r="J941" s="41">
        <v>101997</v>
      </c>
      <c r="K941" s="41">
        <v>2931</v>
      </c>
      <c r="L941" s="41">
        <v>0</v>
      </c>
      <c r="M941" s="41">
        <v>0</v>
      </c>
      <c r="N941" s="43">
        <v>395091</v>
      </c>
    </row>
    <row r="942" spans="1:14" x14ac:dyDescent="0.2">
      <c r="A942" s="39" t="s">
        <v>1481</v>
      </c>
      <c r="B942" s="40"/>
      <c r="C942" s="41">
        <v>0</v>
      </c>
      <c r="D942" s="42">
        <v>4.09</v>
      </c>
      <c r="E942" s="42">
        <v>0.51</v>
      </c>
      <c r="F942" s="41">
        <v>2636604</v>
      </c>
      <c r="G942" s="41">
        <v>128061</v>
      </c>
      <c r="H942" s="41">
        <v>2764665</v>
      </c>
      <c r="I942" s="41">
        <v>0</v>
      </c>
      <c r="J942" s="41">
        <v>962104</v>
      </c>
      <c r="K942" s="41">
        <v>27647</v>
      </c>
      <c r="L942" s="41">
        <v>95875</v>
      </c>
      <c r="M942" s="41">
        <v>0</v>
      </c>
      <c r="N942" s="43">
        <v>3822644</v>
      </c>
    </row>
    <row r="943" spans="1:14" x14ac:dyDescent="0.2">
      <c r="A943" s="34" t="s">
        <v>24</v>
      </c>
      <c r="B943" s="35"/>
      <c r="C943" s="36">
        <f t="shared" ref="C943:N943" si="190">SUM(C939:C942)</f>
        <v>0</v>
      </c>
      <c r="D943" s="37">
        <f t="shared" si="190"/>
        <v>4.6399999999999997</v>
      </c>
      <c r="E943" s="37">
        <f t="shared" si="190"/>
        <v>1.26</v>
      </c>
      <c r="F943" s="36">
        <f t="shared" si="190"/>
        <v>2832963</v>
      </c>
      <c r="G943" s="36">
        <f t="shared" si="190"/>
        <v>421155</v>
      </c>
      <c r="H943" s="36">
        <f t="shared" si="190"/>
        <v>3254118</v>
      </c>
      <c r="I943" s="36">
        <f t="shared" si="190"/>
        <v>0</v>
      </c>
      <c r="J943" s="36">
        <f t="shared" si="190"/>
        <v>1132435</v>
      </c>
      <c r="K943" s="36">
        <f t="shared" si="190"/>
        <v>32542</v>
      </c>
      <c r="L943" s="36">
        <f t="shared" si="190"/>
        <v>95875</v>
      </c>
      <c r="M943" s="36">
        <f t="shared" si="190"/>
        <v>0</v>
      </c>
      <c r="N943" s="38">
        <f t="shared" si="190"/>
        <v>4482428</v>
      </c>
    </row>
    <row r="944" spans="1:14" x14ac:dyDescent="0.2">
      <c r="A944" s="34" t="s">
        <v>1483</v>
      </c>
      <c r="B944" s="35"/>
      <c r="C944" s="36"/>
      <c r="D944" s="37"/>
      <c r="E944" s="37"/>
      <c r="F944" s="36"/>
      <c r="G944" s="36"/>
      <c r="H944" s="36"/>
      <c r="I944" s="36"/>
      <c r="J944" s="36"/>
      <c r="K944" s="36"/>
      <c r="L944" s="36"/>
      <c r="M944" s="36"/>
      <c r="N944" s="38"/>
    </row>
    <row r="945" spans="1:14" x14ac:dyDescent="0.2">
      <c r="A945" s="39" t="s">
        <v>1492</v>
      </c>
      <c r="B945" s="40"/>
      <c r="C945" s="41">
        <v>50</v>
      </c>
      <c r="D945" s="42">
        <v>0</v>
      </c>
      <c r="E945" s="42">
        <v>9.5200000000000007E-2</v>
      </c>
      <c r="F945" s="41">
        <v>0</v>
      </c>
      <c r="G945" s="41">
        <v>25800</v>
      </c>
      <c r="H945" s="41">
        <v>25800</v>
      </c>
      <c r="I945" s="41">
        <v>0</v>
      </c>
      <c r="J945" s="41">
        <v>8978</v>
      </c>
      <c r="K945" s="41">
        <v>258</v>
      </c>
      <c r="L945" s="41">
        <v>0</v>
      </c>
      <c r="M945" s="41">
        <v>0</v>
      </c>
      <c r="N945" s="43">
        <v>34778</v>
      </c>
    </row>
    <row r="946" spans="1:14" x14ac:dyDescent="0.2">
      <c r="A946" s="39" t="s">
        <v>1485</v>
      </c>
      <c r="B946" s="40"/>
      <c r="C946" s="41">
        <v>0</v>
      </c>
      <c r="D946" s="42">
        <v>1.1420999999999999</v>
      </c>
      <c r="E946" s="42">
        <v>0</v>
      </c>
      <c r="F946" s="41">
        <v>529240</v>
      </c>
      <c r="G946" s="41">
        <v>0</v>
      </c>
      <c r="H946" s="41">
        <v>529240</v>
      </c>
      <c r="I946" s="41">
        <v>0</v>
      </c>
      <c r="J946" s="41">
        <v>184175</v>
      </c>
      <c r="K946" s="41">
        <v>5292</v>
      </c>
      <c r="L946" s="41">
        <v>0</v>
      </c>
      <c r="M946" s="41">
        <v>0</v>
      </c>
      <c r="N946" s="43">
        <v>713415</v>
      </c>
    </row>
    <row r="947" spans="1:14" x14ac:dyDescent="0.2">
      <c r="A947" s="34" t="s">
        <v>24</v>
      </c>
      <c r="B947" s="35"/>
      <c r="C947" s="36">
        <f t="shared" ref="C947:N947" si="191">SUM(C945:C946)</f>
        <v>50</v>
      </c>
      <c r="D947" s="37">
        <f t="shared" si="191"/>
        <v>1.1420999999999999</v>
      </c>
      <c r="E947" s="37">
        <f t="shared" si="191"/>
        <v>9.5200000000000007E-2</v>
      </c>
      <c r="F947" s="36">
        <f t="shared" si="191"/>
        <v>529240</v>
      </c>
      <c r="G947" s="36">
        <f t="shared" si="191"/>
        <v>25800</v>
      </c>
      <c r="H947" s="36">
        <f t="shared" si="191"/>
        <v>555040</v>
      </c>
      <c r="I947" s="36">
        <f t="shared" si="191"/>
        <v>0</v>
      </c>
      <c r="J947" s="36">
        <f t="shared" si="191"/>
        <v>193153</v>
      </c>
      <c r="K947" s="36">
        <f t="shared" si="191"/>
        <v>5550</v>
      </c>
      <c r="L947" s="36">
        <f t="shared" si="191"/>
        <v>0</v>
      </c>
      <c r="M947" s="36">
        <f t="shared" si="191"/>
        <v>0</v>
      </c>
      <c r="N947" s="38">
        <f t="shared" si="191"/>
        <v>748193</v>
      </c>
    </row>
    <row r="948" spans="1:14" x14ac:dyDescent="0.2">
      <c r="A948" s="29" t="s">
        <v>2554</v>
      </c>
      <c r="B948" s="30"/>
      <c r="C948" s="31">
        <f t="shared" ref="C948:N948" si="192">C943+C947</f>
        <v>50</v>
      </c>
      <c r="D948" s="32">
        <f t="shared" si="192"/>
        <v>5.7820999999999998</v>
      </c>
      <c r="E948" s="32">
        <f t="shared" si="192"/>
        <v>1.3552</v>
      </c>
      <c r="F948" s="31">
        <f t="shared" si="192"/>
        <v>3362203</v>
      </c>
      <c r="G948" s="31">
        <f t="shared" si="192"/>
        <v>446955</v>
      </c>
      <c r="H948" s="31">
        <f t="shared" si="192"/>
        <v>3809158</v>
      </c>
      <c r="I948" s="31">
        <f t="shared" si="192"/>
        <v>0</v>
      </c>
      <c r="J948" s="31">
        <f t="shared" si="192"/>
        <v>1325588</v>
      </c>
      <c r="K948" s="31">
        <f t="shared" si="192"/>
        <v>38092</v>
      </c>
      <c r="L948" s="31">
        <f t="shared" si="192"/>
        <v>95875</v>
      </c>
      <c r="M948" s="31">
        <f t="shared" si="192"/>
        <v>0</v>
      </c>
      <c r="N948" s="33">
        <f t="shared" si="192"/>
        <v>5230621</v>
      </c>
    </row>
    <row r="949" spans="1:14" x14ac:dyDescent="0.2">
      <c r="A949" s="39"/>
      <c r="B949" s="40"/>
      <c r="C949" s="41"/>
      <c r="D949" s="42"/>
      <c r="E949" s="42"/>
      <c r="F949" s="41"/>
      <c r="G949" s="41"/>
      <c r="H949" s="41"/>
      <c r="I949" s="41"/>
      <c r="J949" s="41"/>
      <c r="K949" s="41"/>
      <c r="L949" s="41"/>
      <c r="M949" s="41"/>
      <c r="N949" s="43"/>
    </row>
    <row r="950" spans="1:14" x14ac:dyDescent="0.2">
      <c r="A950" s="29" t="s">
        <v>2555</v>
      </c>
      <c r="B950" s="30"/>
      <c r="C950" s="31"/>
      <c r="D950" s="32"/>
      <c r="E950" s="32"/>
      <c r="F950" s="31"/>
      <c r="G950" s="31"/>
      <c r="H950" s="31"/>
      <c r="I950" s="31"/>
      <c r="J950" s="31"/>
      <c r="K950" s="31"/>
      <c r="L950" s="31"/>
      <c r="M950" s="31"/>
      <c r="N950" s="33"/>
    </row>
    <row r="951" spans="1:14" x14ac:dyDescent="0.2">
      <c r="A951" s="29" t="s">
        <v>2556</v>
      </c>
      <c r="B951" s="30" t="s">
        <v>6</v>
      </c>
      <c r="C951" s="31" t="s">
        <v>7</v>
      </c>
      <c r="D951" s="32" t="s">
        <v>8</v>
      </c>
      <c r="E951" s="32" t="s">
        <v>9</v>
      </c>
      <c r="F951" s="31" t="s">
        <v>10</v>
      </c>
      <c r="G951" s="31" t="s">
        <v>11</v>
      </c>
      <c r="H951" s="31" t="s">
        <v>12</v>
      </c>
      <c r="I951" s="31" t="s">
        <v>13</v>
      </c>
      <c r="J951" s="31" t="s">
        <v>14</v>
      </c>
      <c r="K951" s="31" t="s">
        <v>15</v>
      </c>
      <c r="L951" s="31" t="s">
        <v>16</v>
      </c>
      <c r="M951" s="31" t="s">
        <v>17</v>
      </c>
      <c r="N951" s="33" t="s">
        <v>18</v>
      </c>
    </row>
    <row r="952" spans="1:14" x14ac:dyDescent="0.2">
      <c r="A952" s="34" t="s">
        <v>1629</v>
      </c>
      <c r="B952" s="35"/>
      <c r="C952" s="36"/>
      <c r="D952" s="37"/>
      <c r="E952" s="37"/>
      <c r="F952" s="36"/>
      <c r="G952" s="36"/>
      <c r="H952" s="36"/>
      <c r="I952" s="36"/>
      <c r="J952" s="36"/>
      <c r="K952" s="36"/>
      <c r="L952" s="36"/>
      <c r="M952" s="36"/>
      <c r="N952" s="38"/>
    </row>
    <row r="953" spans="1:14" x14ac:dyDescent="0.2">
      <c r="A953" s="39" t="s">
        <v>162</v>
      </c>
      <c r="B953" s="40"/>
      <c r="C953" s="41">
        <v>0</v>
      </c>
      <c r="D953" s="42">
        <v>2.6</v>
      </c>
      <c r="E953" s="42">
        <v>0</v>
      </c>
      <c r="F953" s="41">
        <v>912387</v>
      </c>
      <c r="G953" s="41">
        <v>0</v>
      </c>
      <c r="H953" s="41">
        <v>912387</v>
      </c>
      <c r="I953" s="41">
        <v>0</v>
      </c>
      <c r="J953" s="41">
        <v>317511</v>
      </c>
      <c r="K953" s="41">
        <v>9124</v>
      </c>
      <c r="L953" s="41">
        <v>0</v>
      </c>
      <c r="M953" s="41">
        <v>0</v>
      </c>
      <c r="N953" s="43">
        <v>1229898</v>
      </c>
    </row>
    <row r="954" spans="1:14" x14ac:dyDescent="0.2">
      <c r="A954" s="39" t="s">
        <v>163</v>
      </c>
      <c r="B954" s="40"/>
      <c r="C954" s="41">
        <v>0</v>
      </c>
      <c r="D954" s="42">
        <v>0</v>
      </c>
      <c r="E954" s="42">
        <v>0</v>
      </c>
      <c r="F954" s="41">
        <v>0</v>
      </c>
      <c r="G954" s="41">
        <v>0</v>
      </c>
      <c r="H954" s="41">
        <v>0</v>
      </c>
      <c r="I954" s="41">
        <v>0</v>
      </c>
      <c r="J954" s="41">
        <v>2</v>
      </c>
      <c r="K954" s="41">
        <v>0</v>
      </c>
      <c r="L954" s="41">
        <v>0</v>
      </c>
      <c r="M954" s="41">
        <v>0</v>
      </c>
      <c r="N954" s="43">
        <v>2</v>
      </c>
    </row>
    <row r="955" spans="1:14" x14ac:dyDescent="0.2">
      <c r="A955" s="39" t="s">
        <v>23</v>
      </c>
      <c r="B955" s="40"/>
      <c r="C955" s="41">
        <v>0</v>
      </c>
      <c r="D955" s="42">
        <v>0</v>
      </c>
      <c r="E955" s="42">
        <v>1.25</v>
      </c>
      <c r="F955" s="41">
        <v>0</v>
      </c>
      <c r="G955" s="41">
        <v>488490</v>
      </c>
      <c r="H955" s="41">
        <v>488490</v>
      </c>
      <c r="I955" s="41">
        <v>0</v>
      </c>
      <c r="J955" s="41">
        <v>169995</v>
      </c>
      <c r="K955" s="41">
        <v>4885</v>
      </c>
      <c r="L955" s="41">
        <v>0</v>
      </c>
      <c r="M955" s="41">
        <v>0</v>
      </c>
      <c r="N955" s="43">
        <v>658485</v>
      </c>
    </row>
    <row r="956" spans="1:14" x14ac:dyDescent="0.2">
      <c r="A956" s="39" t="s">
        <v>1481</v>
      </c>
      <c r="B956" s="40"/>
      <c r="C956" s="41">
        <v>0</v>
      </c>
      <c r="D956" s="42">
        <v>4.7521000000000004</v>
      </c>
      <c r="E956" s="42">
        <v>0.48</v>
      </c>
      <c r="F956" s="41">
        <v>3438101</v>
      </c>
      <c r="G956" s="41">
        <v>120528</v>
      </c>
      <c r="H956" s="41">
        <v>3558629</v>
      </c>
      <c r="I956" s="41">
        <v>0</v>
      </c>
      <c r="J956" s="41">
        <v>1238403</v>
      </c>
      <c r="K956" s="41">
        <v>35586</v>
      </c>
      <c r="L956" s="41">
        <v>106200</v>
      </c>
      <c r="M956" s="41">
        <v>0</v>
      </c>
      <c r="N956" s="43">
        <v>4903232</v>
      </c>
    </row>
    <row r="957" spans="1:14" x14ac:dyDescent="0.2">
      <c r="A957" s="39" t="s">
        <v>1482</v>
      </c>
      <c r="B957" s="40"/>
      <c r="C957" s="41">
        <v>0</v>
      </c>
      <c r="D957" s="42">
        <v>0</v>
      </c>
      <c r="E957" s="42">
        <v>0</v>
      </c>
      <c r="F957" s="41">
        <v>12000</v>
      </c>
      <c r="G957" s="41">
        <v>0</v>
      </c>
      <c r="H957" s="41">
        <v>12000</v>
      </c>
      <c r="I957" s="41">
        <v>0</v>
      </c>
      <c r="J957" s="41">
        <v>4176</v>
      </c>
      <c r="K957" s="41">
        <v>120</v>
      </c>
      <c r="L957" s="41">
        <v>0</v>
      </c>
      <c r="M957" s="41">
        <v>0</v>
      </c>
      <c r="N957" s="43">
        <v>16176</v>
      </c>
    </row>
    <row r="958" spans="1:14" x14ac:dyDescent="0.2">
      <c r="A958" s="34" t="s">
        <v>24</v>
      </c>
      <c r="B958" s="35"/>
      <c r="C958" s="36">
        <f t="shared" ref="C958:N958" si="193">SUM(C953:C957)</f>
        <v>0</v>
      </c>
      <c r="D958" s="37">
        <f t="shared" si="193"/>
        <v>7.3521000000000001</v>
      </c>
      <c r="E958" s="37">
        <f t="shared" si="193"/>
        <v>1.73</v>
      </c>
      <c r="F958" s="36">
        <f t="shared" si="193"/>
        <v>4362488</v>
      </c>
      <c r="G958" s="36">
        <f t="shared" si="193"/>
        <v>609018</v>
      </c>
      <c r="H958" s="36">
        <f t="shared" si="193"/>
        <v>4971506</v>
      </c>
      <c r="I958" s="36">
        <f t="shared" si="193"/>
        <v>0</v>
      </c>
      <c r="J958" s="36">
        <f t="shared" si="193"/>
        <v>1730087</v>
      </c>
      <c r="K958" s="36">
        <f t="shared" si="193"/>
        <v>49715</v>
      </c>
      <c r="L958" s="36">
        <f t="shared" si="193"/>
        <v>106200</v>
      </c>
      <c r="M958" s="36">
        <f t="shared" si="193"/>
        <v>0</v>
      </c>
      <c r="N958" s="38">
        <f t="shared" si="193"/>
        <v>6807793</v>
      </c>
    </row>
    <row r="959" spans="1:14" x14ac:dyDescent="0.2">
      <c r="A959" s="34" t="s">
        <v>25</v>
      </c>
      <c r="B959" s="35"/>
      <c r="C959" s="36"/>
      <c r="D959" s="37"/>
      <c r="E959" s="37"/>
      <c r="F959" s="36"/>
      <c r="G959" s="36"/>
      <c r="H959" s="36"/>
      <c r="I959" s="36"/>
      <c r="J959" s="36"/>
      <c r="K959" s="36"/>
      <c r="L959" s="36"/>
      <c r="M959" s="36"/>
      <c r="N959" s="38"/>
    </row>
    <row r="960" spans="1:14" x14ac:dyDescent="0.2">
      <c r="A960" s="39" t="s">
        <v>130</v>
      </c>
      <c r="B960" s="40"/>
      <c r="C960" s="41">
        <v>70</v>
      </c>
      <c r="D960" s="42">
        <v>0</v>
      </c>
      <c r="E960" s="42">
        <v>0.50470000000000004</v>
      </c>
      <c r="F960" s="41">
        <v>0</v>
      </c>
      <c r="G960" s="41">
        <v>155159</v>
      </c>
      <c r="H960" s="41">
        <v>155159</v>
      </c>
      <c r="I960" s="41">
        <v>0</v>
      </c>
      <c r="J960" s="41">
        <v>53995</v>
      </c>
      <c r="K960" s="41">
        <v>1552</v>
      </c>
      <c r="L960" s="41">
        <v>1400</v>
      </c>
      <c r="M960" s="41">
        <v>0</v>
      </c>
      <c r="N960" s="43">
        <v>210554</v>
      </c>
    </row>
    <row r="961" spans="1:14" x14ac:dyDescent="0.2">
      <c r="A961" s="34" t="s">
        <v>24</v>
      </c>
      <c r="B961" s="35"/>
      <c r="C961" s="36">
        <f t="shared" ref="C961:N961" si="194">SUM(C960:C960)</f>
        <v>70</v>
      </c>
      <c r="D961" s="37">
        <f t="shared" si="194"/>
        <v>0</v>
      </c>
      <c r="E961" s="37">
        <f t="shared" si="194"/>
        <v>0.50470000000000004</v>
      </c>
      <c r="F961" s="36">
        <f t="shared" si="194"/>
        <v>0</v>
      </c>
      <c r="G961" s="36">
        <f t="shared" si="194"/>
        <v>155159</v>
      </c>
      <c r="H961" s="36">
        <f t="shared" si="194"/>
        <v>155159</v>
      </c>
      <c r="I961" s="36">
        <f t="shared" si="194"/>
        <v>0</v>
      </c>
      <c r="J961" s="36">
        <f t="shared" si="194"/>
        <v>53995</v>
      </c>
      <c r="K961" s="36">
        <f t="shared" si="194"/>
        <v>1552</v>
      </c>
      <c r="L961" s="36">
        <f t="shared" si="194"/>
        <v>1400</v>
      </c>
      <c r="M961" s="36">
        <f t="shared" si="194"/>
        <v>0</v>
      </c>
      <c r="N961" s="38">
        <f t="shared" si="194"/>
        <v>210554</v>
      </c>
    </row>
    <row r="962" spans="1:14" x14ac:dyDescent="0.2">
      <c r="A962" s="34" t="s">
        <v>1483</v>
      </c>
      <c r="B962" s="35"/>
      <c r="C962" s="36"/>
      <c r="D962" s="37"/>
      <c r="E962" s="37"/>
      <c r="F962" s="36"/>
      <c r="G962" s="36"/>
      <c r="H962" s="36"/>
      <c r="I962" s="36"/>
      <c r="J962" s="36"/>
      <c r="K962" s="36"/>
      <c r="L962" s="36"/>
      <c r="M962" s="36"/>
      <c r="N962" s="38"/>
    </row>
    <row r="963" spans="1:14" x14ac:dyDescent="0.2">
      <c r="A963" s="39" t="s">
        <v>1492</v>
      </c>
      <c r="B963" s="40"/>
      <c r="C963" s="41">
        <v>44</v>
      </c>
      <c r="D963" s="42">
        <v>0</v>
      </c>
      <c r="E963" s="42">
        <v>8.3799999999999999E-2</v>
      </c>
      <c r="F963" s="41">
        <v>0</v>
      </c>
      <c r="G963" s="41">
        <v>22710</v>
      </c>
      <c r="H963" s="41">
        <v>22710</v>
      </c>
      <c r="I963" s="41">
        <v>0</v>
      </c>
      <c r="J963" s="41">
        <v>7903</v>
      </c>
      <c r="K963" s="41">
        <v>227</v>
      </c>
      <c r="L963" s="41">
        <v>0</v>
      </c>
      <c r="M963" s="41">
        <v>0</v>
      </c>
      <c r="N963" s="43">
        <v>30613</v>
      </c>
    </row>
    <row r="964" spans="1:14" x14ac:dyDescent="0.2">
      <c r="A964" s="39" t="s">
        <v>1485</v>
      </c>
      <c r="B964" s="40"/>
      <c r="C964" s="41">
        <v>0</v>
      </c>
      <c r="D964" s="42">
        <v>1.9641999999999999</v>
      </c>
      <c r="E964" s="42">
        <v>0</v>
      </c>
      <c r="F964" s="41">
        <v>871205</v>
      </c>
      <c r="G964" s="41">
        <v>0</v>
      </c>
      <c r="H964" s="41">
        <v>871205</v>
      </c>
      <c r="I964" s="41">
        <v>0</v>
      </c>
      <c r="J964" s="41">
        <v>303179</v>
      </c>
      <c r="K964" s="41">
        <v>8712</v>
      </c>
      <c r="L964" s="41">
        <v>0</v>
      </c>
      <c r="M964" s="41">
        <v>0</v>
      </c>
      <c r="N964" s="43">
        <v>1174384</v>
      </c>
    </row>
    <row r="965" spans="1:14" x14ac:dyDescent="0.2">
      <c r="A965" s="34" t="s">
        <v>24</v>
      </c>
      <c r="B965" s="35"/>
      <c r="C965" s="36">
        <f t="shared" ref="C965:N965" si="195">SUM(C963:C964)</f>
        <v>44</v>
      </c>
      <c r="D965" s="37">
        <f t="shared" si="195"/>
        <v>1.9641999999999999</v>
      </c>
      <c r="E965" s="37">
        <f t="shared" si="195"/>
        <v>8.3799999999999999E-2</v>
      </c>
      <c r="F965" s="36">
        <f t="shared" si="195"/>
        <v>871205</v>
      </c>
      <c r="G965" s="36">
        <f t="shared" si="195"/>
        <v>22710</v>
      </c>
      <c r="H965" s="36">
        <f t="shared" si="195"/>
        <v>893915</v>
      </c>
      <c r="I965" s="36">
        <f t="shared" si="195"/>
        <v>0</v>
      </c>
      <c r="J965" s="36">
        <f t="shared" si="195"/>
        <v>311082</v>
      </c>
      <c r="K965" s="36">
        <f t="shared" si="195"/>
        <v>8939</v>
      </c>
      <c r="L965" s="36">
        <f t="shared" si="195"/>
        <v>0</v>
      </c>
      <c r="M965" s="36">
        <f t="shared" si="195"/>
        <v>0</v>
      </c>
      <c r="N965" s="38">
        <f t="shared" si="195"/>
        <v>1204997</v>
      </c>
    </row>
    <row r="966" spans="1:14" x14ac:dyDescent="0.2">
      <c r="A966" s="29" t="s">
        <v>2557</v>
      </c>
      <c r="B966" s="30"/>
      <c r="C966" s="31">
        <f t="shared" ref="C966:N966" si="196">C958+C961+C965</f>
        <v>114</v>
      </c>
      <c r="D966" s="32">
        <f t="shared" si="196"/>
        <v>9.3163</v>
      </c>
      <c r="E966" s="32">
        <f t="shared" si="196"/>
        <v>2.3185000000000002</v>
      </c>
      <c r="F966" s="31">
        <f t="shared" si="196"/>
        <v>5233693</v>
      </c>
      <c r="G966" s="31">
        <f t="shared" si="196"/>
        <v>786887</v>
      </c>
      <c r="H966" s="31">
        <f t="shared" si="196"/>
        <v>6020580</v>
      </c>
      <c r="I966" s="31">
        <f t="shared" si="196"/>
        <v>0</v>
      </c>
      <c r="J966" s="31">
        <f t="shared" si="196"/>
        <v>2095164</v>
      </c>
      <c r="K966" s="31">
        <f t="shared" si="196"/>
        <v>60206</v>
      </c>
      <c r="L966" s="31">
        <f t="shared" si="196"/>
        <v>107600</v>
      </c>
      <c r="M966" s="31">
        <f t="shared" si="196"/>
        <v>0</v>
      </c>
      <c r="N966" s="33">
        <f t="shared" si="196"/>
        <v>8223344</v>
      </c>
    </row>
    <row r="967" spans="1:14" x14ac:dyDescent="0.2">
      <c r="A967" s="39"/>
      <c r="B967" s="40"/>
      <c r="C967" s="41"/>
      <c r="D967" s="42"/>
      <c r="E967" s="42"/>
      <c r="F967" s="41"/>
      <c r="G967" s="41"/>
      <c r="H967" s="41"/>
      <c r="I967" s="41"/>
      <c r="J967" s="41"/>
      <c r="K967" s="41"/>
      <c r="L967" s="41"/>
      <c r="M967" s="41"/>
      <c r="N967" s="43"/>
    </row>
    <row r="968" spans="1:14" x14ac:dyDescent="0.2">
      <c r="A968" s="29" t="s">
        <v>2558</v>
      </c>
      <c r="B968" s="30"/>
      <c r="C968" s="31"/>
      <c r="D968" s="32"/>
      <c r="E968" s="32"/>
      <c r="F968" s="31"/>
      <c r="G968" s="31"/>
      <c r="H968" s="31"/>
      <c r="I968" s="31"/>
      <c r="J968" s="31"/>
      <c r="K968" s="31"/>
      <c r="L968" s="31"/>
      <c r="M968" s="31"/>
      <c r="N968" s="33"/>
    </row>
    <row r="969" spans="1:14" x14ac:dyDescent="0.2">
      <c r="A969" s="29" t="s">
        <v>2559</v>
      </c>
      <c r="B969" s="30" t="s">
        <v>6</v>
      </c>
      <c r="C969" s="31" t="s">
        <v>7</v>
      </c>
      <c r="D969" s="32" t="s">
        <v>8</v>
      </c>
      <c r="E969" s="32" t="s">
        <v>9</v>
      </c>
      <c r="F969" s="31" t="s">
        <v>10</v>
      </c>
      <c r="G969" s="31" t="s">
        <v>11</v>
      </c>
      <c r="H969" s="31" t="s">
        <v>12</v>
      </c>
      <c r="I969" s="31" t="s">
        <v>13</v>
      </c>
      <c r="J969" s="31" t="s">
        <v>14</v>
      </c>
      <c r="K969" s="31" t="s">
        <v>15</v>
      </c>
      <c r="L969" s="31" t="s">
        <v>16</v>
      </c>
      <c r="M969" s="31" t="s">
        <v>17</v>
      </c>
      <c r="N969" s="33" t="s">
        <v>18</v>
      </c>
    </row>
    <row r="970" spans="1:14" x14ac:dyDescent="0.2">
      <c r="A970" s="34" t="s">
        <v>19</v>
      </c>
      <c r="B970" s="35"/>
      <c r="C970" s="36"/>
      <c r="D970" s="37"/>
      <c r="E970" s="37"/>
      <c r="F970" s="36"/>
      <c r="G970" s="36"/>
      <c r="H970" s="36"/>
      <c r="I970" s="36"/>
      <c r="J970" s="36"/>
      <c r="K970" s="36"/>
      <c r="L970" s="36"/>
      <c r="M970" s="36"/>
      <c r="N970" s="38"/>
    </row>
    <row r="971" spans="1:14" x14ac:dyDescent="0.2">
      <c r="A971" s="39" t="s">
        <v>22</v>
      </c>
      <c r="B971" s="40"/>
      <c r="C971" s="41">
        <v>0</v>
      </c>
      <c r="D971" s="42">
        <v>3.871</v>
      </c>
      <c r="E971" s="42">
        <v>0.72</v>
      </c>
      <c r="F971" s="41">
        <v>1995321</v>
      </c>
      <c r="G971" s="41">
        <v>170994</v>
      </c>
      <c r="H971" s="41">
        <v>2166315</v>
      </c>
      <c r="I971" s="41">
        <v>0</v>
      </c>
      <c r="J971" s="41">
        <v>753877</v>
      </c>
      <c r="K971" s="41">
        <v>21663</v>
      </c>
      <c r="L971" s="41">
        <v>15200</v>
      </c>
      <c r="M971" s="41">
        <v>0</v>
      </c>
      <c r="N971" s="43">
        <v>2935392</v>
      </c>
    </row>
    <row r="972" spans="1:14" x14ac:dyDescent="0.2">
      <c r="A972" s="39" t="s">
        <v>31</v>
      </c>
      <c r="B972" s="40"/>
      <c r="C972" s="41">
        <v>0</v>
      </c>
      <c r="D972" s="42">
        <v>0</v>
      </c>
      <c r="E972" s="42">
        <v>0</v>
      </c>
      <c r="F972" s="41">
        <v>24000</v>
      </c>
      <c r="G972" s="41">
        <v>0</v>
      </c>
      <c r="H972" s="41">
        <v>24000</v>
      </c>
      <c r="I972" s="41">
        <v>0</v>
      </c>
      <c r="J972" s="41">
        <v>8352</v>
      </c>
      <c r="K972" s="41">
        <v>240</v>
      </c>
      <c r="L972" s="41">
        <v>4500</v>
      </c>
      <c r="M972" s="41">
        <v>0</v>
      </c>
      <c r="N972" s="43">
        <v>36852</v>
      </c>
    </row>
    <row r="973" spans="1:14" x14ac:dyDescent="0.2">
      <c r="A973" s="34" t="s">
        <v>24</v>
      </c>
      <c r="B973" s="35"/>
      <c r="C973" s="36">
        <f t="shared" ref="C973:N973" si="197">SUM(C971:C972)</f>
        <v>0</v>
      </c>
      <c r="D973" s="37">
        <f t="shared" si="197"/>
        <v>3.871</v>
      </c>
      <c r="E973" s="37">
        <f t="shared" si="197"/>
        <v>0.72</v>
      </c>
      <c r="F973" s="36">
        <f t="shared" si="197"/>
        <v>2019321</v>
      </c>
      <c r="G973" s="36">
        <f t="shared" si="197"/>
        <v>170994</v>
      </c>
      <c r="H973" s="36">
        <f t="shared" si="197"/>
        <v>2190315</v>
      </c>
      <c r="I973" s="36">
        <f t="shared" si="197"/>
        <v>0</v>
      </c>
      <c r="J973" s="36">
        <f t="shared" si="197"/>
        <v>762229</v>
      </c>
      <c r="K973" s="36">
        <f t="shared" si="197"/>
        <v>21903</v>
      </c>
      <c r="L973" s="36">
        <f t="shared" si="197"/>
        <v>19700</v>
      </c>
      <c r="M973" s="36">
        <f t="shared" si="197"/>
        <v>0</v>
      </c>
      <c r="N973" s="38">
        <f t="shared" si="197"/>
        <v>2972244</v>
      </c>
    </row>
    <row r="974" spans="1:14" x14ac:dyDescent="0.2">
      <c r="A974" s="34" t="s">
        <v>1629</v>
      </c>
      <c r="B974" s="35"/>
      <c r="C974" s="36"/>
      <c r="D974" s="37"/>
      <c r="E974" s="37"/>
      <c r="F974" s="36"/>
      <c r="G974" s="36"/>
      <c r="H974" s="36"/>
      <c r="I974" s="36"/>
      <c r="J974" s="36"/>
      <c r="K974" s="36"/>
      <c r="L974" s="36"/>
      <c r="M974" s="36"/>
      <c r="N974" s="38"/>
    </row>
    <row r="975" spans="1:14" x14ac:dyDescent="0.2">
      <c r="A975" s="39" t="s">
        <v>162</v>
      </c>
      <c r="B975" s="40"/>
      <c r="C975" s="41">
        <v>0</v>
      </c>
      <c r="D975" s="42">
        <v>5.1388999999999996</v>
      </c>
      <c r="E975" s="42">
        <v>0</v>
      </c>
      <c r="F975" s="41">
        <v>1780355</v>
      </c>
      <c r="G975" s="41">
        <v>0</v>
      </c>
      <c r="H975" s="41">
        <v>1780355</v>
      </c>
      <c r="I975" s="41">
        <v>0</v>
      </c>
      <c r="J975" s="41">
        <v>619564</v>
      </c>
      <c r="K975" s="41">
        <v>17804</v>
      </c>
      <c r="L975" s="41">
        <v>0</v>
      </c>
      <c r="M975" s="41">
        <v>0</v>
      </c>
      <c r="N975" s="43">
        <v>2399919</v>
      </c>
    </row>
    <row r="976" spans="1:14" x14ac:dyDescent="0.2">
      <c r="A976" s="39" t="s">
        <v>40</v>
      </c>
      <c r="B976" s="40"/>
      <c r="C976" s="41">
        <v>0</v>
      </c>
      <c r="D976" s="42">
        <v>-0.16800000000000001</v>
      </c>
      <c r="E976" s="42">
        <v>0</v>
      </c>
      <c r="F976" s="41">
        <v>-84000</v>
      </c>
      <c r="G976" s="41">
        <v>0</v>
      </c>
      <c r="H976" s="41">
        <v>-84000</v>
      </c>
      <c r="I976" s="41">
        <v>0</v>
      </c>
      <c r="J976" s="41">
        <v>-29232</v>
      </c>
      <c r="K976" s="41">
        <v>-840</v>
      </c>
      <c r="L976" s="41">
        <v>0</v>
      </c>
      <c r="M976" s="41">
        <v>0</v>
      </c>
      <c r="N976" s="43">
        <v>-113232</v>
      </c>
    </row>
    <row r="977" spans="1:14" x14ac:dyDescent="0.2">
      <c r="A977" s="39" t="s">
        <v>41</v>
      </c>
      <c r="B977" s="40"/>
      <c r="C977" s="41">
        <v>0</v>
      </c>
      <c r="D977" s="42">
        <v>0</v>
      </c>
      <c r="E977" s="42">
        <v>0</v>
      </c>
      <c r="F977" s="41">
        <v>0</v>
      </c>
      <c r="G977" s="41">
        <v>0</v>
      </c>
      <c r="H977" s="41">
        <v>0</v>
      </c>
      <c r="I977" s="41">
        <v>84000</v>
      </c>
      <c r="J977" s="41">
        <v>28392</v>
      </c>
      <c r="K977" s="41">
        <v>0</v>
      </c>
      <c r="L977" s="41">
        <v>0</v>
      </c>
      <c r="M977" s="41">
        <v>0</v>
      </c>
      <c r="N977" s="43">
        <v>112392</v>
      </c>
    </row>
    <row r="978" spans="1:14" x14ac:dyDescent="0.2">
      <c r="A978" s="39" t="s">
        <v>163</v>
      </c>
      <c r="B978" s="40"/>
      <c r="C978" s="41">
        <v>0</v>
      </c>
      <c r="D978" s="42">
        <v>0</v>
      </c>
      <c r="E978" s="42">
        <v>0</v>
      </c>
      <c r="F978" s="41">
        <v>0</v>
      </c>
      <c r="G978" s="41">
        <v>0</v>
      </c>
      <c r="H978" s="41">
        <v>0</v>
      </c>
      <c r="I978" s="41">
        <v>0</v>
      </c>
      <c r="J978" s="41">
        <v>-1</v>
      </c>
      <c r="K978" s="41">
        <v>0</v>
      </c>
      <c r="L978" s="41">
        <v>0</v>
      </c>
      <c r="M978" s="41">
        <v>0</v>
      </c>
      <c r="N978" s="43">
        <v>-1</v>
      </c>
    </row>
    <row r="979" spans="1:14" x14ac:dyDescent="0.2">
      <c r="A979" s="39" t="s">
        <v>23</v>
      </c>
      <c r="B979" s="40"/>
      <c r="C979" s="41">
        <v>0</v>
      </c>
      <c r="D979" s="42">
        <v>0</v>
      </c>
      <c r="E979" s="42">
        <v>1.51</v>
      </c>
      <c r="F979" s="41">
        <v>0</v>
      </c>
      <c r="G979" s="41">
        <v>583179</v>
      </c>
      <c r="H979" s="41">
        <v>583179</v>
      </c>
      <c r="I979" s="41">
        <v>0</v>
      </c>
      <c r="J979" s="41">
        <v>202947</v>
      </c>
      <c r="K979" s="41">
        <v>5832</v>
      </c>
      <c r="L979" s="41">
        <v>0</v>
      </c>
      <c r="M979" s="41">
        <v>0</v>
      </c>
      <c r="N979" s="43">
        <v>786126</v>
      </c>
    </row>
    <row r="980" spans="1:14" x14ac:dyDescent="0.2">
      <c r="A980" s="39" t="s">
        <v>1481</v>
      </c>
      <c r="B980" s="40"/>
      <c r="C980" s="41">
        <v>0</v>
      </c>
      <c r="D980" s="42">
        <v>5.9089999999999998</v>
      </c>
      <c r="E980" s="42">
        <v>0.2233</v>
      </c>
      <c r="F980" s="41">
        <v>3579878</v>
      </c>
      <c r="G980" s="41">
        <v>56079</v>
      </c>
      <c r="H980" s="41">
        <v>3635957</v>
      </c>
      <c r="I980" s="41">
        <v>0</v>
      </c>
      <c r="J980" s="41">
        <v>1265313</v>
      </c>
      <c r="K980" s="41">
        <v>36360</v>
      </c>
      <c r="L980" s="41">
        <v>172575</v>
      </c>
      <c r="M980" s="41">
        <v>0</v>
      </c>
      <c r="N980" s="43">
        <v>5073845</v>
      </c>
    </row>
    <row r="981" spans="1:14" x14ac:dyDescent="0.2">
      <c r="A981" s="39" t="s">
        <v>1482</v>
      </c>
      <c r="B981" s="40"/>
      <c r="C981" s="41">
        <v>0</v>
      </c>
      <c r="D981" s="42">
        <v>0</v>
      </c>
      <c r="E981" s="42">
        <v>0</v>
      </c>
      <c r="F981" s="41">
        <v>72000</v>
      </c>
      <c r="G981" s="41">
        <v>0</v>
      </c>
      <c r="H981" s="41">
        <v>72000</v>
      </c>
      <c r="I981" s="41">
        <v>0</v>
      </c>
      <c r="J981" s="41">
        <v>25056</v>
      </c>
      <c r="K981" s="41">
        <v>720</v>
      </c>
      <c r="L981" s="41">
        <v>13500</v>
      </c>
      <c r="M981" s="41">
        <v>0</v>
      </c>
      <c r="N981" s="43">
        <v>110556</v>
      </c>
    </row>
    <row r="982" spans="1:14" x14ac:dyDescent="0.2">
      <c r="A982" s="34" t="s">
        <v>24</v>
      </c>
      <c r="B982" s="35"/>
      <c r="C982" s="36">
        <f t="shared" ref="C982:N982" si="198">SUM(C975:C981)</f>
        <v>0</v>
      </c>
      <c r="D982" s="37">
        <f t="shared" si="198"/>
        <v>10.879899999999999</v>
      </c>
      <c r="E982" s="37">
        <f t="shared" si="198"/>
        <v>1.7333000000000001</v>
      </c>
      <c r="F982" s="36">
        <f t="shared" si="198"/>
        <v>5348233</v>
      </c>
      <c r="G982" s="36">
        <f t="shared" si="198"/>
        <v>639258</v>
      </c>
      <c r="H982" s="36">
        <f t="shared" si="198"/>
        <v>5987491</v>
      </c>
      <c r="I982" s="36">
        <f t="shared" si="198"/>
        <v>84000</v>
      </c>
      <c r="J982" s="36">
        <f t="shared" si="198"/>
        <v>2112039</v>
      </c>
      <c r="K982" s="36">
        <f t="shared" si="198"/>
        <v>59876</v>
      </c>
      <c r="L982" s="36">
        <f t="shared" si="198"/>
        <v>186075</v>
      </c>
      <c r="M982" s="36">
        <f t="shared" si="198"/>
        <v>0</v>
      </c>
      <c r="N982" s="38">
        <f t="shared" si="198"/>
        <v>8369605</v>
      </c>
    </row>
    <row r="983" spans="1:14" x14ac:dyDescent="0.2">
      <c r="A983" s="34" t="s">
        <v>25</v>
      </c>
      <c r="B983" s="35"/>
      <c r="C983" s="36"/>
      <c r="D983" s="37"/>
      <c r="E983" s="37"/>
      <c r="F983" s="36"/>
      <c r="G983" s="36"/>
      <c r="H983" s="36"/>
      <c r="I983" s="36"/>
      <c r="J983" s="36"/>
      <c r="K983" s="36"/>
      <c r="L983" s="36"/>
      <c r="M983" s="36"/>
      <c r="N983" s="38"/>
    </row>
    <row r="984" spans="1:14" x14ac:dyDescent="0.2">
      <c r="A984" s="39" t="s">
        <v>26</v>
      </c>
      <c r="B984" s="40"/>
      <c r="C984" s="41">
        <v>38</v>
      </c>
      <c r="D984" s="42">
        <v>0</v>
      </c>
      <c r="E984" s="42">
        <v>1.3409</v>
      </c>
      <c r="F984" s="41">
        <v>0</v>
      </c>
      <c r="G984" s="41">
        <v>412230</v>
      </c>
      <c r="H984" s="41">
        <v>412230</v>
      </c>
      <c r="I984" s="41">
        <v>0</v>
      </c>
      <c r="J984" s="41">
        <v>143456</v>
      </c>
      <c r="K984" s="41">
        <v>4122</v>
      </c>
      <c r="L984" s="41">
        <v>3230</v>
      </c>
      <c r="M984" s="41">
        <v>0</v>
      </c>
      <c r="N984" s="43">
        <v>558916</v>
      </c>
    </row>
    <row r="985" spans="1:14" x14ac:dyDescent="0.2">
      <c r="A985" s="39" t="s">
        <v>69</v>
      </c>
      <c r="B985" s="40"/>
      <c r="C985" s="41">
        <v>65</v>
      </c>
      <c r="D985" s="42">
        <v>0</v>
      </c>
      <c r="E985" s="42">
        <v>1.4463999999999999</v>
      </c>
      <c r="F985" s="41">
        <v>0</v>
      </c>
      <c r="G985" s="41">
        <v>444664</v>
      </c>
      <c r="H985" s="41">
        <v>444664</v>
      </c>
      <c r="I985" s="41">
        <v>0</v>
      </c>
      <c r="J985" s="41">
        <v>154744</v>
      </c>
      <c r="K985" s="41">
        <v>4447</v>
      </c>
      <c r="L985" s="41">
        <v>3965</v>
      </c>
      <c r="M985" s="41">
        <v>0</v>
      </c>
      <c r="N985" s="43">
        <v>603373</v>
      </c>
    </row>
    <row r="986" spans="1:14" x14ac:dyDescent="0.2">
      <c r="A986" s="34" t="s">
        <v>24</v>
      </c>
      <c r="B986" s="35"/>
      <c r="C986" s="36">
        <f t="shared" ref="C986:N986" si="199">SUM(C984:C985)</f>
        <v>103</v>
      </c>
      <c r="D986" s="37">
        <f t="shared" si="199"/>
        <v>0</v>
      </c>
      <c r="E986" s="37">
        <f t="shared" si="199"/>
        <v>2.7873000000000001</v>
      </c>
      <c r="F986" s="36">
        <f t="shared" si="199"/>
        <v>0</v>
      </c>
      <c r="G986" s="36">
        <f t="shared" si="199"/>
        <v>856894</v>
      </c>
      <c r="H986" s="36">
        <f t="shared" si="199"/>
        <v>856894</v>
      </c>
      <c r="I986" s="36">
        <f t="shared" si="199"/>
        <v>0</v>
      </c>
      <c r="J986" s="36">
        <f t="shared" si="199"/>
        <v>298200</v>
      </c>
      <c r="K986" s="36">
        <f t="shared" si="199"/>
        <v>8569</v>
      </c>
      <c r="L986" s="36">
        <f t="shared" si="199"/>
        <v>7195</v>
      </c>
      <c r="M986" s="36">
        <f t="shared" si="199"/>
        <v>0</v>
      </c>
      <c r="N986" s="38">
        <f t="shared" si="199"/>
        <v>1162289</v>
      </c>
    </row>
    <row r="987" spans="1:14" x14ac:dyDescent="0.2">
      <c r="A987" s="34" t="s">
        <v>1483</v>
      </c>
      <c r="B987" s="35"/>
      <c r="C987" s="36"/>
      <c r="D987" s="37"/>
      <c r="E987" s="37"/>
      <c r="F987" s="36"/>
      <c r="G987" s="36"/>
      <c r="H987" s="36"/>
      <c r="I987" s="36"/>
      <c r="J987" s="36"/>
      <c r="K987" s="36"/>
      <c r="L987" s="36"/>
      <c r="M987" s="36"/>
      <c r="N987" s="38"/>
    </row>
    <row r="988" spans="1:14" x14ac:dyDescent="0.2">
      <c r="A988" s="39" t="s">
        <v>1484</v>
      </c>
      <c r="B988" s="40"/>
      <c r="C988" s="41">
        <v>52</v>
      </c>
      <c r="D988" s="42">
        <v>0</v>
      </c>
      <c r="E988" s="42">
        <v>9.6500000000000002E-2</v>
      </c>
      <c r="F988" s="41">
        <v>0</v>
      </c>
      <c r="G988" s="41">
        <v>26152</v>
      </c>
      <c r="H988" s="41">
        <v>26152</v>
      </c>
      <c r="I988" s="41">
        <v>0</v>
      </c>
      <c r="J988" s="41">
        <v>9102</v>
      </c>
      <c r="K988" s="41">
        <v>262</v>
      </c>
      <c r="L988" s="41">
        <v>0</v>
      </c>
      <c r="M988" s="41">
        <v>0</v>
      </c>
      <c r="N988" s="43">
        <v>35254</v>
      </c>
    </row>
    <row r="989" spans="1:14" x14ac:dyDescent="0.2">
      <c r="A989" s="39" t="s">
        <v>1485</v>
      </c>
      <c r="B989" s="40"/>
      <c r="C989" s="41">
        <v>0</v>
      </c>
      <c r="D989" s="42">
        <v>1.738</v>
      </c>
      <c r="E989" s="42">
        <v>0</v>
      </c>
      <c r="F989" s="41">
        <v>814727</v>
      </c>
      <c r="G989" s="41">
        <v>0</v>
      </c>
      <c r="H989" s="41">
        <v>814727</v>
      </c>
      <c r="I989" s="41">
        <v>0</v>
      </c>
      <c r="J989" s="41">
        <v>283525</v>
      </c>
      <c r="K989" s="41">
        <v>8147</v>
      </c>
      <c r="L989" s="41">
        <v>0</v>
      </c>
      <c r="M989" s="41">
        <v>0</v>
      </c>
      <c r="N989" s="43">
        <v>1098252</v>
      </c>
    </row>
    <row r="990" spans="1:14" x14ac:dyDescent="0.2">
      <c r="A990" s="34" t="s">
        <v>24</v>
      </c>
      <c r="B990" s="35"/>
      <c r="C990" s="36">
        <f t="shared" ref="C990:N990" si="200">SUM(C988:C989)</f>
        <v>52</v>
      </c>
      <c r="D990" s="37">
        <f t="shared" si="200"/>
        <v>1.738</v>
      </c>
      <c r="E990" s="37">
        <f t="shared" si="200"/>
        <v>9.6500000000000002E-2</v>
      </c>
      <c r="F990" s="36">
        <f t="shared" si="200"/>
        <v>814727</v>
      </c>
      <c r="G990" s="36">
        <f t="shared" si="200"/>
        <v>26152</v>
      </c>
      <c r="H990" s="36">
        <f t="shared" si="200"/>
        <v>840879</v>
      </c>
      <c r="I990" s="36">
        <f t="shared" si="200"/>
        <v>0</v>
      </c>
      <c r="J990" s="36">
        <f t="shared" si="200"/>
        <v>292627</v>
      </c>
      <c r="K990" s="36">
        <f t="shared" si="200"/>
        <v>8409</v>
      </c>
      <c r="L990" s="36">
        <f t="shared" si="200"/>
        <v>0</v>
      </c>
      <c r="M990" s="36">
        <f t="shared" si="200"/>
        <v>0</v>
      </c>
      <c r="N990" s="38">
        <f t="shared" si="200"/>
        <v>1133506</v>
      </c>
    </row>
    <row r="991" spans="1:14" x14ac:dyDescent="0.2">
      <c r="A991" s="29" t="s">
        <v>2560</v>
      </c>
      <c r="B991" s="30"/>
      <c r="C991" s="31">
        <f t="shared" ref="C991:N991" si="201">C973+C982+C986+C990</f>
        <v>155</v>
      </c>
      <c r="D991" s="32">
        <f t="shared" si="201"/>
        <v>16.488900000000001</v>
      </c>
      <c r="E991" s="32">
        <f t="shared" si="201"/>
        <v>5.3371000000000004</v>
      </c>
      <c r="F991" s="31">
        <f t="shared" si="201"/>
        <v>8182281</v>
      </c>
      <c r="G991" s="31">
        <f t="shared" si="201"/>
        <v>1693298</v>
      </c>
      <c r="H991" s="31">
        <f t="shared" si="201"/>
        <v>9875579</v>
      </c>
      <c r="I991" s="31">
        <f t="shared" si="201"/>
        <v>84000</v>
      </c>
      <c r="J991" s="31">
        <f t="shared" si="201"/>
        <v>3465095</v>
      </c>
      <c r="K991" s="31">
        <f t="shared" si="201"/>
        <v>98757</v>
      </c>
      <c r="L991" s="31">
        <f t="shared" si="201"/>
        <v>212970</v>
      </c>
      <c r="M991" s="31">
        <f t="shared" si="201"/>
        <v>0</v>
      </c>
      <c r="N991" s="33">
        <f t="shared" si="201"/>
        <v>13637644</v>
      </c>
    </row>
    <row r="992" spans="1:14" x14ac:dyDescent="0.2">
      <c r="A992" s="39"/>
      <c r="B992" s="40"/>
      <c r="C992" s="41"/>
      <c r="D992" s="42"/>
      <c r="E992" s="42"/>
      <c r="F992" s="41"/>
      <c r="G992" s="41"/>
      <c r="H992" s="41"/>
      <c r="I992" s="41"/>
      <c r="J992" s="41"/>
      <c r="K992" s="41"/>
      <c r="L992" s="41"/>
      <c r="M992" s="41"/>
      <c r="N992" s="43"/>
    </row>
    <row r="993" spans="1:14" x14ac:dyDescent="0.2">
      <c r="A993" s="29" t="s">
        <v>2561</v>
      </c>
      <c r="B993" s="30"/>
      <c r="C993" s="31"/>
      <c r="D993" s="32"/>
      <c r="E993" s="32"/>
      <c r="F993" s="31"/>
      <c r="G993" s="31"/>
      <c r="H993" s="31"/>
      <c r="I993" s="31"/>
      <c r="J993" s="31"/>
      <c r="K993" s="31"/>
      <c r="L993" s="31"/>
      <c r="M993" s="31"/>
      <c r="N993" s="33"/>
    </row>
    <row r="994" spans="1:14" x14ac:dyDescent="0.2">
      <c r="A994" s="29" t="s">
        <v>2562</v>
      </c>
      <c r="B994" s="30" t="s">
        <v>6</v>
      </c>
      <c r="C994" s="31" t="s">
        <v>7</v>
      </c>
      <c r="D994" s="32" t="s">
        <v>8</v>
      </c>
      <c r="E994" s="32" t="s">
        <v>9</v>
      </c>
      <c r="F994" s="31" t="s">
        <v>10</v>
      </c>
      <c r="G994" s="31" t="s">
        <v>11</v>
      </c>
      <c r="H994" s="31" t="s">
        <v>12</v>
      </c>
      <c r="I994" s="31" t="s">
        <v>13</v>
      </c>
      <c r="J994" s="31" t="s">
        <v>14</v>
      </c>
      <c r="K994" s="31" t="s">
        <v>15</v>
      </c>
      <c r="L994" s="31" t="s">
        <v>16</v>
      </c>
      <c r="M994" s="31" t="s">
        <v>17</v>
      </c>
      <c r="N994" s="33" t="s">
        <v>18</v>
      </c>
    </row>
    <row r="995" spans="1:14" x14ac:dyDescent="0.2">
      <c r="A995" s="34" t="s">
        <v>19</v>
      </c>
      <c r="B995" s="35"/>
      <c r="C995" s="36"/>
      <c r="D995" s="37"/>
      <c r="E995" s="37"/>
      <c r="F995" s="36"/>
      <c r="G995" s="36"/>
      <c r="H995" s="36"/>
      <c r="I995" s="36"/>
      <c r="J995" s="36"/>
      <c r="K995" s="36"/>
      <c r="L995" s="36"/>
      <c r="M995" s="36"/>
      <c r="N995" s="38"/>
    </row>
    <row r="996" spans="1:14" x14ac:dyDescent="0.2">
      <c r="A996" s="39" t="s">
        <v>22</v>
      </c>
      <c r="B996" s="40"/>
      <c r="C996" s="41">
        <v>0</v>
      </c>
      <c r="D996" s="42">
        <v>4</v>
      </c>
      <c r="E996" s="42">
        <v>0.8</v>
      </c>
      <c r="F996" s="41">
        <v>2202624</v>
      </c>
      <c r="G996" s="41">
        <v>189994</v>
      </c>
      <c r="H996" s="41">
        <v>2392618</v>
      </c>
      <c r="I996" s="41">
        <v>0</v>
      </c>
      <c r="J996" s="41">
        <v>832631</v>
      </c>
      <c r="K996" s="41">
        <v>23926</v>
      </c>
      <c r="L996" s="41">
        <v>18000</v>
      </c>
      <c r="M996" s="41">
        <v>0</v>
      </c>
      <c r="N996" s="43">
        <v>3243249</v>
      </c>
    </row>
    <row r="997" spans="1:14" x14ac:dyDescent="0.2">
      <c r="A997" s="34" t="s">
        <v>24</v>
      </c>
      <c r="B997" s="35"/>
      <c r="C997" s="36">
        <f t="shared" ref="C997:N997" si="202">SUM(C996:C996)</f>
        <v>0</v>
      </c>
      <c r="D997" s="37">
        <f t="shared" si="202"/>
        <v>4</v>
      </c>
      <c r="E997" s="37">
        <f t="shared" si="202"/>
        <v>0.8</v>
      </c>
      <c r="F997" s="36">
        <f t="shared" si="202"/>
        <v>2202624</v>
      </c>
      <c r="G997" s="36">
        <f t="shared" si="202"/>
        <v>189994</v>
      </c>
      <c r="H997" s="36">
        <f t="shared" si="202"/>
        <v>2392618</v>
      </c>
      <c r="I997" s="36">
        <f t="shared" si="202"/>
        <v>0</v>
      </c>
      <c r="J997" s="36">
        <f t="shared" si="202"/>
        <v>832631</v>
      </c>
      <c r="K997" s="36">
        <f t="shared" si="202"/>
        <v>23926</v>
      </c>
      <c r="L997" s="36">
        <f t="shared" si="202"/>
        <v>18000</v>
      </c>
      <c r="M997" s="36">
        <f t="shared" si="202"/>
        <v>0</v>
      </c>
      <c r="N997" s="38">
        <f t="shared" si="202"/>
        <v>3243249</v>
      </c>
    </row>
    <row r="998" spans="1:14" x14ac:dyDescent="0.2">
      <c r="A998" s="34" t="s">
        <v>1629</v>
      </c>
      <c r="B998" s="35"/>
      <c r="C998" s="36"/>
      <c r="D998" s="37"/>
      <c r="E998" s="37"/>
      <c r="F998" s="36"/>
      <c r="G998" s="36"/>
      <c r="H998" s="36"/>
      <c r="I998" s="36"/>
      <c r="J998" s="36"/>
      <c r="K998" s="36"/>
      <c r="L998" s="36"/>
      <c r="M998" s="36"/>
      <c r="N998" s="38"/>
    </row>
    <row r="999" spans="1:14" x14ac:dyDescent="0.2">
      <c r="A999" s="39" t="s">
        <v>162</v>
      </c>
      <c r="B999" s="40"/>
      <c r="C999" s="41">
        <v>0</v>
      </c>
      <c r="D999" s="42">
        <v>1.05</v>
      </c>
      <c r="E999" s="42">
        <v>0</v>
      </c>
      <c r="F999" s="41">
        <v>369582</v>
      </c>
      <c r="G999" s="41">
        <v>0</v>
      </c>
      <c r="H999" s="41">
        <v>369582</v>
      </c>
      <c r="I999" s="41">
        <v>0</v>
      </c>
      <c r="J999" s="41">
        <v>128614</v>
      </c>
      <c r="K999" s="41">
        <v>3696</v>
      </c>
      <c r="L999" s="41">
        <v>0</v>
      </c>
      <c r="M999" s="41">
        <v>0</v>
      </c>
      <c r="N999" s="43">
        <v>498196</v>
      </c>
    </row>
    <row r="1000" spans="1:14" x14ac:dyDescent="0.2">
      <c r="A1000" s="39" t="s">
        <v>1671</v>
      </c>
      <c r="B1000" s="40"/>
      <c r="C1000" s="41">
        <v>0</v>
      </c>
      <c r="D1000" s="42">
        <v>0.14000000000000001</v>
      </c>
      <c r="E1000" s="42">
        <v>0</v>
      </c>
      <c r="F1000" s="41">
        <v>24000</v>
      </c>
      <c r="G1000" s="41">
        <v>0</v>
      </c>
      <c r="H1000" s="41">
        <v>24000</v>
      </c>
      <c r="I1000" s="41">
        <v>0</v>
      </c>
      <c r="J1000" s="41">
        <v>8352</v>
      </c>
      <c r="K1000" s="41">
        <v>240</v>
      </c>
      <c r="L1000" s="41">
        <v>0</v>
      </c>
      <c r="M1000" s="41">
        <v>0</v>
      </c>
      <c r="N1000" s="43">
        <v>32352</v>
      </c>
    </row>
    <row r="1001" spans="1:14" x14ac:dyDescent="0.2">
      <c r="A1001" s="39" t="s">
        <v>40</v>
      </c>
      <c r="B1001" s="40"/>
      <c r="C1001" s="41">
        <v>0</v>
      </c>
      <c r="D1001" s="42">
        <v>0</v>
      </c>
      <c r="E1001" s="42">
        <v>0</v>
      </c>
      <c r="F1001" s="41">
        <v>-16800</v>
      </c>
      <c r="G1001" s="41">
        <v>0</v>
      </c>
      <c r="H1001" s="41">
        <v>-16800</v>
      </c>
      <c r="I1001" s="41">
        <v>0</v>
      </c>
      <c r="J1001" s="41">
        <v>-5846</v>
      </c>
      <c r="K1001" s="41">
        <v>-168</v>
      </c>
      <c r="L1001" s="41">
        <v>0</v>
      </c>
      <c r="M1001" s="41">
        <v>0</v>
      </c>
      <c r="N1001" s="43">
        <v>-22646</v>
      </c>
    </row>
    <row r="1002" spans="1:14" x14ac:dyDescent="0.2">
      <c r="A1002" s="39" t="s">
        <v>41</v>
      </c>
      <c r="B1002" s="40"/>
      <c r="C1002" s="41">
        <v>0</v>
      </c>
      <c r="D1002" s="42">
        <v>0</v>
      </c>
      <c r="E1002" s="42">
        <v>0</v>
      </c>
      <c r="F1002" s="41">
        <v>0</v>
      </c>
      <c r="G1002" s="41">
        <v>0</v>
      </c>
      <c r="H1002" s="41">
        <v>0</v>
      </c>
      <c r="I1002" s="41">
        <v>16800</v>
      </c>
      <c r="J1002" s="41">
        <v>5678</v>
      </c>
      <c r="K1002" s="41">
        <v>0</v>
      </c>
      <c r="L1002" s="41">
        <v>0</v>
      </c>
      <c r="M1002" s="41">
        <v>0</v>
      </c>
      <c r="N1002" s="43">
        <v>22478</v>
      </c>
    </row>
    <row r="1003" spans="1:14" x14ac:dyDescent="0.2">
      <c r="A1003" s="39" t="s">
        <v>163</v>
      </c>
      <c r="B1003" s="40"/>
      <c r="C1003" s="41">
        <v>0</v>
      </c>
      <c r="D1003" s="42">
        <v>0</v>
      </c>
      <c r="E1003" s="42">
        <v>0</v>
      </c>
      <c r="F1003" s="41">
        <v>0</v>
      </c>
      <c r="G1003" s="41">
        <v>0</v>
      </c>
      <c r="H1003" s="41">
        <v>0</v>
      </c>
      <c r="I1003" s="41">
        <v>0</v>
      </c>
      <c r="J1003" s="41">
        <v>2</v>
      </c>
      <c r="K1003" s="41">
        <v>0</v>
      </c>
      <c r="L1003" s="41">
        <v>0</v>
      </c>
      <c r="M1003" s="41">
        <v>0</v>
      </c>
      <c r="N1003" s="43">
        <v>2</v>
      </c>
    </row>
    <row r="1004" spans="1:14" x14ac:dyDescent="0.2">
      <c r="A1004" s="39" t="s">
        <v>23</v>
      </c>
      <c r="B1004" s="40"/>
      <c r="C1004" s="41">
        <v>0</v>
      </c>
      <c r="D1004" s="42">
        <v>0</v>
      </c>
      <c r="E1004" s="42">
        <v>1.51</v>
      </c>
      <c r="F1004" s="41">
        <v>0</v>
      </c>
      <c r="G1004" s="41">
        <v>583179</v>
      </c>
      <c r="H1004" s="41">
        <v>583179</v>
      </c>
      <c r="I1004" s="41">
        <v>0</v>
      </c>
      <c r="J1004" s="41">
        <v>202947</v>
      </c>
      <c r="K1004" s="41">
        <v>5832</v>
      </c>
      <c r="L1004" s="41">
        <v>0</v>
      </c>
      <c r="M1004" s="41">
        <v>0</v>
      </c>
      <c r="N1004" s="43">
        <v>786126</v>
      </c>
    </row>
    <row r="1005" spans="1:14" x14ac:dyDescent="0.2">
      <c r="A1005" s="39" t="s">
        <v>1481</v>
      </c>
      <c r="B1005" s="40"/>
      <c r="C1005" s="41">
        <v>0</v>
      </c>
      <c r="D1005" s="42">
        <v>6.2266000000000004</v>
      </c>
      <c r="E1005" s="42">
        <v>0.21329999999999999</v>
      </c>
      <c r="F1005" s="41">
        <v>3630590</v>
      </c>
      <c r="G1005" s="41">
        <v>53568</v>
      </c>
      <c r="H1005" s="41">
        <v>3684158</v>
      </c>
      <c r="I1005" s="41">
        <v>0</v>
      </c>
      <c r="J1005" s="41">
        <v>1282087</v>
      </c>
      <c r="K1005" s="41">
        <v>36842</v>
      </c>
      <c r="L1005" s="41">
        <v>132750</v>
      </c>
      <c r="M1005" s="41">
        <v>0</v>
      </c>
      <c r="N1005" s="43">
        <v>5098995</v>
      </c>
    </row>
    <row r="1006" spans="1:14" x14ac:dyDescent="0.2">
      <c r="A1006" s="34" t="s">
        <v>24</v>
      </c>
      <c r="B1006" s="35"/>
      <c r="C1006" s="36">
        <f t="shared" ref="C1006:N1006" si="203">SUM(C999:C1005)</f>
        <v>0</v>
      </c>
      <c r="D1006" s="37">
        <f t="shared" si="203"/>
        <v>7.4166000000000007</v>
      </c>
      <c r="E1006" s="37">
        <f t="shared" si="203"/>
        <v>1.7233000000000001</v>
      </c>
      <c r="F1006" s="36">
        <f t="shared" si="203"/>
        <v>4007372</v>
      </c>
      <c r="G1006" s="36">
        <f t="shared" si="203"/>
        <v>636747</v>
      </c>
      <c r="H1006" s="36">
        <f t="shared" si="203"/>
        <v>4644119</v>
      </c>
      <c r="I1006" s="36">
        <f t="shared" si="203"/>
        <v>16800</v>
      </c>
      <c r="J1006" s="36">
        <f t="shared" si="203"/>
        <v>1621834</v>
      </c>
      <c r="K1006" s="36">
        <f t="shared" si="203"/>
        <v>46442</v>
      </c>
      <c r="L1006" s="36">
        <f t="shared" si="203"/>
        <v>132750</v>
      </c>
      <c r="M1006" s="36">
        <f t="shared" si="203"/>
        <v>0</v>
      </c>
      <c r="N1006" s="38">
        <f t="shared" si="203"/>
        <v>6415503</v>
      </c>
    </row>
    <row r="1007" spans="1:14" x14ac:dyDescent="0.2">
      <c r="A1007" s="34" t="s">
        <v>25</v>
      </c>
      <c r="B1007" s="35"/>
      <c r="C1007" s="36"/>
      <c r="D1007" s="37"/>
      <c r="E1007" s="37"/>
      <c r="F1007" s="36"/>
      <c r="G1007" s="36"/>
      <c r="H1007" s="36"/>
      <c r="I1007" s="36"/>
      <c r="J1007" s="36"/>
      <c r="K1007" s="36"/>
      <c r="L1007" s="36"/>
      <c r="M1007" s="36"/>
      <c r="N1007" s="38"/>
    </row>
    <row r="1008" spans="1:14" x14ac:dyDescent="0.2">
      <c r="A1008" s="39" t="s">
        <v>26</v>
      </c>
      <c r="B1008" s="40"/>
      <c r="C1008" s="41">
        <v>45</v>
      </c>
      <c r="D1008" s="42">
        <v>0</v>
      </c>
      <c r="E1008" s="42">
        <v>1.5044</v>
      </c>
      <c r="F1008" s="41">
        <v>0</v>
      </c>
      <c r="G1008" s="41">
        <v>462495</v>
      </c>
      <c r="H1008" s="41">
        <v>462495</v>
      </c>
      <c r="I1008" s="41">
        <v>0</v>
      </c>
      <c r="J1008" s="41">
        <v>160949</v>
      </c>
      <c r="K1008" s="41">
        <v>4625</v>
      </c>
      <c r="L1008" s="41">
        <v>3825</v>
      </c>
      <c r="M1008" s="41">
        <v>0</v>
      </c>
      <c r="N1008" s="43">
        <v>627269</v>
      </c>
    </row>
    <row r="1009" spans="1:14" x14ac:dyDescent="0.2">
      <c r="A1009" s="39" t="s">
        <v>69</v>
      </c>
      <c r="B1009" s="40"/>
      <c r="C1009" s="41">
        <v>63</v>
      </c>
      <c r="D1009" s="42">
        <v>0</v>
      </c>
      <c r="E1009" s="42">
        <v>1.4129</v>
      </c>
      <c r="F1009" s="41">
        <v>0</v>
      </c>
      <c r="G1009" s="41">
        <v>434365</v>
      </c>
      <c r="H1009" s="41">
        <v>434365</v>
      </c>
      <c r="I1009" s="41">
        <v>0</v>
      </c>
      <c r="J1009" s="41">
        <v>151160</v>
      </c>
      <c r="K1009" s="41">
        <v>4344</v>
      </c>
      <c r="L1009" s="41">
        <v>3843</v>
      </c>
      <c r="M1009" s="41">
        <v>0</v>
      </c>
      <c r="N1009" s="43">
        <v>589368</v>
      </c>
    </row>
    <row r="1010" spans="1:14" x14ac:dyDescent="0.2">
      <c r="A1010" s="34" t="s">
        <v>24</v>
      </c>
      <c r="B1010" s="35"/>
      <c r="C1010" s="36">
        <f t="shared" ref="C1010:N1010" si="204">SUM(C1008:C1009)</f>
        <v>108</v>
      </c>
      <c r="D1010" s="37">
        <f t="shared" si="204"/>
        <v>0</v>
      </c>
      <c r="E1010" s="37">
        <f t="shared" si="204"/>
        <v>2.9173</v>
      </c>
      <c r="F1010" s="36">
        <f t="shared" si="204"/>
        <v>0</v>
      </c>
      <c r="G1010" s="36">
        <f t="shared" si="204"/>
        <v>896860</v>
      </c>
      <c r="H1010" s="36">
        <f t="shared" si="204"/>
        <v>896860</v>
      </c>
      <c r="I1010" s="36">
        <f t="shared" si="204"/>
        <v>0</v>
      </c>
      <c r="J1010" s="36">
        <f t="shared" si="204"/>
        <v>312109</v>
      </c>
      <c r="K1010" s="36">
        <f t="shared" si="204"/>
        <v>8969</v>
      </c>
      <c r="L1010" s="36">
        <f t="shared" si="204"/>
        <v>7668</v>
      </c>
      <c r="M1010" s="36">
        <f t="shared" si="204"/>
        <v>0</v>
      </c>
      <c r="N1010" s="38">
        <f t="shared" si="204"/>
        <v>1216637</v>
      </c>
    </row>
    <row r="1011" spans="1:14" x14ac:dyDescent="0.2">
      <c r="A1011" s="34" t="s">
        <v>1483</v>
      </c>
      <c r="B1011" s="35"/>
      <c r="C1011" s="36"/>
      <c r="D1011" s="37"/>
      <c r="E1011" s="37"/>
      <c r="F1011" s="36"/>
      <c r="G1011" s="36"/>
      <c r="H1011" s="36"/>
      <c r="I1011" s="36"/>
      <c r="J1011" s="36"/>
      <c r="K1011" s="36"/>
      <c r="L1011" s="36"/>
      <c r="M1011" s="36"/>
      <c r="N1011" s="38"/>
    </row>
    <row r="1012" spans="1:14" x14ac:dyDescent="0.2">
      <c r="A1012" s="39" t="s">
        <v>1492</v>
      </c>
      <c r="B1012" s="40"/>
      <c r="C1012" s="41">
        <v>49</v>
      </c>
      <c r="D1012" s="42">
        <v>0</v>
      </c>
      <c r="E1012" s="42">
        <v>9.3299999999999994E-2</v>
      </c>
      <c r="F1012" s="41">
        <v>0</v>
      </c>
      <c r="G1012" s="41">
        <v>25285</v>
      </c>
      <c r="H1012" s="41">
        <v>25285</v>
      </c>
      <c r="I1012" s="41">
        <v>0</v>
      </c>
      <c r="J1012" s="41">
        <v>8800</v>
      </c>
      <c r="K1012" s="41">
        <v>253</v>
      </c>
      <c r="L1012" s="41">
        <v>0</v>
      </c>
      <c r="M1012" s="41">
        <v>0</v>
      </c>
      <c r="N1012" s="43">
        <v>34085</v>
      </c>
    </row>
    <row r="1013" spans="1:14" x14ac:dyDescent="0.2">
      <c r="A1013" s="39" t="s">
        <v>1485</v>
      </c>
      <c r="B1013" s="40"/>
      <c r="C1013" s="41">
        <v>0</v>
      </c>
      <c r="D1013" s="42">
        <v>1.7858000000000001</v>
      </c>
      <c r="E1013" s="42">
        <v>0</v>
      </c>
      <c r="F1013" s="41">
        <v>861717</v>
      </c>
      <c r="G1013" s="41">
        <v>0</v>
      </c>
      <c r="H1013" s="41">
        <v>861717</v>
      </c>
      <c r="I1013" s="41">
        <v>0</v>
      </c>
      <c r="J1013" s="41">
        <v>299877</v>
      </c>
      <c r="K1013" s="41">
        <v>8617</v>
      </c>
      <c r="L1013" s="41">
        <v>0</v>
      </c>
      <c r="M1013" s="41">
        <v>0</v>
      </c>
      <c r="N1013" s="43">
        <v>1161594</v>
      </c>
    </row>
    <row r="1014" spans="1:14" x14ac:dyDescent="0.2">
      <c r="A1014" s="34" t="s">
        <v>24</v>
      </c>
      <c r="B1014" s="35"/>
      <c r="C1014" s="36">
        <f t="shared" ref="C1014:N1014" si="205">SUM(C1012:C1013)</f>
        <v>49</v>
      </c>
      <c r="D1014" s="37">
        <f t="shared" si="205"/>
        <v>1.7858000000000001</v>
      </c>
      <c r="E1014" s="37">
        <f t="shared" si="205"/>
        <v>9.3299999999999994E-2</v>
      </c>
      <c r="F1014" s="36">
        <f t="shared" si="205"/>
        <v>861717</v>
      </c>
      <c r="G1014" s="36">
        <f t="shared" si="205"/>
        <v>25285</v>
      </c>
      <c r="H1014" s="36">
        <f t="shared" si="205"/>
        <v>887002</v>
      </c>
      <c r="I1014" s="36">
        <f t="shared" si="205"/>
        <v>0</v>
      </c>
      <c r="J1014" s="36">
        <f t="shared" si="205"/>
        <v>308677</v>
      </c>
      <c r="K1014" s="36">
        <f t="shared" si="205"/>
        <v>8870</v>
      </c>
      <c r="L1014" s="36">
        <f t="shared" si="205"/>
        <v>0</v>
      </c>
      <c r="M1014" s="36">
        <f t="shared" si="205"/>
        <v>0</v>
      </c>
      <c r="N1014" s="38">
        <f t="shared" si="205"/>
        <v>1195679</v>
      </c>
    </row>
    <row r="1015" spans="1:14" x14ac:dyDescent="0.2">
      <c r="A1015" s="29" t="s">
        <v>2563</v>
      </c>
      <c r="B1015" s="30"/>
      <c r="C1015" s="31">
        <f t="shared" ref="C1015:N1015" si="206">C997+C1006+C1010+C1014</f>
        <v>157</v>
      </c>
      <c r="D1015" s="32">
        <f t="shared" si="206"/>
        <v>13.202400000000001</v>
      </c>
      <c r="E1015" s="32">
        <f t="shared" si="206"/>
        <v>5.5339</v>
      </c>
      <c r="F1015" s="31">
        <f t="shared" si="206"/>
        <v>7071713</v>
      </c>
      <c r="G1015" s="31">
        <f t="shared" si="206"/>
        <v>1748886</v>
      </c>
      <c r="H1015" s="31">
        <f t="shared" si="206"/>
        <v>8820599</v>
      </c>
      <c r="I1015" s="31">
        <f t="shared" si="206"/>
        <v>16800</v>
      </c>
      <c r="J1015" s="31">
        <f t="shared" si="206"/>
        <v>3075251</v>
      </c>
      <c r="K1015" s="31">
        <f t="shared" si="206"/>
        <v>88207</v>
      </c>
      <c r="L1015" s="31">
        <f t="shared" si="206"/>
        <v>158418</v>
      </c>
      <c r="M1015" s="31">
        <f t="shared" si="206"/>
        <v>0</v>
      </c>
      <c r="N1015" s="33">
        <f t="shared" si="206"/>
        <v>12071068</v>
      </c>
    </row>
    <row r="1016" spans="1:14" x14ac:dyDescent="0.2">
      <c r="A1016" s="39"/>
      <c r="B1016" s="40"/>
      <c r="C1016" s="41"/>
      <c r="D1016" s="42"/>
      <c r="E1016" s="42"/>
      <c r="F1016" s="41"/>
      <c r="G1016" s="41"/>
      <c r="H1016" s="41"/>
      <c r="I1016" s="41"/>
      <c r="J1016" s="41"/>
      <c r="K1016" s="41"/>
      <c r="L1016" s="41"/>
      <c r="M1016" s="41"/>
      <c r="N1016" s="43"/>
    </row>
    <row r="1017" spans="1:14" x14ac:dyDescent="0.2">
      <c r="A1017" s="29" t="s">
        <v>2564</v>
      </c>
      <c r="B1017" s="30"/>
      <c r="C1017" s="31"/>
      <c r="D1017" s="32"/>
      <c r="E1017" s="32"/>
      <c r="F1017" s="31"/>
      <c r="G1017" s="31"/>
      <c r="H1017" s="31"/>
      <c r="I1017" s="31"/>
      <c r="J1017" s="31"/>
      <c r="K1017" s="31"/>
      <c r="L1017" s="31"/>
      <c r="M1017" s="31"/>
      <c r="N1017" s="33"/>
    </row>
    <row r="1018" spans="1:14" x14ac:dyDescent="0.2">
      <c r="A1018" s="29" t="s">
        <v>2565</v>
      </c>
      <c r="B1018" s="30" t="s">
        <v>6</v>
      </c>
      <c r="C1018" s="31" t="s">
        <v>7</v>
      </c>
      <c r="D1018" s="32" t="s">
        <v>8</v>
      </c>
      <c r="E1018" s="32" t="s">
        <v>9</v>
      </c>
      <c r="F1018" s="31" t="s">
        <v>10</v>
      </c>
      <c r="G1018" s="31" t="s">
        <v>11</v>
      </c>
      <c r="H1018" s="31" t="s">
        <v>12</v>
      </c>
      <c r="I1018" s="31" t="s">
        <v>13</v>
      </c>
      <c r="J1018" s="31" t="s">
        <v>14</v>
      </c>
      <c r="K1018" s="31" t="s">
        <v>15</v>
      </c>
      <c r="L1018" s="31" t="s">
        <v>16</v>
      </c>
      <c r="M1018" s="31" t="s">
        <v>17</v>
      </c>
      <c r="N1018" s="33" t="s">
        <v>18</v>
      </c>
    </row>
    <row r="1019" spans="1:14" x14ac:dyDescent="0.2">
      <c r="A1019" s="34" t="s">
        <v>1629</v>
      </c>
      <c r="B1019" s="35"/>
      <c r="C1019" s="36"/>
      <c r="D1019" s="37"/>
      <c r="E1019" s="37"/>
      <c r="F1019" s="36"/>
      <c r="G1019" s="36"/>
      <c r="H1019" s="36"/>
      <c r="I1019" s="36"/>
      <c r="J1019" s="36"/>
      <c r="K1019" s="36"/>
      <c r="L1019" s="36"/>
      <c r="M1019" s="36"/>
      <c r="N1019" s="38"/>
    </row>
    <row r="1020" spans="1:14" x14ac:dyDescent="0.2">
      <c r="A1020" s="39" t="s">
        <v>162</v>
      </c>
      <c r="B1020" s="40"/>
      <c r="C1020" s="41">
        <v>0</v>
      </c>
      <c r="D1020" s="42">
        <v>2.0388999999999999</v>
      </c>
      <c r="E1020" s="42">
        <v>0</v>
      </c>
      <c r="F1020" s="41">
        <v>723810</v>
      </c>
      <c r="G1020" s="41">
        <v>0</v>
      </c>
      <c r="H1020" s="41">
        <v>723810</v>
      </c>
      <c r="I1020" s="41">
        <v>0</v>
      </c>
      <c r="J1020" s="41">
        <v>251886</v>
      </c>
      <c r="K1020" s="41">
        <v>7238</v>
      </c>
      <c r="L1020" s="41">
        <v>0</v>
      </c>
      <c r="M1020" s="41">
        <v>0</v>
      </c>
      <c r="N1020" s="43">
        <v>975696</v>
      </c>
    </row>
    <row r="1021" spans="1:14" x14ac:dyDescent="0.2">
      <c r="A1021" s="39" t="s">
        <v>30</v>
      </c>
      <c r="B1021" s="40"/>
      <c r="C1021" s="41">
        <v>0</v>
      </c>
      <c r="D1021" s="42">
        <v>4.1700000000000001E-2</v>
      </c>
      <c r="E1021" s="42">
        <v>0</v>
      </c>
      <c r="F1021" s="41">
        <v>19280</v>
      </c>
      <c r="G1021" s="41">
        <v>0</v>
      </c>
      <c r="H1021" s="41">
        <v>19280</v>
      </c>
      <c r="I1021" s="41">
        <v>0</v>
      </c>
      <c r="J1021" s="41">
        <v>6709</v>
      </c>
      <c r="K1021" s="41">
        <v>193</v>
      </c>
      <c r="L1021" s="41">
        <v>0</v>
      </c>
      <c r="M1021" s="41">
        <v>0</v>
      </c>
      <c r="N1021" s="43">
        <v>25989</v>
      </c>
    </row>
    <row r="1022" spans="1:14" x14ac:dyDescent="0.2">
      <c r="A1022" s="39" t="s">
        <v>163</v>
      </c>
      <c r="B1022" s="40"/>
      <c r="C1022" s="41">
        <v>0</v>
      </c>
      <c r="D1022" s="42">
        <v>0</v>
      </c>
      <c r="E1022" s="42">
        <v>0</v>
      </c>
      <c r="F1022" s="41">
        <v>0</v>
      </c>
      <c r="G1022" s="41">
        <v>0</v>
      </c>
      <c r="H1022" s="41">
        <v>0</v>
      </c>
      <c r="I1022" s="41">
        <v>0</v>
      </c>
      <c r="J1022" s="41">
        <v>3</v>
      </c>
      <c r="K1022" s="41">
        <v>0</v>
      </c>
      <c r="L1022" s="41">
        <v>0</v>
      </c>
      <c r="M1022" s="41">
        <v>0</v>
      </c>
      <c r="N1022" s="43">
        <v>3</v>
      </c>
    </row>
    <row r="1023" spans="1:14" x14ac:dyDescent="0.2">
      <c r="A1023" s="39" t="s">
        <v>23</v>
      </c>
      <c r="B1023" s="40"/>
      <c r="C1023" s="41">
        <v>0</v>
      </c>
      <c r="D1023" s="42">
        <v>0</v>
      </c>
      <c r="E1023" s="42">
        <v>1.25</v>
      </c>
      <c r="F1023" s="41">
        <v>0</v>
      </c>
      <c r="G1023" s="41">
        <v>488490</v>
      </c>
      <c r="H1023" s="41">
        <v>488490</v>
      </c>
      <c r="I1023" s="41">
        <v>0</v>
      </c>
      <c r="J1023" s="41">
        <v>169995</v>
      </c>
      <c r="K1023" s="41">
        <v>4885</v>
      </c>
      <c r="L1023" s="41">
        <v>0</v>
      </c>
      <c r="M1023" s="41">
        <v>0</v>
      </c>
      <c r="N1023" s="43">
        <v>658485</v>
      </c>
    </row>
    <row r="1024" spans="1:14" x14ac:dyDescent="0.2">
      <c r="A1024" s="39" t="s">
        <v>1481</v>
      </c>
      <c r="B1024" s="40"/>
      <c r="C1024" s="41">
        <v>0</v>
      </c>
      <c r="D1024" s="42">
        <v>6.0267999999999997</v>
      </c>
      <c r="E1024" s="42">
        <v>0.5</v>
      </c>
      <c r="F1024" s="41">
        <v>3629421</v>
      </c>
      <c r="G1024" s="41">
        <v>125550</v>
      </c>
      <c r="H1024" s="41">
        <v>3754971</v>
      </c>
      <c r="I1024" s="41">
        <v>0</v>
      </c>
      <c r="J1024" s="41">
        <v>1306730</v>
      </c>
      <c r="K1024" s="41">
        <v>37550</v>
      </c>
      <c r="L1024" s="41">
        <v>110625</v>
      </c>
      <c r="M1024" s="41">
        <v>0</v>
      </c>
      <c r="N1024" s="43">
        <v>5172326</v>
      </c>
    </row>
    <row r="1025" spans="1:14" x14ac:dyDescent="0.2">
      <c r="A1025" s="34" t="s">
        <v>24</v>
      </c>
      <c r="B1025" s="35"/>
      <c r="C1025" s="36">
        <f t="shared" ref="C1025:N1025" si="207">SUM(C1020:C1024)</f>
        <v>0</v>
      </c>
      <c r="D1025" s="37">
        <f t="shared" si="207"/>
        <v>8.1074000000000002</v>
      </c>
      <c r="E1025" s="37">
        <f t="shared" si="207"/>
        <v>1.75</v>
      </c>
      <c r="F1025" s="36">
        <f t="shared" si="207"/>
        <v>4372511</v>
      </c>
      <c r="G1025" s="36">
        <f t="shared" si="207"/>
        <v>614040</v>
      </c>
      <c r="H1025" s="36">
        <f t="shared" si="207"/>
        <v>4986551</v>
      </c>
      <c r="I1025" s="36">
        <f t="shared" si="207"/>
        <v>0</v>
      </c>
      <c r="J1025" s="36">
        <f t="shared" si="207"/>
        <v>1735323</v>
      </c>
      <c r="K1025" s="36">
        <f t="shared" si="207"/>
        <v>49866</v>
      </c>
      <c r="L1025" s="36">
        <f t="shared" si="207"/>
        <v>110625</v>
      </c>
      <c r="M1025" s="36">
        <f t="shared" si="207"/>
        <v>0</v>
      </c>
      <c r="N1025" s="38">
        <f t="shared" si="207"/>
        <v>6832499</v>
      </c>
    </row>
    <row r="1026" spans="1:14" x14ac:dyDescent="0.2">
      <c r="A1026" s="34" t="s">
        <v>1483</v>
      </c>
      <c r="B1026" s="35"/>
      <c r="C1026" s="36"/>
      <c r="D1026" s="37"/>
      <c r="E1026" s="37"/>
      <c r="F1026" s="36"/>
      <c r="G1026" s="36"/>
      <c r="H1026" s="36"/>
      <c r="I1026" s="36"/>
      <c r="J1026" s="36"/>
      <c r="K1026" s="36"/>
      <c r="L1026" s="36"/>
      <c r="M1026" s="36"/>
      <c r="N1026" s="38"/>
    </row>
    <row r="1027" spans="1:14" x14ac:dyDescent="0.2">
      <c r="A1027" s="39" t="s">
        <v>1492</v>
      </c>
      <c r="B1027" s="40"/>
      <c r="C1027" s="41">
        <v>46</v>
      </c>
      <c r="D1027" s="42">
        <v>0</v>
      </c>
      <c r="E1027" s="42">
        <v>8.7599999999999997E-2</v>
      </c>
      <c r="F1027" s="41">
        <v>0</v>
      </c>
      <c r="G1027" s="41">
        <v>23740</v>
      </c>
      <c r="H1027" s="41">
        <v>23740</v>
      </c>
      <c r="I1027" s="41">
        <v>0</v>
      </c>
      <c r="J1027" s="41">
        <v>8262</v>
      </c>
      <c r="K1027" s="41">
        <v>237</v>
      </c>
      <c r="L1027" s="41">
        <v>0</v>
      </c>
      <c r="M1027" s="41">
        <v>0</v>
      </c>
      <c r="N1027" s="43">
        <v>32002</v>
      </c>
    </row>
    <row r="1028" spans="1:14" x14ac:dyDescent="0.2">
      <c r="A1028" s="39" t="s">
        <v>1485</v>
      </c>
      <c r="B1028" s="40"/>
      <c r="C1028" s="41">
        <v>0</v>
      </c>
      <c r="D1028" s="42">
        <v>2.0535999999999999</v>
      </c>
      <c r="E1028" s="42">
        <v>0</v>
      </c>
      <c r="F1028" s="41">
        <v>1013241</v>
      </c>
      <c r="G1028" s="41">
        <v>0</v>
      </c>
      <c r="H1028" s="41">
        <v>1013241</v>
      </c>
      <c r="I1028" s="41">
        <v>0</v>
      </c>
      <c r="J1028" s="41">
        <v>352607</v>
      </c>
      <c r="K1028" s="41">
        <v>10132</v>
      </c>
      <c r="L1028" s="41">
        <v>0</v>
      </c>
      <c r="M1028" s="41">
        <v>0</v>
      </c>
      <c r="N1028" s="43">
        <v>1365848</v>
      </c>
    </row>
    <row r="1029" spans="1:14" x14ac:dyDescent="0.2">
      <c r="A1029" s="34" t="s">
        <v>24</v>
      </c>
      <c r="B1029" s="35"/>
      <c r="C1029" s="36">
        <f t="shared" ref="C1029:N1029" si="208">SUM(C1027:C1028)</f>
        <v>46</v>
      </c>
      <c r="D1029" s="37">
        <f t="shared" si="208"/>
        <v>2.0535999999999999</v>
      </c>
      <c r="E1029" s="37">
        <f t="shared" si="208"/>
        <v>8.7599999999999997E-2</v>
      </c>
      <c r="F1029" s="36">
        <f t="shared" si="208"/>
        <v>1013241</v>
      </c>
      <c r="G1029" s="36">
        <f t="shared" si="208"/>
        <v>23740</v>
      </c>
      <c r="H1029" s="36">
        <f t="shared" si="208"/>
        <v>1036981</v>
      </c>
      <c r="I1029" s="36">
        <f t="shared" si="208"/>
        <v>0</v>
      </c>
      <c r="J1029" s="36">
        <f t="shared" si="208"/>
        <v>360869</v>
      </c>
      <c r="K1029" s="36">
        <f t="shared" si="208"/>
        <v>10369</v>
      </c>
      <c r="L1029" s="36">
        <f t="shared" si="208"/>
        <v>0</v>
      </c>
      <c r="M1029" s="36">
        <f t="shared" si="208"/>
        <v>0</v>
      </c>
      <c r="N1029" s="38">
        <f t="shared" si="208"/>
        <v>1397850</v>
      </c>
    </row>
    <row r="1030" spans="1:14" x14ac:dyDescent="0.2">
      <c r="A1030" s="29" t="s">
        <v>2566</v>
      </c>
      <c r="B1030" s="30"/>
      <c r="C1030" s="31">
        <f t="shared" ref="C1030:N1030" si="209">C1025+C1029</f>
        <v>46</v>
      </c>
      <c r="D1030" s="32">
        <f t="shared" si="209"/>
        <v>10.161</v>
      </c>
      <c r="E1030" s="32">
        <f t="shared" si="209"/>
        <v>1.8375999999999999</v>
      </c>
      <c r="F1030" s="31">
        <f t="shared" si="209"/>
        <v>5385752</v>
      </c>
      <c r="G1030" s="31">
        <f t="shared" si="209"/>
        <v>637780</v>
      </c>
      <c r="H1030" s="31">
        <f t="shared" si="209"/>
        <v>6023532</v>
      </c>
      <c r="I1030" s="31">
        <f t="shared" si="209"/>
        <v>0</v>
      </c>
      <c r="J1030" s="31">
        <f t="shared" si="209"/>
        <v>2096192</v>
      </c>
      <c r="K1030" s="31">
        <f t="shared" si="209"/>
        <v>60235</v>
      </c>
      <c r="L1030" s="31">
        <f t="shared" si="209"/>
        <v>110625</v>
      </c>
      <c r="M1030" s="31">
        <f t="shared" si="209"/>
        <v>0</v>
      </c>
      <c r="N1030" s="33">
        <f t="shared" si="209"/>
        <v>8230349</v>
      </c>
    </row>
    <row r="1031" spans="1:14" x14ac:dyDescent="0.2">
      <c r="A1031" s="39"/>
      <c r="B1031" s="40"/>
      <c r="C1031" s="41"/>
      <c r="D1031" s="42"/>
      <c r="E1031" s="42"/>
      <c r="F1031" s="41"/>
      <c r="G1031" s="41"/>
      <c r="H1031" s="41"/>
      <c r="I1031" s="41"/>
      <c r="J1031" s="41"/>
      <c r="K1031" s="41"/>
      <c r="L1031" s="41"/>
      <c r="M1031" s="41"/>
      <c r="N1031" s="43"/>
    </row>
    <row r="1032" spans="1:14" x14ac:dyDescent="0.2">
      <c r="A1032" s="29" t="s">
        <v>2567</v>
      </c>
      <c r="B1032" s="30"/>
      <c r="C1032" s="31"/>
      <c r="D1032" s="32"/>
      <c r="E1032" s="32"/>
      <c r="F1032" s="31"/>
      <c r="G1032" s="31"/>
      <c r="H1032" s="31"/>
      <c r="I1032" s="31"/>
      <c r="J1032" s="31"/>
      <c r="K1032" s="31"/>
      <c r="L1032" s="31"/>
      <c r="M1032" s="31"/>
      <c r="N1032" s="33"/>
    </row>
    <row r="1033" spans="1:14" x14ac:dyDescent="0.2">
      <c r="A1033" s="29" t="s">
        <v>2568</v>
      </c>
      <c r="B1033" s="30" t="s">
        <v>6</v>
      </c>
      <c r="C1033" s="31" t="s">
        <v>7</v>
      </c>
      <c r="D1033" s="32" t="s">
        <v>8</v>
      </c>
      <c r="E1033" s="32" t="s">
        <v>9</v>
      </c>
      <c r="F1033" s="31" t="s">
        <v>10</v>
      </c>
      <c r="G1033" s="31" t="s">
        <v>11</v>
      </c>
      <c r="H1033" s="31" t="s">
        <v>12</v>
      </c>
      <c r="I1033" s="31" t="s">
        <v>13</v>
      </c>
      <c r="J1033" s="31" t="s">
        <v>14</v>
      </c>
      <c r="K1033" s="31" t="s">
        <v>15</v>
      </c>
      <c r="L1033" s="31" t="s">
        <v>16</v>
      </c>
      <c r="M1033" s="31" t="s">
        <v>17</v>
      </c>
      <c r="N1033" s="33" t="s">
        <v>18</v>
      </c>
    </row>
    <row r="1034" spans="1:14" x14ac:dyDescent="0.2">
      <c r="A1034" s="34" t="s">
        <v>19</v>
      </c>
      <c r="B1034" s="35"/>
      <c r="C1034" s="36"/>
      <c r="D1034" s="37"/>
      <c r="E1034" s="37"/>
      <c r="F1034" s="36"/>
      <c r="G1034" s="36"/>
      <c r="H1034" s="36"/>
      <c r="I1034" s="36"/>
      <c r="J1034" s="36"/>
      <c r="K1034" s="36"/>
      <c r="L1034" s="36"/>
      <c r="M1034" s="36"/>
      <c r="N1034" s="38"/>
    </row>
    <row r="1035" spans="1:14" x14ac:dyDescent="0.2">
      <c r="A1035" s="39" t="s">
        <v>22</v>
      </c>
      <c r="B1035" s="40"/>
      <c r="C1035" s="41">
        <v>0</v>
      </c>
      <c r="D1035" s="42">
        <v>4</v>
      </c>
      <c r="E1035" s="42">
        <v>0.72</v>
      </c>
      <c r="F1035" s="41">
        <v>2030262</v>
      </c>
      <c r="G1035" s="41">
        <v>170994</v>
      </c>
      <c r="H1035" s="41">
        <v>2201256</v>
      </c>
      <c r="I1035" s="41">
        <v>0</v>
      </c>
      <c r="J1035" s="41">
        <v>766038</v>
      </c>
      <c r="K1035" s="41">
        <v>22013</v>
      </c>
      <c r="L1035" s="41">
        <v>14800</v>
      </c>
      <c r="M1035" s="41">
        <v>0</v>
      </c>
      <c r="N1035" s="43">
        <v>2982094</v>
      </c>
    </row>
    <row r="1036" spans="1:14" x14ac:dyDescent="0.2">
      <c r="A1036" s="39" t="s">
        <v>31</v>
      </c>
      <c r="B1036" s="40"/>
      <c r="C1036" s="41">
        <v>0</v>
      </c>
      <c r="D1036" s="42">
        <v>0</v>
      </c>
      <c r="E1036" s="42">
        <v>0</v>
      </c>
      <c r="F1036" s="41">
        <v>24000</v>
      </c>
      <c r="G1036" s="41">
        <v>0</v>
      </c>
      <c r="H1036" s="41">
        <v>24000</v>
      </c>
      <c r="I1036" s="41">
        <v>0</v>
      </c>
      <c r="J1036" s="41">
        <v>8352</v>
      </c>
      <c r="K1036" s="41">
        <v>240</v>
      </c>
      <c r="L1036" s="41">
        <v>4500</v>
      </c>
      <c r="M1036" s="41">
        <v>0</v>
      </c>
      <c r="N1036" s="43">
        <v>36852</v>
      </c>
    </row>
    <row r="1037" spans="1:14" x14ac:dyDescent="0.2">
      <c r="A1037" s="34" t="s">
        <v>24</v>
      </c>
      <c r="B1037" s="35"/>
      <c r="C1037" s="36">
        <f t="shared" ref="C1037:N1037" si="210">SUM(C1035:C1036)</f>
        <v>0</v>
      </c>
      <c r="D1037" s="37">
        <f t="shared" si="210"/>
        <v>4</v>
      </c>
      <c r="E1037" s="37">
        <f t="shared" si="210"/>
        <v>0.72</v>
      </c>
      <c r="F1037" s="36">
        <f t="shared" si="210"/>
        <v>2054262</v>
      </c>
      <c r="G1037" s="36">
        <f t="shared" si="210"/>
        <v>170994</v>
      </c>
      <c r="H1037" s="36">
        <f t="shared" si="210"/>
        <v>2225256</v>
      </c>
      <c r="I1037" s="36">
        <f t="shared" si="210"/>
        <v>0</v>
      </c>
      <c r="J1037" s="36">
        <f t="shared" si="210"/>
        <v>774390</v>
      </c>
      <c r="K1037" s="36">
        <f t="shared" si="210"/>
        <v>22253</v>
      </c>
      <c r="L1037" s="36">
        <f t="shared" si="210"/>
        <v>19300</v>
      </c>
      <c r="M1037" s="36">
        <f t="shared" si="210"/>
        <v>0</v>
      </c>
      <c r="N1037" s="38">
        <f t="shared" si="210"/>
        <v>3018946</v>
      </c>
    </row>
    <row r="1038" spans="1:14" x14ac:dyDescent="0.2">
      <c r="A1038" s="34" t="s">
        <v>1629</v>
      </c>
      <c r="B1038" s="35"/>
      <c r="C1038" s="36"/>
      <c r="D1038" s="37"/>
      <c r="E1038" s="37"/>
      <c r="F1038" s="36"/>
      <c r="G1038" s="36"/>
      <c r="H1038" s="36"/>
      <c r="I1038" s="36"/>
      <c r="J1038" s="36"/>
      <c r="K1038" s="36"/>
      <c r="L1038" s="36"/>
      <c r="M1038" s="36"/>
      <c r="N1038" s="38"/>
    </row>
    <row r="1039" spans="1:14" x14ac:dyDescent="0.2">
      <c r="A1039" s="39" t="s">
        <v>162</v>
      </c>
      <c r="B1039" s="40"/>
      <c r="C1039" s="41">
        <v>0</v>
      </c>
      <c r="D1039" s="42">
        <v>3.8389000000000002</v>
      </c>
      <c r="E1039" s="42">
        <v>0</v>
      </c>
      <c r="F1039" s="41">
        <v>1353230</v>
      </c>
      <c r="G1039" s="41">
        <v>0</v>
      </c>
      <c r="H1039" s="41">
        <v>1353230</v>
      </c>
      <c r="I1039" s="41">
        <v>0</v>
      </c>
      <c r="J1039" s="41">
        <v>470924</v>
      </c>
      <c r="K1039" s="41">
        <v>13532</v>
      </c>
      <c r="L1039" s="41">
        <v>0</v>
      </c>
      <c r="M1039" s="41">
        <v>0</v>
      </c>
      <c r="N1039" s="43">
        <v>1824154</v>
      </c>
    </row>
    <row r="1040" spans="1:14" x14ac:dyDescent="0.2">
      <c r="A1040" s="39" t="s">
        <v>40</v>
      </c>
      <c r="B1040" s="40"/>
      <c r="C1040" s="41">
        <v>0</v>
      </c>
      <c r="D1040" s="42">
        <v>0</v>
      </c>
      <c r="E1040" s="42">
        <v>0</v>
      </c>
      <c r="F1040" s="41">
        <v>-4200</v>
      </c>
      <c r="G1040" s="41">
        <v>0</v>
      </c>
      <c r="H1040" s="41">
        <v>-4200</v>
      </c>
      <c r="I1040" s="41">
        <v>0</v>
      </c>
      <c r="J1040" s="41">
        <v>-1462</v>
      </c>
      <c r="K1040" s="41">
        <v>-42</v>
      </c>
      <c r="L1040" s="41">
        <v>0</v>
      </c>
      <c r="M1040" s="41">
        <v>0</v>
      </c>
      <c r="N1040" s="43">
        <v>-5662</v>
      </c>
    </row>
    <row r="1041" spans="1:14" x14ac:dyDescent="0.2">
      <c r="A1041" s="39" t="s">
        <v>452</v>
      </c>
      <c r="B1041" s="40"/>
      <c r="C1041" s="41">
        <v>0</v>
      </c>
      <c r="D1041" s="42">
        <v>0</v>
      </c>
      <c r="E1041" s="42">
        <v>0</v>
      </c>
      <c r="F1041" s="41">
        <v>0</v>
      </c>
      <c r="G1041" s="41">
        <v>0</v>
      </c>
      <c r="H1041" s="41">
        <v>0</v>
      </c>
      <c r="I1041" s="41">
        <v>10000</v>
      </c>
      <c r="J1041" s="41">
        <v>3380</v>
      </c>
      <c r="K1041" s="41">
        <v>0</v>
      </c>
      <c r="L1041" s="41">
        <v>0</v>
      </c>
      <c r="M1041" s="41">
        <v>0</v>
      </c>
      <c r="N1041" s="43">
        <v>13380</v>
      </c>
    </row>
    <row r="1042" spans="1:14" x14ac:dyDescent="0.2">
      <c r="A1042" s="39" t="s">
        <v>41</v>
      </c>
      <c r="B1042" s="40"/>
      <c r="C1042" s="41">
        <v>0</v>
      </c>
      <c r="D1042" s="42">
        <v>0</v>
      </c>
      <c r="E1042" s="42">
        <v>0</v>
      </c>
      <c r="F1042" s="41">
        <v>0</v>
      </c>
      <c r="G1042" s="41">
        <v>0</v>
      </c>
      <c r="H1042" s="41">
        <v>0</v>
      </c>
      <c r="I1042" s="41">
        <v>4200</v>
      </c>
      <c r="J1042" s="41">
        <v>1420</v>
      </c>
      <c r="K1042" s="41">
        <v>0</v>
      </c>
      <c r="L1042" s="41">
        <v>0</v>
      </c>
      <c r="M1042" s="41">
        <v>0</v>
      </c>
      <c r="N1042" s="43">
        <v>5620</v>
      </c>
    </row>
    <row r="1043" spans="1:14" x14ac:dyDescent="0.2">
      <c r="A1043" s="39" t="s">
        <v>163</v>
      </c>
      <c r="B1043" s="40"/>
      <c r="C1043" s="41">
        <v>0</v>
      </c>
      <c r="D1043" s="42">
        <v>0</v>
      </c>
      <c r="E1043" s="42">
        <v>0</v>
      </c>
      <c r="F1043" s="41">
        <v>0</v>
      </c>
      <c r="G1043" s="41">
        <v>0</v>
      </c>
      <c r="H1043" s="41">
        <v>0</v>
      </c>
      <c r="I1043" s="41">
        <v>0</v>
      </c>
      <c r="J1043" s="41">
        <v>1</v>
      </c>
      <c r="K1043" s="41">
        <v>0</v>
      </c>
      <c r="L1043" s="41">
        <v>0</v>
      </c>
      <c r="M1043" s="41">
        <v>0</v>
      </c>
      <c r="N1043" s="43">
        <v>1</v>
      </c>
    </row>
    <row r="1044" spans="1:14" x14ac:dyDescent="0.2">
      <c r="A1044" s="39" t="s">
        <v>23</v>
      </c>
      <c r="B1044" s="40"/>
      <c r="C1044" s="41">
        <v>0</v>
      </c>
      <c r="D1044" s="42">
        <v>0</v>
      </c>
      <c r="E1044" s="42">
        <v>1.73</v>
      </c>
      <c r="F1044" s="41">
        <v>0</v>
      </c>
      <c r="G1044" s="41">
        <v>669952</v>
      </c>
      <c r="H1044" s="41">
        <v>669952</v>
      </c>
      <c r="I1044" s="41">
        <v>0</v>
      </c>
      <c r="J1044" s="41">
        <v>233144</v>
      </c>
      <c r="K1044" s="41">
        <v>6700</v>
      </c>
      <c r="L1044" s="41">
        <v>0</v>
      </c>
      <c r="M1044" s="41">
        <v>0</v>
      </c>
      <c r="N1044" s="43">
        <v>903096</v>
      </c>
    </row>
    <row r="1045" spans="1:14" x14ac:dyDescent="0.2">
      <c r="A1045" s="39" t="s">
        <v>1481</v>
      </c>
      <c r="B1045" s="40"/>
      <c r="C1045" s="41">
        <v>0</v>
      </c>
      <c r="D1045" s="42">
        <v>8.1769999999999996</v>
      </c>
      <c r="E1045" s="42">
        <v>1.02</v>
      </c>
      <c r="F1045" s="41">
        <v>5153564</v>
      </c>
      <c r="G1045" s="41">
        <v>256122</v>
      </c>
      <c r="H1045" s="41">
        <v>5409686</v>
      </c>
      <c r="I1045" s="41">
        <v>0</v>
      </c>
      <c r="J1045" s="41">
        <v>1882569</v>
      </c>
      <c r="K1045" s="41">
        <v>54096</v>
      </c>
      <c r="L1045" s="41">
        <v>179950</v>
      </c>
      <c r="M1045" s="41">
        <v>0</v>
      </c>
      <c r="N1045" s="43">
        <v>7472205</v>
      </c>
    </row>
    <row r="1046" spans="1:14" x14ac:dyDescent="0.2">
      <c r="A1046" s="39" t="s">
        <v>1482</v>
      </c>
      <c r="B1046" s="40"/>
      <c r="C1046" s="41">
        <v>0</v>
      </c>
      <c r="D1046" s="42">
        <v>0</v>
      </c>
      <c r="E1046" s="42">
        <v>0</v>
      </c>
      <c r="F1046" s="41">
        <v>132000</v>
      </c>
      <c r="G1046" s="41">
        <v>0</v>
      </c>
      <c r="H1046" s="41">
        <v>132000</v>
      </c>
      <c r="I1046" s="41">
        <v>0</v>
      </c>
      <c r="J1046" s="41">
        <v>45936</v>
      </c>
      <c r="K1046" s="41">
        <v>1320</v>
      </c>
      <c r="L1046" s="41">
        <v>22500</v>
      </c>
      <c r="M1046" s="41">
        <v>0</v>
      </c>
      <c r="N1046" s="43">
        <v>200436</v>
      </c>
    </row>
    <row r="1047" spans="1:14" x14ac:dyDescent="0.2">
      <c r="A1047" s="34" t="s">
        <v>24</v>
      </c>
      <c r="B1047" s="35"/>
      <c r="C1047" s="36">
        <f t="shared" ref="C1047:N1047" si="211">SUM(C1039:C1046)</f>
        <v>0</v>
      </c>
      <c r="D1047" s="37">
        <f t="shared" si="211"/>
        <v>12.0159</v>
      </c>
      <c r="E1047" s="37">
        <f t="shared" si="211"/>
        <v>2.75</v>
      </c>
      <c r="F1047" s="36">
        <f t="shared" si="211"/>
        <v>6634594</v>
      </c>
      <c r="G1047" s="36">
        <f t="shared" si="211"/>
        <v>926074</v>
      </c>
      <c r="H1047" s="36">
        <f t="shared" si="211"/>
        <v>7560668</v>
      </c>
      <c r="I1047" s="36">
        <f t="shared" si="211"/>
        <v>14200</v>
      </c>
      <c r="J1047" s="36">
        <f t="shared" si="211"/>
        <v>2635912</v>
      </c>
      <c r="K1047" s="36">
        <f t="shared" si="211"/>
        <v>75606</v>
      </c>
      <c r="L1047" s="36">
        <f t="shared" si="211"/>
        <v>202450</v>
      </c>
      <c r="M1047" s="36">
        <f t="shared" si="211"/>
        <v>0</v>
      </c>
      <c r="N1047" s="38">
        <f t="shared" si="211"/>
        <v>10413230</v>
      </c>
    </row>
    <row r="1048" spans="1:14" x14ac:dyDescent="0.2">
      <c r="A1048" s="34" t="s">
        <v>25</v>
      </c>
      <c r="B1048" s="35"/>
      <c r="C1048" s="36"/>
      <c r="D1048" s="37"/>
      <c r="E1048" s="37"/>
      <c r="F1048" s="36"/>
      <c r="G1048" s="36"/>
      <c r="H1048" s="36"/>
      <c r="I1048" s="36"/>
      <c r="J1048" s="36"/>
      <c r="K1048" s="36"/>
      <c r="L1048" s="36"/>
      <c r="M1048" s="36"/>
      <c r="N1048" s="38"/>
    </row>
    <row r="1049" spans="1:14" x14ac:dyDescent="0.2">
      <c r="A1049" s="39" t="s">
        <v>26</v>
      </c>
      <c r="B1049" s="40"/>
      <c r="C1049" s="41">
        <v>32</v>
      </c>
      <c r="D1049" s="42">
        <v>0</v>
      </c>
      <c r="E1049" s="42">
        <v>1.1889000000000001</v>
      </c>
      <c r="F1049" s="41">
        <v>0</v>
      </c>
      <c r="G1049" s="41">
        <v>365501</v>
      </c>
      <c r="H1049" s="41">
        <v>365501</v>
      </c>
      <c r="I1049" s="41">
        <v>0</v>
      </c>
      <c r="J1049" s="41">
        <v>127194</v>
      </c>
      <c r="K1049" s="41">
        <v>3655</v>
      </c>
      <c r="L1049" s="41">
        <v>2720</v>
      </c>
      <c r="M1049" s="41">
        <v>0</v>
      </c>
      <c r="N1049" s="43">
        <v>495415</v>
      </c>
    </row>
    <row r="1050" spans="1:14" x14ac:dyDescent="0.2">
      <c r="A1050" s="39" t="s">
        <v>69</v>
      </c>
      <c r="B1050" s="40"/>
      <c r="C1050" s="41">
        <v>118</v>
      </c>
      <c r="D1050" s="42">
        <v>0</v>
      </c>
      <c r="E1050" s="42">
        <v>2.2806000000000002</v>
      </c>
      <c r="F1050" s="41">
        <v>0</v>
      </c>
      <c r="G1050" s="41">
        <v>701120</v>
      </c>
      <c r="H1050" s="41">
        <v>701120</v>
      </c>
      <c r="I1050" s="41">
        <v>0</v>
      </c>
      <c r="J1050" s="41">
        <v>243990</v>
      </c>
      <c r="K1050" s="41">
        <v>7011</v>
      </c>
      <c r="L1050" s="41">
        <v>7198</v>
      </c>
      <c r="M1050" s="41">
        <v>0</v>
      </c>
      <c r="N1050" s="43">
        <v>952308</v>
      </c>
    </row>
    <row r="1051" spans="1:14" x14ac:dyDescent="0.2">
      <c r="A1051" s="34" t="s">
        <v>24</v>
      </c>
      <c r="B1051" s="35"/>
      <c r="C1051" s="36">
        <f t="shared" ref="C1051:N1051" si="212">SUM(C1049:C1050)</f>
        <v>150</v>
      </c>
      <c r="D1051" s="37">
        <f t="shared" si="212"/>
        <v>0</v>
      </c>
      <c r="E1051" s="37">
        <f t="shared" si="212"/>
        <v>3.4695</v>
      </c>
      <c r="F1051" s="36">
        <f t="shared" si="212"/>
        <v>0</v>
      </c>
      <c r="G1051" s="36">
        <f t="shared" si="212"/>
        <v>1066621</v>
      </c>
      <c r="H1051" s="36">
        <f t="shared" si="212"/>
        <v>1066621</v>
      </c>
      <c r="I1051" s="36">
        <f t="shared" si="212"/>
        <v>0</v>
      </c>
      <c r="J1051" s="36">
        <f t="shared" si="212"/>
        <v>371184</v>
      </c>
      <c r="K1051" s="36">
        <f t="shared" si="212"/>
        <v>10666</v>
      </c>
      <c r="L1051" s="36">
        <f t="shared" si="212"/>
        <v>9918</v>
      </c>
      <c r="M1051" s="36">
        <f t="shared" si="212"/>
        <v>0</v>
      </c>
      <c r="N1051" s="38">
        <f t="shared" si="212"/>
        <v>1447723</v>
      </c>
    </row>
    <row r="1052" spans="1:14" x14ac:dyDescent="0.2">
      <c r="A1052" s="34" t="s">
        <v>1483</v>
      </c>
      <c r="B1052" s="35"/>
      <c r="C1052" s="36"/>
      <c r="D1052" s="37"/>
      <c r="E1052" s="37"/>
      <c r="F1052" s="36"/>
      <c r="G1052" s="36"/>
      <c r="H1052" s="36"/>
      <c r="I1052" s="36"/>
      <c r="J1052" s="36"/>
      <c r="K1052" s="36"/>
      <c r="L1052" s="36"/>
      <c r="M1052" s="36"/>
      <c r="N1052" s="38"/>
    </row>
    <row r="1053" spans="1:14" x14ac:dyDescent="0.2">
      <c r="A1053" s="39" t="s">
        <v>1484</v>
      </c>
      <c r="B1053" s="40"/>
      <c r="C1053" s="41">
        <v>90</v>
      </c>
      <c r="D1053" s="42">
        <v>0</v>
      </c>
      <c r="E1053" s="42">
        <v>0.15029999999999999</v>
      </c>
      <c r="F1053" s="41">
        <v>0</v>
      </c>
      <c r="G1053" s="41">
        <v>40733</v>
      </c>
      <c r="H1053" s="41">
        <v>40733</v>
      </c>
      <c r="I1053" s="41">
        <v>0</v>
      </c>
      <c r="J1053" s="41">
        <v>14175</v>
      </c>
      <c r="K1053" s="41">
        <v>407</v>
      </c>
      <c r="L1053" s="41">
        <v>0</v>
      </c>
      <c r="M1053" s="41">
        <v>0</v>
      </c>
      <c r="N1053" s="43">
        <v>54908</v>
      </c>
    </row>
    <row r="1054" spans="1:14" x14ac:dyDescent="0.2">
      <c r="A1054" s="39" t="s">
        <v>1485</v>
      </c>
      <c r="B1054" s="40"/>
      <c r="C1054" s="41">
        <v>0</v>
      </c>
      <c r="D1054" s="42">
        <v>2.25</v>
      </c>
      <c r="E1054" s="42">
        <v>0</v>
      </c>
      <c r="F1054" s="41">
        <v>1096967</v>
      </c>
      <c r="G1054" s="41">
        <v>0</v>
      </c>
      <c r="H1054" s="41">
        <v>1096967</v>
      </c>
      <c r="I1054" s="41">
        <v>0</v>
      </c>
      <c r="J1054" s="41">
        <v>381745</v>
      </c>
      <c r="K1054" s="41">
        <v>10970</v>
      </c>
      <c r="L1054" s="41">
        <v>0</v>
      </c>
      <c r="M1054" s="41">
        <v>0</v>
      </c>
      <c r="N1054" s="43">
        <v>1478712</v>
      </c>
    </row>
    <row r="1055" spans="1:14" x14ac:dyDescent="0.2">
      <c r="A1055" s="34" t="s">
        <v>24</v>
      </c>
      <c r="B1055" s="35"/>
      <c r="C1055" s="36">
        <f t="shared" ref="C1055:N1055" si="213">SUM(C1053:C1054)</f>
        <v>90</v>
      </c>
      <c r="D1055" s="37">
        <f t="shared" si="213"/>
        <v>2.25</v>
      </c>
      <c r="E1055" s="37">
        <f t="shared" si="213"/>
        <v>0.15029999999999999</v>
      </c>
      <c r="F1055" s="36">
        <f t="shared" si="213"/>
        <v>1096967</v>
      </c>
      <c r="G1055" s="36">
        <f t="shared" si="213"/>
        <v>40733</v>
      </c>
      <c r="H1055" s="36">
        <f t="shared" si="213"/>
        <v>1137700</v>
      </c>
      <c r="I1055" s="36">
        <f t="shared" si="213"/>
        <v>0</v>
      </c>
      <c r="J1055" s="36">
        <f t="shared" si="213"/>
        <v>395920</v>
      </c>
      <c r="K1055" s="36">
        <f t="shared" si="213"/>
        <v>11377</v>
      </c>
      <c r="L1055" s="36">
        <f t="shared" si="213"/>
        <v>0</v>
      </c>
      <c r="M1055" s="36">
        <f t="shared" si="213"/>
        <v>0</v>
      </c>
      <c r="N1055" s="38">
        <f t="shared" si="213"/>
        <v>1533620</v>
      </c>
    </row>
    <row r="1056" spans="1:14" x14ac:dyDescent="0.2">
      <c r="A1056" s="29" t="s">
        <v>2569</v>
      </c>
      <c r="B1056" s="30"/>
      <c r="C1056" s="31">
        <f t="shared" ref="C1056:N1056" si="214">C1037+C1047+C1051+C1055</f>
        <v>240</v>
      </c>
      <c r="D1056" s="32">
        <f t="shared" si="214"/>
        <v>18.265900000000002</v>
      </c>
      <c r="E1056" s="32">
        <f t="shared" si="214"/>
        <v>7.0897999999999994</v>
      </c>
      <c r="F1056" s="31">
        <f t="shared" si="214"/>
        <v>9785823</v>
      </c>
      <c r="G1056" s="31">
        <f t="shared" si="214"/>
        <v>2204422</v>
      </c>
      <c r="H1056" s="31">
        <f t="shared" si="214"/>
        <v>11990245</v>
      </c>
      <c r="I1056" s="31">
        <f t="shared" si="214"/>
        <v>14200</v>
      </c>
      <c r="J1056" s="31">
        <f t="shared" si="214"/>
        <v>4177406</v>
      </c>
      <c r="K1056" s="31">
        <f t="shared" si="214"/>
        <v>119902</v>
      </c>
      <c r="L1056" s="31">
        <f t="shared" si="214"/>
        <v>231668</v>
      </c>
      <c r="M1056" s="31">
        <f t="shared" si="214"/>
        <v>0</v>
      </c>
      <c r="N1056" s="33">
        <f t="shared" si="214"/>
        <v>16413519</v>
      </c>
    </row>
    <row r="1057" spans="1:14" x14ac:dyDescent="0.2">
      <c r="A1057" s="39"/>
      <c r="B1057" s="40"/>
      <c r="C1057" s="41"/>
      <c r="D1057" s="42"/>
      <c r="E1057" s="42"/>
      <c r="F1057" s="41"/>
      <c r="G1057" s="41"/>
      <c r="H1057" s="41"/>
      <c r="I1057" s="41"/>
      <c r="J1057" s="41"/>
      <c r="K1057" s="41"/>
      <c r="L1057" s="41"/>
      <c r="M1057" s="41"/>
      <c r="N1057" s="43"/>
    </row>
    <row r="1058" spans="1:14" x14ac:dyDescent="0.2">
      <c r="A1058" s="29" t="s">
        <v>2570</v>
      </c>
      <c r="B1058" s="30"/>
      <c r="C1058" s="31"/>
      <c r="D1058" s="32"/>
      <c r="E1058" s="32"/>
      <c r="F1058" s="31"/>
      <c r="G1058" s="31"/>
      <c r="H1058" s="31"/>
      <c r="I1058" s="31"/>
      <c r="J1058" s="31"/>
      <c r="K1058" s="31"/>
      <c r="L1058" s="31"/>
      <c r="M1058" s="31"/>
      <c r="N1058" s="33"/>
    </row>
    <row r="1059" spans="1:14" x14ac:dyDescent="0.2">
      <c r="A1059" s="29" t="s">
        <v>2571</v>
      </c>
      <c r="B1059" s="30" t="s">
        <v>6</v>
      </c>
      <c r="C1059" s="31" t="s">
        <v>7</v>
      </c>
      <c r="D1059" s="32" t="s">
        <v>8</v>
      </c>
      <c r="E1059" s="32" t="s">
        <v>9</v>
      </c>
      <c r="F1059" s="31" t="s">
        <v>10</v>
      </c>
      <c r="G1059" s="31" t="s">
        <v>11</v>
      </c>
      <c r="H1059" s="31" t="s">
        <v>12</v>
      </c>
      <c r="I1059" s="31" t="s">
        <v>13</v>
      </c>
      <c r="J1059" s="31" t="s">
        <v>14</v>
      </c>
      <c r="K1059" s="31" t="s">
        <v>15</v>
      </c>
      <c r="L1059" s="31" t="s">
        <v>16</v>
      </c>
      <c r="M1059" s="31" t="s">
        <v>17</v>
      </c>
      <c r="N1059" s="33" t="s">
        <v>18</v>
      </c>
    </row>
    <row r="1060" spans="1:14" x14ac:dyDescent="0.2">
      <c r="A1060" s="34" t="s">
        <v>19</v>
      </c>
      <c r="B1060" s="35"/>
      <c r="C1060" s="36"/>
      <c r="D1060" s="37"/>
      <c r="E1060" s="37"/>
      <c r="F1060" s="36"/>
      <c r="G1060" s="36"/>
      <c r="H1060" s="36"/>
      <c r="I1060" s="36"/>
      <c r="J1060" s="36"/>
      <c r="K1060" s="36"/>
      <c r="L1060" s="36"/>
      <c r="M1060" s="36"/>
      <c r="N1060" s="38"/>
    </row>
    <row r="1061" spans="1:14" x14ac:dyDescent="0.2">
      <c r="A1061" s="39" t="s">
        <v>22</v>
      </c>
      <c r="B1061" s="40"/>
      <c r="C1061" s="41">
        <v>0</v>
      </c>
      <c r="D1061" s="42">
        <v>5.9466000000000001</v>
      </c>
      <c r="E1061" s="42">
        <v>1.08</v>
      </c>
      <c r="F1061" s="41">
        <v>2987851</v>
      </c>
      <c r="G1061" s="41">
        <v>256491</v>
      </c>
      <c r="H1061" s="41">
        <v>3244342</v>
      </c>
      <c r="I1061" s="41">
        <v>0</v>
      </c>
      <c r="J1061" s="41">
        <v>1129031</v>
      </c>
      <c r="K1061" s="41">
        <v>32443</v>
      </c>
      <c r="L1061" s="41">
        <v>21200</v>
      </c>
      <c r="M1061" s="41">
        <v>0</v>
      </c>
      <c r="N1061" s="43">
        <v>4394573</v>
      </c>
    </row>
    <row r="1062" spans="1:14" x14ac:dyDescent="0.2">
      <c r="A1062" s="39" t="s">
        <v>31</v>
      </c>
      <c r="B1062" s="40"/>
      <c r="C1062" s="41">
        <v>0</v>
      </c>
      <c r="D1062" s="42">
        <v>0</v>
      </c>
      <c r="E1062" s="42">
        <v>0</v>
      </c>
      <c r="F1062" s="41">
        <v>60000</v>
      </c>
      <c r="G1062" s="41">
        <v>0</v>
      </c>
      <c r="H1062" s="41">
        <v>60000</v>
      </c>
      <c r="I1062" s="41">
        <v>0</v>
      </c>
      <c r="J1062" s="41">
        <v>20880</v>
      </c>
      <c r="K1062" s="41">
        <v>600</v>
      </c>
      <c r="L1062" s="41">
        <v>9000</v>
      </c>
      <c r="M1062" s="41">
        <v>0</v>
      </c>
      <c r="N1062" s="43">
        <v>89880</v>
      </c>
    </row>
    <row r="1063" spans="1:14" x14ac:dyDescent="0.2">
      <c r="A1063" s="34" t="s">
        <v>24</v>
      </c>
      <c r="B1063" s="35"/>
      <c r="C1063" s="36">
        <f t="shared" ref="C1063:N1063" si="215">SUM(C1061:C1062)</f>
        <v>0</v>
      </c>
      <c r="D1063" s="37">
        <f t="shared" si="215"/>
        <v>5.9466000000000001</v>
      </c>
      <c r="E1063" s="37">
        <f t="shared" si="215"/>
        <v>1.08</v>
      </c>
      <c r="F1063" s="36">
        <f t="shared" si="215"/>
        <v>3047851</v>
      </c>
      <c r="G1063" s="36">
        <f t="shared" si="215"/>
        <v>256491</v>
      </c>
      <c r="H1063" s="36">
        <f t="shared" si="215"/>
        <v>3304342</v>
      </c>
      <c r="I1063" s="36">
        <f t="shared" si="215"/>
        <v>0</v>
      </c>
      <c r="J1063" s="36">
        <f t="shared" si="215"/>
        <v>1149911</v>
      </c>
      <c r="K1063" s="36">
        <f t="shared" si="215"/>
        <v>33043</v>
      </c>
      <c r="L1063" s="36">
        <f t="shared" si="215"/>
        <v>30200</v>
      </c>
      <c r="M1063" s="36">
        <f t="shared" si="215"/>
        <v>0</v>
      </c>
      <c r="N1063" s="38">
        <f t="shared" si="215"/>
        <v>4484453</v>
      </c>
    </row>
    <row r="1064" spans="1:14" x14ac:dyDescent="0.2">
      <c r="A1064" s="34" t="s">
        <v>1629</v>
      </c>
      <c r="B1064" s="35"/>
      <c r="C1064" s="36"/>
      <c r="D1064" s="37"/>
      <c r="E1064" s="37"/>
      <c r="F1064" s="36"/>
      <c r="G1064" s="36"/>
      <c r="H1064" s="36"/>
      <c r="I1064" s="36"/>
      <c r="J1064" s="36"/>
      <c r="K1064" s="36"/>
      <c r="L1064" s="36"/>
      <c r="M1064" s="36"/>
      <c r="N1064" s="38"/>
    </row>
    <row r="1065" spans="1:14" x14ac:dyDescent="0.2">
      <c r="A1065" s="39" t="s">
        <v>162</v>
      </c>
      <c r="B1065" s="40"/>
      <c r="C1065" s="41">
        <v>0</v>
      </c>
      <c r="D1065" s="42">
        <v>6.3388999999999998</v>
      </c>
      <c r="E1065" s="42">
        <v>0</v>
      </c>
      <c r="F1065" s="41">
        <v>2219346</v>
      </c>
      <c r="G1065" s="41">
        <v>0</v>
      </c>
      <c r="H1065" s="41">
        <v>2219346</v>
      </c>
      <c r="I1065" s="41">
        <v>0</v>
      </c>
      <c r="J1065" s="41">
        <v>772332</v>
      </c>
      <c r="K1065" s="41">
        <v>22193</v>
      </c>
      <c r="L1065" s="41">
        <v>0</v>
      </c>
      <c r="M1065" s="41">
        <v>0</v>
      </c>
      <c r="N1065" s="43">
        <v>2991678</v>
      </c>
    </row>
    <row r="1066" spans="1:14" x14ac:dyDescent="0.2">
      <c r="A1066" s="39" t="s">
        <v>40</v>
      </c>
      <c r="B1066" s="40"/>
      <c r="C1066" s="41">
        <v>0</v>
      </c>
      <c r="D1066" s="42">
        <v>-0.63329999999999997</v>
      </c>
      <c r="E1066" s="42">
        <v>0</v>
      </c>
      <c r="F1066" s="41">
        <v>-316646</v>
      </c>
      <c r="G1066" s="41">
        <v>0</v>
      </c>
      <c r="H1066" s="41">
        <v>-316646</v>
      </c>
      <c r="I1066" s="41">
        <v>0</v>
      </c>
      <c r="J1066" s="41">
        <v>-110192</v>
      </c>
      <c r="K1066" s="41">
        <v>-3166</v>
      </c>
      <c r="L1066" s="41">
        <v>0</v>
      </c>
      <c r="M1066" s="41">
        <v>0</v>
      </c>
      <c r="N1066" s="43">
        <v>-426838</v>
      </c>
    </row>
    <row r="1067" spans="1:14" x14ac:dyDescent="0.2">
      <c r="A1067" s="39" t="s">
        <v>41</v>
      </c>
      <c r="B1067" s="40"/>
      <c r="C1067" s="41">
        <v>0</v>
      </c>
      <c r="D1067" s="42">
        <v>0</v>
      </c>
      <c r="E1067" s="42">
        <v>0</v>
      </c>
      <c r="F1067" s="41">
        <v>0</v>
      </c>
      <c r="G1067" s="41">
        <v>0</v>
      </c>
      <c r="H1067" s="41">
        <v>0</v>
      </c>
      <c r="I1067" s="41">
        <v>316646</v>
      </c>
      <c r="J1067" s="41">
        <v>107026</v>
      </c>
      <c r="K1067" s="41">
        <v>0</v>
      </c>
      <c r="L1067" s="41">
        <v>0</v>
      </c>
      <c r="M1067" s="41">
        <v>0</v>
      </c>
      <c r="N1067" s="43">
        <v>423672</v>
      </c>
    </row>
    <row r="1068" spans="1:14" x14ac:dyDescent="0.2">
      <c r="A1068" s="39" t="s">
        <v>163</v>
      </c>
      <c r="B1068" s="40"/>
      <c r="C1068" s="41">
        <v>0</v>
      </c>
      <c r="D1068" s="42">
        <v>0</v>
      </c>
      <c r="E1068" s="42">
        <v>0</v>
      </c>
      <c r="F1068" s="41">
        <v>0</v>
      </c>
      <c r="G1068" s="41">
        <v>0</v>
      </c>
      <c r="H1068" s="41">
        <v>0</v>
      </c>
      <c r="I1068" s="41">
        <v>0</v>
      </c>
      <c r="J1068" s="41">
        <v>2</v>
      </c>
      <c r="K1068" s="41">
        <v>0</v>
      </c>
      <c r="L1068" s="41">
        <v>0</v>
      </c>
      <c r="M1068" s="41">
        <v>0</v>
      </c>
      <c r="N1068" s="43">
        <v>2</v>
      </c>
    </row>
    <row r="1069" spans="1:14" x14ac:dyDescent="0.2">
      <c r="A1069" s="39" t="s">
        <v>501</v>
      </c>
      <c r="B1069" s="40"/>
      <c r="C1069" s="41">
        <v>0</v>
      </c>
      <c r="D1069" s="42">
        <v>0</v>
      </c>
      <c r="E1069" s="42">
        <v>0</v>
      </c>
      <c r="F1069" s="41">
        <v>0</v>
      </c>
      <c r="G1069" s="41">
        <v>0</v>
      </c>
      <c r="H1069" s="41">
        <v>0</v>
      </c>
      <c r="I1069" s="41">
        <v>0</v>
      </c>
      <c r="J1069" s="41">
        <v>0</v>
      </c>
      <c r="K1069" s="41">
        <v>0</v>
      </c>
      <c r="L1069" s="41">
        <v>2500</v>
      </c>
      <c r="M1069" s="41">
        <v>0</v>
      </c>
      <c r="N1069" s="43">
        <v>2500</v>
      </c>
    </row>
    <row r="1070" spans="1:14" x14ac:dyDescent="0.2">
      <c r="A1070" s="39" t="s">
        <v>32</v>
      </c>
      <c r="B1070" s="40"/>
      <c r="C1070" s="41">
        <v>0</v>
      </c>
      <c r="D1070" s="42">
        <v>0</v>
      </c>
      <c r="E1070" s="42">
        <v>0.4</v>
      </c>
      <c r="F1070" s="41">
        <v>0</v>
      </c>
      <c r="G1070" s="41">
        <v>105883</v>
      </c>
      <c r="H1070" s="41">
        <v>105883</v>
      </c>
      <c r="I1070" s="41">
        <v>0</v>
      </c>
      <c r="J1070" s="41">
        <v>36847</v>
      </c>
      <c r="K1070" s="41">
        <v>1059</v>
      </c>
      <c r="L1070" s="41">
        <v>0</v>
      </c>
      <c r="M1070" s="41">
        <v>0</v>
      </c>
      <c r="N1070" s="43">
        <v>142730</v>
      </c>
    </row>
    <row r="1071" spans="1:14" x14ac:dyDescent="0.2">
      <c r="A1071" s="39" t="s">
        <v>23</v>
      </c>
      <c r="B1071" s="40"/>
      <c r="C1071" s="41">
        <v>0</v>
      </c>
      <c r="D1071" s="42">
        <v>0</v>
      </c>
      <c r="E1071" s="42">
        <v>1.62</v>
      </c>
      <c r="F1071" s="41">
        <v>0</v>
      </c>
      <c r="G1071" s="41">
        <v>623240</v>
      </c>
      <c r="H1071" s="41">
        <v>623240</v>
      </c>
      <c r="I1071" s="41">
        <v>0</v>
      </c>
      <c r="J1071" s="41">
        <v>216887</v>
      </c>
      <c r="K1071" s="41">
        <v>6232</v>
      </c>
      <c r="L1071" s="41">
        <v>0</v>
      </c>
      <c r="M1071" s="41">
        <v>0</v>
      </c>
      <c r="N1071" s="43">
        <v>840127</v>
      </c>
    </row>
    <row r="1072" spans="1:14" x14ac:dyDescent="0.2">
      <c r="A1072" s="39" t="s">
        <v>1481</v>
      </c>
      <c r="B1072" s="40"/>
      <c r="C1072" s="41">
        <v>0</v>
      </c>
      <c r="D1072" s="42">
        <v>6.7899000000000003</v>
      </c>
      <c r="E1072" s="42">
        <v>0.85</v>
      </c>
      <c r="F1072" s="41">
        <v>4031524</v>
      </c>
      <c r="G1072" s="41">
        <v>213435</v>
      </c>
      <c r="H1072" s="41">
        <v>4244959</v>
      </c>
      <c r="I1072" s="41">
        <v>0</v>
      </c>
      <c r="J1072" s="41">
        <v>1477247</v>
      </c>
      <c r="K1072" s="41">
        <v>42451</v>
      </c>
      <c r="L1072" s="41">
        <v>135700</v>
      </c>
      <c r="M1072" s="41">
        <v>0</v>
      </c>
      <c r="N1072" s="43">
        <v>5857906</v>
      </c>
    </row>
    <row r="1073" spans="1:14" x14ac:dyDescent="0.2">
      <c r="A1073" s="39" t="s">
        <v>1482</v>
      </c>
      <c r="B1073" s="40"/>
      <c r="C1073" s="41">
        <v>0</v>
      </c>
      <c r="D1073" s="42">
        <v>0</v>
      </c>
      <c r="E1073" s="42">
        <v>0</v>
      </c>
      <c r="F1073" s="41">
        <v>12000</v>
      </c>
      <c r="G1073" s="41">
        <v>0</v>
      </c>
      <c r="H1073" s="41">
        <v>12000</v>
      </c>
      <c r="I1073" s="41">
        <v>0</v>
      </c>
      <c r="J1073" s="41">
        <v>4176</v>
      </c>
      <c r="K1073" s="41">
        <v>120</v>
      </c>
      <c r="L1073" s="41">
        <v>0</v>
      </c>
      <c r="M1073" s="41">
        <v>0</v>
      </c>
      <c r="N1073" s="43">
        <v>16176</v>
      </c>
    </row>
    <row r="1074" spans="1:14" x14ac:dyDescent="0.2">
      <c r="A1074" s="34" t="s">
        <v>24</v>
      </c>
      <c r="B1074" s="35"/>
      <c r="C1074" s="36">
        <f t="shared" ref="C1074:N1074" si="216">SUM(C1065:C1073)</f>
        <v>0</v>
      </c>
      <c r="D1074" s="37">
        <f t="shared" si="216"/>
        <v>12.4955</v>
      </c>
      <c r="E1074" s="37">
        <f t="shared" si="216"/>
        <v>2.87</v>
      </c>
      <c r="F1074" s="36">
        <f t="shared" si="216"/>
        <v>5946224</v>
      </c>
      <c r="G1074" s="36">
        <f t="shared" si="216"/>
        <v>942558</v>
      </c>
      <c r="H1074" s="36">
        <f t="shared" si="216"/>
        <v>6888782</v>
      </c>
      <c r="I1074" s="36">
        <f t="shared" si="216"/>
        <v>316646</v>
      </c>
      <c r="J1074" s="36">
        <f t="shared" si="216"/>
        <v>2504325</v>
      </c>
      <c r="K1074" s="36">
        <f t="shared" si="216"/>
        <v>68889</v>
      </c>
      <c r="L1074" s="36">
        <f t="shared" si="216"/>
        <v>138200</v>
      </c>
      <c r="M1074" s="36">
        <f t="shared" si="216"/>
        <v>0</v>
      </c>
      <c r="N1074" s="38">
        <f t="shared" si="216"/>
        <v>9847953</v>
      </c>
    </row>
    <row r="1075" spans="1:14" x14ac:dyDescent="0.2">
      <c r="A1075" s="34" t="s">
        <v>25</v>
      </c>
      <c r="B1075" s="35"/>
      <c r="C1075" s="36"/>
      <c r="D1075" s="37"/>
      <c r="E1075" s="37"/>
      <c r="F1075" s="36"/>
      <c r="G1075" s="36"/>
      <c r="H1075" s="36"/>
      <c r="I1075" s="36"/>
      <c r="J1075" s="36"/>
      <c r="K1075" s="36"/>
      <c r="L1075" s="36"/>
      <c r="M1075" s="36"/>
      <c r="N1075" s="38"/>
    </row>
    <row r="1076" spans="1:14" x14ac:dyDescent="0.2">
      <c r="A1076" s="39" t="s">
        <v>26</v>
      </c>
      <c r="B1076" s="40"/>
      <c r="C1076" s="41">
        <v>52</v>
      </c>
      <c r="D1076" s="42">
        <v>0</v>
      </c>
      <c r="E1076" s="42">
        <v>1.6566000000000001</v>
      </c>
      <c r="F1076" s="41">
        <v>0</v>
      </c>
      <c r="G1076" s="41">
        <v>509285</v>
      </c>
      <c r="H1076" s="41">
        <v>509285</v>
      </c>
      <c r="I1076" s="41">
        <v>0</v>
      </c>
      <c r="J1076" s="41">
        <v>177232</v>
      </c>
      <c r="K1076" s="41">
        <v>5093</v>
      </c>
      <c r="L1076" s="41">
        <v>4420</v>
      </c>
      <c r="M1076" s="41">
        <v>0</v>
      </c>
      <c r="N1076" s="43">
        <v>690937</v>
      </c>
    </row>
    <row r="1077" spans="1:14" x14ac:dyDescent="0.2">
      <c r="A1077" s="39" t="s">
        <v>90</v>
      </c>
      <c r="B1077" s="40"/>
      <c r="C1077" s="41">
        <v>91</v>
      </c>
      <c r="D1077" s="42">
        <v>0</v>
      </c>
      <c r="E1077" s="42">
        <v>1.2509999999999999</v>
      </c>
      <c r="F1077" s="41">
        <v>0</v>
      </c>
      <c r="G1077" s="41">
        <v>384592</v>
      </c>
      <c r="H1077" s="41">
        <v>384592</v>
      </c>
      <c r="I1077" s="41">
        <v>0</v>
      </c>
      <c r="J1077" s="41">
        <v>133838</v>
      </c>
      <c r="K1077" s="41">
        <v>3846</v>
      </c>
      <c r="L1077" s="41">
        <v>3731</v>
      </c>
      <c r="M1077" s="41">
        <v>0</v>
      </c>
      <c r="N1077" s="43">
        <v>522161</v>
      </c>
    </row>
    <row r="1078" spans="1:14" x14ac:dyDescent="0.2">
      <c r="A1078" s="39" t="s">
        <v>130</v>
      </c>
      <c r="B1078" s="40"/>
      <c r="C1078" s="41">
        <v>91</v>
      </c>
      <c r="D1078" s="42">
        <v>0</v>
      </c>
      <c r="E1078" s="42">
        <v>0.61619999999999997</v>
      </c>
      <c r="F1078" s="41">
        <v>0</v>
      </c>
      <c r="G1078" s="41">
        <v>189437</v>
      </c>
      <c r="H1078" s="41">
        <v>189437</v>
      </c>
      <c r="I1078" s="41">
        <v>0</v>
      </c>
      <c r="J1078" s="41">
        <v>65923</v>
      </c>
      <c r="K1078" s="41">
        <v>1894</v>
      </c>
      <c r="L1078" s="41">
        <v>1820</v>
      </c>
      <c r="M1078" s="41">
        <v>0</v>
      </c>
      <c r="N1078" s="43">
        <v>257180</v>
      </c>
    </row>
    <row r="1079" spans="1:14" x14ac:dyDescent="0.2">
      <c r="A1079" s="34" t="s">
        <v>24</v>
      </c>
      <c r="B1079" s="35"/>
      <c r="C1079" s="36">
        <f t="shared" ref="C1079:N1079" si="217">SUM(C1076:C1078)</f>
        <v>234</v>
      </c>
      <c r="D1079" s="37">
        <f t="shared" si="217"/>
        <v>0</v>
      </c>
      <c r="E1079" s="37">
        <f t="shared" si="217"/>
        <v>3.5238</v>
      </c>
      <c r="F1079" s="36">
        <f t="shared" si="217"/>
        <v>0</v>
      </c>
      <c r="G1079" s="36">
        <f t="shared" si="217"/>
        <v>1083314</v>
      </c>
      <c r="H1079" s="36">
        <f t="shared" si="217"/>
        <v>1083314</v>
      </c>
      <c r="I1079" s="36">
        <f t="shared" si="217"/>
        <v>0</v>
      </c>
      <c r="J1079" s="36">
        <f t="shared" si="217"/>
        <v>376993</v>
      </c>
      <c r="K1079" s="36">
        <f t="shared" si="217"/>
        <v>10833</v>
      </c>
      <c r="L1079" s="36">
        <f t="shared" si="217"/>
        <v>9971</v>
      </c>
      <c r="M1079" s="36">
        <f t="shared" si="217"/>
        <v>0</v>
      </c>
      <c r="N1079" s="38">
        <f t="shared" si="217"/>
        <v>1470278</v>
      </c>
    </row>
    <row r="1080" spans="1:14" x14ac:dyDescent="0.2">
      <c r="A1080" s="34" t="s">
        <v>1483</v>
      </c>
      <c r="B1080" s="35"/>
      <c r="C1080" s="36"/>
      <c r="D1080" s="37"/>
      <c r="E1080" s="37"/>
      <c r="F1080" s="36"/>
      <c r="G1080" s="36"/>
      <c r="H1080" s="36"/>
      <c r="I1080" s="36"/>
      <c r="J1080" s="36"/>
      <c r="K1080" s="36"/>
      <c r="L1080" s="36"/>
      <c r="M1080" s="36"/>
      <c r="N1080" s="38"/>
    </row>
    <row r="1081" spans="1:14" x14ac:dyDescent="0.2">
      <c r="A1081" s="39" t="s">
        <v>1484</v>
      </c>
      <c r="B1081" s="40"/>
      <c r="C1081" s="41">
        <v>78</v>
      </c>
      <c r="D1081" s="42">
        <v>0</v>
      </c>
      <c r="E1081" s="42">
        <v>0.1318</v>
      </c>
      <c r="F1081" s="41">
        <v>0</v>
      </c>
      <c r="G1081" s="41">
        <v>35719</v>
      </c>
      <c r="H1081" s="41">
        <v>35719</v>
      </c>
      <c r="I1081" s="41">
        <v>0</v>
      </c>
      <c r="J1081" s="41">
        <v>12430</v>
      </c>
      <c r="K1081" s="41">
        <v>357</v>
      </c>
      <c r="L1081" s="41">
        <v>0</v>
      </c>
      <c r="M1081" s="41">
        <v>0</v>
      </c>
      <c r="N1081" s="43">
        <v>48149</v>
      </c>
    </row>
    <row r="1082" spans="1:14" x14ac:dyDescent="0.2">
      <c r="A1082" s="39" t="s">
        <v>1485</v>
      </c>
      <c r="B1082" s="40"/>
      <c r="C1082" s="41">
        <v>0</v>
      </c>
      <c r="D1082" s="42">
        <v>2.4375</v>
      </c>
      <c r="E1082" s="42">
        <v>0</v>
      </c>
      <c r="F1082" s="41">
        <v>1129940</v>
      </c>
      <c r="G1082" s="41">
        <v>0</v>
      </c>
      <c r="H1082" s="41">
        <v>1129940</v>
      </c>
      <c r="I1082" s="41">
        <v>0</v>
      </c>
      <c r="J1082" s="41">
        <v>393219</v>
      </c>
      <c r="K1082" s="41">
        <v>11299</v>
      </c>
      <c r="L1082" s="41">
        <v>0</v>
      </c>
      <c r="M1082" s="41">
        <v>0</v>
      </c>
      <c r="N1082" s="43">
        <v>1523159</v>
      </c>
    </row>
    <row r="1083" spans="1:14" x14ac:dyDescent="0.2">
      <c r="A1083" s="34" t="s">
        <v>24</v>
      </c>
      <c r="B1083" s="35"/>
      <c r="C1083" s="36">
        <f t="shared" ref="C1083:N1083" si="218">SUM(C1081:C1082)</f>
        <v>78</v>
      </c>
      <c r="D1083" s="37">
        <f t="shared" si="218"/>
        <v>2.4375</v>
      </c>
      <c r="E1083" s="37">
        <f t="shared" si="218"/>
        <v>0.1318</v>
      </c>
      <c r="F1083" s="36">
        <f t="shared" si="218"/>
        <v>1129940</v>
      </c>
      <c r="G1083" s="36">
        <f t="shared" si="218"/>
        <v>35719</v>
      </c>
      <c r="H1083" s="36">
        <f t="shared" si="218"/>
        <v>1165659</v>
      </c>
      <c r="I1083" s="36">
        <f t="shared" si="218"/>
        <v>0</v>
      </c>
      <c r="J1083" s="36">
        <f t="shared" si="218"/>
        <v>405649</v>
      </c>
      <c r="K1083" s="36">
        <f t="shared" si="218"/>
        <v>11656</v>
      </c>
      <c r="L1083" s="36">
        <f t="shared" si="218"/>
        <v>0</v>
      </c>
      <c r="M1083" s="36">
        <f t="shared" si="218"/>
        <v>0</v>
      </c>
      <c r="N1083" s="38">
        <f t="shared" si="218"/>
        <v>1571308</v>
      </c>
    </row>
    <row r="1084" spans="1:14" x14ac:dyDescent="0.2">
      <c r="A1084" s="34" t="s">
        <v>1600</v>
      </c>
      <c r="B1084" s="35"/>
      <c r="C1084" s="36"/>
      <c r="D1084" s="37"/>
      <c r="E1084" s="37"/>
      <c r="F1084" s="36"/>
      <c r="G1084" s="36"/>
      <c r="H1084" s="36"/>
      <c r="I1084" s="36"/>
      <c r="J1084" s="36"/>
      <c r="K1084" s="36"/>
      <c r="L1084" s="36"/>
      <c r="M1084" s="36"/>
      <c r="N1084" s="38"/>
    </row>
    <row r="1085" spans="1:14" x14ac:dyDescent="0.2">
      <c r="A1085" s="39" t="s">
        <v>1601</v>
      </c>
      <c r="B1085" s="40"/>
      <c r="C1085" s="41">
        <v>0</v>
      </c>
      <c r="D1085" s="42">
        <v>2.9058999999999999</v>
      </c>
      <c r="E1085" s="42">
        <v>0.30299999999999999</v>
      </c>
      <c r="F1085" s="41">
        <v>1715186</v>
      </c>
      <c r="G1085" s="41">
        <v>102846</v>
      </c>
      <c r="H1085" s="41">
        <v>1818032</v>
      </c>
      <c r="I1085" s="41">
        <v>0</v>
      </c>
      <c r="J1085" s="41">
        <v>632675</v>
      </c>
      <c r="K1085" s="41">
        <v>18180</v>
      </c>
      <c r="L1085" s="41">
        <v>4470</v>
      </c>
      <c r="M1085" s="41">
        <v>0</v>
      </c>
      <c r="N1085" s="43">
        <v>2455177</v>
      </c>
    </row>
    <row r="1086" spans="1:14" x14ac:dyDescent="0.2">
      <c r="A1086" s="39" t="s">
        <v>1844</v>
      </c>
      <c r="B1086" s="40"/>
      <c r="C1086" s="41">
        <v>0</v>
      </c>
      <c r="D1086" s="42">
        <v>0</v>
      </c>
      <c r="E1086" s="42">
        <v>0</v>
      </c>
      <c r="F1086" s="41">
        <v>48000</v>
      </c>
      <c r="G1086" s="41">
        <v>0</v>
      </c>
      <c r="H1086" s="41">
        <v>48000</v>
      </c>
      <c r="I1086" s="41">
        <v>0</v>
      </c>
      <c r="J1086" s="41">
        <v>16704</v>
      </c>
      <c r="K1086" s="41">
        <v>480</v>
      </c>
      <c r="L1086" s="41">
        <v>9000</v>
      </c>
      <c r="M1086" s="41">
        <v>0</v>
      </c>
      <c r="N1086" s="43">
        <v>73704</v>
      </c>
    </row>
    <row r="1087" spans="1:14" x14ac:dyDescent="0.2">
      <c r="A1087" s="34" t="s">
        <v>24</v>
      </c>
      <c r="B1087" s="35"/>
      <c r="C1087" s="36">
        <f t="shared" ref="C1087:N1087" si="219">SUM(C1085:C1086)</f>
        <v>0</v>
      </c>
      <c r="D1087" s="37">
        <f t="shared" si="219"/>
        <v>2.9058999999999999</v>
      </c>
      <c r="E1087" s="37">
        <f t="shared" si="219"/>
        <v>0.30299999999999999</v>
      </c>
      <c r="F1087" s="36">
        <f t="shared" si="219"/>
        <v>1763186</v>
      </c>
      <c r="G1087" s="36">
        <f t="shared" si="219"/>
        <v>102846</v>
      </c>
      <c r="H1087" s="36">
        <f t="shared" si="219"/>
        <v>1866032</v>
      </c>
      <c r="I1087" s="36">
        <f t="shared" si="219"/>
        <v>0</v>
      </c>
      <c r="J1087" s="36">
        <f t="shared" si="219"/>
        <v>649379</v>
      </c>
      <c r="K1087" s="36">
        <f t="shared" si="219"/>
        <v>18660</v>
      </c>
      <c r="L1087" s="36">
        <f t="shared" si="219"/>
        <v>13470</v>
      </c>
      <c r="M1087" s="36">
        <f t="shared" si="219"/>
        <v>0</v>
      </c>
      <c r="N1087" s="38">
        <f t="shared" si="219"/>
        <v>2528881</v>
      </c>
    </row>
    <row r="1088" spans="1:14" x14ac:dyDescent="0.2">
      <c r="A1088" s="29" t="s">
        <v>2572</v>
      </c>
      <c r="B1088" s="30"/>
      <c r="C1088" s="31">
        <f t="shared" ref="C1088:N1088" si="220">C1063+C1074+C1079+C1083+C1087</f>
        <v>312</v>
      </c>
      <c r="D1088" s="32">
        <f t="shared" si="220"/>
        <v>23.785499999999999</v>
      </c>
      <c r="E1088" s="32">
        <f t="shared" si="220"/>
        <v>7.9086000000000007</v>
      </c>
      <c r="F1088" s="31">
        <f t="shared" si="220"/>
        <v>11887201</v>
      </c>
      <c r="G1088" s="31">
        <f t="shared" si="220"/>
        <v>2420928</v>
      </c>
      <c r="H1088" s="31">
        <f t="shared" si="220"/>
        <v>14308129</v>
      </c>
      <c r="I1088" s="31">
        <f t="shared" si="220"/>
        <v>316646</v>
      </c>
      <c r="J1088" s="31">
        <f t="shared" si="220"/>
        <v>5086257</v>
      </c>
      <c r="K1088" s="31">
        <f t="shared" si="220"/>
        <v>143081</v>
      </c>
      <c r="L1088" s="31">
        <f t="shared" si="220"/>
        <v>191841</v>
      </c>
      <c r="M1088" s="31">
        <f t="shared" si="220"/>
        <v>0</v>
      </c>
      <c r="N1088" s="33">
        <f t="shared" si="220"/>
        <v>19902873</v>
      </c>
    </row>
    <row r="1089" spans="1:14" x14ac:dyDescent="0.2">
      <c r="A1089" s="39"/>
      <c r="B1089" s="40"/>
      <c r="C1089" s="41"/>
      <c r="D1089" s="42"/>
      <c r="E1089" s="42"/>
      <c r="F1089" s="41"/>
      <c r="G1089" s="41"/>
      <c r="H1089" s="41"/>
      <c r="I1089" s="41"/>
      <c r="J1089" s="41"/>
      <c r="K1089" s="41"/>
      <c r="L1089" s="41"/>
      <c r="M1089" s="41"/>
      <c r="N1089" s="43"/>
    </row>
    <row r="1090" spans="1:14" x14ac:dyDescent="0.2">
      <c r="A1090" s="29" t="s">
        <v>2573</v>
      </c>
      <c r="B1090" s="30"/>
      <c r="C1090" s="31"/>
      <c r="D1090" s="32"/>
      <c r="E1090" s="32"/>
      <c r="F1090" s="31"/>
      <c r="G1090" s="31"/>
      <c r="H1090" s="31"/>
      <c r="I1090" s="31"/>
      <c r="J1090" s="31"/>
      <c r="K1090" s="31"/>
      <c r="L1090" s="31"/>
      <c r="M1090" s="31"/>
      <c r="N1090" s="33"/>
    </row>
    <row r="1091" spans="1:14" x14ac:dyDescent="0.2">
      <c r="A1091" s="29" t="s">
        <v>2574</v>
      </c>
      <c r="B1091" s="30" t="s">
        <v>6</v>
      </c>
      <c r="C1091" s="31" t="s">
        <v>7</v>
      </c>
      <c r="D1091" s="32" t="s">
        <v>8</v>
      </c>
      <c r="E1091" s="32" t="s">
        <v>9</v>
      </c>
      <c r="F1091" s="31" t="s">
        <v>10</v>
      </c>
      <c r="G1091" s="31" t="s">
        <v>11</v>
      </c>
      <c r="H1091" s="31" t="s">
        <v>12</v>
      </c>
      <c r="I1091" s="31" t="s">
        <v>13</v>
      </c>
      <c r="J1091" s="31" t="s">
        <v>14</v>
      </c>
      <c r="K1091" s="31" t="s">
        <v>15</v>
      </c>
      <c r="L1091" s="31" t="s">
        <v>16</v>
      </c>
      <c r="M1091" s="31" t="s">
        <v>17</v>
      </c>
      <c r="N1091" s="33" t="s">
        <v>18</v>
      </c>
    </row>
    <row r="1092" spans="1:14" x14ac:dyDescent="0.2">
      <c r="A1092" s="34" t="s">
        <v>19</v>
      </c>
      <c r="B1092" s="35"/>
      <c r="C1092" s="36"/>
      <c r="D1092" s="37"/>
      <c r="E1092" s="37"/>
      <c r="F1092" s="36"/>
      <c r="G1092" s="36"/>
      <c r="H1092" s="36"/>
      <c r="I1092" s="36"/>
      <c r="J1092" s="36"/>
      <c r="K1092" s="36"/>
      <c r="L1092" s="36"/>
      <c r="M1092" s="36"/>
      <c r="N1092" s="38"/>
    </row>
    <row r="1093" spans="1:14" x14ac:dyDescent="0.2">
      <c r="A1093" s="39" t="s">
        <v>22</v>
      </c>
      <c r="B1093" s="40"/>
      <c r="C1093" s="41">
        <v>0</v>
      </c>
      <c r="D1093" s="42">
        <v>3.871</v>
      </c>
      <c r="E1093" s="42">
        <v>0.8</v>
      </c>
      <c r="F1093" s="41">
        <v>2084528</v>
      </c>
      <c r="G1093" s="41">
        <v>189994</v>
      </c>
      <c r="H1093" s="41">
        <v>2274522</v>
      </c>
      <c r="I1093" s="41">
        <v>0</v>
      </c>
      <c r="J1093" s="41">
        <v>791533</v>
      </c>
      <c r="K1093" s="41">
        <v>22745</v>
      </c>
      <c r="L1093" s="41">
        <v>17200</v>
      </c>
      <c r="M1093" s="41">
        <v>0</v>
      </c>
      <c r="N1093" s="43">
        <v>3083255</v>
      </c>
    </row>
    <row r="1094" spans="1:14" x14ac:dyDescent="0.2">
      <c r="A1094" s="34" t="s">
        <v>24</v>
      </c>
      <c r="B1094" s="35"/>
      <c r="C1094" s="36">
        <f t="shared" ref="C1094:N1094" si="221">SUM(C1093:C1093)</f>
        <v>0</v>
      </c>
      <c r="D1094" s="37">
        <f t="shared" si="221"/>
        <v>3.871</v>
      </c>
      <c r="E1094" s="37">
        <f t="shared" si="221"/>
        <v>0.8</v>
      </c>
      <c r="F1094" s="36">
        <f t="shared" si="221"/>
        <v>2084528</v>
      </c>
      <c r="G1094" s="36">
        <f t="shared" si="221"/>
        <v>189994</v>
      </c>
      <c r="H1094" s="36">
        <f t="shared" si="221"/>
        <v>2274522</v>
      </c>
      <c r="I1094" s="36">
        <f t="shared" si="221"/>
        <v>0</v>
      </c>
      <c r="J1094" s="36">
        <f t="shared" si="221"/>
        <v>791533</v>
      </c>
      <c r="K1094" s="36">
        <f t="shared" si="221"/>
        <v>22745</v>
      </c>
      <c r="L1094" s="36">
        <f t="shared" si="221"/>
        <v>17200</v>
      </c>
      <c r="M1094" s="36">
        <f t="shared" si="221"/>
        <v>0</v>
      </c>
      <c r="N1094" s="38">
        <f t="shared" si="221"/>
        <v>3083255</v>
      </c>
    </row>
    <row r="1095" spans="1:14" x14ac:dyDescent="0.2">
      <c r="A1095" s="34" t="s">
        <v>1629</v>
      </c>
      <c r="B1095" s="35"/>
      <c r="C1095" s="36"/>
      <c r="D1095" s="37"/>
      <c r="E1095" s="37"/>
      <c r="F1095" s="36"/>
      <c r="G1095" s="36"/>
      <c r="H1095" s="36"/>
      <c r="I1095" s="36"/>
      <c r="J1095" s="36"/>
      <c r="K1095" s="36"/>
      <c r="L1095" s="36"/>
      <c r="M1095" s="36"/>
      <c r="N1095" s="38"/>
    </row>
    <row r="1096" spans="1:14" x14ac:dyDescent="0.2">
      <c r="A1096" s="39" t="s">
        <v>162</v>
      </c>
      <c r="B1096" s="40"/>
      <c r="C1096" s="41">
        <v>0</v>
      </c>
      <c r="D1096" s="42">
        <v>3.0388999999999999</v>
      </c>
      <c r="E1096" s="42">
        <v>0</v>
      </c>
      <c r="F1096" s="41">
        <v>885452</v>
      </c>
      <c r="G1096" s="41">
        <v>0</v>
      </c>
      <c r="H1096" s="41">
        <v>885452</v>
      </c>
      <c r="I1096" s="41">
        <v>0</v>
      </c>
      <c r="J1096" s="41">
        <v>308138</v>
      </c>
      <c r="K1096" s="41">
        <v>8855</v>
      </c>
      <c r="L1096" s="41">
        <v>0</v>
      </c>
      <c r="M1096" s="41">
        <v>0</v>
      </c>
      <c r="N1096" s="43">
        <v>1193590</v>
      </c>
    </row>
    <row r="1097" spans="1:14" x14ac:dyDescent="0.2">
      <c r="A1097" s="39" t="s">
        <v>45</v>
      </c>
      <c r="B1097" s="40"/>
      <c r="C1097" s="41">
        <v>0</v>
      </c>
      <c r="D1097" s="42">
        <v>4.58E-2</v>
      </c>
      <c r="E1097" s="42">
        <v>0</v>
      </c>
      <c r="F1097" s="41">
        <v>21208</v>
      </c>
      <c r="G1097" s="41">
        <v>0</v>
      </c>
      <c r="H1097" s="41">
        <v>21208</v>
      </c>
      <c r="I1097" s="41">
        <v>0</v>
      </c>
      <c r="J1097" s="41">
        <v>7381</v>
      </c>
      <c r="K1097" s="41">
        <v>212</v>
      </c>
      <c r="L1097" s="41">
        <v>0</v>
      </c>
      <c r="M1097" s="41">
        <v>0</v>
      </c>
      <c r="N1097" s="43">
        <v>28589</v>
      </c>
    </row>
    <row r="1098" spans="1:14" x14ac:dyDescent="0.2">
      <c r="A1098" s="39" t="s">
        <v>32</v>
      </c>
      <c r="B1098" s="40"/>
      <c r="C1098" s="41">
        <v>0</v>
      </c>
      <c r="D1098" s="42">
        <v>0</v>
      </c>
      <c r="E1098" s="42">
        <v>0.4</v>
      </c>
      <c r="F1098" s="41">
        <v>0</v>
      </c>
      <c r="G1098" s="41">
        <v>105883</v>
      </c>
      <c r="H1098" s="41">
        <v>105883</v>
      </c>
      <c r="I1098" s="41">
        <v>0</v>
      </c>
      <c r="J1098" s="41">
        <v>36847</v>
      </c>
      <c r="K1098" s="41">
        <v>1059</v>
      </c>
      <c r="L1098" s="41">
        <v>0</v>
      </c>
      <c r="M1098" s="41">
        <v>0</v>
      </c>
      <c r="N1098" s="43">
        <v>142730</v>
      </c>
    </row>
    <row r="1099" spans="1:14" x14ac:dyDescent="0.2">
      <c r="A1099" s="39" t="s">
        <v>23</v>
      </c>
      <c r="B1099" s="40"/>
      <c r="C1099" s="41">
        <v>0</v>
      </c>
      <c r="D1099" s="42">
        <v>0</v>
      </c>
      <c r="E1099" s="42">
        <v>1.51</v>
      </c>
      <c r="F1099" s="41">
        <v>0</v>
      </c>
      <c r="G1099" s="41">
        <v>583179</v>
      </c>
      <c r="H1099" s="41">
        <v>583179</v>
      </c>
      <c r="I1099" s="41">
        <v>0</v>
      </c>
      <c r="J1099" s="41">
        <v>202947</v>
      </c>
      <c r="K1099" s="41">
        <v>5832</v>
      </c>
      <c r="L1099" s="41">
        <v>0</v>
      </c>
      <c r="M1099" s="41">
        <v>0</v>
      </c>
      <c r="N1099" s="43">
        <v>786126</v>
      </c>
    </row>
    <row r="1100" spans="1:14" x14ac:dyDescent="0.2">
      <c r="A1100" s="39" t="s">
        <v>1481</v>
      </c>
      <c r="B1100" s="40"/>
      <c r="C1100" s="41">
        <v>0</v>
      </c>
      <c r="D1100" s="42">
        <v>6.1360000000000001</v>
      </c>
      <c r="E1100" s="42">
        <v>0.85</v>
      </c>
      <c r="F1100" s="41">
        <v>3610215</v>
      </c>
      <c r="G1100" s="41">
        <v>213435</v>
      </c>
      <c r="H1100" s="41">
        <v>3823650</v>
      </c>
      <c r="I1100" s="41">
        <v>0</v>
      </c>
      <c r="J1100" s="41">
        <v>1330631</v>
      </c>
      <c r="K1100" s="41">
        <v>38237</v>
      </c>
      <c r="L1100" s="41">
        <v>126850</v>
      </c>
      <c r="M1100" s="41">
        <v>0</v>
      </c>
      <c r="N1100" s="43">
        <v>5281131</v>
      </c>
    </row>
    <row r="1101" spans="1:14" x14ac:dyDescent="0.2">
      <c r="A1101" s="34" t="s">
        <v>24</v>
      </c>
      <c r="B1101" s="35"/>
      <c r="C1101" s="36">
        <f t="shared" ref="C1101:N1101" si="222">SUM(C1096:C1100)</f>
        <v>0</v>
      </c>
      <c r="D1101" s="37">
        <f t="shared" si="222"/>
        <v>9.2207000000000008</v>
      </c>
      <c r="E1101" s="37">
        <f t="shared" si="222"/>
        <v>2.7600000000000002</v>
      </c>
      <c r="F1101" s="36">
        <f t="shared" si="222"/>
        <v>4516875</v>
      </c>
      <c r="G1101" s="36">
        <f t="shared" si="222"/>
        <v>902497</v>
      </c>
      <c r="H1101" s="36">
        <f t="shared" si="222"/>
        <v>5419372</v>
      </c>
      <c r="I1101" s="36">
        <f t="shared" si="222"/>
        <v>0</v>
      </c>
      <c r="J1101" s="36">
        <f t="shared" si="222"/>
        <v>1885944</v>
      </c>
      <c r="K1101" s="36">
        <f t="shared" si="222"/>
        <v>54195</v>
      </c>
      <c r="L1101" s="36">
        <f t="shared" si="222"/>
        <v>126850</v>
      </c>
      <c r="M1101" s="36">
        <f t="shared" si="222"/>
        <v>0</v>
      </c>
      <c r="N1101" s="38">
        <f t="shared" si="222"/>
        <v>7432166</v>
      </c>
    </row>
    <row r="1102" spans="1:14" x14ac:dyDescent="0.2">
      <c r="A1102" s="34" t="s">
        <v>25</v>
      </c>
      <c r="B1102" s="35"/>
      <c r="C1102" s="36"/>
      <c r="D1102" s="37"/>
      <c r="E1102" s="37"/>
      <c r="F1102" s="36"/>
      <c r="G1102" s="36"/>
      <c r="H1102" s="36"/>
      <c r="I1102" s="36"/>
      <c r="J1102" s="36"/>
      <c r="K1102" s="36"/>
      <c r="L1102" s="36"/>
      <c r="M1102" s="36"/>
      <c r="N1102" s="38"/>
    </row>
    <row r="1103" spans="1:14" x14ac:dyDescent="0.2">
      <c r="A1103" s="39" t="s">
        <v>26</v>
      </c>
      <c r="B1103" s="40"/>
      <c r="C1103" s="41">
        <v>41</v>
      </c>
      <c r="D1103" s="42">
        <v>0</v>
      </c>
      <c r="E1103" s="42">
        <v>1.4126000000000001</v>
      </c>
      <c r="F1103" s="41">
        <v>0</v>
      </c>
      <c r="G1103" s="41">
        <v>434273</v>
      </c>
      <c r="H1103" s="41">
        <v>434273</v>
      </c>
      <c r="I1103" s="41">
        <v>0</v>
      </c>
      <c r="J1103" s="41">
        <v>151128</v>
      </c>
      <c r="K1103" s="41">
        <v>4343</v>
      </c>
      <c r="L1103" s="41">
        <v>3485</v>
      </c>
      <c r="M1103" s="41">
        <v>0</v>
      </c>
      <c r="N1103" s="43">
        <v>588886</v>
      </c>
    </row>
    <row r="1104" spans="1:14" x14ac:dyDescent="0.2">
      <c r="A1104" s="39" t="s">
        <v>90</v>
      </c>
      <c r="B1104" s="40"/>
      <c r="C1104" s="41">
        <v>80</v>
      </c>
      <c r="D1104" s="42">
        <v>0</v>
      </c>
      <c r="E1104" s="42">
        <v>1.1337999999999999</v>
      </c>
      <c r="F1104" s="41">
        <v>0</v>
      </c>
      <c r="G1104" s="41">
        <v>348562</v>
      </c>
      <c r="H1104" s="41">
        <v>348562</v>
      </c>
      <c r="I1104" s="41">
        <v>0</v>
      </c>
      <c r="J1104" s="41">
        <v>121300</v>
      </c>
      <c r="K1104" s="41">
        <v>3486</v>
      </c>
      <c r="L1104" s="41">
        <v>3280</v>
      </c>
      <c r="M1104" s="41">
        <v>0</v>
      </c>
      <c r="N1104" s="43">
        <v>473142</v>
      </c>
    </row>
    <row r="1105" spans="1:14" x14ac:dyDescent="0.2">
      <c r="A1105" s="39" t="s">
        <v>130</v>
      </c>
      <c r="B1105" s="40"/>
      <c r="C1105" s="41">
        <v>80</v>
      </c>
      <c r="D1105" s="42">
        <v>0</v>
      </c>
      <c r="E1105" s="42">
        <v>0.5585</v>
      </c>
      <c r="F1105" s="41">
        <v>0</v>
      </c>
      <c r="G1105" s="41">
        <v>171699</v>
      </c>
      <c r="H1105" s="41">
        <v>171699</v>
      </c>
      <c r="I1105" s="41">
        <v>0</v>
      </c>
      <c r="J1105" s="41">
        <v>59751</v>
      </c>
      <c r="K1105" s="41">
        <v>1717</v>
      </c>
      <c r="L1105" s="41">
        <v>1600</v>
      </c>
      <c r="M1105" s="41">
        <v>0</v>
      </c>
      <c r="N1105" s="43">
        <v>233050</v>
      </c>
    </row>
    <row r="1106" spans="1:14" x14ac:dyDescent="0.2">
      <c r="A1106" s="34" t="s">
        <v>24</v>
      </c>
      <c r="B1106" s="35"/>
      <c r="C1106" s="36">
        <f t="shared" ref="C1106:N1106" si="223">SUM(C1103:C1105)</f>
        <v>201</v>
      </c>
      <c r="D1106" s="37">
        <f t="shared" si="223"/>
        <v>0</v>
      </c>
      <c r="E1106" s="37">
        <f t="shared" si="223"/>
        <v>3.1049000000000002</v>
      </c>
      <c r="F1106" s="36">
        <f t="shared" si="223"/>
        <v>0</v>
      </c>
      <c r="G1106" s="36">
        <f t="shared" si="223"/>
        <v>954534</v>
      </c>
      <c r="H1106" s="36">
        <f t="shared" si="223"/>
        <v>954534</v>
      </c>
      <c r="I1106" s="36">
        <f t="shared" si="223"/>
        <v>0</v>
      </c>
      <c r="J1106" s="36">
        <f t="shared" si="223"/>
        <v>332179</v>
      </c>
      <c r="K1106" s="36">
        <f t="shared" si="223"/>
        <v>9546</v>
      </c>
      <c r="L1106" s="36">
        <f t="shared" si="223"/>
        <v>8365</v>
      </c>
      <c r="M1106" s="36">
        <f t="shared" si="223"/>
        <v>0</v>
      </c>
      <c r="N1106" s="38">
        <f t="shared" si="223"/>
        <v>1295078</v>
      </c>
    </row>
    <row r="1107" spans="1:14" x14ac:dyDescent="0.2">
      <c r="A1107" s="34" t="s">
        <v>1483</v>
      </c>
      <c r="B1107" s="35"/>
      <c r="C1107" s="36"/>
      <c r="D1107" s="37"/>
      <c r="E1107" s="37"/>
      <c r="F1107" s="36"/>
      <c r="G1107" s="36"/>
      <c r="H1107" s="36"/>
      <c r="I1107" s="36"/>
      <c r="J1107" s="36"/>
      <c r="K1107" s="36"/>
      <c r="L1107" s="36"/>
      <c r="M1107" s="36"/>
      <c r="N1107" s="38"/>
    </row>
    <row r="1108" spans="1:14" x14ac:dyDescent="0.2">
      <c r="A1108" s="39" t="s">
        <v>1492</v>
      </c>
      <c r="B1108" s="40"/>
      <c r="C1108" s="41">
        <v>42</v>
      </c>
      <c r="D1108" s="42">
        <v>0</v>
      </c>
      <c r="E1108" s="42">
        <v>0.08</v>
      </c>
      <c r="F1108" s="41">
        <v>0</v>
      </c>
      <c r="G1108" s="41">
        <v>21681</v>
      </c>
      <c r="H1108" s="41">
        <v>21681</v>
      </c>
      <c r="I1108" s="41">
        <v>0</v>
      </c>
      <c r="J1108" s="41">
        <v>7545</v>
      </c>
      <c r="K1108" s="41">
        <v>217</v>
      </c>
      <c r="L1108" s="41">
        <v>0</v>
      </c>
      <c r="M1108" s="41">
        <v>0</v>
      </c>
      <c r="N1108" s="43">
        <v>29226</v>
      </c>
    </row>
    <row r="1109" spans="1:14" x14ac:dyDescent="0.2">
      <c r="A1109" s="39" t="s">
        <v>1485</v>
      </c>
      <c r="B1109" s="40"/>
      <c r="C1109" s="41">
        <v>0</v>
      </c>
      <c r="D1109" s="42">
        <v>2</v>
      </c>
      <c r="E1109" s="42">
        <v>0</v>
      </c>
      <c r="F1109" s="41">
        <v>984447</v>
      </c>
      <c r="G1109" s="41">
        <v>0</v>
      </c>
      <c r="H1109" s="41">
        <v>984447</v>
      </c>
      <c r="I1109" s="41">
        <v>0</v>
      </c>
      <c r="J1109" s="41">
        <v>342587</v>
      </c>
      <c r="K1109" s="41">
        <v>9844</v>
      </c>
      <c r="L1109" s="41">
        <v>0</v>
      </c>
      <c r="M1109" s="41">
        <v>0</v>
      </c>
      <c r="N1109" s="43">
        <v>1327034</v>
      </c>
    </row>
    <row r="1110" spans="1:14" x14ac:dyDescent="0.2">
      <c r="A1110" s="34" t="s">
        <v>24</v>
      </c>
      <c r="B1110" s="35"/>
      <c r="C1110" s="36">
        <f t="shared" ref="C1110:N1110" si="224">SUM(C1108:C1109)</f>
        <v>42</v>
      </c>
      <c r="D1110" s="37">
        <f t="shared" si="224"/>
        <v>2</v>
      </c>
      <c r="E1110" s="37">
        <f t="shared" si="224"/>
        <v>0.08</v>
      </c>
      <c r="F1110" s="36">
        <f t="shared" si="224"/>
        <v>984447</v>
      </c>
      <c r="G1110" s="36">
        <f t="shared" si="224"/>
        <v>21681</v>
      </c>
      <c r="H1110" s="36">
        <f t="shared" si="224"/>
        <v>1006128</v>
      </c>
      <c r="I1110" s="36">
        <f t="shared" si="224"/>
        <v>0</v>
      </c>
      <c r="J1110" s="36">
        <f t="shared" si="224"/>
        <v>350132</v>
      </c>
      <c r="K1110" s="36">
        <f t="shared" si="224"/>
        <v>10061</v>
      </c>
      <c r="L1110" s="36">
        <f t="shared" si="224"/>
        <v>0</v>
      </c>
      <c r="M1110" s="36">
        <f t="shared" si="224"/>
        <v>0</v>
      </c>
      <c r="N1110" s="38">
        <f t="shared" si="224"/>
        <v>1356260</v>
      </c>
    </row>
    <row r="1111" spans="1:14" x14ac:dyDescent="0.2">
      <c r="A1111" s="29" t="s">
        <v>2575</v>
      </c>
      <c r="B1111" s="30"/>
      <c r="C1111" s="31">
        <f t="shared" ref="C1111:N1111" si="225">C1094+C1101+C1106+C1110</f>
        <v>243</v>
      </c>
      <c r="D1111" s="32">
        <f t="shared" si="225"/>
        <v>15.091700000000001</v>
      </c>
      <c r="E1111" s="32">
        <f t="shared" si="225"/>
        <v>6.7449000000000012</v>
      </c>
      <c r="F1111" s="31">
        <f t="shared" si="225"/>
        <v>7585850</v>
      </c>
      <c r="G1111" s="31">
        <f t="shared" si="225"/>
        <v>2068706</v>
      </c>
      <c r="H1111" s="31">
        <f t="shared" si="225"/>
        <v>9654556</v>
      </c>
      <c r="I1111" s="31">
        <f t="shared" si="225"/>
        <v>0</v>
      </c>
      <c r="J1111" s="31">
        <f t="shared" si="225"/>
        <v>3359788</v>
      </c>
      <c r="K1111" s="31">
        <f t="shared" si="225"/>
        <v>96547</v>
      </c>
      <c r="L1111" s="31">
        <f t="shared" si="225"/>
        <v>152415</v>
      </c>
      <c r="M1111" s="31">
        <f t="shared" si="225"/>
        <v>0</v>
      </c>
      <c r="N1111" s="33">
        <f t="shared" si="225"/>
        <v>13166759</v>
      </c>
    </row>
    <row r="1112" spans="1:14" x14ac:dyDescent="0.2">
      <c r="A1112" s="39"/>
      <c r="B1112" s="40"/>
      <c r="C1112" s="41"/>
      <c r="D1112" s="42"/>
      <c r="E1112" s="42"/>
      <c r="F1112" s="41"/>
      <c r="G1112" s="41"/>
      <c r="H1112" s="41"/>
      <c r="I1112" s="41"/>
      <c r="J1112" s="41"/>
      <c r="K1112" s="41"/>
      <c r="L1112" s="41"/>
      <c r="M1112" s="41"/>
      <c r="N1112" s="43"/>
    </row>
    <row r="1113" spans="1:14" x14ac:dyDescent="0.2">
      <c r="A1113" s="29" t="s">
        <v>2576</v>
      </c>
      <c r="B1113" s="30"/>
      <c r="C1113" s="31"/>
      <c r="D1113" s="32"/>
      <c r="E1113" s="32"/>
      <c r="F1113" s="31"/>
      <c r="G1113" s="31"/>
      <c r="H1113" s="31"/>
      <c r="I1113" s="31"/>
      <c r="J1113" s="31"/>
      <c r="K1113" s="31"/>
      <c r="L1113" s="31"/>
      <c r="M1113" s="31"/>
      <c r="N1113" s="33"/>
    </row>
    <row r="1114" spans="1:14" x14ac:dyDescent="0.2">
      <c r="A1114" s="29" t="s">
        <v>2577</v>
      </c>
      <c r="B1114" s="30" t="s">
        <v>6</v>
      </c>
      <c r="C1114" s="31" t="s">
        <v>7</v>
      </c>
      <c r="D1114" s="32" t="s">
        <v>8</v>
      </c>
      <c r="E1114" s="32" t="s">
        <v>9</v>
      </c>
      <c r="F1114" s="31" t="s">
        <v>10</v>
      </c>
      <c r="G1114" s="31" t="s">
        <v>11</v>
      </c>
      <c r="H1114" s="31" t="s">
        <v>12</v>
      </c>
      <c r="I1114" s="31" t="s">
        <v>13</v>
      </c>
      <c r="J1114" s="31" t="s">
        <v>14</v>
      </c>
      <c r="K1114" s="31" t="s">
        <v>15</v>
      </c>
      <c r="L1114" s="31" t="s">
        <v>16</v>
      </c>
      <c r="M1114" s="31" t="s">
        <v>17</v>
      </c>
      <c r="N1114" s="33" t="s">
        <v>18</v>
      </c>
    </row>
    <row r="1115" spans="1:14" x14ac:dyDescent="0.2">
      <c r="A1115" s="34" t="s">
        <v>1629</v>
      </c>
      <c r="B1115" s="35"/>
      <c r="C1115" s="36"/>
      <c r="D1115" s="37"/>
      <c r="E1115" s="37"/>
      <c r="F1115" s="36"/>
      <c r="G1115" s="36"/>
      <c r="H1115" s="36"/>
      <c r="I1115" s="36"/>
      <c r="J1115" s="36"/>
      <c r="K1115" s="36"/>
      <c r="L1115" s="36"/>
      <c r="M1115" s="36"/>
      <c r="N1115" s="38"/>
    </row>
    <row r="1116" spans="1:14" x14ac:dyDescent="0.2">
      <c r="A1116" s="39" t="s">
        <v>162</v>
      </c>
      <c r="B1116" s="40"/>
      <c r="C1116" s="41">
        <v>0</v>
      </c>
      <c r="D1116" s="42">
        <v>2.6389</v>
      </c>
      <c r="E1116" s="42">
        <v>0</v>
      </c>
      <c r="F1116" s="41">
        <v>914237</v>
      </c>
      <c r="G1116" s="41">
        <v>0</v>
      </c>
      <c r="H1116" s="41">
        <v>914237</v>
      </c>
      <c r="I1116" s="41">
        <v>0</v>
      </c>
      <c r="J1116" s="41">
        <v>318154</v>
      </c>
      <c r="K1116" s="41">
        <v>9142</v>
      </c>
      <c r="L1116" s="41">
        <v>0</v>
      </c>
      <c r="M1116" s="41">
        <v>0</v>
      </c>
      <c r="N1116" s="43">
        <v>1232391</v>
      </c>
    </row>
    <row r="1117" spans="1:14" x14ac:dyDescent="0.2">
      <c r="A1117" s="39" t="s">
        <v>40</v>
      </c>
      <c r="B1117" s="40"/>
      <c r="C1117" s="41">
        <v>0</v>
      </c>
      <c r="D1117" s="42">
        <v>-2.52E-2</v>
      </c>
      <c r="E1117" s="42">
        <v>0</v>
      </c>
      <c r="F1117" s="41">
        <v>-29400</v>
      </c>
      <c r="G1117" s="41">
        <v>0</v>
      </c>
      <c r="H1117" s="41">
        <v>-29400</v>
      </c>
      <c r="I1117" s="41">
        <v>0</v>
      </c>
      <c r="J1117" s="41">
        <v>-10231</v>
      </c>
      <c r="K1117" s="41">
        <v>-294</v>
      </c>
      <c r="L1117" s="41">
        <v>0</v>
      </c>
      <c r="M1117" s="41">
        <v>0</v>
      </c>
      <c r="N1117" s="43">
        <v>-39631</v>
      </c>
    </row>
    <row r="1118" spans="1:14" x14ac:dyDescent="0.2">
      <c r="A1118" s="39" t="s">
        <v>41</v>
      </c>
      <c r="B1118" s="40"/>
      <c r="C1118" s="41">
        <v>0</v>
      </c>
      <c r="D1118" s="42">
        <v>0</v>
      </c>
      <c r="E1118" s="42">
        <v>0</v>
      </c>
      <c r="F1118" s="41">
        <v>0</v>
      </c>
      <c r="G1118" s="41">
        <v>0</v>
      </c>
      <c r="H1118" s="41">
        <v>0</v>
      </c>
      <c r="I1118" s="41">
        <v>29400</v>
      </c>
      <c r="J1118" s="41">
        <v>9937</v>
      </c>
      <c r="K1118" s="41">
        <v>0</v>
      </c>
      <c r="L1118" s="41">
        <v>0</v>
      </c>
      <c r="M1118" s="41">
        <v>0</v>
      </c>
      <c r="N1118" s="43">
        <v>39337</v>
      </c>
    </row>
    <row r="1119" spans="1:14" x14ac:dyDescent="0.2">
      <c r="A1119" s="39" t="s">
        <v>163</v>
      </c>
      <c r="B1119" s="40"/>
      <c r="C1119" s="41">
        <v>0</v>
      </c>
      <c r="D1119" s="42">
        <v>0</v>
      </c>
      <c r="E1119" s="42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2</v>
      </c>
      <c r="K1119" s="41">
        <v>0</v>
      </c>
      <c r="L1119" s="41">
        <v>0</v>
      </c>
      <c r="M1119" s="41">
        <v>0</v>
      </c>
      <c r="N1119" s="43">
        <v>2</v>
      </c>
    </row>
    <row r="1120" spans="1:14" x14ac:dyDescent="0.2">
      <c r="A1120" s="39" t="s">
        <v>32</v>
      </c>
      <c r="B1120" s="40"/>
      <c r="C1120" s="41">
        <v>0</v>
      </c>
      <c r="D1120" s="42">
        <v>0</v>
      </c>
      <c r="E1120" s="42">
        <v>0.4</v>
      </c>
      <c r="F1120" s="41">
        <v>0</v>
      </c>
      <c r="G1120" s="41">
        <v>105883</v>
      </c>
      <c r="H1120" s="41">
        <v>105883</v>
      </c>
      <c r="I1120" s="41">
        <v>0</v>
      </c>
      <c r="J1120" s="41">
        <v>36847</v>
      </c>
      <c r="K1120" s="41">
        <v>1059</v>
      </c>
      <c r="L1120" s="41">
        <v>0</v>
      </c>
      <c r="M1120" s="41">
        <v>0</v>
      </c>
      <c r="N1120" s="43">
        <v>142730</v>
      </c>
    </row>
    <row r="1121" spans="1:14" x14ac:dyDescent="0.2">
      <c r="A1121" s="39" t="s">
        <v>23</v>
      </c>
      <c r="B1121" s="40"/>
      <c r="C1121" s="41">
        <v>0</v>
      </c>
      <c r="D1121" s="42">
        <v>0</v>
      </c>
      <c r="E1121" s="42">
        <v>1.75</v>
      </c>
      <c r="F1121" s="41">
        <v>0</v>
      </c>
      <c r="G1121" s="41">
        <v>683886</v>
      </c>
      <c r="H1121" s="41">
        <v>683886</v>
      </c>
      <c r="I1121" s="41">
        <v>0</v>
      </c>
      <c r="J1121" s="41">
        <v>237992</v>
      </c>
      <c r="K1121" s="41">
        <v>6839</v>
      </c>
      <c r="L1121" s="41">
        <v>0</v>
      </c>
      <c r="M1121" s="41">
        <v>0</v>
      </c>
      <c r="N1121" s="43">
        <v>921878</v>
      </c>
    </row>
    <row r="1122" spans="1:14" x14ac:dyDescent="0.2">
      <c r="A1122" s="39" t="s">
        <v>1481</v>
      </c>
      <c r="B1122" s="40"/>
      <c r="C1122" s="41">
        <v>0</v>
      </c>
      <c r="D1122" s="42">
        <v>9.4550000000000001</v>
      </c>
      <c r="E1122" s="42">
        <v>1.19</v>
      </c>
      <c r="F1122" s="41">
        <v>6205798</v>
      </c>
      <c r="G1122" s="41">
        <v>298809</v>
      </c>
      <c r="H1122" s="41">
        <v>6504607</v>
      </c>
      <c r="I1122" s="41">
        <v>0</v>
      </c>
      <c r="J1122" s="41">
        <v>2263604</v>
      </c>
      <c r="K1122" s="41">
        <v>65046</v>
      </c>
      <c r="L1122" s="41">
        <v>222725</v>
      </c>
      <c r="M1122" s="41">
        <v>0</v>
      </c>
      <c r="N1122" s="43">
        <v>8990936</v>
      </c>
    </row>
    <row r="1123" spans="1:14" x14ac:dyDescent="0.2">
      <c r="A1123" s="34" t="s">
        <v>24</v>
      </c>
      <c r="B1123" s="35"/>
      <c r="C1123" s="36">
        <f t="shared" ref="C1123:N1123" si="226">SUM(C1116:C1122)</f>
        <v>0</v>
      </c>
      <c r="D1123" s="37">
        <f t="shared" si="226"/>
        <v>12.0687</v>
      </c>
      <c r="E1123" s="37">
        <f t="shared" si="226"/>
        <v>3.34</v>
      </c>
      <c r="F1123" s="36">
        <f t="shared" si="226"/>
        <v>7090635</v>
      </c>
      <c r="G1123" s="36">
        <f t="shared" si="226"/>
        <v>1088578</v>
      </c>
      <c r="H1123" s="36">
        <f t="shared" si="226"/>
        <v>8179213</v>
      </c>
      <c r="I1123" s="36">
        <f t="shared" si="226"/>
        <v>29400</v>
      </c>
      <c r="J1123" s="36">
        <f t="shared" si="226"/>
        <v>2856305</v>
      </c>
      <c r="K1123" s="36">
        <f t="shared" si="226"/>
        <v>81792</v>
      </c>
      <c r="L1123" s="36">
        <f t="shared" si="226"/>
        <v>222725</v>
      </c>
      <c r="M1123" s="36">
        <f t="shared" si="226"/>
        <v>0</v>
      </c>
      <c r="N1123" s="38">
        <f t="shared" si="226"/>
        <v>11287643</v>
      </c>
    </row>
    <row r="1124" spans="1:14" x14ac:dyDescent="0.2">
      <c r="A1124" s="34" t="s">
        <v>25</v>
      </c>
      <c r="B1124" s="35"/>
      <c r="C1124" s="36"/>
      <c r="D1124" s="37"/>
      <c r="E1124" s="37"/>
      <c r="F1124" s="36"/>
      <c r="G1124" s="36"/>
      <c r="H1124" s="36"/>
      <c r="I1124" s="36"/>
      <c r="J1124" s="36"/>
      <c r="K1124" s="36"/>
      <c r="L1124" s="36"/>
      <c r="M1124" s="36"/>
      <c r="N1124" s="38"/>
    </row>
    <row r="1125" spans="1:14" x14ac:dyDescent="0.2">
      <c r="A1125" s="39" t="s">
        <v>130</v>
      </c>
      <c r="B1125" s="40"/>
      <c r="C1125" s="41">
        <v>153</v>
      </c>
      <c r="D1125" s="42">
        <v>0</v>
      </c>
      <c r="E1125" s="42">
        <v>0.92090000000000005</v>
      </c>
      <c r="F1125" s="41">
        <v>0</v>
      </c>
      <c r="G1125" s="41">
        <v>283110</v>
      </c>
      <c r="H1125" s="41">
        <v>283110</v>
      </c>
      <c r="I1125" s="41">
        <v>0</v>
      </c>
      <c r="J1125" s="41">
        <v>98522</v>
      </c>
      <c r="K1125" s="41">
        <v>2831</v>
      </c>
      <c r="L1125" s="41">
        <v>3060</v>
      </c>
      <c r="M1125" s="41">
        <v>0</v>
      </c>
      <c r="N1125" s="43">
        <v>384692</v>
      </c>
    </row>
    <row r="1126" spans="1:14" x14ac:dyDescent="0.2">
      <c r="A1126" s="34" t="s">
        <v>24</v>
      </c>
      <c r="B1126" s="35"/>
      <c r="C1126" s="36">
        <f t="shared" ref="C1126:N1126" si="227">SUM(C1125:C1125)</f>
        <v>153</v>
      </c>
      <c r="D1126" s="37">
        <f t="shared" si="227"/>
        <v>0</v>
      </c>
      <c r="E1126" s="37">
        <f t="shared" si="227"/>
        <v>0.92090000000000005</v>
      </c>
      <c r="F1126" s="36">
        <f t="shared" si="227"/>
        <v>0</v>
      </c>
      <c r="G1126" s="36">
        <f t="shared" si="227"/>
        <v>283110</v>
      </c>
      <c r="H1126" s="36">
        <f t="shared" si="227"/>
        <v>283110</v>
      </c>
      <c r="I1126" s="36">
        <f t="shared" si="227"/>
        <v>0</v>
      </c>
      <c r="J1126" s="36">
        <f t="shared" si="227"/>
        <v>98522</v>
      </c>
      <c r="K1126" s="36">
        <f t="shared" si="227"/>
        <v>2831</v>
      </c>
      <c r="L1126" s="36">
        <f t="shared" si="227"/>
        <v>3060</v>
      </c>
      <c r="M1126" s="36">
        <f t="shared" si="227"/>
        <v>0</v>
      </c>
      <c r="N1126" s="38">
        <f t="shared" si="227"/>
        <v>384692</v>
      </c>
    </row>
    <row r="1127" spans="1:14" x14ac:dyDescent="0.2">
      <c r="A1127" s="34" t="s">
        <v>1483</v>
      </c>
      <c r="B1127" s="35"/>
      <c r="C1127" s="36"/>
      <c r="D1127" s="37"/>
      <c r="E1127" s="37"/>
      <c r="F1127" s="36"/>
      <c r="G1127" s="36"/>
      <c r="H1127" s="36"/>
      <c r="I1127" s="36"/>
      <c r="J1127" s="36"/>
      <c r="K1127" s="36"/>
      <c r="L1127" s="36"/>
      <c r="M1127" s="36"/>
      <c r="N1127" s="38"/>
    </row>
    <row r="1128" spans="1:14" x14ac:dyDescent="0.2">
      <c r="A1128" s="39" t="s">
        <v>1484</v>
      </c>
      <c r="B1128" s="40"/>
      <c r="C1128" s="41">
        <v>90</v>
      </c>
      <c r="D1128" s="42">
        <v>0</v>
      </c>
      <c r="E1128" s="42">
        <v>0.15029999999999999</v>
      </c>
      <c r="F1128" s="41">
        <v>0</v>
      </c>
      <c r="G1128" s="41">
        <v>40733</v>
      </c>
      <c r="H1128" s="41">
        <v>40733</v>
      </c>
      <c r="I1128" s="41">
        <v>0</v>
      </c>
      <c r="J1128" s="41">
        <v>14175</v>
      </c>
      <c r="K1128" s="41">
        <v>407</v>
      </c>
      <c r="L1128" s="41">
        <v>0</v>
      </c>
      <c r="M1128" s="41">
        <v>0</v>
      </c>
      <c r="N1128" s="43">
        <v>54908</v>
      </c>
    </row>
    <row r="1129" spans="1:14" x14ac:dyDescent="0.2">
      <c r="A1129" s="39" t="s">
        <v>1485</v>
      </c>
      <c r="B1129" s="40"/>
      <c r="C1129" s="41">
        <v>0</v>
      </c>
      <c r="D1129" s="42">
        <v>2.8561999999999999</v>
      </c>
      <c r="E1129" s="42">
        <v>0</v>
      </c>
      <c r="F1129" s="41">
        <v>1462296</v>
      </c>
      <c r="G1129" s="41">
        <v>0</v>
      </c>
      <c r="H1129" s="41">
        <v>1462296</v>
      </c>
      <c r="I1129" s="41">
        <v>0</v>
      </c>
      <c r="J1129" s="41">
        <v>508879</v>
      </c>
      <c r="K1129" s="41">
        <v>14623</v>
      </c>
      <c r="L1129" s="41">
        <v>0</v>
      </c>
      <c r="M1129" s="41">
        <v>0</v>
      </c>
      <c r="N1129" s="43">
        <v>1971175</v>
      </c>
    </row>
    <row r="1130" spans="1:14" x14ac:dyDescent="0.2">
      <c r="A1130" s="34" t="s">
        <v>24</v>
      </c>
      <c r="B1130" s="35"/>
      <c r="C1130" s="36">
        <f t="shared" ref="C1130:N1130" si="228">SUM(C1128:C1129)</f>
        <v>90</v>
      </c>
      <c r="D1130" s="37">
        <f t="shared" si="228"/>
        <v>2.8561999999999999</v>
      </c>
      <c r="E1130" s="37">
        <f t="shared" si="228"/>
        <v>0.15029999999999999</v>
      </c>
      <c r="F1130" s="36">
        <f t="shared" si="228"/>
        <v>1462296</v>
      </c>
      <c r="G1130" s="36">
        <f t="shared" si="228"/>
        <v>40733</v>
      </c>
      <c r="H1130" s="36">
        <f t="shared" si="228"/>
        <v>1503029</v>
      </c>
      <c r="I1130" s="36">
        <f t="shared" si="228"/>
        <v>0</v>
      </c>
      <c r="J1130" s="36">
        <f t="shared" si="228"/>
        <v>523054</v>
      </c>
      <c r="K1130" s="36">
        <f t="shared" si="228"/>
        <v>15030</v>
      </c>
      <c r="L1130" s="36">
        <f t="shared" si="228"/>
        <v>0</v>
      </c>
      <c r="M1130" s="36">
        <f t="shared" si="228"/>
        <v>0</v>
      </c>
      <c r="N1130" s="38">
        <f t="shared" si="228"/>
        <v>2026083</v>
      </c>
    </row>
    <row r="1131" spans="1:14" x14ac:dyDescent="0.2">
      <c r="A1131" s="29" t="s">
        <v>2578</v>
      </c>
      <c r="B1131" s="30"/>
      <c r="C1131" s="31">
        <f t="shared" ref="C1131:N1131" si="229">C1123+C1126+C1130</f>
        <v>243</v>
      </c>
      <c r="D1131" s="32">
        <f t="shared" si="229"/>
        <v>14.924899999999999</v>
      </c>
      <c r="E1131" s="32">
        <f t="shared" si="229"/>
        <v>4.4111999999999991</v>
      </c>
      <c r="F1131" s="31">
        <f t="shared" si="229"/>
        <v>8552931</v>
      </c>
      <c r="G1131" s="31">
        <f t="shared" si="229"/>
        <v>1412421</v>
      </c>
      <c r="H1131" s="31">
        <f t="shared" si="229"/>
        <v>9965352</v>
      </c>
      <c r="I1131" s="31">
        <f t="shared" si="229"/>
        <v>29400</v>
      </c>
      <c r="J1131" s="31">
        <f t="shared" si="229"/>
        <v>3477881</v>
      </c>
      <c r="K1131" s="31">
        <f t="shared" si="229"/>
        <v>99653</v>
      </c>
      <c r="L1131" s="31">
        <f t="shared" si="229"/>
        <v>225785</v>
      </c>
      <c r="M1131" s="31">
        <f t="shared" si="229"/>
        <v>0</v>
      </c>
      <c r="N1131" s="33">
        <f t="shared" si="229"/>
        <v>13698418</v>
      </c>
    </row>
    <row r="1132" spans="1:14" x14ac:dyDescent="0.2">
      <c r="A1132" s="39"/>
      <c r="B1132" s="40"/>
      <c r="C1132" s="41"/>
      <c r="D1132" s="42"/>
      <c r="E1132" s="42"/>
      <c r="F1132" s="41"/>
      <c r="G1132" s="41"/>
      <c r="H1132" s="41"/>
      <c r="I1132" s="41"/>
      <c r="J1132" s="41"/>
      <c r="K1132" s="41"/>
      <c r="L1132" s="41"/>
      <c r="M1132" s="41"/>
      <c r="N1132" s="43"/>
    </row>
    <row r="1133" spans="1:14" x14ac:dyDescent="0.2">
      <c r="A1133" s="29" t="s">
        <v>2579</v>
      </c>
      <c r="B1133" s="30"/>
      <c r="C1133" s="31"/>
      <c r="D1133" s="32"/>
      <c r="E1133" s="32"/>
      <c r="F1133" s="31"/>
      <c r="G1133" s="31"/>
      <c r="H1133" s="31"/>
      <c r="I1133" s="31"/>
      <c r="J1133" s="31"/>
      <c r="K1133" s="31"/>
      <c r="L1133" s="31"/>
      <c r="M1133" s="31"/>
      <c r="N1133" s="33"/>
    </row>
    <row r="1134" spans="1:14" x14ac:dyDescent="0.2">
      <c r="A1134" s="29" t="s">
        <v>2580</v>
      </c>
      <c r="B1134" s="30" t="s">
        <v>6</v>
      </c>
      <c r="C1134" s="31" t="s">
        <v>7</v>
      </c>
      <c r="D1134" s="32" t="s">
        <v>8</v>
      </c>
      <c r="E1134" s="32" t="s">
        <v>9</v>
      </c>
      <c r="F1134" s="31" t="s">
        <v>10</v>
      </c>
      <c r="G1134" s="31" t="s">
        <v>11</v>
      </c>
      <c r="H1134" s="31" t="s">
        <v>12</v>
      </c>
      <c r="I1134" s="31" t="s">
        <v>13</v>
      </c>
      <c r="J1134" s="31" t="s">
        <v>14</v>
      </c>
      <c r="K1134" s="31" t="s">
        <v>15</v>
      </c>
      <c r="L1134" s="31" t="s">
        <v>16</v>
      </c>
      <c r="M1134" s="31" t="s">
        <v>17</v>
      </c>
      <c r="N1134" s="33" t="s">
        <v>18</v>
      </c>
    </row>
    <row r="1135" spans="1:14" x14ac:dyDescent="0.2">
      <c r="A1135" s="34" t="s">
        <v>1629</v>
      </c>
      <c r="B1135" s="35"/>
      <c r="C1135" s="36"/>
      <c r="D1135" s="37"/>
      <c r="E1135" s="37"/>
      <c r="F1135" s="36"/>
      <c r="G1135" s="36"/>
      <c r="H1135" s="36"/>
      <c r="I1135" s="36"/>
      <c r="J1135" s="36"/>
      <c r="K1135" s="36"/>
      <c r="L1135" s="36"/>
      <c r="M1135" s="36"/>
      <c r="N1135" s="38"/>
    </row>
    <row r="1136" spans="1:14" x14ac:dyDescent="0.2">
      <c r="A1136" s="39" t="s">
        <v>162</v>
      </c>
      <c r="B1136" s="40"/>
      <c r="C1136" s="41">
        <v>0</v>
      </c>
      <c r="D1136" s="42">
        <v>1</v>
      </c>
      <c r="E1136" s="42">
        <v>0</v>
      </c>
      <c r="F1136" s="41">
        <v>346447</v>
      </c>
      <c r="G1136" s="41">
        <v>0</v>
      </c>
      <c r="H1136" s="41">
        <v>346447</v>
      </c>
      <c r="I1136" s="41">
        <v>0</v>
      </c>
      <c r="J1136" s="41">
        <v>120563</v>
      </c>
      <c r="K1136" s="41">
        <v>3464</v>
      </c>
      <c r="L1136" s="41">
        <v>0</v>
      </c>
      <c r="M1136" s="41">
        <v>0</v>
      </c>
      <c r="N1136" s="43">
        <v>467010</v>
      </c>
    </row>
    <row r="1137" spans="1:14" x14ac:dyDescent="0.2">
      <c r="A1137" s="39" t="s">
        <v>40</v>
      </c>
      <c r="B1137" s="40"/>
      <c r="C1137" s="41">
        <v>0</v>
      </c>
      <c r="D1137" s="42">
        <v>-2.86E-2</v>
      </c>
      <c r="E1137" s="42">
        <v>0</v>
      </c>
      <c r="F1137" s="41">
        <v>-21000</v>
      </c>
      <c r="G1137" s="41">
        <v>0</v>
      </c>
      <c r="H1137" s="41">
        <v>-21000</v>
      </c>
      <c r="I1137" s="41">
        <v>0</v>
      </c>
      <c r="J1137" s="41">
        <v>-7308</v>
      </c>
      <c r="K1137" s="41">
        <v>-210</v>
      </c>
      <c r="L1137" s="41">
        <v>0</v>
      </c>
      <c r="M1137" s="41">
        <v>0</v>
      </c>
      <c r="N1137" s="43">
        <v>-28308</v>
      </c>
    </row>
    <row r="1138" spans="1:14" x14ac:dyDescent="0.2">
      <c r="A1138" s="39" t="s">
        <v>1654</v>
      </c>
      <c r="B1138" s="40"/>
      <c r="C1138" s="41">
        <v>0</v>
      </c>
      <c r="D1138" s="42">
        <v>0</v>
      </c>
      <c r="E1138" s="42">
        <v>0</v>
      </c>
      <c r="F1138" s="41">
        <v>0</v>
      </c>
      <c r="G1138" s="41">
        <v>0</v>
      </c>
      <c r="H1138" s="41">
        <v>0</v>
      </c>
      <c r="I1138" s="41">
        <v>18900</v>
      </c>
      <c r="J1138" s="41">
        <v>6388</v>
      </c>
      <c r="K1138" s="41">
        <v>0</v>
      </c>
      <c r="L1138" s="41">
        <v>0</v>
      </c>
      <c r="M1138" s="41">
        <v>0</v>
      </c>
      <c r="N1138" s="43">
        <v>25288</v>
      </c>
    </row>
    <row r="1139" spans="1:14" x14ac:dyDescent="0.2">
      <c r="A1139" s="39" t="s">
        <v>41</v>
      </c>
      <c r="B1139" s="40"/>
      <c r="C1139" s="41">
        <v>0</v>
      </c>
      <c r="D1139" s="42">
        <v>0</v>
      </c>
      <c r="E1139" s="42">
        <v>0</v>
      </c>
      <c r="F1139" s="41">
        <v>0</v>
      </c>
      <c r="G1139" s="41">
        <v>0</v>
      </c>
      <c r="H1139" s="41">
        <v>0</v>
      </c>
      <c r="I1139" s="41">
        <v>21000</v>
      </c>
      <c r="J1139" s="41">
        <v>7098</v>
      </c>
      <c r="K1139" s="41">
        <v>0</v>
      </c>
      <c r="L1139" s="41">
        <v>0</v>
      </c>
      <c r="M1139" s="41">
        <v>0</v>
      </c>
      <c r="N1139" s="43">
        <v>28098</v>
      </c>
    </row>
    <row r="1140" spans="1:14" x14ac:dyDescent="0.2">
      <c r="A1140" s="39" t="s">
        <v>163</v>
      </c>
      <c r="B1140" s="40"/>
      <c r="C1140" s="41">
        <v>0</v>
      </c>
      <c r="D1140" s="42">
        <v>0</v>
      </c>
      <c r="E1140" s="42">
        <v>0</v>
      </c>
      <c r="F1140" s="41">
        <v>0</v>
      </c>
      <c r="G1140" s="41">
        <v>0</v>
      </c>
      <c r="H1140" s="41">
        <v>0</v>
      </c>
      <c r="I1140" s="41">
        <v>0</v>
      </c>
      <c r="J1140" s="41">
        <v>1</v>
      </c>
      <c r="K1140" s="41">
        <v>0</v>
      </c>
      <c r="L1140" s="41">
        <v>0</v>
      </c>
      <c r="M1140" s="41">
        <v>0</v>
      </c>
      <c r="N1140" s="43">
        <v>1</v>
      </c>
    </row>
    <row r="1141" spans="1:14" x14ac:dyDescent="0.2">
      <c r="A1141" s="39" t="s">
        <v>1655</v>
      </c>
      <c r="B1141" s="40"/>
      <c r="C1141" s="41">
        <v>0</v>
      </c>
      <c r="D1141" s="42">
        <v>0</v>
      </c>
      <c r="E1141" s="42">
        <v>0</v>
      </c>
      <c r="F1141" s="41">
        <v>0</v>
      </c>
      <c r="G1141" s="41">
        <v>0</v>
      </c>
      <c r="H1141" s="41">
        <v>0</v>
      </c>
      <c r="I1141" s="41">
        <v>0</v>
      </c>
      <c r="J1141" s="41">
        <v>-6388</v>
      </c>
      <c r="K1141" s="41">
        <v>0</v>
      </c>
      <c r="L1141" s="41">
        <v>0</v>
      </c>
      <c r="M1141" s="41">
        <v>0</v>
      </c>
      <c r="N1141" s="43">
        <v>-6388</v>
      </c>
    </row>
    <row r="1142" spans="1:14" x14ac:dyDescent="0.2">
      <c r="A1142" s="39" t="s">
        <v>23</v>
      </c>
      <c r="B1142" s="40"/>
      <c r="C1142" s="41">
        <v>0</v>
      </c>
      <c r="D1142" s="42">
        <v>0</v>
      </c>
      <c r="E1142" s="42">
        <v>0.75</v>
      </c>
      <c r="F1142" s="41">
        <v>0</v>
      </c>
      <c r="G1142" s="41">
        <v>293094</v>
      </c>
      <c r="H1142" s="41">
        <v>293094</v>
      </c>
      <c r="I1142" s="41">
        <v>0</v>
      </c>
      <c r="J1142" s="41">
        <v>101997</v>
      </c>
      <c r="K1142" s="41">
        <v>2931</v>
      </c>
      <c r="L1142" s="41">
        <v>0</v>
      </c>
      <c r="M1142" s="41">
        <v>0</v>
      </c>
      <c r="N1142" s="43">
        <v>395091</v>
      </c>
    </row>
    <row r="1143" spans="1:14" x14ac:dyDescent="0.2">
      <c r="A1143" s="39" t="s">
        <v>1481</v>
      </c>
      <c r="B1143" s="40"/>
      <c r="C1143" s="41">
        <v>0</v>
      </c>
      <c r="D1143" s="42">
        <v>3.5459999999999998</v>
      </c>
      <c r="E1143" s="42">
        <v>0.3</v>
      </c>
      <c r="F1143" s="41">
        <v>2401262</v>
      </c>
      <c r="G1143" s="41">
        <v>75330</v>
      </c>
      <c r="H1143" s="41">
        <v>2476592</v>
      </c>
      <c r="I1143" s="41">
        <v>0</v>
      </c>
      <c r="J1143" s="41">
        <v>861854</v>
      </c>
      <c r="K1143" s="41">
        <v>24766</v>
      </c>
      <c r="L1143" s="41">
        <v>67850</v>
      </c>
      <c r="M1143" s="41">
        <v>0</v>
      </c>
      <c r="N1143" s="43">
        <v>3406296</v>
      </c>
    </row>
    <row r="1144" spans="1:14" x14ac:dyDescent="0.2">
      <c r="A1144" s="34" t="s">
        <v>24</v>
      </c>
      <c r="B1144" s="35"/>
      <c r="C1144" s="36">
        <f t="shared" ref="C1144:N1144" si="230">SUM(C1136:C1143)</f>
        <v>0</v>
      </c>
      <c r="D1144" s="37">
        <f t="shared" si="230"/>
        <v>4.5174000000000003</v>
      </c>
      <c r="E1144" s="37">
        <f t="shared" si="230"/>
        <v>1.05</v>
      </c>
      <c r="F1144" s="36">
        <f t="shared" si="230"/>
        <v>2726709</v>
      </c>
      <c r="G1144" s="36">
        <f t="shared" si="230"/>
        <v>368424</v>
      </c>
      <c r="H1144" s="36">
        <f t="shared" si="230"/>
        <v>3095133</v>
      </c>
      <c r="I1144" s="36">
        <f t="shared" si="230"/>
        <v>39900</v>
      </c>
      <c r="J1144" s="36">
        <f t="shared" si="230"/>
        <v>1084205</v>
      </c>
      <c r="K1144" s="36">
        <f t="shared" si="230"/>
        <v>30951</v>
      </c>
      <c r="L1144" s="36">
        <f t="shared" si="230"/>
        <v>67850</v>
      </c>
      <c r="M1144" s="36">
        <f t="shared" si="230"/>
        <v>0</v>
      </c>
      <c r="N1144" s="38">
        <f t="shared" si="230"/>
        <v>4287088</v>
      </c>
    </row>
    <row r="1145" spans="1:14" x14ac:dyDescent="0.2">
      <c r="A1145" s="34" t="s">
        <v>25</v>
      </c>
      <c r="B1145" s="35"/>
      <c r="C1145" s="36"/>
      <c r="D1145" s="37"/>
      <c r="E1145" s="37"/>
      <c r="F1145" s="36"/>
      <c r="G1145" s="36"/>
      <c r="H1145" s="36"/>
      <c r="I1145" s="36"/>
      <c r="J1145" s="36"/>
      <c r="K1145" s="36"/>
      <c r="L1145" s="36"/>
      <c r="M1145" s="36"/>
      <c r="N1145" s="38"/>
    </row>
    <row r="1146" spans="1:14" x14ac:dyDescent="0.2">
      <c r="A1146" s="39" t="s">
        <v>130</v>
      </c>
      <c r="B1146" s="40"/>
      <c r="C1146" s="41">
        <v>41</v>
      </c>
      <c r="D1146" s="42">
        <v>0</v>
      </c>
      <c r="E1146" s="42">
        <v>0.33950000000000002</v>
      </c>
      <c r="F1146" s="41">
        <v>0</v>
      </c>
      <c r="G1146" s="41">
        <v>104372</v>
      </c>
      <c r="H1146" s="41">
        <v>104372</v>
      </c>
      <c r="I1146" s="41">
        <v>0</v>
      </c>
      <c r="J1146" s="41">
        <v>36321</v>
      </c>
      <c r="K1146" s="41">
        <v>1044</v>
      </c>
      <c r="L1146" s="41">
        <v>820</v>
      </c>
      <c r="M1146" s="41">
        <v>0</v>
      </c>
      <c r="N1146" s="43">
        <v>141513</v>
      </c>
    </row>
    <row r="1147" spans="1:14" x14ac:dyDescent="0.2">
      <c r="A1147" s="34" t="s">
        <v>24</v>
      </c>
      <c r="B1147" s="35"/>
      <c r="C1147" s="36">
        <f t="shared" ref="C1147:N1147" si="231">SUM(C1146:C1146)</f>
        <v>41</v>
      </c>
      <c r="D1147" s="37">
        <f t="shared" si="231"/>
        <v>0</v>
      </c>
      <c r="E1147" s="37">
        <f t="shared" si="231"/>
        <v>0.33950000000000002</v>
      </c>
      <c r="F1147" s="36">
        <f t="shared" si="231"/>
        <v>0</v>
      </c>
      <c r="G1147" s="36">
        <f t="shared" si="231"/>
        <v>104372</v>
      </c>
      <c r="H1147" s="36">
        <f t="shared" si="231"/>
        <v>104372</v>
      </c>
      <c r="I1147" s="36">
        <f t="shared" si="231"/>
        <v>0</v>
      </c>
      <c r="J1147" s="36">
        <f t="shared" si="231"/>
        <v>36321</v>
      </c>
      <c r="K1147" s="36">
        <f t="shared" si="231"/>
        <v>1044</v>
      </c>
      <c r="L1147" s="36">
        <f t="shared" si="231"/>
        <v>820</v>
      </c>
      <c r="M1147" s="36">
        <f t="shared" si="231"/>
        <v>0</v>
      </c>
      <c r="N1147" s="38">
        <f t="shared" si="231"/>
        <v>141513</v>
      </c>
    </row>
    <row r="1148" spans="1:14" x14ac:dyDescent="0.2">
      <c r="A1148" s="34" t="s">
        <v>1483</v>
      </c>
      <c r="B1148" s="35"/>
      <c r="C1148" s="36"/>
      <c r="D1148" s="37"/>
      <c r="E1148" s="37"/>
      <c r="F1148" s="36"/>
      <c r="G1148" s="36"/>
      <c r="H1148" s="36"/>
      <c r="I1148" s="36"/>
      <c r="J1148" s="36"/>
      <c r="K1148" s="36"/>
      <c r="L1148" s="36"/>
      <c r="M1148" s="36"/>
      <c r="N1148" s="38"/>
    </row>
    <row r="1149" spans="1:14" x14ac:dyDescent="0.2">
      <c r="A1149" s="39" t="s">
        <v>1492</v>
      </c>
      <c r="B1149" s="40"/>
      <c r="C1149" s="41">
        <v>42</v>
      </c>
      <c r="D1149" s="42">
        <v>0</v>
      </c>
      <c r="E1149" s="42">
        <v>0.08</v>
      </c>
      <c r="F1149" s="41">
        <v>0</v>
      </c>
      <c r="G1149" s="41">
        <v>21681</v>
      </c>
      <c r="H1149" s="41">
        <v>21681</v>
      </c>
      <c r="I1149" s="41">
        <v>0</v>
      </c>
      <c r="J1149" s="41">
        <v>7545</v>
      </c>
      <c r="K1149" s="41">
        <v>217</v>
      </c>
      <c r="L1149" s="41">
        <v>0</v>
      </c>
      <c r="M1149" s="41">
        <v>0</v>
      </c>
      <c r="N1149" s="43">
        <v>29226</v>
      </c>
    </row>
    <row r="1150" spans="1:14" x14ac:dyDescent="0.2">
      <c r="A1150" s="39" t="s">
        <v>1485</v>
      </c>
      <c r="B1150" s="40"/>
      <c r="C1150" s="41">
        <v>0</v>
      </c>
      <c r="D1150" s="42">
        <v>1.3580000000000001</v>
      </c>
      <c r="E1150" s="42">
        <v>0</v>
      </c>
      <c r="F1150" s="41">
        <v>647932</v>
      </c>
      <c r="G1150" s="41">
        <v>0</v>
      </c>
      <c r="H1150" s="41">
        <v>647932</v>
      </c>
      <c r="I1150" s="41">
        <v>0</v>
      </c>
      <c r="J1150" s="41">
        <v>225480</v>
      </c>
      <c r="K1150" s="41">
        <v>6479</v>
      </c>
      <c r="L1150" s="41">
        <v>0</v>
      </c>
      <c r="M1150" s="41">
        <v>0</v>
      </c>
      <c r="N1150" s="43">
        <v>873412</v>
      </c>
    </row>
    <row r="1151" spans="1:14" x14ac:dyDescent="0.2">
      <c r="A1151" s="34" t="s">
        <v>24</v>
      </c>
      <c r="B1151" s="35"/>
      <c r="C1151" s="36">
        <f t="shared" ref="C1151:N1151" si="232">SUM(C1149:C1150)</f>
        <v>42</v>
      </c>
      <c r="D1151" s="37">
        <f t="shared" si="232"/>
        <v>1.3580000000000001</v>
      </c>
      <c r="E1151" s="37">
        <f t="shared" si="232"/>
        <v>0.08</v>
      </c>
      <c r="F1151" s="36">
        <f t="shared" si="232"/>
        <v>647932</v>
      </c>
      <c r="G1151" s="36">
        <f t="shared" si="232"/>
        <v>21681</v>
      </c>
      <c r="H1151" s="36">
        <f t="shared" si="232"/>
        <v>669613</v>
      </c>
      <c r="I1151" s="36">
        <f t="shared" si="232"/>
        <v>0</v>
      </c>
      <c r="J1151" s="36">
        <f t="shared" si="232"/>
        <v>233025</v>
      </c>
      <c r="K1151" s="36">
        <f t="shared" si="232"/>
        <v>6696</v>
      </c>
      <c r="L1151" s="36">
        <f t="shared" si="232"/>
        <v>0</v>
      </c>
      <c r="M1151" s="36">
        <f t="shared" si="232"/>
        <v>0</v>
      </c>
      <c r="N1151" s="38">
        <f t="shared" si="232"/>
        <v>902638</v>
      </c>
    </row>
    <row r="1152" spans="1:14" x14ac:dyDescent="0.2">
      <c r="A1152" s="29" t="s">
        <v>2581</v>
      </c>
      <c r="B1152" s="30"/>
      <c r="C1152" s="31">
        <f t="shared" ref="C1152:N1152" si="233">C1144+C1147+C1151</f>
        <v>83</v>
      </c>
      <c r="D1152" s="32">
        <f t="shared" si="233"/>
        <v>5.8754000000000008</v>
      </c>
      <c r="E1152" s="32">
        <f t="shared" si="233"/>
        <v>1.4695</v>
      </c>
      <c r="F1152" s="31">
        <f t="shared" si="233"/>
        <v>3374641</v>
      </c>
      <c r="G1152" s="31">
        <f t="shared" si="233"/>
        <v>494477</v>
      </c>
      <c r="H1152" s="31">
        <f t="shared" si="233"/>
        <v>3869118</v>
      </c>
      <c r="I1152" s="31">
        <f t="shared" si="233"/>
        <v>39900</v>
      </c>
      <c r="J1152" s="31">
        <f t="shared" si="233"/>
        <v>1353551</v>
      </c>
      <c r="K1152" s="31">
        <f t="shared" si="233"/>
        <v>38691</v>
      </c>
      <c r="L1152" s="31">
        <f t="shared" si="233"/>
        <v>68670</v>
      </c>
      <c r="M1152" s="31">
        <f t="shared" si="233"/>
        <v>0</v>
      </c>
      <c r="N1152" s="33">
        <f t="shared" si="233"/>
        <v>5331239</v>
      </c>
    </row>
    <row r="1153" spans="1:14" x14ac:dyDescent="0.2">
      <c r="A1153" s="39"/>
      <c r="B1153" s="40"/>
      <c r="C1153" s="41"/>
      <c r="D1153" s="42"/>
      <c r="E1153" s="42"/>
      <c r="F1153" s="41"/>
      <c r="G1153" s="41"/>
      <c r="H1153" s="41"/>
      <c r="I1153" s="41"/>
      <c r="J1153" s="41"/>
      <c r="K1153" s="41"/>
      <c r="L1153" s="41"/>
      <c r="M1153" s="41"/>
      <c r="N1153" s="43"/>
    </row>
    <row r="1154" spans="1:14" x14ac:dyDescent="0.2">
      <c r="A1154" s="29" t="s">
        <v>2582</v>
      </c>
      <c r="B1154" s="30"/>
      <c r="C1154" s="31"/>
      <c r="D1154" s="32"/>
      <c r="E1154" s="32"/>
      <c r="F1154" s="31"/>
      <c r="G1154" s="31"/>
      <c r="H1154" s="31"/>
      <c r="I1154" s="31"/>
      <c r="J1154" s="31"/>
      <c r="K1154" s="31"/>
      <c r="L1154" s="31"/>
      <c r="M1154" s="31"/>
      <c r="N1154" s="33"/>
    </row>
    <row r="1155" spans="1:14" x14ac:dyDescent="0.2">
      <c r="A1155" s="29" t="s">
        <v>2583</v>
      </c>
      <c r="B1155" s="30" t="s">
        <v>6</v>
      </c>
      <c r="C1155" s="31" t="s">
        <v>7</v>
      </c>
      <c r="D1155" s="32" t="s">
        <v>8</v>
      </c>
      <c r="E1155" s="32" t="s">
        <v>9</v>
      </c>
      <c r="F1155" s="31" t="s">
        <v>10</v>
      </c>
      <c r="G1155" s="31" t="s">
        <v>11</v>
      </c>
      <c r="H1155" s="31" t="s">
        <v>12</v>
      </c>
      <c r="I1155" s="31" t="s">
        <v>13</v>
      </c>
      <c r="J1155" s="31" t="s">
        <v>14</v>
      </c>
      <c r="K1155" s="31" t="s">
        <v>15</v>
      </c>
      <c r="L1155" s="31" t="s">
        <v>16</v>
      </c>
      <c r="M1155" s="31" t="s">
        <v>17</v>
      </c>
      <c r="N1155" s="33" t="s">
        <v>18</v>
      </c>
    </row>
    <row r="1156" spans="1:14" x14ac:dyDescent="0.2">
      <c r="A1156" s="34" t="s">
        <v>1629</v>
      </c>
      <c r="B1156" s="35"/>
      <c r="C1156" s="36"/>
      <c r="D1156" s="37"/>
      <c r="E1156" s="37"/>
      <c r="F1156" s="36"/>
      <c r="G1156" s="36"/>
      <c r="H1156" s="36"/>
      <c r="I1156" s="36"/>
      <c r="J1156" s="36"/>
      <c r="K1156" s="36"/>
      <c r="L1156" s="36"/>
      <c r="M1156" s="36"/>
      <c r="N1156" s="38"/>
    </row>
    <row r="1157" spans="1:14" x14ac:dyDescent="0.2">
      <c r="A1157" s="39" t="s">
        <v>40</v>
      </c>
      <c r="B1157" s="40"/>
      <c r="C1157" s="41">
        <v>0</v>
      </c>
      <c r="D1157" s="42">
        <v>0</v>
      </c>
      <c r="E1157" s="42">
        <v>0</v>
      </c>
      <c r="F1157" s="41">
        <v>-10080</v>
      </c>
      <c r="G1157" s="41">
        <v>0</v>
      </c>
      <c r="H1157" s="41">
        <v>-10080</v>
      </c>
      <c r="I1157" s="41">
        <v>0</v>
      </c>
      <c r="J1157" s="41">
        <v>-3508</v>
      </c>
      <c r="K1157" s="41">
        <v>-101</v>
      </c>
      <c r="L1157" s="41">
        <v>0</v>
      </c>
      <c r="M1157" s="41">
        <v>0</v>
      </c>
      <c r="N1157" s="43">
        <v>-13588</v>
      </c>
    </row>
    <row r="1158" spans="1:14" x14ac:dyDescent="0.2">
      <c r="A1158" s="39" t="s">
        <v>41</v>
      </c>
      <c r="B1158" s="40"/>
      <c r="C1158" s="41">
        <v>0</v>
      </c>
      <c r="D1158" s="42">
        <v>0</v>
      </c>
      <c r="E1158" s="42">
        <v>0</v>
      </c>
      <c r="F1158" s="41">
        <v>0</v>
      </c>
      <c r="G1158" s="41">
        <v>0</v>
      </c>
      <c r="H1158" s="41">
        <v>0</v>
      </c>
      <c r="I1158" s="41">
        <v>10080</v>
      </c>
      <c r="J1158" s="41">
        <v>3407</v>
      </c>
      <c r="K1158" s="41">
        <v>0</v>
      </c>
      <c r="L1158" s="41">
        <v>0</v>
      </c>
      <c r="M1158" s="41">
        <v>0</v>
      </c>
      <c r="N1158" s="43">
        <v>13487</v>
      </c>
    </row>
    <row r="1159" spans="1:14" x14ac:dyDescent="0.2">
      <c r="A1159" s="39" t="s">
        <v>23</v>
      </c>
      <c r="B1159" s="40"/>
      <c r="C1159" s="41">
        <v>0</v>
      </c>
      <c r="D1159" s="42">
        <v>0</v>
      </c>
      <c r="E1159" s="42">
        <v>0.75</v>
      </c>
      <c r="F1159" s="41">
        <v>0</v>
      </c>
      <c r="G1159" s="41">
        <v>293094</v>
      </c>
      <c r="H1159" s="41">
        <v>293094</v>
      </c>
      <c r="I1159" s="41">
        <v>0</v>
      </c>
      <c r="J1159" s="41">
        <v>101997</v>
      </c>
      <c r="K1159" s="41">
        <v>2931</v>
      </c>
      <c r="L1159" s="41">
        <v>0</v>
      </c>
      <c r="M1159" s="41">
        <v>0</v>
      </c>
      <c r="N1159" s="43">
        <v>395091</v>
      </c>
    </row>
    <row r="1160" spans="1:14" x14ac:dyDescent="0.2">
      <c r="A1160" s="39" t="s">
        <v>1481</v>
      </c>
      <c r="B1160" s="40"/>
      <c r="C1160" s="41">
        <v>0</v>
      </c>
      <c r="D1160" s="42">
        <v>3.5</v>
      </c>
      <c r="E1160" s="42">
        <v>0.51</v>
      </c>
      <c r="F1160" s="41">
        <v>2215246</v>
      </c>
      <c r="G1160" s="41">
        <v>128061</v>
      </c>
      <c r="H1160" s="41">
        <v>2343307</v>
      </c>
      <c r="I1160" s="41">
        <v>0</v>
      </c>
      <c r="J1160" s="41">
        <v>815471</v>
      </c>
      <c r="K1160" s="41">
        <v>23433</v>
      </c>
      <c r="L1160" s="41">
        <v>85550</v>
      </c>
      <c r="M1160" s="41">
        <v>0</v>
      </c>
      <c r="N1160" s="43">
        <v>3244328</v>
      </c>
    </row>
    <row r="1161" spans="1:14" x14ac:dyDescent="0.2">
      <c r="A1161" s="34" t="s">
        <v>24</v>
      </c>
      <c r="B1161" s="35"/>
      <c r="C1161" s="36">
        <f t="shared" ref="C1161:N1161" si="234">SUM(C1157:C1160)</f>
        <v>0</v>
      </c>
      <c r="D1161" s="37">
        <f t="shared" si="234"/>
        <v>3.5</v>
      </c>
      <c r="E1161" s="37">
        <f t="shared" si="234"/>
        <v>1.26</v>
      </c>
      <c r="F1161" s="36">
        <f t="shared" si="234"/>
        <v>2205166</v>
      </c>
      <c r="G1161" s="36">
        <f t="shared" si="234"/>
        <v>421155</v>
      </c>
      <c r="H1161" s="36">
        <f t="shared" si="234"/>
        <v>2626321</v>
      </c>
      <c r="I1161" s="36">
        <f t="shared" si="234"/>
        <v>10080</v>
      </c>
      <c r="J1161" s="36">
        <f t="shared" si="234"/>
        <v>917367</v>
      </c>
      <c r="K1161" s="36">
        <f t="shared" si="234"/>
        <v>26263</v>
      </c>
      <c r="L1161" s="36">
        <f t="shared" si="234"/>
        <v>85550</v>
      </c>
      <c r="M1161" s="36">
        <f t="shared" si="234"/>
        <v>0</v>
      </c>
      <c r="N1161" s="38">
        <f t="shared" si="234"/>
        <v>3639318</v>
      </c>
    </row>
    <row r="1162" spans="1:14" x14ac:dyDescent="0.2">
      <c r="A1162" s="34" t="s">
        <v>25</v>
      </c>
      <c r="B1162" s="35"/>
      <c r="C1162" s="36"/>
      <c r="D1162" s="37"/>
      <c r="E1162" s="37"/>
      <c r="F1162" s="36"/>
      <c r="G1162" s="36"/>
      <c r="H1162" s="36"/>
      <c r="I1162" s="36"/>
      <c r="J1162" s="36"/>
      <c r="K1162" s="36"/>
      <c r="L1162" s="36"/>
      <c r="M1162" s="36"/>
      <c r="N1162" s="38"/>
    </row>
    <row r="1163" spans="1:14" x14ac:dyDescent="0.2">
      <c r="A1163" s="39" t="s">
        <v>130</v>
      </c>
      <c r="B1163" s="40"/>
      <c r="C1163" s="41">
        <v>59</v>
      </c>
      <c r="D1163" s="42">
        <v>0</v>
      </c>
      <c r="E1163" s="42">
        <v>0.44390000000000002</v>
      </c>
      <c r="F1163" s="41">
        <v>0</v>
      </c>
      <c r="G1163" s="41">
        <v>136467</v>
      </c>
      <c r="H1163" s="41">
        <v>136467</v>
      </c>
      <c r="I1163" s="41">
        <v>0</v>
      </c>
      <c r="J1163" s="41">
        <v>47491</v>
      </c>
      <c r="K1163" s="41">
        <v>1365</v>
      </c>
      <c r="L1163" s="41">
        <v>1180</v>
      </c>
      <c r="M1163" s="41">
        <v>0</v>
      </c>
      <c r="N1163" s="43">
        <v>185138</v>
      </c>
    </row>
    <row r="1164" spans="1:14" x14ac:dyDescent="0.2">
      <c r="A1164" s="34" t="s">
        <v>24</v>
      </c>
      <c r="B1164" s="35"/>
      <c r="C1164" s="36">
        <f t="shared" ref="C1164:N1164" si="235">SUM(C1163:C1163)</f>
        <v>59</v>
      </c>
      <c r="D1164" s="37">
        <f t="shared" si="235"/>
        <v>0</v>
      </c>
      <c r="E1164" s="37">
        <f t="shared" si="235"/>
        <v>0.44390000000000002</v>
      </c>
      <c r="F1164" s="36">
        <f t="shared" si="235"/>
        <v>0</v>
      </c>
      <c r="G1164" s="36">
        <f t="shared" si="235"/>
        <v>136467</v>
      </c>
      <c r="H1164" s="36">
        <f t="shared" si="235"/>
        <v>136467</v>
      </c>
      <c r="I1164" s="36">
        <f t="shared" si="235"/>
        <v>0</v>
      </c>
      <c r="J1164" s="36">
        <f t="shared" si="235"/>
        <v>47491</v>
      </c>
      <c r="K1164" s="36">
        <f t="shared" si="235"/>
        <v>1365</v>
      </c>
      <c r="L1164" s="36">
        <f t="shared" si="235"/>
        <v>1180</v>
      </c>
      <c r="M1164" s="36">
        <f t="shared" si="235"/>
        <v>0</v>
      </c>
      <c r="N1164" s="38">
        <f t="shared" si="235"/>
        <v>185138</v>
      </c>
    </row>
    <row r="1165" spans="1:14" x14ac:dyDescent="0.2">
      <c r="A1165" s="34" t="s">
        <v>1483</v>
      </c>
      <c r="B1165" s="35"/>
      <c r="C1165" s="36"/>
      <c r="D1165" s="37"/>
      <c r="E1165" s="37"/>
      <c r="F1165" s="36"/>
      <c r="G1165" s="36"/>
      <c r="H1165" s="36"/>
      <c r="I1165" s="36"/>
      <c r="J1165" s="36"/>
      <c r="K1165" s="36"/>
      <c r="L1165" s="36"/>
      <c r="M1165" s="36"/>
      <c r="N1165" s="38"/>
    </row>
    <row r="1166" spans="1:14" x14ac:dyDescent="0.2">
      <c r="A1166" s="39" t="s">
        <v>1492</v>
      </c>
      <c r="B1166" s="40"/>
      <c r="C1166" s="41">
        <v>30</v>
      </c>
      <c r="D1166" s="42">
        <v>0</v>
      </c>
      <c r="E1166" s="42">
        <v>5.7099999999999998E-2</v>
      </c>
      <c r="F1166" s="41">
        <v>0</v>
      </c>
      <c r="G1166" s="41">
        <v>15475</v>
      </c>
      <c r="H1166" s="41">
        <v>15475</v>
      </c>
      <c r="I1166" s="41">
        <v>0</v>
      </c>
      <c r="J1166" s="41">
        <v>5386</v>
      </c>
      <c r="K1166" s="41">
        <v>155</v>
      </c>
      <c r="L1166" s="41">
        <v>0</v>
      </c>
      <c r="M1166" s="41">
        <v>0</v>
      </c>
      <c r="N1166" s="43">
        <v>20861</v>
      </c>
    </row>
    <row r="1167" spans="1:14" x14ac:dyDescent="0.2">
      <c r="A1167" s="39" t="s">
        <v>1485</v>
      </c>
      <c r="B1167" s="40"/>
      <c r="C1167" s="41">
        <v>0</v>
      </c>
      <c r="D1167" s="42">
        <v>1</v>
      </c>
      <c r="E1167" s="42">
        <v>0</v>
      </c>
      <c r="F1167" s="41">
        <v>519542</v>
      </c>
      <c r="G1167" s="41">
        <v>0</v>
      </c>
      <c r="H1167" s="41">
        <v>519542</v>
      </c>
      <c r="I1167" s="41">
        <v>0</v>
      </c>
      <c r="J1167" s="41">
        <v>180800</v>
      </c>
      <c r="K1167" s="41">
        <v>5195</v>
      </c>
      <c r="L1167" s="41">
        <v>0</v>
      </c>
      <c r="M1167" s="41">
        <v>0</v>
      </c>
      <c r="N1167" s="43">
        <v>700342</v>
      </c>
    </row>
    <row r="1168" spans="1:14" x14ac:dyDescent="0.2">
      <c r="A1168" s="34" t="s">
        <v>24</v>
      </c>
      <c r="B1168" s="35"/>
      <c r="C1168" s="36">
        <f t="shared" ref="C1168:N1168" si="236">SUM(C1166:C1167)</f>
        <v>30</v>
      </c>
      <c r="D1168" s="37">
        <f t="shared" si="236"/>
        <v>1</v>
      </c>
      <c r="E1168" s="37">
        <f t="shared" si="236"/>
        <v>5.7099999999999998E-2</v>
      </c>
      <c r="F1168" s="36">
        <f t="shared" si="236"/>
        <v>519542</v>
      </c>
      <c r="G1168" s="36">
        <f t="shared" si="236"/>
        <v>15475</v>
      </c>
      <c r="H1168" s="36">
        <f t="shared" si="236"/>
        <v>535017</v>
      </c>
      <c r="I1168" s="36">
        <f t="shared" si="236"/>
        <v>0</v>
      </c>
      <c r="J1168" s="36">
        <f t="shared" si="236"/>
        <v>186186</v>
      </c>
      <c r="K1168" s="36">
        <f t="shared" si="236"/>
        <v>5350</v>
      </c>
      <c r="L1168" s="36">
        <f t="shared" si="236"/>
        <v>0</v>
      </c>
      <c r="M1168" s="36">
        <f t="shared" si="236"/>
        <v>0</v>
      </c>
      <c r="N1168" s="38">
        <f t="shared" si="236"/>
        <v>721203</v>
      </c>
    </row>
    <row r="1169" spans="1:14" x14ac:dyDescent="0.2">
      <c r="A1169" s="29" t="s">
        <v>2584</v>
      </c>
      <c r="B1169" s="30"/>
      <c r="C1169" s="31">
        <f t="shared" ref="C1169:N1169" si="237">C1161+C1164+C1168</f>
        <v>89</v>
      </c>
      <c r="D1169" s="32">
        <f t="shared" si="237"/>
        <v>4.5</v>
      </c>
      <c r="E1169" s="32">
        <f t="shared" si="237"/>
        <v>1.7609999999999999</v>
      </c>
      <c r="F1169" s="31">
        <f t="shared" si="237"/>
        <v>2724708</v>
      </c>
      <c r="G1169" s="31">
        <f t="shared" si="237"/>
        <v>573097</v>
      </c>
      <c r="H1169" s="31">
        <f t="shared" si="237"/>
        <v>3297805</v>
      </c>
      <c r="I1169" s="31">
        <f t="shared" si="237"/>
        <v>10080</v>
      </c>
      <c r="J1169" s="31">
        <f t="shared" si="237"/>
        <v>1151044</v>
      </c>
      <c r="K1169" s="31">
        <f t="shared" si="237"/>
        <v>32978</v>
      </c>
      <c r="L1169" s="31">
        <f t="shared" si="237"/>
        <v>86730</v>
      </c>
      <c r="M1169" s="31">
        <f t="shared" si="237"/>
        <v>0</v>
      </c>
      <c r="N1169" s="33">
        <f t="shared" si="237"/>
        <v>4545659</v>
      </c>
    </row>
    <row r="1170" spans="1:14" x14ac:dyDescent="0.2">
      <c r="A1170" s="39"/>
      <c r="B1170" s="40"/>
      <c r="C1170" s="41"/>
      <c r="D1170" s="42"/>
      <c r="E1170" s="42"/>
      <c r="F1170" s="41"/>
      <c r="G1170" s="41"/>
      <c r="H1170" s="41"/>
      <c r="I1170" s="41"/>
      <c r="J1170" s="41"/>
      <c r="K1170" s="41"/>
      <c r="L1170" s="41"/>
      <c r="M1170" s="41"/>
      <c r="N1170" s="43"/>
    </row>
    <row r="1171" spans="1:14" x14ac:dyDescent="0.2">
      <c r="A1171" s="29" t="s">
        <v>2585</v>
      </c>
      <c r="B1171" s="30"/>
      <c r="C1171" s="31"/>
      <c r="D1171" s="32"/>
      <c r="E1171" s="32"/>
      <c r="F1171" s="31"/>
      <c r="G1171" s="31"/>
      <c r="H1171" s="31"/>
      <c r="I1171" s="31"/>
      <c r="J1171" s="31"/>
      <c r="K1171" s="31"/>
      <c r="L1171" s="31"/>
      <c r="M1171" s="31"/>
      <c r="N1171" s="33"/>
    </row>
    <row r="1172" spans="1:14" x14ac:dyDescent="0.2">
      <c r="A1172" s="29" t="s">
        <v>2586</v>
      </c>
      <c r="B1172" s="30" t="s">
        <v>6</v>
      </c>
      <c r="C1172" s="31" t="s">
        <v>7</v>
      </c>
      <c r="D1172" s="32" t="s">
        <v>8</v>
      </c>
      <c r="E1172" s="32" t="s">
        <v>9</v>
      </c>
      <c r="F1172" s="31" t="s">
        <v>10</v>
      </c>
      <c r="G1172" s="31" t="s">
        <v>11</v>
      </c>
      <c r="H1172" s="31" t="s">
        <v>12</v>
      </c>
      <c r="I1172" s="31" t="s">
        <v>13</v>
      </c>
      <c r="J1172" s="31" t="s">
        <v>14</v>
      </c>
      <c r="K1172" s="31" t="s">
        <v>15</v>
      </c>
      <c r="L1172" s="31" t="s">
        <v>16</v>
      </c>
      <c r="M1172" s="31" t="s">
        <v>17</v>
      </c>
      <c r="N1172" s="33" t="s">
        <v>18</v>
      </c>
    </row>
    <row r="1173" spans="1:14" x14ac:dyDescent="0.2">
      <c r="A1173" s="34" t="s">
        <v>19</v>
      </c>
      <c r="B1173" s="35"/>
      <c r="C1173" s="36"/>
      <c r="D1173" s="37"/>
      <c r="E1173" s="37"/>
      <c r="F1173" s="36"/>
      <c r="G1173" s="36"/>
      <c r="H1173" s="36"/>
      <c r="I1173" s="36"/>
      <c r="J1173" s="36"/>
      <c r="K1173" s="36"/>
      <c r="L1173" s="36"/>
      <c r="M1173" s="36"/>
      <c r="N1173" s="38"/>
    </row>
    <row r="1174" spans="1:14" x14ac:dyDescent="0.2">
      <c r="A1174" s="39" t="s">
        <v>22</v>
      </c>
      <c r="B1174" s="40"/>
      <c r="C1174" s="41">
        <v>0</v>
      </c>
      <c r="D1174" s="42">
        <v>2</v>
      </c>
      <c r="E1174" s="42">
        <v>0.4</v>
      </c>
      <c r="F1174" s="41">
        <v>1185715</v>
      </c>
      <c r="G1174" s="41">
        <v>94997</v>
      </c>
      <c r="H1174" s="41">
        <v>1280712</v>
      </c>
      <c r="I1174" s="41">
        <v>0</v>
      </c>
      <c r="J1174" s="41">
        <v>445688</v>
      </c>
      <c r="K1174" s="41">
        <v>12807</v>
      </c>
      <c r="L1174" s="41">
        <v>10800</v>
      </c>
      <c r="M1174" s="41">
        <v>0</v>
      </c>
      <c r="N1174" s="43">
        <v>1737200</v>
      </c>
    </row>
    <row r="1175" spans="1:14" x14ac:dyDescent="0.2">
      <c r="A1175" s="34" t="s">
        <v>24</v>
      </c>
      <c r="B1175" s="35"/>
      <c r="C1175" s="36">
        <f t="shared" ref="C1175:N1175" si="238">SUM(C1174:C1174)</f>
        <v>0</v>
      </c>
      <c r="D1175" s="37">
        <f t="shared" si="238"/>
        <v>2</v>
      </c>
      <c r="E1175" s="37">
        <f t="shared" si="238"/>
        <v>0.4</v>
      </c>
      <c r="F1175" s="36">
        <f t="shared" si="238"/>
        <v>1185715</v>
      </c>
      <c r="G1175" s="36">
        <f t="shared" si="238"/>
        <v>94997</v>
      </c>
      <c r="H1175" s="36">
        <f t="shared" si="238"/>
        <v>1280712</v>
      </c>
      <c r="I1175" s="36">
        <f t="shared" si="238"/>
        <v>0</v>
      </c>
      <c r="J1175" s="36">
        <f t="shared" si="238"/>
        <v>445688</v>
      </c>
      <c r="K1175" s="36">
        <f t="shared" si="238"/>
        <v>12807</v>
      </c>
      <c r="L1175" s="36">
        <f t="shared" si="238"/>
        <v>10800</v>
      </c>
      <c r="M1175" s="36">
        <f t="shared" si="238"/>
        <v>0</v>
      </c>
      <c r="N1175" s="38">
        <f t="shared" si="238"/>
        <v>1737200</v>
      </c>
    </row>
    <row r="1176" spans="1:14" x14ac:dyDescent="0.2">
      <c r="A1176" s="34" t="s">
        <v>1629</v>
      </c>
      <c r="B1176" s="35"/>
      <c r="C1176" s="36"/>
      <c r="D1176" s="37"/>
      <c r="E1176" s="37"/>
      <c r="F1176" s="36"/>
      <c r="G1176" s="36"/>
      <c r="H1176" s="36"/>
      <c r="I1176" s="36"/>
      <c r="J1176" s="36"/>
      <c r="K1176" s="36"/>
      <c r="L1176" s="36"/>
      <c r="M1176" s="36"/>
      <c r="N1176" s="38"/>
    </row>
    <row r="1177" spans="1:14" x14ac:dyDescent="0.2">
      <c r="A1177" s="39" t="s">
        <v>162</v>
      </c>
      <c r="B1177" s="40"/>
      <c r="C1177" s="41">
        <v>0</v>
      </c>
      <c r="D1177" s="42">
        <v>0.68889999999999996</v>
      </c>
      <c r="E1177" s="42">
        <v>0</v>
      </c>
      <c r="F1177" s="41">
        <v>244481</v>
      </c>
      <c r="G1177" s="41">
        <v>0</v>
      </c>
      <c r="H1177" s="41">
        <v>244481</v>
      </c>
      <c r="I1177" s="41">
        <v>0</v>
      </c>
      <c r="J1177" s="41">
        <v>85079</v>
      </c>
      <c r="K1177" s="41">
        <v>2445</v>
      </c>
      <c r="L1177" s="41">
        <v>0</v>
      </c>
      <c r="M1177" s="41">
        <v>0</v>
      </c>
      <c r="N1177" s="43">
        <v>329560</v>
      </c>
    </row>
    <row r="1178" spans="1:14" x14ac:dyDescent="0.2">
      <c r="A1178" s="39" t="s">
        <v>163</v>
      </c>
      <c r="B1178" s="40"/>
      <c r="C1178" s="41">
        <v>0</v>
      </c>
      <c r="D1178" s="42">
        <v>0</v>
      </c>
      <c r="E1178" s="42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1</v>
      </c>
      <c r="K1178" s="41">
        <v>0</v>
      </c>
      <c r="L1178" s="41">
        <v>0</v>
      </c>
      <c r="M1178" s="41">
        <v>0</v>
      </c>
      <c r="N1178" s="43">
        <v>1</v>
      </c>
    </row>
    <row r="1179" spans="1:14" x14ac:dyDescent="0.2">
      <c r="A1179" s="39" t="s">
        <v>23</v>
      </c>
      <c r="B1179" s="40"/>
      <c r="C1179" s="41">
        <v>0</v>
      </c>
      <c r="D1179" s="42">
        <v>0</v>
      </c>
      <c r="E1179" s="42">
        <v>0.7</v>
      </c>
      <c r="F1179" s="41">
        <v>0</v>
      </c>
      <c r="G1179" s="41">
        <v>268234</v>
      </c>
      <c r="H1179" s="41">
        <v>268234</v>
      </c>
      <c r="I1179" s="41">
        <v>0</v>
      </c>
      <c r="J1179" s="41">
        <v>93345</v>
      </c>
      <c r="K1179" s="41">
        <v>2682</v>
      </c>
      <c r="L1179" s="41">
        <v>0</v>
      </c>
      <c r="M1179" s="41">
        <v>0</v>
      </c>
      <c r="N1179" s="43">
        <v>361579</v>
      </c>
    </row>
    <row r="1180" spans="1:14" x14ac:dyDescent="0.2">
      <c r="A1180" s="39" t="s">
        <v>1481</v>
      </c>
      <c r="B1180" s="40"/>
      <c r="C1180" s="41">
        <v>0</v>
      </c>
      <c r="D1180" s="42">
        <v>2.7728000000000002</v>
      </c>
      <c r="E1180" s="42">
        <v>0.2</v>
      </c>
      <c r="F1180" s="41">
        <v>1846146</v>
      </c>
      <c r="G1180" s="41">
        <v>50220</v>
      </c>
      <c r="H1180" s="41">
        <v>1896366</v>
      </c>
      <c r="I1180" s="41">
        <v>0</v>
      </c>
      <c r="J1180" s="41">
        <v>659937</v>
      </c>
      <c r="K1180" s="41">
        <v>18965</v>
      </c>
      <c r="L1180" s="41">
        <v>42775</v>
      </c>
      <c r="M1180" s="41">
        <v>0</v>
      </c>
      <c r="N1180" s="43">
        <v>2599078</v>
      </c>
    </row>
    <row r="1181" spans="1:14" x14ac:dyDescent="0.2">
      <c r="A1181" s="34" t="s">
        <v>24</v>
      </c>
      <c r="B1181" s="35"/>
      <c r="C1181" s="36">
        <f t="shared" ref="C1181:N1181" si="239">SUM(C1177:C1180)</f>
        <v>0</v>
      </c>
      <c r="D1181" s="37">
        <f t="shared" si="239"/>
        <v>3.4617</v>
      </c>
      <c r="E1181" s="37">
        <f t="shared" si="239"/>
        <v>0.89999999999999991</v>
      </c>
      <c r="F1181" s="36">
        <f t="shared" si="239"/>
        <v>2090627</v>
      </c>
      <c r="G1181" s="36">
        <f t="shared" si="239"/>
        <v>318454</v>
      </c>
      <c r="H1181" s="36">
        <f t="shared" si="239"/>
        <v>2409081</v>
      </c>
      <c r="I1181" s="36">
        <f t="shared" si="239"/>
        <v>0</v>
      </c>
      <c r="J1181" s="36">
        <f t="shared" si="239"/>
        <v>838362</v>
      </c>
      <c r="K1181" s="36">
        <f t="shared" si="239"/>
        <v>24092</v>
      </c>
      <c r="L1181" s="36">
        <f t="shared" si="239"/>
        <v>42775</v>
      </c>
      <c r="M1181" s="36">
        <f t="shared" si="239"/>
        <v>0</v>
      </c>
      <c r="N1181" s="38">
        <f t="shared" si="239"/>
        <v>3290218</v>
      </c>
    </row>
    <row r="1182" spans="1:14" x14ac:dyDescent="0.2">
      <c r="A1182" s="34" t="s">
        <v>25</v>
      </c>
      <c r="B1182" s="35"/>
      <c r="C1182" s="36"/>
      <c r="D1182" s="37"/>
      <c r="E1182" s="37"/>
      <c r="F1182" s="36"/>
      <c r="G1182" s="36"/>
      <c r="H1182" s="36"/>
      <c r="I1182" s="36"/>
      <c r="J1182" s="36"/>
      <c r="K1182" s="36"/>
      <c r="L1182" s="36"/>
      <c r="M1182" s="36"/>
      <c r="N1182" s="38"/>
    </row>
    <row r="1183" spans="1:14" x14ac:dyDescent="0.2">
      <c r="A1183" s="39" t="s">
        <v>26</v>
      </c>
      <c r="B1183" s="40"/>
      <c r="C1183" s="41">
        <v>27</v>
      </c>
      <c r="D1183" s="42">
        <v>0</v>
      </c>
      <c r="E1183" s="42">
        <v>1.0515000000000001</v>
      </c>
      <c r="F1183" s="41">
        <v>0</v>
      </c>
      <c r="G1183" s="41">
        <v>323261</v>
      </c>
      <c r="H1183" s="41">
        <v>323261</v>
      </c>
      <c r="I1183" s="41">
        <v>0</v>
      </c>
      <c r="J1183" s="41">
        <v>112495</v>
      </c>
      <c r="K1183" s="41">
        <v>3233</v>
      </c>
      <c r="L1183" s="41">
        <v>2295</v>
      </c>
      <c r="M1183" s="41">
        <v>0</v>
      </c>
      <c r="N1183" s="43">
        <v>438051</v>
      </c>
    </row>
    <row r="1184" spans="1:14" x14ac:dyDescent="0.2">
      <c r="A1184" s="39" t="s">
        <v>69</v>
      </c>
      <c r="B1184" s="40"/>
      <c r="C1184" s="41">
        <v>33</v>
      </c>
      <c r="D1184" s="42">
        <v>0</v>
      </c>
      <c r="E1184" s="42">
        <v>0.88019999999999998</v>
      </c>
      <c r="F1184" s="41">
        <v>0</v>
      </c>
      <c r="G1184" s="41">
        <v>270598</v>
      </c>
      <c r="H1184" s="41">
        <v>270598</v>
      </c>
      <c r="I1184" s="41">
        <v>0</v>
      </c>
      <c r="J1184" s="41">
        <v>94168</v>
      </c>
      <c r="K1184" s="41">
        <v>2706</v>
      </c>
      <c r="L1184" s="41">
        <v>2013</v>
      </c>
      <c r="M1184" s="41">
        <v>0</v>
      </c>
      <c r="N1184" s="43">
        <v>366779</v>
      </c>
    </row>
    <row r="1185" spans="1:14" x14ac:dyDescent="0.2">
      <c r="A1185" s="34" t="s">
        <v>24</v>
      </c>
      <c r="B1185" s="35"/>
      <c r="C1185" s="36">
        <f t="shared" ref="C1185:N1185" si="240">SUM(C1183:C1184)</f>
        <v>60</v>
      </c>
      <c r="D1185" s="37">
        <f t="shared" si="240"/>
        <v>0</v>
      </c>
      <c r="E1185" s="37">
        <f t="shared" si="240"/>
        <v>1.9317000000000002</v>
      </c>
      <c r="F1185" s="36">
        <f t="shared" si="240"/>
        <v>0</v>
      </c>
      <c r="G1185" s="36">
        <f t="shared" si="240"/>
        <v>593859</v>
      </c>
      <c r="H1185" s="36">
        <f t="shared" si="240"/>
        <v>593859</v>
      </c>
      <c r="I1185" s="36">
        <f t="shared" si="240"/>
        <v>0</v>
      </c>
      <c r="J1185" s="36">
        <f t="shared" si="240"/>
        <v>206663</v>
      </c>
      <c r="K1185" s="36">
        <f t="shared" si="240"/>
        <v>5939</v>
      </c>
      <c r="L1185" s="36">
        <f t="shared" si="240"/>
        <v>4308</v>
      </c>
      <c r="M1185" s="36">
        <f t="shared" si="240"/>
        <v>0</v>
      </c>
      <c r="N1185" s="38">
        <f t="shared" si="240"/>
        <v>804830</v>
      </c>
    </row>
    <row r="1186" spans="1:14" x14ac:dyDescent="0.2">
      <c r="A1186" s="34" t="s">
        <v>1483</v>
      </c>
      <c r="B1186" s="35"/>
      <c r="C1186" s="36"/>
      <c r="D1186" s="37"/>
      <c r="E1186" s="37"/>
      <c r="F1186" s="36"/>
      <c r="G1186" s="36"/>
      <c r="H1186" s="36"/>
      <c r="I1186" s="36"/>
      <c r="J1186" s="36"/>
      <c r="K1186" s="36"/>
      <c r="L1186" s="36"/>
      <c r="M1186" s="36"/>
      <c r="N1186" s="38"/>
    </row>
    <row r="1187" spans="1:14" x14ac:dyDescent="0.2">
      <c r="A1187" s="39" t="s">
        <v>1492</v>
      </c>
      <c r="B1187" s="40"/>
      <c r="C1187" s="41">
        <v>15</v>
      </c>
      <c r="D1187" s="42">
        <v>0</v>
      </c>
      <c r="E1187" s="42">
        <v>2.86E-2</v>
      </c>
      <c r="F1187" s="41">
        <v>0</v>
      </c>
      <c r="G1187" s="41">
        <v>7751</v>
      </c>
      <c r="H1187" s="41">
        <v>7751</v>
      </c>
      <c r="I1187" s="41">
        <v>0</v>
      </c>
      <c r="J1187" s="41">
        <v>2698</v>
      </c>
      <c r="K1187" s="41">
        <v>78</v>
      </c>
      <c r="L1187" s="41">
        <v>0</v>
      </c>
      <c r="M1187" s="41">
        <v>0</v>
      </c>
      <c r="N1187" s="43">
        <v>10449</v>
      </c>
    </row>
    <row r="1188" spans="1:14" x14ac:dyDescent="0.2">
      <c r="A1188" s="39" t="s">
        <v>1485</v>
      </c>
      <c r="B1188" s="40"/>
      <c r="C1188" s="41">
        <v>0</v>
      </c>
      <c r="D1188" s="42">
        <v>0.80500000000000005</v>
      </c>
      <c r="E1188" s="42">
        <v>0</v>
      </c>
      <c r="F1188" s="41">
        <v>355542</v>
      </c>
      <c r="G1188" s="41">
        <v>0</v>
      </c>
      <c r="H1188" s="41">
        <v>355542</v>
      </c>
      <c r="I1188" s="41">
        <v>0</v>
      </c>
      <c r="J1188" s="41">
        <v>123728</v>
      </c>
      <c r="K1188" s="41">
        <v>3555</v>
      </c>
      <c r="L1188" s="41">
        <v>0</v>
      </c>
      <c r="M1188" s="41">
        <v>0</v>
      </c>
      <c r="N1188" s="43">
        <v>479270</v>
      </c>
    </row>
    <row r="1189" spans="1:14" x14ac:dyDescent="0.2">
      <c r="A1189" s="34" t="s">
        <v>24</v>
      </c>
      <c r="B1189" s="35"/>
      <c r="C1189" s="36">
        <f t="shared" ref="C1189:N1189" si="241">SUM(C1187:C1188)</f>
        <v>15</v>
      </c>
      <c r="D1189" s="37">
        <f t="shared" si="241"/>
        <v>0.80500000000000005</v>
      </c>
      <c r="E1189" s="37">
        <f t="shared" si="241"/>
        <v>2.86E-2</v>
      </c>
      <c r="F1189" s="36">
        <f t="shared" si="241"/>
        <v>355542</v>
      </c>
      <c r="G1189" s="36">
        <f t="shared" si="241"/>
        <v>7751</v>
      </c>
      <c r="H1189" s="36">
        <f t="shared" si="241"/>
        <v>363293</v>
      </c>
      <c r="I1189" s="36">
        <f t="shared" si="241"/>
        <v>0</v>
      </c>
      <c r="J1189" s="36">
        <f t="shared" si="241"/>
        <v>126426</v>
      </c>
      <c r="K1189" s="36">
        <f t="shared" si="241"/>
        <v>3633</v>
      </c>
      <c r="L1189" s="36">
        <f t="shared" si="241"/>
        <v>0</v>
      </c>
      <c r="M1189" s="36">
        <f t="shared" si="241"/>
        <v>0</v>
      </c>
      <c r="N1189" s="38">
        <f t="shared" si="241"/>
        <v>489719</v>
      </c>
    </row>
    <row r="1190" spans="1:14" x14ac:dyDescent="0.2">
      <c r="A1190" s="29" t="s">
        <v>2587</v>
      </c>
      <c r="B1190" s="30"/>
      <c r="C1190" s="31">
        <f t="shared" ref="C1190:N1190" si="242">C1175+C1181+C1185+C1189</f>
        <v>75</v>
      </c>
      <c r="D1190" s="32">
        <f t="shared" si="242"/>
        <v>6.2667000000000002</v>
      </c>
      <c r="E1190" s="32">
        <f t="shared" si="242"/>
        <v>3.2603</v>
      </c>
      <c r="F1190" s="31">
        <f t="shared" si="242"/>
        <v>3631884</v>
      </c>
      <c r="G1190" s="31">
        <f t="shared" si="242"/>
        <v>1015061</v>
      </c>
      <c r="H1190" s="31">
        <f t="shared" si="242"/>
        <v>4646945</v>
      </c>
      <c r="I1190" s="31">
        <f t="shared" si="242"/>
        <v>0</v>
      </c>
      <c r="J1190" s="31">
        <f t="shared" si="242"/>
        <v>1617139</v>
      </c>
      <c r="K1190" s="31">
        <f t="shared" si="242"/>
        <v>46471</v>
      </c>
      <c r="L1190" s="31">
        <f t="shared" si="242"/>
        <v>57883</v>
      </c>
      <c r="M1190" s="31">
        <f t="shared" si="242"/>
        <v>0</v>
      </c>
      <c r="N1190" s="33">
        <f t="shared" si="242"/>
        <v>6321967</v>
      </c>
    </row>
    <row r="1191" spans="1:14" x14ac:dyDescent="0.2">
      <c r="A1191" s="39"/>
      <c r="B1191" s="40"/>
      <c r="C1191" s="41"/>
      <c r="D1191" s="42"/>
      <c r="E1191" s="42"/>
      <c r="F1191" s="41"/>
      <c r="G1191" s="41"/>
      <c r="H1191" s="41"/>
      <c r="I1191" s="41"/>
      <c r="J1191" s="41"/>
      <c r="K1191" s="41"/>
      <c r="L1191" s="41"/>
      <c r="M1191" s="41"/>
      <c r="N1191" s="43"/>
    </row>
    <row r="1192" spans="1:14" x14ac:dyDescent="0.2">
      <c r="A1192" s="29" t="s">
        <v>2588</v>
      </c>
      <c r="B1192" s="30"/>
      <c r="C1192" s="31"/>
      <c r="D1192" s="32"/>
      <c r="E1192" s="32"/>
      <c r="F1192" s="31"/>
      <c r="G1192" s="31"/>
      <c r="H1192" s="31"/>
      <c r="I1192" s="31"/>
      <c r="J1192" s="31"/>
      <c r="K1192" s="31"/>
      <c r="L1192" s="31"/>
      <c r="M1192" s="31"/>
      <c r="N1192" s="33"/>
    </row>
    <row r="1193" spans="1:14" x14ac:dyDescent="0.2">
      <c r="A1193" s="29" t="s">
        <v>2589</v>
      </c>
      <c r="B1193" s="30" t="s">
        <v>6</v>
      </c>
      <c r="C1193" s="31" t="s">
        <v>7</v>
      </c>
      <c r="D1193" s="32" t="s">
        <v>8</v>
      </c>
      <c r="E1193" s="32" t="s">
        <v>9</v>
      </c>
      <c r="F1193" s="31" t="s">
        <v>10</v>
      </c>
      <c r="G1193" s="31" t="s">
        <v>11</v>
      </c>
      <c r="H1193" s="31" t="s">
        <v>12</v>
      </c>
      <c r="I1193" s="31" t="s">
        <v>13</v>
      </c>
      <c r="J1193" s="31" t="s">
        <v>14</v>
      </c>
      <c r="K1193" s="31" t="s">
        <v>15</v>
      </c>
      <c r="L1193" s="31" t="s">
        <v>16</v>
      </c>
      <c r="M1193" s="31" t="s">
        <v>17</v>
      </c>
      <c r="N1193" s="33" t="s">
        <v>18</v>
      </c>
    </row>
    <row r="1194" spans="1:14" x14ac:dyDescent="0.2">
      <c r="A1194" s="34" t="s">
        <v>1629</v>
      </c>
      <c r="B1194" s="35"/>
      <c r="C1194" s="36"/>
      <c r="D1194" s="37"/>
      <c r="E1194" s="37"/>
      <c r="F1194" s="36"/>
      <c r="G1194" s="36"/>
      <c r="H1194" s="36"/>
      <c r="I1194" s="36"/>
      <c r="J1194" s="36"/>
      <c r="K1194" s="36"/>
      <c r="L1194" s="36"/>
      <c r="M1194" s="36"/>
      <c r="N1194" s="38"/>
    </row>
    <row r="1195" spans="1:14" x14ac:dyDescent="0.2">
      <c r="A1195" s="39" t="s">
        <v>162</v>
      </c>
      <c r="B1195" s="40"/>
      <c r="C1195" s="41">
        <v>0</v>
      </c>
      <c r="D1195" s="42">
        <v>2.5499999999999998</v>
      </c>
      <c r="E1195" s="42">
        <v>0</v>
      </c>
      <c r="F1195" s="41">
        <v>947388</v>
      </c>
      <c r="G1195" s="41">
        <v>0</v>
      </c>
      <c r="H1195" s="41">
        <v>947388</v>
      </c>
      <c r="I1195" s="41">
        <v>0</v>
      </c>
      <c r="J1195" s="41">
        <v>329691</v>
      </c>
      <c r="K1195" s="41">
        <v>9474</v>
      </c>
      <c r="L1195" s="41">
        <v>0</v>
      </c>
      <c r="M1195" s="41">
        <v>0</v>
      </c>
      <c r="N1195" s="43">
        <v>1277079</v>
      </c>
    </row>
    <row r="1196" spans="1:14" x14ac:dyDescent="0.2">
      <c r="A1196" s="39" t="s">
        <v>40</v>
      </c>
      <c r="B1196" s="40"/>
      <c r="C1196" s="41">
        <v>0</v>
      </c>
      <c r="D1196" s="42">
        <v>-7.5600000000000001E-2</v>
      </c>
      <c r="E1196" s="42">
        <v>0</v>
      </c>
      <c r="F1196" s="41">
        <v>-37800</v>
      </c>
      <c r="G1196" s="41">
        <v>0</v>
      </c>
      <c r="H1196" s="41">
        <v>-37800</v>
      </c>
      <c r="I1196" s="41">
        <v>0</v>
      </c>
      <c r="J1196" s="41">
        <v>-13154</v>
      </c>
      <c r="K1196" s="41">
        <v>-378</v>
      </c>
      <c r="L1196" s="41">
        <v>0</v>
      </c>
      <c r="M1196" s="41">
        <v>0</v>
      </c>
      <c r="N1196" s="43">
        <v>-50954</v>
      </c>
    </row>
    <row r="1197" spans="1:14" x14ac:dyDescent="0.2">
      <c r="A1197" s="39" t="s">
        <v>41</v>
      </c>
      <c r="B1197" s="40"/>
      <c r="C1197" s="41">
        <v>0</v>
      </c>
      <c r="D1197" s="42">
        <v>0</v>
      </c>
      <c r="E1197" s="42">
        <v>0</v>
      </c>
      <c r="F1197" s="41">
        <v>0</v>
      </c>
      <c r="G1197" s="41">
        <v>0</v>
      </c>
      <c r="H1197" s="41">
        <v>0</v>
      </c>
      <c r="I1197" s="41">
        <v>37800</v>
      </c>
      <c r="J1197" s="41">
        <v>12776</v>
      </c>
      <c r="K1197" s="41">
        <v>0</v>
      </c>
      <c r="L1197" s="41">
        <v>0</v>
      </c>
      <c r="M1197" s="41">
        <v>0</v>
      </c>
      <c r="N1197" s="43">
        <v>50576</v>
      </c>
    </row>
    <row r="1198" spans="1:14" x14ac:dyDescent="0.2">
      <c r="A1198" s="39" t="s">
        <v>163</v>
      </c>
      <c r="B1198" s="40"/>
      <c r="C1198" s="41">
        <v>0</v>
      </c>
      <c r="D1198" s="42">
        <v>0</v>
      </c>
      <c r="E1198" s="42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7</v>
      </c>
      <c r="K1198" s="41">
        <v>0</v>
      </c>
      <c r="L1198" s="41">
        <v>0</v>
      </c>
      <c r="M1198" s="41">
        <v>0</v>
      </c>
      <c r="N1198" s="43">
        <v>7</v>
      </c>
    </row>
    <row r="1199" spans="1:14" x14ac:dyDescent="0.2">
      <c r="A1199" s="39" t="s">
        <v>23</v>
      </c>
      <c r="B1199" s="40"/>
      <c r="C1199" s="41">
        <v>0</v>
      </c>
      <c r="D1199" s="42">
        <v>0</v>
      </c>
      <c r="E1199" s="42">
        <v>1.25</v>
      </c>
      <c r="F1199" s="41">
        <v>0</v>
      </c>
      <c r="G1199" s="41">
        <v>488490</v>
      </c>
      <c r="H1199" s="41">
        <v>488490</v>
      </c>
      <c r="I1199" s="41">
        <v>0</v>
      </c>
      <c r="J1199" s="41">
        <v>169995</v>
      </c>
      <c r="K1199" s="41">
        <v>4885</v>
      </c>
      <c r="L1199" s="41">
        <v>0</v>
      </c>
      <c r="M1199" s="41">
        <v>0</v>
      </c>
      <c r="N1199" s="43">
        <v>658485</v>
      </c>
    </row>
    <row r="1200" spans="1:14" x14ac:dyDescent="0.2">
      <c r="A1200" s="39" t="s">
        <v>1481</v>
      </c>
      <c r="B1200" s="40"/>
      <c r="C1200" s="41">
        <v>0</v>
      </c>
      <c r="D1200" s="42">
        <v>6.4093999999999998</v>
      </c>
      <c r="E1200" s="42">
        <v>0.85</v>
      </c>
      <c r="F1200" s="41">
        <v>4049391</v>
      </c>
      <c r="G1200" s="41">
        <v>213435</v>
      </c>
      <c r="H1200" s="41">
        <v>4262826</v>
      </c>
      <c r="I1200" s="41">
        <v>0</v>
      </c>
      <c r="J1200" s="41">
        <v>1483463</v>
      </c>
      <c r="K1200" s="41">
        <v>42628</v>
      </c>
      <c r="L1200" s="41">
        <v>138650</v>
      </c>
      <c r="M1200" s="41">
        <v>0</v>
      </c>
      <c r="N1200" s="43">
        <v>5884939</v>
      </c>
    </row>
    <row r="1201" spans="1:14" x14ac:dyDescent="0.2">
      <c r="A1201" s="34" t="s">
        <v>24</v>
      </c>
      <c r="B1201" s="35"/>
      <c r="C1201" s="36">
        <f t="shared" ref="C1201:N1201" si="243">SUM(C1195:C1200)</f>
        <v>0</v>
      </c>
      <c r="D1201" s="37">
        <f t="shared" si="243"/>
        <v>8.883799999999999</v>
      </c>
      <c r="E1201" s="37">
        <f t="shared" si="243"/>
        <v>2.1</v>
      </c>
      <c r="F1201" s="36">
        <f t="shared" si="243"/>
        <v>4958979</v>
      </c>
      <c r="G1201" s="36">
        <f t="shared" si="243"/>
        <v>701925</v>
      </c>
      <c r="H1201" s="36">
        <f t="shared" si="243"/>
        <v>5660904</v>
      </c>
      <c r="I1201" s="36">
        <f t="shared" si="243"/>
        <v>37800</v>
      </c>
      <c r="J1201" s="36">
        <f t="shared" si="243"/>
        <v>1982778</v>
      </c>
      <c r="K1201" s="36">
        <f t="shared" si="243"/>
        <v>56609</v>
      </c>
      <c r="L1201" s="36">
        <f t="shared" si="243"/>
        <v>138650</v>
      </c>
      <c r="M1201" s="36">
        <f t="shared" si="243"/>
        <v>0</v>
      </c>
      <c r="N1201" s="38">
        <f t="shared" si="243"/>
        <v>7820132</v>
      </c>
    </row>
    <row r="1202" spans="1:14" x14ac:dyDescent="0.2">
      <c r="A1202" s="34" t="s">
        <v>25</v>
      </c>
      <c r="B1202" s="35"/>
      <c r="C1202" s="36"/>
      <c r="D1202" s="37"/>
      <c r="E1202" s="37"/>
      <c r="F1202" s="36"/>
      <c r="G1202" s="36"/>
      <c r="H1202" s="36"/>
      <c r="I1202" s="36"/>
      <c r="J1202" s="36"/>
      <c r="K1202" s="36"/>
      <c r="L1202" s="36"/>
      <c r="M1202" s="36"/>
      <c r="N1202" s="38"/>
    </row>
    <row r="1203" spans="1:14" x14ac:dyDescent="0.2">
      <c r="A1203" s="39" t="s">
        <v>130</v>
      </c>
      <c r="B1203" s="40"/>
      <c r="C1203" s="41">
        <v>93</v>
      </c>
      <c r="D1203" s="42">
        <v>0</v>
      </c>
      <c r="E1203" s="42">
        <v>0.62649999999999995</v>
      </c>
      <c r="F1203" s="41">
        <v>0</v>
      </c>
      <c r="G1203" s="41">
        <v>192604</v>
      </c>
      <c r="H1203" s="41">
        <v>192604</v>
      </c>
      <c r="I1203" s="41">
        <v>0</v>
      </c>
      <c r="J1203" s="41">
        <v>67026</v>
      </c>
      <c r="K1203" s="41">
        <v>1926</v>
      </c>
      <c r="L1203" s="41">
        <v>1860</v>
      </c>
      <c r="M1203" s="41">
        <v>0</v>
      </c>
      <c r="N1203" s="43">
        <v>261490</v>
      </c>
    </row>
    <row r="1204" spans="1:14" x14ac:dyDescent="0.2">
      <c r="A1204" s="34" t="s">
        <v>24</v>
      </c>
      <c r="B1204" s="35"/>
      <c r="C1204" s="36">
        <f t="shared" ref="C1204:N1204" si="244">SUM(C1203:C1203)</f>
        <v>93</v>
      </c>
      <c r="D1204" s="37">
        <f t="shared" si="244"/>
        <v>0</v>
      </c>
      <c r="E1204" s="37">
        <f t="shared" si="244"/>
        <v>0.62649999999999995</v>
      </c>
      <c r="F1204" s="36">
        <f t="shared" si="244"/>
        <v>0</v>
      </c>
      <c r="G1204" s="36">
        <f t="shared" si="244"/>
        <v>192604</v>
      </c>
      <c r="H1204" s="36">
        <f t="shared" si="244"/>
        <v>192604</v>
      </c>
      <c r="I1204" s="36">
        <f t="shared" si="244"/>
        <v>0</v>
      </c>
      <c r="J1204" s="36">
        <f t="shared" si="244"/>
        <v>67026</v>
      </c>
      <c r="K1204" s="36">
        <f t="shared" si="244"/>
        <v>1926</v>
      </c>
      <c r="L1204" s="36">
        <f t="shared" si="244"/>
        <v>1860</v>
      </c>
      <c r="M1204" s="36">
        <f t="shared" si="244"/>
        <v>0</v>
      </c>
      <c r="N1204" s="38">
        <f t="shared" si="244"/>
        <v>261490</v>
      </c>
    </row>
    <row r="1205" spans="1:14" x14ac:dyDescent="0.2">
      <c r="A1205" s="34" t="s">
        <v>1483</v>
      </c>
      <c r="B1205" s="35"/>
      <c r="C1205" s="36"/>
      <c r="D1205" s="37"/>
      <c r="E1205" s="37"/>
      <c r="F1205" s="36"/>
      <c r="G1205" s="36"/>
      <c r="H1205" s="36"/>
      <c r="I1205" s="36"/>
      <c r="J1205" s="36"/>
      <c r="K1205" s="36"/>
      <c r="L1205" s="36"/>
      <c r="M1205" s="36"/>
      <c r="N1205" s="38"/>
    </row>
    <row r="1206" spans="1:14" x14ac:dyDescent="0.2">
      <c r="A1206" s="39" t="s">
        <v>1484</v>
      </c>
      <c r="B1206" s="40"/>
      <c r="C1206" s="41">
        <v>60</v>
      </c>
      <c r="D1206" s="42">
        <v>0</v>
      </c>
      <c r="E1206" s="42">
        <v>0.1051</v>
      </c>
      <c r="F1206" s="41">
        <v>0</v>
      </c>
      <c r="G1206" s="41">
        <v>28483</v>
      </c>
      <c r="H1206" s="41">
        <v>28483</v>
      </c>
      <c r="I1206" s="41">
        <v>0</v>
      </c>
      <c r="J1206" s="41">
        <v>9912</v>
      </c>
      <c r="K1206" s="41">
        <v>285</v>
      </c>
      <c r="L1206" s="41">
        <v>0</v>
      </c>
      <c r="M1206" s="41">
        <v>0</v>
      </c>
      <c r="N1206" s="43">
        <v>38395</v>
      </c>
    </row>
    <row r="1207" spans="1:14" x14ac:dyDescent="0.2">
      <c r="A1207" s="39" t="s">
        <v>1485</v>
      </c>
      <c r="B1207" s="40"/>
      <c r="C1207" s="41">
        <v>0</v>
      </c>
      <c r="D1207" s="42">
        <v>1.8</v>
      </c>
      <c r="E1207" s="42">
        <v>0</v>
      </c>
      <c r="F1207" s="41">
        <v>894460</v>
      </c>
      <c r="G1207" s="41">
        <v>0</v>
      </c>
      <c r="H1207" s="41">
        <v>894460</v>
      </c>
      <c r="I1207" s="41">
        <v>0</v>
      </c>
      <c r="J1207" s="41">
        <v>311272</v>
      </c>
      <c r="K1207" s="41">
        <v>8945</v>
      </c>
      <c r="L1207" s="41">
        <v>0</v>
      </c>
      <c r="M1207" s="41">
        <v>0</v>
      </c>
      <c r="N1207" s="43">
        <v>1205732</v>
      </c>
    </row>
    <row r="1208" spans="1:14" x14ac:dyDescent="0.2">
      <c r="A1208" s="34" t="s">
        <v>24</v>
      </c>
      <c r="B1208" s="35"/>
      <c r="C1208" s="36">
        <f t="shared" ref="C1208:N1208" si="245">SUM(C1206:C1207)</f>
        <v>60</v>
      </c>
      <c r="D1208" s="37">
        <f t="shared" si="245"/>
        <v>1.8</v>
      </c>
      <c r="E1208" s="37">
        <f t="shared" si="245"/>
        <v>0.1051</v>
      </c>
      <c r="F1208" s="36">
        <f t="shared" si="245"/>
        <v>894460</v>
      </c>
      <c r="G1208" s="36">
        <f t="shared" si="245"/>
        <v>28483</v>
      </c>
      <c r="H1208" s="36">
        <f t="shared" si="245"/>
        <v>922943</v>
      </c>
      <c r="I1208" s="36">
        <f t="shared" si="245"/>
        <v>0</v>
      </c>
      <c r="J1208" s="36">
        <f t="shared" si="245"/>
        <v>321184</v>
      </c>
      <c r="K1208" s="36">
        <f t="shared" si="245"/>
        <v>9230</v>
      </c>
      <c r="L1208" s="36">
        <f t="shared" si="245"/>
        <v>0</v>
      </c>
      <c r="M1208" s="36">
        <f t="shared" si="245"/>
        <v>0</v>
      </c>
      <c r="N1208" s="38">
        <f t="shared" si="245"/>
        <v>1244127</v>
      </c>
    </row>
    <row r="1209" spans="1:14" x14ac:dyDescent="0.2">
      <c r="A1209" s="29" t="s">
        <v>2590</v>
      </c>
      <c r="B1209" s="30"/>
      <c r="C1209" s="31">
        <f t="shared" ref="C1209:N1209" si="246">C1201+C1204+C1208</f>
        <v>153</v>
      </c>
      <c r="D1209" s="32">
        <f t="shared" si="246"/>
        <v>10.6838</v>
      </c>
      <c r="E1209" s="32">
        <f t="shared" si="246"/>
        <v>2.8316000000000003</v>
      </c>
      <c r="F1209" s="31">
        <f t="shared" si="246"/>
        <v>5853439</v>
      </c>
      <c r="G1209" s="31">
        <f t="shared" si="246"/>
        <v>923012</v>
      </c>
      <c r="H1209" s="31">
        <f t="shared" si="246"/>
        <v>6776451</v>
      </c>
      <c r="I1209" s="31">
        <f t="shared" si="246"/>
        <v>37800</v>
      </c>
      <c r="J1209" s="31">
        <f t="shared" si="246"/>
        <v>2370988</v>
      </c>
      <c r="K1209" s="31">
        <f t="shared" si="246"/>
        <v>67765</v>
      </c>
      <c r="L1209" s="31">
        <f t="shared" si="246"/>
        <v>140510</v>
      </c>
      <c r="M1209" s="31">
        <f t="shared" si="246"/>
        <v>0</v>
      </c>
      <c r="N1209" s="33">
        <f t="shared" si="246"/>
        <v>9325749</v>
      </c>
    </row>
    <row r="1210" spans="1:14" x14ac:dyDescent="0.2">
      <c r="A1210" s="39"/>
      <c r="B1210" s="40"/>
      <c r="C1210" s="41"/>
      <c r="D1210" s="42"/>
      <c r="E1210" s="42"/>
      <c r="F1210" s="41"/>
      <c r="G1210" s="41"/>
      <c r="H1210" s="41"/>
      <c r="I1210" s="41"/>
      <c r="J1210" s="41"/>
      <c r="K1210" s="41"/>
      <c r="L1210" s="41"/>
      <c r="M1210" s="41"/>
      <c r="N1210" s="43"/>
    </row>
    <row r="1211" spans="1:14" x14ac:dyDescent="0.2">
      <c r="A1211" s="29" t="s">
        <v>2591</v>
      </c>
      <c r="B1211" s="30"/>
      <c r="C1211" s="31"/>
      <c r="D1211" s="32"/>
      <c r="E1211" s="32"/>
      <c r="F1211" s="31"/>
      <c r="G1211" s="31"/>
      <c r="H1211" s="31"/>
      <c r="I1211" s="31"/>
      <c r="J1211" s="31"/>
      <c r="K1211" s="31"/>
      <c r="L1211" s="31"/>
      <c r="M1211" s="31"/>
      <c r="N1211" s="33"/>
    </row>
    <row r="1212" spans="1:14" x14ac:dyDescent="0.2">
      <c r="A1212" s="29" t="s">
        <v>2592</v>
      </c>
      <c r="B1212" s="30" t="s">
        <v>6</v>
      </c>
      <c r="C1212" s="31" t="s">
        <v>7</v>
      </c>
      <c r="D1212" s="32" t="s">
        <v>8</v>
      </c>
      <c r="E1212" s="32" t="s">
        <v>9</v>
      </c>
      <c r="F1212" s="31" t="s">
        <v>10</v>
      </c>
      <c r="G1212" s="31" t="s">
        <v>11</v>
      </c>
      <c r="H1212" s="31" t="s">
        <v>12</v>
      </c>
      <c r="I1212" s="31" t="s">
        <v>13</v>
      </c>
      <c r="J1212" s="31" t="s">
        <v>14</v>
      </c>
      <c r="K1212" s="31" t="s">
        <v>15</v>
      </c>
      <c r="L1212" s="31" t="s">
        <v>16</v>
      </c>
      <c r="M1212" s="31" t="s">
        <v>17</v>
      </c>
      <c r="N1212" s="33" t="s">
        <v>18</v>
      </c>
    </row>
    <row r="1213" spans="1:14" x14ac:dyDescent="0.2">
      <c r="A1213" s="34" t="s">
        <v>1629</v>
      </c>
      <c r="B1213" s="35"/>
      <c r="C1213" s="36"/>
      <c r="D1213" s="37"/>
      <c r="E1213" s="37"/>
      <c r="F1213" s="36"/>
      <c r="G1213" s="36"/>
      <c r="H1213" s="36"/>
      <c r="I1213" s="36"/>
      <c r="J1213" s="36"/>
      <c r="K1213" s="36"/>
      <c r="L1213" s="36"/>
      <c r="M1213" s="36"/>
      <c r="N1213" s="38"/>
    </row>
    <row r="1214" spans="1:14" x14ac:dyDescent="0.2">
      <c r="A1214" s="39" t="s">
        <v>162</v>
      </c>
      <c r="B1214" s="40"/>
      <c r="C1214" s="41">
        <v>0</v>
      </c>
      <c r="D1214" s="42">
        <v>1.1389</v>
      </c>
      <c r="E1214" s="42">
        <v>0</v>
      </c>
      <c r="F1214" s="41">
        <v>394568</v>
      </c>
      <c r="G1214" s="41">
        <v>0</v>
      </c>
      <c r="H1214" s="41">
        <v>394568</v>
      </c>
      <c r="I1214" s="41">
        <v>0</v>
      </c>
      <c r="J1214" s="41">
        <v>137310</v>
      </c>
      <c r="K1214" s="41">
        <v>3946</v>
      </c>
      <c r="L1214" s="41">
        <v>0</v>
      </c>
      <c r="M1214" s="41">
        <v>0</v>
      </c>
      <c r="N1214" s="43">
        <v>531878</v>
      </c>
    </row>
    <row r="1215" spans="1:14" x14ac:dyDescent="0.2">
      <c r="A1215" s="39" t="s">
        <v>40</v>
      </c>
      <c r="B1215" s="40"/>
      <c r="C1215" s="41">
        <v>0</v>
      </c>
      <c r="D1215" s="42">
        <v>-3.3599999999999998E-2</v>
      </c>
      <c r="E1215" s="42">
        <v>0</v>
      </c>
      <c r="F1215" s="41">
        <v>-25200</v>
      </c>
      <c r="G1215" s="41">
        <v>0</v>
      </c>
      <c r="H1215" s="41">
        <v>-25200</v>
      </c>
      <c r="I1215" s="41">
        <v>0</v>
      </c>
      <c r="J1215" s="41">
        <v>-8770</v>
      </c>
      <c r="K1215" s="41">
        <v>-252</v>
      </c>
      <c r="L1215" s="41">
        <v>0</v>
      </c>
      <c r="M1215" s="41">
        <v>0</v>
      </c>
      <c r="N1215" s="43">
        <v>-33970</v>
      </c>
    </row>
    <row r="1216" spans="1:14" x14ac:dyDescent="0.2">
      <c r="A1216" s="39" t="s">
        <v>41</v>
      </c>
      <c r="B1216" s="40"/>
      <c r="C1216" s="41">
        <v>0</v>
      </c>
      <c r="D1216" s="42">
        <v>0</v>
      </c>
      <c r="E1216" s="42">
        <v>0</v>
      </c>
      <c r="F1216" s="41">
        <v>0</v>
      </c>
      <c r="G1216" s="41">
        <v>0</v>
      </c>
      <c r="H1216" s="41">
        <v>0</v>
      </c>
      <c r="I1216" s="41">
        <v>25200</v>
      </c>
      <c r="J1216" s="41">
        <v>8518</v>
      </c>
      <c r="K1216" s="41">
        <v>0</v>
      </c>
      <c r="L1216" s="41">
        <v>0</v>
      </c>
      <c r="M1216" s="41">
        <v>0</v>
      </c>
      <c r="N1216" s="43">
        <v>33718</v>
      </c>
    </row>
    <row r="1217" spans="1:14" x14ac:dyDescent="0.2">
      <c r="A1217" s="39" t="s">
        <v>23</v>
      </c>
      <c r="B1217" s="40"/>
      <c r="C1217" s="41">
        <v>0</v>
      </c>
      <c r="D1217" s="42">
        <v>0</v>
      </c>
      <c r="E1217" s="42">
        <v>0.5</v>
      </c>
      <c r="F1217" s="41">
        <v>0</v>
      </c>
      <c r="G1217" s="41">
        <v>195396</v>
      </c>
      <c r="H1217" s="41">
        <v>195396</v>
      </c>
      <c r="I1217" s="41">
        <v>0</v>
      </c>
      <c r="J1217" s="41">
        <v>67998</v>
      </c>
      <c r="K1217" s="41">
        <v>1954</v>
      </c>
      <c r="L1217" s="41">
        <v>0</v>
      </c>
      <c r="M1217" s="41">
        <v>0</v>
      </c>
      <c r="N1217" s="43">
        <v>263394</v>
      </c>
    </row>
    <row r="1218" spans="1:14" x14ac:dyDescent="0.2">
      <c r="A1218" s="39" t="s">
        <v>1481</v>
      </c>
      <c r="B1218" s="40"/>
      <c r="C1218" s="41">
        <v>0</v>
      </c>
      <c r="D1218" s="42">
        <v>2.9091</v>
      </c>
      <c r="E1218" s="42">
        <v>0.1</v>
      </c>
      <c r="F1218" s="41">
        <v>1646463</v>
      </c>
      <c r="G1218" s="41">
        <v>25110</v>
      </c>
      <c r="H1218" s="41">
        <v>1671573</v>
      </c>
      <c r="I1218" s="41">
        <v>0</v>
      </c>
      <c r="J1218" s="41">
        <v>581707</v>
      </c>
      <c r="K1218" s="41">
        <v>16716</v>
      </c>
      <c r="L1218" s="41">
        <v>39825</v>
      </c>
      <c r="M1218" s="41">
        <v>0</v>
      </c>
      <c r="N1218" s="43">
        <v>2293105</v>
      </c>
    </row>
    <row r="1219" spans="1:14" x14ac:dyDescent="0.2">
      <c r="A1219" s="34" t="s">
        <v>24</v>
      </c>
      <c r="B1219" s="35"/>
      <c r="C1219" s="36">
        <f t="shared" ref="C1219:N1219" si="247">SUM(C1214:C1218)</f>
        <v>0</v>
      </c>
      <c r="D1219" s="37">
        <f t="shared" si="247"/>
        <v>4.0144000000000002</v>
      </c>
      <c r="E1219" s="37">
        <f t="shared" si="247"/>
        <v>0.6</v>
      </c>
      <c r="F1219" s="36">
        <f t="shared" si="247"/>
        <v>2015831</v>
      </c>
      <c r="G1219" s="36">
        <f t="shared" si="247"/>
        <v>220506</v>
      </c>
      <c r="H1219" s="36">
        <f t="shared" si="247"/>
        <v>2236337</v>
      </c>
      <c r="I1219" s="36">
        <f t="shared" si="247"/>
        <v>25200</v>
      </c>
      <c r="J1219" s="36">
        <f t="shared" si="247"/>
        <v>786763</v>
      </c>
      <c r="K1219" s="36">
        <f t="shared" si="247"/>
        <v>22364</v>
      </c>
      <c r="L1219" s="36">
        <f t="shared" si="247"/>
        <v>39825</v>
      </c>
      <c r="M1219" s="36">
        <f t="shared" si="247"/>
        <v>0</v>
      </c>
      <c r="N1219" s="38">
        <f t="shared" si="247"/>
        <v>3088125</v>
      </c>
    </row>
    <row r="1220" spans="1:14" x14ac:dyDescent="0.2">
      <c r="A1220" s="34" t="s">
        <v>1483</v>
      </c>
      <c r="B1220" s="35"/>
      <c r="C1220" s="36"/>
      <c r="D1220" s="37"/>
      <c r="E1220" s="37"/>
      <c r="F1220" s="36"/>
      <c r="G1220" s="36"/>
      <c r="H1220" s="36"/>
      <c r="I1220" s="36"/>
      <c r="J1220" s="36"/>
      <c r="K1220" s="36"/>
      <c r="L1220" s="36"/>
      <c r="M1220" s="36"/>
      <c r="N1220" s="38"/>
    </row>
    <row r="1221" spans="1:14" x14ac:dyDescent="0.2">
      <c r="A1221" s="39" t="s">
        <v>1492</v>
      </c>
      <c r="B1221" s="40"/>
      <c r="C1221" s="41">
        <v>25</v>
      </c>
      <c r="D1221" s="42">
        <v>0</v>
      </c>
      <c r="E1221" s="42">
        <v>4.7600000000000003E-2</v>
      </c>
      <c r="F1221" s="41">
        <v>0</v>
      </c>
      <c r="G1221" s="41">
        <v>12900</v>
      </c>
      <c r="H1221" s="41">
        <v>12900</v>
      </c>
      <c r="I1221" s="41">
        <v>0</v>
      </c>
      <c r="J1221" s="41">
        <v>4489</v>
      </c>
      <c r="K1221" s="41">
        <v>129</v>
      </c>
      <c r="L1221" s="41">
        <v>0</v>
      </c>
      <c r="M1221" s="41">
        <v>0</v>
      </c>
      <c r="N1221" s="43">
        <v>17389</v>
      </c>
    </row>
    <row r="1222" spans="1:14" x14ac:dyDescent="0.2">
      <c r="A1222" s="39" t="s">
        <v>1485</v>
      </c>
      <c r="B1222" s="40"/>
      <c r="C1222" s="41">
        <v>0</v>
      </c>
      <c r="D1222" s="42">
        <v>1.1607000000000001</v>
      </c>
      <c r="E1222" s="42">
        <v>0</v>
      </c>
      <c r="F1222" s="41">
        <v>432700</v>
      </c>
      <c r="G1222" s="41">
        <v>0</v>
      </c>
      <c r="H1222" s="41">
        <v>432700</v>
      </c>
      <c r="I1222" s="41">
        <v>0</v>
      </c>
      <c r="J1222" s="41">
        <v>150580</v>
      </c>
      <c r="K1222" s="41">
        <v>4327</v>
      </c>
      <c r="L1222" s="41">
        <v>0</v>
      </c>
      <c r="M1222" s="41">
        <v>0</v>
      </c>
      <c r="N1222" s="43">
        <v>583280</v>
      </c>
    </row>
    <row r="1223" spans="1:14" x14ac:dyDescent="0.2">
      <c r="A1223" s="34" t="s">
        <v>24</v>
      </c>
      <c r="B1223" s="35"/>
      <c r="C1223" s="36">
        <f t="shared" ref="C1223:N1223" si="248">SUM(C1221:C1222)</f>
        <v>25</v>
      </c>
      <c r="D1223" s="37">
        <f t="shared" si="248"/>
        <v>1.1607000000000001</v>
      </c>
      <c r="E1223" s="37">
        <f t="shared" si="248"/>
        <v>4.7600000000000003E-2</v>
      </c>
      <c r="F1223" s="36">
        <f t="shared" si="248"/>
        <v>432700</v>
      </c>
      <c r="G1223" s="36">
        <f t="shared" si="248"/>
        <v>12900</v>
      </c>
      <c r="H1223" s="36">
        <f t="shared" si="248"/>
        <v>445600</v>
      </c>
      <c r="I1223" s="36">
        <f t="shared" si="248"/>
        <v>0</v>
      </c>
      <c r="J1223" s="36">
        <f t="shared" si="248"/>
        <v>155069</v>
      </c>
      <c r="K1223" s="36">
        <f t="shared" si="248"/>
        <v>4456</v>
      </c>
      <c r="L1223" s="36">
        <f t="shared" si="248"/>
        <v>0</v>
      </c>
      <c r="M1223" s="36">
        <f t="shared" si="248"/>
        <v>0</v>
      </c>
      <c r="N1223" s="38">
        <f t="shared" si="248"/>
        <v>600669</v>
      </c>
    </row>
    <row r="1224" spans="1:14" x14ac:dyDescent="0.2">
      <c r="A1224" s="29" t="s">
        <v>2593</v>
      </c>
      <c r="B1224" s="30"/>
      <c r="C1224" s="31">
        <f t="shared" ref="C1224:N1224" si="249">C1219+C1223</f>
        <v>25</v>
      </c>
      <c r="D1224" s="32">
        <f t="shared" si="249"/>
        <v>5.1751000000000005</v>
      </c>
      <c r="E1224" s="32">
        <f t="shared" si="249"/>
        <v>0.64759999999999995</v>
      </c>
      <c r="F1224" s="31">
        <f t="shared" si="249"/>
        <v>2448531</v>
      </c>
      <c r="G1224" s="31">
        <f t="shared" si="249"/>
        <v>233406</v>
      </c>
      <c r="H1224" s="31">
        <f t="shared" si="249"/>
        <v>2681937</v>
      </c>
      <c r="I1224" s="31">
        <f t="shared" si="249"/>
        <v>25200</v>
      </c>
      <c r="J1224" s="31">
        <f t="shared" si="249"/>
        <v>941832</v>
      </c>
      <c r="K1224" s="31">
        <f t="shared" si="249"/>
        <v>26820</v>
      </c>
      <c r="L1224" s="31">
        <f t="shared" si="249"/>
        <v>39825</v>
      </c>
      <c r="M1224" s="31">
        <f t="shared" si="249"/>
        <v>0</v>
      </c>
      <c r="N1224" s="33">
        <f t="shared" si="249"/>
        <v>3688794</v>
      </c>
    </row>
    <row r="1225" spans="1:14" x14ac:dyDescent="0.2">
      <c r="A1225" s="39"/>
      <c r="B1225" s="40"/>
      <c r="C1225" s="41"/>
      <c r="D1225" s="42"/>
      <c r="E1225" s="42"/>
      <c r="F1225" s="41"/>
      <c r="G1225" s="41"/>
      <c r="H1225" s="41"/>
      <c r="I1225" s="41"/>
      <c r="J1225" s="41"/>
      <c r="K1225" s="41"/>
      <c r="L1225" s="41"/>
      <c r="M1225" s="41"/>
      <c r="N1225" s="43"/>
    </row>
    <row r="1226" spans="1:14" x14ac:dyDescent="0.2">
      <c r="A1226" s="29" t="s">
        <v>2594</v>
      </c>
      <c r="B1226" s="30"/>
      <c r="C1226" s="31"/>
      <c r="D1226" s="32"/>
      <c r="E1226" s="32"/>
      <c r="F1226" s="31"/>
      <c r="G1226" s="31"/>
      <c r="H1226" s="31"/>
      <c r="I1226" s="31"/>
      <c r="J1226" s="31"/>
      <c r="K1226" s="31"/>
      <c r="L1226" s="31"/>
      <c r="M1226" s="31"/>
      <c r="N1226" s="33"/>
    </row>
    <row r="1227" spans="1:14" x14ac:dyDescent="0.2">
      <c r="A1227" s="29" t="s">
        <v>2595</v>
      </c>
      <c r="B1227" s="30" t="s">
        <v>6</v>
      </c>
      <c r="C1227" s="31" t="s">
        <v>7</v>
      </c>
      <c r="D1227" s="32" t="s">
        <v>8</v>
      </c>
      <c r="E1227" s="32" t="s">
        <v>9</v>
      </c>
      <c r="F1227" s="31" t="s">
        <v>10</v>
      </c>
      <c r="G1227" s="31" t="s">
        <v>11</v>
      </c>
      <c r="H1227" s="31" t="s">
        <v>12</v>
      </c>
      <c r="I1227" s="31" t="s">
        <v>13</v>
      </c>
      <c r="J1227" s="31" t="s">
        <v>14</v>
      </c>
      <c r="K1227" s="31" t="s">
        <v>15</v>
      </c>
      <c r="L1227" s="31" t="s">
        <v>16</v>
      </c>
      <c r="M1227" s="31" t="s">
        <v>17</v>
      </c>
      <c r="N1227" s="33" t="s">
        <v>18</v>
      </c>
    </row>
    <row r="1228" spans="1:14" x14ac:dyDescent="0.2">
      <c r="A1228" s="34" t="s">
        <v>19</v>
      </c>
      <c r="B1228" s="35"/>
      <c r="C1228" s="36"/>
      <c r="D1228" s="37"/>
      <c r="E1228" s="37"/>
      <c r="F1228" s="36"/>
      <c r="G1228" s="36"/>
      <c r="H1228" s="36"/>
      <c r="I1228" s="36"/>
      <c r="J1228" s="36"/>
      <c r="K1228" s="36"/>
      <c r="L1228" s="36"/>
      <c r="M1228" s="36"/>
      <c r="N1228" s="38"/>
    </row>
    <row r="1229" spans="1:14" x14ac:dyDescent="0.2">
      <c r="A1229" s="39" t="s">
        <v>22</v>
      </c>
      <c r="B1229" s="40"/>
      <c r="C1229" s="41">
        <v>0</v>
      </c>
      <c r="D1229" s="42">
        <v>4</v>
      </c>
      <c r="E1229" s="42">
        <v>0.8</v>
      </c>
      <c r="F1229" s="41">
        <v>2234634</v>
      </c>
      <c r="G1229" s="41">
        <v>189994</v>
      </c>
      <c r="H1229" s="41">
        <v>2424628</v>
      </c>
      <c r="I1229" s="41">
        <v>0</v>
      </c>
      <c r="J1229" s="41">
        <v>843770</v>
      </c>
      <c r="K1229" s="41">
        <v>24246</v>
      </c>
      <c r="L1229" s="41">
        <v>20800</v>
      </c>
      <c r="M1229" s="41">
        <v>0</v>
      </c>
      <c r="N1229" s="43">
        <v>3289198</v>
      </c>
    </row>
    <row r="1230" spans="1:14" x14ac:dyDescent="0.2">
      <c r="A1230" s="34" t="s">
        <v>24</v>
      </c>
      <c r="B1230" s="35"/>
      <c r="C1230" s="36">
        <f t="shared" ref="C1230:N1230" si="250">SUM(C1229:C1229)</f>
        <v>0</v>
      </c>
      <c r="D1230" s="37">
        <f t="shared" si="250"/>
        <v>4</v>
      </c>
      <c r="E1230" s="37">
        <f t="shared" si="250"/>
        <v>0.8</v>
      </c>
      <c r="F1230" s="36">
        <f t="shared" si="250"/>
        <v>2234634</v>
      </c>
      <c r="G1230" s="36">
        <f t="shared" si="250"/>
        <v>189994</v>
      </c>
      <c r="H1230" s="36">
        <f t="shared" si="250"/>
        <v>2424628</v>
      </c>
      <c r="I1230" s="36">
        <f t="shared" si="250"/>
        <v>0</v>
      </c>
      <c r="J1230" s="36">
        <f t="shared" si="250"/>
        <v>843770</v>
      </c>
      <c r="K1230" s="36">
        <f t="shared" si="250"/>
        <v>24246</v>
      </c>
      <c r="L1230" s="36">
        <f t="shared" si="250"/>
        <v>20800</v>
      </c>
      <c r="M1230" s="36">
        <f t="shared" si="250"/>
        <v>0</v>
      </c>
      <c r="N1230" s="38">
        <f t="shared" si="250"/>
        <v>3289198</v>
      </c>
    </row>
    <row r="1231" spans="1:14" x14ac:dyDescent="0.2">
      <c r="A1231" s="34" t="s">
        <v>1629</v>
      </c>
      <c r="B1231" s="35"/>
      <c r="C1231" s="36"/>
      <c r="D1231" s="37"/>
      <c r="E1231" s="37"/>
      <c r="F1231" s="36"/>
      <c r="G1231" s="36"/>
      <c r="H1231" s="36"/>
      <c r="I1231" s="36"/>
      <c r="J1231" s="36"/>
      <c r="K1231" s="36"/>
      <c r="L1231" s="36"/>
      <c r="M1231" s="36"/>
      <c r="N1231" s="38"/>
    </row>
    <row r="1232" spans="1:14" x14ac:dyDescent="0.2">
      <c r="A1232" s="39" t="s">
        <v>162</v>
      </c>
      <c r="B1232" s="40"/>
      <c r="C1232" s="41">
        <v>0</v>
      </c>
      <c r="D1232" s="42">
        <v>2.4167000000000001</v>
      </c>
      <c r="E1232" s="42">
        <v>0</v>
      </c>
      <c r="F1232" s="41">
        <v>778221</v>
      </c>
      <c r="G1232" s="41">
        <v>0</v>
      </c>
      <c r="H1232" s="41">
        <v>778221</v>
      </c>
      <c r="I1232" s="41">
        <v>0</v>
      </c>
      <c r="J1232" s="41">
        <v>270821</v>
      </c>
      <c r="K1232" s="41">
        <v>7782</v>
      </c>
      <c r="L1232" s="41">
        <v>0</v>
      </c>
      <c r="M1232" s="41">
        <v>0</v>
      </c>
      <c r="N1232" s="43">
        <v>1049042</v>
      </c>
    </row>
    <row r="1233" spans="1:14" x14ac:dyDescent="0.2">
      <c r="A1233" s="39" t="s">
        <v>40</v>
      </c>
      <c r="B1233" s="40"/>
      <c r="C1233" s="41">
        <v>0</v>
      </c>
      <c r="D1233" s="42">
        <v>-5.8799999999999998E-2</v>
      </c>
      <c r="E1233" s="42">
        <v>0</v>
      </c>
      <c r="F1233" s="41">
        <v>-50400</v>
      </c>
      <c r="G1233" s="41">
        <v>0</v>
      </c>
      <c r="H1233" s="41">
        <v>-50400</v>
      </c>
      <c r="I1233" s="41">
        <v>0</v>
      </c>
      <c r="J1233" s="41">
        <v>-17539</v>
      </c>
      <c r="K1233" s="41">
        <v>-504</v>
      </c>
      <c r="L1233" s="41">
        <v>0</v>
      </c>
      <c r="M1233" s="41">
        <v>0</v>
      </c>
      <c r="N1233" s="43">
        <v>-67939</v>
      </c>
    </row>
    <row r="1234" spans="1:14" x14ac:dyDescent="0.2">
      <c r="A1234" s="39" t="s">
        <v>41</v>
      </c>
      <c r="B1234" s="40"/>
      <c r="C1234" s="41">
        <v>0</v>
      </c>
      <c r="D1234" s="42">
        <v>0</v>
      </c>
      <c r="E1234" s="42">
        <v>0</v>
      </c>
      <c r="F1234" s="41">
        <v>0</v>
      </c>
      <c r="G1234" s="41">
        <v>0</v>
      </c>
      <c r="H1234" s="41">
        <v>0</v>
      </c>
      <c r="I1234" s="41">
        <v>50400</v>
      </c>
      <c r="J1234" s="41">
        <v>17035</v>
      </c>
      <c r="K1234" s="41">
        <v>0</v>
      </c>
      <c r="L1234" s="41">
        <v>0</v>
      </c>
      <c r="M1234" s="41">
        <v>0</v>
      </c>
      <c r="N1234" s="43">
        <v>67435</v>
      </c>
    </row>
    <row r="1235" spans="1:14" x14ac:dyDescent="0.2">
      <c r="A1235" s="39" t="s">
        <v>23</v>
      </c>
      <c r="B1235" s="40"/>
      <c r="C1235" s="41">
        <v>0</v>
      </c>
      <c r="D1235" s="42">
        <v>0</v>
      </c>
      <c r="E1235" s="42">
        <v>1.1399999999999999</v>
      </c>
      <c r="F1235" s="41">
        <v>0</v>
      </c>
      <c r="G1235" s="41">
        <v>435127</v>
      </c>
      <c r="H1235" s="41">
        <v>435127</v>
      </c>
      <c r="I1235" s="41">
        <v>0</v>
      </c>
      <c r="J1235" s="41">
        <v>151424</v>
      </c>
      <c r="K1235" s="41">
        <v>4351</v>
      </c>
      <c r="L1235" s="41">
        <v>0</v>
      </c>
      <c r="M1235" s="41">
        <v>0</v>
      </c>
      <c r="N1235" s="43">
        <v>586551</v>
      </c>
    </row>
    <row r="1236" spans="1:14" x14ac:dyDescent="0.2">
      <c r="A1236" s="39" t="s">
        <v>1481</v>
      </c>
      <c r="B1236" s="40"/>
      <c r="C1236" s="41">
        <v>0</v>
      </c>
      <c r="D1236" s="42">
        <v>3.6362999999999999</v>
      </c>
      <c r="E1236" s="42">
        <v>0.51</v>
      </c>
      <c r="F1236" s="41">
        <v>2357045</v>
      </c>
      <c r="G1236" s="41">
        <v>128061</v>
      </c>
      <c r="H1236" s="41">
        <v>2485106</v>
      </c>
      <c r="I1236" s="41">
        <v>0</v>
      </c>
      <c r="J1236" s="41">
        <v>864818</v>
      </c>
      <c r="K1236" s="41">
        <v>24852</v>
      </c>
      <c r="L1236" s="41">
        <v>70800</v>
      </c>
      <c r="M1236" s="41">
        <v>0</v>
      </c>
      <c r="N1236" s="43">
        <v>3420724</v>
      </c>
    </row>
    <row r="1237" spans="1:14" x14ac:dyDescent="0.2">
      <c r="A1237" s="34" t="s">
        <v>24</v>
      </c>
      <c r="B1237" s="35"/>
      <c r="C1237" s="36">
        <f t="shared" ref="C1237:N1237" si="251">SUM(C1232:C1236)</f>
        <v>0</v>
      </c>
      <c r="D1237" s="37">
        <f t="shared" si="251"/>
        <v>5.9941999999999993</v>
      </c>
      <c r="E1237" s="37">
        <f t="shared" si="251"/>
        <v>1.65</v>
      </c>
      <c r="F1237" s="36">
        <f t="shared" si="251"/>
        <v>3084866</v>
      </c>
      <c r="G1237" s="36">
        <f t="shared" si="251"/>
        <v>563188</v>
      </c>
      <c r="H1237" s="36">
        <f t="shared" si="251"/>
        <v>3648054</v>
      </c>
      <c r="I1237" s="36">
        <f t="shared" si="251"/>
        <v>50400</v>
      </c>
      <c r="J1237" s="36">
        <f t="shared" si="251"/>
        <v>1286559</v>
      </c>
      <c r="K1237" s="36">
        <f t="shared" si="251"/>
        <v>36481</v>
      </c>
      <c r="L1237" s="36">
        <f t="shared" si="251"/>
        <v>70800</v>
      </c>
      <c r="M1237" s="36">
        <f t="shared" si="251"/>
        <v>0</v>
      </c>
      <c r="N1237" s="38">
        <f t="shared" si="251"/>
        <v>5055813</v>
      </c>
    </row>
    <row r="1238" spans="1:14" x14ac:dyDescent="0.2">
      <c r="A1238" s="34" t="s">
        <v>25</v>
      </c>
      <c r="B1238" s="35"/>
      <c r="C1238" s="36"/>
      <c r="D1238" s="37"/>
      <c r="E1238" s="37"/>
      <c r="F1238" s="36"/>
      <c r="G1238" s="36"/>
      <c r="H1238" s="36"/>
      <c r="I1238" s="36"/>
      <c r="J1238" s="36"/>
      <c r="K1238" s="36"/>
      <c r="L1238" s="36"/>
      <c r="M1238" s="36"/>
      <c r="N1238" s="38"/>
    </row>
    <row r="1239" spans="1:14" x14ac:dyDescent="0.2">
      <c r="A1239" s="39" t="s">
        <v>76</v>
      </c>
      <c r="B1239" s="40"/>
      <c r="C1239" s="41">
        <v>50</v>
      </c>
      <c r="D1239" s="42">
        <v>0</v>
      </c>
      <c r="E1239" s="42">
        <v>1.0813999999999999</v>
      </c>
      <c r="F1239" s="41">
        <v>0</v>
      </c>
      <c r="G1239" s="41">
        <v>332453</v>
      </c>
      <c r="H1239" s="41">
        <v>332453</v>
      </c>
      <c r="I1239" s="41">
        <v>0</v>
      </c>
      <c r="J1239" s="41">
        <v>115694</v>
      </c>
      <c r="K1239" s="41">
        <v>3325</v>
      </c>
      <c r="L1239" s="41">
        <v>3000</v>
      </c>
      <c r="M1239" s="41">
        <v>0</v>
      </c>
      <c r="N1239" s="43">
        <v>451147</v>
      </c>
    </row>
    <row r="1240" spans="1:14" x14ac:dyDescent="0.2">
      <c r="A1240" s="39" t="s">
        <v>56</v>
      </c>
      <c r="B1240" s="40"/>
      <c r="C1240" s="41">
        <v>50</v>
      </c>
      <c r="D1240" s="42">
        <v>0</v>
      </c>
      <c r="E1240" s="42">
        <v>0.53269999999999995</v>
      </c>
      <c r="F1240" s="41">
        <v>0</v>
      </c>
      <c r="G1240" s="41">
        <v>163767</v>
      </c>
      <c r="H1240" s="41">
        <v>163767</v>
      </c>
      <c r="I1240" s="41">
        <v>0</v>
      </c>
      <c r="J1240" s="41">
        <v>56991</v>
      </c>
      <c r="K1240" s="41">
        <v>1638</v>
      </c>
      <c r="L1240" s="41">
        <v>1250</v>
      </c>
      <c r="M1240" s="41">
        <v>0</v>
      </c>
      <c r="N1240" s="43">
        <v>222008</v>
      </c>
    </row>
    <row r="1241" spans="1:14" x14ac:dyDescent="0.2">
      <c r="A1241" s="39" t="s">
        <v>69</v>
      </c>
      <c r="B1241" s="40"/>
      <c r="C1241" s="41">
        <v>47</v>
      </c>
      <c r="D1241" s="42">
        <v>0</v>
      </c>
      <c r="E1241" s="42">
        <v>1.1366000000000001</v>
      </c>
      <c r="F1241" s="41">
        <v>0</v>
      </c>
      <c r="G1241" s="41">
        <v>349423</v>
      </c>
      <c r="H1241" s="41">
        <v>349423</v>
      </c>
      <c r="I1241" s="41">
        <v>0</v>
      </c>
      <c r="J1241" s="41">
        <v>121599</v>
      </c>
      <c r="K1241" s="41">
        <v>3494</v>
      </c>
      <c r="L1241" s="41">
        <v>2867</v>
      </c>
      <c r="M1241" s="41">
        <v>0</v>
      </c>
      <c r="N1241" s="43">
        <v>473889</v>
      </c>
    </row>
    <row r="1242" spans="1:14" x14ac:dyDescent="0.2">
      <c r="A1242" s="34" t="s">
        <v>24</v>
      </c>
      <c r="B1242" s="35"/>
      <c r="C1242" s="36">
        <f t="shared" ref="C1242:N1242" si="252">SUM(C1239:C1241)</f>
        <v>147</v>
      </c>
      <c r="D1242" s="37">
        <f t="shared" si="252"/>
        <v>0</v>
      </c>
      <c r="E1242" s="37">
        <f t="shared" si="252"/>
        <v>2.7507000000000001</v>
      </c>
      <c r="F1242" s="36">
        <f t="shared" si="252"/>
        <v>0</v>
      </c>
      <c r="G1242" s="36">
        <f t="shared" si="252"/>
        <v>845643</v>
      </c>
      <c r="H1242" s="36">
        <f t="shared" si="252"/>
        <v>845643</v>
      </c>
      <c r="I1242" s="36">
        <f t="shared" si="252"/>
        <v>0</v>
      </c>
      <c r="J1242" s="36">
        <f t="shared" si="252"/>
        <v>294284</v>
      </c>
      <c r="K1242" s="36">
        <f t="shared" si="252"/>
        <v>8457</v>
      </c>
      <c r="L1242" s="36">
        <f t="shared" si="252"/>
        <v>7117</v>
      </c>
      <c r="M1242" s="36">
        <f t="shared" si="252"/>
        <v>0</v>
      </c>
      <c r="N1242" s="38">
        <f t="shared" si="252"/>
        <v>1147044</v>
      </c>
    </row>
    <row r="1243" spans="1:14" x14ac:dyDescent="0.2">
      <c r="A1243" s="34" t="s">
        <v>1483</v>
      </c>
      <c r="B1243" s="35"/>
      <c r="C1243" s="36"/>
      <c r="D1243" s="37"/>
      <c r="E1243" s="37"/>
      <c r="F1243" s="36"/>
      <c r="G1243" s="36"/>
      <c r="H1243" s="36"/>
      <c r="I1243" s="36"/>
      <c r="J1243" s="36"/>
      <c r="K1243" s="36"/>
      <c r="L1243" s="36"/>
      <c r="M1243" s="36"/>
      <c r="N1243" s="38"/>
    </row>
    <row r="1244" spans="1:14" x14ac:dyDescent="0.2">
      <c r="A1244" s="39" t="s">
        <v>1492</v>
      </c>
      <c r="B1244" s="40"/>
      <c r="C1244" s="41">
        <v>25</v>
      </c>
      <c r="D1244" s="42">
        <v>0</v>
      </c>
      <c r="E1244" s="42">
        <v>4.7600000000000003E-2</v>
      </c>
      <c r="F1244" s="41">
        <v>0</v>
      </c>
      <c r="G1244" s="41">
        <v>12900</v>
      </c>
      <c r="H1244" s="41">
        <v>12900</v>
      </c>
      <c r="I1244" s="41">
        <v>0</v>
      </c>
      <c r="J1244" s="41">
        <v>4489</v>
      </c>
      <c r="K1244" s="41">
        <v>129</v>
      </c>
      <c r="L1244" s="41">
        <v>0</v>
      </c>
      <c r="M1244" s="41">
        <v>0</v>
      </c>
      <c r="N1244" s="43">
        <v>17389</v>
      </c>
    </row>
    <row r="1245" spans="1:14" x14ac:dyDescent="0.2">
      <c r="A1245" s="39" t="s">
        <v>1485</v>
      </c>
      <c r="B1245" s="40"/>
      <c r="C1245" s="41">
        <v>0</v>
      </c>
      <c r="D1245" s="42">
        <v>0.74199999999999999</v>
      </c>
      <c r="E1245" s="42">
        <v>0</v>
      </c>
      <c r="F1245" s="41">
        <v>352830</v>
      </c>
      <c r="G1245" s="41">
        <v>0</v>
      </c>
      <c r="H1245" s="41">
        <v>352830</v>
      </c>
      <c r="I1245" s="41">
        <v>0</v>
      </c>
      <c r="J1245" s="41">
        <v>122785</v>
      </c>
      <c r="K1245" s="41">
        <v>3528</v>
      </c>
      <c r="L1245" s="41">
        <v>0</v>
      </c>
      <c r="M1245" s="41">
        <v>0</v>
      </c>
      <c r="N1245" s="43">
        <v>475615</v>
      </c>
    </row>
    <row r="1246" spans="1:14" x14ac:dyDescent="0.2">
      <c r="A1246" s="34" t="s">
        <v>24</v>
      </c>
      <c r="B1246" s="35"/>
      <c r="C1246" s="36">
        <f t="shared" ref="C1246:N1246" si="253">SUM(C1244:C1245)</f>
        <v>25</v>
      </c>
      <c r="D1246" s="37">
        <f t="shared" si="253"/>
        <v>0.74199999999999999</v>
      </c>
      <c r="E1246" s="37">
        <f t="shared" si="253"/>
        <v>4.7600000000000003E-2</v>
      </c>
      <c r="F1246" s="36">
        <f t="shared" si="253"/>
        <v>352830</v>
      </c>
      <c r="G1246" s="36">
        <f t="shared" si="253"/>
        <v>12900</v>
      </c>
      <c r="H1246" s="36">
        <f t="shared" si="253"/>
        <v>365730</v>
      </c>
      <c r="I1246" s="36">
        <f t="shared" si="253"/>
        <v>0</v>
      </c>
      <c r="J1246" s="36">
        <f t="shared" si="253"/>
        <v>127274</v>
      </c>
      <c r="K1246" s="36">
        <f t="shared" si="253"/>
        <v>3657</v>
      </c>
      <c r="L1246" s="36">
        <f t="shared" si="253"/>
        <v>0</v>
      </c>
      <c r="M1246" s="36">
        <f t="shared" si="253"/>
        <v>0</v>
      </c>
      <c r="N1246" s="38">
        <f t="shared" si="253"/>
        <v>493004</v>
      </c>
    </row>
    <row r="1247" spans="1:14" x14ac:dyDescent="0.2">
      <c r="A1247" s="29" t="s">
        <v>2596</v>
      </c>
      <c r="B1247" s="30"/>
      <c r="C1247" s="31">
        <f t="shared" ref="C1247:N1247" si="254">C1230+C1237+C1242+C1246</f>
        <v>172</v>
      </c>
      <c r="D1247" s="32">
        <f t="shared" si="254"/>
        <v>10.7362</v>
      </c>
      <c r="E1247" s="32">
        <f t="shared" si="254"/>
        <v>5.2483000000000004</v>
      </c>
      <c r="F1247" s="31">
        <f t="shared" si="254"/>
        <v>5672330</v>
      </c>
      <c r="G1247" s="31">
        <f t="shared" si="254"/>
        <v>1611725</v>
      </c>
      <c r="H1247" s="31">
        <f t="shared" si="254"/>
        <v>7284055</v>
      </c>
      <c r="I1247" s="31">
        <f t="shared" si="254"/>
        <v>50400</v>
      </c>
      <c r="J1247" s="31">
        <f t="shared" si="254"/>
        <v>2551887</v>
      </c>
      <c r="K1247" s="31">
        <f t="shared" si="254"/>
        <v>72841</v>
      </c>
      <c r="L1247" s="31">
        <f t="shared" si="254"/>
        <v>98717</v>
      </c>
      <c r="M1247" s="31">
        <f t="shared" si="254"/>
        <v>0</v>
      </c>
      <c r="N1247" s="33">
        <f t="shared" si="254"/>
        <v>9985059</v>
      </c>
    </row>
    <row r="1248" spans="1:14" x14ac:dyDescent="0.2">
      <c r="A1248" s="39"/>
      <c r="B1248" s="40"/>
      <c r="C1248" s="41"/>
      <c r="D1248" s="42"/>
      <c r="E1248" s="42"/>
      <c r="F1248" s="41"/>
      <c r="G1248" s="41"/>
      <c r="H1248" s="41"/>
      <c r="I1248" s="41"/>
      <c r="J1248" s="41"/>
      <c r="K1248" s="41"/>
      <c r="L1248" s="41"/>
      <c r="M1248" s="41"/>
      <c r="N1248" s="43"/>
    </row>
    <row r="1249" spans="1:14" x14ac:dyDescent="0.2">
      <c r="A1249" s="29" t="s">
        <v>2597</v>
      </c>
      <c r="B1249" s="30"/>
      <c r="C1249" s="31"/>
      <c r="D1249" s="32"/>
      <c r="E1249" s="32"/>
      <c r="F1249" s="31"/>
      <c r="G1249" s="31"/>
      <c r="H1249" s="31"/>
      <c r="I1249" s="31"/>
      <c r="J1249" s="31"/>
      <c r="K1249" s="31"/>
      <c r="L1249" s="31"/>
      <c r="M1249" s="31"/>
      <c r="N1249" s="33"/>
    </row>
    <row r="1250" spans="1:14" x14ac:dyDescent="0.2">
      <c r="A1250" s="29" t="s">
        <v>2598</v>
      </c>
      <c r="B1250" s="30" t="s">
        <v>6</v>
      </c>
      <c r="C1250" s="31" t="s">
        <v>7</v>
      </c>
      <c r="D1250" s="32" t="s">
        <v>8</v>
      </c>
      <c r="E1250" s="32" t="s">
        <v>9</v>
      </c>
      <c r="F1250" s="31" t="s">
        <v>10</v>
      </c>
      <c r="G1250" s="31" t="s">
        <v>11</v>
      </c>
      <c r="H1250" s="31" t="s">
        <v>12</v>
      </c>
      <c r="I1250" s="31" t="s">
        <v>13</v>
      </c>
      <c r="J1250" s="31" t="s">
        <v>14</v>
      </c>
      <c r="K1250" s="31" t="s">
        <v>15</v>
      </c>
      <c r="L1250" s="31" t="s">
        <v>16</v>
      </c>
      <c r="M1250" s="31" t="s">
        <v>17</v>
      </c>
      <c r="N1250" s="33" t="s">
        <v>18</v>
      </c>
    </row>
    <row r="1251" spans="1:14" x14ac:dyDescent="0.2">
      <c r="A1251" s="34" t="s">
        <v>19</v>
      </c>
      <c r="B1251" s="35"/>
      <c r="C1251" s="36"/>
      <c r="D1251" s="37"/>
      <c r="E1251" s="37"/>
      <c r="F1251" s="36"/>
      <c r="G1251" s="36"/>
      <c r="H1251" s="36"/>
      <c r="I1251" s="36"/>
      <c r="J1251" s="36"/>
      <c r="K1251" s="36"/>
      <c r="L1251" s="36"/>
      <c r="M1251" s="36"/>
      <c r="N1251" s="38"/>
    </row>
    <row r="1252" spans="1:14" x14ac:dyDescent="0.2">
      <c r="A1252" s="39" t="s">
        <v>22</v>
      </c>
      <c r="B1252" s="40"/>
      <c r="C1252" s="41">
        <v>0</v>
      </c>
      <c r="D1252" s="42">
        <v>1.9355</v>
      </c>
      <c r="E1252" s="42">
        <v>0.4</v>
      </c>
      <c r="F1252" s="41">
        <v>1107286</v>
      </c>
      <c r="G1252" s="41">
        <v>94997</v>
      </c>
      <c r="H1252" s="41">
        <v>1202283</v>
      </c>
      <c r="I1252" s="41">
        <v>0</v>
      </c>
      <c r="J1252" s="41">
        <v>418395</v>
      </c>
      <c r="K1252" s="41">
        <v>12023</v>
      </c>
      <c r="L1252" s="41">
        <v>11200</v>
      </c>
      <c r="M1252" s="41">
        <v>0</v>
      </c>
      <c r="N1252" s="43">
        <v>1631878</v>
      </c>
    </row>
    <row r="1253" spans="1:14" x14ac:dyDescent="0.2">
      <c r="A1253" s="34" t="s">
        <v>24</v>
      </c>
      <c r="B1253" s="35"/>
      <c r="C1253" s="36">
        <f t="shared" ref="C1253:N1253" si="255">SUM(C1252:C1252)</f>
        <v>0</v>
      </c>
      <c r="D1253" s="37">
        <f t="shared" si="255"/>
        <v>1.9355</v>
      </c>
      <c r="E1253" s="37">
        <f t="shared" si="255"/>
        <v>0.4</v>
      </c>
      <c r="F1253" s="36">
        <f t="shared" si="255"/>
        <v>1107286</v>
      </c>
      <c r="G1253" s="36">
        <f t="shared" si="255"/>
        <v>94997</v>
      </c>
      <c r="H1253" s="36">
        <f t="shared" si="255"/>
        <v>1202283</v>
      </c>
      <c r="I1253" s="36">
        <f t="shared" si="255"/>
        <v>0</v>
      </c>
      <c r="J1253" s="36">
        <f t="shared" si="255"/>
        <v>418395</v>
      </c>
      <c r="K1253" s="36">
        <f t="shared" si="255"/>
        <v>12023</v>
      </c>
      <c r="L1253" s="36">
        <f t="shared" si="255"/>
        <v>11200</v>
      </c>
      <c r="M1253" s="36">
        <f t="shared" si="255"/>
        <v>0</v>
      </c>
      <c r="N1253" s="38">
        <f t="shared" si="255"/>
        <v>1631878</v>
      </c>
    </row>
    <row r="1254" spans="1:14" x14ac:dyDescent="0.2">
      <c r="A1254" s="34" t="s">
        <v>1629</v>
      </c>
      <c r="B1254" s="35"/>
      <c r="C1254" s="36"/>
      <c r="D1254" s="37"/>
      <c r="E1254" s="37"/>
      <c r="F1254" s="36"/>
      <c r="G1254" s="36"/>
      <c r="H1254" s="36"/>
      <c r="I1254" s="36"/>
      <c r="J1254" s="36"/>
      <c r="K1254" s="36"/>
      <c r="L1254" s="36"/>
      <c r="M1254" s="36"/>
      <c r="N1254" s="38"/>
    </row>
    <row r="1255" spans="1:14" x14ac:dyDescent="0.2">
      <c r="A1255" s="39" t="s">
        <v>40</v>
      </c>
      <c r="B1255" s="40"/>
      <c r="C1255" s="41">
        <v>0</v>
      </c>
      <c r="D1255" s="42">
        <v>-3.3599999999999998E-2</v>
      </c>
      <c r="E1255" s="42">
        <v>0</v>
      </c>
      <c r="F1255" s="41">
        <v>-29400</v>
      </c>
      <c r="G1255" s="41">
        <v>0</v>
      </c>
      <c r="H1255" s="41">
        <v>-29400</v>
      </c>
      <c r="I1255" s="41">
        <v>0</v>
      </c>
      <c r="J1255" s="41">
        <v>-10231</v>
      </c>
      <c r="K1255" s="41">
        <v>-294</v>
      </c>
      <c r="L1255" s="41">
        <v>0</v>
      </c>
      <c r="M1255" s="41">
        <v>0</v>
      </c>
      <c r="N1255" s="43">
        <v>-39631</v>
      </c>
    </row>
    <row r="1256" spans="1:14" x14ac:dyDescent="0.2">
      <c r="A1256" s="39" t="s">
        <v>41</v>
      </c>
      <c r="B1256" s="40"/>
      <c r="C1256" s="41">
        <v>0</v>
      </c>
      <c r="D1256" s="42">
        <v>0</v>
      </c>
      <c r="E1256" s="42">
        <v>0</v>
      </c>
      <c r="F1256" s="41">
        <v>0</v>
      </c>
      <c r="G1256" s="41">
        <v>0</v>
      </c>
      <c r="H1256" s="41">
        <v>0</v>
      </c>
      <c r="I1256" s="41">
        <v>29400</v>
      </c>
      <c r="J1256" s="41">
        <v>9937</v>
      </c>
      <c r="K1256" s="41">
        <v>0</v>
      </c>
      <c r="L1256" s="41">
        <v>0</v>
      </c>
      <c r="M1256" s="41">
        <v>0</v>
      </c>
      <c r="N1256" s="43">
        <v>39337</v>
      </c>
    </row>
    <row r="1257" spans="1:14" x14ac:dyDescent="0.2">
      <c r="A1257" s="39" t="s">
        <v>23</v>
      </c>
      <c r="B1257" s="40"/>
      <c r="C1257" s="41">
        <v>0</v>
      </c>
      <c r="D1257" s="42">
        <v>0</v>
      </c>
      <c r="E1257" s="42">
        <v>0.95</v>
      </c>
      <c r="F1257" s="41">
        <v>0</v>
      </c>
      <c r="G1257" s="41">
        <v>365931</v>
      </c>
      <c r="H1257" s="41">
        <v>365931</v>
      </c>
      <c r="I1257" s="41">
        <v>0</v>
      </c>
      <c r="J1257" s="41">
        <v>127344</v>
      </c>
      <c r="K1257" s="41">
        <v>3659</v>
      </c>
      <c r="L1257" s="41">
        <v>0</v>
      </c>
      <c r="M1257" s="41">
        <v>0</v>
      </c>
      <c r="N1257" s="43">
        <v>493275</v>
      </c>
    </row>
    <row r="1258" spans="1:14" x14ac:dyDescent="0.2">
      <c r="A1258" s="39" t="s">
        <v>1481</v>
      </c>
      <c r="B1258" s="40"/>
      <c r="C1258" s="41">
        <v>0</v>
      </c>
      <c r="D1258" s="42">
        <v>3.3512</v>
      </c>
      <c r="E1258" s="42">
        <v>0.1464</v>
      </c>
      <c r="F1258" s="41">
        <v>1947258</v>
      </c>
      <c r="G1258" s="41">
        <v>36768</v>
      </c>
      <c r="H1258" s="41">
        <v>1984026</v>
      </c>
      <c r="I1258" s="41">
        <v>0</v>
      </c>
      <c r="J1258" s="41">
        <v>690440</v>
      </c>
      <c r="K1258" s="41">
        <v>19840</v>
      </c>
      <c r="L1258" s="41">
        <v>60475</v>
      </c>
      <c r="M1258" s="41">
        <v>0</v>
      </c>
      <c r="N1258" s="43">
        <v>2734941</v>
      </c>
    </row>
    <row r="1259" spans="1:14" x14ac:dyDescent="0.2">
      <c r="A1259" s="39" t="s">
        <v>1482</v>
      </c>
      <c r="B1259" s="40"/>
      <c r="C1259" s="41">
        <v>0</v>
      </c>
      <c r="D1259" s="42">
        <v>0</v>
      </c>
      <c r="E1259" s="42">
        <v>0</v>
      </c>
      <c r="F1259" s="41">
        <v>24000</v>
      </c>
      <c r="G1259" s="41">
        <v>0</v>
      </c>
      <c r="H1259" s="41">
        <v>24000</v>
      </c>
      <c r="I1259" s="41">
        <v>0</v>
      </c>
      <c r="J1259" s="41">
        <v>8352</v>
      </c>
      <c r="K1259" s="41">
        <v>240</v>
      </c>
      <c r="L1259" s="41">
        <v>4500</v>
      </c>
      <c r="M1259" s="41">
        <v>0</v>
      </c>
      <c r="N1259" s="43">
        <v>36852</v>
      </c>
    </row>
    <row r="1260" spans="1:14" x14ac:dyDescent="0.2">
      <c r="A1260" s="34" t="s">
        <v>24</v>
      </c>
      <c r="B1260" s="35"/>
      <c r="C1260" s="36">
        <f t="shared" ref="C1260:N1260" si="256">SUM(C1255:C1259)</f>
        <v>0</v>
      </c>
      <c r="D1260" s="37">
        <f t="shared" si="256"/>
        <v>3.3176000000000001</v>
      </c>
      <c r="E1260" s="37">
        <f t="shared" si="256"/>
        <v>1.0964</v>
      </c>
      <c r="F1260" s="36">
        <f t="shared" si="256"/>
        <v>1941858</v>
      </c>
      <c r="G1260" s="36">
        <f t="shared" si="256"/>
        <v>402699</v>
      </c>
      <c r="H1260" s="36">
        <f t="shared" si="256"/>
        <v>2344557</v>
      </c>
      <c r="I1260" s="36">
        <f t="shared" si="256"/>
        <v>29400</v>
      </c>
      <c r="J1260" s="36">
        <f t="shared" si="256"/>
        <v>825842</v>
      </c>
      <c r="K1260" s="36">
        <f t="shared" si="256"/>
        <v>23445</v>
      </c>
      <c r="L1260" s="36">
        <f t="shared" si="256"/>
        <v>64975</v>
      </c>
      <c r="M1260" s="36">
        <f t="shared" si="256"/>
        <v>0</v>
      </c>
      <c r="N1260" s="38">
        <f t="shared" si="256"/>
        <v>3264774</v>
      </c>
    </row>
    <row r="1261" spans="1:14" x14ac:dyDescent="0.2">
      <c r="A1261" s="34" t="s">
        <v>25</v>
      </c>
      <c r="B1261" s="35"/>
      <c r="C1261" s="36"/>
      <c r="D1261" s="37"/>
      <c r="E1261" s="37"/>
      <c r="F1261" s="36"/>
      <c r="G1261" s="36"/>
      <c r="H1261" s="36"/>
      <c r="I1261" s="36"/>
      <c r="J1261" s="36"/>
      <c r="K1261" s="36"/>
      <c r="L1261" s="36"/>
      <c r="M1261" s="36"/>
      <c r="N1261" s="38"/>
    </row>
    <row r="1262" spans="1:14" x14ac:dyDescent="0.2">
      <c r="A1262" s="39" t="s">
        <v>26</v>
      </c>
      <c r="B1262" s="40"/>
      <c r="C1262" s="41">
        <v>27</v>
      </c>
      <c r="D1262" s="42">
        <v>0</v>
      </c>
      <c r="E1262" s="42">
        <v>1.0515000000000001</v>
      </c>
      <c r="F1262" s="41">
        <v>0</v>
      </c>
      <c r="G1262" s="41">
        <v>323261</v>
      </c>
      <c r="H1262" s="41">
        <v>323261</v>
      </c>
      <c r="I1262" s="41">
        <v>0</v>
      </c>
      <c r="J1262" s="41">
        <v>112495</v>
      </c>
      <c r="K1262" s="41">
        <v>3233</v>
      </c>
      <c r="L1262" s="41">
        <v>2295</v>
      </c>
      <c r="M1262" s="41">
        <v>0</v>
      </c>
      <c r="N1262" s="43">
        <v>438051</v>
      </c>
    </row>
    <row r="1263" spans="1:14" x14ac:dyDescent="0.2">
      <c r="A1263" s="39" t="s">
        <v>69</v>
      </c>
      <c r="B1263" s="40"/>
      <c r="C1263" s="41">
        <v>31</v>
      </c>
      <c r="D1263" s="42">
        <v>0</v>
      </c>
      <c r="E1263" s="42">
        <v>0.84199999999999997</v>
      </c>
      <c r="F1263" s="41">
        <v>0</v>
      </c>
      <c r="G1263" s="41">
        <v>258854</v>
      </c>
      <c r="H1263" s="41">
        <v>258854</v>
      </c>
      <c r="I1263" s="41">
        <v>0</v>
      </c>
      <c r="J1263" s="41">
        <v>90082</v>
      </c>
      <c r="K1263" s="41">
        <v>2589</v>
      </c>
      <c r="L1263" s="41">
        <v>1891</v>
      </c>
      <c r="M1263" s="41">
        <v>0</v>
      </c>
      <c r="N1263" s="43">
        <v>350827</v>
      </c>
    </row>
    <row r="1264" spans="1:14" x14ac:dyDescent="0.2">
      <c r="A1264" s="34" t="s">
        <v>24</v>
      </c>
      <c r="B1264" s="35"/>
      <c r="C1264" s="36">
        <f t="shared" ref="C1264:N1264" si="257">SUM(C1262:C1263)</f>
        <v>58</v>
      </c>
      <c r="D1264" s="37">
        <f t="shared" si="257"/>
        <v>0</v>
      </c>
      <c r="E1264" s="37">
        <f t="shared" si="257"/>
        <v>1.8935</v>
      </c>
      <c r="F1264" s="36">
        <f t="shared" si="257"/>
        <v>0</v>
      </c>
      <c r="G1264" s="36">
        <f t="shared" si="257"/>
        <v>582115</v>
      </c>
      <c r="H1264" s="36">
        <f t="shared" si="257"/>
        <v>582115</v>
      </c>
      <c r="I1264" s="36">
        <f t="shared" si="257"/>
        <v>0</v>
      </c>
      <c r="J1264" s="36">
        <f t="shared" si="257"/>
        <v>202577</v>
      </c>
      <c r="K1264" s="36">
        <f t="shared" si="257"/>
        <v>5822</v>
      </c>
      <c r="L1264" s="36">
        <f t="shared" si="257"/>
        <v>4186</v>
      </c>
      <c r="M1264" s="36">
        <f t="shared" si="257"/>
        <v>0</v>
      </c>
      <c r="N1264" s="38">
        <f t="shared" si="257"/>
        <v>788878</v>
      </c>
    </row>
    <row r="1265" spans="1:14" x14ac:dyDescent="0.2">
      <c r="A1265" s="34" t="s">
        <v>1483</v>
      </c>
      <c r="B1265" s="35"/>
      <c r="C1265" s="36"/>
      <c r="D1265" s="37"/>
      <c r="E1265" s="37"/>
      <c r="F1265" s="36"/>
      <c r="G1265" s="36"/>
      <c r="H1265" s="36"/>
      <c r="I1265" s="36"/>
      <c r="J1265" s="36"/>
      <c r="K1265" s="36"/>
      <c r="L1265" s="36"/>
      <c r="M1265" s="36"/>
      <c r="N1265" s="38"/>
    </row>
    <row r="1266" spans="1:14" x14ac:dyDescent="0.2">
      <c r="A1266" s="39" t="s">
        <v>1492</v>
      </c>
      <c r="B1266" s="40"/>
      <c r="C1266" s="41">
        <v>30</v>
      </c>
      <c r="D1266" s="42">
        <v>0</v>
      </c>
      <c r="E1266" s="42">
        <v>5.7099999999999998E-2</v>
      </c>
      <c r="F1266" s="41">
        <v>0</v>
      </c>
      <c r="G1266" s="41">
        <v>15475</v>
      </c>
      <c r="H1266" s="41">
        <v>15475</v>
      </c>
      <c r="I1266" s="41">
        <v>0</v>
      </c>
      <c r="J1266" s="41">
        <v>5386</v>
      </c>
      <c r="K1266" s="41">
        <v>155</v>
      </c>
      <c r="L1266" s="41">
        <v>0</v>
      </c>
      <c r="M1266" s="41">
        <v>0</v>
      </c>
      <c r="N1266" s="43">
        <v>20861</v>
      </c>
    </row>
    <row r="1267" spans="1:14" x14ac:dyDescent="0.2">
      <c r="A1267" s="39" t="s">
        <v>1485</v>
      </c>
      <c r="B1267" s="40"/>
      <c r="C1267" s="41">
        <v>0</v>
      </c>
      <c r="D1267" s="42">
        <v>0.82499999999999996</v>
      </c>
      <c r="E1267" s="42">
        <v>0</v>
      </c>
      <c r="F1267" s="41">
        <v>394962</v>
      </c>
      <c r="G1267" s="41">
        <v>0</v>
      </c>
      <c r="H1267" s="41">
        <v>394962</v>
      </c>
      <c r="I1267" s="41">
        <v>0</v>
      </c>
      <c r="J1267" s="41">
        <v>137447</v>
      </c>
      <c r="K1267" s="41">
        <v>3950</v>
      </c>
      <c r="L1267" s="41">
        <v>0</v>
      </c>
      <c r="M1267" s="41">
        <v>0</v>
      </c>
      <c r="N1267" s="43">
        <v>532409</v>
      </c>
    </row>
    <row r="1268" spans="1:14" x14ac:dyDescent="0.2">
      <c r="A1268" s="34" t="s">
        <v>24</v>
      </c>
      <c r="B1268" s="35"/>
      <c r="C1268" s="36">
        <f t="shared" ref="C1268:N1268" si="258">SUM(C1266:C1267)</f>
        <v>30</v>
      </c>
      <c r="D1268" s="37">
        <f t="shared" si="258"/>
        <v>0.82499999999999996</v>
      </c>
      <c r="E1268" s="37">
        <f t="shared" si="258"/>
        <v>5.7099999999999998E-2</v>
      </c>
      <c r="F1268" s="36">
        <f t="shared" si="258"/>
        <v>394962</v>
      </c>
      <c r="G1268" s="36">
        <f t="shared" si="258"/>
        <v>15475</v>
      </c>
      <c r="H1268" s="36">
        <f t="shared" si="258"/>
        <v>410437</v>
      </c>
      <c r="I1268" s="36">
        <f t="shared" si="258"/>
        <v>0</v>
      </c>
      <c r="J1268" s="36">
        <f t="shared" si="258"/>
        <v>142833</v>
      </c>
      <c r="K1268" s="36">
        <f t="shared" si="258"/>
        <v>4105</v>
      </c>
      <c r="L1268" s="36">
        <f t="shared" si="258"/>
        <v>0</v>
      </c>
      <c r="M1268" s="36">
        <f t="shared" si="258"/>
        <v>0</v>
      </c>
      <c r="N1268" s="38">
        <f t="shared" si="258"/>
        <v>553270</v>
      </c>
    </row>
    <row r="1269" spans="1:14" x14ac:dyDescent="0.2">
      <c r="A1269" s="29" t="s">
        <v>2599</v>
      </c>
      <c r="B1269" s="30"/>
      <c r="C1269" s="31">
        <f t="shared" ref="C1269:N1269" si="259">C1253+C1260+C1264+C1268</f>
        <v>88</v>
      </c>
      <c r="D1269" s="32">
        <f t="shared" si="259"/>
        <v>6.0781000000000001</v>
      </c>
      <c r="E1269" s="32">
        <f t="shared" si="259"/>
        <v>3.4470000000000001</v>
      </c>
      <c r="F1269" s="31">
        <f t="shared" si="259"/>
        <v>3444106</v>
      </c>
      <c r="G1269" s="31">
        <f t="shared" si="259"/>
        <v>1095286</v>
      </c>
      <c r="H1269" s="31">
        <f t="shared" si="259"/>
        <v>4539392</v>
      </c>
      <c r="I1269" s="31">
        <f t="shared" si="259"/>
        <v>29400</v>
      </c>
      <c r="J1269" s="31">
        <f t="shared" si="259"/>
        <v>1589647</v>
      </c>
      <c r="K1269" s="31">
        <f t="shared" si="259"/>
        <v>45395</v>
      </c>
      <c r="L1269" s="31">
        <f t="shared" si="259"/>
        <v>80361</v>
      </c>
      <c r="M1269" s="31">
        <f t="shared" si="259"/>
        <v>0</v>
      </c>
      <c r="N1269" s="33">
        <f t="shared" si="259"/>
        <v>6238800</v>
      </c>
    </row>
    <row r="1270" spans="1:14" x14ac:dyDescent="0.2">
      <c r="A1270" s="39"/>
      <c r="B1270" s="40"/>
      <c r="C1270" s="41"/>
      <c r="D1270" s="42"/>
      <c r="E1270" s="42"/>
      <c r="F1270" s="41"/>
      <c r="G1270" s="41"/>
      <c r="H1270" s="41"/>
      <c r="I1270" s="41"/>
      <c r="J1270" s="41"/>
      <c r="K1270" s="41"/>
      <c r="L1270" s="41"/>
      <c r="M1270" s="41"/>
      <c r="N1270" s="43"/>
    </row>
    <row r="1271" spans="1:14" x14ac:dyDescent="0.2">
      <c r="A1271" s="29" t="s">
        <v>2600</v>
      </c>
      <c r="B1271" s="30"/>
      <c r="C1271" s="31"/>
      <c r="D1271" s="32"/>
      <c r="E1271" s="32"/>
      <c r="F1271" s="31"/>
      <c r="G1271" s="31"/>
      <c r="H1271" s="31"/>
      <c r="I1271" s="31"/>
      <c r="J1271" s="31"/>
      <c r="K1271" s="31"/>
      <c r="L1271" s="31"/>
      <c r="M1271" s="31"/>
      <c r="N1271" s="33"/>
    </row>
    <row r="1272" spans="1:14" x14ac:dyDescent="0.2">
      <c r="A1272" s="29" t="s">
        <v>2601</v>
      </c>
      <c r="B1272" s="30" t="s">
        <v>6</v>
      </c>
      <c r="C1272" s="31" t="s">
        <v>7</v>
      </c>
      <c r="D1272" s="32" t="s">
        <v>8</v>
      </c>
      <c r="E1272" s="32" t="s">
        <v>9</v>
      </c>
      <c r="F1272" s="31" t="s">
        <v>10</v>
      </c>
      <c r="G1272" s="31" t="s">
        <v>11</v>
      </c>
      <c r="H1272" s="31" t="s">
        <v>12</v>
      </c>
      <c r="I1272" s="31" t="s">
        <v>13</v>
      </c>
      <c r="J1272" s="31" t="s">
        <v>14</v>
      </c>
      <c r="K1272" s="31" t="s">
        <v>15</v>
      </c>
      <c r="L1272" s="31" t="s">
        <v>16</v>
      </c>
      <c r="M1272" s="31" t="s">
        <v>17</v>
      </c>
      <c r="N1272" s="33" t="s">
        <v>18</v>
      </c>
    </row>
    <row r="1273" spans="1:14" x14ac:dyDescent="0.2">
      <c r="A1273" s="34" t="s">
        <v>1629</v>
      </c>
      <c r="B1273" s="35"/>
      <c r="C1273" s="36"/>
      <c r="D1273" s="37"/>
      <c r="E1273" s="37"/>
      <c r="F1273" s="36"/>
      <c r="G1273" s="36"/>
      <c r="H1273" s="36"/>
      <c r="I1273" s="36"/>
      <c r="J1273" s="36"/>
      <c r="K1273" s="36"/>
      <c r="L1273" s="36"/>
      <c r="M1273" s="36"/>
      <c r="N1273" s="38"/>
    </row>
    <row r="1274" spans="1:14" x14ac:dyDescent="0.2">
      <c r="A1274" s="39" t="s">
        <v>23</v>
      </c>
      <c r="B1274" s="40"/>
      <c r="C1274" s="41">
        <v>0</v>
      </c>
      <c r="D1274" s="42">
        <v>0</v>
      </c>
      <c r="E1274" s="42">
        <v>1.25</v>
      </c>
      <c r="F1274" s="41">
        <v>0</v>
      </c>
      <c r="G1274" s="41">
        <v>488490</v>
      </c>
      <c r="H1274" s="41">
        <v>488490</v>
      </c>
      <c r="I1274" s="41">
        <v>0</v>
      </c>
      <c r="J1274" s="41">
        <v>169995</v>
      </c>
      <c r="K1274" s="41">
        <v>4885</v>
      </c>
      <c r="L1274" s="41">
        <v>0</v>
      </c>
      <c r="M1274" s="41">
        <v>0</v>
      </c>
      <c r="N1274" s="43">
        <v>658485</v>
      </c>
    </row>
    <row r="1275" spans="1:14" x14ac:dyDescent="0.2">
      <c r="A1275" s="39" t="s">
        <v>1481</v>
      </c>
      <c r="B1275" s="40"/>
      <c r="C1275" s="41">
        <v>0</v>
      </c>
      <c r="D1275" s="42">
        <v>6.2274000000000003</v>
      </c>
      <c r="E1275" s="42">
        <v>0.85</v>
      </c>
      <c r="F1275" s="41">
        <v>4027383</v>
      </c>
      <c r="G1275" s="41">
        <v>213435</v>
      </c>
      <c r="H1275" s="41">
        <v>4240818</v>
      </c>
      <c r="I1275" s="41">
        <v>0</v>
      </c>
      <c r="J1275" s="41">
        <v>1475804</v>
      </c>
      <c r="K1275" s="41">
        <v>42408</v>
      </c>
      <c r="L1275" s="41">
        <v>140125</v>
      </c>
      <c r="M1275" s="41">
        <v>0</v>
      </c>
      <c r="N1275" s="43">
        <v>5856747</v>
      </c>
    </row>
    <row r="1276" spans="1:14" x14ac:dyDescent="0.2">
      <c r="A1276" s="39" t="s">
        <v>1482</v>
      </c>
      <c r="B1276" s="40"/>
      <c r="C1276" s="41">
        <v>0</v>
      </c>
      <c r="D1276" s="42">
        <v>0</v>
      </c>
      <c r="E1276" s="42">
        <v>0</v>
      </c>
      <c r="F1276" s="41">
        <v>24000</v>
      </c>
      <c r="G1276" s="41">
        <v>0</v>
      </c>
      <c r="H1276" s="41">
        <v>24000</v>
      </c>
      <c r="I1276" s="41">
        <v>0</v>
      </c>
      <c r="J1276" s="41">
        <v>8352</v>
      </c>
      <c r="K1276" s="41">
        <v>240</v>
      </c>
      <c r="L1276" s="41">
        <v>4500</v>
      </c>
      <c r="M1276" s="41">
        <v>0</v>
      </c>
      <c r="N1276" s="43">
        <v>36852</v>
      </c>
    </row>
    <row r="1277" spans="1:14" x14ac:dyDescent="0.2">
      <c r="A1277" s="34" t="s">
        <v>24</v>
      </c>
      <c r="B1277" s="35"/>
      <c r="C1277" s="36">
        <f t="shared" ref="C1277:N1277" si="260">SUM(C1274:C1276)</f>
        <v>0</v>
      </c>
      <c r="D1277" s="37">
        <f t="shared" si="260"/>
        <v>6.2274000000000003</v>
      </c>
      <c r="E1277" s="37">
        <f t="shared" si="260"/>
        <v>2.1</v>
      </c>
      <c r="F1277" s="36">
        <f t="shared" si="260"/>
        <v>4051383</v>
      </c>
      <c r="G1277" s="36">
        <f t="shared" si="260"/>
        <v>701925</v>
      </c>
      <c r="H1277" s="36">
        <f t="shared" si="260"/>
        <v>4753308</v>
      </c>
      <c r="I1277" s="36">
        <f t="shared" si="260"/>
        <v>0</v>
      </c>
      <c r="J1277" s="36">
        <f t="shared" si="260"/>
        <v>1654151</v>
      </c>
      <c r="K1277" s="36">
        <f t="shared" si="260"/>
        <v>47533</v>
      </c>
      <c r="L1277" s="36">
        <f t="shared" si="260"/>
        <v>144625</v>
      </c>
      <c r="M1277" s="36">
        <f t="shared" si="260"/>
        <v>0</v>
      </c>
      <c r="N1277" s="38">
        <f t="shared" si="260"/>
        <v>6552084</v>
      </c>
    </row>
    <row r="1278" spans="1:14" x14ac:dyDescent="0.2">
      <c r="A1278" s="34" t="s">
        <v>1483</v>
      </c>
      <c r="B1278" s="35"/>
      <c r="C1278" s="36"/>
      <c r="D1278" s="37"/>
      <c r="E1278" s="37"/>
      <c r="F1278" s="36"/>
      <c r="G1278" s="36"/>
      <c r="H1278" s="36"/>
      <c r="I1278" s="36"/>
      <c r="J1278" s="36"/>
      <c r="K1278" s="36"/>
      <c r="L1278" s="36"/>
      <c r="M1278" s="36"/>
      <c r="N1278" s="38"/>
    </row>
    <row r="1279" spans="1:14" x14ac:dyDescent="0.2">
      <c r="A1279" s="39" t="s">
        <v>1484</v>
      </c>
      <c r="B1279" s="40"/>
      <c r="C1279" s="41">
        <v>60</v>
      </c>
      <c r="D1279" s="42">
        <v>0</v>
      </c>
      <c r="E1279" s="42">
        <v>0.1051</v>
      </c>
      <c r="F1279" s="41">
        <v>0</v>
      </c>
      <c r="G1279" s="41">
        <v>28483</v>
      </c>
      <c r="H1279" s="41">
        <v>28483</v>
      </c>
      <c r="I1279" s="41">
        <v>0</v>
      </c>
      <c r="J1279" s="41">
        <v>9912</v>
      </c>
      <c r="K1279" s="41">
        <v>285</v>
      </c>
      <c r="L1279" s="41">
        <v>0</v>
      </c>
      <c r="M1279" s="41">
        <v>0</v>
      </c>
      <c r="N1279" s="43">
        <v>38395</v>
      </c>
    </row>
    <row r="1280" spans="1:14" x14ac:dyDescent="0.2">
      <c r="A1280" s="39" t="s">
        <v>1485</v>
      </c>
      <c r="B1280" s="40"/>
      <c r="C1280" s="41">
        <v>0</v>
      </c>
      <c r="D1280" s="42">
        <v>1.9167000000000001</v>
      </c>
      <c r="E1280" s="42">
        <v>0</v>
      </c>
      <c r="F1280" s="41">
        <v>957358</v>
      </c>
      <c r="G1280" s="41">
        <v>0</v>
      </c>
      <c r="H1280" s="41">
        <v>957358</v>
      </c>
      <c r="I1280" s="41">
        <v>0</v>
      </c>
      <c r="J1280" s="41">
        <v>333161</v>
      </c>
      <c r="K1280" s="41">
        <v>9574</v>
      </c>
      <c r="L1280" s="41">
        <v>0</v>
      </c>
      <c r="M1280" s="41">
        <v>0</v>
      </c>
      <c r="N1280" s="43">
        <v>1290519</v>
      </c>
    </row>
    <row r="1281" spans="1:14" x14ac:dyDescent="0.2">
      <c r="A1281" s="34" t="s">
        <v>24</v>
      </c>
      <c r="B1281" s="35"/>
      <c r="C1281" s="36">
        <f t="shared" ref="C1281:N1281" si="261">SUM(C1279:C1280)</f>
        <v>60</v>
      </c>
      <c r="D1281" s="37">
        <f t="shared" si="261"/>
        <v>1.9167000000000001</v>
      </c>
      <c r="E1281" s="37">
        <f t="shared" si="261"/>
        <v>0.1051</v>
      </c>
      <c r="F1281" s="36">
        <f t="shared" si="261"/>
        <v>957358</v>
      </c>
      <c r="G1281" s="36">
        <f t="shared" si="261"/>
        <v>28483</v>
      </c>
      <c r="H1281" s="36">
        <f t="shared" si="261"/>
        <v>985841</v>
      </c>
      <c r="I1281" s="36">
        <f t="shared" si="261"/>
        <v>0</v>
      </c>
      <c r="J1281" s="36">
        <f t="shared" si="261"/>
        <v>343073</v>
      </c>
      <c r="K1281" s="36">
        <f t="shared" si="261"/>
        <v>9859</v>
      </c>
      <c r="L1281" s="36">
        <f t="shared" si="261"/>
        <v>0</v>
      </c>
      <c r="M1281" s="36">
        <f t="shared" si="261"/>
        <v>0</v>
      </c>
      <c r="N1281" s="38">
        <f t="shared" si="261"/>
        <v>1328914</v>
      </c>
    </row>
    <row r="1282" spans="1:14" x14ac:dyDescent="0.2">
      <c r="A1282" s="29" t="s">
        <v>2602</v>
      </c>
      <c r="B1282" s="30"/>
      <c r="C1282" s="31">
        <f t="shared" ref="C1282:N1282" si="262">C1277+C1281</f>
        <v>60</v>
      </c>
      <c r="D1282" s="32">
        <f t="shared" si="262"/>
        <v>8.1440999999999999</v>
      </c>
      <c r="E1282" s="32">
        <f t="shared" si="262"/>
        <v>2.2051000000000003</v>
      </c>
      <c r="F1282" s="31">
        <f t="shared" si="262"/>
        <v>5008741</v>
      </c>
      <c r="G1282" s="31">
        <f t="shared" si="262"/>
        <v>730408</v>
      </c>
      <c r="H1282" s="31">
        <f t="shared" si="262"/>
        <v>5739149</v>
      </c>
      <c r="I1282" s="31">
        <f t="shared" si="262"/>
        <v>0</v>
      </c>
      <c r="J1282" s="31">
        <f t="shared" si="262"/>
        <v>1997224</v>
      </c>
      <c r="K1282" s="31">
        <f t="shared" si="262"/>
        <v>57392</v>
      </c>
      <c r="L1282" s="31">
        <f t="shared" si="262"/>
        <v>144625</v>
      </c>
      <c r="M1282" s="31">
        <f t="shared" si="262"/>
        <v>0</v>
      </c>
      <c r="N1282" s="33">
        <f t="shared" si="262"/>
        <v>7880998</v>
      </c>
    </row>
    <row r="1283" spans="1:14" x14ac:dyDescent="0.2">
      <c r="A1283" s="39"/>
      <c r="B1283" s="40"/>
      <c r="C1283" s="41"/>
      <c r="D1283" s="42"/>
      <c r="E1283" s="42"/>
      <c r="F1283" s="41"/>
      <c r="G1283" s="41"/>
      <c r="H1283" s="41"/>
      <c r="I1283" s="41"/>
      <c r="J1283" s="41"/>
      <c r="K1283" s="41"/>
      <c r="L1283" s="41"/>
      <c r="M1283" s="41"/>
      <c r="N1283" s="43"/>
    </row>
    <row r="1284" spans="1:14" x14ac:dyDescent="0.2">
      <c r="A1284" s="29" t="s">
        <v>2603</v>
      </c>
      <c r="B1284" s="30"/>
      <c r="C1284" s="31"/>
      <c r="D1284" s="32"/>
      <c r="E1284" s="32"/>
      <c r="F1284" s="31"/>
      <c r="G1284" s="31"/>
      <c r="H1284" s="31"/>
      <c r="I1284" s="31"/>
      <c r="J1284" s="31"/>
      <c r="K1284" s="31"/>
      <c r="L1284" s="31"/>
      <c r="M1284" s="31"/>
      <c r="N1284" s="33"/>
    </row>
    <row r="1285" spans="1:14" x14ac:dyDescent="0.2">
      <c r="A1285" s="29" t="s">
        <v>2604</v>
      </c>
      <c r="B1285" s="30" t="s">
        <v>6</v>
      </c>
      <c r="C1285" s="31" t="s">
        <v>7</v>
      </c>
      <c r="D1285" s="32" t="s">
        <v>8</v>
      </c>
      <c r="E1285" s="32" t="s">
        <v>9</v>
      </c>
      <c r="F1285" s="31" t="s">
        <v>10</v>
      </c>
      <c r="G1285" s="31" t="s">
        <v>11</v>
      </c>
      <c r="H1285" s="31" t="s">
        <v>12</v>
      </c>
      <c r="I1285" s="31" t="s">
        <v>13</v>
      </c>
      <c r="J1285" s="31" t="s">
        <v>14</v>
      </c>
      <c r="K1285" s="31" t="s">
        <v>15</v>
      </c>
      <c r="L1285" s="31" t="s">
        <v>16</v>
      </c>
      <c r="M1285" s="31" t="s">
        <v>17</v>
      </c>
      <c r="N1285" s="33" t="s">
        <v>18</v>
      </c>
    </row>
    <row r="1286" spans="1:14" x14ac:dyDescent="0.2">
      <c r="A1286" s="34" t="s">
        <v>19</v>
      </c>
      <c r="B1286" s="35"/>
      <c r="C1286" s="36"/>
      <c r="D1286" s="37"/>
      <c r="E1286" s="37"/>
      <c r="F1286" s="36"/>
      <c r="G1286" s="36"/>
      <c r="H1286" s="36"/>
      <c r="I1286" s="36"/>
      <c r="J1286" s="36"/>
      <c r="K1286" s="36"/>
      <c r="L1286" s="36"/>
      <c r="M1286" s="36"/>
      <c r="N1286" s="38"/>
    </row>
    <row r="1287" spans="1:14" x14ac:dyDescent="0.2">
      <c r="A1287" s="39" t="s">
        <v>22</v>
      </c>
      <c r="B1287" s="40"/>
      <c r="C1287" s="41">
        <v>0</v>
      </c>
      <c r="D1287" s="42">
        <v>2</v>
      </c>
      <c r="E1287" s="42">
        <v>0.4</v>
      </c>
      <c r="F1287" s="41">
        <v>1153555</v>
      </c>
      <c r="G1287" s="41">
        <v>94997</v>
      </c>
      <c r="H1287" s="41">
        <v>1248552</v>
      </c>
      <c r="I1287" s="41">
        <v>0</v>
      </c>
      <c r="J1287" s="41">
        <v>434497</v>
      </c>
      <c r="K1287" s="41">
        <v>12486</v>
      </c>
      <c r="L1287" s="41">
        <v>9600</v>
      </c>
      <c r="M1287" s="41">
        <v>0</v>
      </c>
      <c r="N1287" s="43">
        <v>1692649</v>
      </c>
    </row>
    <row r="1288" spans="1:14" x14ac:dyDescent="0.2">
      <c r="A1288" s="34" t="s">
        <v>24</v>
      </c>
      <c r="B1288" s="35"/>
      <c r="C1288" s="36">
        <f t="shared" ref="C1288:N1288" si="263">SUM(C1287:C1287)</f>
        <v>0</v>
      </c>
      <c r="D1288" s="37">
        <f t="shared" si="263"/>
        <v>2</v>
      </c>
      <c r="E1288" s="37">
        <f t="shared" si="263"/>
        <v>0.4</v>
      </c>
      <c r="F1288" s="36">
        <f t="shared" si="263"/>
        <v>1153555</v>
      </c>
      <c r="G1288" s="36">
        <f t="shared" si="263"/>
        <v>94997</v>
      </c>
      <c r="H1288" s="36">
        <f t="shared" si="263"/>
        <v>1248552</v>
      </c>
      <c r="I1288" s="36">
        <f t="shared" si="263"/>
        <v>0</v>
      </c>
      <c r="J1288" s="36">
        <f t="shared" si="263"/>
        <v>434497</v>
      </c>
      <c r="K1288" s="36">
        <f t="shared" si="263"/>
        <v>12486</v>
      </c>
      <c r="L1288" s="36">
        <f t="shared" si="263"/>
        <v>9600</v>
      </c>
      <c r="M1288" s="36">
        <f t="shared" si="263"/>
        <v>0</v>
      </c>
      <c r="N1288" s="38">
        <f t="shared" si="263"/>
        <v>1692649</v>
      </c>
    </row>
    <row r="1289" spans="1:14" x14ac:dyDescent="0.2">
      <c r="A1289" s="34" t="s">
        <v>1629</v>
      </c>
      <c r="B1289" s="35"/>
      <c r="C1289" s="36"/>
      <c r="D1289" s="37"/>
      <c r="E1289" s="37"/>
      <c r="F1289" s="36"/>
      <c r="G1289" s="36"/>
      <c r="H1289" s="36"/>
      <c r="I1289" s="36"/>
      <c r="J1289" s="36"/>
      <c r="K1289" s="36"/>
      <c r="L1289" s="36"/>
      <c r="M1289" s="36"/>
      <c r="N1289" s="38"/>
    </row>
    <row r="1290" spans="1:14" x14ac:dyDescent="0.2">
      <c r="A1290" s="39" t="s">
        <v>40</v>
      </c>
      <c r="B1290" s="40"/>
      <c r="C1290" s="41">
        <v>0</v>
      </c>
      <c r="D1290" s="42">
        <v>-5.8799999999999998E-2</v>
      </c>
      <c r="E1290" s="42">
        <v>0</v>
      </c>
      <c r="F1290" s="41">
        <v>-54600</v>
      </c>
      <c r="G1290" s="41">
        <v>0</v>
      </c>
      <c r="H1290" s="41">
        <v>-54600</v>
      </c>
      <c r="I1290" s="41">
        <v>0</v>
      </c>
      <c r="J1290" s="41">
        <v>-19001</v>
      </c>
      <c r="K1290" s="41">
        <v>-546</v>
      </c>
      <c r="L1290" s="41">
        <v>0</v>
      </c>
      <c r="M1290" s="41">
        <v>0</v>
      </c>
      <c r="N1290" s="43">
        <v>-73601</v>
      </c>
    </row>
    <row r="1291" spans="1:14" x14ac:dyDescent="0.2">
      <c r="A1291" s="39" t="s">
        <v>41</v>
      </c>
      <c r="B1291" s="40"/>
      <c r="C1291" s="41">
        <v>0</v>
      </c>
      <c r="D1291" s="42">
        <v>0</v>
      </c>
      <c r="E1291" s="42">
        <v>0</v>
      </c>
      <c r="F1291" s="41">
        <v>0</v>
      </c>
      <c r="G1291" s="41">
        <v>0</v>
      </c>
      <c r="H1291" s="41">
        <v>0</v>
      </c>
      <c r="I1291" s="41">
        <v>54600</v>
      </c>
      <c r="J1291" s="41">
        <v>18455</v>
      </c>
      <c r="K1291" s="41">
        <v>0</v>
      </c>
      <c r="L1291" s="41">
        <v>0</v>
      </c>
      <c r="M1291" s="41">
        <v>0</v>
      </c>
      <c r="N1291" s="43">
        <v>73055</v>
      </c>
    </row>
    <row r="1292" spans="1:14" x14ac:dyDescent="0.2">
      <c r="A1292" s="39" t="s">
        <v>23</v>
      </c>
      <c r="B1292" s="40"/>
      <c r="C1292" s="41">
        <v>0</v>
      </c>
      <c r="D1292" s="42">
        <v>0</v>
      </c>
      <c r="E1292" s="42">
        <v>0.95</v>
      </c>
      <c r="F1292" s="41">
        <v>0</v>
      </c>
      <c r="G1292" s="41">
        <v>365931</v>
      </c>
      <c r="H1292" s="41">
        <v>365931</v>
      </c>
      <c r="I1292" s="41">
        <v>0</v>
      </c>
      <c r="J1292" s="41">
        <v>127344</v>
      </c>
      <c r="K1292" s="41">
        <v>3659</v>
      </c>
      <c r="L1292" s="41">
        <v>0</v>
      </c>
      <c r="M1292" s="41">
        <v>0</v>
      </c>
      <c r="N1292" s="43">
        <v>493275</v>
      </c>
    </row>
    <row r="1293" spans="1:14" x14ac:dyDescent="0.2">
      <c r="A1293" s="39" t="s">
        <v>1481</v>
      </c>
      <c r="B1293" s="40"/>
      <c r="C1293" s="41">
        <v>0</v>
      </c>
      <c r="D1293" s="42">
        <v>3.5455000000000001</v>
      </c>
      <c r="E1293" s="42">
        <v>0.12139999999999999</v>
      </c>
      <c r="F1293" s="41">
        <v>2048589</v>
      </c>
      <c r="G1293" s="41">
        <v>30491</v>
      </c>
      <c r="H1293" s="41">
        <v>2079080</v>
      </c>
      <c r="I1293" s="41">
        <v>0</v>
      </c>
      <c r="J1293" s="41">
        <v>723518</v>
      </c>
      <c r="K1293" s="41">
        <v>20790</v>
      </c>
      <c r="L1293" s="41">
        <v>50150</v>
      </c>
      <c r="M1293" s="41">
        <v>0</v>
      </c>
      <c r="N1293" s="43">
        <v>2852748</v>
      </c>
    </row>
    <row r="1294" spans="1:14" x14ac:dyDescent="0.2">
      <c r="A1294" s="34" t="s">
        <v>24</v>
      </c>
      <c r="B1294" s="35"/>
      <c r="C1294" s="36">
        <f t="shared" ref="C1294:N1294" si="264">SUM(C1290:C1293)</f>
        <v>0</v>
      </c>
      <c r="D1294" s="37">
        <f t="shared" si="264"/>
        <v>3.4866999999999999</v>
      </c>
      <c r="E1294" s="37">
        <f t="shared" si="264"/>
        <v>1.0713999999999999</v>
      </c>
      <c r="F1294" s="36">
        <f t="shared" si="264"/>
        <v>1993989</v>
      </c>
      <c r="G1294" s="36">
        <f t="shared" si="264"/>
        <v>396422</v>
      </c>
      <c r="H1294" s="36">
        <f t="shared" si="264"/>
        <v>2390411</v>
      </c>
      <c r="I1294" s="36">
        <f t="shared" si="264"/>
        <v>54600</v>
      </c>
      <c r="J1294" s="36">
        <f t="shared" si="264"/>
        <v>850316</v>
      </c>
      <c r="K1294" s="36">
        <f t="shared" si="264"/>
        <v>23903</v>
      </c>
      <c r="L1294" s="36">
        <f t="shared" si="264"/>
        <v>50150</v>
      </c>
      <c r="M1294" s="36">
        <f t="shared" si="264"/>
        <v>0</v>
      </c>
      <c r="N1294" s="38">
        <f t="shared" si="264"/>
        <v>3345477</v>
      </c>
    </row>
    <row r="1295" spans="1:14" x14ac:dyDescent="0.2">
      <c r="A1295" s="34" t="s">
        <v>25</v>
      </c>
      <c r="B1295" s="35"/>
      <c r="C1295" s="36"/>
      <c r="D1295" s="37"/>
      <c r="E1295" s="37"/>
      <c r="F1295" s="36"/>
      <c r="G1295" s="36"/>
      <c r="H1295" s="36"/>
      <c r="I1295" s="36"/>
      <c r="J1295" s="36"/>
      <c r="K1295" s="36"/>
      <c r="L1295" s="36"/>
      <c r="M1295" s="36"/>
      <c r="N1295" s="38"/>
    </row>
    <row r="1296" spans="1:14" x14ac:dyDescent="0.2">
      <c r="A1296" s="39" t="s">
        <v>26</v>
      </c>
      <c r="B1296" s="40"/>
      <c r="C1296" s="41">
        <v>23</v>
      </c>
      <c r="D1296" s="42">
        <v>0</v>
      </c>
      <c r="E1296" s="42">
        <v>0.93300000000000005</v>
      </c>
      <c r="F1296" s="41">
        <v>0</v>
      </c>
      <c r="G1296" s="41">
        <v>286830</v>
      </c>
      <c r="H1296" s="41">
        <v>286830</v>
      </c>
      <c r="I1296" s="41">
        <v>0</v>
      </c>
      <c r="J1296" s="41">
        <v>99817</v>
      </c>
      <c r="K1296" s="41">
        <v>2868</v>
      </c>
      <c r="L1296" s="41">
        <v>1955</v>
      </c>
      <c r="M1296" s="41">
        <v>0</v>
      </c>
      <c r="N1296" s="43">
        <v>388602</v>
      </c>
    </row>
    <row r="1297" spans="1:14" x14ac:dyDescent="0.2">
      <c r="A1297" s="39" t="s">
        <v>69</v>
      </c>
      <c r="B1297" s="40"/>
      <c r="C1297" s="41">
        <v>34</v>
      </c>
      <c r="D1297" s="42">
        <v>0</v>
      </c>
      <c r="E1297" s="42">
        <v>0.89910000000000001</v>
      </c>
      <c r="F1297" s="41">
        <v>0</v>
      </c>
      <c r="G1297" s="41">
        <v>276409</v>
      </c>
      <c r="H1297" s="41">
        <v>276409</v>
      </c>
      <c r="I1297" s="41">
        <v>0</v>
      </c>
      <c r="J1297" s="41">
        <v>96190</v>
      </c>
      <c r="K1297" s="41">
        <v>2764</v>
      </c>
      <c r="L1297" s="41">
        <v>2074</v>
      </c>
      <c r="M1297" s="41">
        <v>0</v>
      </c>
      <c r="N1297" s="43">
        <v>374673</v>
      </c>
    </row>
    <row r="1298" spans="1:14" x14ac:dyDescent="0.2">
      <c r="A1298" s="34" t="s">
        <v>24</v>
      </c>
      <c r="B1298" s="35"/>
      <c r="C1298" s="36">
        <f t="shared" ref="C1298:N1298" si="265">SUM(C1296:C1297)</f>
        <v>57</v>
      </c>
      <c r="D1298" s="37">
        <f t="shared" si="265"/>
        <v>0</v>
      </c>
      <c r="E1298" s="37">
        <f t="shared" si="265"/>
        <v>1.8321000000000001</v>
      </c>
      <c r="F1298" s="36">
        <f t="shared" si="265"/>
        <v>0</v>
      </c>
      <c r="G1298" s="36">
        <f t="shared" si="265"/>
        <v>563239</v>
      </c>
      <c r="H1298" s="36">
        <f t="shared" si="265"/>
        <v>563239</v>
      </c>
      <c r="I1298" s="36">
        <f t="shared" si="265"/>
        <v>0</v>
      </c>
      <c r="J1298" s="36">
        <f t="shared" si="265"/>
        <v>196007</v>
      </c>
      <c r="K1298" s="36">
        <f t="shared" si="265"/>
        <v>5632</v>
      </c>
      <c r="L1298" s="36">
        <f t="shared" si="265"/>
        <v>4029</v>
      </c>
      <c r="M1298" s="36">
        <f t="shared" si="265"/>
        <v>0</v>
      </c>
      <c r="N1298" s="38">
        <f t="shared" si="265"/>
        <v>763275</v>
      </c>
    </row>
    <row r="1299" spans="1:14" x14ac:dyDescent="0.2">
      <c r="A1299" s="34" t="s">
        <v>1483</v>
      </c>
      <c r="B1299" s="35"/>
      <c r="C1299" s="36"/>
      <c r="D1299" s="37"/>
      <c r="E1299" s="37"/>
      <c r="F1299" s="36"/>
      <c r="G1299" s="36"/>
      <c r="H1299" s="36"/>
      <c r="I1299" s="36"/>
      <c r="J1299" s="36"/>
      <c r="K1299" s="36"/>
      <c r="L1299" s="36"/>
      <c r="M1299" s="36"/>
      <c r="N1299" s="38"/>
    </row>
    <row r="1300" spans="1:14" x14ac:dyDescent="0.2">
      <c r="A1300" s="39" t="s">
        <v>1492</v>
      </c>
      <c r="B1300" s="40"/>
      <c r="C1300" s="41">
        <v>25</v>
      </c>
      <c r="D1300" s="42">
        <v>0</v>
      </c>
      <c r="E1300" s="42">
        <v>4.7600000000000003E-2</v>
      </c>
      <c r="F1300" s="41">
        <v>0</v>
      </c>
      <c r="G1300" s="41">
        <v>12900</v>
      </c>
      <c r="H1300" s="41">
        <v>12900</v>
      </c>
      <c r="I1300" s="41">
        <v>0</v>
      </c>
      <c r="J1300" s="41">
        <v>4489</v>
      </c>
      <c r="K1300" s="41">
        <v>129</v>
      </c>
      <c r="L1300" s="41">
        <v>0</v>
      </c>
      <c r="M1300" s="41">
        <v>0</v>
      </c>
      <c r="N1300" s="43">
        <v>17389</v>
      </c>
    </row>
    <row r="1301" spans="1:14" x14ac:dyDescent="0.2">
      <c r="A1301" s="39" t="s">
        <v>1485</v>
      </c>
      <c r="B1301" s="40"/>
      <c r="C1301" s="41">
        <v>0</v>
      </c>
      <c r="D1301" s="42">
        <v>0.80349999999999999</v>
      </c>
      <c r="E1301" s="42">
        <v>0</v>
      </c>
      <c r="F1301" s="41">
        <v>365972</v>
      </c>
      <c r="G1301" s="41">
        <v>0</v>
      </c>
      <c r="H1301" s="41">
        <v>365972</v>
      </c>
      <c r="I1301" s="41">
        <v>0</v>
      </c>
      <c r="J1301" s="41">
        <v>127359</v>
      </c>
      <c r="K1301" s="41">
        <v>3660</v>
      </c>
      <c r="L1301" s="41">
        <v>0</v>
      </c>
      <c r="M1301" s="41">
        <v>0</v>
      </c>
      <c r="N1301" s="43">
        <v>493331</v>
      </c>
    </row>
    <row r="1302" spans="1:14" x14ac:dyDescent="0.2">
      <c r="A1302" s="34" t="s">
        <v>24</v>
      </c>
      <c r="B1302" s="35"/>
      <c r="C1302" s="36">
        <f t="shared" ref="C1302:N1302" si="266">SUM(C1300:C1301)</f>
        <v>25</v>
      </c>
      <c r="D1302" s="37">
        <f t="shared" si="266"/>
        <v>0.80349999999999999</v>
      </c>
      <c r="E1302" s="37">
        <f t="shared" si="266"/>
        <v>4.7600000000000003E-2</v>
      </c>
      <c r="F1302" s="36">
        <f t="shared" si="266"/>
        <v>365972</v>
      </c>
      <c r="G1302" s="36">
        <f t="shared" si="266"/>
        <v>12900</v>
      </c>
      <c r="H1302" s="36">
        <f t="shared" si="266"/>
        <v>378872</v>
      </c>
      <c r="I1302" s="36">
        <f t="shared" si="266"/>
        <v>0</v>
      </c>
      <c r="J1302" s="36">
        <f t="shared" si="266"/>
        <v>131848</v>
      </c>
      <c r="K1302" s="36">
        <f t="shared" si="266"/>
        <v>3789</v>
      </c>
      <c r="L1302" s="36">
        <f t="shared" si="266"/>
        <v>0</v>
      </c>
      <c r="M1302" s="36">
        <f t="shared" si="266"/>
        <v>0</v>
      </c>
      <c r="N1302" s="38">
        <f t="shared" si="266"/>
        <v>510720</v>
      </c>
    </row>
    <row r="1303" spans="1:14" x14ac:dyDescent="0.2">
      <c r="A1303" s="29" t="s">
        <v>2605</v>
      </c>
      <c r="B1303" s="30"/>
      <c r="C1303" s="31">
        <f t="shared" ref="C1303:N1303" si="267">C1288+C1294+C1298+C1302</f>
        <v>82</v>
      </c>
      <c r="D1303" s="32">
        <f t="shared" si="267"/>
        <v>6.2901999999999996</v>
      </c>
      <c r="E1303" s="32">
        <f t="shared" si="267"/>
        <v>3.3511000000000002</v>
      </c>
      <c r="F1303" s="31">
        <f t="shared" si="267"/>
        <v>3513516</v>
      </c>
      <c r="G1303" s="31">
        <f t="shared" si="267"/>
        <v>1067558</v>
      </c>
      <c r="H1303" s="31">
        <f t="shared" si="267"/>
        <v>4581074</v>
      </c>
      <c r="I1303" s="31">
        <f t="shared" si="267"/>
        <v>54600</v>
      </c>
      <c r="J1303" s="31">
        <f t="shared" si="267"/>
        <v>1612668</v>
      </c>
      <c r="K1303" s="31">
        <f t="shared" si="267"/>
        <v>45810</v>
      </c>
      <c r="L1303" s="31">
        <f t="shared" si="267"/>
        <v>63779</v>
      </c>
      <c r="M1303" s="31">
        <f t="shared" si="267"/>
        <v>0</v>
      </c>
      <c r="N1303" s="33">
        <f t="shared" si="267"/>
        <v>6312121</v>
      </c>
    </row>
    <row r="1304" spans="1:14" x14ac:dyDescent="0.2">
      <c r="A1304" s="39"/>
      <c r="B1304" s="40"/>
      <c r="C1304" s="41"/>
      <c r="D1304" s="42"/>
      <c r="E1304" s="42"/>
      <c r="F1304" s="41"/>
      <c r="G1304" s="41"/>
      <c r="H1304" s="41"/>
      <c r="I1304" s="41"/>
      <c r="J1304" s="41"/>
      <c r="K1304" s="41"/>
      <c r="L1304" s="41"/>
      <c r="M1304" s="41"/>
      <c r="N1304" s="43"/>
    </row>
    <row r="1305" spans="1:14" x14ac:dyDescent="0.2">
      <c r="A1305" s="29" t="s">
        <v>2606</v>
      </c>
      <c r="B1305" s="30"/>
      <c r="C1305" s="31"/>
      <c r="D1305" s="32"/>
      <c r="E1305" s="32"/>
      <c r="F1305" s="31"/>
      <c r="G1305" s="31"/>
      <c r="H1305" s="31"/>
      <c r="I1305" s="31"/>
      <c r="J1305" s="31"/>
      <c r="K1305" s="31"/>
      <c r="L1305" s="31"/>
      <c r="M1305" s="31"/>
      <c r="N1305" s="33"/>
    </row>
    <row r="1306" spans="1:14" x14ac:dyDescent="0.2">
      <c r="A1306" s="29" t="s">
        <v>2607</v>
      </c>
      <c r="B1306" s="30" t="s">
        <v>6</v>
      </c>
      <c r="C1306" s="31" t="s">
        <v>7</v>
      </c>
      <c r="D1306" s="32" t="s">
        <v>8</v>
      </c>
      <c r="E1306" s="32" t="s">
        <v>9</v>
      </c>
      <c r="F1306" s="31" t="s">
        <v>10</v>
      </c>
      <c r="G1306" s="31" t="s">
        <v>11</v>
      </c>
      <c r="H1306" s="31" t="s">
        <v>12</v>
      </c>
      <c r="I1306" s="31" t="s">
        <v>13</v>
      </c>
      <c r="J1306" s="31" t="s">
        <v>14</v>
      </c>
      <c r="K1306" s="31" t="s">
        <v>15</v>
      </c>
      <c r="L1306" s="31" t="s">
        <v>16</v>
      </c>
      <c r="M1306" s="31" t="s">
        <v>17</v>
      </c>
      <c r="N1306" s="33" t="s">
        <v>18</v>
      </c>
    </row>
    <row r="1307" spans="1:14" x14ac:dyDescent="0.2">
      <c r="A1307" s="34" t="s">
        <v>19</v>
      </c>
      <c r="B1307" s="35"/>
      <c r="C1307" s="36"/>
      <c r="D1307" s="37"/>
      <c r="E1307" s="37"/>
      <c r="F1307" s="36"/>
      <c r="G1307" s="36"/>
      <c r="H1307" s="36"/>
      <c r="I1307" s="36"/>
      <c r="J1307" s="36"/>
      <c r="K1307" s="36"/>
      <c r="L1307" s="36"/>
      <c r="M1307" s="36"/>
      <c r="N1307" s="38"/>
    </row>
    <row r="1308" spans="1:14" x14ac:dyDescent="0.2">
      <c r="A1308" s="39" t="s">
        <v>22</v>
      </c>
      <c r="B1308" s="40"/>
      <c r="C1308" s="41">
        <v>0</v>
      </c>
      <c r="D1308" s="42">
        <v>2</v>
      </c>
      <c r="E1308" s="42">
        <v>0.4</v>
      </c>
      <c r="F1308" s="41">
        <v>1073755</v>
      </c>
      <c r="G1308" s="41">
        <v>94997</v>
      </c>
      <c r="H1308" s="41">
        <v>1168752</v>
      </c>
      <c r="I1308" s="41">
        <v>0</v>
      </c>
      <c r="J1308" s="41">
        <v>406726</v>
      </c>
      <c r="K1308" s="41">
        <v>11688</v>
      </c>
      <c r="L1308" s="41">
        <v>10000</v>
      </c>
      <c r="M1308" s="41">
        <v>0</v>
      </c>
      <c r="N1308" s="43">
        <v>1585478</v>
      </c>
    </row>
    <row r="1309" spans="1:14" x14ac:dyDescent="0.2">
      <c r="A1309" s="34" t="s">
        <v>24</v>
      </c>
      <c r="B1309" s="35"/>
      <c r="C1309" s="36">
        <f t="shared" ref="C1309:N1309" si="268">SUM(C1308:C1308)</f>
        <v>0</v>
      </c>
      <c r="D1309" s="37">
        <f t="shared" si="268"/>
        <v>2</v>
      </c>
      <c r="E1309" s="37">
        <f t="shared" si="268"/>
        <v>0.4</v>
      </c>
      <c r="F1309" s="36">
        <f t="shared" si="268"/>
        <v>1073755</v>
      </c>
      <c r="G1309" s="36">
        <f t="shared" si="268"/>
        <v>94997</v>
      </c>
      <c r="H1309" s="36">
        <f t="shared" si="268"/>
        <v>1168752</v>
      </c>
      <c r="I1309" s="36">
        <f t="shared" si="268"/>
        <v>0</v>
      </c>
      <c r="J1309" s="36">
        <f t="shared" si="268"/>
        <v>406726</v>
      </c>
      <c r="K1309" s="36">
        <f t="shared" si="268"/>
        <v>11688</v>
      </c>
      <c r="L1309" s="36">
        <f t="shared" si="268"/>
        <v>10000</v>
      </c>
      <c r="M1309" s="36">
        <f t="shared" si="268"/>
        <v>0</v>
      </c>
      <c r="N1309" s="38">
        <f t="shared" si="268"/>
        <v>1585478</v>
      </c>
    </row>
    <row r="1310" spans="1:14" x14ac:dyDescent="0.2">
      <c r="A1310" s="34" t="s">
        <v>1629</v>
      </c>
      <c r="B1310" s="35"/>
      <c r="C1310" s="36"/>
      <c r="D1310" s="37"/>
      <c r="E1310" s="37"/>
      <c r="F1310" s="36"/>
      <c r="G1310" s="36"/>
      <c r="H1310" s="36"/>
      <c r="I1310" s="36"/>
      <c r="J1310" s="36"/>
      <c r="K1310" s="36"/>
      <c r="L1310" s="36"/>
      <c r="M1310" s="36"/>
      <c r="N1310" s="38"/>
    </row>
    <row r="1311" spans="1:14" x14ac:dyDescent="0.2">
      <c r="A1311" s="39" t="s">
        <v>162</v>
      </c>
      <c r="B1311" s="40"/>
      <c r="C1311" s="41">
        <v>0</v>
      </c>
      <c r="D1311" s="42">
        <v>1.6667000000000001</v>
      </c>
      <c r="E1311" s="42">
        <v>0</v>
      </c>
      <c r="F1311" s="41">
        <v>577423</v>
      </c>
      <c r="G1311" s="41">
        <v>0</v>
      </c>
      <c r="H1311" s="41">
        <v>577423</v>
      </c>
      <c r="I1311" s="41">
        <v>0</v>
      </c>
      <c r="J1311" s="41">
        <v>200943</v>
      </c>
      <c r="K1311" s="41">
        <v>5774</v>
      </c>
      <c r="L1311" s="41">
        <v>0</v>
      </c>
      <c r="M1311" s="41">
        <v>0</v>
      </c>
      <c r="N1311" s="43">
        <v>778366</v>
      </c>
    </row>
    <row r="1312" spans="1:14" x14ac:dyDescent="0.2">
      <c r="A1312" s="39" t="s">
        <v>23</v>
      </c>
      <c r="B1312" s="40"/>
      <c r="C1312" s="41">
        <v>0</v>
      </c>
      <c r="D1312" s="42">
        <v>0</v>
      </c>
      <c r="E1312" s="42">
        <v>0.95</v>
      </c>
      <c r="F1312" s="41">
        <v>0</v>
      </c>
      <c r="G1312" s="41">
        <v>365931</v>
      </c>
      <c r="H1312" s="41">
        <v>365931</v>
      </c>
      <c r="I1312" s="41">
        <v>0</v>
      </c>
      <c r="J1312" s="41">
        <v>127344</v>
      </c>
      <c r="K1312" s="41">
        <v>3659</v>
      </c>
      <c r="L1312" s="41">
        <v>0</v>
      </c>
      <c r="M1312" s="41">
        <v>0</v>
      </c>
      <c r="N1312" s="43">
        <v>493275</v>
      </c>
    </row>
    <row r="1313" spans="1:14" x14ac:dyDescent="0.2">
      <c r="A1313" s="39" t="s">
        <v>1481</v>
      </c>
      <c r="B1313" s="40"/>
      <c r="C1313" s="41">
        <v>0</v>
      </c>
      <c r="D1313" s="42">
        <v>3.5</v>
      </c>
      <c r="E1313" s="42">
        <v>0.13569999999999999</v>
      </c>
      <c r="F1313" s="41">
        <v>2194849</v>
      </c>
      <c r="G1313" s="41">
        <v>34078</v>
      </c>
      <c r="H1313" s="41">
        <v>2228927</v>
      </c>
      <c r="I1313" s="41">
        <v>0</v>
      </c>
      <c r="J1313" s="41">
        <v>775666</v>
      </c>
      <c r="K1313" s="41">
        <v>22289</v>
      </c>
      <c r="L1313" s="41">
        <v>56050</v>
      </c>
      <c r="M1313" s="41">
        <v>0</v>
      </c>
      <c r="N1313" s="43">
        <v>3060643</v>
      </c>
    </row>
    <row r="1314" spans="1:14" x14ac:dyDescent="0.2">
      <c r="A1314" s="34" t="s">
        <v>24</v>
      </c>
      <c r="B1314" s="35"/>
      <c r="C1314" s="36">
        <f t="shared" ref="C1314:N1314" si="269">SUM(C1311:C1313)</f>
        <v>0</v>
      </c>
      <c r="D1314" s="37">
        <f t="shared" si="269"/>
        <v>5.1667000000000005</v>
      </c>
      <c r="E1314" s="37">
        <f t="shared" si="269"/>
        <v>1.0856999999999999</v>
      </c>
      <c r="F1314" s="36">
        <f t="shared" si="269"/>
        <v>2772272</v>
      </c>
      <c r="G1314" s="36">
        <f t="shared" si="269"/>
        <v>400009</v>
      </c>
      <c r="H1314" s="36">
        <f t="shared" si="269"/>
        <v>3172281</v>
      </c>
      <c r="I1314" s="36">
        <f t="shared" si="269"/>
        <v>0</v>
      </c>
      <c r="J1314" s="36">
        <f t="shared" si="269"/>
        <v>1103953</v>
      </c>
      <c r="K1314" s="36">
        <f t="shared" si="269"/>
        <v>31722</v>
      </c>
      <c r="L1314" s="36">
        <f t="shared" si="269"/>
        <v>56050</v>
      </c>
      <c r="M1314" s="36">
        <f t="shared" si="269"/>
        <v>0</v>
      </c>
      <c r="N1314" s="38">
        <f t="shared" si="269"/>
        <v>4332284</v>
      </c>
    </row>
    <row r="1315" spans="1:14" x14ac:dyDescent="0.2">
      <c r="A1315" s="34" t="s">
        <v>25</v>
      </c>
      <c r="B1315" s="35"/>
      <c r="C1315" s="36"/>
      <c r="D1315" s="37"/>
      <c r="E1315" s="37"/>
      <c r="F1315" s="36"/>
      <c r="G1315" s="36"/>
      <c r="H1315" s="36"/>
      <c r="I1315" s="36"/>
      <c r="J1315" s="36"/>
      <c r="K1315" s="36"/>
      <c r="L1315" s="36"/>
      <c r="M1315" s="36"/>
      <c r="N1315" s="38"/>
    </row>
    <row r="1316" spans="1:14" x14ac:dyDescent="0.2">
      <c r="A1316" s="39" t="s">
        <v>26</v>
      </c>
      <c r="B1316" s="40"/>
      <c r="C1316" s="41">
        <v>25</v>
      </c>
      <c r="D1316" s="42">
        <v>0</v>
      </c>
      <c r="E1316" s="42">
        <v>0.99329999999999996</v>
      </c>
      <c r="F1316" s="41">
        <v>0</v>
      </c>
      <c r="G1316" s="41">
        <v>305368</v>
      </c>
      <c r="H1316" s="41">
        <v>305368</v>
      </c>
      <c r="I1316" s="41">
        <v>0</v>
      </c>
      <c r="J1316" s="41">
        <v>106268</v>
      </c>
      <c r="K1316" s="41">
        <v>3054</v>
      </c>
      <c r="L1316" s="41">
        <v>2125</v>
      </c>
      <c r="M1316" s="41">
        <v>0</v>
      </c>
      <c r="N1316" s="43">
        <v>413761</v>
      </c>
    </row>
    <row r="1317" spans="1:14" x14ac:dyDescent="0.2">
      <c r="A1317" s="39" t="s">
        <v>69</v>
      </c>
      <c r="B1317" s="40"/>
      <c r="C1317" s="41">
        <v>37</v>
      </c>
      <c r="D1317" s="42">
        <v>0</v>
      </c>
      <c r="E1317" s="42">
        <v>0.95520000000000005</v>
      </c>
      <c r="F1317" s="41">
        <v>0</v>
      </c>
      <c r="G1317" s="41">
        <v>293655</v>
      </c>
      <c r="H1317" s="41">
        <v>293655</v>
      </c>
      <c r="I1317" s="41">
        <v>0</v>
      </c>
      <c r="J1317" s="41">
        <v>102192</v>
      </c>
      <c r="K1317" s="41">
        <v>2937</v>
      </c>
      <c r="L1317" s="41">
        <v>2257</v>
      </c>
      <c r="M1317" s="41">
        <v>0</v>
      </c>
      <c r="N1317" s="43">
        <v>398104</v>
      </c>
    </row>
    <row r="1318" spans="1:14" x14ac:dyDescent="0.2">
      <c r="A1318" s="34" t="s">
        <v>24</v>
      </c>
      <c r="B1318" s="35"/>
      <c r="C1318" s="36">
        <f t="shared" ref="C1318:N1318" si="270">SUM(C1316:C1317)</f>
        <v>62</v>
      </c>
      <c r="D1318" s="37">
        <f t="shared" si="270"/>
        <v>0</v>
      </c>
      <c r="E1318" s="37">
        <f t="shared" si="270"/>
        <v>1.9485000000000001</v>
      </c>
      <c r="F1318" s="36">
        <f t="shared" si="270"/>
        <v>0</v>
      </c>
      <c r="G1318" s="36">
        <f t="shared" si="270"/>
        <v>599023</v>
      </c>
      <c r="H1318" s="36">
        <f t="shared" si="270"/>
        <v>599023</v>
      </c>
      <c r="I1318" s="36">
        <f t="shared" si="270"/>
        <v>0</v>
      </c>
      <c r="J1318" s="36">
        <f t="shared" si="270"/>
        <v>208460</v>
      </c>
      <c r="K1318" s="36">
        <f t="shared" si="270"/>
        <v>5991</v>
      </c>
      <c r="L1318" s="36">
        <f t="shared" si="270"/>
        <v>4382</v>
      </c>
      <c r="M1318" s="36">
        <f t="shared" si="270"/>
        <v>0</v>
      </c>
      <c r="N1318" s="38">
        <f t="shared" si="270"/>
        <v>811865</v>
      </c>
    </row>
    <row r="1319" spans="1:14" x14ac:dyDescent="0.2">
      <c r="A1319" s="34" t="s">
        <v>1483</v>
      </c>
      <c r="B1319" s="35"/>
      <c r="C1319" s="36"/>
      <c r="D1319" s="37"/>
      <c r="E1319" s="37"/>
      <c r="F1319" s="36"/>
      <c r="G1319" s="36"/>
      <c r="H1319" s="36"/>
      <c r="I1319" s="36"/>
      <c r="J1319" s="36"/>
      <c r="K1319" s="36"/>
      <c r="L1319" s="36"/>
      <c r="M1319" s="36"/>
      <c r="N1319" s="38"/>
    </row>
    <row r="1320" spans="1:14" x14ac:dyDescent="0.2">
      <c r="A1320" s="39" t="s">
        <v>1492</v>
      </c>
      <c r="B1320" s="40"/>
      <c r="C1320" s="41">
        <v>25</v>
      </c>
      <c r="D1320" s="42">
        <v>0</v>
      </c>
      <c r="E1320" s="42">
        <v>4.7600000000000003E-2</v>
      </c>
      <c r="F1320" s="41">
        <v>0</v>
      </c>
      <c r="G1320" s="41">
        <v>12900</v>
      </c>
      <c r="H1320" s="41">
        <v>12900</v>
      </c>
      <c r="I1320" s="41">
        <v>0</v>
      </c>
      <c r="J1320" s="41">
        <v>4489</v>
      </c>
      <c r="K1320" s="41">
        <v>129</v>
      </c>
      <c r="L1320" s="41">
        <v>0</v>
      </c>
      <c r="M1320" s="41">
        <v>0</v>
      </c>
      <c r="N1320" s="43">
        <v>17389</v>
      </c>
    </row>
    <row r="1321" spans="1:14" x14ac:dyDescent="0.2">
      <c r="A1321" s="39" t="s">
        <v>1485</v>
      </c>
      <c r="B1321" s="40"/>
      <c r="C1321" s="41">
        <v>0</v>
      </c>
      <c r="D1321" s="42">
        <v>0.9</v>
      </c>
      <c r="E1321" s="42">
        <v>0</v>
      </c>
      <c r="F1321" s="41">
        <v>428816</v>
      </c>
      <c r="G1321" s="41">
        <v>0</v>
      </c>
      <c r="H1321" s="41">
        <v>428816</v>
      </c>
      <c r="I1321" s="41">
        <v>0</v>
      </c>
      <c r="J1321" s="41">
        <v>149228</v>
      </c>
      <c r="K1321" s="41">
        <v>4288</v>
      </c>
      <c r="L1321" s="41">
        <v>0</v>
      </c>
      <c r="M1321" s="41">
        <v>0</v>
      </c>
      <c r="N1321" s="43">
        <v>578044</v>
      </c>
    </row>
    <row r="1322" spans="1:14" x14ac:dyDescent="0.2">
      <c r="A1322" s="34" t="s">
        <v>24</v>
      </c>
      <c r="B1322" s="35"/>
      <c r="C1322" s="36">
        <f t="shared" ref="C1322:N1322" si="271">SUM(C1320:C1321)</f>
        <v>25</v>
      </c>
      <c r="D1322" s="37">
        <f t="shared" si="271"/>
        <v>0.9</v>
      </c>
      <c r="E1322" s="37">
        <f t="shared" si="271"/>
        <v>4.7600000000000003E-2</v>
      </c>
      <c r="F1322" s="36">
        <f t="shared" si="271"/>
        <v>428816</v>
      </c>
      <c r="G1322" s="36">
        <f t="shared" si="271"/>
        <v>12900</v>
      </c>
      <c r="H1322" s="36">
        <f t="shared" si="271"/>
        <v>441716</v>
      </c>
      <c r="I1322" s="36">
        <f t="shared" si="271"/>
        <v>0</v>
      </c>
      <c r="J1322" s="36">
        <f t="shared" si="271"/>
        <v>153717</v>
      </c>
      <c r="K1322" s="36">
        <f t="shared" si="271"/>
        <v>4417</v>
      </c>
      <c r="L1322" s="36">
        <f t="shared" si="271"/>
        <v>0</v>
      </c>
      <c r="M1322" s="36">
        <f t="shared" si="271"/>
        <v>0</v>
      </c>
      <c r="N1322" s="38">
        <f t="shared" si="271"/>
        <v>595433</v>
      </c>
    </row>
    <row r="1323" spans="1:14" x14ac:dyDescent="0.2">
      <c r="A1323" s="29" t="s">
        <v>2608</v>
      </c>
      <c r="B1323" s="30"/>
      <c r="C1323" s="31">
        <f t="shared" ref="C1323:N1323" si="272">C1309+C1314+C1318+C1322</f>
        <v>87</v>
      </c>
      <c r="D1323" s="32">
        <f t="shared" si="272"/>
        <v>8.0667000000000009</v>
      </c>
      <c r="E1323" s="32">
        <f t="shared" si="272"/>
        <v>3.4818000000000002</v>
      </c>
      <c r="F1323" s="31">
        <f t="shared" si="272"/>
        <v>4274843</v>
      </c>
      <c r="G1323" s="31">
        <f t="shared" si="272"/>
        <v>1106929</v>
      </c>
      <c r="H1323" s="31">
        <f t="shared" si="272"/>
        <v>5381772</v>
      </c>
      <c r="I1323" s="31">
        <f t="shared" si="272"/>
        <v>0</v>
      </c>
      <c r="J1323" s="31">
        <f t="shared" si="272"/>
        <v>1872856</v>
      </c>
      <c r="K1323" s="31">
        <f t="shared" si="272"/>
        <v>53818</v>
      </c>
      <c r="L1323" s="31">
        <f t="shared" si="272"/>
        <v>70432</v>
      </c>
      <c r="M1323" s="31">
        <f t="shared" si="272"/>
        <v>0</v>
      </c>
      <c r="N1323" s="33">
        <f t="shared" si="272"/>
        <v>7325060</v>
      </c>
    </row>
    <row r="1324" spans="1:14" x14ac:dyDescent="0.2">
      <c r="A1324" s="39"/>
      <c r="B1324" s="40"/>
      <c r="C1324" s="41"/>
      <c r="D1324" s="42"/>
      <c r="E1324" s="42"/>
      <c r="F1324" s="41"/>
      <c r="G1324" s="41"/>
      <c r="H1324" s="41"/>
      <c r="I1324" s="41"/>
      <c r="J1324" s="41"/>
      <c r="K1324" s="41"/>
      <c r="L1324" s="41"/>
      <c r="M1324" s="41"/>
      <c r="N1324" s="43"/>
    </row>
    <row r="1325" spans="1:14" x14ac:dyDescent="0.2">
      <c r="A1325" s="29" t="s">
        <v>2609</v>
      </c>
      <c r="B1325" s="30"/>
      <c r="C1325" s="31"/>
      <c r="D1325" s="32"/>
      <c r="E1325" s="32"/>
      <c r="F1325" s="31"/>
      <c r="G1325" s="31"/>
      <c r="H1325" s="31"/>
      <c r="I1325" s="31"/>
      <c r="J1325" s="31"/>
      <c r="K1325" s="31"/>
      <c r="L1325" s="31"/>
      <c r="M1325" s="31"/>
      <c r="N1325" s="33"/>
    </row>
    <row r="1326" spans="1:14" x14ac:dyDescent="0.2">
      <c r="A1326" s="29" t="s">
        <v>2610</v>
      </c>
      <c r="B1326" s="30" t="s">
        <v>6</v>
      </c>
      <c r="C1326" s="31" t="s">
        <v>7</v>
      </c>
      <c r="D1326" s="32" t="s">
        <v>8</v>
      </c>
      <c r="E1326" s="32" t="s">
        <v>9</v>
      </c>
      <c r="F1326" s="31" t="s">
        <v>10</v>
      </c>
      <c r="G1326" s="31" t="s">
        <v>11</v>
      </c>
      <c r="H1326" s="31" t="s">
        <v>12</v>
      </c>
      <c r="I1326" s="31" t="s">
        <v>13</v>
      </c>
      <c r="J1326" s="31" t="s">
        <v>14</v>
      </c>
      <c r="K1326" s="31" t="s">
        <v>15</v>
      </c>
      <c r="L1326" s="31" t="s">
        <v>16</v>
      </c>
      <c r="M1326" s="31" t="s">
        <v>17</v>
      </c>
      <c r="N1326" s="33" t="s">
        <v>18</v>
      </c>
    </row>
    <row r="1327" spans="1:14" x14ac:dyDescent="0.2">
      <c r="A1327" s="34" t="s">
        <v>19</v>
      </c>
      <c r="B1327" s="35"/>
      <c r="C1327" s="36"/>
      <c r="D1327" s="37"/>
      <c r="E1327" s="37"/>
      <c r="F1327" s="36"/>
      <c r="G1327" s="36"/>
      <c r="H1327" s="36"/>
      <c r="I1327" s="36"/>
      <c r="J1327" s="36"/>
      <c r="K1327" s="36"/>
      <c r="L1327" s="36"/>
      <c r="M1327" s="36"/>
      <c r="N1327" s="38"/>
    </row>
    <row r="1328" spans="1:14" x14ac:dyDescent="0.2">
      <c r="A1328" s="39" t="s">
        <v>22</v>
      </c>
      <c r="B1328" s="40"/>
      <c r="C1328" s="41">
        <v>0</v>
      </c>
      <c r="D1328" s="42">
        <v>6.5019</v>
      </c>
      <c r="E1328" s="42">
        <v>1.2</v>
      </c>
      <c r="F1328" s="41">
        <v>3649109</v>
      </c>
      <c r="G1328" s="41">
        <v>284991</v>
      </c>
      <c r="H1328" s="41">
        <v>3934100</v>
      </c>
      <c r="I1328" s="41">
        <v>0</v>
      </c>
      <c r="J1328" s="41">
        <v>1369067</v>
      </c>
      <c r="K1328" s="41">
        <v>39341</v>
      </c>
      <c r="L1328" s="41">
        <v>28800</v>
      </c>
      <c r="M1328" s="41">
        <v>0</v>
      </c>
      <c r="N1328" s="43">
        <v>5331967</v>
      </c>
    </row>
    <row r="1329" spans="1:14" x14ac:dyDescent="0.2">
      <c r="A1329" s="39" t="s">
        <v>31</v>
      </c>
      <c r="B1329" s="40"/>
      <c r="C1329" s="41">
        <v>0</v>
      </c>
      <c r="D1329" s="42">
        <v>0</v>
      </c>
      <c r="E1329" s="42">
        <v>0</v>
      </c>
      <c r="F1329" s="41">
        <v>24000</v>
      </c>
      <c r="G1329" s="41">
        <v>0</v>
      </c>
      <c r="H1329" s="41">
        <v>24000</v>
      </c>
      <c r="I1329" s="41">
        <v>0</v>
      </c>
      <c r="J1329" s="41">
        <v>8352</v>
      </c>
      <c r="K1329" s="41">
        <v>240</v>
      </c>
      <c r="L1329" s="41">
        <v>4500</v>
      </c>
      <c r="M1329" s="41">
        <v>0</v>
      </c>
      <c r="N1329" s="43">
        <v>36852</v>
      </c>
    </row>
    <row r="1330" spans="1:14" x14ac:dyDescent="0.2">
      <c r="A1330" s="34" t="s">
        <v>24</v>
      </c>
      <c r="B1330" s="35"/>
      <c r="C1330" s="36">
        <f t="shared" ref="C1330:N1330" si="273">SUM(C1328:C1329)</f>
        <v>0</v>
      </c>
      <c r="D1330" s="37">
        <f t="shared" si="273"/>
        <v>6.5019</v>
      </c>
      <c r="E1330" s="37">
        <f t="shared" si="273"/>
        <v>1.2</v>
      </c>
      <c r="F1330" s="36">
        <f t="shared" si="273"/>
        <v>3673109</v>
      </c>
      <c r="G1330" s="36">
        <f t="shared" si="273"/>
        <v>284991</v>
      </c>
      <c r="H1330" s="36">
        <f t="shared" si="273"/>
        <v>3958100</v>
      </c>
      <c r="I1330" s="36">
        <f t="shared" si="273"/>
        <v>0</v>
      </c>
      <c r="J1330" s="36">
        <f t="shared" si="273"/>
        <v>1377419</v>
      </c>
      <c r="K1330" s="36">
        <f t="shared" si="273"/>
        <v>39581</v>
      </c>
      <c r="L1330" s="36">
        <f t="shared" si="273"/>
        <v>33300</v>
      </c>
      <c r="M1330" s="36">
        <f t="shared" si="273"/>
        <v>0</v>
      </c>
      <c r="N1330" s="38">
        <f t="shared" si="273"/>
        <v>5368819</v>
      </c>
    </row>
    <row r="1331" spans="1:14" x14ac:dyDescent="0.2">
      <c r="A1331" s="34" t="s">
        <v>1629</v>
      </c>
      <c r="B1331" s="35"/>
      <c r="C1331" s="36"/>
      <c r="D1331" s="37"/>
      <c r="E1331" s="37"/>
      <c r="F1331" s="36"/>
      <c r="G1331" s="36"/>
      <c r="H1331" s="36"/>
      <c r="I1331" s="36"/>
      <c r="J1331" s="36"/>
      <c r="K1331" s="36"/>
      <c r="L1331" s="36"/>
      <c r="M1331" s="36"/>
      <c r="N1331" s="38"/>
    </row>
    <row r="1332" spans="1:14" x14ac:dyDescent="0.2">
      <c r="A1332" s="39" t="s">
        <v>162</v>
      </c>
      <c r="B1332" s="40"/>
      <c r="C1332" s="41">
        <v>0</v>
      </c>
      <c r="D1332" s="42">
        <v>5.0834000000000001</v>
      </c>
      <c r="E1332" s="42">
        <v>0</v>
      </c>
      <c r="F1332" s="41">
        <v>1702091</v>
      </c>
      <c r="G1332" s="41">
        <v>0</v>
      </c>
      <c r="H1332" s="41">
        <v>1702091</v>
      </c>
      <c r="I1332" s="41">
        <v>0</v>
      </c>
      <c r="J1332" s="41">
        <v>592328</v>
      </c>
      <c r="K1332" s="41">
        <v>17021</v>
      </c>
      <c r="L1332" s="41">
        <v>0</v>
      </c>
      <c r="M1332" s="41">
        <v>0</v>
      </c>
      <c r="N1332" s="43">
        <v>2294419</v>
      </c>
    </row>
    <row r="1333" spans="1:14" x14ac:dyDescent="0.2">
      <c r="A1333" s="39" t="s">
        <v>40</v>
      </c>
      <c r="B1333" s="40"/>
      <c r="C1333" s="41">
        <v>0</v>
      </c>
      <c r="D1333" s="42">
        <v>-0.126</v>
      </c>
      <c r="E1333" s="42">
        <v>0</v>
      </c>
      <c r="F1333" s="41">
        <v>-88200</v>
      </c>
      <c r="G1333" s="41">
        <v>0</v>
      </c>
      <c r="H1333" s="41">
        <v>-88200</v>
      </c>
      <c r="I1333" s="41">
        <v>0</v>
      </c>
      <c r="J1333" s="41">
        <v>-30694</v>
      </c>
      <c r="K1333" s="41">
        <v>-882</v>
      </c>
      <c r="L1333" s="41">
        <v>0</v>
      </c>
      <c r="M1333" s="41">
        <v>0</v>
      </c>
      <c r="N1333" s="43">
        <v>-118894</v>
      </c>
    </row>
    <row r="1334" spans="1:14" x14ac:dyDescent="0.2">
      <c r="A1334" s="39" t="s">
        <v>624</v>
      </c>
      <c r="B1334" s="40"/>
      <c r="C1334" s="41">
        <v>0</v>
      </c>
      <c r="D1334" s="42">
        <v>-0.53239999999999998</v>
      </c>
      <c r="E1334" s="42">
        <v>0</v>
      </c>
      <c r="F1334" s="41">
        <v>-184454</v>
      </c>
      <c r="G1334" s="41">
        <v>0</v>
      </c>
      <c r="H1334" s="41">
        <v>-184454</v>
      </c>
      <c r="I1334" s="41">
        <v>0</v>
      </c>
      <c r="J1334" s="41">
        <v>-64191</v>
      </c>
      <c r="K1334" s="41">
        <v>-1845</v>
      </c>
      <c r="L1334" s="41">
        <v>0</v>
      </c>
      <c r="M1334" s="41">
        <v>0</v>
      </c>
      <c r="N1334" s="43">
        <v>-248645</v>
      </c>
    </row>
    <row r="1335" spans="1:14" x14ac:dyDescent="0.2">
      <c r="A1335" s="39" t="s">
        <v>41</v>
      </c>
      <c r="B1335" s="40"/>
      <c r="C1335" s="41">
        <v>0</v>
      </c>
      <c r="D1335" s="42">
        <v>0</v>
      </c>
      <c r="E1335" s="42">
        <v>0</v>
      </c>
      <c r="F1335" s="41">
        <v>0</v>
      </c>
      <c r="G1335" s="41">
        <v>0</v>
      </c>
      <c r="H1335" s="41">
        <v>0</v>
      </c>
      <c r="I1335" s="41">
        <v>88200</v>
      </c>
      <c r="J1335" s="41">
        <v>29812</v>
      </c>
      <c r="K1335" s="41">
        <v>0</v>
      </c>
      <c r="L1335" s="41">
        <v>0</v>
      </c>
      <c r="M1335" s="41">
        <v>0</v>
      </c>
      <c r="N1335" s="43">
        <v>118012</v>
      </c>
    </row>
    <row r="1336" spans="1:14" x14ac:dyDescent="0.2">
      <c r="A1336" s="39" t="s">
        <v>1000</v>
      </c>
      <c r="B1336" s="40"/>
      <c r="C1336" s="41">
        <v>0</v>
      </c>
      <c r="D1336" s="42">
        <v>0</v>
      </c>
      <c r="E1336" s="42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1000</v>
      </c>
      <c r="M1336" s="41">
        <v>0</v>
      </c>
      <c r="N1336" s="43">
        <v>1000</v>
      </c>
    </row>
    <row r="1337" spans="1:14" x14ac:dyDescent="0.2">
      <c r="A1337" s="39" t="s">
        <v>32</v>
      </c>
      <c r="B1337" s="40"/>
      <c r="C1337" s="41">
        <v>0</v>
      </c>
      <c r="D1337" s="42">
        <v>0</v>
      </c>
      <c r="E1337" s="42">
        <v>0.4</v>
      </c>
      <c r="F1337" s="41">
        <v>0</v>
      </c>
      <c r="G1337" s="41">
        <v>105883</v>
      </c>
      <c r="H1337" s="41">
        <v>105883</v>
      </c>
      <c r="I1337" s="41">
        <v>0</v>
      </c>
      <c r="J1337" s="41">
        <v>36847</v>
      </c>
      <c r="K1337" s="41">
        <v>1059</v>
      </c>
      <c r="L1337" s="41">
        <v>0</v>
      </c>
      <c r="M1337" s="41">
        <v>0</v>
      </c>
      <c r="N1337" s="43">
        <v>142730</v>
      </c>
    </row>
    <row r="1338" spans="1:14" x14ac:dyDescent="0.2">
      <c r="A1338" s="39" t="s">
        <v>23</v>
      </c>
      <c r="B1338" s="40"/>
      <c r="C1338" s="41">
        <v>0</v>
      </c>
      <c r="D1338" s="42">
        <v>0</v>
      </c>
      <c r="E1338" s="42">
        <v>1.62</v>
      </c>
      <c r="F1338" s="41">
        <v>0</v>
      </c>
      <c r="G1338" s="41">
        <v>623240</v>
      </c>
      <c r="H1338" s="41">
        <v>623240</v>
      </c>
      <c r="I1338" s="41">
        <v>0</v>
      </c>
      <c r="J1338" s="41">
        <v>216887</v>
      </c>
      <c r="K1338" s="41">
        <v>6232</v>
      </c>
      <c r="L1338" s="41">
        <v>0</v>
      </c>
      <c r="M1338" s="41">
        <v>0</v>
      </c>
      <c r="N1338" s="43">
        <v>840127</v>
      </c>
    </row>
    <row r="1339" spans="1:14" x14ac:dyDescent="0.2">
      <c r="A1339" s="39" t="s">
        <v>1481</v>
      </c>
      <c r="B1339" s="40"/>
      <c r="C1339" s="41">
        <v>0</v>
      </c>
      <c r="D1339" s="42">
        <v>6.4089999999999998</v>
      </c>
      <c r="E1339" s="42">
        <v>0.85</v>
      </c>
      <c r="F1339" s="41">
        <v>4186612</v>
      </c>
      <c r="G1339" s="41">
        <v>213435</v>
      </c>
      <c r="H1339" s="41">
        <v>4400047</v>
      </c>
      <c r="I1339" s="41">
        <v>0</v>
      </c>
      <c r="J1339" s="41">
        <v>1531217</v>
      </c>
      <c r="K1339" s="41">
        <v>44001</v>
      </c>
      <c r="L1339" s="41">
        <v>150450</v>
      </c>
      <c r="M1339" s="41">
        <v>0</v>
      </c>
      <c r="N1339" s="43">
        <v>6081714</v>
      </c>
    </row>
    <row r="1340" spans="1:14" x14ac:dyDescent="0.2">
      <c r="A1340" s="34" t="s">
        <v>24</v>
      </c>
      <c r="B1340" s="35"/>
      <c r="C1340" s="36">
        <f t="shared" ref="C1340:N1340" si="274">SUM(C1332:C1339)</f>
        <v>0</v>
      </c>
      <c r="D1340" s="37">
        <f t="shared" si="274"/>
        <v>10.834</v>
      </c>
      <c r="E1340" s="37">
        <f t="shared" si="274"/>
        <v>2.87</v>
      </c>
      <c r="F1340" s="36">
        <f t="shared" si="274"/>
        <v>5616049</v>
      </c>
      <c r="G1340" s="36">
        <f t="shared" si="274"/>
        <v>942558</v>
      </c>
      <c r="H1340" s="36">
        <f t="shared" si="274"/>
        <v>6558607</v>
      </c>
      <c r="I1340" s="36">
        <f t="shared" si="274"/>
        <v>88200</v>
      </c>
      <c r="J1340" s="36">
        <f t="shared" si="274"/>
        <v>2312206</v>
      </c>
      <c r="K1340" s="36">
        <f t="shared" si="274"/>
        <v>65586</v>
      </c>
      <c r="L1340" s="36">
        <f t="shared" si="274"/>
        <v>151450</v>
      </c>
      <c r="M1340" s="36">
        <f t="shared" si="274"/>
        <v>0</v>
      </c>
      <c r="N1340" s="38">
        <f t="shared" si="274"/>
        <v>9110463</v>
      </c>
    </row>
    <row r="1341" spans="1:14" x14ac:dyDescent="0.2">
      <c r="A1341" s="34" t="s">
        <v>25</v>
      </c>
      <c r="B1341" s="35"/>
      <c r="C1341" s="36"/>
      <c r="D1341" s="37"/>
      <c r="E1341" s="37"/>
      <c r="F1341" s="36"/>
      <c r="G1341" s="36"/>
      <c r="H1341" s="36"/>
      <c r="I1341" s="36"/>
      <c r="J1341" s="36"/>
      <c r="K1341" s="36"/>
      <c r="L1341" s="36"/>
      <c r="M1341" s="36"/>
      <c r="N1341" s="38"/>
    </row>
    <row r="1342" spans="1:14" x14ac:dyDescent="0.2">
      <c r="A1342" s="39" t="s">
        <v>26</v>
      </c>
      <c r="B1342" s="40"/>
      <c r="C1342" s="41">
        <v>72</v>
      </c>
      <c r="D1342" s="42">
        <v>0</v>
      </c>
      <c r="E1342" s="42">
        <v>2.0516999999999999</v>
      </c>
      <c r="F1342" s="41">
        <v>0</v>
      </c>
      <c r="G1342" s="41">
        <v>630750</v>
      </c>
      <c r="H1342" s="41">
        <v>630750</v>
      </c>
      <c r="I1342" s="41">
        <v>0</v>
      </c>
      <c r="J1342" s="41">
        <v>219502</v>
      </c>
      <c r="K1342" s="41">
        <v>6308</v>
      </c>
      <c r="L1342" s="41">
        <v>6120</v>
      </c>
      <c r="M1342" s="41">
        <v>0</v>
      </c>
      <c r="N1342" s="43">
        <v>856372</v>
      </c>
    </row>
    <row r="1343" spans="1:14" x14ac:dyDescent="0.2">
      <c r="A1343" s="39" t="s">
        <v>69</v>
      </c>
      <c r="B1343" s="40"/>
      <c r="C1343" s="41">
        <v>99</v>
      </c>
      <c r="D1343" s="42">
        <v>0</v>
      </c>
      <c r="E1343" s="42">
        <v>1.9918</v>
      </c>
      <c r="F1343" s="41">
        <v>0</v>
      </c>
      <c r="G1343" s="41">
        <v>612335</v>
      </c>
      <c r="H1343" s="41">
        <v>612335</v>
      </c>
      <c r="I1343" s="41">
        <v>0</v>
      </c>
      <c r="J1343" s="41">
        <v>213092</v>
      </c>
      <c r="K1343" s="41">
        <v>6123</v>
      </c>
      <c r="L1343" s="41">
        <v>6039</v>
      </c>
      <c r="M1343" s="41">
        <v>0</v>
      </c>
      <c r="N1343" s="43">
        <v>831466</v>
      </c>
    </row>
    <row r="1344" spans="1:14" x14ac:dyDescent="0.2">
      <c r="A1344" s="34" t="s">
        <v>24</v>
      </c>
      <c r="B1344" s="35"/>
      <c r="C1344" s="36">
        <f t="shared" ref="C1344:N1344" si="275">SUM(C1342:C1343)</f>
        <v>171</v>
      </c>
      <c r="D1344" s="37">
        <f t="shared" si="275"/>
        <v>0</v>
      </c>
      <c r="E1344" s="37">
        <f t="shared" si="275"/>
        <v>4.0434999999999999</v>
      </c>
      <c r="F1344" s="36">
        <f t="shared" si="275"/>
        <v>0</v>
      </c>
      <c r="G1344" s="36">
        <f t="shared" si="275"/>
        <v>1243085</v>
      </c>
      <c r="H1344" s="36">
        <f t="shared" si="275"/>
        <v>1243085</v>
      </c>
      <c r="I1344" s="36">
        <f t="shared" si="275"/>
        <v>0</v>
      </c>
      <c r="J1344" s="36">
        <f t="shared" si="275"/>
        <v>432594</v>
      </c>
      <c r="K1344" s="36">
        <f t="shared" si="275"/>
        <v>12431</v>
      </c>
      <c r="L1344" s="36">
        <f t="shared" si="275"/>
        <v>12159</v>
      </c>
      <c r="M1344" s="36">
        <f t="shared" si="275"/>
        <v>0</v>
      </c>
      <c r="N1344" s="38">
        <f t="shared" si="275"/>
        <v>1687838</v>
      </c>
    </row>
    <row r="1345" spans="1:14" x14ac:dyDescent="0.2">
      <c r="A1345" s="34" t="s">
        <v>1483</v>
      </c>
      <c r="B1345" s="35"/>
      <c r="C1345" s="36"/>
      <c r="D1345" s="37"/>
      <c r="E1345" s="37"/>
      <c r="F1345" s="36"/>
      <c r="G1345" s="36"/>
      <c r="H1345" s="36"/>
      <c r="I1345" s="36"/>
      <c r="J1345" s="36"/>
      <c r="K1345" s="36"/>
      <c r="L1345" s="36"/>
      <c r="M1345" s="36"/>
      <c r="N1345" s="38"/>
    </row>
    <row r="1346" spans="1:14" x14ac:dyDescent="0.2">
      <c r="A1346" s="39" t="s">
        <v>1484</v>
      </c>
      <c r="B1346" s="40"/>
      <c r="C1346" s="41">
        <v>56</v>
      </c>
      <c r="D1346" s="42">
        <v>0</v>
      </c>
      <c r="E1346" s="42">
        <v>9.9900000000000003E-2</v>
      </c>
      <c r="F1346" s="41">
        <v>0</v>
      </c>
      <c r="G1346" s="41">
        <v>27074</v>
      </c>
      <c r="H1346" s="41">
        <v>27074</v>
      </c>
      <c r="I1346" s="41">
        <v>0</v>
      </c>
      <c r="J1346" s="41">
        <v>9422</v>
      </c>
      <c r="K1346" s="41">
        <v>271</v>
      </c>
      <c r="L1346" s="41">
        <v>0</v>
      </c>
      <c r="M1346" s="41">
        <v>0</v>
      </c>
      <c r="N1346" s="43">
        <v>36496</v>
      </c>
    </row>
    <row r="1347" spans="1:14" x14ac:dyDescent="0.2">
      <c r="A1347" s="39" t="s">
        <v>1485</v>
      </c>
      <c r="B1347" s="40"/>
      <c r="C1347" s="41">
        <v>0</v>
      </c>
      <c r="D1347" s="42">
        <v>2.9312</v>
      </c>
      <c r="E1347" s="42">
        <v>0</v>
      </c>
      <c r="F1347" s="41">
        <v>1316123</v>
      </c>
      <c r="G1347" s="41">
        <v>0</v>
      </c>
      <c r="H1347" s="41">
        <v>1316123</v>
      </c>
      <c r="I1347" s="41">
        <v>0</v>
      </c>
      <c r="J1347" s="41">
        <v>458011</v>
      </c>
      <c r="K1347" s="41">
        <v>13161</v>
      </c>
      <c r="L1347" s="41">
        <v>0</v>
      </c>
      <c r="M1347" s="41">
        <v>0</v>
      </c>
      <c r="N1347" s="43">
        <v>1774134</v>
      </c>
    </row>
    <row r="1348" spans="1:14" x14ac:dyDescent="0.2">
      <c r="A1348" s="34" t="s">
        <v>24</v>
      </c>
      <c r="B1348" s="35"/>
      <c r="C1348" s="36">
        <f t="shared" ref="C1348:N1348" si="276">SUM(C1346:C1347)</f>
        <v>56</v>
      </c>
      <c r="D1348" s="37">
        <f t="shared" si="276"/>
        <v>2.9312</v>
      </c>
      <c r="E1348" s="37">
        <f t="shared" si="276"/>
        <v>9.9900000000000003E-2</v>
      </c>
      <c r="F1348" s="36">
        <f t="shared" si="276"/>
        <v>1316123</v>
      </c>
      <c r="G1348" s="36">
        <f t="shared" si="276"/>
        <v>27074</v>
      </c>
      <c r="H1348" s="36">
        <f t="shared" si="276"/>
        <v>1343197</v>
      </c>
      <c r="I1348" s="36">
        <f t="shared" si="276"/>
        <v>0</v>
      </c>
      <c r="J1348" s="36">
        <f t="shared" si="276"/>
        <v>467433</v>
      </c>
      <c r="K1348" s="36">
        <f t="shared" si="276"/>
        <v>13432</v>
      </c>
      <c r="L1348" s="36">
        <f t="shared" si="276"/>
        <v>0</v>
      </c>
      <c r="M1348" s="36">
        <f t="shared" si="276"/>
        <v>0</v>
      </c>
      <c r="N1348" s="38">
        <f t="shared" si="276"/>
        <v>1810630</v>
      </c>
    </row>
    <row r="1349" spans="1:14" x14ac:dyDescent="0.2">
      <c r="A1349" s="29" t="s">
        <v>2611</v>
      </c>
      <c r="B1349" s="30"/>
      <c r="C1349" s="31">
        <f t="shared" ref="C1349:N1349" si="277">C1330+C1340+C1344+C1348</f>
        <v>227</v>
      </c>
      <c r="D1349" s="32">
        <f t="shared" si="277"/>
        <v>20.267099999999999</v>
      </c>
      <c r="E1349" s="32">
        <f t="shared" si="277"/>
        <v>8.2134</v>
      </c>
      <c r="F1349" s="31">
        <f t="shared" si="277"/>
        <v>10605281</v>
      </c>
      <c r="G1349" s="31">
        <f t="shared" si="277"/>
        <v>2497708</v>
      </c>
      <c r="H1349" s="31">
        <f t="shared" si="277"/>
        <v>13102989</v>
      </c>
      <c r="I1349" s="31">
        <f t="shared" si="277"/>
        <v>88200</v>
      </c>
      <c r="J1349" s="31">
        <f t="shared" si="277"/>
        <v>4589652</v>
      </c>
      <c r="K1349" s="31">
        <f t="shared" si="277"/>
        <v>131030</v>
      </c>
      <c r="L1349" s="31">
        <f t="shared" si="277"/>
        <v>196909</v>
      </c>
      <c r="M1349" s="31">
        <f t="shared" si="277"/>
        <v>0</v>
      </c>
      <c r="N1349" s="33">
        <f t="shared" si="277"/>
        <v>17977750</v>
      </c>
    </row>
    <row r="1350" spans="1:14" x14ac:dyDescent="0.2">
      <c r="A1350" s="39"/>
      <c r="B1350" s="40"/>
      <c r="C1350" s="41"/>
      <c r="D1350" s="42"/>
      <c r="E1350" s="42"/>
      <c r="F1350" s="41"/>
      <c r="G1350" s="41"/>
      <c r="H1350" s="41"/>
      <c r="I1350" s="41"/>
      <c r="J1350" s="41"/>
      <c r="K1350" s="41"/>
      <c r="L1350" s="41"/>
      <c r="M1350" s="41"/>
      <c r="N1350" s="43"/>
    </row>
    <row r="1351" spans="1:14" x14ac:dyDescent="0.2">
      <c r="A1351" s="29" t="s">
        <v>2612</v>
      </c>
      <c r="B1351" s="30"/>
      <c r="C1351" s="31"/>
      <c r="D1351" s="32"/>
      <c r="E1351" s="32"/>
      <c r="F1351" s="31"/>
      <c r="G1351" s="31"/>
      <c r="H1351" s="31"/>
      <c r="I1351" s="31"/>
      <c r="J1351" s="31"/>
      <c r="K1351" s="31"/>
      <c r="L1351" s="31"/>
      <c r="M1351" s="31"/>
      <c r="N1351" s="33"/>
    </row>
    <row r="1352" spans="1:14" x14ac:dyDescent="0.2">
      <c r="A1352" s="29" t="s">
        <v>2613</v>
      </c>
      <c r="B1352" s="30" t="s">
        <v>6</v>
      </c>
      <c r="C1352" s="31" t="s">
        <v>7</v>
      </c>
      <c r="D1352" s="32" t="s">
        <v>8</v>
      </c>
      <c r="E1352" s="32" t="s">
        <v>9</v>
      </c>
      <c r="F1352" s="31" t="s">
        <v>10</v>
      </c>
      <c r="G1352" s="31" t="s">
        <v>11</v>
      </c>
      <c r="H1352" s="31" t="s">
        <v>12</v>
      </c>
      <c r="I1352" s="31" t="s">
        <v>13</v>
      </c>
      <c r="J1352" s="31" t="s">
        <v>14</v>
      </c>
      <c r="K1352" s="31" t="s">
        <v>15</v>
      </c>
      <c r="L1352" s="31" t="s">
        <v>16</v>
      </c>
      <c r="M1352" s="31" t="s">
        <v>17</v>
      </c>
      <c r="N1352" s="33" t="s">
        <v>18</v>
      </c>
    </row>
    <row r="1353" spans="1:14" x14ac:dyDescent="0.2">
      <c r="A1353" s="34" t="s">
        <v>19</v>
      </c>
      <c r="B1353" s="35"/>
      <c r="C1353" s="36"/>
      <c r="D1353" s="37"/>
      <c r="E1353" s="37"/>
      <c r="F1353" s="36"/>
      <c r="G1353" s="36"/>
      <c r="H1353" s="36"/>
      <c r="I1353" s="36"/>
      <c r="J1353" s="36"/>
      <c r="K1353" s="36"/>
      <c r="L1353" s="36"/>
      <c r="M1353" s="36"/>
      <c r="N1353" s="38"/>
    </row>
    <row r="1354" spans="1:14" x14ac:dyDescent="0.2">
      <c r="A1354" s="39" t="s">
        <v>22</v>
      </c>
      <c r="B1354" s="40"/>
      <c r="C1354" s="41">
        <v>0</v>
      </c>
      <c r="D1354" s="42">
        <v>2</v>
      </c>
      <c r="E1354" s="42">
        <v>0.4</v>
      </c>
      <c r="F1354" s="41">
        <v>1121635</v>
      </c>
      <c r="G1354" s="41">
        <v>94997</v>
      </c>
      <c r="H1354" s="41">
        <v>1216632</v>
      </c>
      <c r="I1354" s="41">
        <v>0</v>
      </c>
      <c r="J1354" s="41">
        <v>423388</v>
      </c>
      <c r="K1354" s="41">
        <v>12166</v>
      </c>
      <c r="L1354" s="41">
        <v>10400</v>
      </c>
      <c r="M1354" s="41">
        <v>0</v>
      </c>
      <c r="N1354" s="43">
        <v>1650420</v>
      </c>
    </row>
    <row r="1355" spans="1:14" x14ac:dyDescent="0.2">
      <c r="A1355" s="39" t="s">
        <v>31</v>
      </c>
      <c r="B1355" s="40"/>
      <c r="C1355" s="41">
        <v>0</v>
      </c>
      <c r="D1355" s="42">
        <v>0</v>
      </c>
      <c r="E1355" s="42">
        <v>0</v>
      </c>
      <c r="F1355" s="41">
        <v>24000</v>
      </c>
      <c r="G1355" s="41">
        <v>0</v>
      </c>
      <c r="H1355" s="41">
        <v>24000</v>
      </c>
      <c r="I1355" s="41">
        <v>0</v>
      </c>
      <c r="J1355" s="41">
        <v>8352</v>
      </c>
      <c r="K1355" s="41">
        <v>240</v>
      </c>
      <c r="L1355" s="41">
        <v>4500</v>
      </c>
      <c r="M1355" s="41">
        <v>0</v>
      </c>
      <c r="N1355" s="43">
        <v>36852</v>
      </c>
    </row>
    <row r="1356" spans="1:14" x14ac:dyDescent="0.2">
      <c r="A1356" s="34" t="s">
        <v>24</v>
      </c>
      <c r="B1356" s="35"/>
      <c r="C1356" s="36">
        <f t="shared" ref="C1356:N1356" si="278">SUM(C1354:C1355)</f>
        <v>0</v>
      </c>
      <c r="D1356" s="37">
        <f t="shared" si="278"/>
        <v>2</v>
      </c>
      <c r="E1356" s="37">
        <f t="shared" si="278"/>
        <v>0.4</v>
      </c>
      <c r="F1356" s="36">
        <f t="shared" si="278"/>
        <v>1145635</v>
      </c>
      <c r="G1356" s="36">
        <f t="shared" si="278"/>
        <v>94997</v>
      </c>
      <c r="H1356" s="36">
        <f t="shared" si="278"/>
        <v>1240632</v>
      </c>
      <c r="I1356" s="36">
        <f t="shared" si="278"/>
        <v>0</v>
      </c>
      <c r="J1356" s="36">
        <f t="shared" si="278"/>
        <v>431740</v>
      </c>
      <c r="K1356" s="36">
        <f t="shared" si="278"/>
        <v>12406</v>
      </c>
      <c r="L1356" s="36">
        <f t="shared" si="278"/>
        <v>14900</v>
      </c>
      <c r="M1356" s="36">
        <f t="shared" si="278"/>
        <v>0</v>
      </c>
      <c r="N1356" s="38">
        <f t="shared" si="278"/>
        <v>1687272</v>
      </c>
    </row>
    <row r="1357" spans="1:14" x14ac:dyDescent="0.2">
      <c r="A1357" s="34" t="s">
        <v>1629</v>
      </c>
      <c r="B1357" s="35"/>
      <c r="C1357" s="36"/>
      <c r="D1357" s="37"/>
      <c r="E1357" s="37"/>
      <c r="F1357" s="36"/>
      <c r="G1357" s="36"/>
      <c r="H1357" s="36"/>
      <c r="I1357" s="36"/>
      <c r="J1357" s="36"/>
      <c r="K1357" s="36"/>
      <c r="L1357" s="36"/>
      <c r="M1357" s="36"/>
      <c r="N1357" s="38"/>
    </row>
    <row r="1358" spans="1:14" x14ac:dyDescent="0.2">
      <c r="A1358" s="39" t="s">
        <v>162</v>
      </c>
      <c r="B1358" s="40"/>
      <c r="C1358" s="41">
        <v>0</v>
      </c>
      <c r="D1358" s="42">
        <v>0.6</v>
      </c>
      <c r="E1358" s="42">
        <v>0</v>
      </c>
      <c r="F1358" s="41">
        <v>219495</v>
      </c>
      <c r="G1358" s="41">
        <v>0</v>
      </c>
      <c r="H1358" s="41">
        <v>219495</v>
      </c>
      <c r="I1358" s="41">
        <v>0</v>
      </c>
      <c r="J1358" s="41">
        <v>76385</v>
      </c>
      <c r="K1358" s="41">
        <v>2195</v>
      </c>
      <c r="L1358" s="41">
        <v>0</v>
      </c>
      <c r="M1358" s="41">
        <v>0</v>
      </c>
      <c r="N1358" s="43">
        <v>295880</v>
      </c>
    </row>
    <row r="1359" spans="1:14" x14ac:dyDescent="0.2">
      <c r="A1359" s="39" t="s">
        <v>40</v>
      </c>
      <c r="B1359" s="40"/>
      <c r="C1359" s="41">
        <v>0</v>
      </c>
      <c r="D1359" s="42">
        <v>-0.1008</v>
      </c>
      <c r="E1359" s="42">
        <v>0</v>
      </c>
      <c r="F1359" s="41">
        <v>-63000</v>
      </c>
      <c r="G1359" s="41">
        <v>0</v>
      </c>
      <c r="H1359" s="41">
        <v>-63000</v>
      </c>
      <c r="I1359" s="41">
        <v>0</v>
      </c>
      <c r="J1359" s="41">
        <v>-21924</v>
      </c>
      <c r="K1359" s="41">
        <v>-630</v>
      </c>
      <c r="L1359" s="41">
        <v>0</v>
      </c>
      <c r="M1359" s="41">
        <v>0</v>
      </c>
      <c r="N1359" s="43">
        <v>-84924</v>
      </c>
    </row>
    <row r="1360" spans="1:14" x14ac:dyDescent="0.2">
      <c r="A1360" s="39" t="s">
        <v>41</v>
      </c>
      <c r="B1360" s="40"/>
      <c r="C1360" s="41">
        <v>0</v>
      </c>
      <c r="D1360" s="42">
        <v>0</v>
      </c>
      <c r="E1360" s="42">
        <v>0</v>
      </c>
      <c r="F1360" s="41">
        <v>0</v>
      </c>
      <c r="G1360" s="41">
        <v>0</v>
      </c>
      <c r="H1360" s="41">
        <v>0</v>
      </c>
      <c r="I1360" s="41">
        <v>63000</v>
      </c>
      <c r="J1360" s="41">
        <v>21294</v>
      </c>
      <c r="K1360" s="41">
        <v>0</v>
      </c>
      <c r="L1360" s="41">
        <v>0</v>
      </c>
      <c r="M1360" s="41">
        <v>0</v>
      </c>
      <c r="N1360" s="43">
        <v>84294</v>
      </c>
    </row>
    <row r="1361" spans="1:14" x14ac:dyDescent="0.2">
      <c r="A1361" s="39" t="s">
        <v>163</v>
      </c>
      <c r="B1361" s="40"/>
      <c r="C1361" s="41">
        <v>0</v>
      </c>
      <c r="D1361" s="42">
        <v>0</v>
      </c>
      <c r="E1361" s="42">
        <v>0</v>
      </c>
      <c r="F1361" s="41">
        <v>0</v>
      </c>
      <c r="G1361" s="41">
        <v>0</v>
      </c>
      <c r="H1361" s="41">
        <v>0</v>
      </c>
      <c r="I1361" s="41">
        <v>0</v>
      </c>
      <c r="J1361" s="41">
        <v>1</v>
      </c>
      <c r="K1361" s="41">
        <v>0</v>
      </c>
      <c r="L1361" s="41">
        <v>0</v>
      </c>
      <c r="M1361" s="41">
        <v>0</v>
      </c>
      <c r="N1361" s="43">
        <v>1</v>
      </c>
    </row>
    <row r="1362" spans="1:14" x14ac:dyDescent="0.2">
      <c r="A1362" s="39" t="s">
        <v>23</v>
      </c>
      <c r="B1362" s="40"/>
      <c r="C1362" s="41">
        <v>0</v>
      </c>
      <c r="D1362" s="42">
        <v>0</v>
      </c>
      <c r="E1362" s="42">
        <v>0.95</v>
      </c>
      <c r="F1362" s="41">
        <v>0</v>
      </c>
      <c r="G1362" s="41">
        <v>365931</v>
      </c>
      <c r="H1362" s="41">
        <v>365931</v>
      </c>
      <c r="I1362" s="41">
        <v>0</v>
      </c>
      <c r="J1362" s="41">
        <v>127344</v>
      </c>
      <c r="K1362" s="41">
        <v>3659</v>
      </c>
      <c r="L1362" s="41">
        <v>0</v>
      </c>
      <c r="M1362" s="41">
        <v>0</v>
      </c>
      <c r="N1362" s="43">
        <v>493275</v>
      </c>
    </row>
    <row r="1363" spans="1:14" x14ac:dyDescent="0.2">
      <c r="A1363" s="39" t="s">
        <v>1481</v>
      </c>
      <c r="B1363" s="40"/>
      <c r="C1363" s="41">
        <v>0</v>
      </c>
      <c r="D1363" s="42">
        <v>3.6364999999999998</v>
      </c>
      <c r="E1363" s="42">
        <v>0.3</v>
      </c>
      <c r="F1363" s="41">
        <v>2420434</v>
      </c>
      <c r="G1363" s="41">
        <v>75330</v>
      </c>
      <c r="H1363" s="41">
        <v>2495764</v>
      </c>
      <c r="I1363" s="41">
        <v>0</v>
      </c>
      <c r="J1363" s="41">
        <v>868526</v>
      </c>
      <c r="K1363" s="41">
        <v>24959</v>
      </c>
      <c r="L1363" s="41">
        <v>63425</v>
      </c>
      <c r="M1363" s="41">
        <v>0</v>
      </c>
      <c r="N1363" s="43">
        <v>3427715</v>
      </c>
    </row>
    <row r="1364" spans="1:14" x14ac:dyDescent="0.2">
      <c r="A1364" s="34" t="s">
        <v>24</v>
      </c>
      <c r="B1364" s="35"/>
      <c r="C1364" s="36">
        <f t="shared" ref="C1364:N1364" si="279">SUM(C1358:C1363)</f>
        <v>0</v>
      </c>
      <c r="D1364" s="37">
        <f t="shared" si="279"/>
        <v>4.1356999999999999</v>
      </c>
      <c r="E1364" s="37">
        <f t="shared" si="279"/>
        <v>1.25</v>
      </c>
      <c r="F1364" s="36">
        <f t="shared" si="279"/>
        <v>2576929</v>
      </c>
      <c r="G1364" s="36">
        <f t="shared" si="279"/>
        <v>441261</v>
      </c>
      <c r="H1364" s="36">
        <f t="shared" si="279"/>
        <v>3018190</v>
      </c>
      <c r="I1364" s="36">
        <f t="shared" si="279"/>
        <v>63000</v>
      </c>
      <c r="J1364" s="36">
        <f t="shared" si="279"/>
        <v>1071626</v>
      </c>
      <c r="K1364" s="36">
        <f t="shared" si="279"/>
        <v>30183</v>
      </c>
      <c r="L1364" s="36">
        <f t="shared" si="279"/>
        <v>63425</v>
      </c>
      <c r="M1364" s="36">
        <f t="shared" si="279"/>
        <v>0</v>
      </c>
      <c r="N1364" s="38">
        <f t="shared" si="279"/>
        <v>4216241</v>
      </c>
    </row>
    <row r="1365" spans="1:14" x14ac:dyDescent="0.2">
      <c r="A1365" s="34" t="s">
        <v>25</v>
      </c>
      <c r="B1365" s="35"/>
      <c r="C1365" s="36"/>
      <c r="D1365" s="37"/>
      <c r="E1365" s="37"/>
      <c r="F1365" s="36"/>
      <c r="G1365" s="36"/>
      <c r="H1365" s="36"/>
      <c r="I1365" s="36"/>
      <c r="J1365" s="36"/>
      <c r="K1365" s="36"/>
      <c r="L1365" s="36"/>
      <c r="M1365" s="36"/>
      <c r="N1365" s="38"/>
    </row>
    <row r="1366" spans="1:14" x14ac:dyDescent="0.2">
      <c r="A1366" s="39" t="s">
        <v>26</v>
      </c>
      <c r="B1366" s="40"/>
      <c r="C1366" s="41">
        <v>29</v>
      </c>
      <c r="D1366" s="42">
        <v>0</v>
      </c>
      <c r="E1366" s="42">
        <v>1.1077999999999999</v>
      </c>
      <c r="F1366" s="41">
        <v>0</v>
      </c>
      <c r="G1366" s="41">
        <v>340569</v>
      </c>
      <c r="H1366" s="41">
        <v>340569</v>
      </c>
      <c r="I1366" s="41">
        <v>0</v>
      </c>
      <c r="J1366" s="41">
        <v>118518</v>
      </c>
      <c r="K1366" s="41">
        <v>3406</v>
      </c>
      <c r="L1366" s="41">
        <v>2465</v>
      </c>
      <c r="M1366" s="41">
        <v>0</v>
      </c>
      <c r="N1366" s="43">
        <v>461552</v>
      </c>
    </row>
    <row r="1367" spans="1:14" x14ac:dyDescent="0.2">
      <c r="A1367" s="39" t="s">
        <v>69</v>
      </c>
      <c r="B1367" s="40"/>
      <c r="C1367" s="41">
        <v>41</v>
      </c>
      <c r="D1367" s="42">
        <v>0</v>
      </c>
      <c r="E1367" s="42">
        <v>1.0286999999999999</v>
      </c>
      <c r="F1367" s="41">
        <v>0</v>
      </c>
      <c r="G1367" s="41">
        <v>316251</v>
      </c>
      <c r="H1367" s="41">
        <v>316251</v>
      </c>
      <c r="I1367" s="41">
        <v>0</v>
      </c>
      <c r="J1367" s="41">
        <v>110056</v>
      </c>
      <c r="K1367" s="41">
        <v>3163</v>
      </c>
      <c r="L1367" s="41">
        <v>2501</v>
      </c>
      <c r="M1367" s="41">
        <v>0</v>
      </c>
      <c r="N1367" s="43">
        <v>428808</v>
      </c>
    </row>
    <row r="1368" spans="1:14" x14ac:dyDescent="0.2">
      <c r="A1368" s="34" t="s">
        <v>24</v>
      </c>
      <c r="B1368" s="35"/>
      <c r="C1368" s="36">
        <f t="shared" ref="C1368:N1368" si="280">SUM(C1366:C1367)</f>
        <v>70</v>
      </c>
      <c r="D1368" s="37">
        <f t="shared" si="280"/>
        <v>0</v>
      </c>
      <c r="E1368" s="37">
        <f t="shared" si="280"/>
        <v>2.1364999999999998</v>
      </c>
      <c r="F1368" s="36">
        <f t="shared" si="280"/>
        <v>0</v>
      </c>
      <c r="G1368" s="36">
        <f t="shared" si="280"/>
        <v>656820</v>
      </c>
      <c r="H1368" s="36">
        <f t="shared" si="280"/>
        <v>656820</v>
      </c>
      <c r="I1368" s="36">
        <f t="shared" si="280"/>
        <v>0</v>
      </c>
      <c r="J1368" s="36">
        <f t="shared" si="280"/>
        <v>228574</v>
      </c>
      <c r="K1368" s="36">
        <f t="shared" si="280"/>
        <v>6569</v>
      </c>
      <c r="L1368" s="36">
        <f t="shared" si="280"/>
        <v>4966</v>
      </c>
      <c r="M1368" s="36">
        <f t="shared" si="280"/>
        <v>0</v>
      </c>
      <c r="N1368" s="38">
        <f t="shared" si="280"/>
        <v>890360</v>
      </c>
    </row>
    <row r="1369" spans="1:14" x14ac:dyDescent="0.2">
      <c r="A1369" s="34" t="s">
        <v>1483</v>
      </c>
      <c r="B1369" s="35"/>
      <c r="C1369" s="36"/>
      <c r="D1369" s="37"/>
      <c r="E1369" s="37"/>
      <c r="F1369" s="36"/>
      <c r="G1369" s="36"/>
      <c r="H1369" s="36"/>
      <c r="I1369" s="36"/>
      <c r="J1369" s="36"/>
      <c r="K1369" s="36"/>
      <c r="L1369" s="36"/>
      <c r="M1369" s="36"/>
      <c r="N1369" s="38"/>
    </row>
    <row r="1370" spans="1:14" x14ac:dyDescent="0.2">
      <c r="A1370" s="39" t="s">
        <v>1492</v>
      </c>
      <c r="B1370" s="40"/>
      <c r="C1370" s="41">
        <v>28</v>
      </c>
      <c r="D1370" s="42">
        <v>0</v>
      </c>
      <c r="E1370" s="42">
        <v>5.33E-2</v>
      </c>
      <c r="F1370" s="41">
        <v>0</v>
      </c>
      <c r="G1370" s="41">
        <v>14445</v>
      </c>
      <c r="H1370" s="41">
        <v>14445</v>
      </c>
      <c r="I1370" s="41">
        <v>0</v>
      </c>
      <c r="J1370" s="41">
        <v>5026</v>
      </c>
      <c r="K1370" s="41">
        <v>144</v>
      </c>
      <c r="L1370" s="41">
        <v>0</v>
      </c>
      <c r="M1370" s="41">
        <v>0</v>
      </c>
      <c r="N1370" s="43">
        <v>19471</v>
      </c>
    </row>
    <row r="1371" spans="1:14" x14ac:dyDescent="0.2">
      <c r="A1371" s="39" t="s">
        <v>1485</v>
      </c>
      <c r="B1371" s="40"/>
      <c r="C1371" s="41">
        <v>0</v>
      </c>
      <c r="D1371" s="42">
        <v>0.96699999999999997</v>
      </c>
      <c r="E1371" s="42">
        <v>0</v>
      </c>
      <c r="F1371" s="41">
        <v>446845</v>
      </c>
      <c r="G1371" s="41">
        <v>0</v>
      </c>
      <c r="H1371" s="41">
        <v>446845</v>
      </c>
      <c r="I1371" s="41">
        <v>0</v>
      </c>
      <c r="J1371" s="41">
        <v>155502</v>
      </c>
      <c r="K1371" s="41">
        <v>4468</v>
      </c>
      <c r="L1371" s="41">
        <v>0</v>
      </c>
      <c r="M1371" s="41">
        <v>0</v>
      </c>
      <c r="N1371" s="43">
        <v>602347</v>
      </c>
    </row>
    <row r="1372" spans="1:14" x14ac:dyDescent="0.2">
      <c r="A1372" s="34" t="s">
        <v>24</v>
      </c>
      <c r="B1372" s="35"/>
      <c r="C1372" s="36">
        <f t="shared" ref="C1372:N1372" si="281">SUM(C1370:C1371)</f>
        <v>28</v>
      </c>
      <c r="D1372" s="37">
        <f t="shared" si="281"/>
        <v>0.96699999999999997</v>
      </c>
      <c r="E1372" s="37">
        <f t="shared" si="281"/>
        <v>5.33E-2</v>
      </c>
      <c r="F1372" s="36">
        <f t="shared" si="281"/>
        <v>446845</v>
      </c>
      <c r="G1372" s="36">
        <f t="shared" si="281"/>
        <v>14445</v>
      </c>
      <c r="H1372" s="36">
        <f t="shared" si="281"/>
        <v>461290</v>
      </c>
      <c r="I1372" s="36">
        <f t="shared" si="281"/>
        <v>0</v>
      </c>
      <c r="J1372" s="36">
        <f t="shared" si="281"/>
        <v>160528</v>
      </c>
      <c r="K1372" s="36">
        <f t="shared" si="281"/>
        <v>4612</v>
      </c>
      <c r="L1372" s="36">
        <f t="shared" si="281"/>
        <v>0</v>
      </c>
      <c r="M1372" s="36">
        <f t="shared" si="281"/>
        <v>0</v>
      </c>
      <c r="N1372" s="38">
        <f t="shared" si="281"/>
        <v>621818</v>
      </c>
    </row>
    <row r="1373" spans="1:14" x14ac:dyDescent="0.2">
      <c r="A1373" s="29" t="s">
        <v>2614</v>
      </c>
      <c r="B1373" s="30"/>
      <c r="C1373" s="31">
        <f t="shared" ref="C1373:N1373" si="282">C1356+C1364+C1368+C1372</f>
        <v>98</v>
      </c>
      <c r="D1373" s="32">
        <f t="shared" si="282"/>
        <v>7.1026999999999996</v>
      </c>
      <c r="E1373" s="32">
        <f t="shared" si="282"/>
        <v>3.8397999999999999</v>
      </c>
      <c r="F1373" s="31">
        <f t="shared" si="282"/>
        <v>4169409</v>
      </c>
      <c r="G1373" s="31">
        <f t="shared" si="282"/>
        <v>1207523</v>
      </c>
      <c r="H1373" s="31">
        <f t="shared" si="282"/>
        <v>5376932</v>
      </c>
      <c r="I1373" s="31">
        <f t="shared" si="282"/>
        <v>63000</v>
      </c>
      <c r="J1373" s="31">
        <f t="shared" si="282"/>
        <v>1892468</v>
      </c>
      <c r="K1373" s="31">
        <f t="shared" si="282"/>
        <v>53770</v>
      </c>
      <c r="L1373" s="31">
        <f t="shared" si="282"/>
        <v>83291</v>
      </c>
      <c r="M1373" s="31">
        <f t="shared" si="282"/>
        <v>0</v>
      </c>
      <c r="N1373" s="33">
        <f t="shared" si="282"/>
        <v>7415691</v>
      </c>
    </row>
    <row r="1374" spans="1:14" x14ac:dyDescent="0.2">
      <c r="A1374" s="39"/>
      <c r="B1374" s="40"/>
      <c r="C1374" s="41"/>
      <c r="D1374" s="42"/>
      <c r="E1374" s="42"/>
      <c r="F1374" s="41"/>
      <c r="G1374" s="41"/>
      <c r="H1374" s="41"/>
      <c r="I1374" s="41"/>
      <c r="J1374" s="41"/>
      <c r="K1374" s="41"/>
      <c r="L1374" s="41"/>
      <c r="M1374" s="41"/>
      <c r="N1374" s="43"/>
    </row>
    <row r="1375" spans="1:14" x14ac:dyDescent="0.2">
      <c r="A1375" s="29" t="s">
        <v>2615</v>
      </c>
      <c r="B1375" s="30"/>
      <c r="C1375" s="31"/>
      <c r="D1375" s="32"/>
      <c r="E1375" s="32"/>
      <c r="F1375" s="31"/>
      <c r="G1375" s="31"/>
      <c r="H1375" s="31"/>
      <c r="I1375" s="31"/>
      <c r="J1375" s="31"/>
      <c r="K1375" s="31"/>
      <c r="L1375" s="31"/>
      <c r="M1375" s="31"/>
      <c r="N1375" s="33"/>
    </row>
    <row r="1376" spans="1:14" x14ac:dyDescent="0.2">
      <c r="A1376" s="29" t="s">
        <v>2616</v>
      </c>
      <c r="B1376" s="30" t="s">
        <v>6</v>
      </c>
      <c r="C1376" s="31" t="s">
        <v>7</v>
      </c>
      <c r="D1376" s="32" t="s">
        <v>8</v>
      </c>
      <c r="E1376" s="32" t="s">
        <v>9</v>
      </c>
      <c r="F1376" s="31" t="s">
        <v>10</v>
      </c>
      <c r="G1376" s="31" t="s">
        <v>11</v>
      </c>
      <c r="H1376" s="31" t="s">
        <v>12</v>
      </c>
      <c r="I1376" s="31" t="s">
        <v>13</v>
      </c>
      <c r="J1376" s="31" t="s">
        <v>14</v>
      </c>
      <c r="K1376" s="31" t="s">
        <v>15</v>
      </c>
      <c r="L1376" s="31" t="s">
        <v>16</v>
      </c>
      <c r="M1376" s="31" t="s">
        <v>17</v>
      </c>
      <c r="N1376" s="33" t="s">
        <v>18</v>
      </c>
    </row>
    <row r="1377" spans="1:14" x14ac:dyDescent="0.2">
      <c r="A1377" s="34" t="s">
        <v>19</v>
      </c>
      <c r="B1377" s="35"/>
      <c r="C1377" s="36"/>
      <c r="D1377" s="37"/>
      <c r="E1377" s="37"/>
      <c r="F1377" s="36"/>
      <c r="G1377" s="36"/>
      <c r="H1377" s="36"/>
      <c r="I1377" s="36"/>
      <c r="J1377" s="36"/>
      <c r="K1377" s="36"/>
      <c r="L1377" s="36"/>
      <c r="M1377" s="36"/>
      <c r="N1377" s="38"/>
    </row>
    <row r="1378" spans="1:14" x14ac:dyDescent="0.2">
      <c r="A1378" s="39" t="s">
        <v>22</v>
      </c>
      <c r="B1378" s="40"/>
      <c r="C1378" s="41">
        <v>0</v>
      </c>
      <c r="D1378" s="42">
        <v>1.887</v>
      </c>
      <c r="E1378" s="42">
        <v>0.36</v>
      </c>
      <c r="F1378" s="41">
        <v>936609</v>
      </c>
      <c r="G1378" s="41">
        <v>85497</v>
      </c>
      <c r="H1378" s="41">
        <v>1022106</v>
      </c>
      <c r="I1378" s="41">
        <v>0</v>
      </c>
      <c r="J1378" s="41">
        <v>355693</v>
      </c>
      <c r="K1378" s="41">
        <v>10221</v>
      </c>
      <c r="L1378" s="41">
        <v>7600</v>
      </c>
      <c r="M1378" s="41">
        <v>0</v>
      </c>
      <c r="N1378" s="43">
        <v>1385399</v>
      </c>
    </row>
    <row r="1379" spans="1:14" x14ac:dyDescent="0.2">
      <c r="A1379" s="34" t="s">
        <v>24</v>
      </c>
      <c r="B1379" s="35"/>
      <c r="C1379" s="36">
        <f t="shared" ref="C1379:N1379" si="283">SUM(C1378:C1378)</f>
        <v>0</v>
      </c>
      <c r="D1379" s="37">
        <f t="shared" si="283"/>
        <v>1.887</v>
      </c>
      <c r="E1379" s="37">
        <f t="shared" si="283"/>
        <v>0.36</v>
      </c>
      <c r="F1379" s="36">
        <f t="shared" si="283"/>
        <v>936609</v>
      </c>
      <c r="G1379" s="36">
        <f t="shared" si="283"/>
        <v>85497</v>
      </c>
      <c r="H1379" s="36">
        <f t="shared" si="283"/>
        <v>1022106</v>
      </c>
      <c r="I1379" s="36">
        <f t="shared" si="283"/>
        <v>0</v>
      </c>
      <c r="J1379" s="36">
        <f t="shared" si="283"/>
        <v>355693</v>
      </c>
      <c r="K1379" s="36">
        <f t="shared" si="283"/>
        <v>10221</v>
      </c>
      <c r="L1379" s="36">
        <f t="shared" si="283"/>
        <v>7600</v>
      </c>
      <c r="M1379" s="36">
        <f t="shared" si="283"/>
        <v>0</v>
      </c>
      <c r="N1379" s="38">
        <f t="shared" si="283"/>
        <v>1385399</v>
      </c>
    </row>
    <row r="1380" spans="1:14" x14ac:dyDescent="0.2">
      <c r="A1380" s="34" t="s">
        <v>1629</v>
      </c>
      <c r="B1380" s="35"/>
      <c r="C1380" s="36"/>
      <c r="D1380" s="37"/>
      <c r="E1380" s="37"/>
      <c r="F1380" s="36"/>
      <c r="G1380" s="36"/>
      <c r="H1380" s="36"/>
      <c r="I1380" s="36"/>
      <c r="J1380" s="36"/>
      <c r="K1380" s="36"/>
      <c r="L1380" s="36"/>
      <c r="M1380" s="36"/>
      <c r="N1380" s="38"/>
    </row>
    <row r="1381" spans="1:14" x14ac:dyDescent="0.2">
      <c r="A1381" s="39" t="s">
        <v>162</v>
      </c>
      <c r="B1381" s="40"/>
      <c r="C1381" s="41">
        <v>0</v>
      </c>
      <c r="D1381" s="42">
        <v>0.5</v>
      </c>
      <c r="E1381" s="42">
        <v>0</v>
      </c>
      <c r="F1381" s="41">
        <v>173223</v>
      </c>
      <c r="G1381" s="41">
        <v>0</v>
      </c>
      <c r="H1381" s="41">
        <v>173223</v>
      </c>
      <c r="I1381" s="41">
        <v>0</v>
      </c>
      <c r="J1381" s="41">
        <v>60281</v>
      </c>
      <c r="K1381" s="41">
        <v>1732</v>
      </c>
      <c r="L1381" s="41">
        <v>0</v>
      </c>
      <c r="M1381" s="41">
        <v>0</v>
      </c>
      <c r="N1381" s="43">
        <v>233504</v>
      </c>
    </row>
    <row r="1382" spans="1:14" x14ac:dyDescent="0.2">
      <c r="A1382" s="39" t="s">
        <v>40</v>
      </c>
      <c r="B1382" s="40"/>
      <c r="C1382" s="41">
        <v>0</v>
      </c>
      <c r="D1382" s="42">
        <v>-7.22E-2</v>
      </c>
      <c r="E1382" s="42">
        <v>0</v>
      </c>
      <c r="F1382" s="41">
        <v>-36120</v>
      </c>
      <c r="G1382" s="41">
        <v>0</v>
      </c>
      <c r="H1382" s="41">
        <v>-36120</v>
      </c>
      <c r="I1382" s="41">
        <v>0</v>
      </c>
      <c r="J1382" s="41">
        <v>-12570</v>
      </c>
      <c r="K1382" s="41">
        <v>-361</v>
      </c>
      <c r="L1382" s="41">
        <v>0</v>
      </c>
      <c r="M1382" s="41">
        <v>0</v>
      </c>
      <c r="N1382" s="43">
        <v>-48690</v>
      </c>
    </row>
    <row r="1383" spans="1:14" x14ac:dyDescent="0.2">
      <c r="A1383" s="39" t="s">
        <v>41</v>
      </c>
      <c r="B1383" s="40"/>
      <c r="C1383" s="41">
        <v>0</v>
      </c>
      <c r="D1383" s="42">
        <v>0</v>
      </c>
      <c r="E1383" s="42">
        <v>0</v>
      </c>
      <c r="F1383" s="41">
        <v>0</v>
      </c>
      <c r="G1383" s="41">
        <v>0</v>
      </c>
      <c r="H1383" s="41">
        <v>0</v>
      </c>
      <c r="I1383" s="41">
        <v>36120</v>
      </c>
      <c r="J1383" s="41">
        <v>12209</v>
      </c>
      <c r="K1383" s="41">
        <v>0</v>
      </c>
      <c r="L1383" s="41">
        <v>0</v>
      </c>
      <c r="M1383" s="41">
        <v>0</v>
      </c>
      <c r="N1383" s="43">
        <v>48329</v>
      </c>
    </row>
    <row r="1384" spans="1:14" x14ac:dyDescent="0.2">
      <c r="A1384" s="39" t="s">
        <v>163</v>
      </c>
      <c r="B1384" s="40"/>
      <c r="C1384" s="41">
        <v>0</v>
      </c>
      <c r="D1384" s="42">
        <v>0</v>
      </c>
      <c r="E1384" s="42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1</v>
      </c>
      <c r="K1384" s="41">
        <v>0</v>
      </c>
      <c r="L1384" s="41">
        <v>0</v>
      </c>
      <c r="M1384" s="41">
        <v>0</v>
      </c>
      <c r="N1384" s="43">
        <v>1</v>
      </c>
    </row>
    <row r="1385" spans="1:14" x14ac:dyDescent="0.2">
      <c r="A1385" s="39" t="s">
        <v>23</v>
      </c>
      <c r="B1385" s="40"/>
      <c r="C1385" s="41">
        <v>0</v>
      </c>
      <c r="D1385" s="42">
        <v>0</v>
      </c>
      <c r="E1385" s="42">
        <v>0.45</v>
      </c>
      <c r="F1385" s="41">
        <v>0</v>
      </c>
      <c r="G1385" s="41">
        <v>170535</v>
      </c>
      <c r="H1385" s="41">
        <v>170535</v>
      </c>
      <c r="I1385" s="41">
        <v>0</v>
      </c>
      <c r="J1385" s="41">
        <v>59346</v>
      </c>
      <c r="K1385" s="41">
        <v>1705</v>
      </c>
      <c r="L1385" s="41">
        <v>0</v>
      </c>
      <c r="M1385" s="41">
        <v>0</v>
      </c>
      <c r="N1385" s="43">
        <v>229881</v>
      </c>
    </row>
    <row r="1386" spans="1:14" x14ac:dyDescent="0.2">
      <c r="A1386" s="39" t="s">
        <v>1481</v>
      </c>
      <c r="B1386" s="40"/>
      <c r="C1386" s="41">
        <v>0</v>
      </c>
      <c r="D1386" s="42">
        <v>1.5</v>
      </c>
      <c r="E1386" s="42">
        <v>0.17</v>
      </c>
      <c r="F1386" s="41">
        <v>1015730</v>
      </c>
      <c r="G1386" s="41">
        <v>42687</v>
      </c>
      <c r="H1386" s="41">
        <v>1058417</v>
      </c>
      <c r="I1386" s="41">
        <v>0</v>
      </c>
      <c r="J1386" s="41">
        <v>368329</v>
      </c>
      <c r="K1386" s="41">
        <v>10584</v>
      </c>
      <c r="L1386" s="41">
        <v>25075</v>
      </c>
      <c r="M1386" s="41">
        <v>0</v>
      </c>
      <c r="N1386" s="43">
        <v>1451821</v>
      </c>
    </row>
    <row r="1387" spans="1:14" x14ac:dyDescent="0.2">
      <c r="A1387" s="34" t="s">
        <v>24</v>
      </c>
      <c r="B1387" s="35"/>
      <c r="C1387" s="36">
        <f t="shared" ref="C1387:N1387" si="284">SUM(C1381:C1386)</f>
        <v>0</v>
      </c>
      <c r="D1387" s="37">
        <f t="shared" si="284"/>
        <v>1.9278</v>
      </c>
      <c r="E1387" s="37">
        <f t="shared" si="284"/>
        <v>0.62</v>
      </c>
      <c r="F1387" s="36">
        <f t="shared" si="284"/>
        <v>1152833</v>
      </c>
      <c r="G1387" s="36">
        <f t="shared" si="284"/>
        <v>213222</v>
      </c>
      <c r="H1387" s="36">
        <f t="shared" si="284"/>
        <v>1366055</v>
      </c>
      <c r="I1387" s="36">
        <f t="shared" si="284"/>
        <v>36120</v>
      </c>
      <c r="J1387" s="36">
        <f t="shared" si="284"/>
        <v>487596</v>
      </c>
      <c r="K1387" s="36">
        <f t="shared" si="284"/>
        <v>13660</v>
      </c>
      <c r="L1387" s="36">
        <f t="shared" si="284"/>
        <v>25075</v>
      </c>
      <c r="M1387" s="36">
        <f t="shared" si="284"/>
        <v>0</v>
      </c>
      <c r="N1387" s="38">
        <f t="shared" si="284"/>
        <v>1914846</v>
      </c>
    </row>
    <row r="1388" spans="1:14" x14ac:dyDescent="0.2">
      <c r="A1388" s="34" t="s">
        <v>25</v>
      </c>
      <c r="B1388" s="35"/>
      <c r="C1388" s="36"/>
      <c r="D1388" s="37"/>
      <c r="E1388" s="37"/>
      <c r="F1388" s="36"/>
      <c r="G1388" s="36"/>
      <c r="H1388" s="36"/>
      <c r="I1388" s="36"/>
      <c r="J1388" s="36"/>
      <c r="K1388" s="36"/>
      <c r="L1388" s="36"/>
      <c r="M1388" s="36"/>
      <c r="N1388" s="38"/>
    </row>
    <row r="1389" spans="1:14" x14ac:dyDescent="0.2">
      <c r="A1389" s="39" t="s">
        <v>26</v>
      </c>
      <c r="B1389" s="40"/>
      <c r="C1389" s="41">
        <v>19</v>
      </c>
      <c r="D1389" s="42">
        <v>0</v>
      </c>
      <c r="E1389" s="42">
        <v>0.80530000000000002</v>
      </c>
      <c r="F1389" s="41">
        <v>0</v>
      </c>
      <c r="G1389" s="41">
        <v>247572</v>
      </c>
      <c r="H1389" s="41">
        <v>247572</v>
      </c>
      <c r="I1389" s="41">
        <v>0</v>
      </c>
      <c r="J1389" s="41">
        <v>86155</v>
      </c>
      <c r="K1389" s="41">
        <v>2476</v>
      </c>
      <c r="L1389" s="41">
        <v>1615</v>
      </c>
      <c r="M1389" s="41">
        <v>0</v>
      </c>
      <c r="N1389" s="43">
        <v>335342</v>
      </c>
    </row>
    <row r="1390" spans="1:14" x14ac:dyDescent="0.2">
      <c r="A1390" s="39" t="s">
        <v>89</v>
      </c>
      <c r="B1390" s="40"/>
      <c r="C1390" s="41">
        <v>17</v>
      </c>
      <c r="D1390" s="42">
        <v>0</v>
      </c>
      <c r="E1390" s="42">
        <v>0.47489999999999999</v>
      </c>
      <c r="F1390" s="41">
        <v>0</v>
      </c>
      <c r="G1390" s="41">
        <v>145998</v>
      </c>
      <c r="H1390" s="41">
        <v>145998</v>
      </c>
      <c r="I1390" s="41">
        <v>0</v>
      </c>
      <c r="J1390" s="41">
        <v>50808</v>
      </c>
      <c r="K1390" s="41">
        <v>1460</v>
      </c>
      <c r="L1390" s="41">
        <v>1037</v>
      </c>
      <c r="M1390" s="41">
        <v>0</v>
      </c>
      <c r="N1390" s="43">
        <v>197843</v>
      </c>
    </row>
    <row r="1391" spans="1:14" x14ac:dyDescent="0.2">
      <c r="A1391" s="34" t="s">
        <v>24</v>
      </c>
      <c r="B1391" s="35"/>
      <c r="C1391" s="36">
        <f t="shared" ref="C1391:N1391" si="285">SUM(C1389:C1390)</f>
        <v>36</v>
      </c>
      <c r="D1391" s="37">
        <f t="shared" si="285"/>
        <v>0</v>
      </c>
      <c r="E1391" s="37">
        <f t="shared" si="285"/>
        <v>1.2802</v>
      </c>
      <c r="F1391" s="36">
        <f t="shared" si="285"/>
        <v>0</v>
      </c>
      <c r="G1391" s="36">
        <f t="shared" si="285"/>
        <v>393570</v>
      </c>
      <c r="H1391" s="36">
        <f t="shared" si="285"/>
        <v>393570</v>
      </c>
      <c r="I1391" s="36">
        <f t="shared" si="285"/>
        <v>0</v>
      </c>
      <c r="J1391" s="36">
        <f t="shared" si="285"/>
        <v>136963</v>
      </c>
      <c r="K1391" s="36">
        <f t="shared" si="285"/>
        <v>3936</v>
      </c>
      <c r="L1391" s="36">
        <f t="shared" si="285"/>
        <v>2652</v>
      </c>
      <c r="M1391" s="36">
        <f t="shared" si="285"/>
        <v>0</v>
      </c>
      <c r="N1391" s="38">
        <f t="shared" si="285"/>
        <v>533185</v>
      </c>
    </row>
    <row r="1392" spans="1:14" x14ac:dyDescent="0.2">
      <c r="A1392" s="34" t="s">
        <v>1483</v>
      </c>
      <c r="B1392" s="35"/>
      <c r="C1392" s="36"/>
      <c r="D1392" s="37"/>
      <c r="E1392" s="37"/>
      <c r="F1392" s="36"/>
      <c r="G1392" s="36"/>
      <c r="H1392" s="36"/>
      <c r="I1392" s="36"/>
      <c r="J1392" s="36"/>
      <c r="K1392" s="36"/>
      <c r="L1392" s="36"/>
      <c r="M1392" s="36"/>
      <c r="N1392" s="38"/>
    </row>
    <row r="1393" spans="1:14" x14ac:dyDescent="0.2">
      <c r="A1393" s="39" t="s">
        <v>1492</v>
      </c>
      <c r="B1393" s="40"/>
      <c r="C1393" s="41">
        <v>16</v>
      </c>
      <c r="D1393" s="42">
        <v>0</v>
      </c>
      <c r="E1393" s="42">
        <v>3.0499999999999999E-2</v>
      </c>
      <c r="F1393" s="41">
        <v>0</v>
      </c>
      <c r="G1393" s="41">
        <v>8266</v>
      </c>
      <c r="H1393" s="41">
        <v>8266</v>
      </c>
      <c r="I1393" s="41">
        <v>0</v>
      </c>
      <c r="J1393" s="41">
        <v>2877</v>
      </c>
      <c r="K1393" s="41">
        <v>83</v>
      </c>
      <c r="L1393" s="41">
        <v>0</v>
      </c>
      <c r="M1393" s="41">
        <v>0</v>
      </c>
      <c r="N1393" s="43">
        <v>11143</v>
      </c>
    </row>
    <row r="1394" spans="1:14" x14ac:dyDescent="0.2">
      <c r="A1394" s="39" t="s">
        <v>1485</v>
      </c>
      <c r="B1394" s="40"/>
      <c r="C1394" s="41">
        <v>0</v>
      </c>
      <c r="D1394" s="42">
        <v>0.80349999999999999</v>
      </c>
      <c r="E1394" s="42">
        <v>0</v>
      </c>
      <c r="F1394" s="41">
        <v>381380</v>
      </c>
      <c r="G1394" s="41">
        <v>0</v>
      </c>
      <c r="H1394" s="41">
        <v>381380</v>
      </c>
      <c r="I1394" s="41">
        <v>0</v>
      </c>
      <c r="J1394" s="41">
        <v>132720</v>
      </c>
      <c r="K1394" s="41">
        <v>3814</v>
      </c>
      <c r="L1394" s="41">
        <v>0</v>
      </c>
      <c r="M1394" s="41">
        <v>0</v>
      </c>
      <c r="N1394" s="43">
        <v>514100</v>
      </c>
    </row>
    <row r="1395" spans="1:14" x14ac:dyDescent="0.2">
      <c r="A1395" s="34" t="s">
        <v>24</v>
      </c>
      <c r="B1395" s="35"/>
      <c r="C1395" s="36">
        <f t="shared" ref="C1395:N1395" si="286">SUM(C1393:C1394)</f>
        <v>16</v>
      </c>
      <c r="D1395" s="37">
        <f t="shared" si="286"/>
        <v>0.80349999999999999</v>
      </c>
      <c r="E1395" s="37">
        <f t="shared" si="286"/>
        <v>3.0499999999999999E-2</v>
      </c>
      <c r="F1395" s="36">
        <f t="shared" si="286"/>
        <v>381380</v>
      </c>
      <c r="G1395" s="36">
        <f t="shared" si="286"/>
        <v>8266</v>
      </c>
      <c r="H1395" s="36">
        <f t="shared" si="286"/>
        <v>389646</v>
      </c>
      <c r="I1395" s="36">
        <f t="shared" si="286"/>
        <v>0</v>
      </c>
      <c r="J1395" s="36">
        <f t="shared" si="286"/>
        <v>135597</v>
      </c>
      <c r="K1395" s="36">
        <f t="shared" si="286"/>
        <v>3897</v>
      </c>
      <c r="L1395" s="36">
        <f t="shared" si="286"/>
        <v>0</v>
      </c>
      <c r="M1395" s="36">
        <f t="shared" si="286"/>
        <v>0</v>
      </c>
      <c r="N1395" s="38">
        <f t="shared" si="286"/>
        <v>525243</v>
      </c>
    </row>
    <row r="1396" spans="1:14" x14ac:dyDescent="0.2">
      <c r="A1396" s="29" t="s">
        <v>2617</v>
      </c>
      <c r="B1396" s="30"/>
      <c r="C1396" s="31">
        <f t="shared" ref="C1396:N1396" si="287">C1379+C1387+C1391+C1395</f>
        <v>52</v>
      </c>
      <c r="D1396" s="32">
        <f t="shared" si="287"/>
        <v>4.6182999999999996</v>
      </c>
      <c r="E1396" s="32">
        <f t="shared" si="287"/>
        <v>2.2907000000000002</v>
      </c>
      <c r="F1396" s="31">
        <f t="shared" si="287"/>
        <v>2470822</v>
      </c>
      <c r="G1396" s="31">
        <f t="shared" si="287"/>
        <v>700555</v>
      </c>
      <c r="H1396" s="31">
        <f t="shared" si="287"/>
        <v>3171377</v>
      </c>
      <c r="I1396" s="31">
        <f t="shared" si="287"/>
        <v>36120</v>
      </c>
      <c r="J1396" s="31">
        <f t="shared" si="287"/>
        <v>1115849</v>
      </c>
      <c r="K1396" s="31">
        <f t="shared" si="287"/>
        <v>31714</v>
      </c>
      <c r="L1396" s="31">
        <f t="shared" si="287"/>
        <v>35327</v>
      </c>
      <c r="M1396" s="31">
        <f t="shared" si="287"/>
        <v>0</v>
      </c>
      <c r="N1396" s="33">
        <f t="shared" si="287"/>
        <v>4358673</v>
      </c>
    </row>
    <row r="1397" spans="1:14" x14ac:dyDescent="0.2">
      <c r="A1397" s="39"/>
      <c r="B1397" s="40"/>
      <c r="C1397" s="41"/>
      <c r="D1397" s="42"/>
      <c r="E1397" s="42"/>
      <c r="F1397" s="41"/>
      <c r="G1397" s="41"/>
      <c r="H1397" s="41"/>
      <c r="I1397" s="41"/>
      <c r="J1397" s="41"/>
      <c r="K1397" s="41"/>
      <c r="L1397" s="41"/>
      <c r="M1397" s="41"/>
      <c r="N1397" s="43"/>
    </row>
    <row r="1398" spans="1:14" x14ac:dyDescent="0.2">
      <c r="A1398" s="29" t="s">
        <v>2618</v>
      </c>
      <c r="B1398" s="30"/>
      <c r="C1398" s="31"/>
      <c r="D1398" s="32"/>
      <c r="E1398" s="32"/>
      <c r="F1398" s="31"/>
      <c r="G1398" s="31"/>
      <c r="H1398" s="31"/>
      <c r="I1398" s="31"/>
      <c r="J1398" s="31"/>
      <c r="K1398" s="31"/>
      <c r="L1398" s="31"/>
      <c r="M1398" s="31"/>
      <c r="N1398" s="33"/>
    </row>
    <row r="1399" spans="1:14" x14ac:dyDescent="0.2">
      <c r="A1399" s="29" t="s">
        <v>2619</v>
      </c>
      <c r="B1399" s="30" t="s">
        <v>6</v>
      </c>
      <c r="C1399" s="31" t="s">
        <v>7</v>
      </c>
      <c r="D1399" s="32" t="s">
        <v>8</v>
      </c>
      <c r="E1399" s="32" t="s">
        <v>9</v>
      </c>
      <c r="F1399" s="31" t="s">
        <v>10</v>
      </c>
      <c r="G1399" s="31" t="s">
        <v>11</v>
      </c>
      <c r="H1399" s="31" t="s">
        <v>12</v>
      </c>
      <c r="I1399" s="31" t="s">
        <v>13</v>
      </c>
      <c r="J1399" s="31" t="s">
        <v>14</v>
      </c>
      <c r="K1399" s="31" t="s">
        <v>15</v>
      </c>
      <c r="L1399" s="31" t="s">
        <v>16</v>
      </c>
      <c r="M1399" s="31" t="s">
        <v>17</v>
      </c>
      <c r="N1399" s="33" t="s">
        <v>18</v>
      </c>
    </row>
    <row r="1400" spans="1:14" x14ac:dyDescent="0.2">
      <c r="A1400" s="34" t="s">
        <v>19</v>
      </c>
      <c r="B1400" s="35"/>
      <c r="C1400" s="36"/>
      <c r="D1400" s="37"/>
      <c r="E1400" s="37"/>
      <c r="F1400" s="36"/>
      <c r="G1400" s="36"/>
      <c r="H1400" s="36"/>
      <c r="I1400" s="36"/>
      <c r="J1400" s="36"/>
      <c r="K1400" s="36"/>
      <c r="L1400" s="36"/>
      <c r="M1400" s="36"/>
      <c r="N1400" s="38"/>
    </row>
    <row r="1401" spans="1:14" x14ac:dyDescent="0.2">
      <c r="A1401" s="39" t="s">
        <v>22</v>
      </c>
      <c r="B1401" s="40"/>
      <c r="C1401" s="41">
        <v>0</v>
      </c>
      <c r="D1401" s="42">
        <v>2</v>
      </c>
      <c r="E1401" s="42">
        <v>0.4</v>
      </c>
      <c r="F1401" s="41">
        <v>1175368</v>
      </c>
      <c r="G1401" s="41">
        <v>94997</v>
      </c>
      <c r="H1401" s="41">
        <v>1270365</v>
      </c>
      <c r="I1401" s="41">
        <v>0</v>
      </c>
      <c r="J1401" s="41">
        <v>442087</v>
      </c>
      <c r="K1401" s="41">
        <v>12704</v>
      </c>
      <c r="L1401" s="41">
        <v>10800</v>
      </c>
      <c r="M1401" s="41">
        <v>0</v>
      </c>
      <c r="N1401" s="43">
        <v>1723252</v>
      </c>
    </row>
    <row r="1402" spans="1:14" x14ac:dyDescent="0.2">
      <c r="A1402" s="34" t="s">
        <v>24</v>
      </c>
      <c r="B1402" s="35"/>
      <c r="C1402" s="36">
        <f t="shared" ref="C1402:N1402" si="288">SUM(C1401:C1401)</f>
        <v>0</v>
      </c>
      <c r="D1402" s="37">
        <f t="shared" si="288"/>
        <v>2</v>
      </c>
      <c r="E1402" s="37">
        <f t="shared" si="288"/>
        <v>0.4</v>
      </c>
      <c r="F1402" s="36">
        <f t="shared" si="288"/>
        <v>1175368</v>
      </c>
      <c r="G1402" s="36">
        <f t="shared" si="288"/>
        <v>94997</v>
      </c>
      <c r="H1402" s="36">
        <f t="shared" si="288"/>
        <v>1270365</v>
      </c>
      <c r="I1402" s="36">
        <f t="shared" si="288"/>
        <v>0</v>
      </c>
      <c r="J1402" s="36">
        <f t="shared" si="288"/>
        <v>442087</v>
      </c>
      <c r="K1402" s="36">
        <f t="shared" si="288"/>
        <v>12704</v>
      </c>
      <c r="L1402" s="36">
        <f t="shared" si="288"/>
        <v>10800</v>
      </c>
      <c r="M1402" s="36">
        <f t="shared" si="288"/>
        <v>0</v>
      </c>
      <c r="N1402" s="38">
        <f t="shared" si="288"/>
        <v>1723252</v>
      </c>
    </row>
    <row r="1403" spans="1:14" x14ac:dyDescent="0.2">
      <c r="A1403" s="34" t="s">
        <v>1629</v>
      </c>
      <c r="B1403" s="35"/>
      <c r="C1403" s="36"/>
      <c r="D1403" s="37"/>
      <c r="E1403" s="37"/>
      <c r="F1403" s="36"/>
      <c r="G1403" s="36"/>
      <c r="H1403" s="36"/>
      <c r="I1403" s="36"/>
      <c r="J1403" s="36"/>
      <c r="K1403" s="36"/>
      <c r="L1403" s="36"/>
      <c r="M1403" s="36"/>
      <c r="N1403" s="38"/>
    </row>
    <row r="1404" spans="1:14" x14ac:dyDescent="0.2">
      <c r="A1404" s="39" t="s">
        <v>162</v>
      </c>
      <c r="B1404" s="40"/>
      <c r="C1404" s="41">
        <v>0</v>
      </c>
      <c r="D1404" s="42">
        <v>1.8</v>
      </c>
      <c r="E1404" s="42">
        <v>0</v>
      </c>
      <c r="F1404" s="41">
        <v>629417</v>
      </c>
      <c r="G1404" s="41">
        <v>0</v>
      </c>
      <c r="H1404" s="41">
        <v>629417</v>
      </c>
      <c r="I1404" s="41">
        <v>0</v>
      </c>
      <c r="J1404" s="41">
        <v>219037</v>
      </c>
      <c r="K1404" s="41">
        <v>6294</v>
      </c>
      <c r="L1404" s="41">
        <v>0</v>
      </c>
      <c r="M1404" s="41">
        <v>0</v>
      </c>
      <c r="N1404" s="43">
        <v>848454</v>
      </c>
    </row>
    <row r="1405" spans="1:14" x14ac:dyDescent="0.2">
      <c r="A1405" s="39" t="s">
        <v>40</v>
      </c>
      <c r="B1405" s="40"/>
      <c r="C1405" s="41">
        <v>0</v>
      </c>
      <c r="D1405" s="42">
        <v>-0.1075</v>
      </c>
      <c r="E1405" s="42">
        <v>0</v>
      </c>
      <c r="F1405" s="41">
        <v>-53760</v>
      </c>
      <c r="G1405" s="41">
        <v>0</v>
      </c>
      <c r="H1405" s="41">
        <v>-53760</v>
      </c>
      <c r="I1405" s="41">
        <v>0</v>
      </c>
      <c r="J1405" s="41">
        <v>-18708</v>
      </c>
      <c r="K1405" s="41">
        <v>-538</v>
      </c>
      <c r="L1405" s="41">
        <v>0</v>
      </c>
      <c r="M1405" s="41">
        <v>0</v>
      </c>
      <c r="N1405" s="43">
        <v>-72468</v>
      </c>
    </row>
    <row r="1406" spans="1:14" x14ac:dyDescent="0.2">
      <c r="A1406" s="39" t="s">
        <v>41</v>
      </c>
      <c r="B1406" s="40"/>
      <c r="C1406" s="41">
        <v>0</v>
      </c>
      <c r="D1406" s="42">
        <v>0</v>
      </c>
      <c r="E1406" s="42">
        <v>0</v>
      </c>
      <c r="F1406" s="41">
        <v>0</v>
      </c>
      <c r="G1406" s="41">
        <v>0</v>
      </c>
      <c r="H1406" s="41">
        <v>0</v>
      </c>
      <c r="I1406" s="41">
        <v>53760</v>
      </c>
      <c r="J1406" s="41">
        <v>18170</v>
      </c>
      <c r="K1406" s="41">
        <v>0</v>
      </c>
      <c r="L1406" s="41">
        <v>0</v>
      </c>
      <c r="M1406" s="41">
        <v>0</v>
      </c>
      <c r="N1406" s="43">
        <v>71930</v>
      </c>
    </row>
    <row r="1407" spans="1:14" x14ac:dyDescent="0.2">
      <c r="A1407" s="39" t="s">
        <v>163</v>
      </c>
      <c r="B1407" s="40"/>
      <c r="C1407" s="41">
        <v>0</v>
      </c>
      <c r="D1407" s="42">
        <v>0</v>
      </c>
      <c r="E1407" s="42">
        <v>0</v>
      </c>
      <c r="F1407" s="41">
        <v>0</v>
      </c>
      <c r="G1407" s="41">
        <v>0</v>
      </c>
      <c r="H1407" s="41">
        <v>0</v>
      </c>
      <c r="I1407" s="41">
        <v>0</v>
      </c>
      <c r="J1407" s="41">
        <v>2</v>
      </c>
      <c r="K1407" s="41">
        <v>0</v>
      </c>
      <c r="L1407" s="41">
        <v>0</v>
      </c>
      <c r="M1407" s="41">
        <v>0</v>
      </c>
      <c r="N1407" s="43">
        <v>2</v>
      </c>
    </row>
    <row r="1408" spans="1:14" x14ac:dyDescent="0.2">
      <c r="A1408" s="39" t="s">
        <v>23</v>
      </c>
      <c r="B1408" s="40"/>
      <c r="C1408" s="41">
        <v>0</v>
      </c>
      <c r="D1408" s="42">
        <v>0</v>
      </c>
      <c r="E1408" s="42">
        <v>0.95</v>
      </c>
      <c r="F1408" s="41">
        <v>0</v>
      </c>
      <c r="G1408" s="41">
        <v>365931</v>
      </c>
      <c r="H1408" s="41">
        <v>365931</v>
      </c>
      <c r="I1408" s="41">
        <v>0</v>
      </c>
      <c r="J1408" s="41">
        <v>127344</v>
      </c>
      <c r="K1408" s="41">
        <v>3659</v>
      </c>
      <c r="L1408" s="41">
        <v>0</v>
      </c>
      <c r="M1408" s="41">
        <v>0</v>
      </c>
      <c r="N1408" s="43">
        <v>493275</v>
      </c>
    </row>
    <row r="1409" spans="1:14" x14ac:dyDescent="0.2">
      <c r="A1409" s="39" t="s">
        <v>1481</v>
      </c>
      <c r="B1409" s="40"/>
      <c r="C1409" s="41">
        <v>0</v>
      </c>
      <c r="D1409" s="42">
        <v>4</v>
      </c>
      <c r="E1409" s="42">
        <v>0.3</v>
      </c>
      <c r="F1409" s="41">
        <v>2391578</v>
      </c>
      <c r="G1409" s="41">
        <v>75330</v>
      </c>
      <c r="H1409" s="41">
        <v>2466908</v>
      </c>
      <c r="I1409" s="41">
        <v>0</v>
      </c>
      <c r="J1409" s="41">
        <v>858484</v>
      </c>
      <c r="K1409" s="41">
        <v>24669</v>
      </c>
      <c r="L1409" s="41">
        <v>63425</v>
      </c>
      <c r="M1409" s="41">
        <v>0</v>
      </c>
      <c r="N1409" s="43">
        <v>3388817</v>
      </c>
    </row>
    <row r="1410" spans="1:14" x14ac:dyDescent="0.2">
      <c r="A1410" s="39" t="s">
        <v>1482</v>
      </c>
      <c r="B1410" s="40"/>
      <c r="C1410" s="41">
        <v>0</v>
      </c>
      <c r="D1410" s="42">
        <v>0</v>
      </c>
      <c r="E1410" s="42">
        <v>0</v>
      </c>
      <c r="F1410" s="41">
        <v>24000</v>
      </c>
      <c r="G1410" s="41">
        <v>0</v>
      </c>
      <c r="H1410" s="41">
        <v>24000</v>
      </c>
      <c r="I1410" s="41">
        <v>0</v>
      </c>
      <c r="J1410" s="41">
        <v>8352</v>
      </c>
      <c r="K1410" s="41">
        <v>240</v>
      </c>
      <c r="L1410" s="41">
        <v>4500</v>
      </c>
      <c r="M1410" s="41">
        <v>0</v>
      </c>
      <c r="N1410" s="43">
        <v>36852</v>
      </c>
    </row>
    <row r="1411" spans="1:14" x14ac:dyDescent="0.2">
      <c r="A1411" s="34" t="s">
        <v>24</v>
      </c>
      <c r="B1411" s="35"/>
      <c r="C1411" s="36">
        <f t="shared" ref="C1411:N1411" si="289">SUM(C1404:C1410)</f>
        <v>0</v>
      </c>
      <c r="D1411" s="37">
        <f t="shared" si="289"/>
        <v>5.6924999999999999</v>
      </c>
      <c r="E1411" s="37">
        <f t="shared" si="289"/>
        <v>1.25</v>
      </c>
      <c r="F1411" s="36">
        <f t="shared" si="289"/>
        <v>2991235</v>
      </c>
      <c r="G1411" s="36">
        <f t="shared" si="289"/>
        <v>441261</v>
      </c>
      <c r="H1411" s="36">
        <f t="shared" si="289"/>
        <v>3432496</v>
      </c>
      <c r="I1411" s="36">
        <f t="shared" si="289"/>
        <v>53760</v>
      </c>
      <c r="J1411" s="36">
        <f t="shared" si="289"/>
        <v>1212681</v>
      </c>
      <c r="K1411" s="36">
        <f t="shared" si="289"/>
        <v>34324</v>
      </c>
      <c r="L1411" s="36">
        <f t="shared" si="289"/>
        <v>67925</v>
      </c>
      <c r="M1411" s="36">
        <f t="shared" si="289"/>
        <v>0</v>
      </c>
      <c r="N1411" s="38">
        <f t="shared" si="289"/>
        <v>4766862</v>
      </c>
    </row>
    <row r="1412" spans="1:14" x14ac:dyDescent="0.2">
      <c r="A1412" s="34" t="s">
        <v>25</v>
      </c>
      <c r="B1412" s="35"/>
      <c r="C1412" s="36"/>
      <c r="D1412" s="37"/>
      <c r="E1412" s="37"/>
      <c r="F1412" s="36"/>
      <c r="G1412" s="36"/>
      <c r="H1412" s="36"/>
      <c r="I1412" s="36"/>
      <c r="J1412" s="36"/>
      <c r="K1412" s="36"/>
      <c r="L1412" s="36"/>
      <c r="M1412" s="36"/>
      <c r="N1412" s="38"/>
    </row>
    <row r="1413" spans="1:14" x14ac:dyDescent="0.2">
      <c r="A1413" s="39" t="s">
        <v>26</v>
      </c>
      <c r="B1413" s="40"/>
      <c r="C1413" s="41">
        <v>26</v>
      </c>
      <c r="D1413" s="42">
        <v>0</v>
      </c>
      <c r="E1413" s="42">
        <v>1.0226999999999999</v>
      </c>
      <c r="F1413" s="41">
        <v>0</v>
      </c>
      <c r="G1413" s="41">
        <v>314407</v>
      </c>
      <c r="H1413" s="41">
        <v>314407</v>
      </c>
      <c r="I1413" s="41">
        <v>0</v>
      </c>
      <c r="J1413" s="41">
        <v>109414</v>
      </c>
      <c r="K1413" s="41">
        <v>3144</v>
      </c>
      <c r="L1413" s="41">
        <v>2210</v>
      </c>
      <c r="M1413" s="41">
        <v>0</v>
      </c>
      <c r="N1413" s="43">
        <v>426031</v>
      </c>
    </row>
    <row r="1414" spans="1:14" x14ac:dyDescent="0.2">
      <c r="A1414" s="39" t="s">
        <v>69</v>
      </c>
      <c r="B1414" s="40"/>
      <c r="C1414" s="41">
        <v>43</v>
      </c>
      <c r="D1414" s="42">
        <v>0</v>
      </c>
      <c r="E1414" s="42">
        <v>1.0649999999999999</v>
      </c>
      <c r="F1414" s="41">
        <v>0</v>
      </c>
      <c r="G1414" s="41">
        <v>327411</v>
      </c>
      <c r="H1414" s="41">
        <v>327411</v>
      </c>
      <c r="I1414" s="41">
        <v>0</v>
      </c>
      <c r="J1414" s="41">
        <v>113939</v>
      </c>
      <c r="K1414" s="41">
        <v>3274</v>
      </c>
      <c r="L1414" s="41">
        <v>2623</v>
      </c>
      <c r="M1414" s="41">
        <v>0</v>
      </c>
      <c r="N1414" s="43">
        <v>443973</v>
      </c>
    </row>
    <row r="1415" spans="1:14" x14ac:dyDescent="0.2">
      <c r="A1415" s="34" t="s">
        <v>24</v>
      </c>
      <c r="B1415" s="35"/>
      <c r="C1415" s="36">
        <f t="shared" ref="C1415:N1415" si="290">SUM(C1413:C1414)</f>
        <v>69</v>
      </c>
      <c r="D1415" s="37">
        <f t="shared" si="290"/>
        <v>0</v>
      </c>
      <c r="E1415" s="37">
        <f t="shared" si="290"/>
        <v>2.0876999999999999</v>
      </c>
      <c r="F1415" s="36">
        <f t="shared" si="290"/>
        <v>0</v>
      </c>
      <c r="G1415" s="36">
        <f t="shared" si="290"/>
        <v>641818</v>
      </c>
      <c r="H1415" s="36">
        <f t="shared" si="290"/>
        <v>641818</v>
      </c>
      <c r="I1415" s="36">
        <f t="shared" si="290"/>
        <v>0</v>
      </c>
      <c r="J1415" s="36">
        <f t="shared" si="290"/>
        <v>223353</v>
      </c>
      <c r="K1415" s="36">
        <f t="shared" si="290"/>
        <v>6418</v>
      </c>
      <c r="L1415" s="36">
        <f t="shared" si="290"/>
        <v>4833</v>
      </c>
      <c r="M1415" s="36">
        <f t="shared" si="290"/>
        <v>0</v>
      </c>
      <c r="N1415" s="38">
        <f t="shared" si="290"/>
        <v>870004</v>
      </c>
    </row>
    <row r="1416" spans="1:14" x14ac:dyDescent="0.2">
      <c r="A1416" s="34" t="s">
        <v>1483</v>
      </c>
      <c r="B1416" s="35"/>
      <c r="C1416" s="36"/>
      <c r="D1416" s="37"/>
      <c r="E1416" s="37"/>
      <c r="F1416" s="36"/>
      <c r="G1416" s="36"/>
      <c r="H1416" s="36"/>
      <c r="I1416" s="36"/>
      <c r="J1416" s="36"/>
      <c r="K1416" s="36"/>
      <c r="L1416" s="36"/>
      <c r="M1416" s="36"/>
      <c r="N1416" s="38"/>
    </row>
    <row r="1417" spans="1:14" x14ac:dyDescent="0.2">
      <c r="A1417" s="39" t="s">
        <v>1492</v>
      </c>
      <c r="B1417" s="40"/>
      <c r="C1417" s="41">
        <v>33</v>
      </c>
      <c r="D1417" s="42">
        <v>0</v>
      </c>
      <c r="E1417" s="42">
        <v>6.2899999999999998E-2</v>
      </c>
      <c r="F1417" s="41">
        <v>0</v>
      </c>
      <c r="G1417" s="41">
        <v>17046</v>
      </c>
      <c r="H1417" s="41">
        <v>17046</v>
      </c>
      <c r="I1417" s="41">
        <v>0</v>
      </c>
      <c r="J1417" s="41">
        <v>5931</v>
      </c>
      <c r="K1417" s="41">
        <v>170</v>
      </c>
      <c r="L1417" s="41">
        <v>0</v>
      </c>
      <c r="M1417" s="41">
        <v>0</v>
      </c>
      <c r="N1417" s="43">
        <v>22977</v>
      </c>
    </row>
    <row r="1418" spans="1:14" x14ac:dyDescent="0.2">
      <c r="A1418" s="39" t="s">
        <v>1485</v>
      </c>
      <c r="B1418" s="40"/>
      <c r="C1418" s="41">
        <v>0</v>
      </c>
      <c r="D1418" s="42">
        <v>1.393</v>
      </c>
      <c r="E1418" s="42">
        <v>0</v>
      </c>
      <c r="F1418" s="41">
        <v>611742</v>
      </c>
      <c r="G1418" s="41">
        <v>0</v>
      </c>
      <c r="H1418" s="41">
        <v>611742</v>
      </c>
      <c r="I1418" s="41">
        <v>0</v>
      </c>
      <c r="J1418" s="41">
        <v>212886</v>
      </c>
      <c r="K1418" s="41">
        <v>6117</v>
      </c>
      <c r="L1418" s="41">
        <v>0</v>
      </c>
      <c r="M1418" s="41">
        <v>0</v>
      </c>
      <c r="N1418" s="43">
        <v>824628</v>
      </c>
    </row>
    <row r="1419" spans="1:14" x14ac:dyDescent="0.2">
      <c r="A1419" s="34" t="s">
        <v>24</v>
      </c>
      <c r="B1419" s="35"/>
      <c r="C1419" s="36">
        <f t="shared" ref="C1419:N1419" si="291">SUM(C1417:C1418)</f>
        <v>33</v>
      </c>
      <c r="D1419" s="37">
        <f t="shared" si="291"/>
        <v>1.393</v>
      </c>
      <c r="E1419" s="37">
        <f t="shared" si="291"/>
        <v>6.2899999999999998E-2</v>
      </c>
      <c r="F1419" s="36">
        <f t="shared" si="291"/>
        <v>611742</v>
      </c>
      <c r="G1419" s="36">
        <f t="shared" si="291"/>
        <v>17046</v>
      </c>
      <c r="H1419" s="36">
        <f t="shared" si="291"/>
        <v>628788</v>
      </c>
      <c r="I1419" s="36">
        <f t="shared" si="291"/>
        <v>0</v>
      </c>
      <c r="J1419" s="36">
        <f t="shared" si="291"/>
        <v>218817</v>
      </c>
      <c r="K1419" s="36">
        <f t="shared" si="291"/>
        <v>6287</v>
      </c>
      <c r="L1419" s="36">
        <f t="shared" si="291"/>
        <v>0</v>
      </c>
      <c r="M1419" s="36">
        <f t="shared" si="291"/>
        <v>0</v>
      </c>
      <c r="N1419" s="38">
        <f t="shared" si="291"/>
        <v>847605</v>
      </c>
    </row>
    <row r="1420" spans="1:14" x14ac:dyDescent="0.2">
      <c r="A1420" s="29" t="s">
        <v>2620</v>
      </c>
      <c r="B1420" s="30"/>
      <c r="C1420" s="31">
        <f t="shared" ref="C1420:N1420" si="292">C1402+C1411+C1415+C1419</f>
        <v>102</v>
      </c>
      <c r="D1420" s="32">
        <f t="shared" si="292"/>
        <v>9.0854999999999997</v>
      </c>
      <c r="E1420" s="32">
        <f t="shared" si="292"/>
        <v>3.8005999999999998</v>
      </c>
      <c r="F1420" s="31">
        <f t="shared" si="292"/>
        <v>4778345</v>
      </c>
      <c r="G1420" s="31">
        <f t="shared" si="292"/>
        <v>1195122</v>
      </c>
      <c r="H1420" s="31">
        <f t="shared" si="292"/>
        <v>5973467</v>
      </c>
      <c r="I1420" s="31">
        <f t="shared" si="292"/>
        <v>53760</v>
      </c>
      <c r="J1420" s="31">
        <f t="shared" si="292"/>
        <v>2096938</v>
      </c>
      <c r="K1420" s="31">
        <f t="shared" si="292"/>
        <v>59733</v>
      </c>
      <c r="L1420" s="31">
        <f t="shared" si="292"/>
        <v>83558</v>
      </c>
      <c r="M1420" s="31">
        <f t="shared" si="292"/>
        <v>0</v>
      </c>
      <c r="N1420" s="33">
        <f t="shared" si="292"/>
        <v>8207723</v>
      </c>
    </row>
    <row r="1421" spans="1:14" x14ac:dyDescent="0.2">
      <c r="A1421" s="39"/>
      <c r="B1421" s="40"/>
      <c r="C1421" s="41"/>
      <c r="D1421" s="42"/>
      <c r="E1421" s="42"/>
      <c r="F1421" s="41"/>
      <c r="G1421" s="41"/>
      <c r="H1421" s="41"/>
      <c r="I1421" s="41"/>
      <c r="J1421" s="41"/>
      <c r="K1421" s="41"/>
      <c r="L1421" s="41"/>
      <c r="M1421" s="41"/>
      <c r="N1421" s="43"/>
    </row>
    <row r="1422" spans="1:14" x14ac:dyDescent="0.2">
      <c r="A1422" s="29" t="s">
        <v>2621</v>
      </c>
      <c r="B1422" s="30"/>
      <c r="C1422" s="31"/>
      <c r="D1422" s="32"/>
      <c r="E1422" s="32"/>
      <c r="F1422" s="31"/>
      <c r="G1422" s="31"/>
      <c r="H1422" s="31"/>
      <c r="I1422" s="31"/>
      <c r="J1422" s="31"/>
      <c r="K1422" s="31"/>
      <c r="L1422" s="31"/>
      <c r="M1422" s="31"/>
      <c r="N1422" s="33"/>
    </row>
    <row r="1423" spans="1:14" x14ac:dyDescent="0.2">
      <c r="A1423" s="29" t="s">
        <v>2622</v>
      </c>
      <c r="B1423" s="30" t="s">
        <v>6</v>
      </c>
      <c r="C1423" s="31" t="s">
        <v>7</v>
      </c>
      <c r="D1423" s="32" t="s">
        <v>8</v>
      </c>
      <c r="E1423" s="32" t="s">
        <v>9</v>
      </c>
      <c r="F1423" s="31" t="s">
        <v>10</v>
      </c>
      <c r="G1423" s="31" t="s">
        <v>11</v>
      </c>
      <c r="H1423" s="31" t="s">
        <v>12</v>
      </c>
      <c r="I1423" s="31" t="s">
        <v>13</v>
      </c>
      <c r="J1423" s="31" t="s">
        <v>14</v>
      </c>
      <c r="K1423" s="31" t="s">
        <v>15</v>
      </c>
      <c r="L1423" s="31" t="s">
        <v>16</v>
      </c>
      <c r="M1423" s="31" t="s">
        <v>17</v>
      </c>
      <c r="N1423" s="33" t="s">
        <v>18</v>
      </c>
    </row>
    <row r="1424" spans="1:14" x14ac:dyDescent="0.2">
      <c r="A1424" s="34" t="s">
        <v>19</v>
      </c>
      <c r="B1424" s="35"/>
      <c r="C1424" s="36"/>
      <c r="D1424" s="37"/>
      <c r="E1424" s="37"/>
      <c r="F1424" s="36"/>
      <c r="G1424" s="36"/>
      <c r="H1424" s="36"/>
      <c r="I1424" s="36"/>
      <c r="J1424" s="36"/>
      <c r="K1424" s="36"/>
      <c r="L1424" s="36"/>
      <c r="M1424" s="36"/>
      <c r="N1424" s="38"/>
    </row>
    <row r="1425" spans="1:14" x14ac:dyDescent="0.2">
      <c r="A1425" s="39" t="s">
        <v>22</v>
      </c>
      <c r="B1425" s="40"/>
      <c r="C1425" s="41">
        <v>0</v>
      </c>
      <c r="D1425" s="42">
        <v>3.7985000000000002</v>
      </c>
      <c r="E1425" s="42">
        <v>0.72</v>
      </c>
      <c r="F1425" s="41">
        <v>2039688</v>
      </c>
      <c r="G1425" s="41">
        <v>170994</v>
      </c>
      <c r="H1425" s="41">
        <v>2210682</v>
      </c>
      <c r="I1425" s="41">
        <v>0</v>
      </c>
      <c r="J1425" s="41">
        <v>769318</v>
      </c>
      <c r="K1425" s="41">
        <v>22107</v>
      </c>
      <c r="L1425" s="41">
        <v>15200</v>
      </c>
      <c r="M1425" s="41">
        <v>0</v>
      </c>
      <c r="N1425" s="43">
        <v>2995200</v>
      </c>
    </row>
    <row r="1426" spans="1:14" x14ac:dyDescent="0.2">
      <c r="A1426" s="34" t="s">
        <v>24</v>
      </c>
      <c r="B1426" s="35"/>
      <c r="C1426" s="36">
        <f t="shared" ref="C1426:N1426" si="293">SUM(C1425:C1425)</f>
        <v>0</v>
      </c>
      <c r="D1426" s="37">
        <f t="shared" si="293"/>
        <v>3.7985000000000002</v>
      </c>
      <c r="E1426" s="37">
        <f t="shared" si="293"/>
        <v>0.72</v>
      </c>
      <c r="F1426" s="36">
        <f t="shared" si="293"/>
        <v>2039688</v>
      </c>
      <c r="G1426" s="36">
        <f t="shared" si="293"/>
        <v>170994</v>
      </c>
      <c r="H1426" s="36">
        <f t="shared" si="293"/>
        <v>2210682</v>
      </c>
      <c r="I1426" s="36">
        <f t="shared" si="293"/>
        <v>0</v>
      </c>
      <c r="J1426" s="36">
        <f t="shared" si="293"/>
        <v>769318</v>
      </c>
      <c r="K1426" s="36">
        <f t="shared" si="293"/>
        <v>22107</v>
      </c>
      <c r="L1426" s="36">
        <f t="shared" si="293"/>
        <v>15200</v>
      </c>
      <c r="M1426" s="36">
        <f t="shared" si="293"/>
        <v>0</v>
      </c>
      <c r="N1426" s="38">
        <f t="shared" si="293"/>
        <v>2995200</v>
      </c>
    </row>
    <row r="1427" spans="1:14" x14ac:dyDescent="0.2">
      <c r="A1427" s="34" t="s">
        <v>1629</v>
      </c>
      <c r="B1427" s="35"/>
      <c r="C1427" s="36"/>
      <c r="D1427" s="37"/>
      <c r="E1427" s="37"/>
      <c r="F1427" s="36"/>
      <c r="G1427" s="36"/>
      <c r="H1427" s="36"/>
      <c r="I1427" s="36"/>
      <c r="J1427" s="36"/>
      <c r="K1427" s="36"/>
      <c r="L1427" s="36"/>
      <c r="M1427" s="36"/>
      <c r="N1427" s="38"/>
    </row>
    <row r="1428" spans="1:14" x14ac:dyDescent="0.2">
      <c r="A1428" s="39" t="s">
        <v>162</v>
      </c>
      <c r="B1428" s="40"/>
      <c r="C1428" s="41">
        <v>0</v>
      </c>
      <c r="D1428" s="42">
        <v>2.1389</v>
      </c>
      <c r="E1428" s="42">
        <v>0</v>
      </c>
      <c r="F1428" s="41">
        <v>741014</v>
      </c>
      <c r="G1428" s="41">
        <v>0</v>
      </c>
      <c r="H1428" s="41">
        <v>741014</v>
      </c>
      <c r="I1428" s="41">
        <v>0</v>
      </c>
      <c r="J1428" s="41">
        <v>257872</v>
      </c>
      <c r="K1428" s="41">
        <v>7410</v>
      </c>
      <c r="L1428" s="41">
        <v>0</v>
      </c>
      <c r="M1428" s="41">
        <v>0</v>
      </c>
      <c r="N1428" s="43">
        <v>998886</v>
      </c>
    </row>
    <row r="1429" spans="1:14" x14ac:dyDescent="0.2">
      <c r="A1429" s="39" t="s">
        <v>40</v>
      </c>
      <c r="B1429" s="40"/>
      <c r="C1429" s="41">
        <v>0</v>
      </c>
      <c r="D1429" s="42">
        <v>-2.52E-2</v>
      </c>
      <c r="E1429" s="42">
        <v>0</v>
      </c>
      <c r="F1429" s="41">
        <v>-12600</v>
      </c>
      <c r="G1429" s="41">
        <v>0</v>
      </c>
      <c r="H1429" s="41">
        <v>-12600</v>
      </c>
      <c r="I1429" s="41">
        <v>0</v>
      </c>
      <c r="J1429" s="41">
        <v>-4385</v>
      </c>
      <c r="K1429" s="41">
        <v>-126</v>
      </c>
      <c r="L1429" s="41">
        <v>0</v>
      </c>
      <c r="M1429" s="41">
        <v>0</v>
      </c>
      <c r="N1429" s="43">
        <v>-16985</v>
      </c>
    </row>
    <row r="1430" spans="1:14" x14ac:dyDescent="0.2">
      <c r="A1430" s="39" t="s">
        <v>41</v>
      </c>
      <c r="B1430" s="40"/>
      <c r="C1430" s="41">
        <v>0</v>
      </c>
      <c r="D1430" s="42">
        <v>0</v>
      </c>
      <c r="E1430" s="42">
        <v>0</v>
      </c>
      <c r="F1430" s="41">
        <v>0</v>
      </c>
      <c r="G1430" s="41">
        <v>0</v>
      </c>
      <c r="H1430" s="41">
        <v>0</v>
      </c>
      <c r="I1430" s="41">
        <v>12600</v>
      </c>
      <c r="J1430" s="41">
        <v>4259</v>
      </c>
      <c r="K1430" s="41">
        <v>0</v>
      </c>
      <c r="L1430" s="41">
        <v>0</v>
      </c>
      <c r="M1430" s="41">
        <v>0</v>
      </c>
      <c r="N1430" s="43">
        <v>16859</v>
      </c>
    </row>
    <row r="1431" spans="1:14" x14ac:dyDescent="0.2">
      <c r="A1431" s="39" t="s">
        <v>163</v>
      </c>
      <c r="B1431" s="40"/>
      <c r="C1431" s="41">
        <v>0</v>
      </c>
      <c r="D1431" s="42">
        <v>0</v>
      </c>
      <c r="E1431" s="42">
        <v>0</v>
      </c>
      <c r="F1431" s="41">
        <v>0</v>
      </c>
      <c r="G1431" s="41">
        <v>0</v>
      </c>
      <c r="H1431" s="41">
        <v>0</v>
      </c>
      <c r="I1431" s="41">
        <v>0</v>
      </c>
      <c r="J1431" s="41">
        <v>2</v>
      </c>
      <c r="K1431" s="41">
        <v>0</v>
      </c>
      <c r="L1431" s="41">
        <v>0</v>
      </c>
      <c r="M1431" s="41">
        <v>0</v>
      </c>
      <c r="N1431" s="43">
        <v>2</v>
      </c>
    </row>
    <row r="1432" spans="1:14" x14ac:dyDescent="0.2">
      <c r="A1432" s="39" t="s">
        <v>32</v>
      </c>
      <c r="B1432" s="40"/>
      <c r="C1432" s="41">
        <v>0</v>
      </c>
      <c r="D1432" s="42">
        <v>0</v>
      </c>
      <c r="E1432" s="42">
        <v>0.8</v>
      </c>
      <c r="F1432" s="41">
        <v>0</v>
      </c>
      <c r="G1432" s="41">
        <v>211766</v>
      </c>
      <c r="H1432" s="41">
        <v>211766</v>
      </c>
      <c r="I1432" s="41">
        <v>0</v>
      </c>
      <c r="J1432" s="41">
        <v>73695</v>
      </c>
      <c r="K1432" s="41">
        <v>2118</v>
      </c>
      <c r="L1432" s="41">
        <v>0</v>
      </c>
      <c r="M1432" s="41">
        <v>0</v>
      </c>
      <c r="N1432" s="43">
        <v>285461</v>
      </c>
    </row>
    <row r="1433" spans="1:14" x14ac:dyDescent="0.2">
      <c r="A1433" s="39" t="s">
        <v>23</v>
      </c>
      <c r="B1433" s="40"/>
      <c r="C1433" s="41">
        <v>0</v>
      </c>
      <c r="D1433" s="42">
        <v>0</v>
      </c>
      <c r="E1433" s="42">
        <v>1.51</v>
      </c>
      <c r="F1433" s="41">
        <v>0</v>
      </c>
      <c r="G1433" s="41">
        <v>583179</v>
      </c>
      <c r="H1433" s="41">
        <v>583179</v>
      </c>
      <c r="I1433" s="41">
        <v>0</v>
      </c>
      <c r="J1433" s="41">
        <v>202947</v>
      </c>
      <c r="K1433" s="41">
        <v>5832</v>
      </c>
      <c r="L1433" s="41">
        <v>0</v>
      </c>
      <c r="M1433" s="41">
        <v>0</v>
      </c>
      <c r="N1433" s="43">
        <v>786126</v>
      </c>
    </row>
    <row r="1434" spans="1:14" x14ac:dyDescent="0.2">
      <c r="A1434" s="39" t="s">
        <v>1481</v>
      </c>
      <c r="B1434" s="40"/>
      <c r="C1434" s="41">
        <v>0</v>
      </c>
      <c r="D1434" s="42">
        <v>6.0453000000000001</v>
      </c>
      <c r="E1434" s="42">
        <v>0.85</v>
      </c>
      <c r="F1434" s="41">
        <v>3967672</v>
      </c>
      <c r="G1434" s="41">
        <v>213435</v>
      </c>
      <c r="H1434" s="41">
        <v>4181107</v>
      </c>
      <c r="I1434" s="41">
        <v>0</v>
      </c>
      <c r="J1434" s="41">
        <v>1455024</v>
      </c>
      <c r="K1434" s="41">
        <v>41811</v>
      </c>
      <c r="L1434" s="41">
        <v>135700</v>
      </c>
      <c r="M1434" s="41">
        <v>0</v>
      </c>
      <c r="N1434" s="43">
        <v>5771831</v>
      </c>
    </row>
    <row r="1435" spans="1:14" x14ac:dyDescent="0.2">
      <c r="A1435" s="39" t="s">
        <v>1482</v>
      </c>
      <c r="B1435" s="40"/>
      <c r="C1435" s="41">
        <v>0</v>
      </c>
      <c r="D1435" s="42">
        <v>0</v>
      </c>
      <c r="E1435" s="42">
        <v>0</v>
      </c>
      <c r="F1435" s="41">
        <v>24000</v>
      </c>
      <c r="G1435" s="41">
        <v>0</v>
      </c>
      <c r="H1435" s="41">
        <v>24000</v>
      </c>
      <c r="I1435" s="41">
        <v>0</v>
      </c>
      <c r="J1435" s="41">
        <v>8352</v>
      </c>
      <c r="K1435" s="41">
        <v>240</v>
      </c>
      <c r="L1435" s="41">
        <v>4500</v>
      </c>
      <c r="M1435" s="41">
        <v>0</v>
      </c>
      <c r="N1435" s="43">
        <v>36852</v>
      </c>
    </row>
    <row r="1436" spans="1:14" x14ac:dyDescent="0.2">
      <c r="A1436" s="34" t="s">
        <v>24</v>
      </c>
      <c r="B1436" s="35"/>
      <c r="C1436" s="36">
        <f t="shared" ref="C1436:N1436" si="294">SUM(C1428:C1435)</f>
        <v>0</v>
      </c>
      <c r="D1436" s="37">
        <f t="shared" si="294"/>
        <v>8.1590000000000007</v>
      </c>
      <c r="E1436" s="37">
        <f t="shared" si="294"/>
        <v>3.16</v>
      </c>
      <c r="F1436" s="36">
        <f t="shared" si="294"/>
        <v>4720086</v>
      </c>
      <c r="G1436" s="36">
        <f t="shared" si="294"/>
        <v>1008380</v>
      </c>
      <c r="H1436" s="36">
        <f t="shared" si="294"/>
        <v>5728466</v>
      </c>
      <c r="I1436" s="36">
        <f t="shared" si="294"/>
        <v>12600</v>
      </c>
      <c r="J1436" s="36">
        <f t="shared" si="294"/>
        <v>1997766</v>
      </c>
      <c r="K1436" s="36">
        <f t="shared" si="294"/>
        <v>57285</v>
      </c>
      <c r="L1436" s="36">
        <f t="shared" si="294"/>
        <v>140200</v>
      </c>
      <c r="M1436" s="36">
        <f t="shared" si="294"/>
        <v>0</v>
      </c>
      <c r="N1436" s="38">
        <f t="shared" si="294"/>
        <v>7879032</v>
      </c>
    </row>
    <row r="1437" spans="1:14" x14ac:dyDescent="0.2">
      <c r="A1437" s="34" t="s">
        <v>25</v>
      </c>
      <c r="B1437" s="35"/>
      <c r="C1437" s="36"/>
      <c r="D1437" s="37"/>
      <c r="E1437" s="37"/>
      <c r="F1437" s="36"/>
      <c r="G1437" s="36"/>
      <c r="H1437" s="36"/>
      <c r="I1437" s="36"/>
      <c r="J1437" s="36"/>
      <c r="K1437" s="36"/>
      <c r="L1437" s="36"/>
      <c r="M1437" s="36"/>
      <c r="N1437" s="38"/>
    </row>
    <row r="1438" spans="1:14" x14ac:dyDescent="0.2">
      <c r="A1438" s="39" t="s">
        <v>26</v>
      </c>
      <c r="B1438" s="40"/>
      <c r="C1438" s="41">
        <v>24</v>
      </c>
      <c r="D1438" s="42">
        <v>0</v>
      </c>
      <c r="E1438" s="42">
        <v>0.96350000000000002</v>
      </c>
      <c r="F1438" s="41">
        <v>0</v>
      </c>
      <c r="G1438" s="41">
        <v>296207</v>
      </c>
      <c r="H1438" s="41">
        <v>296207</v>
      </c>
      <c r="I1438" s="41">
        <v>0</v>
      </c>
      <c r="J1438" s="41">
        <v>103080</v>
      </c>
      <c r="K1438" s="41">
        <v>2962</v>
      </c>
      <c r="L1438" s="41">
        <v>2040</v>
      </c>
      <c r="M1438" s="41">
        <v>0</v>
      </c>
      <c r="N1438" s="43">
        <v>401327</v>
      </c>
    </row>
    <row r="1439" spans="1:14" x14ac:dyDescent="0.2">
      <c r="A1439" s="39" t="s">
        <v>76</v>
      </c>
      <c r="B1439" s="40"/>
      <c r="C1439" s="41">
        <v>15</v>
      </c>
      <c r="D1439" s="42">
        <v>0</v>
      </c>
      <c r="E1439" s="42">
        <v>0.44650000000000001</v>
      </c>
      <c r="F1439" s="41">
        <v>0</v>
      </c>
      <c r="G1439" s="41">
        <v>137267</v>
      </c>
      <c r="H1439" s="41">
        <v>137267</v>
      </c>
      <c r="I1439" s="41">
        <v>0</v>
      </c>
      <c r="J1439" s="41">
        <v>47769</v>
      </c>
      <c r="K1439" s="41">
        <v>1373</v>
      </c>
      <c r="L1439" s="41">
        <v>900</v>
      </c>
      <c r="M1439" s="41">
        <v>0</v>
      </c>
      <c r="N1439" s="43">
        <v>185936</v>
      </c>
    </row>
    <row r="1440" spans="1:14" x14ac:dyDescent="0.2">
      <c r="A1440" s="39" t="s">
        <v>56</v>
      </c>
      <c r="B1440" s="40"/>
      <c r="C1440" s="41">
        <v>15</v>
      </c>
      <c r="D1440" s="42">
        <v>0</v>
      </c>
      <c r="E1440" s="42">
        <v>0.21990000000000001</v>
      </c>
      <c r="F1440" s="41">
        <v>0</v>
      </c>
      <c r="G1440" s="41">
        <v>67603</v>
      </c>
      <c r="H1440" s="41">
        <v>67603</v>
      </c>
      <c r="I1440" s="41">
        <v>0</v>
      </c>
      <c r="J1440" s="41">
        <v>23526</v>
      </c>
      <c r="K1440" s="41">
        <v>676</v>
      </c>
      <c r="L1440" s="41">
        <v>375</v>
      </c>
      <c r="M1440" s="41">
        <v>0</v>
      </c>
      <c r="N1440" s="43">
        <v>91504</v>
      </c>
    </row>
    <row r="1441" spans="1:14" x14ac:dyDescent="0.2">
      <c r="A1441" s="39" t="s">
        <v>90</v>
      </c>
      <c r="B1441" s="40"/>
      <c r="C1441" s="41">
        <v>93</v>
      </c>
      <c r="D1441" s="42">
        <v>0</v>
      </c>
      <c r="E1441" s="42">
        <v>1.272</v>
      </c>
      <c r="F1441" s="41">
        <v>0</v>
      </c>
      <c r="G1441" s="41">
        <v>391048</v>
      </c>
      <c r="H1441" s="41">
        <v>391048</v>
      </c>
      <c r="I1441" s="41">
        <v>0</v>
      </c>
      <c r="J1441" s="41">
        <v>136084</v>
      </c>
      <c r="K1441" s="41">
        <v>3910</v>
      </c>
      <c r="L1441" s="41">
        <v>3813</v>
      </c>
      <c r="M1441" s="41">
        <v>0</v>
      </c>
      <c r="N1441" s="43">
        <v>530945</v>
      </c>
    </row>
    <row r="1442" spans="1:14" x14ac:dyDescent="0.2">
      <c r="A1442" s="39" t="s">
        <v>130</v>
      </c>
      <c r="B1442" s="40"/>
      <c r="C1442" s="41">
        <v>93</v>
      </c>
      <c r="D1442" s="42">
        <v>0</v>
      </c>
      <c r="E1442" s="42">
        <v>0.62649999999999995</v>
      </c>
      <c r="F1442" s="41">
        <v>0</v>
      </c>
      <c r="G1442" s="41">
        <v>192604</v>
      </c>
      <c r="H1442" s="41">
        <v>192604</v>
      </c>
      <c r="I1442" s="41">
        <v>0</v>
      </c>
      <c r="J1442" s="41">
        <v>67026</v>
      </c>
      <c r="K1442" s="41">
        <v>1926</v>
      </c>
      <c r="L1442" s="41">
        <v>1860</v>
      </c>
      <c r="M1442" s="41">
        <v>0</v>
      </c>
      <c r="N1442" s="43">
        <v>261490</v>
      </c>
    </row>
    <row r="1443" spans="1:14" x14ac:dyDescent="0.2">
      <c r="A1443" s="34" t="s">
        <v>24</v>
      </c>
      <c r="B1443" s="35"/>
      <c r="C1443" s="36">
        <f t="shared" ref="C1443:N1443" si="295">SUM(C1438:C1442)</f>
        <v>240</v>
      </c>
      <c r="D1443" s="37">
        <f t="shared" si="295"/>
        <v>0</v>
      </c>
      <c r="E1443" s="37">
        <f t="shared" si="295"/>
        <v>3.5284000000000004</v>
      </c>
      <c r="F1443" s="36">
        <f t="shared" si="295"/>
        <v>0</v>
      </c>
      <c r="G1443" s="36">
        <f t="shared" si="295"/>
        <v>1084729</v>
      </c>
      <c r="H1443" s="36">
        <f t="shared" si="295"/>
        <v>1084729</v>
      </c>
      <c r="I1443" s="36">
        <f t="shared" si="295"/>
        <v>0</v>
      </c>
      <c r="J1443" s="36">
        <f t="shared" si="295"/>
        <v>377485</v>
      </c>
      <c r="K1443" s="36">
        <f t="shared" si="295"/>
        <v>10847</v>
      </c>
      <c r="L1443" s="36">
        <f t="shared" si="295"/>
        <v>8988</v>
      </c>
      <c r="M1443" s="36">
        <f t="shared" si="295"/>
        <v>0</v>
      </c>
      <c r="N1443" s="38">
        <f t="shared" si="295"/>
        <v>1471202</v>
      </c>
    </row>
    <row r="1444" spans="1:14" x14ac:dyDescent="0.2">
      <c r="A1444" s="34" t="s">
        <v>1483</v>
      </c>
      <c r="B1444" s="35"/>
      <c r="C1444" s="36"/>
      <c r="D1444" s="37"/>
      <c r="E1444" s="37"/>
      <c r="F1444" s="36"/>
      <c r="G1444" s="36"/>
      <c r="H1444" s="36"/>
      <c r="I1444" s="36"/>
      <c r="J1444" s="36"/>
      <c r="K1444" s="36"/>
      <c r="L1444" s="36"/>
      <c r="M1444" s="36"/>
      <c r="N1444" s="38"/>
    </row>
    <row r="1445" spans="1:14" x14ac:dyDescent="0.2">
      <c r="A1445" s="39" t="s">
        <v>1484</v>
      </c>
      <c r="B1445" s="40"/>
      <c r="C1445" s="41">
        <v>89</v>
      </c>
      <c r="D1445" s="42">
        <v>0</v>
      </c>
      <c r="E1445" s="42">
        <v>0.14879999999999999</v>
      </c>
      <c r="F1445" s="41">
        <v>0</v>
      </c>
      <c r="G1445" s="41">
        <v>40326</v>
      </c>
      <c r="H1445" s="41">
        <v>40326</v>
      </c>
      <c r="I1445" s="41">
        <v>0</v>
      </c>
      <c r="J1445" s="41">
        <v>14033</v>
      </c>
      <c r="K1445" s="41">
        <v>403</v>
      </c>
      <c r="L1445" s="41">
        <v>0</v>
      </c>
      <c r="M1445" s="41">
        <v>0</v>
      </c>
      <c r="N1445" s="43">
        <v>54359</v>
      </c>
    </row>
    <row r="1446" spans="1:14" x14ac:dyDescent="0.2">
      <c r="A1446" s="39" t="s">
        <v>1485</v>
      </c>
      <c r="B1446" s="40"/>
      <c r="C1446" s="41">
        <v>0</v>
      </c>
      <c r="D1446" s="42">
        <v>2.2946</v>
      </c>
      <c r="E1446" s="42">
        <v>0</v>
      </c>
      <c r="F1446" s="41">
        <v>1153844</v>
      </c>
      <c r="G1446" s="41">
        <v>0</v>
      </c>
      <c r="H1446" s="41">
        <v>1153844</v>
      </c>
      <c r="I1446" s="41">
        <v>0</v>
      </c>
      <c r="J1446" s="41">
        <v>401537</v>
      </c>
      <c r="K1446" s="41">
        <v>11538</v>
      </c>
      <c r="L1446" s="41">
        <v>0</v>
      </c>
      <c r="M1446" s="41">
        <v>0</v>
      </c>
      <c r="N1446" s="43">
        <v>1555381</v>
      </c>
    </row>
    <row r="1447" spans="1:14" x14ac:dyDescent="0.2">
      <c r="A1447" s="34" t="s">
        <v>24</v>
      </c>
      <c r="B1447" s="35"/>
      <c r="C1447" s="36">
        <f t="shared" ref="C1447:N1447" si="296">SUM(C1445:C1446)</f>
        <v>89</v>
      </c>
      <c r="D1447" s="37">
        <f t="shared" si="296"/>
        <v>2.2946</v>
      </c>
      <c r="E1447" s="37">
        <f t="shared" si="296"/>
        <v>0.14879999999999999</v>
      </c>
      <c r="F1447" s="36">
        <f t="shared" si="296"/>
        <v>1153844</v>
      </c>
      <c r="G1447" s="36">
        <f t="shared" si="296"/>
        <v>40326</v>
      </c>
      <c r="H1447" s="36">
        <f t="shared" si="296"/>
        <v>1194170</v>
      </c>
      <c r="I1447" s="36">
        <f t="shared" si="296"/>
        <v>0</v>
      </c>
      <c r="J1447" s="36">
        <f t="shared" si="296"/>
        <v>415570</v>
      </c>
      <c r="K1447" s="36">
        <f t="shared" si="296"/>
        <v>11941</v>
      </c>
      <c r="L1447" s="36">
        <f t="shared" si="296"/>
        <v>0</v>
      </c>
      <c r="M1447" s="36">
        <f t="shared" si="296"/>
        <v>0</v>
      </c>
      <c r="N1447" s="38">
        <f t="shared" si="296"/>
        <v>1609740</v>
      </c>
    </row>
    <row r="1448" spans="1:14" x14ac:dyDescent="0.2">
      <c r="A1448" s="29" t="s">
        <v>2623</v>
      </c>
      <c r="B1448" s="30"/>
      <c r="C1448" s="31">
        <f t="shared" ref="C1448:N1448" si="297">C1426+C1436+C1443+C1447</f>
        <v>329</v>
      </c>
      <c r="D1448" s="32">
        <f t="shared" si="297"/>
        <v>14.252100000000002</v>
      </c>
      <c r="E1448" s="32">
        <f t="shared" si="297"/>
        <v>7.5571999999999999</v>
      </c>
      <c r="F1448" s="31">
        <f t="shared" si="297"/>
        <v>7913618</v>
      </c>
      <c r="G1448" s="31">
        <f t="shared" si="297"/>
        <v>2304429</v>
      </c>
      <c r="H1448" s="31">
        <f t="shared" si="297"/>
        <v>10218047</v>
      </c>
      <c r="I1448" s="31">
        <f t="shared" si="297"/>
        <v>12600</v>
      </c>
      <c r="J1448" s="31">
        <f t="shared" si="297"/>
        <v>3560139</v>
      </c>
      <c r="K1448" s="31">
        <f t="shared" si="297"/>
        <v>102180</v>
      </c>
      <c r="L1448" s="31">
        <f t="shared" si="297"/>
        <v>164388</v>
      </c>
      <c r="M1448" s="31">
        <f t="shared" si="297"/>
        <v>0</v>
      </c>
      <c r="N1448" s="33">
        <f t="shared" si="297"/>
        <v>13955174</v>
      </c>
    </row>
    <row r="1449" spans="1:14" x14ac:dyDescent="0.2">
      <c r="A1449" s="39"/>
      <c r="B1449" s="40"/>
      <c r="C1449" s="41"/>
      <c r="D1449" s="42"/>
      <c r="E1449" s="42"/>
      <c r="F1449" s="41"/>
      <c r="G1449" s="41"/>
      <c r="H1449" s="41"/>
      <c r="I1449" s="41"/>
      <c r="J1449" s="41"/>
      <c r="K1449" s="41"/>
      <c r="L1449" s="41"/>
      <c r="M1449" s="41"/>
      <c r="N1449" s="43"/>
    </row>
    <row r="1450" spans="1:14" x14ac:dyDescent="0.2">
      <c r="A1450" s="29" t="s">
        <v>2624</v>
      </c>
      <c r="B1450" s="30"/>
      <c r="C1450" s="31"/>
      <c r="D1450" s="32"/>
      <c r="E1450" s="32"/>
      <c r="F1450" s="31"/>
      <c r="G1450" s="31"/>
      <c r="H1450" s="31"/>
      <c r="I1450" s="31"/>
      <c r="J1450" s="31"/>
      <c r="K1450" s="31"/>
      <c r="L1450" s="31"/>
      <c r="M1450" s="31"/>
      <c r="N1450" s="33"/>
    </row>
    <row r="1451" spans="1:14" x14ac:dyDescent="0.2">
      <c r="A1451" s="29" t="s">
        <v>2625</v>
      </c>
      <c r="B1451" s="30" t="s">
        <v>6</v>
      </c>
      <c r="C1451" s="31" t="s">
        <v>7</v>
      </c>
      <c r="D1451" s="32" t="s">
        <v>8</v>
      </c>
      <c r="E1451" s="32" t="s">
        <v>9</v>
      </c>
      <c r="F1451" s="31" t="s">
        <v>10</v>
      </c>
      <c r="G1451" s="31" t="s">
        <v>11</v>
      </c>
      <c r="H1451" s="31" t="s">
        <v>12</v>
      </c>
      <c r="I1451" s="31" t="s">
        <v>13</v>
      </c>
      <c r="J1451" s="31" t="s">
        <v>14</v>
      </c>
      <c r="K1451" s="31" t="s">
        <v>15</v>
      </c>
      <c r="L1451" s="31" t="s">
        <v>16</v>
      </c>
      <c r="M1451" s="31" t="s">
        <v>17</v>
      </c>
      <c r="N1451" s="33" t="s">
        <v>18</v>
      </c>
    </row>
    <row r="1452" spans="1:14" x14ac:dyDescent="0.2">
      <c r="A1452" s="34" t="s">
        <v>1629</v>
      </c>
      <c r="B1452" s="35"/>
      <c r="C1452" s="36"/>
      <c r="D1452" s="37"/>
      <c r="E1452" s="37"/>
      <c r="F1452" s="36"/>
      <c r="G1452" s="36"/>
      <c r="H1452" s="36"/>
      <c r="I1452" s="36"/>
      <c r="J1452" s="36"/>
      <c r="K1452" s="36"/>
      <c r="L1452" s="36"/>
      <c r="M1452" s="36"/>
      <c r="N1452" s="38"/>
    </row>
    <row r="1453" spans="1:14" x14ac:dyDescent="0.2">
      <c r="A1453" s="39" t="s">
        <v>162</v>
      </c>
      <c r="B1453" s="40"/>
      <c r="C1453" s="41">
        <v>0</v>
      </c>
      <c r="D1453" s="42">
        <v>2.2778</v>
      </c>
      <c r="E1453" s="42">
        <v>0</v>
      </c>
      <c r="F1453" s="41">
        <v>789136</v>
      </c>
      <c r="G1453" s="41">
        <v>0</v>
      </c>
      <c r="H1453" s="41">
        <v>789136</v>
      </c>
      <c r="I1453" s="41">
        <v>0</v>
      </c>
      <c r="J1453" s="41">
        <v>274619</v>
      </c>
      <c r="K1453" s="41">
        <v>7891</v>
      </c>
      <c r="L1453" s="41">
        <v>0</v>
      </c>
      <c r="M1453" s="41">
        <v>0</v>
      </c>
      <c r="N1453" s="43">
        <v>1063755</v>
      </c>
    </row>
    <row r="1454" spans="1:14" x14ac:dyDescent="0.2">
      <c r="A1454" s="39" t="s">
        <v>40</v>
      </c>
      <c r="B1454" s="40"/>
      <c r="C1454" s="41">
        <v>0</v>
      </c>
      <c r="D1454" s="42">
        <v>-0.11890000000000001</v>
      </c>
      <c r="E1454" s="42">
        <v>0</v>
      </c>
      <c r="F1454" s="41">
        <v>-59472</v>
      </c>
      <c r="G1454" s="41">
        <v>0</v>
      </c>
      <c r="H1454" s="41">
        <v>-59472</v>
      </c>
      <c r="I1454" s="41">
        <v>0</v>
      </c>
      <c r="J1454" s="41">
        <v>-20696</v>
      </c>
      <c r="K1454" s="41">
        <v>-595</v>
      </c>
      <c r="L1454" s="41">
        <v>0</v>
      </c>
      <c r="M1454" s="41">
        <v>0</v>
      </c>
      <c r="N1454" s="43">
        <v>-80168</v>
      </c>
    </row>
    <row r="1455" spans="1:14" x14ac:dyDescent="0.2">
      <c r="A1455" s="39" t="s">
        <v>41</v>
      </c>
      <c r="B1455" s="40"/>
      <c r="C1455" s="41">
        <v>0</v>
      </c>
      <c r="D1455" s="42">
        <v>0</v>
      </c>
      <c r="E1455" s="42">
        <v>0</v>
      </c>
      <c r="F1455" s="41">
        <v>0</v>
      </c>
      <c r="G1455" s="41">
        <v>0</v>
      </c>
      <c r="H1455" s="41">
        <v>0</v>
      </c>
      <c r="I1455" s="41">
        <v>59472</v>
      </c>
      <c r="J1455" s="41">
        <v>20101</v>
      </c>
      <c r="K1455" s="41">
        <v>0</v>
      </c>
      <c r="L1455" s="41">
        <v>0</v>
      </c>
      <c r="M1455" s="41">
        <v>0</v>
      </c>
      <c r="N1455" s="43">
        <v>79573</v>
      </c>
    </row>
    <row r="1456" spans="1:14" x14ac:dyDescent="0.2">
      <c r="A1456" s="39" t="s">
        <v>163</v>
      </c>
      <c r="B1456" s="40"/>
      <c r="C1456" s="41">
        <v>0</v>
      </c>
      <c r="D1456" s="42">
        <v>0</v>
      </c>
      <c r="E1456" s="42">
        <v>0</v>
      </c>
      <c r="F1456" s="41">
        <v>0</v>
      </c>
      <c r="G1456" s="41">
        <v>0</v>
      </c>
      <c r="H1456" s="41">
        <v>0</v>
      </c>
      <c r="I1456" s="41">
        <v>0</v>
      </c>
      <c r="J1456" s="41">
        <v>1</v>
      </c>
      <c r="K1456" s="41">
        <v>0</v>
      </c>
      <c r="L1456" s="41">
        <v>0</v>
      </c>
      <c r="M1456" s="41">
        <v>0</v>
      </c>
      <c r="N1456" s="43">
        <v>1</v>
      </c>
    </row>
    <row r="1457" spans="1:14" x14ac:dyDescent="0.2">
      <c r="A1457" s="39" t="s">
        <v>23</v>
      </c>
      <c r="B1457" s="40"/>
      <c r="C1457" s="41">
        <v>0</v>
      </c>
      <c r="D1457" s="42">
        <v>0</v>
      </c>
      <c r="E1457" s="42">
        <v>1</v>
      </c>
      <c r="F1457" s="41">
        <v>0</v>
      </c>
      <c r="G1457" s="41">
        <v>390792</v>
      </c>
      <c r="H1457" s="41">
        <v>390792</v>
      </c>
      <c r="I1457" s="41">
        <v>0</v>
      </c>
      <c r="J1457" s="41">
        <v>135996</v>
      </c>
      <c r="K1457" s="41">
        <v>3908</v>
      </c>
      <c r="L1457" s="41">
        <v>0</v>
      </c>
      <c r="M1457" s="41">
        <v>0</v>
      </c>
      <c r="N1457" s="43">
        <v>526788</v>
      </c>
    </row>
    <row r="1458" spans="1:14" x14ac:dyDescent="0.2">
      <c r="A1458" s="39" t="s">
        <v>1481</v>
      </c>
      <c r="B1458" s="40"/>
      <c r="C1458" s="41">
        <v>0</v>
      </c>
      <c r="D1458" s="42">
        <v>4.8914999999999997</v>
      </c>
      <c r="E1458" s="42">
        <v>0.39329999999999998</v>
      </c>
      <c r="F1458" s="41">
        <v>3143736</v>
      </c>
      <c r="G1458" s="41">
        <v>98766</v>
      </c>
      <c r="H1458" s="41">
        <v>3242502</v>
      </c>
      <c r="I1458" s="41">
        <v>0</v>
      </c>
      <c r="J1458" s="41">
        <v>1128390</v>
      </c>
      <c r="K1458" s="41">
        <v>32425</v>
      </c>
      <c r="L1458" s="41">
        <v>88500</v>
      </c>
      <c r="M1458" s="41">
        <v>0</v>
      </c>
      <c r="N1458" s="43">
        <v>4459392</v>
      </c>
    </row>
    <row r="1459" spans="1:14" x14ac:dyDescent="0.2">
      <c r="A1459" s="39" t="s">
        <v>1482</v>
      </c>
      <c r="B1459" s="40"/>
      <c r="C1459" s="41">
        <v>0</v>
      </c>
      <c r="D1459" s="42">
        <v>0</v>
      </c>
      <c r="E1459" s="42">
        <v>0</v>
      </c>
      <c r="F1459" s="41">
        <v>24000</v>
      </c>
      <c r="G1459" s="41">
        <v>0</v>
      </c>
      <c r="H1459" s="41">
        <v>24000</v>
      </c>
      <c r="I1459" s="41">
        <v>0</v>
      </c>
      <c r="J1459" s="41">
        <v>8352</v>
      </c>
      <c r="K1459" s="41">
        <v>240</v>
      </c>
      <c r="L1459" s="41">
        <v>4500</v>
      </c>
      <c r="M1459" s="41">
        <v>0</v>
      </c>
      <c r="N1459" s="43">
        <v>36852</v>
      </c>
    </row>
    <row r="1460" spans="1:14" x14ac:dyDescent="0.2">
      <c r="A1460" s="34" t="s">
        <v>24</v>
      </c>
      <c r="B1460" s="35"/>
      <c r="C1460" s="36">
        <f t="shared" ref="C1460:N1460" si="298">SUM(C1453:C1459)</f>
        <v>0</v>
      </c>
      <c r="D1460" s="37">
        <f t="shared" si="298"/>
        <v>7.0503999999999998</v>
      </c>
      <c r="E1460" s="37">
        <f t="shared" si="298"/>
        <v>1.3933</v>
      </c>
      <c r="F1460" s="36">
        <f t="shared" si="298"/>
        <v>3897400</v>
      </c>
      <c r="G1460" s="36">
        <f t="shared" si="298"/>
        <v>489558</v>
      </c>
      <c r="H1460" s="36">
        <f t="shared" si="298"/>
        <v>4386958</v>
      </c>
      <c r="I1460" s="36">
        <f t="shared" si="298"/>
        <v>59472</v>
      </c>
      <c r="J1460" s="36">
        <f t="shared" si="298"/>
        <v>1546763</v>
      </c>
      <c r="K1460" s="36">
        <f t="shared" si="298"/>
        <v>43869</v>
      </c>
      <c r="L1460" s="36">
        <f t="shared" si="298"/>
        <v>93000</v>
      </c>
      <c r="M1460" s="36">
        <f t="shared" si="298"/>
        <v>0</v>
      </c>
      <c r="N1460" s="38">
        <f t="shared" si="298"/>
        <v>6086193</v>
      </c>
    </row>
    <row r="1461" spans="1:14" x14ac:dyDescent="0.2">
      <c r="A1461" s="34" t="s">
        <v>1483</v>
      </c>
      <c r="B1461" s="35"/>
      <c r="C1461" s="36"/>
      <c r="D1461" s="37"/>
      <c r="E1461" s="37"/>
      <c r="F1461" s="36"/>
      <c r="G1461" s="36"/>
      <c r="H1461" s="36"/>
      <c r="I1461" s="36"/>
      <c r="J1461" s="36"/>
      <c r="K1461" s="36"/>
      <c r="L1461" s="36"/>
      <c r="M1461" s="36"/>
      <c r="N1461" s="38"/>
    </row>
    <row r="1462" spans="1:14" x14ac:dyDescent="0.2">
      <c r="A1462" s="39" t="s">
        <v>1492</v>
      </c>
      <c r="B1462" s="40"/>
      <c r="C1462" s="41">
        <v>47</v>
      </c>
      <c r="D1462" s="42">
        <v>0</v>
      </c>
      <c r="E1462" s="42">
        <v>8.9499999999999996E-2</v>
      </c>
      <c r="F1462" s="41">
        <v>0</v>
      </c>
      <c r="G1462" s="41">
        <v>24255</v>
      </c>
      <c r="H1462" s="41">
        <v>24255</v>
      </c>
      <c r="I1462" s="41">
        <v>0</v>
      </c>
      <c r="J1462" s="41">
        <v>8441</v>
      </c>
      <c r="K1462" s="41">
        <v>243</v>
      </c>
      <c r="L1462" s="41">
        <v>0</v>
      </c>
      <c r="M1462" s="41">
        <v>0</v>
      </c>
      <c r="N1462" s="43">
        <v>32696</v>
      </c>
    </row>
    <row r="1463" spans="1:14" x14ac:dyDescent="0.2">
      <c r="A1463" s="39" t="s">
        <v>1485</v>
      </c>
      <c r="B1463" s="40"/>
      <c r="C1463" s="41">
        <v>0</v>
      </c>
      <c r="D1463" s="42">
        <v>1.5489999999999999</v>
      </c>
      <c r="E1463" s="42">
        <v>0</v>
      </c>
      <c r="F1463" s="41">
        <v>710345</v>
      </c>
      <c r="G1463" s="41">
        <v>0</v>
      </c>
      <c r="H1463" s="41">
        <v>710345</v>
      </c>
      <c r="I1463" s="41">
        <v>0</v>
      </c>
      <c r="J1463" s="41">
        <v>247200</v>
      </c>
      <c r="K1463" s="41">
        <v>7103</v>
      </c>
      <c r="L1463" s="41">
        <v>0</v>
      </c>
      <c r="M1463" s="41">
        <v>0</v>
      </c>
      <c r="N1463" s="43">
        <v>957545</v>
      </c>
    </row>
    <row r="1464" spans="1:14" x14ac:dyDescent="0.2">
      <c r="A1464" s="34" t="s">
        <v>24</v>
      </c>
      <c r="B1464" s="35"/>
      <c r="C1464" s="36">
        <f t="shared" ref="C1464:N1464" si="299">SUM(C1462:C1463)</f>
        <v>47</v>
      </c>
      <c r="D1464" s="37">
        <f t="shared" si="299"/>
        <v>1.5489999999999999</v>
      </c>
      <c r="E1464" s="37">
        <f t="shared" si="299"/>
        <v>8.9499999999999996E-2</v>
      </c>
      <c r="F1464" s="36">
        <f t="shared" si="299"/>
        <v>710345</v>
      </c>
      <c r="G1464" s="36">
        <f t="shared" si="299"/>
        <v>24255</v>
      </c>
      <c r="H1464" s="36">
        <f t="shared" si="299"/>
        <v>734600</v>
      </c>
      <c r="I1464" s="36">
        <f t="shared" si="299"/>
        <v>0</v>
      </c>
      <c r="J1464" s="36">
        <f t="shared" si="299"/>
        <v>255641</v>
      </c>
      <c r="K1464" s="36">
        <f t="shared" si="299"/>
        <v>7346</v>
      </c>
      <c r="L1464" s="36">
        <f t="shared" si="299"/>
        <v>0</v>
      </c>
      <c r="M1464" s="36">
        <f t="shared" si="299"/>
        <v>0</v>
      </c>
      <c r="N1464" s="38">
        <f t="shared" si="299"/>
        <v>990241</v>
      </c>
    </row>
    <row r="1465" spans="1:14" x14ac:dyDescent="0.2">
      <c r="A1465" s="29" t="s">
        <v>2626</v>
      </c>
      <c r="B1465" s="30"/>
      <c r="C1465" s="31">
        <f t="shared" ref="C1465:N1465" si="300">C1460+C1464</f>
        <v>47</v>
      </c>
      <c r="D1465" s="32">
        <f t="shared" si="300"/>
        <v>8.5993999999999993</v>
      </c>
      <c r="E1465" s="32">
        <f t="shared" si="300"/>
        <v>1.4827999999999999</v>
      </c>
      <c r="F1465" s="31">
        <f t="shared" si="300"/>
        <v>4607745</v>
      </c>
      <c r="G1465" s="31">
        <f t="shared" si="300"/>
        <v>513813</v>
      </c>
      <c r="H1465" s="31">
        <f t="shared" si="300"/>
        <v>5121558</v>
      </c>
      <c r="I1465" s="31">
        <f t="shared" si="300"/>
        <v>59472</v>
      </c>
      <c r="J1465" s="31">
        <f t="shared" si="300"/>
        <v>1802404</v>
      </c>
      <c r="K1465" s="31">
        <f t="shared" si="300"/>
        <v>51215</v>
      </c>
      <c r="L1465" s="31">
        <f t="shared" si="300"/>
        <v>93000</v>
      </c>
      <c r="M1465" s="31">
        <f t="shared" si="300"/>
        <v>0</v>
      </c>
      <c r="N1465" s="33">
        <f t="shared" si="300"/>
        <v>7076434</v>
      </c>
    </row>
    <row r="1466" spans="1:14" x14ac:dyDescent="0.2">
      <c r="A1466" s="39"/>
      <c r="B1466" s="40"/>
      <c r="C1466" s="41"/>
      <c r="D1466" s="42"/>
      <c r="E1466" s="42"/>
      <c r="F1466" s="41"/>
      <c r="G1466" s="41"/>
      <c r="H1466" s="41"/>
      <c r="I1466" s="41"/>
      <c r="J1466" s="41"/>
      <c r="K1466" s="41"/>
      <c r="L1466" s="41"/>
      <c r="M1466" s="41"/>
      <c r="N1466" s="43"/>
    </row>
    <row r="1467" spans="1:14" x14ac:dyDescent="0.2">
      <c r="A1467" s="29" t="s">
        <v>2627</v>
      </c>
      <c r="B1467" s="30"/>
      <c r="C1467" s="31"/>
      <c r="D1467" s="32"/>
      <c r="E1467" s="32"/>
      <c r="F1467" s="31"/>
      <c r="G1467" s="31"/>
      <c r="H1467" s="31"/>
      <c r="I1467" s="31"/>
      <c r="J1467" s="31"/>
      <c r="K1467" s="31"/>
      <c r="L1467" s="31"/>
      <c r="M1467" s="31"/>
      <c r="N1467" s="33"/>
    </row>
    <row r="1468" spans="1:14" x14ac:dyDescent="0.2">
      <c r="A1468" s="29" t="s">
        <v>2628</v>
      </c>
      <c r="B1468" s="30" t="s">
        <v>6</v>
      </c>
      <c r="C1468" s="31" t="s">
        <v>7</v>
      </c>
      <c r="D1468" s="32" t="s">
        <v>8</v>
      </c>
      <c r="E1468" s="32" t="s">
        <v>9</v>
      </c>
      <c r="F1468" s="31" t="s">
        <v>10</v>
      </c>
      <c r="G1468" s="31" t="s">
        <v>11</v>
      </c>
      <c r="H1468" s="31" t="s">
        <v>12</v>
      </c>
      <c r="I1468" s="31" t="s">
        <v>13</v>
      </c>
      <c r="J1468" s="31" t="s">
        <v>14</v>
      </c>
      <c r="K1468" s="31" t="s">
        <v>15</v>
      </c>
      <c r="L1468" s="31" t="s">
        <v>16</v>
      </c>
      <c r="M1468" s="31" t="s">
        <v>17</v>
      </c>
      <c r="N1468" s="33" t="s">
        <v>18</v>
      </c>
    </row>
    <row r="1469" spans="1:14" x14ac:dyDescent="0.2">
      <c r="A1469" s="34" t="s">
        <v>19</v>
      </c>
      <c r="B1469" s="35"/>
      <c r="C1469" s="36"/>
      <c r="D1469" s="37"/>
      <c r="E1469" s="37"/>
      <c r="F1469" s="36"/>
      <c r="G1469" s="36"/>
      <c r="H1469" s="36"/>
      <c r="I1469" s="36"/>
      <c r="J1469" s="36"/>
      <c r="K1469" s="36"/>
      <c r="L1469" s="36"/>
      <c r="M1469" s="36"/>
      <c r="N1469" s="38"/>
    </row>
    <row r="1470" spans="1:14" x14ac:dyDescent="0.2">
      <c r="A1470" s="39" t="s">
        <v>22</v>
      </c>
      <c r="B1470" s="40"/>
      <c r="C1470" s="41">
        <v>0</v>
      </c>
      <c r="D1470" s="42">
        <v>5.6696999999999997</v>
      </c>
      <c r="E1470" s="42">
        <v>1.08</v>
      </c>
      <c r="F1470" s="41">
        <v>2947609</v>
      </c>
      <c r="G1470" s="41">
        <v>256491</v>
      </c>
      <c r="H1470" s="41">
        <v>3204100</v>
      </c>
      <c r="I1470" s="41">
        <v>0</v>
      </c>
      <c r="J1470" s="41">
        <v>1115027</v>
      </c>
      <c r="K1470" s="41">
        <v>32041</v>
      </c>
      <c r="L1470" s="41">
        <v>22000</v>
      </c>
      <c r="M1470" s="41">
        <v>0</v>
      </c>
      <c r="N1470" s="43">
        <v>4341127</v>
      </c>
    </row>
    <row r="1471" spans="1:14" x14ac:dyDescent="0.2">
      <c r="A1471" s="34" t="s">
        <v>24</v>
      </c>
      <c r="B1471" s="35"/>
      <c r="C1471" s="36">
        <f t="shared" ref="C1471:N1471" si="301">SUM(C1470:C1470)</f>
        <v>0</v>
      </c>
      <c r="D1471" s="37">
        <f t="shared" si="301"/>
        <v>5.6696999999999997</v>
      </c>
      <c r="E1471" s="37">
        <f t="shared" si="301"/>
        <v>1.08</v>
      </c>
      <c r="F1471" s="36">
        <f t="shared" si="301"/>
        <v>2947609</v>
      </c>
      <c r="G1471" s="36">
        <f t="shared" si="301"/>
        <v>256491</v>
      </c>
      <c r="H1471" s="36">
        <f t="shared" si="301"/>
        <v>3204100</v>
      </c>
      <c r="I1471" s="36">
        <f t="shared" si="301"/>
        <v>0</v>
      </c>
      <c r="J1471" s="36">
        <f t="shared" si="301"/>
        <v>1115027</v>
      </c>
      <c r="K1471" s="36">
        <f t="shared" si="301"/>
        <v>32041</v>
      </c>
      <c r="L1471" s="36">
        <f t="shared" si="301"/>
        <v>22000</v>
      </c>
      <c r="M1471" s="36">
        <f t="shared" si="301"/>
        <v>0</v>
      </c>
      <c r="N1471" s="38">
        <f t="shared" si="301"/>
        <v>4341127</v>
      </c>
    </row>
    <row r="1472" spans="1:14" x14ac:dyDescent="0.2">
      <c r="A1472" s="34" t="s">
        <v>1629</v>
      </c>
      <c r="B1472" s="35"/>
      <c r="C1472" s="36"/>
      <c r="D1472" s="37"/>
      <c r="E1472" s="37"/>
      <c r="F1472" s="36"/>
      <c r="G1472" s="36"/>
      <c r="H1472" s="36"/>
      <c r="I1472" s="36"/>
      <c r="J1472" s="36"/>
      <c r="K1472" s="36"/>
      <c r="L1472" s="36"/>
      <c r="M1472" s="36"/>
      <c r="N1472" s="38"/>
    </row>
    <row r="1473" spans="1:14" x14ac:dyDescent="0.2">
      <c r="A1473" s="39" t="s">
        <v>162</v>
      </c>
      <c r="B1473" s="40"/>
      <c r="C1473" s="41">
        <v>0</v>
      </c>
      <c r="D1473" s="42">
        <v>0.31109999999999999</v>
      </c>
      <c r="E1473" s="42">
        <v>0</v>
      </c>
      <c r="F1473" s="41">
        <v>101966</v>
      </c>
      <c r="G1473" s="41">
        <v>0</v>
      </c>
      <c r="H1473" s="41">
        <v>101966</v>
      </c>
      <c r="I1473" s="41">
        <v>0</v>
      </c>
      <c r="J1473" s="41">
        <v>35485</v>
      </c>
      <c r="K1473" s="41">
        <v>1020</v>
      </c>
      <c r="L1473" s="41">
        <v>0</v>
      </c>
      <c r="M1473" s="41">
        <v>0</v>
      </c>
      <c r="N1473" s="43">
        <v>137451</v>
      </c>
    </row>
    <row r="1474" spans="1:14" x14ac:dyDescent="0.2">
      <c r="A1474" s="39" t="s">
        <v>584</v>
      </c>
      <c r="B1474" s="40"/>
      <c r="C1474" s="41">
        <v>0</v>
      </c>
      <c r="D1474" s="42">
        <v>1.2171000000000001</v>
      </c>
      <c r="E1474" s="42">
        <v>0</v>
      </c>
      <c r="F1474" s="41">
        <v>427008</v>
      </c>
      <c r="G1474" s="41">
        <v>0</v>
      </c>
      <c r="H1474" s="41">
        <v>427008</v>
      </c>
      <c r="I1474" s="41">
        <v>0</v>
      </c>
      <c r="J1474" s="41">
        <v>148599</v>
      </c>
      <c r="K1474" s="41">
        <v>4270</v>
      </c>
      <c r="L1474" s="41">
        <v>0</v>
      </c>
      <c r="M1474" s="41">
        <v>0</v>
      </c>
      <c r="N1474" s="43">
        <v>575607</v>
      </c>
    </row>
    <row r="1475" spans="1:14" x14ac:dyDescent="0.2">
      <c r="A1475" s="39" t="s">
        <v>40</v>
      </c>
      <c r="B1475" s="40"/>
      <c r="C1475" s="41">
        <v>0</v>
      </c>
      <c r="D1475" s="42">
        <v>0</v>
      </c>
      <c r="E1475" s="42">
        <v>0</v>
      </c>
      <c r="F1475" s="41">
        <v>-21000</v>
      </c>
      <c r="G1475" s="41">
        <v>0</v>
      </c>
      <c r="H1475" s="41">
        <v>-21000</v>
      </c>
      <c r="I1475" s="41">
        <v>0</v>
      </c>
      <c r="J1475" s="41">
        <v>-7308</v>
      </c>
      <c r="K1475" s="41">
        <v>-210</v>
      </c>
      <c r="L1475" s="41">
        <v>0</v>
      </c>
      <c r="M1475" s="41">
        <v>0</v>
      </c>
      <c r="N1475" s="43">
        <v>-28308</v>
      </c>
    </row>
    <row r="1476" spans="1:14" x14ac:dyDescent="0.2">
      <c r="A1476" s="39" t="s">
        <v>41</v>
      </c>
      <c r="B1476" s="40"/>
      <c r="C1476" s="41">
        <v>0</v>
      </c>
      <c r="D1476" s="42">
        <v>0</v>
      </c>
      <c r="E1476" s="42">
        <v>0</v>
      </c>
      <c r="F1476" s="41">
        <v>0</v>
      </c>
      <c r="G1476" s="41">
        <v>0</v>
      </c>
      <c r="H1476" s="41">
        <v>0</v>
      </c>
      <c r="I1476" s="41">
        <v>21000</v>
      </c>
      <c r="J1476" s="41">
        <v>7098</v>
      </c>
      <c r="K1476" s="41">
        <v>0</v>
      </c>
      <c r="L1476" s="41">
        <v>0</v>
      </c>
      <c r="M1476" s="41">
        <v>0</v>
      </c>
      <c r="N1476" s="43">
        <v>28098</v>
      </c>
    </row>
    <row r="1477" spans="1:14" x14ac:dyDescent="0.2">
      <c r="A1477" s="39" t="s">
        <v>163</v>
      </c>
      <c r="B1477" s="40"/>
      <c r="C1477" s="41">
        <v>0</v>
      </c>
      <c r="D1477" s="42">
        <v>0</v>
      </c>
      <c r="E1477" s="42">
        <v>0</v>
      </c>
      <c r="F1477" s="41">
        <v>0</v>
      </c>
      <c r="G1477" s="41">
        <v>0</v>
      </c>
      <c r="H1477" s="41">
        <v>0</v>
      </c>
      <c r="I1477" s="41">
        <v>0</v>
      </c>
      <c r="J1477" s="41">
        <v>-1</v>
      </c>
      <c r="K1477" s="41">
        <v>0</v>
      </c>
      <c r="L1477" s="41">
        <v>0</v>
      </c>
      <c r="M1477" s="41">
        <v>0</v>
      </c>
      <c r="N1477" s="43">
        <v>-1</v>
      </c>
    </row>
    <row r="1478" spans="1:14" x14ac:dyDescent="0.2">
      <c r="A1478" s="39" t="s">
        <v>23</v>
      </c>
      <c r="B1478" s="40"/>
      <c r="C1478" s="41">
        <v>0</v>
      </c>
      <c r="D1478" s="42">
        <v>0</v>
      </c>
      <c r="E1478" s="42">
        <v>1.28</v>
      </c>
      <c r="F1478" s="41">
        <v>0</v>
      </c>
      <c r="G1478" s="41">
        <v>486113</v>
      </c>
      <c r="H1478" s="41">
        <v>486113</v>
      </c>
      <c r="I1478" s="41">
        <v>0</v>
      </c>
      <c r="J1478" s="41">
        <v>169167</v>
      </c>
      <c r="K1478" s="41">
        <v>4861</v>
      </c>
      <c r="L1478" s="41">
        <v>0</v>
      </c>
      <c r="M1478" s="41">
        <v>0</v>
      </c>
      <c r="N1478" s="43">
        <v>655280</v>
      </c>
    </row>
    <row r="1479" spans="1:14" x14ac:dyDescent="0.2">
      <c r="A1479" s="39" t="s">
        <v>1481</v>
      </c>
      <c r="B1479" s="40"/>
      <c r="C1479" s="41">
        <v>0</v>
      </c>
      <c r="D1479" s="42">
        <v>3.7273000000000001</v>
      </c>
      <c r="E1479" s="42">
        <v>0.3</v>
      </c>
      <c r="F1479" s="41">
        <v>2236046</v>
      </c>
      <c r="G1479" s="41">
        <v>75330</v>
      </c>
      <c r="H1479" s="41">
        <v>2311376</v>
      </c>
      <c r="I1479" s="41">
        <v>0</v>
      </c>
      <c r="J1479" s="41">
        <v>804359</v>
      </c>
      <c r="K1479" s="41">
        <v>23114</v>
      </c>
      <c r="L1479" s="41">
        <v>63425</v>
      </c>
      <c r="M1479" s="41">
        <v>0</v>
      </c>
      <c r="N1479" s="43">
        <v>3179160</v>
      </c>
    </row>
    <row r="1480" spans="1:14" x14ac:dyDescent="0.2">
      <c r="A1480" s="34" t="s">
        <v>24</v>
      </c>
      <c r="B1480" s="35"/>
      <c r="C1480" s="36">
        <f t="shared" ref="C1480:N1480" si="302">SUM(C1473:C1479)</f>
        <v>0</v>
      </c>
      <c r="D1480" s="37">
        <f t="shared" si="302"/>
        <v>5.2554999999999996</v>
      </c>
      <c r="E1480" s="37">
        <f t="shared" si="302"/>
        <v>1.58</v>
      </c>
      <c r="F1480" s="36">
        <f t="shared" si="302"/>
        <v>2744020</v>
      </c>
      <c r="G1480" s="36">
        <f t="shared" si="302"/>
        <v>561443</v>
      </c>
      <c r="H1480" s="36">
        <f t="shared" si="302"/>
        <v>3305463</v>
      </c>
      <c r="I1480" s="36">
        <f t="shared" si="302"/>
        <v>21000</v>
      </c>
      <c r="J1480" s="36">
        <f t="shared" si="302"/>
        <v>1157399</v>
      </c>
      <c r="K1480" s="36">
        <f t="shared" si="302"/>
        <v>33055</v>
      </c>
      <c r="L1480" s="36">
        <f t="shared" si="302"/>
        <v>63425</v>
      </c>
      <c r="M1480" s="36">
        <f t="shared" si="302"/>
        <v>0</v>
      </c>
      <c r="N1480" s="38">
        <f t="shared" si="302"/>
        <v>4547287</v>
      </c>
    </row>
    <row r="1481" spans="1:14" x14ac:dyDescent="0.2">
      <c r="A1481" s="34" t="s">
        <v>25</v>
      </c>
      <c r="B1481" s="35"/>
      <c r="C1481" s="36"/>
      <c r="D1481" s="37"/>
      <c r="E1481" s="37"/>
      <c r="F1481" s="36"/>
      <c r="G1481" s="36"/>
      <c r="H1481" s="36"/>
      <c r="I1481" s="36"/>
      <c r="J1481" s="36"/>
      <c r="K1481" s="36"/>
      <c r="L1481" s="36"/>
      <c r="M1481" s="36"/>
      <c r="N1481" s="38"/>
    </row>
    <row r="1482" spans="1:14" x14ac:dyDescent="0.2">
      <c r="A1482" s="39" t="s">
        <v>26</v>
      </c>
      <c r="B1482" s="40"/>
      <c r="C1482" s="41">
        <v>55</v>
      </c>
      <c r="D1482" s="42">
        <v>0</v>
      </c>
      <c r="E1482" s="42">
        <v>1.7191000000000001</v>
      </c>
      <c r="F1482" s="41">
        <v>0</v>
      </c>
      <c r="G1482" s="41">
        <v>528499</v>
      </c>
      <c r="H1482" s="41">
        <v>528499</v>
      </c>
      <c r="I1482" s="41">
        <v>0</v>
      </c>
      <c r="J1482" s="41">
        <v>183918</v>
      </c>
      <c r="K1482" s="41">
        <v>5285</v>
      </c>
      <c r="L1482" s="41">
        <v>4675</v>
      </c>
      <c r="M1482" s="41">
        <v>0</v>
      </c>
      <c r="N1482" s="43">
        <v>717092</v>
      </c>
    </row>
    <row r="1483" spans="1:14" x14ac:dyDescent="0.2">
      <c r="A1483" s="39" t="s">
        <v>69</v>
      </c>
      <c r="B1483" s="40"/>
      <c r="C1483" s="41">
        <v>43</v>
      </c>
      <c r="D1483" s="42">
        <v>0</v>
      </c>
      <c r="E1483" s="42">
        <v>1.0649999999999999</v>
      </c>
      <c r="F1483" s="41">
        <v>0</v>
      </c>
      <c r="G1483" s="41">
        <v>327411</v>
      </c>
      <c r="H1483" s="41">
        <v>327411</v>
      </c>
      <c r="I1483" s="41">
        <v>0</v>
      </c>
      <c r="J1483" s="41">
        <v>113939</v>
      </c>
      <c r="K1483" s="41">
        <v>3274</v>
      </c>
      <c r="L1483" s="41">
        <v>2623</v>
      </c>
      <c r="M1483" s="41">
        <v>0</v>
      </c>
      <c r="N1483" s="43">
        <v>443973</v>
      </c>
    </row>
    <row r="1484" spans="1:14" x14ac:dyDescent="0.2">
      <c r="A1484" s="34" t="s">
        <v>24</v>
      </c>
      <c r="B1484" s="35"/>
      <c r="C1484" s="36">
        <f t="shared" ref="C1484:N1484" si="303">SUM(C1482:C1483)</f>
        <v>98</v>
      </c>
      <c r="D1484" s="37">
        <f t="shared" si="303"/>
        <v>0</v>
      </c>
      <c r="E1484" s="37">
        <f t="shared" si="303"/>
        <v>2.7841</v>
      </c>
      <c r="F1484" s="36">
        <f t="shared" si="303"/>
        <v>0</v>
      </c>
      <c r="G1484" s="36">
        <f t="shared" si="303"/>
        <v>855910</v>
      </c>
      <c r="H1484" s="36">
        <f t="shared" si="303"/>
        <v>855910</v>
      </c>
      <c r="I1484" s="36">
        <f t="shared" si="303"/>
        <v>0</v>
      </c>
      <c r="J1484" s="36">
        <f t="shared" si="303"/>
        <v>297857</v>
      </c>
      <c r="K1484" s="36">
        <f t="shared" si="303"/>
        <v>8559</v>
      </c>
      <c r="L1484" s="36">
        <f t="shared" si="303"/>
        <v>7298</v>
      </c>
      <c r="M1484" s="36">
        <f t="shared" si="303"/>
        <v>0</v>
      </c>
      <c r="N1484" s="38">
        <f t="shared" si="303"/>
        <v>1161065</v>
      </c>
    </row>
    <row r="1485" spans="1:14" x14ac:dyDescent="0.2">
      <c r="A1485" s="34" t="s">
        <v>1483</v>
      </c>
      <c r="B1485" s="35"/>
      <c r="C1485" s="36"/>
      <c r="D1485" s="37"/>
      <c r="E1485" s="37"/>
      <c r="F1485" s="36"/>
      <c r="G1485" s="36"/>
      <c r="H1485" s="36"/>
      <c r="I1485" s="36"/>
      <c r="J1485" s="36"/>
      <c r="K1485" s="36"/>
      <c r="L1485" s="36"/>
      <c r="M1485" s="36"/>
      <c r="N1485" s="38"/>
    </row>
    <row r="1486" spans="1:14" x14ac:dyDescent="0.2">
      <c r="A1486" s="39" t="s">
        <v>1492</v>
      </c>
      <c r="B1486" s="40"/>
      <c r="C1486" s="41">
        <v>29</v>
      </c>
      <c r="D1486" s="42">
        <v>0</v>
      </c>
      <c r="E1486" s="42">
        <v>5.5199999999999999E-2</v>
      </c>
      <c r="F1486" s="41">
        <v>0</v>
      </c>
      <c r="G1486" s="41">
        <v>14960</v>
      </c>
      <c r="H1486" s="41">
        <v>14960</v>
      </c>
      <c r="I1486" s="41">
        <v>0</v>
      </c>
      <c r="J1486" s="41">
        <v>5206</v>
      </c>
      <c r="K1486" s="41">
        <v>150</v>
      </c>
      <c r="L1486" s="41">
        <v>0</v>
      </c>
      <c r="M1486" s="41">
        <v>0</v>
      </c>
      <c r="N1486" s="43">
        <v>20166</v>
      </c>
    </row>
    <row r="1487" spans="1:14" x14ac:dyDescent="0.2">
      <c r="A1487" s="39" t="s">
        <v>1485</v>
      </c>
      <c r="B1487" s="40"/>
      <c r="C1487" s="41">
        <v>0</v>
      </c>
      <c r="D1487" s="42">
        <v>0.87150000000000005</v>
      </c>
      <c r="E1487" s="42">
        <v>0</v>
      </c>
      <c r="F1487" s="41">
        <v>419775</v>
      </c>
      <c r="G1487" s="41">
        <v>0</v>
      </c>
      <c r="H1487" s="41">
        <v>419775</v>
      </c>
      <c r="I1487" s="41">
        <v>0</v>
      </c>
      <c r="J1487" s="41">
        <v>146082</v>
      </c>
      <c r="K1487" s="41">
        <v>4198</v>
      </c>
      <c r="L1487" s="41">
        <v>0</v>
      </c>
      <c r="M1487" s="41">
        <v>0</v>
      </c>
      <c r="N1487" s="43">
        <v>565857</v>
      </c>
    </row>
    <row r="1488" spans="1:14" x14ac:dyDescent="0.2">
      <c r="A1488" s="34" t="s">
        <v>24</v>
      </c>
      <c r="B1488" s="35"/>
      <c r="C1488" s="36">
        <f t="shared" ref="C1488:N1488" si="304">SUM(C1486:C1487)</f>
        <v>29</v>
      </c>
      <c r="D1488" s="37">
        <f t="shared" si="304"/>
        <v>0.87150000000000005</v>
      </c>
      <c r="E1488" s="37">
        <f t="shared" si="304"/>
        <v>5.5199999999999999E-2</v>
      </c>
      <c r="F1488" s="36">
        <f t="shared" si="304"/>
        <v>419775</v>
      </c>
      <c r="G1488" s="36">
        <f t="shared" si="304"/>
        <v>14960</v>
      </c>
      <c r="H1488" s="36">
        <f t="shared" si="304"/>
        <v>434735</v>
      </c>
      <c r="I1488" s="36">
        <f t="shared" si="304"/>
        <v>0</v>
      </c>
      <c r="J1488" s="36">
        <f t="shared" si="304"/>
        <v>151288</v>
      </c>
      <c r="K1488" s="36">
        <f t="shared" si="304"/>
        <v>4348</v>
      </c>
      <c r="L1488" s="36">
        <f t="shared" si="304"/>
        <v>0</v>
      </c>
      <c r="M1488" s="36">
        <f t="shared" si="304"/>
        <v>0</v>
      </c>
      <c r="N1488" s="38">
        <f t="shared" si="304"/>
        <v>586023</v>
      </c>
    </row>
    <row r="1489" spans="1:14" x14ac:dyDescent="0.2">
      <c r="A1489" s="29" t="s">
        <v>2629</v>
      </c>
      <c r="B1489" s="30"/>
      <c r="C1489" s="31">
        <f t="shared" ref="C1489:N1489" si="305">C1471+C1480+C1484+C1488</f>
        <v>127</v>
      </c>
      <c r="D1489" s="32">
        <f t="shared" si="305"/>
        <v>11.7967</v>
      </c>
      <c r="E1489" s="32">
        <f t="shared" si="305"/>
        <v>5.4993000000000007</v>
      </c>
      <c r="F1489" s="31">
        <f t="shared" si="305"/>
        <v>6111404</v>
      </c>
      <c r="G1489" s="31">
        <f t="shared" si="305"/>
        <v>1688804</v>
      </c>
      <c r="H1489" s="31">
        <f t="shared" si="305"/>
        <v>7800208</v>
      </c>
      <c r="I1489" s="31">
        <f t="shared" si="305"/>
        <v>21000</v>
      </c>
      <c r="J1489" s="31">
        <f t="shared" si="305"/>
        <v>2721571</v>
      </c>
      <c r="K1489" s="31">
        <f t="shared" si="305"/>
        <v>78003</v>
      </c>
      <c r="L1489" s="31">
        <f t="shared" si="305"/>
        <v>92723</v>
      </c>
      <c r="M1489" s="31">
        <f t="shared" si="305"/>
        <v>0</v>
      </c>
      <c r="N1489" s="33">
        <f t="shared" si="305"/>
        <v>10635502</v>
      </c>
    </row>
    <row r="1490" spans="1:14" x14ac:dyDescent="0.2">
      <c r="A1490" s="39"/>
      <c r="B1490" s="40"/>
      <c r="C1490" s="41"/>
      <c r="D1490" s="42"/>
      <c r="E1490" s="42"/>
      <c r="F1490" s="41"/>
      <c r="G1490" s="41"/>
      <c r="H1490" s="41"/>
      <c r="I1490" s="41"/>
      <c r="J1490" s="41"/>
      <c r="K1490" s="41"/>
      <c r="L1490" s="41"/>
      <c r="M1490" s="41"/>
      <c r="N1490" s="43"/>
    </row>
    <row r="1491" spans="1:14" x14ac:dyDescent="0.2">
      <c r="A1491" s="29" t="s">
        <v>2630</v>
      </c>
      <c r="B1491" s="30"/>
      <c r="C1491" s="31"/>
      <c r="D1491" s="32"/>
      <c r="E1491" s="32"/>
      <c r="F1491" s="31"/>
      <c r="G1491" s="31"/>
      <c r="H1491" s="31"/>
      <c r="I1491" s="31"/>
      <c r="J1491" s="31"/>
      <c r="K1491" s="31"/>
      <c r="L1491" s="31"/>
      <c r="M1491" s="31"/>
      <c r="N1491" s="33"/>
    </row>
    <row r="1492" spans="1:14" x14ac:dyDescent="0.2">
      <c r="A1492" s="29" t="s">
        <v>2631</v>
      </c>
      <c r="B1492" s="30" t="s">
        <v>6</v>
      </c>
      <c r="C1492" s="31" t="s">
        <v>7</v>
      </c>
      <c r="D1492" s="32" t="s">
        <v>8</v>
      </c>
      <c r="E1492" s="32" t="s">
        <v>9</v>
      </c>
      <c r="F1492" s="31" t="s">
        <v>10</v>
      </c>
      <c r="G1492" s="31" t="s">
        <v>11</v>
      </c>
      <c r="H1492" s="31" t="s">
        <v>12</v>
      </c>
      <c r="I1492" s="31" t="s">
        <v>13</v>
      </c>
      <c r="J1492" s="31" t="s">
        <v>14</v>
      </c>
      <c r="K1492" s="31" t="s">
        <v>15</v>
      </c>
      <c r="L1492" s="31" t="s">
        <v>16</v>
      </c>
      <c r="M1492" s="31" t="s">
        <v>17</v>
      </c>
      <c r="N1492" s="33" t="s">
        <v>18</v>
      </c>
    </row>
    <row r="1493" spans="1:14" x14ac:dyDescent="0.2">
      <c r="A1493" s="34" t="s">
        <v>19</v>
      </c>
      <c r="B1493" s="35"/>
      <c r="C1493" s="36"/>
      <c r="D1493" s="37"/>
      <c r="E1493" s="37"/>
      <c r="F1493" s="36"/>
      <c r="G1493" s="36"/>
      <c r="H1493" s="36"/>
      <c r="I1493" s="36"/>
      <c r="J1493" s="36"/>
      <c r="K1493" s="36"/>
      <c r="L1493" s="36"/>
      <c r="M1493" s="36"/>
      <c r="N1493" s="38"/>
    </row>
    <row r="1494" spans="1:14" x14ac:dyDescent="0.2">
      <c r="A1494" s="39" t="s">
        <v>22</v>
      </c>
      <c r="B1494" s="40"/>
      <c r="C1494" s="41">
        <v>0</v>
      </c>
      <c r="D1494" s="42">
        <v>3</v>
      </c>
      <c r="E1494" s="42">
        <v>0.69120000000000004</v>
      </c>
      <c r="F1494" s="41">
        <v>1418713</v>
      </c>
      <c r="G1494" s="41">
        <v>164154</v>
      </c>
      <c r="H1494" s="41">
        <v>1582867</v>
      </c>
      <c r="I1494" s="41">
        <v>0</v>
      </c>
      <c r="J1494" s="41">
        <v>550838</v>
      </c>
      <c r="K1494" s="41">
        <v>15829</v>
      </c>
      <c r="L1494" s="41">
        <v>9600</v>
      </c>
      <c r="M1494" s="41">
        <v>0</v>
      </c>
      <c r="N1494" s="43">
        <v>2143305</v>
      </c>
    </row>
    <row r="1495" spans="1:14" x14ac:dyDescent="0.2">
      <c r="A1495" s="34" t="s">
        <v>24</v>
      </c>
      <c r="B1495" s="35"/>
      <c r="C1495" s="36">
        <f t="shared" ref="C1495:N1495" si="306">SUM(C1494:C1494)</f>
        <v>0</v>
      </c>
      <c r="D1495" s="37">
        <f t="shared" si="306"/>
        <v>3</v>
      </c>
      <c r="E1495" s="37">
        <f t="shared" si="306"/>
        <v>0.69120000000000004</v>
      </c>
      <c r="F1495" s="36">
        <f t="shared" si="306"/>
        <v>1418713</v>
      </c>
      <c r="G1495" s="36">
        <f t="shared" si="306"/>
        <v>164154</v>
      </c>
      <c r="H1495" s="36">
        <f t="shared" si="306"/>
        <v>1582867</v>
      </c>
      <c r="I1495" s="36">
        <f t="shared" si="306"/>
        <v>0</v>
      </c>
      <c r="J1495" s="36">
        <f t="shared" si="306"/>
        <v>550838</v>
      </c>
      <c r="K1495" s="36">
        <f t="shared" si="306"/>
        <v>15829</v>
      </c>
      <c r="L1495" s="36">
        <f t="shared" si="306"/>
        <v>9600</v>
      </c>
      <c r="M1495" s="36">
        <f t="shared" si="306"/>
        <v>0</v>
      </c>
      <c r="N1495" s="38">
        <f t="shared" si="306"/>
        <v>2143305</v>
      </c>
    </row>
    <row r="1496" spans="1:14" x14ac:dyDescent="0.2">
      <c r="A1496" s="34" t="s">
        <v>1629</v>
      </c>
      <c r="B1496" s="35"/>
      <c r="C1496" s="36"/>
      <c r="D1496" s="37"/>
      <c r="E1496" s="37"/>
      <c r="F1496" s="36"/>
      <c r="G1496" s="36"/>
      <c r="H1496" s="36"/>
      <c r="I1496" s="36"/>
      <c r="J1496" s="36"/>
      <c r="K1496" s="36"/>
      <c r="L1496" s="36"/>
      <c r="M1496" s="36"/>
      <c r="N1496" s="38"/>
    </row>
    <row r="1497" spans="1:14" x14ac:dyDescent="0.2">
      <c r="A1497" s="39" t="s">
        <v>162</v>
      </c>
      <c r="B1497" s="40"/>
      <c r="C1497" s="41">
        <v>0</v>
      </c>
      <c r="D1497" s="42">
        <v>1.5278</v>
      </c>
      <c r="E1497" s="42">
        <v>0</v>
      </c>
      <c r="F1497" s="41">
        <v>529301</v>
      </c>
      <c r="G1497" s="41">
        <v>0</v>
      </c>
      <c r="H1497" s="41">
        <v>529301</v>
      </c>
      <c r="I1497" s="41">
        <v>0</v>
      </c>
      <c r="J1497" s="41">
        <v>184197</v>
      </c>
      <c r="K1497" s="41">
        <v>5293</v>
      </c>
      <c r="L1497" s="41">
        <v>0</v>
      </c>
      <c r="M1497" s="41">
        <v>0</v>
      </c>
      <c r="N1497" s="43">
        <v>713498</v>
      </c>
    </row>
    <row r="1498" spans="1:14" x14ac:dyDescent="0.2">
      <c r="A1498" s="39" t="s">
        <v>23</v>
      </c>
      <c r="B1498" s="40"/>
      <c r="C1498" s="41">
        <v>0</v>
      </c>
      <c r="D1498" s="42">
        <v>0</v>
      </c>
      <c r="E1498" s="42">
        <v>1.1399999999999999</v>
      </c>
      <c r="F1498" s="41">
        <v>0</v>
      </c>
      <c r="G1498" s="41">
        <v>435127</v>
      </c>
      <c r="H1498" s="41">
        <v>435127</v>
      </c>
      <c r="I1498" s="41">
        <v>0</v>
      </c>
      <c r="J1498" s="41">
        <v>151424</v>
      </c>
      <c r="K1498" s="41">
        <v>4351</v>
      </c>
      <c r="L1498" s="41">
        <v>0</v>
      </c>
      <c r="M1498" s="41">
        <v>0</v>
      </c>
      <c r="N1498" s="43">
        <v>586551</v>
      </c>
    </row>
    <row r="1499" spans="1:14" x14ac:dyDescent="0.2">
      <c r="A1499" s="39" t="s">
        <v>1481</v>
      </c>
      <c r="B1499" s="40"/>
      <c r="C1499" s="41">
        <v>0</v>
      </c>
      <c r="D1499" s="42">
        <v>3.1818</v>
      </c>
      <c r="E1499" s="42">
        <v>0.1071</v>
      </c>
      <c r="F1499" s="41">
        <v>2199276</v>
      </c>
      <c r="G1499" s="41">
        <v>26904</v>
      </c>
      <c r="H1499" s="41">
        <v>2226180</v>
      </c>
      <c r="I1499" s="41">
        <v>0</v>
      </c>
      <c r="J1499" s="41">
        <v>774709</v>
      </c>
      <c r="K1499" s="41">
        <v>22261</v>
      </c>
      <c r="L1499" s="41">
        <v>44250</v>
      </c>
      <c r="M1499" s="41">
        <v>0</v>
      </c>
      <c r="N1499" s="43">
        <v>3045139</v>
      </c>
    </row>
    <row r="1500" spans="1:14" x14ac:dyDescent="0.2">
      <c r="A1500" s="34" t="s">
        <v>24</v>
      </c>
      <c r="B1500" s="35"/>
      <c r="C1500" s="36">
        <f t="shared" ref="C1500:N1500" si="307">SUM(C1497:C1499)</f>
        <v>0</v>
      </c>
      <c r="D1500" s="37">
        <f t="shared" si="307"/>
        <v>4.7096</v>
      </c>
      <c r="E1500" s="37">
        <f t="shared" si="307"/>
        <v>1.2470999999999999</v>
      </c>
      <c r="F1500" s="36">
        <f t="shared" si="307"/>
        <v>2728577</v>
      </c>
      <c r="G1500" s="36">
        <f t="shared" si="307"/>
        <v>462031</v>
      </c>
      <c r="H1500" s="36">
        <f t="shared" si="307"/>
        <v>3190608</v>
      </c>
      <c r="I1500" s="36">
        <f t="shared" si="307"/>
        <v>0</v>
      </c>
      <c r="J1500" s="36">
        <f t="shared" si="307"/>
        <v>1110330</v>
      </c>
      <c r="K1500" s="36">
        <f t="shared" si="307"/>
        <v>31905</v>
      </c>
      <c r="L1500" s="36">
        <f t="shared" si="307"/>
        <v>44250</v>
      </c>
      <c r="M1500" s="36">
        <f t="shared" si="307"/>
        <v>0</v>
      </c>
      <c r="N1500" s="38">
        <f t="shared" si="307"/>
        <v>4345188</v>
      </c>
    </row>
    <row r="1501" spans="1:14" x14ac:dyDescent="0.2">
      <c r="A1501" s="34" t="s">
        <v>25</v>
      </c>
      <c r="B1501" s="35"/>
      <c r="C1501" s="36"/>
      <c r="D1501" s="37"/>
      <c r="E1501" s="37"/>
      <c r="F1501" s="36"/>
      <c r="G1501" s="36"/>
      <c r="H1501" s="36"/>
      <c r="I1501" s="36"/>
      <c r="J1501" s="36"/>
      <c r="K1501" s="36"/>
      <c r="L1501" s="36"/>
      <c r="M1501" s="36"/>
      <c r="N1501" s="38"/>
    </row>
    <row r="1502" spans="1:14" x14ac:dyDescent="0.2">
      <c r="A1502" s="39" t="s">
        <v>26</v>
      </c>
      <c r="B1502" s="40"/>
      <c r="C1502" s="41">
        <v>24</v>
      </c>
      <c r="D1502" s="42">
        <v>0</v>
      </c>
      <c r="E1502" s="42">
        <v>0.96350000000000002</v>
      </c>
      <c r="F1502" s="41">
        <v>0</v>
      </c>
      <c r="G1502" s="41">
        <v>296207</v>
      </c>
      <c r="H1502" s="41">
        <v>296207</v>
      </c>
      <c r="I1502" s="41">
        <v>0</v>
      </c>
      <c r="J1502" s="41">
        <v>103080</v>
      </c>
      <c r="K1502" s="41">
        <v>2962</v>
      </c>
      <c r="L1502" s="41">
        <v>2040</v>
      </c>
      <c r="M1502" s="41">
        <v>0</v>
      </c>
      <c r="N1502" s="43">
        <v>401327</v>
      </c>
    </row>
    <row r="1503" spans="1:14" x14ac:dyDescent="0.2">
      <c r="A1503" s="39" t="s">
        <v>89</v>
      </c>
      <c r="B1503" s="40"/>
      <c r="C1503" s="41">
        <v>29</v>
      </c>
      <c r="D1503" s="42">
        <v>0</v>
      </c>
      <c r="E1503" s="42">
        <v>0.81010000000000004</v>
      </c>
      <c r="F1503" s="41">
        <v>0</v>
      </c>
      <c r="G1503" s="41">
        <v>249047</v>
      </c>
      <c r="H1503" s="41">
        <v>249047</v>
      </c>
      <c r="I1503" s="41">
        <v>0</v>
      </c>
      <c r="J1503" s="41">
        <v>86668</v>
      </c>
      <c r="K1503" s="41">
        <v>2490</v>
      </c>
      <c r="L1503" s="41">
        <v>1769</v>
      </c>
      <c r="M1503" s="41">
        <v>0</v>
      </c>
      <c r="N1503" s="43">
        <v>337484</v>
      </c>
    </row>
    <row r="1504" spans="1:14" x14ac:dyDescent="0.2">
      <c r="A1504" s="34" t="s">
        <v>24</v>
      </c>
      <c r="B1504" s="35"/>
      <c r="C1504" s="36">
        <f t="shared" ref="C1504:N1504" si="308">SUM(C1502:C1503)</f>
        <v>53</v>
      </c>
      <c r="D1504" s="37">
        <f t="shared" si="308"/>
        <v>0</v>
      </c>
      <c r="E1504" s="37">
        <f t="shared" si="308"/>
        <v>1.7736000000000001</v>
      </c>
      <c r="F1504" s="36">
        <f t="shared" si="308"/>
        <v>0</v>
      </c>
      <c r="G1504" s="36">
        <f t="shared" si="308"/>
        <v>545254</v>
      </c>
      <c r="H1504" s="36">
        <f t="shared" si="308"/>
        <v>545254</v>
      </c>
      <c r="I1504" s="36">
        <f t="shared" si="308"/>
        <v>0</v>
      </c>
      <c r="J1504" s="36">
        <f t="shared" si="308"/>
        <v>189748</v>
      </c>
      <c r="K1504" s="36">
        <f t="shared" si="308"/>
        <v>5452</v>
      </c>
      <c r="L1504" s="36">
        <f t="shared" si="308"/>
        <v>3809</v>
      </c>
      <c r="M1504" s="36">
        <f t="shared" si="308"/>
        <v>0</v>
      </c>
      <c r="N1504" s="38">
        <f t="shared" si="308"/>
        <v>738811</v>
      </c>
    </row>
    <row r="1505" spans="1:14" x14ac:dyDescent="0.2">
      <c r="A1505" s="34" t="s">
        <v>1483</v>
      </c>
      <c r="B1505" s="35"/>
      <c r="C1505" s="36"/>
      <c r="D1505" s="37"/>
      <c r="E1505" s="37"/>
      <c r="F1505" s="36"/>
      <c r="G1505" s="36"/>
      <c r="H1505" s="36"/>
      <c r="I1505" s="36"/>
      <c r="J1505" s="36"/>
      <c r="K1505" s="36"/>
      <c r="L1505" s="36"/>
      <c r="M1505" s="36"/>
      <c r="N1505" s="38"/>
    </row>
    <row r="1506" spans="1:14" x14ac:dyDescent="0.2">
      <c r="A1506" s="39" t="s">
        <v>1492</v>
      </c>
      <c r="B1506" s="40"/>
      <c r="C1506" s="41">
        <v>30</v>
      </c>
      <c r="D1506" s="42">
        <v>0</v>
      </c>
      <c r="E1506" s="42">
        <v>5.7099999999999998E-2</v>
      </c>
      <c r="F1506" s="41">
        <v>0</v>
      </c>
      <c r="G1506" s="41">
        <v>15475</v>
      </c>
      <c r="H1506" s="41">
        <v>15475</v>
      </c>
      <c r="I1506" s="41">
        <v>0</v>
      </c>
      <c r="J1506" s="41">
        <v>5386</v>
      </c>
      <c r="K1506" s="41">
        <v>155</v>
      </c>
      <c r="L1506" s="41">
        <v>0</v>
      </c>
      <c r="M1506" s="41">
        <v>0</v>
      </c>
      <c r="N1506" s="43">
        <v>20861</v>
      </c>
    </row>
    <row r="1507" spans="1:14" x14ac:dyDescent="0.2">
      <c r="A1507" s="39" t="s">
        <v>1485</v>
      </c>
      <c r="B1507" s="40"/>
      <c r="C1507" s="41">
        <v>0</v>
      </c>
      <c r="D1507" s="42">
        <v>1.5355000000000001</v>
      </c>
      <c r="E1507" s="42">
        <v>0</v>
      </c>
      <c r="F1507" s="41">
        <v>687469</v>
      </c>
      <c r="G1507" s="41">
        <v>0</v>
      </c>
      <c r="H1507" s="41">
        <v>687469</v>
      </c>
      <c r="I1507" s="41">
        <v>0</v>
      </c>
      <c r="J1507" s="41">
        <v>239240</v>
      </c>
      <c r="K1507" s="41">
        <v>6875</v>
      </c>
      <c r="L1507" s="41">
        <v>0</v>
      </c>
      <c r="M1507" s="41">
        <v>0</v>
      </c>
      <c r="N1507" s="43">
        <v>926709</v>
      </c>
    </row>
    <row r="1508" spans="1:14" x14ac:dyDescent="0.2">
      <c r="A1508" s="34" t="s">
        <v>24</v>
      </c>
      <c r="B1508" s="35"/>
      <c r="C1508" s="36">
        <f t="shared" ref="C1508:N1508" si="309">SUM(C1506:C1507)</f>
        <v>30</v>
      </c>
      <c r="D1508" s="37">
        <f t="shared" si="309"/>
        <v>1.5355000000000001</v>
      </c>
      <c r="E1508" s="37">
        <f t="shared" si="309"/>
        <v>5.7099999999999998E-2</v>
      </c>
      <c r="F1508" s="36">
        <f t="shared" si="309"/>
        <v>687469</v>
      </c>
      <c r="G1508" s="36">
        <f t="shared" si="309"/>
        <v>15475</v>
      </c>
      <c r="H1508" s="36">
        <f t="shared" si="309"/>
        <v>702944</v>
      </c>
      <c r="I1508" s="36">
        <f t="shared" si="309"/>
        <v>0</v>
      </c>
      <c r="J1508" s="36">
        <f t="shared" si="309"/>
        <v>244626</v>
      </c>
      <c r="K1508" s="36">
        <f t="shared" si="309"/>
        <v>7030</v>
      </c>
      <c r="L1508" s="36">
        <f t="shared" si="309"/>
        <v>0</v>
      </c>
      <c r="M1508" s="36">
        <f t="shared" si="309"/>
        <v>0</v>
      </c>
      <c r="N1508" s="38">
        <f t="shared" si="309"/>
        <v>947570</v>
      </c>
    </row>
    <row r="1509" spans="1:14" x14ac:dyDescent="0.2">
      <c r="A1509" s="29" t="s">
        <v>2632</v>
      </c>
      <c r="B1509" s="30"/>
      <c r="C1509" s="31">
        <f t="shared" ref="C1509:N1509" si="310">C1495+C1500+C1504+C1508</f>
        <v>83</v>
      </c>
      <c r="D1509" s="32">
        <f t="shared" si="310"/>
        <v>9.2451000000000008</v>
      </c>
      <c r="E1509" s="32">
        <f t="shared" si="310"/>
        <v>3.7690000000000001</v>
      </c>
      <c r="F1509" s="31">
        <f t="shared" si="310"/>
        <v>4834759</v>
      </c>
      <c r="G1509" s="31">
        <f t="shared" si="310"/>
        <v>1186914</v>
      </c>
      <c r="H1509" s="31">
        <f t="shared" si="310"/>
        <v>6021673</v>
      </c>
      <c r="I1509" s="31">
        <f t="shared" si="310"/>
        <v>0</v>
      </c>
      <c r="J1509" s="31">
        <f t="shared" si="310"/>
        <v>2095542</v>
      </c>
      <c r="K1509" s="31">
        <f t="shared" si="310"/>
        <v>60216</v>
      </c>
      <c r="L1509" s="31">
        <f t="shared" si="310"/>
        <v>57659</v>
      </c>
      <c r="M1509" s="31">
        <f t="shared" si="310"/>
        <v>0</v>
      </c>
      <c r="N1509" s="33">
        <f t="shared" si="310"/>
        <v>8174874</v>
      </c>
    </row>
    <row r="1510" spans="1:14" x14ac:dyDescent="0.2">
      <c r="A1510" s="39"/>
      <c r="B1510" s="40"/>
      <c r="C1510" s="41"/>
      <c r="D1510" s="42"/>
      <c r="E1510" s="42"/>
      <c r="F1510" s="41"/>
      <c r="G1510" s="41"/>
      <c r="H1510" s="41"/>
      <c r="I1510" s="41"/>
      <c r="J1510" s="41"/>
      <c r="K1510" s="41"/>
      <c r="L1510" s="41"/>
      <c r="M1510" s="41"/>
      <c r="N1510" s="43"/>
    </row>
    <row r="1511" spans="1:14" x14ac:dyDescent="0.2">
      <c r="A1511" s="29" t="s">
        <v>2633</v>
      </c>
      <c r="B1511" s="30"/>
      <c r="C1511" s="31"/>
      <c r="D1511" s="32"/>
      <c r="E1511" s="32"/>
      <c r="F1511" s="31"/>
      <c r="G1511" s="31"/>
      <c r="H1511" s="31"/>
      <c r="I1511" s="31"/>
      <c r="J1511" s="31"/>
      <c r="K1511" s="31"/>
      <c r="L1511" s="31"/>
      <c r="M1511" s="31"/>
      <c r="N1511" s="33"/>
    </row>
    <row r="1512" spans="1:14" x14ac:dyDescent="0.2">
      <c r="A1512" s="29" t="s">
        <v>2634</v>
      </c>
      <c r="B1512" s="30" t="s">
        <v>6</v>
      </c>
      <c r="C1512" s="31" t="s">
        <v>7</v>
      </c>
      <c r="D1512" s="32" t="s">
        <v>8</v>
      </c>
      <c r="E1512" s="32" t="s">
        <v>9</v>
      </c>
      <c r="F1512" s="31" t="s">
        <v>10</v>
      </c>
      <c r="G1512" s="31" t="s">
        <v>11</v>
      </c>
      <c r="H1512" s="31" t="s">
        <v>12</v>
      </c>
      <c r="I1512" s="31" t="s">
        <v>13</v>
      </c>
      <c r="J1512" s="31" t="s">
        <v>14</v>
      </c>
      <c r="K1512" s="31" t="s">
        <v>15</v>
      </c>
      <c r="L1512" s="31" t="s">
        <v>16</v>
      </c>
      <c r="M1512" s="31" t="s">
        <v>17</v>
      </c>
      <c r="N1512" s="33" t="s">
        <v>18</v>
      </c>
    </row>
    <row r="1513" spans="1:14" x14ac:dyDescent="0.2">
      <c r="A1513" s="34" t="s">
        <v>19</v>
      </c>
      <c r="B1513" s="35"/>
      <c r="C1513" s="36"/>
      <c r="D1513" s="37"/>
      <c r="E1513" s="37"/>
      <c r="F1513" s="36"/>
      <c r="G1513" s="36"/>
      <c r="H1513" s="36"/>
      <c r="I1513" s="36"/>
      <c r="J1513" s="36"/>
      <c r="K1513" s="36"/>
      <c r="L1513" s="36"/>
      <c r="M1513" s="36"/>
      <c r="N1513" s="38"/>
    </row>
    <row r="1514" spans="1:14" x14ac:dyDescent="0.2">
      <c r="A1514" s="39" t="s">
        <v>22</v>
      </c>
      <c r="B1514" s="40"/>
      <c r="C1514" s="41">
        <v>0</v>
      </c>
      <c r="D1514" s="42">
        <v>3.3224999999999998</v>
      </c>
      <c r="E1514" s="42">
        <v>0.8</v>
      </c>
      <c r="F1514" s="41">
        <v>1840943</v>
      </c>
      <c r="G1514" s="41">
        <v>189994</v>
      </c>
      <c r="H1514" s="41">
        <v>2030937</v>
      </c>
      <c r="I1514" s="41">
        <v>0</v>
      </c>
      <c r="J1514" s="41">
        <v>706766</v>
      </c>
      <c r="K1514" s="41">
        <v>20309</v>
      </c>
      <c r="L1514" s="41">
        <v>16800</v>
      </c>
      <c r="M1514" s="41">
        <v>0</v>
      </c>
      <c r="N1514" s="43">
        <v>2754503</v>
      </c>
    </row>
    <row r="1515" spans="1:14" x14ac:dyDescent="0.2">
      <c r="A1515" s="34" t="s">
        <v>24</v>
      </c>
      <c r="B1515" s="35"/>
      <c r="C1515" s="36">
        <f t="shared" ref="C1515:N1515" si="311">SUM(C1514:C1514)</f>
        <v>0</v>
      </c>
      <c r="D1515" s="37">
        <f t="shared" si="311"/>
        <v>3.3224999999999998</v>
      </c>
      <c r="E1515" s="37">
        <f t="shared" si="311"/>
        <v>0.8</v>
      </c>
      <c r="F1515" s="36">
        <f t="shared" si="311"/>
        <v>1840943</v>
      </c>
      <c r="G1515" s="36">
        <f t="shared" si="311"/>
        <v>189994</v>
      </c>
      <c r="H1515" s="36">
        <f t="shared" si="311"/>
        <v>2030937</v>
      </c>
      <c r="I1515" s="36">
        <f t="shared" si="311"/>
        <v>0</v>
      </c>
      <c r="J1515" s="36">
        <f t="shared" si="311"/>
        <v>706766</v>
      </c>
      <c r="K1515" s="36">
        <f t="shared" si="311"/>
        <v>20309</v>
      </c>
      <c r="L1515" s="36">
        <f t="shared" si="311"/>
        <v>16800</v>
      </c>
      <c r="M1515" s="36">
        <f t="shared" si="311"/>
        <v>0</v>
      </c>
      <c r="N1515" s="38">
        <f t="shared" si="311"/>
        <v>2754503</v>
      </c>
    </row>
    <row r="1516" spans="1:14" x14ac:dyDescent="0.2">
      <c r="A1516" s="34" t="s">
        <v>1629</v>
      </c>
      <c r="B1516" s="35"/>
      <c r="C1516" s="36"/>
      <c r="D1516" s="37"/>
      <c r="E1516" s="37"/>
      <c r="F1516" s="36"/>
      <c r="G1516" s="36"/>
      <c r="H1516" s="36"/>
      <c r="I1516" s="36"/>
      <c r="J1516" s="36"/>
      <c r="K1516" s="36"/>
      <c r="L1516" s="36"/>
      <c r="M1516" s="36"/>
      <c r="N1516" s="38"/>
    </row>
    <row r="1517" spans="1:14" x14ac:dyDescent="0.2">
      <c r="A1517" s="39" t="s">
        <v>162</v>
      </c>
      <c r="B1517" s="40"/>
      <c r="C1517" s="41">
        <v>0</v>
      </c>
      <c r="D1517" s="42">
        <v>2.4</v>
      </c>
      <c r="E1517" s="42">
        <v>0</v>
      </c>
      <c r="F1517" s="41">
        <v>848912</v>
      </c>
      <c r="G1517" s="41">
        <v>0</v>
      </c>
      <c r="H1517" s="41">
        <v>848912</v>
      </c>
      <c r="I1517" s="41">
        <v>0</v>
      </c>
      <c r="J1517" s="41">
        <v>295421</v>
      </c>
      <c r="K1517" s="41">
        <v>8489</v>
      </c>
      <c r="L1517" s="41">
        <v>0</v>
      </c>
      <c r="M1517" s="41">
        <v>0</v>
      </c>
      <c r="N1517" s="43">
        <v>1144333</v>
      </c>
    </row>
    <row r="1518" spans="1:14" x14ac:dyDescent="0.2">
      <c r="A1518" s="39" t="s">
        <v>40</v>
      </c>
      <c r="B1518" s="40"/>
      <c r="C1518" s="41">
        <v>0</v>
      </c>
      <c r="D1518" s="42">
        <v>0</v>
      </c>
      <c r="E1518" s="42">
        <v>0</v>
      </c>
      <c r="F1518" s="41">
        <v>-25200</v>
      </c>
      <c r="G1518" s="41">
        <v>0</v>
      </c>
      <c r="H1518" s="41">
        <v>-25200</v>
      </c>
      <c r="I1518" s="41">
        <v>0</v>
      </c>
      <c r="J1518" s="41">
        <v>-8770</v>
      </c>
      <c r="K1518" s="41">
        <v>-252</v>
      </c>
      <c r="L1518" s="41">
        <v>0</v>
      </c>
      <c r="M1518" s="41">
        <v>0</v>
      </c>
      <c r="N1518" s="43">
        <v>-33970</v>
      </c>
    </row>
    <row r="1519" spans="1:14" x14ac:dyDescent="0.2">
      <c r="A1519" s="39" t="s">
        <v>41</v>
      </c>
      <c r="B1519" s="40"/>
      <c r="C1519" s="41">
        <v>0</v>
      </c>
      <c r="D1519" s="42">
        <v>0</v>
      </c>
      <c r="E1519" s="42">
        <v>0</v>
      </c>
      <c r="F1519" s="41">
        <v>0</v>
      </c>
      <c r="G1519" s="41">
        <v>0</v>
      </c>
      <c r="H1519" s="41">
        <v>0</v>
      </c>
      <c r="I1519" s="41">
        <v>25200</v>
      </c>
      <c r="J1519" s="41">
        <v>8518</v>
      </c>
      <c r="K1519" s="41">
        <v>0</v>
      </c>
      <c r="L1519" s="41">
        <v>0</v>
      </c>
      <c r="M1519" s="41">
        <v>0</v>
      </c>
      <c r="N1519" s="43">
        <v>33718</v>
      </c>
    </row>
    <row r="1520" spans="1:14" x14ac:dyDescent="0.2">
      <c r="A1520" s="39" t="s">
        <v>163</v>
      </c>
      <c r="B1520" s="40"/>
      <c r="C1520" s="41">
        <v>0</v>
      </c>
      <c r="D1520" s="42">
        <v>0</v>
      </c>
      <c r="E1520" s="42">
        <v>0</v>
      </c>
      <c r="F1520" s="41">
        <v>0</v>
      </c>
      <c r="G1520" s="41">
        <v>0</v>
      </c>
      <c r="H1520" s="41">
        <v>0</v>
      </c>
      <c r="I1520" s="41">
        <v>0</v>
      </c>
      <c r="J1520" s="41">
        <v>4</v>
      </c>
      <c r="K1520" s="41">
        <v>0</v>
      </c>
      <c r="L1520" s="41">
        <v>0</v>
      </c>
      <c r="M1520" s="41">
        <v>0</v>
      </c>
      <c r="N1520" s="43">
        <v>4</v>
      </c>
    </row>
    <row r="1521" spans="1:14" x14ac:dyDescent="0.2">
      <c r="A1521" s="39" t="s">
        <v>23</v>
      </c>
      <c r="B1521" s="40"/>
      <c r="C1521" s="41">
        <v>0</v>
      </c>
      <c r="D1521" s="42">
        <v>0</v>
      </c>
      <c r="E1521" s="42">
        <v>1.1399999999999999</v>
      </c>
      <c r="F1521" s="41">
        <v>0</v>
      </c>
      <c r="G1521" s="41">
        <v>435127</v>
      </c>
      <c r="H1521" s="41">
        <v>435127</v>
      </c>
      <c r="I1521" s="41">
        <v>0</v>
      </c>
      <c r="J1521" s="41">
        <v>151424</v>
      </c>
      <c r="K1521" s="41">
        <v>4351</v>
      </c>
      <c r="L1521" s="41">
        <v>0</v>
      </c>
      <c r="M1521" s="41">
        <v>0</v>
      </c>
      <c r="N1521" s="43">
        <v>586551</v>
      </c>
    </row>
    <row r="1522" spans="1:14" x14ac:dyDescent="0.2">
      <c r="A1522" s="39" t="s">
        <v>1481</v>
      </c>
      <c r="B1522" s="40"/>
      <c r="C1522" s="41">
        <v>0</v>
      </c>
      <c r="D1522" s="42">
        <v>4.1474000000000002</v>
      </c>
      <c r="E1522" s="42">
        <v>0.51</v>
      </c>
      <c r="F1522" s="41">
        <v>2998532</v>
      </c>
      <c r="G1522" s="41">
        <v>128061</v>
      </c>
      <c r="H1522" s="41">
        <v>3126593</v>
      </c>
      <c r="I1522" s="41">
        <v>0</v>
      </c>
      <c r="J1522" s="41">
        <v>1088054</v>
      </c>
      <c r="K1522" s="41">
        <v>31266</v>
      </c>
      <c r="L1522" s="41">
        <v>95875</v>
      </c>
      <c r="M1522" s="41">
        <v>0</v>
      </c>
      <c r="N1522" s="43">
        <v>4310522</v>
      </c>
    </row>
    <row r="1523" spans="1:14" x14ac:dyDescent="0.2">
      <c r="A1523" s="34" t="s">
        <v>24</v>
      </c>
      <c r="B1523" s="35"/>
      <c r="C1523" s="36">
        <f t="shared" ref="C1523:N1523" si="312">SUM(C1517:C1522)</f>
        <v>0</v>
      </c>
      <c r="D1523" s="37">
        <f t="shared" si="312"/>
        <v>6.5473999999999997</v>
      </c>
      <c r="E1523" s="37">
        <f t="shared" si="312"/>
        <v>1.65</v>
      </c>
      <c r="F1523" s="36">
        <f t="shared" si="312"/>
        <v>3822244</v>
      </c>
      <c r="G1523" s="36">
        <f t="shared" si="312"/>
        <v>563188</v>
      </c>
      <c r="H1523" s="36">
        <f t="shared" si="312"/>
        <v>4385432</v>
      </c>
      <c r="I1523" s="36">
        <f t="shared" si="312"/>
        <v>25200</v>
      </c>
      <c r="J1523" s="36">
        <f t="shared" si="312"/>
        <v>1534651</v>
      </c>
      <c r="K1523" s="36">
        <f t="shared" si="312"/>
        <v>43854</v>
      </c>
      <c r="L1523" s="36">
        <f t="shared" si="312"/>
        <v>95875</v>
      </c>
      <c r="M1523" s="36">
        <f t="shared" si="312"/>
        <v>0</v>
      </c>
      <c r="N1523" s="38">
        <f t="shared" si="312"/>
        <v>6041158</v>
      </c>
    </row>
    <row r="1524" spans="1:14" x14ac:dyDescent="0.2">
      <c r="A1524" s="34" t="s">
        <v>25</v>
      </c>
      <c r="B1524" s="35"/>
      <c r="C1524" s="36"/>
      <c r="D1524" s="37"/>
      <c r="E1524" s="37"/>
      <c r="F1524" s="36"/>
      <c r="G1524" s="36"/>
      <c r="H1524" s="36"/>
      <c r="I1524" s="36"/>
      <c r="J1524" s="36"/>
      <c r="K1524" s="36"/>
      <c r="L1524" s="36"/>
      <c r="M1524" s="36"/>
      <c r="N1524" s="38"/>
    </row>
    <row r="1525" spans="1:14" x14ac:dyDescent="0.2">
      <c r="A1525" s="39" t="s">
        <v>26</v>
      </c>
      <c r="B1525" s="40"/>
      <c r="C1525" s="41">
        <v>42</v>
      </c>
      <c r="D1525" s="42">
        <v>0</v>
      </c>
      <c r="E1525" s="42">
        <v>1.4359</v>
      </c>
      <c r="F1525" s="41">
        <v>0</v>
      </c>
      <c r="G1525" s="41">
        <v>441436</v>
      </c>
      <c r="H1525" s="41">
        <v>441436</v>
      </c>
      <c r="I1525" s="41">
        <v>0</v>
      </c>
      <c r="J1525" s="41">
        <v>153619</v>
      </c>
      <c r="K1525" s="41">
        <v>4414</v>
      </c>
      <c r="L1525" s="41">
        <v>3570</v>
      </c>
      <c r="M1525" s="41">
        <v>0</v>
      </c>
      <c r="N1525" s="43">
        <v>598625</v>
      </c>
    </row>
    <row r="1526" spans="1:14" x14ac:dyDescent="0.2">
      <c r="A1526" s="39" t="s">
        <v>69</v>
      </c>
      <c r="B1526" s="40"/>
      <c r="C1526" s="41">
        <v>63</v>
      </c>
      <c r="D1526" s="42">
        <v>0</v>
      </c>
      <c r="E1526" s="42">
        <v>1.4129</v>
      </c>
      <c r="F1526" s="41">
        <v>0</v>
      </c>
      <c r="G1526" s="41">
        <v>434365</v>
      </c>
      <c r="H1526" s="41">
        <v>434365</v>
      </c>
      <c r="I1526" s="41">
        <v>0</v>
      </c>
      <c r="J1526" s="41">
        <v>151160</v>
      </c>
      <c r="K1526" s="41">
        <v>4344</v>
      </c>
      <c r="L1526" s="41">
        <v>3843</v>
      </c>
      <c r="M1526" s="41">
        <v>0</v>
      </c>
      <c r="N1526" s="43">
        <v>589368</v>
      </c>
    </row>
    <row r="1527" spans="1:14" x14ac:dyDescent="0.2">
      <c r="A1527" s="34" t="s">
        <v>24</v>
      </c>
      <c r="B1527" s="35"/>
      <c r="C1527" s="36">
        <f t="shared" ref="C1527:N1527" si="313">SUM(C1525:C1526)</f>
        <v>105</v>
      </c>
      <c r="D1527" s="37">
        <f t="shared" si="313"/>
        <v>0</v>
      </c>
      <c r="E1527" s="37">
        <f t="shared" si="313"/>
        <v>2.8487999999999998</v>
      </c>
      <c r="F1527" s="36">
        <f t="shared" si="313"/>
        <v>0</v>
      </c>
      <c r="G1527" s="36">
        <f t="shared" si="313"/>
        <v>875801</v>
      </c>
      <c r="H1527" s="36">
        <f t="shared" si="313"/>
        <v>875801</v>
      </c>
      <c r="I1527" s="36">
        <f t="shared" si="313"/>
        <v>0</v>
      </c>
      <c r="J1527" s="36">
        <f t="shared" si="313"/>
        <v>304779</v>
      </c>
      <c r="K1527" s="36">
        <f t="shared" si="313"/>
        <v>8758</v>
      </c>
      <c r="L1527" s="36">
        <f t="shared" si="313"/>
        <v>7413</v>
      </c>
      <c r="M1527" s="36">
        <f t="shared" si="313"/>
        <v>0</v>
      </c>
      <c r="N1527" s="38">
        <f t="shared" si="313"/>
        <v>1187993</v>
      </c>
    </row>
    <row r="1528" spans="1:14" x14ac:dyDescent="0.2">
      <c r="A1528" s="34" t="s">
        <v>1483</v>
      </c>
      <c r="B1528" s="35"/>
      <c r="C1528" s="36"/>
      <c r="D1528" s="37"/>
      <c r="E1528" s="37"/>
      <c r="F1528" s="36"/>
      <c r="G1528" s="36"/>
      <c r="H1528" s="36"/>
      <c r="I1528" s="36"/>
      <c r="J1528" s="36"/>
      <c r="K1528" s="36"/>
      <c r="L1528" s="36"/>
      <c r="M1528" s="36"/>
      <c r="N1528" s="38"/>
    </row>
    <row r="1529" spans="1:14" x14ac:dyDescent="0.2">
      <c r="A1529" s="39" t="s">
        <v>1492</v>
      </c>
      <c r="B1529" s="40"/>
      <c r="C1529" s="41">
        <v>38</v>
      </c>
      <c r="D1529" s="42">
        <v>0</v>
      </c>
      <c r="E1529" s="42">
        <v>7.2400000000000006E-2</v>
      </c>
      <c r="F1529" s="41">
        <v>0</v>
      </c>
      <c r="G1529" s="41">
        <v>19621</v>
      </c>
      <c r="H1529" s="41">
        <v>19621</v>
      </c>
      <c r="I1529" s="41">
        <v>0</v>
      </c>
      <c r="J1529" s="41">
        <v>6828</v>
      </c>
      <c r="K1529" s="41">
        <v>196</v>
      </c>
      <c r="L1529" s="41">
        <v>0</v>
      </c>
      <c r="M1529" s="41">
        <v>0</v>
      </c>
      <c r="N1529" s="43">
        <v>26449</v>
      </c>
    </row>
    <row r="1530" spans="1:14" x14ac:dyDescent="0.2">
      <c r="A1530" s="39" t="s">
        <v>1485</v>
      </c>
      <c r="B1530" s="40"/>
      <c r="C1530" s="41">
        <v>0</v>
      </c>
      <c r="D1530" s="42">
        <v>1.2572000000000001</v>
      </c>
      <c r="E1530" s="42">
        <v>0</v>
      </c>
      <c r="F1530" s="41">
        <v>569875</v>
      </c>
      <c r="G1530" s="41">
        <v>0</v>
      </c>
      <c r="H1530" s="41">
        <v>569875</v>
      </c>
      <c r="I1530" s="41">
        <v>0</v>
      </c>
      <c r="J1530" s="41">
        <v>198317</v>
      </c>
      <c r="K1530" s="41">
        <v>5699</v>
      </c>
      <c r="L1530" s="41">
        <v>0</v>
      </c>
      <c r="M1530" s="41">
        <v>0</v>
      </c>
      <c r="N1530" s="43">
        <v>768192</v>
      </c>
    </row>
    <row r="1531" spans="1:14" x14ac:dyDescent="0.2">
      <c r="A1531" s="34" t="s">
        <v>24</v>
      </c>
      <c r="B1531" s="35"/>
      <c r="C1531" s="36">
        <f t="shared" ref="C1531:N1531" si="314">SUM(C1529:C1530)</f>
        <v>38</v>
      </c>
      <c r="D1531" s="37">
        <f t="shared" si="314"/>
        <v>1.2572000000000001</v>
      </c>
      <c r="E1531" s="37">
        <f t="shared" si="314"/>
        <v>7.2400000000000006E-2</v>
      </c>
      <c r="F1531" s="36">
        <f t="shared" si="314"/>
        <v>569875</v>
      </c>
      <c r="G1531" s="36">
        <f t="shared" si="314"/>
        <v>19621</v>
      </c>
      <c r="H1531" s="36">
        <f t="shared" si="314"/>
        <v>589496</v>
      </c>
      <c r="I1531" s="36">
        <f t="shared" si="314"/>
        <v>0</v>
      </c>
      <c r="J1531" s="36">
        <f t="shared" si="314"/>
        <v>205145</v>
      </c>
      <c r="K1531" s="36">
        <f t="shared" si="314"/>
        <v>5895</v>
      </c>
      <c r="L1531" s="36">
        <f t="shared" si="314"/>
        <v>0</v>
      </c>
      <c r="M1531" s="36">
        <f t="shared" si="314"/>
        <v>0</v>
      </c>
      <c r="N1531" s="38">
        <f t="shared" si="314"/>
        <v>794641</v>
      </c>
    </row>
    <row r="1532" spans="1:14" x14ac:dyDescent="0.2">
      <c r="A1532" s="29" t="s">
        <v>2635</v>
      </c>
      <c r="B1532" s="30"/>
      <c r="C1532" s="31">
        <f t="shared" ref="C1532:N1532" si="315">C1515+C1523+C1527+C1531</f>
        <v>143</v>
      </c>
      <c r="D1532" s="32">
        <f t="shared" si="315"/>
        <v>11.127099999999999</v>
      </c>
      <c r="E1532" s="32">
        <f t="shared" si="315"/>
        <v>5.3712</v>
      </c>
      <c r="F1532" s="31">
        <f t="shared" si="315"/>
        <v>6233062</v>
      </c>
      <c r="G1532" s="31">
        <f t="shared" si="315"/>
        <v>1648604</v>
      </c>
      <c r="H1532" s="31">
        <f t="shared" si="315"/>
        <v>7881666</v>
      </c>
      <c r="I1532" s="31">
        <f t="shared" si="315"/>
        <v>25200</v>
      </c>
      <c r="J1532" s="31">
        <f t="shared" si="315"/>
        <v>2751341</v>
      </c>
      <c r="K1532" s="31">
        <f t="shared" si="315"/>
        <v>78816</v>
      </c>
      <c r="L1532" s="31">
        <f t="shared" si="315"/>
        <v>120088</v>
      </c>
      <c r="M1532" s="31">
        <f t="shared" si="315"/>
        <v>0</v>
      </c>
      <c r="N1532" s="33">
        <f t="shared" si="315"/>
        <v>10778295</v>
      </c>
    </row>
    <row r="1533" spans="1:14" x14ac:dyDescent="0.2">
      <c r="A1533" s="39"/>
      <c r="B1533" s="40"/>
      <c r="C1533" s="41"/>
      <c r="D1533" s="42"/>
      <c r="E1533" s="42"/>
      <c r="F1533" s="41"/>
      <c r="G1533" s="41"/>
      <c r="H1533" s="41"/>
      <c r="I1533" s="41"/>
      <c r="J1533" s="41"/>
      <c r="K1533" s="41"/>
      <c r="L1533" s="41"/>
      <c r="M1533" s="41"/>
      <c r="N1533" s="43"/>
    </row>
    <row r="1534" spans="1:14" x14ac:dyDescent="0.2">
      <c r="A1534" s="29" t="s">
        <v>2636</v>
      </c>
      <c r="B1534" s="30"/>
      <c r="C1534" s="31"/>
      <c r="D1534" s="32"/>
      <c r="E1534" s="32"/>
      <c r="F1534" s="31"/>
      <c r="G1534" s="31"/>
      <c r="H1534" s="31"/>
      <c r="I1534" s="31"/>
      <c r="J1534" s="31"/>
      <c r="K1534" s="31"/>
      <c r="L1534" s="31"/>
      <c r="M1534" s="31"/>
      <c r="N1534" s="33"/>
    </row>
    <row r="1535" spans="1:14" x14ac:dyDescent="0.2">
      <c r="A1535" s="29" t="s">
        <v>2637</v>
      </c>
      <c r="B1535" s="30" t="s">
        <v>6</v>
      </c>
      <c r="C1535" s="31" t="s">
        <v>7</v>
      </c>
      <c r="D1535" s="32" t="s">
        <v>8</v>
      </c>
      <c r="E1535" s="32" t="s">
        <v>9</v>
      </c>
      <c r="F1535" s="31" t="s">
        <v>10</v>
      </c>
      <c r="G1535" s="31" t="s">
        <v>11</v>
      </c>
      <c r="H1535" s="31" t="s">
        <v>12</v>
      </c>
      <c r="I1535" s="31" t="s">
        <v>13</v>
      </c>
      <c r="J1535" s="31" t="s">
        <v>14</v>
      </c>
      <c r="K1535" s="31" t="s">
        <v>15</v>
      </c>
      <c r="L1535" s="31" t="s">
        <v>16</v>
      </c>
      <c r="M1535" s="31" t="s">
        <v>17</v>
      </c>
      <c r="N1535" s="33" t="s">
        <v>18</v>
      </c>
    </row>
    <row r="1536" spans="1:14" x14ac:dyDescent="0.2">
      <c r="A1536" s="34" t="s">
        <v>19</v>
      </c>
      <c r="B1536" s="35"/>
      <c r="C1536" s="36"/>
      <c r="D1536" s="37"/>
      <c r="E1536" s="37"/>
      <c r="F1536" s="36"/>
      <c r="G1536" s="36"/>
      <c r="H1536" s="36"/>
      <c r="I1536" s="36"/>
      <c r="J1536" s="36"/>
      <c r="K1536" s="36"/>
      <c r="L1536" s="36"/>
      <c r="M1536" s="36"/>
      <c r="N1536" s="38"/>
    </row>
    <row r="1537" spans="1:14" x14ac:dyDescent="0.2">
      <c r="A1537" s="39" t="s">
        <v>22</v>
      </c>
      <c r="B1537" s="40"/>
      <c r="C1537" s="41">
        <v>0</v>
      </c>
      <c r="D1537" s="42">
        <v>6</v>
      </c>
      <c r="E1537" s="42">
        <v>1.2</v>
      </c>
      <c r="F1537" s="41">
        <v>3314125</v>
      </c>
      <c r="G1537" s="41">
        <v>284991</v>
      </c>
      <c r="H1537" s="41">
        <v>3599116</v>
      </c>
      <c r="I1537" s="41">
        <v>0</v>
      </c>
      <c r="J1537" s="41">
        <v>1252492</v>
      </c>
      <c r="K1537" s="41">
        <v>35991</v>
      </c>
      <c r="L1537" s="41">
        <v>29600</v>
      </c>
      <c r="M1537" s="41">
        <v>0</v>
      </c>
      <c r="N1537" s="43">
        <v>4881208</v>
      </c>
    </row>
    <row r="1538" spans="1:14" x14ac:dyDescent="0.2">
      <c r="A1538" s="34" t="s">
        <v>24</v>
      </c>
      <c r="B1538" s="35"/>
      <c r="C1538" s="36">
        <f t="shared" ref="C1538:N1538" si="316">SUM(C1537:C1537)</f>
        <v>0</v>
      </c>
      <c r="D1538" s="37">
        <f t="shared" si="316"/>
        <v>6</v>
      </c>
      <c r="E1538" s="37">
        <f t="shared" si="316"/>
        <v>1.2</v>
      </c>
      <c r="F1538" s="36">
        <f t="shared" si="316"/>
        <v>3314125</v>
      </c>
      <c r="G1538" s="36">
        <f t="shared" si="316"/>
        <v>284991</v>
      </c>
      <c r="H1538" s="36">
        <f t="shared" si="316"/>
        <v>3599116</v>
      </c>
      <c r="I1538" s="36">
        <f t="shared" si="316"/>
        <v>0</v>
      </c>
      <c r="J1538" s="36">
        <f t="shared" si="316"/>
        <v>1252492</v>
      </c>
      <c r="K1538" s="36">
        <f t="shared" si="316"/>
        <v>35991</v>
      </c>
      <c r="L1538" s="36">
        <f t="shared" si="316"/>
        <v>29600</v>
      </c>
      <c r="M1538" s="36">
        <f t="shared" si="316"/>
        <v>0</v>
      </c>
      <c r="N1538" s="38">
        <f t="shared" si="316"/>
        <v>4881208</v>
      </c>
    </row>
    <row r="1539" spans="1:14" x14ac:dyDescent="0.2">
      <c r="A1539" s="34" t="s">
        <v>1629</v>
      </c>
      <c r="B1539" s="35"/>
      <c r="C1539" s="36"/>
      <c r="D1539" s="37"/>
      <c r="E1539" s="37"/>
      <c r="F1539" s="36"/>
      <c r="G1539" s="36"/>
      <c r="H1539" s="36"/>
      <c r="I1539" s="36"/>
      <c r="J1539" s="36"/>
      <c r="K1539" s="36"/>
      <c r="L1539" s="36"/>
      <c r="M1539" s="36"/>
      <c r="N1539" s="38"/>
    </row>
    <row r="1540" spans="1:14" x14ac:dyDescent="0.2">
      <c r="A1540" s="39" t="s">
        <v>162</v>
      </c>
      <c r="B1540" s="40"/>
      <c r="C1540" s="41">
        <v>0</v>
      </c>
      <c r="D1540" s="42">
        <v>1.1000000000000001</v>
      </c>
      <c r="E1540" s="42">
        <v>0</v>
      </c>
      <c r="F1540" s="41">
        <v>392718</v>
      </c>
      <c r="G1540" s="41">
        <v>0</v>
      </c>
      <c r="H1540" s="41">
        <v>392718</v>
      </c>
      <c r="I1540" s="41">
        <v>0</v>
      </c>
      <c r="J1540" s="41">
        <v>136666</v>
      </c>
      <c r="K1540" s="41">
        <v>3927</v>
      </c>
      <c r="L1540" s="41">
        <v>0</v>
      </c>
      <c r="M1540" s="41">
        <v>0</v>
      </c>
      <c r="N1540" s="43">
        <v>529384</v>
      </c>
    </row>
    <row r="1541" spans="1:14" x14ac:dyDescent="0.2">
      <c r="A1541" s="39" t="s">
        <v>40</v>
      </c>
      <c r="B1541" s="40"/>
      <c r="C1541" s="41">
        <v>0</v>
      </c>
      <c r="D1541" s="42">
        <v>-6.7199999999999996E-2</v>
      </c>
      <c r="E1541" s="42">
        <v>0</v>
      </c>
      <c r="F1541" s="41">
        <v>-33600</v>
      </c>
      <c r="G1541" s="41">
        <v>0</v>
      </c>
      <c r="H1541" s="41">
        <v>-33600</v>
      </c>
      <c r="I1541" s="41">
        <v>0</v>
      </c>
      <c r="J1541" s="41">
        <v>-11693</v>
      </c>
      <c r="K1541" s="41">
        <v>-336</v>
      </c>
      <c r="L1541" s="41">
        <v>0</v>
      </c>
      <c r="M1541" s="41">
        <v>0</v>
      </c>
      <c r="N1541" s="43">
        <v>-45293</v>
      </c>
    </row>
    <row r="1542" spans="1:14" x14ac:dyDescent="0.2">
      <c r="A1542" s="39" t="s">
        <v>41</v>
      </c>
      <c r="B1542" s="40"/>
      <c r="C1542" s="41">
        <v>0</v>
      </c>
      <c r="D1542" s="42">
        <v>0</v>
      </c>
      <c r="E1542" s="42">
        <v>0</v>
      </c>
      <c r="F1542" s="41">
        <v>0</v>
      </c>
      <c r="G1542" s="41">
        <v>0</v>
      </c>
      <c r="H1542" s="41">
        <v>0</v>
      </c>
      <c r="I1542" s="41">
        <v>33600</v>
      </c>
      <c r="J1542" s="41">
        <v>11357</v>
      </c>
      <c r="K1542" s="41">
        <v>0</v>
      </c>
      <c r="L1542" s="41">
        <v>0</v>
      </c>
      <c r="M1542" s="41">
        <v>0</v>
      </c>
      <c r="N1542" s="43">
        <v>44957</v>
      </c>
    </row>
    <row r="1543" spans="1:14" x14ac:dyDescent="0.2">
      <c r="A1543" s="39" t="s">
        <v>163</v>
      </c>
      <c r="B1543" s="40"/>
      <c r="C1543" s="41">
        <v>0</v>
      </c>
      <c r="D1543" s="42">
        <v>0</v>
      </c>
      <c r="E1543" s="42">
        <v>0</v>
      </c>
      <c r="F1543" s="41">
        <v>0</v>
      </c>
      <c r="G1543" s="41">
        <v>0</v>
      </c>
      <c r="H1543" s="41">
        <v>0</v>
      </c>
      <c r="I1543" s="41">
        <v>0</v>
      </c>
      <c r="J1543" s="41">
        <v>2</v>
      </c>
      <c r="K1543" s="41">
        <v>0</v>
      </c>
      <c r="L1543" s="41">
        <v>0</v>
      </c>
      <c r="M1543" s="41">
        <v>0</v>
      </c>
      <c r="N1543" s="43">
        <v>2</v>
      </c>
    </row>
    <row r="1544" spans="1:14" x14ac:dyDescent="0.2">
      <c r="A1544" s="39" t="s">
        <v>23</v>
      </c>
      <c r="B1544" s="40"/>
      <c r="C1544" s="41">
        <v>0</v>
      </c>
      <c r="D1544" s="42">
        <v>0</v>
      </c>
      <c r="E1544" s="42">
        <v>1.62</v>
      </c>
      <c r="F1544" s="41">
        <v>0</v>
      </c>
      <c r="G1544" s="41">
        <v>623240</v>
      </c>
      <c r="H1544" s="41">
        <v>623240</v>
      </c>
      <c r="I1544" s="41">
        <v>0</v>
      </c>
      <c r="J1544" s="41">
        <v>216887</v>
      </c>
      <c r="K1544" s="41">
        <v>6232</v>
      </c>
      <c r="L1544" s="41">
        <v>0</v>
      </c>
      <c r="M1544" s="41">
        <v>0</v>
      </c>
      <c r="N1544" s="43">
        <v>840127</v>
      </c>
    </row>
    <row r="1545" spans="1:14" x14ac:dyDescent="0.2">
      <c r="A1545" s="39" t="s">
        <v>1481</v>
      </c>
      <c r="B1545" s="40"/>
      <c r="C1545" s="41">
        <v>0</v>
      </c>
      <c r="D1545" s="42">
        <v>6.5492999999999997</v>
      </c>
      <c r="E1545" s="42">
        <v>0.85</v>
      </c>
      <c r="F1545" s="41">
        <v>4182265</v>
      </c>
      <c r="G1545" s="41">
        <v>213435</v>
      </c>
      <c r="H1545" s="41">
        <v>4395700</v>
      </c>
      <c r="I1545" s="41">
        <v>0</v>
      </c>
      <c r="J1545" s="41">
        <v>1529705</v>
      </c>
      <c r="K1545" s="41">
        <v>43958</v>
      </c>
      <c r="L1545" s="41">
        <v>140125</v>
      </c>
      <c r="M1545" s="41">
        <v>0</v>
      </c>
      <c r="N1545" s="43">
        <v>6065530</v>
      </c>
    </row>
    <row r="1546" spans="1:14" x14ac:dyDescent="0.2">
      <c r="A1546" s="34" t="s">
        <v>24</v>
      </c>
      <c r="B1546" s="35"/>
      <c r="C1546" s="36">
        <f t="shared" ref="C1546:N1546" si="317">SUM(C1540:C1545)</f>
        <v>0</v>
      </c>
      <c r="D1546" s="37">
        <f t="shared" si="317"/>
        <v>7.5820999999999996</v>
      </c>
      <c r="E1546" s="37">
        <f t="shared" si="317"/>
        <v>2.4700000000000002</v>
      </c>
      <c r="F1546" s="36">
        <f t="shared" si="317"/>
        <v>4541383</v>
      </c>
      <c r="G1546" s="36">
        <f t="shared" si="317"/>
        <v>836675</v>
      </c>
      <c r="H1546" s="36">
        <f t="shared" si="317"/>
        <v>5378058</v>
      </c>
      <c r="I1546" s="36">
        <f t="shared" si="317"/>
        <v>33600</v>
      </c>
      <c r="J1546" s="36">
        <f t="shared" si="317"/>
        <v>1882924</v>
      </c>
      <c r="K1546" s="36">
        <f t="shared" si="317"/>
        <v>53781</v>
      </c>
      <c r="L1546" s="36">
        <f t="shared" si="317"/>
        <v>140125</v>
      </c>
      <c r="M1546" s="36">
        <f t="shared" si="317"/>
        <v>0</v>
      </c>
      <c r="N1546" s="38">
        <f t="shared" si="317"/>
        <v>7434707</v>
      </c>
    </row>
    <row r="1547" spans="1:14" x14ac:dyDescent="0.2">
      <c r="A1547" s="34" t="s">
        <v>25</v>
      </c>
      <c r="B1547" s="35"/>
      <c r="C1547" s="36"/>
      <c r="D1547" s="37"/>
      <c r="E1547" s="37"/>
      <c r="F1547" s="36"/>
      <c r="G1547" s="36"/>
      <c r="H1547" s="36"/>
      <c r="I1547" s="36"/>
      <c r="J1547" s="36"/>
      <c r="K1547" s="36"/>
      <c r="L1547" s="36"/>
      <c r="M1547" s="36"/>
      <c r="N1547" s="38"/>
    </row>
    <row r="1548" spans="1:14" x14ac:dyDescent="0.2">
      <c r="A1548" s="39" t="s">
        <v>26</v>
      </c>
      <c r="B1548" s="40"/>
      <c r="C1548" s="41">
        <v>72</v>
      </c>
      <c r="D1548" s="42">
        <v>0</v>
      </c>
      <c r="E1548" s="42">
        <v>2.0516999999999999</v>
      </c>
      <c r="F1548" s="41">
        <v>0</v>
      </c>
      <c r="G1548" s="41">
        <v>630750</v>
      </c>
      <c r="H1548" s="41">
        <v>630750</v>
      </c>
      <c r="I1548" s="41">
        <v>0</v>
      </c>
      <c r="J1548" s="41">
        <v>219502</v>
      </c>
      <c r="K1548" s="41">
        <v>6308</v>
      </c>
      <c r="L1548" s="41">
        <v>6120</v>
      </c>
      <c r="M1548" s="41">
        <v>0</v>
      </c>
      <c r="N1548" s="43">
        <v>856372</v>
      </c>
    </row>
    <row r="1549" spans="1:14" x14ac:dyDescent="0.2">
      <c r="A1549" s="39" t="s">
        <v>69</v>
      </c>
      <c r="B1549" s="40"/>
      <c r="C1549" s="41">
        <v>94</v>
      </c>
      <c r="D1549" s="42">
        <v>0</v>
      </c>
      <c r="E1549" s="42">
        <v>1.9140999999999999</v>
      </c>
      <c r="F1549" s="41">
        <v>0</v>
      </c>
      <c r="G1549" s="41">
        <v>588448</v>
      </c>
      <c r="H1549" s="41">
        <v>588448</v>
      </c>
      <c r="I1549" s="41">
        <v>0</v>
      </c>
      <c r="J1549" s="41">
        <v>204779</v>
      </c>
      <c r="K1549" s="41">
        <v>5884</v>
      </c>
      <c r="L1549" s="41">
        <v>5734</v>
      </c>
      <c r="M1549" s="41">
        <v>0</v>
      </c>
      <c r="N1549" s="43">
        <v>798961</v>
      </c>
    </row>
    <row r="1550" spans="1:14" x14ac:dyDescent="0.2">
      <c r="A1550" s="34" t="s">
        <v>24</v>
      </c>
      <c r="B1550" s="35"/>
      <c r="C1550" s="36">
        <f t="shared" ref="C1550:N1550" si="318">SUM(C1548:C1549)</f>
        <v>166</v>
      </c>
      <c r="D1550" s="37">
        <f t="shared" si="318"/>
        <v>0</v>
      </c>
      <c r="E1550" s="37">
        <f t="shared" si="318"/>
        <v>3.9657999999999998</v>
      </c>
      <c r="F1550" s="36">
        <f t="shared" si="318"/>
        <v>0</v>
      </c>
      <c r="G1550" s="36">
        <f t="shared" si="318"/>
        <v>1219198</v>
      </c>
      <c r="H1550" s="36">
        <f t="shared" si="318"/>
        <v>1219198</v>
      </c>
      <c r="I1550" s="36">
        <f t="shared" si="318"/>
        <v>0</v>
      </c>
      <c r="J1550" s="36">
        <f t="shared" si="318"/>
        <v>424281</v>
      </c>
      <c r="K1550" s="36">
        <f t="shared" si="318"/>
        <v>12192</v>
      </c>
      <c r="L1550" s="36">
        <f t="shared" si="318"/>
        <v>11854</v>
      </c>
      <c r="M1550" s="36">
        <f t="shared" si="318"/>
        <v>0</v>
      </c>
      <c r="N1550" s="38">
        <f t="shared" si="318"/>
        <v>1655333</v>
      </c>
    </row>
    <row r="1551" spans="1:14" x14ac:dyDescent="0.2">
      <c r="A1551" s="34" t="s">
        <v>1483</v>
      </c>
      <c r="B1551" s="35"/>
      <c r="C1551" s="36"/>
      <c r="D1551" s="37"/>
      <c r="E1551" s="37"/>
      <c r="F1551" s="36"/>
      <c r="G1551" s="36"/>
      <c r="H1551" s="36"/>
      <c r="I1551" s="36"/>
      <c r="J1551" s="36"/>
      <c r="K1551" s="36"/>
      <c r="L1551" s="36"/>
      <c r="M1551" s="36"/>
      <c r="N1551" s="38"/>
    </row>
    <row r="1552" spans="1:14" x14ac:dyDescent="0.2">
      <c r="A1552" s="39" t="s">
        <v>1484</v>
      </c>
      <c r="B1552" s="40"/>
      <c r="C1552" s="41">
        <v>57</v>
      </c>
      <c r="D1552" s="42">
        <v>0</v>
      </c>
      <c r="E1552" s="42">
        <v>0.1011</v>
      </c>
      <c r="F1552" s="41">
        <v>0</v>
      </c>
      <c r="G1552" s="41">
        <v>27399</v>
      </c>
      <c r="H1552" s="41">
        <v>27399</v>
      </c>
      <c r="I1552" s="41">
        <v>0</v>
      </c>
      <c r="J1552" s="41">
        <v>9535</v>
      </c>
      <c r="K1552" s="41">
        <v>274</v>
      </c>
      <c r="L1552" s="41">
        <v>0</v>
      </c>
      <c r="M1552" s="41">
        <v>0</v>
      </c>
      <c r="N1552" s="43">
        <v>36934</v>
      </c>
    </row>
    <row r="1553" spans="1:14" x14ac:dyDescent="0.2">
      <c r="A1553" s="39" t="s">
        <v>1485</v>
      </c>
      <c r="B1553" s="40"/>
      <c r="C1553" s="41">
        <v>0</v>
      </c>
      <c r="D1553" s="42">
        <v>1.7929999999999999</v>
      </c>
      <c r="E1553" s="42">
        <v>0</v>
      </c>
      <c r="F1553" s="41">
        <v>847938</v>
      </c>
      <c r="G1553" s="41">
        <v>0</v>
      </c>
      <c r="H1553" s="41">
        <v>847938</v>
      </c>
      <c r="I1553" s="41">
        <v>0</v>
      </c>
      <c r="J1553" s="41">
        <v>295082</v>
      </c>
      <c r="K1553" s="41">
        <v>8479</v>
      </c>
      <c r="L1553" s="41">
        <v>0</v>
      </c>
      <c r="M1553" s="41">
        <v>0</v>
      </c>
      <c r="N1553" s="43">
        <v>1143020</v>
      </c>
    </row>
    <row r="1554" spans="1:14" x14ac:dyDescent="0.2">
      <c r="A1554" s="34" t="s">
        <v>24</v>
      </c>
      <c r="B1554" s="35"/>
      <c r="C1554" s="36">
        <f t="shared" ref="C1554:N1554" si="319">SUM(C1552:C1553)</f>
        <v>57</v>
      </c>
      <c r="D1554" s="37">
        <f t="shared" si="319"/>
        <v>1.7929999999999999</v>
      </c>
      <c r="E1554" s="37">
        <f t="shared" si="319"/>
        <v>0.1011</v>
      </c>
      <c r="F1554" s="36">
        <f t="shared" si="319"/>
        <v>847938</v>
      </c>
      <c r="G1554" s="36">
        <f t="shared" si="319"/>
        <v>27399</v>
      </c>
      <c r="H1554" s="36">
        <f t="shared" si="319"/>
        <v>875337</v>
      </c>
      <c r="I1554" s="36">
        <f t="shared" si="319"/>
        <v>0</v>
      </c>
      <c r="J1554" s="36">
        <f t="shared" si="319"/>
        <v>304617</v>
      </c>
      <c r="K1554" s="36">
        <f t="shared" si="319"/>
        <v>8753</v>
      </c>
      <c r="L1554" s="36">
        <f t="shared" si="319"/>
        <v>0</v>
      </c>
      <c r="M1554" s="36">
        <f t="shared" si="319"/>
        <v>0</v>
      </c>
      <c r="N1554" s="38">
        <f t="shared" si="319"/>
        <v>1179954</v>
      </c>
    </row>
    <row r="1555" spans="1:14" x14ac:dyDescent="0.2">
      <c r="A1555" s="29" t="s">
        <v>2638</v>
      </c>
      <c r="B1555" s="30"/>
      <c r="C1555" s="31">
        <f t="shared" ref="C1555:N1555" si="320">C1538+C1546+C1550+C1554</f>
        <v>223</v>
      </c>
      <c r="D1555" s="32">
        <f t="shared" si="320"/>
        <v>15.3751</v>
      </c>
      <c r="E1555" s="32">
        <f t="shared" si="320"/>
        <v>7.7368999999999994</v>
      </c>
      <c r="F1555" s="31">
        <f t="shared" si="320"/>
        <v>8703446</v>
      </c>
      <c r="G1555" s="31">
        <f t="shared" si="320"/>
        <v>2368263</v>
      </c>
      <c r="H1555" s="31">
        <f t="shared" si="320"/>
        <v>11071709</v>
      </c>
      <c r="I1555" s="31">
        <f t="shared" si="320"/>
        <v>33600</v>
      </c>
      <c r="J1555" s="31">
        <f t="shared" si="320"/>
        <v>3864314</v>
      </c>
      <c r="K1555" s="31">
        <f t="shared" si="320"/>
        <v>110717</v>
      </c>
      <c r="L1555" s="31">
        <f t="shared" si="320"/>
        <v>181579</v>
      </c>
      <c r="M1555" s="31">
        <f t="shared" si="320"/>
        <v>0</v>
      </c>
      <c r="N1555" s="33">
        <f t="shared" si="320"/>
        <v>15151202</v>
      </c>
    </row>
    <row r="1556" spans="1:14" x14ac:dyDescent="0.2">
      <c r="A1556" s="39"/>
      <c r="B1556" s="40"/>
      <c r="C1556" s="41"/>
      <c r="D1556" s="42"/>
      <c r="E1556" s="42"/>
      <c r="F1556" s="41"/>
      <c r="G1556" s="41"/>
      <c r="H1556" s="41"/>
      <c r="I1556" s="41"/>
      <c r="J1556" s="41"/>
      <c r="K1556" s="41"/>
      <c r="L1556" s="41"/>
      <c r="M1556" s="41"/>
      <c r="N1556" s="43"/>
    </row>
    <row r="1557" spans="1:14" x14ac:dyDescent="0.2">
      <c r="A1557" s="29" t="s">
        <v>2639</v>
      </c>
      <c r="B1557" s="30"/>
      <c r="C1557" s="31"/>
      <c r="D1557" s="32"/>
      <c r="E1557" s="32"/>
      <c r="F1557" s="31"/>
      <c r="G1557" s="31"/>
      <c r="H1557" s="31"/>
      <c r="I1557" s="31"/>
      <c r="J1557" s="31"/>
      <c r="K1557" s="31"/>
      <c r="L1557" s="31"/>
      <c r="M1557" s="31"/>
      <c r="N1557" s="33"/>
    </row>
    <row r="1558" spans="1:14" x14ac:dyDescent="0.2">
      <c r="A1558" s="29" t="s">
        <v>2640</v>
      </c>
      <c r="B1558" s="30" t="s">
        <v>6</v>
      </c>
      <c r="C1558" s="31" t="s">
        <v>7</v>
      </c>
      <c r="D1558" s="32" t="s">
        <v>8</v>
      </c>
      <c r="E1558" s="32" t="s">
        <v>9</v>
      </c>
      <c r="F1558" s="31" t="s">
        <v>10</v>
      </c>
      <c r="G1558" s="31" t="s">
        <v>11</v>
      </c>
      <c r="H1558" s="31" t="s">
        <v>12</v>
      </c>
      <c r="I1558" s="31" t="s">
        <v>13</v>
      </c>
      <c r="J1558" s="31" t="s">
        <v>14</v>
      </c>
      <c r="K1558" s="31" t="s">
        <v>15</v>
      </c>
      <c r="L1558" s="31" t="s">
        <v>16</v>
      </c>
      <c r="M1558" s="31" t="s">
        <v>17</v>
      </c>
      <c r="N1558" s="33" t="s">
        <v>18</v>
      </c>
    </row>
    <row r="1559" spans="1:14" x14ac:dyDescent="0.2">
      <c r="A1559" s="34" t="s">
        <v>19</v>
      </c>
      <c r="B1559" s="35"/>
      <c r="C1559" s="36"/>
      <c r="D1559" s="37"/>
      <c r="E1559" s="37"/>
      <c r="F1559" s="36"/>
      <c r="G1559" s="36"/>
      <c r="H1559" s="36"/>
      <c r="I1559" s="36"/>
      <c r="J1559" s="36"/>
      <c r="K1559" s="36"/>
      <c r="L1559" s="36"/>
      <c r="M1559" s="36"/>
      <c r="N1559" s="38"/>
    </row>
    <row r="1560" spans="1:14" x14ac:dyDescent="0.2">
      <c r="A1560" s="39" t="s">
        <v>22</v>
      </c>
      <c r="B1560" s="40"/>
      <c r="C1560" s="41">
        <v>0</v>
      </c>
      <c r="D1560" s="42">
        <v>6.3792</v>
      </c>
      <c r="E1560" s="42">
        <v>1.44</v>
      </c>
      <c r="F1560" s="41">
        <v>3202832</v>
      </c>
      <c r="G1560" s="41">
        <v>341988</v>
      </c>
      <c r="H1560" s="41">
        <v>3544820</v>
      </c>
      <c r="I1560" s="41">
        <v>0</v>
      </c>
      <c r="J1560" s="41">
        <v>1233599</v>
      </c>
      <c r="K1560" s="41">
        <v>35449</v>
      </c>
      <c r="L1560" s="41">
        <v>28000</v>
      </c>
      <c r="M1560" s="41">
        <v>0</v>
      </c>
      <c r="N1560" s="43">
        <v>4806419</v>
      </c>
    </row>
    <row r="1561" spans="1:14" x14ac:dyDescent="0.2">
      <c r="A1561" s="39" t="s">
        <v>31</v>
      </c>
      <c r="B1561" s="40"/>
      <c r="C1561" s="41">
        <v>0</v>
      </c>
      <c r="D1561" s="42">
        <v>0</v>
      </c>
      <c r="E1561" s="42">
        <v>0</v>
      </c>
      <c r="F1561" s="41">
        <v>12000</v>
      </c>
      <c r="G1561" s="41">
        <v>0</v>
      </c>
      <c r="H1561" s="41">
        <v>12000</v>
      </c>
      <c r="I1561" s="41">
        <v>0</v>
      </c>
      <c r="J1561" s="41">
        <v>4176</v>
      </c>
      <c r="K1561" s="41">
        <v>120</v>
      </c>
      <c r="L1561" s="41">
        <v>0</v>
      </c>
      <c r="M1561" s="41">
        <v>0</v>
      </c>
      <c r="N1561" s="43">
        <v>16176</v>
      </c>
    </row>
    <row r="1562" spans="1:14" x14ac:dyDescent="0.2">
      <c r="A1562" s="34" t="s">
        <v>24</v>
      </c>
      <c r="B1562" s="35"/>
      <c r="C1562" s="36">
        <f t="shared" ref="C1562:N1562" si="321">SUM(C1560:C1561)</f>
        <v>0</v>
      </c>
      <c r="D1562" s="37">
        <f t="shared" si="321"/>
        <v>6.3792</v>
      </c>
      <c r="E1562" s="37">
        <f t="shared" si="321"/>
        <v>1.44</v>
      </c>
      <c r="F1562" s="36">
        <f t="shared" si="321"/>
        <v>3214832</v>
      </c>
      <c r="G1562" s="36">
        <f t="shared" si="321"/>
        <v>341988</v>
      </c>
      <c r="H1562" s="36">
        <f t="shared" si="321"/>
        <v>3556820</v>
      </c>
      <c r="I1562" s="36">
        <f t="shared" si="321"/>
        <v>0</v>
      </c>
      <c r="J1562" s="36">
        <f t="shared" si="321"/>
        <v>1237775</v>
      </c>
      <c r="K1562" s="36">
        <f t="shared" si="321"/>
        <v>35569</v>
      </c>
      <c r="L1562" s="36">
        <f t="shared" si="321"/>
        <v>28000</v>
      </c>
      <c r="M1562" s="36">
        <f t="shared" si="321"/>
        <v>0</v>
      </c>
      <c r="N1562" s="38">
        <f t="shared" si="321"/>
        <v>4822595</v>
      </c>
    </row>
    <row r="1563" spans="1:14" x14ac:dyDescent="0.2">
      <c r="A1563" s="34" t="s">
        <v>1629</v>
      </c>
      <c r="B1563" s="35"/>
      <c r="C1563" s="36"/>
      <c r="D1563" s="37"/>
      <c r="E1563" s="37"/>
      <c r="F1563" s="36"/>
      <c r="G1563" s="36"/>
      <c r="H1563" s="36"/>
      <c r="I1563" s="36"/>
      <c r="J1563" s="36"/>
      <c r="K1563" s="36"/>
      <c r="L1563" s="36"/>
      <c r="M1563" s="36"/>
      <c r="N1563" s="38"/>
    </row>
    <row r="1564" spans="1:14" x14ac:dyDescent="0.2">
      <c r="A1564" s="39" t="s">
        <v>162</v>
      </c>
      <c r="B1564" s="40"/>
      <c r="C1564" s="41">
        <v>0</v>
      </c>
      <c r="D1564" s="42">
        <v>0.5</v>
      </c>
      <c r="E1564" s="42">
        <v>0</v>
      </c>
      <c r="F1564" s="41">
        <v>173223</v>
      </c>
      <c r="G1564" s="41">
        <v>0</v>
      </c>
      <c r="H1564" s="41">
        <v>173223</v>
      </c>
      <c r="I1564" s="41">
        <v>0</v>
      </c>
      <c r="J1564" s="41">
        <v>60281</v>
      </c>
      <c r="K1564" s="41">
        <v>1732</v>
      </c>
      <c r="L1564" s="41">
        <v>0</v>
      </c>
      <c r="M1564" s="41">
        <v>0</v>
      </c>
      <c r="N1564" s="43">
        <v>233504</v>
      </c>
    </row>
    <row r="1565" spans="1:14" x14ac:dyDescent="0.2">
      <c r="A1565" s="39" t="s">
        <v>40</v>
      </c>
      <c r="B1565" s="40"/>
      <c r="C1565" s="41">
        <v>0</v>
      </c>
      <c r="D1565" s="42">
        <v>-4.2000000000000003E-2</v>
      </c>
      <c r="E1565" s="42">
        <v>0</v>
      </c>
      <c r="F1565" s="41">
        <v>-25200</v>
      </c>
      <c r="G1565" s="41">
        <v>0</v>
      </c>
      <c r="H1565" s="41">
        <v>-25200</v>
      </c>
      <c r="I1565" s="41">
        <v>0</v>
      </c>
      <c r="J1565" s="41">
        <v>-8770</v>
      </c>
      <c r="K1565" s="41">
        <v>-252</v>
      </c>
      <c r="L1565" s="41">
        <v>0</v>
      </c>
      <c r="M1565" s="41">
        <v>0</v>
      </c>
      <c r="N1565" s="43">
        <v>-33970</v>
      </c>
    </row>
    <row r="1566" spans="1:14" x14ac:dyDescent="0.2">
      <c r="A1566" s="39" t="s">
        <v>41</v>
      </c>
      <c r="B1566" s="40"/>
      <c r="C1566" s="41">
        <v>0</v>
      </c>
      <c r="D1566" s="42">
        <v>0</v>
      </c>
      <c r="E1566" s="42">
        <v>0</v>
      </c>
      <c r="F1566" s="41">
        <v>0</v>
      </c>
      <c r="G1566" s="41">
        <v>0</v>
      </c>
      <c r="H1566" s="41">
        <v>0</v>
      </c>
      <c r="I1566" s="41">
        <v>25200</v>
      </c>
      <c r="J1566" s="41">
        <v>8518</v>
      </c>
      <c r="K1566" s="41">
        <v>0</v>
      </c>
      <c r="L1566" s="41">
        <v>0</v>
      </c>
      <c r="M1566" s="41">
        <v>0</v>
      </c>
      <c r="N1566" s="43">
        <v>33718</v>
      </c>
    </row>
    <row r="1567" spans="1:14" x14ac:dyDescent="0.2">
      <c r="A1567" s="39" t="s">
        <v>163</v>
      </c>
      <c r="B1567" s="40"/>
      <c r="C1567" s="41">
        <v>0</v>
      </c>
      <c r="D1567" s="42">
        <v>0</v>
      </c>
      <c r="E1567" s="42">
        <v>0</v>
      </c>
      <c r="F1567" s="41">
        <v>0</v>
      </c>
      <c r="G1567" s="41">
        <v>0</v>
      </c>
      <c r="H1567" s="41">
        <v>0</v>
      </c>
      <c r="I1567" s="41">
        <v>0</v>
      </c>
      <c r="J1567" s="41">
        <v>1</v>
      </c>
      <c r="K1567" s="41">
        <v>0</v>
      </c>
      <c r="L1567" s="41">
        <v>0</v>
      </c>
      <c r="M1567" s="41">
        <v>0</v>
      </c>
      <c r="N1567" s="43">
        <v>1</v>
      </c>
    </row>
    <row r="1568" spans="1:14" x14ac:dyDescent="0.2">
      <c r="A1568" s="39" t="s">
        <v>32</v>
      </c>
      <c r="B1568" s="40"/>
      <c r="C1568" s="41">
        <v>0</v>
      </c>
      <c r="D1568" s="42">
        <v>0</v>
      </c>
      <c r="E1568" s="42">
        <v>0.4</v>
      </c>
      <c r="F1568" s="41">
        <v>0</v>
      </c>
      <c r="G1568" s="41">
        <v>105883</v>
      </c>
      <c r="H1568" s="41">
        <v>105883</v>
      </c>
      <c r="I1568" s="41">
        <v>0</v>
      </c>
      <c r="J1568" s="41">
        <v>36847</v>
      </c>
      <c r="K1568" s="41">
        <v>1059</v>
      </c>
      <c r="L1568" s="41">
        <v>0</v>
      </c>
      <c r="M1568" s="41">
        <v>0</v>
      </c>
      <c r="N1568" s="43">
        <v>142730</v>
      </c>
    </row>
    <row r="1569" spans="1:14" x14ac:dyDescent="0.2">
      <c r="A1569" s="39" t="s">
        <v>23</v>
      </c>
      <c r="B1569" s="40"/>
      <c r="C1569" s="41">
        <v>0</v>
      </c>
      <c r="D1569" s="42">
        <v>0</v>
      </c>
      <c r="E1569" s="42">
        <v>1.56</v>
      </c>
      <c r="F1569" s="41">
        <v>0</v>
      </c>
      <c r="G1569" s="41">
        <v>594738</v>
      </c>
      <c r="H1569" s="41">
        <v>594738</v>
      </c>
      <c r="I1569" s="41">
        <v>0</v>
      </c>
      <c r="J1569" s="41">
        <v>206968</v>
      </c>
      <c r="K1569" s="41">
        <v>5947</v>
      </c>
      <c r="L1569" s="41">
        <v>0</v>
      </c>
      <c r="M1569" s="41">
        <v>0</v>
      </c>
      <c r="N1569" s="43">
        <v>801706</v>
      </c>
    </row>
    <row r="1570" spans="1:14" x14ac:dyDescent="0.2">
      <c r="A1570" s="39" t="s">
        <v>1481</v>
      </c>
      <c r="B1570" s="40"/>
      <c r="C1570" s="41">
        <v>0</v>
      </c>
      <c r="D1570" s="42">
        <v>4.8181000000000003</v>
      </c>
      <c r="E1570" s="42">
        <v>0.68</v>
      </c>
      <c r="F1570" s="41">
        <v>3143962</v>
      </c>
      <c r="G1570" s="41">
        <v>170748</v>
      </c>
      <c r="H1570" s="41">
        <v>3314710</v>
      </c>
      <c r="I1570" s="41">
        <v>0</v>
      </c>
      <c r="J1570" s="41">
        <v>1153519</v>
      </c>
      <c r="K1570" s="41">
        <v>33147</v>
      </c>
      <c r="L1570" s="41">
        <v>97350</v>
      </c>
      <c r="M1570" s="41">
        <v>0</v>
      </c>
      <c r="N1570" s="43">
        <v>4565579</v>
      </c>
    </row>
    <row r="1571" spans="1:14" x14ac:dyDescent="0.2">
      <c r="A1571" s="39" t="s">
        <v>1482</v>
      </c>
      <c r="B1571" s="40"/>
      <c r="C1571" s="41">
        <v>0</v>
      </c>
      <c r="D1571" s="42">
        <v>0</v>
      </c>
      <c r="E1571" s="42">
        <v>0</v>
      </c>
      <c r="F1571" s="41">
        <v>24000</v>
      </c>
      <c r="G1571" s="41">
        <v>0</v>
      </c>
      <c r="H1571" s="41">
        <v>24000</v>
      </c>
      <c r="I1571" s="41">
        <v>0</v>
      </c>
      <c r="J1571" s="41">
        <v>8352</v>
      </c>
      <c r="K1571" s="41">
        <v>240</v>
      </c>
      <c r="L1571" s="41">
        <v>4500</v>
      </c>
      <c r="M1571" s="41">
        <v>0</v>
      </c>
      <c r="N1571" s="43">
        <v>36852</v>
      </c>
    </row>
    <row r="1572" spans="1:14" x14ac:dyDescent="0.2">
      <c r="A1572" s="34" t="s">
        <v>24</v>
      </c>
      <c r="B1572" s="35"/>
      <c r="C1572" s="36">
        <f t="shared" ref="C1572:N1572" si="322">SUM(C1564:C1571)</f>
        <v>0</v>
      </c>
      <c r="D1572" s="37">
        <f t="shared" si="322"/>
        <v>5.2761000000000005</v>
      </c>
      <c r="E1572" s="37">
        <f t="shared" si="322"/>
        <v>2.64</v>
      </c>
      <c r="F1572" s="36">
        <f t="shared" si="322"/>
        <v>3315985</v>
      </c>
      <c r="G1572" s="36">
        <f t="shared" si="322"/>
        <v>871369</v>
      </c>
      <c r="H1572" s="36">
        <f t="shared" si="322"/>
        <v>4187354</v>
      </c>
      <c r="I1572" s="36">
        <f t="shared" si="322"/>
        <v>25200</v>
      </c>
      <c r="J1572" s="36">
        <f t="shared" si="322"/>
        <v>1465716</v>
      </c>
      <c r="K1572" s="36">
        <f t="shared" si="322"/>
        <v>41873</v>
      </c>
      <c r="L1572" s="36">
        <f t="shared" si="322"/>
        <v>101850</v>
      </c>
      <c r="M1572" s="36">
        <f t="shared" si="322"/>
        <v>0</v>
      </c>
      <c r="N1572" s="38">
        <f t="shared" si="322"/>
        <v>5780120</v>
      </c>
    </row>
    <row r="1573" spans="1:14" x14ac:dyDescent="0.2">
      <c r="A1573" s="34" t="s">
        <v>25</v>
      </c>
      <c r="B1573" s="35"/>
      <c r="C1573" s="36"/>
      <c r="D1573" s="37"/>
      <c r="E1573" s="37"/>
      <c r="F1573" s="36"/>
      <c r="G1573" s="36"/>
      <c r="H1573" s="36"/>
      <c r="I1573" s="36"/>
      <c r="J1573" s="36"/>
      <c r="K1573" s="36"/>
      <c r="L1573" s="36"/>
      <c r="M1573" s="36"/>
      <c r="N1573" s="38"/>
    </row>
    <row r="1574" spans="1:14" x14ac:dyDescent="0.2">
      <c r="A1574" s="39" t="s">
        <v>26</v>
      </c>
      <c r="B1574" s="40"/>
      <c r="C1574" s="41">
        <v>49</v>
      </c>
      <c r="D1574" s="42">
        <v>0</v>
      </c>
      <c r="E1574" s="42">
        <v>1.5926</v>
      </c>
      <c r="F1574" s="41">
        <v>0</v>
      </c>
      <c r="G1574" s="41">
        <v>489610</v>
      </c>
      <c r="H1574" s="41">
        <v>489610</v>
      </c>
      <c r="I1574" s="41">
        <v>0</v>
      </c>
      <c r="J1574" s="41">
        <v>170384</v>
      </c>
      <c r="K1574" s="41">
        <v>4896</v>
      </c>
      <c r="L1574" s="41">
        <v>4165</v>
      </c>
      <c r="M1574" s="41">
        <v>0</v>
      </c>
      <c r="N1574" s="43">
        <v>664159</v>
      </c>
    </row>
    <row r="1575" spans="1:14" x14ac:dyDescent="0.2">
      <c r="A1575" s="39" t="s">
        <v>76</v>
      </c>
      <c r="B1575" s="40"/>
      <c r="C1575" s="41">
        <v>19</v>
      </c>
      <c r="D1575" s="42">
        <v>0</v>
      </c>
      <c r="E1575" s="42">
        <v>0.53959999999999997</v>
      </c>
      <c r="F1575" s="41">
        <v>0</v>
      </c>
      <c r="G1575" s="41">
        <v>165888</v>
      </c>
      <c r="H1575" s="41">
        <v>165888</v>
      </c>
      <c r="I1575" s="41">
        <v>0</v>
      </c>
      <c r="J1575" s="41">
        <v>57729</v>
      </c>
      <c r="K1575" s="41">
        <v>1659</v>
      </c>
      <c r="L1575" s="41">
        <v>1140</v>
      </c>
      <c r="M1575" s="41">
        <v>0</v>
      </c>
      <c r="N1575" s="43">
        <v>224757</v>
      </c>
    </row>
    <row r="1576" spans="1:14" x14ac:dyDescent="0.2">
      <c r="A1576" s="39" t="s">
        <v>56</v>
      </c>
      <c r="B1576" s="40"/>
      <c r="C1576" s="41">
        <v>19</v>
      </c>
      <c r="D1576" s="42">
        <v>0</v>
      </c>
      <c r="E1576" s="42">
        <v>0.26569999999999999</v>
      </c>
      <c r="F1576" s="41">
        <v>0</v>
      </c>
      <c r="G1576" s="41">
        <v>81684</v>
      </c>
      <c r="H1576" s="41">
        <v>81684</v>
      </c>
      <c r="I1576" s="41">
        <v>0</v>
      </c>
      <c r="J1576" s="41">
        <v>28427</v>
      </c>
      <c r="K1576" s="41">
        <v>817</v>
      </c>
      <c r="L1576" s="41">
        <v>475</v>
      </c>
      <c r="M1576" s="41">
        <v>0</v>
      </c>
      <c r="N1576" s="43">
        <v>110586</v>
      </c>
    </row>
    <row r="1577" spans="1:14" x14ac:dyDescent="0.2">
      <c r="A1577" s="39" t="s">
        <v>69</v>
      </c>
      <c r="B1577" s="40"/>
      <c r="C1577" s="41">
        <v>66</v>
      </c>
      <c r="D1577" s="42">
        <v>0</v>
      </c>
      <c r="E1577" s="42">
        <v>1.4631000000000001</v>
      </c>
      <c r="F1577" s="41">
        <v>0</v>
      </c>
      <c r="G1577" s="41">
        <v>449798</v>
      </c>
      <c r="H1577" s="41">
        <v>449798</v>
      </c>
      <c r="I1577" s="41">
        <v>0</v>
      </c>
      <c r="J1577" s="41">
        <v>156530</v>
      </c>
      <c r="K1577" s="41">
        <v>4498</v>
      </c>
      <c r="L1577" s="41">
        <v>4026</v>
      </c>
      <c r="M1577" s="41">
        <v>0</v>
      </c>
      <c r="N1577" s="43">
        <v>610354</v>
      </c>
    </row>
    <row r="1578" spans="1:14" x14ac:dyDescent="0.2">
      <c r="A1578" s="34" t="s">
        <v>24</v>
      </c>
      <c r="B1578" s="35"/>
      <c r="C1578" s="36">
        <f t="shared" ref="C1578:N1578" si="323">SUM(C1574:C1577)</f>
        <v>153</v>
      </c>
      <c r="D1578" s="37">
        <f t="shared" si="323"/>
        <v>0</v>
      </c>
      <c r="E1578" s="37">
        <f t="shared" si="323"/>
        <v>3.8609999999999998</v>
      </c>
      <c r="F1578" s="36">
        <f t="shared" si="323"/>
        <v>0</v>
      </c>
      <c r="G1578" s="36">
        <f t="shared" si="323"/>
        <v>1186980</v>
      </c>
      <c r="H1578" s="36">
        <f t="shared" si="323"/>
        <v>1186980</v>
      </c>
      <c r="I1578" s="36">
        <f t="shared" si="323"/>
        <v>0</v>
      </c>
      <c r="J1578" s="36">
        <f t="shared" si="323"/>
        <v>413070</v>
      </c>
      <c r="K1578" s="36">
        <f t="shared" si="323"/>
        <v>11870</v>
      </c>
      <c r="L1578" s="36">
        <f t="shared" si="323"/>
        <v>9806</v>
      </c>
      <c r="M1578" s="36">
        <f t="shared" si="323"/>
        <v>0</v>
      </c>
      <c r="N1578" s="38">
        <f t="shared" si="323"/>
        <v>1609856</v>
      </c>
    </row>
    <row r="1579" spans="1:14" x14ac:dyDescent="0.2">
      <c r="A1579" s="34" t="s">
        <v>1483</v>
      </c>
      <c r="B1579" s="35"/>
      <c r="C1579" s="36"/>
      <c r="D1579" s="37"/>
      <c r="E1579" s="37"/>
      <c r="F1579" s="36"/>
      <c r="G1579" s="36"/>
      <c r="H1579" s="36"/>
      <c r="I1579" s="36"/>
      <c r="J1579" s="36"/>
      <c r="K1579" s="36"/>
      <c r="L1579" s="36"/>
      <c r="M1579" s="36"/>
      <c r="N1579" s="38"/>
    </row>
    <row r="1580" spans="1:14" x14ac:dyDescent="0.2">
      <c r="A1580" s="39" t="s">
        <v>1492</v>
      </c>
      <c r="B1580" s="40"/>
      <c r="C1580" s="41">
        <v>50</v>
      </c>
      <c r="D1580" s="42">
        <v>0</v>
      </c>
      <c r="E1580" s="42">
        <v>9.5200000000000007E-2</v>
      </c>
      <c r="F1580" s="41">
        <v>0</v>
      </c>
      <c r="G1580" s="41">
        <v>25800</v>
      </c>
      <c r="H1580" s="41">
        <v>25800</v>
      </c>
      <c r="I1580" s="41">
        <v>0</v>
      </c>
      <c r="J1580" s="41">
        <v>8978</v>
      </c>
      <c r="K1580" s="41">
        <v>258</v>
      </c>
      <c r="L1580" s="41">
        <v>0</v>
      </c>
      <c r="M1580" s="41">
        <v>0</v>
      </c>
      <c r="N1580" s="43">
        <v>34778</v>
      </c>
    </row>
    <row r="1581" spans="1:14" x14ac:dyDescent="0.2">
      <c r="A1581" s="39" t="s">
        <v>1485</v>
      </c>
      <c r="B1581" s="40"/>
      <c r="C1581" s="41">
        <v>0</v>
      </c>
      <c r="D1581" s="42">
        <v>1.5</v>
      </c>
      <c r="E1581" s="42">
        <v>0</v>
      </c>
      <c r="F1581" s="41">
        <v>703249</v>
      </c>
      <c r="G1581" s="41">
        <v>0</v>
      </c>
      <c r="H1581" s="41">
        <v>703249</v>
      </c>
      <c r="I1581" s="41">
        <v>0</v>
      </c>
      <c r="J1581" s="41">
        <v>244730</v>
      </c>
      <c r="K1581" s="41">
        <v>7032</v>
      </c>
      <c r="L1581" s="41">
        <v>0</v>
      </c>
      <c r="M1581" s="41">
        <v>0</v>
      </c>
      <c r="N1581" s="43">
        <v>947979</v>
      </c>
    </row>
    <row r="1582" spans="1:14" x14ac:dyDescent="0.2">
      <c r="A1582" s="34" t="s">
        <v>24</v>
      </c>
      <c r="B1582" s="35"/>
      <c r="C1582" s="36">
        <f t="shared" ref="C1582:N1582" si="324">SUM(C1580:C1581)</f>
        <v>50</v>
      </c>
      <c r="D1582" s="37">
        <f t="shared" si="324"/>
        <v>1.5</v>
      </c>
      <c r="E1582" s="37">
        <f t="shared" si="324"/>
        <v>9.5200000000000007E-2</v>
      </c>
      <c r="F1582" s="36">
        <f t="shared" si="324"/>
        <v>703249</v>
      </c>
      <c r="G1582" s="36">
        <f t="shared" si="324"/>
        <v>25800</v>
      </c>
      <c r="H1582" s="36">
        <f t="shared" si="324"/>
        <v>729049</v>
      </c>
      <c r="I1582" s="36">
        <f t="shared" si="324"/>
        <v>0</v>
      </c>
      <c r="J1582" s="36">
        <f t="shared" si="324"/>
        <v>253708</v>
      </c>
      <c r="K1582" s="36">
        <f t="shared" si="324"/>
        <v>7290</v>
      </c>
      <c r="L1582" s="36">
        <f t="shared" si="324"/>
        <v>0</v>
      </c>
      <c r="M1582" s="36">
        <f t="shared" si="324"/>
        <v>0</v>
      </c>
      <c r="N1582" s="38">
        <f t="shared" si="324"/>
        <v>982757</v>
      </c>
    </row>
    <row r="1583" spans="1:14" x14ac:dyDescent="0.2">
      <c r="A1583" s="29" t="s">
        <v>2641</v>
      </c>
      <c r="B1583" s="30"/>
      <c r="C1583" s="31">
        <f t="shared" ref="C1583:N1583" si="325">C1562+C1572+C1578+C1582</f>
        <v>203</v>
      </c>
      <c r="D1583" s="32">
        <f t="shared" si="325"/>
        <v>13.1553</v>
      </c>
      <c r="E1583" s="32">
        <f t="shared" si="325"/>
        <v>8.0361999999999991</v>
      </c>
      <c r="F1583" s="31">
        <f t="shared" si="325"/>
        <v>7234066</v>
      </c>
      <c r="G1583" s="31">
        <f t="shared" si="325"/>
        <v>2426137</v>
      </c>
      <c r="H1583" s="31">
        <f t="shared" si="325"/>
        <v>9660203</v>
      </c>
      <c r="I1583" s="31">
        <f t="shared" si="325"/>
        <v>25200</v>
      </c>
      <c r="J1583" s="31">
        <f t="shared" si="325"/>
        <v>3370269</v>
      </c>
      <c r="K1583" s="31">
        <f t="shared" si="325"/>
        <v>96602</v>
      </c>
      <c r="L1583" s="31">
        <f t="shared" si="325"/>
        <v>139656</v>
      </c>
      <c r="M1583" s="31">
        <f t="shared" si="325"/>
        <v>0</v>
      </c>
      <c r="N1583" s="33">
        <f t="shared" si="325"/>
        <v>13195328</v>
      </c>
    </row>
    <row r="1584" spans="1:14" x14ac:dyDescent="0.2">
      <c r="A1584" s="39"/>
      <c r="B1584" s="40"/>
      <c r="C1584" s="41"/>
      <c r="D1584" s="42"/>
      <c r="E1584" s="42"/>
      <c r="F1584" s="41"/>
      <c r="G1584" s="41"/>
      <c r="H1584" s="41"/>
      <c r="I1584" s="41"/>
      <c r="J1584" s="41"/>
      <c r="K1584" s="41"/>
      <c r="L1584" s="41"/>
      <c r="M1584" s="41"/>
      <c r="N1584" s="43"/>
    </row>
    <row r="1585" spans="1:14" x14ac:dyDescent="0.2">
      <c r="A1585" s="29" t="s">
        <v>2642</v>
      </c>
      <c r="B1585" s="30"/>
      <c r="C1585" s="31"/>
      <c r="D1585" s="32"/>
      <c r="E1585" s="32"/>
      <c r="F1585" s="31"/>
      <c r="G1585" s="31"/>
      <c r="H1585" s="31"/>
      <c r="I1585" s="31"/>
      <c r="J1585" s="31"/>
      <c r="K1585" s="31"/>
      <c r="L1585" s="31"/>
      <c r="M1585" s="31"/>
      <c r="N1585" s="33"/>
    </row>
    <row r="1586" spans="1:14" x14ac:dyDescent="0.2">
      <c r="A1586" s="29" t="s">
        <v>2643</v>
      </c>
      <c r="B1586" s="30" t="s">
        <v>6</v>
      </c>
      <c r="C1586" s="31" t="s">
        <v>7</v>
      </c>
      <c r="D1586" s="32" t="s">
        <v>8</v>
      </c>
      <c r="E1586" s="32" t="s">
        <v>9</v>
      </c>
      <c r="F1586" s="31" t="s">
        <v>10</v>
      </c>
      <c r="G1586" s="31" t="s">
        <v>11</v>
      </c>
      <c r="H1586" s="31" t="s">
        <v>12</v>
      </c>
      <c r="I1586" s="31" t="s">
        <v>13</v>
      </c>
      <c r="J1586" s="31" t="s">
        <v>14</v>
      </c>
      <c r="K1586" s="31" t="s">
        <v>15</v>
      </c>
      <c r="L1586" s="31" t="s">
        <v>16</v>
      </c>
      <c r="M1586" s="31" t="s">
        <v>17</v>
      </c>
      <c r="N1586" s="33" t="s">
        <v>18</v>
      </c>
    </row>
    <row r="1587" spans="1:14" x14ac:dyDescent="0.2">
      <c r="A1587" s="34" t="s">
        <v>19</v>
      </c>
      <c r="B1587" s="35"/>
      <c r="C1587" s="36"/>
      <c r="D1587" s="37"/>
      <c r="E1587" s="37"/>
      <c r="F1587" s="36"/>
      <c r="G1587" s="36"/>
      <c r="H1587" s="36"/>
      <c r="I1587" s="36"/>
      <c r="J1587" s="36"/>
      <c r="K1587" s="36"/>
      <c r="L1587" s="36"/>
      <c r="M1587" s="36"/>
      <c r="N1587" s="38"/>
    </row>
    <row r="1588" spans="1:14" x14ac:dyDescent="0.2">
      <c r="A1588" s="39" t="s">
        <v>22</v>
      </c>
      <c r="B1588" s="40"/>
      <c r="C1588" s="41">
        <v>0</v>
      </c>
      <c r="D1588" s="42">
        <v>2</v>
      </c>
      <c r="E1588" s="42">
        <v>0.36</v>
      </c>
      <c r="F1588" s="41">
        <v>1042142</v>
      </c>
      <c r="G1588" s="41">
        <v>85497</v>
      </c>
      <c r="H1588" s="41">
        <v>1127639</v>
      </c>
      <c r="I1588" s="41">
        <v>0</v>
      </c>
      <c r="J1588" s="41">
        <v>392418</v>
      </c>
      <c r="K1588" s="41">
        <v>11276</v>
      </c>
      <c r="L1588" s="41">
        <v>7600</v>
      </c>
      <c r="M1588" s="41">
        <v>0</v>
      </c>
      <c r="N1588" s="43">
        <v>1527657</v>
      </c>
    </row>
    <row r="1589" spans="1:14" x14ac:dyDescent="0.2">
      <c r="A1589" s="34" t="s">
        <v>24</v>
      </c>
      <c r="B1589" s="35"/>
      <c r="C1589" s="36">
        <f t="shared" ref="C1589:N1589" si="326">SUM(C1588:C1588)</f>
        <v>0</v>
      </c>
      <c r="D1589" s="37">
        <f t="shared" si="326"/>
        <v>2</v>
      </c>
      <c r="E1589" s="37">
        <f t="shared" si="326"/>
        <v>0.36</v>
      </c>
      <c r="F1589" s="36">
        <f t="shared" si="326"/>
        <v>1042142</v>
      </c>
      <c r="G1589" s="36">
        <f t="shared" si="326"/>
        <v>85497</v>
      </c>
      <c r="H1589" s="36">
        <f t="shared" si="326"/>
        <v>1127639</v>
      </c>
      <c r="I1589" s="36">
        <f t="shared" si="326"/>
        <v>0</v>
      </c>
      <c r="J1589" s="36">
        <f t="shared" si="326"/>
        <v>392418</v>
      </c>
      <c r="K1589" s="36">
        <f t="shared" si="326"/>
        <v>11276</v>
      </c>
      <c r="L1589" s="36">
        <f t="shared" si="326"/>
        <v>7600</v>
      </c>
      <c r="M1589" s="36">
        <f t="shared" si="326"/>
        <v>0</v>
      </c>
      <c r="N1589" s="38">
        <f t="shared" si="326"/>
        <v>1527657</v>
      </c>
    </row>
    <row r="1590" spans="1:14" x14ac:dyDescent="0.2">
      <c r="A1590" s="34" t="s">
        <v>1629</v>
      </c>
      <c r="B1590" s="35"/>
      <c r="C1590" s="36"/>
      <c r="D1590" s="37"/>
      <c r="E1590" s="37"/>
      <c r="F1590" s="36"/>
      <c r="G1590" s="36"/>
      <c r="H1590" s="36"/>
      <c r="I1590" s="36"/>
      <c r="J1590" s="36"/>
      <c r="K1590" s="36"/>
      <c r="L1590" s="36"/>
      <c r="M1590" s="36"/>
      <c r="N1590" s="38"/>
    </row>
    <row r="1591" spans="1:14" x14ac:dyDescent="0.2">
      <c r="A1591" s="39" t="s">
        <v>162</v>
      </c>
      <c r="B1591" s="40"/>
      <c r="C1591" s="41">
        <v>0</v>
      </c>
      <c r="D1591" s="42">
        <v>1.3</v>
      </c>
      <c r="E1591" s="42">
        <v>0</v>
      </c>
      <c r="F1591" s="41">
        <v>485263</v>
      </c>
      <c r="G1591" s="41">
        <v>0</v>
      </c>
      <c r="H1591" s="41">
        <v>485263</v>
      </c>
      <c r="I1591" s="41">
        <v>0</v>
      </c>
      <c r="J1591" s="41">
        <v>168872</v>
      </c>
      <c r="K1591" s="41">
        <v>4853</v>
      </c>
      <c r="L1591" s="41">
        <v>0</v>
      </c>
      <c r="M1591" s="41">
        <v>0</v>
      </c>
      <c r="N1591" s="43">
        <v>654135</v>
      </c>
    </row>
    <row r="1592" spans="1:14" x14ac:dyDescent="0.2">
      <c r="A1592" s="39" t="s">
        <v>40</v>
      </c>
      <c r="B1592" s="40"/>
      <c r="C1592" s="41">
        <v>0</v>
      </c>
      <c r="D1592" s="42">
        <v>-1.6799999999999999E-2</v>
      </c>
      <c r="E1592" s="42">
        <v>0</v>
      </c>
      <c r="F1592" s="41">
        <v>-8400</v>
      </c>
      <c r="G1592" s="41">
        <v>0</v>
      </c>
      <c r="H1592" s="41">
        <v>-8400</v>
      </c>
      <c r="I1592" s="41">
        <v>0</v>
      </c>
      <c r="J1592" s="41">
        <v>-2923</v>
      </c>
      <c r="K1592" s="41">
        <v>-84</v>
      </c>
      <c r="L1592" s="41">
        <v>0</v>
      </c>
      <c r="M1592" s="41">
        <v>0</v>
      </c>
      <c r="N1592" s="43">
        <v>-11323</v>
      </c>
    </row>
    <row r="1593" spans="1:14" x14ac:dyDescent="0.2">
      <c r="A1593" s="39" t="s">
        <v>1584</v>
      </c>
      <c r="B1593" s="40"/>
      <c r="C1593" s="41">
        <v>0</v>
      </c>
      <c r="D1593" s="42">
        <v>0.09</v>
      </c>
      <c r="E1593" s="42">
        <v>0</v>
      </c>
      <c r="F1593" s="41">
        <v>9000</v>
      </c>
      <c r="G1593" s="41">
        <v>0</v>
      </c>
      <c r="H1593" s="41">
        <v>9000</v>
      </c>
      <c r="I1593" s="41">
        <v>0</v>
      </c>
      <c r="J1593" s="41">
        <v>3132</v>
      </c>
      <c r="K1593" s="41">
        <v>90</v>
      </c>
      <c r="L1593" s="41">
        <v>0</v>
      </c>
      <c r="M1593" s="41">
        <v>0</v>
      </c>
      <c r="N1593" s="43">
        <v>12132</v>
      </c>
    </row>
    <row r="1594" spans="1:14" x14ac:dyDescent="0.2">
      <c r="A1594" s="39" t="s">
        <v>584</v>
      </c>
      <c r="B1594" s="40"/>
      <c r="C1594" s="41">
        <v>0</v>
      </c>
      <c r="D1594" s="42">
        <v>0.40229999999999999</v>
      </c>
      <c r="E1594" s="42">
        <v>0</v>
      </c>
      <c r="F1594" s="41">
        <v>144713</v>
      </c>
      <c r="G1594" s="41">
        <v>0</v>
      </c>
      <c r="H1594" s="41">
        <v>144713</v>
      </c>
      <c r="I1594" s="41">
        <v>0</v>
      </c>
      <c r="J1594" s="41">
        <v>50360</v>
      </c>
      <c r="K1594" s="41">
        <v>1447</v>
      </c>
      <c r="L1594" s="41">
        <v>0</v>
      </c>
      <c r="M1594" s="41">
        <v>0</v>
      </c>
      <c r="N1594" s="43">
        <v>195073</v>
      </c>
    </row>
    <row r="1595" spans="1:14" x14ac:dyDescent="0.2">
      <c r="A1595" s="39" t="s">
        <v>41</v>
      </c>
      <c r="B1595" s="40"/>
      <c r="C1595" s="41">
        <v>0</v>
      </c>
      <c r="D1595" s="42">
        <v>0</v>
      </c>
      <c r="E1595" s="42">
        <v>0</v>
      </c>
      <c r="F1595" s="41">
        <v>0</v>
      </c>
      <c r="G1595" s="41">
        <v>0</v>
      </c>
      <c r="H1595" s="41">
        <v>0</v>
      </c>
      <c r="I1595" s="41">
        <v>8400</v>
      </c>
      <c r="J1595" s="41">
        <v>2839</v>
      </c>
      <c r="K1595" s="41">
        <v>0</v>
      </c>
      <c r="L1595" s="41">
        <v>0</v>
      </c>
      <c r="M1595" s="41">
        <v>0</v>
      </c>
      <c r="N1595" s="43">
        <v>11239</v>
      </c>
    </row>
    <row r="1596" spans="1:14" x14ac:dyDescent="0.2">
      <c r="A1596" s="39" t="s">
        <v>163</v>
      </c>
      <c r="B1596" s="40"/>
      <c r="C1596" s="41">
        <v>0</v>
      </c>
      <c r="D1596" s="42">
        <v>0</v>
      </c>
      <c r="E1596" s="42">
        <v>0</v>
      </c>
      <c r="F1596" s="41">
        <v>0</v>
      </c>
      <c r="G1596" s="41">
        <v>0</v>
      </c>
      <c r="H1596" s="41">
        <v>0</v>
      </c>
      <c r="I1596" s="41">
        <v>0</v>
      </c>
      <c r="J1596" s="41">
        <v>1</v>
      </c>
      <c r="K1596" s="41">
        <v>0</v>
      </c>
      <c r="L1596" s="41">
        <v>0</v>
      </c>
      <c r="M1596" s="41">
        <v>0</v>
      </c>
      <c r="N1596" s="43">
        <v>1</v>
      </c>
    </row>
    <row r="1597" spans="1:14" x14ac:dyDescent="0.2">
      <c r="A1597" s="39" t="s">
        <v>501</v>
      </c>
      <c r="B1597" s="40"/>
      <c r="C1597" s="41">
        <v>0</v>
      </c>
      <c r="D1597" s="42">
        <v>0</v>
      </c>
      <c r="E1597" s="42">
        <v>0</v>
      </c>
      <c r="F1597" s="41">
        <v>0</v>
      </c>
      <c r="G1597" s="41">
        <v>0</v>
      </c>
      <c r="H1597" s="41">
        <v>0</v>
      </c>
      <c r="I1597" s="41">
        <v>0</v>
      </c>
      <c r="J1597" s="41">
        <v>0</v>
      </c>
      <c r="K1597" s="41">
        <v>0</v>
      </c>
      <c r="L1597" s="41">
        <v>1250</v>
      </c>
      <c r="M1597" s="41">
        <v>0</v>
      </c>
      <c r="N1597" s="43">
        <v>1250</v>
      </c>
    </row>
    <row r="1598" spans="1:14" x14ac:dyDescent="0.2">
      <c r="A1598" s="39" t="s">
        <v>23</v>
      </c>
      <c r="B1598" s="40"/>
      <c r="C1598" s="41">
        <v>0</v>
      </c>
      <c r="D1598" s="42">
        <v>0</v>
      </c>
      <c r="E1598" s="42">
        <v>1.39</v>
      </c>
      <c r="F1598" s="41">
        <v>0</v>
      </c>
      <c r="G1598" s="41">
        <v>539476</v>
      </c>
      <c r="H1598" s="41">
        <v>539476</v>
      </c>
      <c r="I1598" s="41">
        <v>0</v>
      </c>
      <c r="J1598" s="41">
        <v>187738</v>
      </c>
      <c r="K1598" s="41">
        <v>5395</v>
      </c>
      <c r="L1598" s="41">
        <v>0</v>
      </c>
      <c r="M1598" s="41">
        <v>0</v>
      </c>
      <c r="N1598" s="43">
        <v>727214</v>
      </c>
    </row>
    <row r="1599" spans="1:14" x14ac:dyDescent="0.2">
      <c r="A1599" s="39" t="s">
        <v>1481</v>
      </c>
      <c r="B1599" s="40"/>
      <c r="C1599" s="41">
        <v>0</v>
      </c>
      <c r="D1599" s="42">
        <v>5.4550000000000001</v>
      </c>
      <c r="E1599" s="42">
        <v>0.5</v>
      </c>
      <c r="F1599" s="41">
        <v>3419238</v>
      </c>
      <c r="G1599" s="41">
        <v>125550</v>
      </c>
      <c r="H1599" s="41">
        <v>3544788</v>
      </c>
      <c r="I1599" s="41">
        <v>0</v>
      </c>
      <c r="J1599" s="41">
        <v>1233587</v>
      </c>
      <c r="K1599" s="41">
        <v>35449</v>
      </c>
      <c r="L1599" s="41">
        <v>112100</v>
      </c>
      <c r="M1599" s="41">
        <v>0</v>
      </c>
      <c r="N1599" s="43">
        <v>4890475</v>
      </c>
    </row>
    <row r="1600" spans="1:14" x14ac:dyDescent="0.2">
      <c r="A1600" s="34" t="s">
        <v>24</v>
      </c>
      <c r="B1600" s="35"/>
      <c r="C1600" s="36">
        <f t="shared" ref="C1600:N1600" si="327">SUM(C1591:C1599)</f>
        <v>0</v>
      </c>
      <c r="D1600" s="37">
        <f t="shared" si="327"/>
        <v>7.2305000000000001</v>
      </c>
      <c r="E1600" s="37">
        <f t="shared" si="327"/>
        <v>1.89</v>
      </c>
      <c r="F1600" s="36">
        <f t="shared" si="327"/>
        <v>4049814</v>
      </c>
      <c r="G1600" s="36">
        <f t="shared" si="327"/>
        <v>665026</v>
      </c>
      <c r="H1600" s="36">
        <f t="shared" si="327"/>
        <v>4714840</v>
      </c>
      <c r="I1600" s="36">
        <f t="shared" si="327"/>
        <v>8400</v>
      </c>
      <c r="J1600" s="36">
        <f t="shared" si="327"/>
        <v>1643606</v>
      </c>
      <c r="K1600" s="36">
        <f t="shared" si="327"/>
        <v>47150</v>
      </c>
      <c r="L1600" s="36">
        <f t="shared" si="327"/>
        <v>113350</v>
      </c>
      <c r="M1600" s="36">
        <f t="shared" si="327"/>
        <v>0</v>
      </c>
      <c r="N1600" s="38">
        <f t="shared" si="327"/>
        <v>6480196</v>
      </c>
    </row>
    <row r="1601" spans="1:14" x14ac:dyDescent="0.2">
      <c r="A1601" s="34" t="s">
        <v>25</v>
      </c>
      <c r="B1601" s="35"/>
      <c r="C1601" s="36"/>
      <c r="D1601" s="37"/>
      <c r="E1601" s="37"/>
      <c r="F1601" s="36"/>
      <c r="G1601" s="36"/>
      <c r="H1601" s="36"/>
      <c r="I1601" s="36"/>
      <c r="J1601" s="36"/>
      <c r="K1601" s="36"/>
      <c r="L1601" s="36"/>
      <c r="M1601" s="36"/>
      <c r="N1601" s="38"/>
    </row>
    <row r="1602" spans="1:14" x14ac:dyDescent="0.2">
      <c r="A1602" s="39" t="s">
        <v>56</v>
      </c>
      <c r="B1602" s="40"/>
      <c r="C1602" s="41">
        <v>17</v>
      </c>
      <c r="D1602" s="42">
        <v>0</v>
      </c>
      <c r="E1602" s="42">
        <v>0.24329999999999999</v>
      </c>
      <c r="F1602" s="41">
        <v>0</v>
      </c>
      <c r="G1602" s="41">
        <v>74797</v>
      </c>
      <c r="H1602" s="41">
        <v>74797</v>
      </c>
      <c r="I1602" s="41">
        <v>0</v>
      </c>
      <c r="J1602" s="41">
        <v>26030</v>
      </c>
      <c r="K1602" s="41">
        <v>748</v>
      </c>
      <c r="L1602" s="41">
        <v>425</v>
      </c>
      <c r="M1602" s="41">
        <v>0</v>
      </c>
      <c r="N1602" s="43">
        <v>101252</v>
      </c>
    </row>
    <row r="1603" spans="1:14" x14ac:dyDescent="0.2">
      <c r="A1603" s="39" t="s">
        <v>130</v>
      </c>
      <c r="B1603" s="40"/>
      <c r="C1603" s="41">
        <v>75</v>
      </c>
      <c r="D1603" s="42">
        <v>0</v>
      </c>
      <c r="E1603" s="42">
        <v>0.53180000000000005</v>
      </c>
      <c r="F1603" s="41">
        <v>0</v>
      </c>
      <c r="G1603" s="41">
        <v>163490</v>
      </c>
      <c r="H1603" s="41">
        <v>163490</v>
      </c>
      <c r="I1603" s="41">
        <v>0</v>
      </c>
      <c r="J1603" s="41">
        <v>56895</v>
      </c>
      <c r="K1603" s="41">
        <v>1635</v>
      </c>
      <c r="L1603" s="41">
        <v>1500</v>
      </c>
      <c r="M1603" s="41">
        <v>0</v>
      </c>
      <c r="N1603" s="43">
        <v>221885</v>
      </c>
    </row>
    <row r="1604" spans="1:14" x14ac:dyDescent="0.2">
      <c r="A1604" s="34" t="s">
        <v>24</v>
      </c>
      <c r="B1604" s="35"/>
      <c r="C1604" s="36">
        <f t="shared" ref="C1604:N1604" si="328">SUM(C1602:C1603)</f>
        <v>92</v>
      </c>
      <c r="D1604" s="37">
        <f t="shared" si="328"/>
        <v>0</v>
      </c>
      <c r="E1604" s="37">
        <f t="shared" si="328"/>
        <v>0.77510000000000001</v>
      </c>
      <c r="F1604" s="36">
        <f t="shared" si="328"/>
        <v>0</v>
      </c>
      <c r="G1604" s="36">
        <f t="shared" si="328"/>
        <v>238287</v>
      </c>
      <c r="H1604" s="36">
        <f t="shared" si="328"/>
        <v>238287</v>
      </c>
      <c r="I1604" s="36">
        <f t="shared" si="328"/>
        <v>0</v>
      </c>
      <c r="J1604" s="36">
        <f t="shared" si="328"/>
        <v>82925</v>
      </c>
      <c r="K1604" s="36">
        <f t="shared" si="328"/>
        <v>2383</v>
      </c>
      <c r="L1604" s="36">
        <f t="shared" si="328"/>
        <v>1925</v>
      </c>
      <c r="M1604" s="36">
        <f t="shared" si="328"/>
        <v>0</v>
      </c>
      <c r="N1604" s="38">
        <f t="shared" si="328"/>
        <v>323137</v>
      </c>
    </row>
    <row r="1605" spans="1:14" x14ac:dyDescent="0.2">
      <c r="A1605" s="34" t="s">
        <v>1483</v>
      </c>
      <c r="B1605" s="35"/>
      <c r="C1605" s="36"/>
      <c r="D1605" s="37"/>
      <c r="E1605" s="37"/>
      <c r="F1605" s="36"/>
      <c r="G1605" s="36"/>
      <c r="H1605" s="36"/>
      <c r="I1605" s="36"/>
      <c r="J1605" s="36"/>
      <c r="K1605" s="36"/>
      <c r="L1605" s="36"/>
      <c r="M1605" s="36"/>
      <c r="N1605" s="38"/>
    </row>
    <row r="1606" spans="1:14" x14ac:dyDescent="0.2">
      <c r="A1606" s="39" t="s">
        <v>1484</v>
      </c>
      <c r="B1606" s="40"/>
      <c r="C1606" s="41">
        <v>52</v>
      </c>
      <c r="D1606" s="42">
        <v>0</v>
      </c>
      <c r="E1606" s="42">
        <v>9.6500000000000002E-2</v>
      </c>
      <c r="F1606" s="41">
        <v>0</v>
      </c>
      <c r="G1606" s="41">
        <v>26152</v>
      </c>
      <c r="H1606" s="41">
        <v>26152</v>
      </c>
      <c r="I1606" s="41">
        <v>0</v>
      </c>
      <c r="J1606" s="41">
        <v>9102</v>
      </c>
      <c r="K1606" s="41">
        <v>262</v>
      </c>
      <c r="L1606" s="41">
        <v>0</v>
      </c>
      <c r="M1606" s="41">
        <v>0</v>
      </c>
      <c r="N1606" s="43">
        <v>35254</v>
      </c>
    </row>
    <row r="1607" spans="1:14" x14ac:dyDescent="0.2">
      <c r="A1607" s="39" t="s">
        <v>1485</v>
      </c>
      <c r="B1607" s="40"/>
      <c r="C1607" s="41">
        <v>0</v>
      </c>
      <c r="D1607" s="42">
        <v>1.8929</v>
      </c>
      <c r="E1607" s="42">
        <v>0</v>
      </c>
      <c r="F1607" s="41">
        <v>890949</v>
      </c>
      <c r="G1607" s="41">
        <v>0</v>
      </c>
      <c r="H1607" s="41">
        <v>890949</v>
      </c>
      <c r="I1607" s="41">
        <v>0</v>
      </c>
      <c r="J1607" s="41">
        <v>310050</v>
      </c>
      <c r="K1607" s="41">
        <v>8909</v>
      </c>
      <c r="L1607" s="41">
        <v>0</v>
      </c>
      <c r="M1607" s="41">
        <v>0</v>
      </c>
      <c r="N1607" s="43">
        <v>1200999</v>
      </c>
    </row>
    <row r="1608" spans="1:14" x14ac:dyDescent="0.2">
      <c r="A1608" s="34" t="s">
        <v>24</v>
      </c>
      <c r="B1608" s="35"/>
      <c r="C1608" s="36">
        <f t="shared" ref="C1608:N1608" si="329">SUM(C1606:C1607)</f>
        <v>52</v>
      </c>
      <c r="D1608" s="37">
        <f t="shared" si="329"/>
        <v>1.8929</v>
      </c>
      <c r="E1608" s="37">
        <f t="shared" si="329"/>
        <v>9.6500000000000002E-2</v>
      </c>
      <c r="F1608" s="36">
        <f t="shared" si="329"/>
        <v>890949</v>
      </c>
      <c r="G1608" s="36">
        <f t="shared" si="329"/>
        <v>26152</v>
      </c>
      <c r="H1608" s="36">
        <f t="shared" si="329"/>
        <v>917101</v>
      </c>
      <c r="I1608" s="36">
        <f t="shared" si="329"/>
        <v>0</v>
      </c>
      <c r="J1608" s="36">
        <f t="shared" si="329"/>
        <v>319152</v>
      </c>
      <c r="K1608" s="36">
        <f t="shared" si="329"/>
        <v>9171</v>
      </c>
      <c r="L1608" s="36">
        <f t="shared" si="329"/>
        <v>0</v>
      </c>
      <c r="M1608" s="36">
        <f t="shared" si="329"/>
        <v>0</v>
      </c>
      <c r="N1608" s="38">
        <f t="shared" si="329"/>
        <v>1236253</v>
      </c>
    </row>
    <row r="1609" spans="1:14" x14ac:dyDescent="0.2">
      <c r="A1609" s="29" t="s">
        <v>2644</v>
      </c>
      <c r="B1609" s="30"/>
      <c r="C1609" s="31">
        <f t="shared" ref="C1609:N1609" si="330">C1589+C1600+C1604+C1608</f>
        <v>144</v>
      </c>
      <c r="D1609" s="32">
        <f t="shared" si="330"/>
        <v>11.1234</v>
      </c>
      <c r="E1609" s="32">
        <f t="shared" si="330"/>
        <v>3.1215999999999999</v>
      </c>
      <c r="F1609" s="31">
        <f t="shared" si="330"/>
        <v>5982905</v>
      </c>
      <c r="G1609" s="31">
        <f t="shared" si="330"/>
        <v>1014962</v>
      </c>
      <c r="H1609" s="31">
        <f t="shared" si="330"/>
        <v>6997867</v>
      </c>
      <c r="I1609" s="31">
        <f t="shared" si="330"/>
        <v>8400</v>
      </c>
      <c r="J1609" s="31">
        <f t="shared" si="330"/>
        <v>2438101</v>
      </c>
      <c r="K1609" s="31">
        <f t="shared" si="330"/>
        <v>69980</v>
      </c>
      <c r="L1609" s="31">
        <f t="shared" si="330"/>
        <v>122875</v>
      </c>
      <c r="M1609" s="31">
        <f t="shared" si="330"/>
        <v>0</v>
      </c>
      <c r="N1609" s="33">
        <f t="shared" si="330"/>
        <v>9567243</v>
      </c>
    </row>
    <row r="1610" spans="1:14" x14ac:dyDescent="0.2">
      <c r="A1610" s="39"/>
      <c r="B1610" s="40"/>
      <c r="C1610" s="41"/>
      <c r="D1610" s="42"/>
      <c r="E1610" s="42"/>
      <c r="F1610" s="41"/>
      <c r="G1610" s="41"/>
      <c r="H1610" s="41"/>
      <c r="I1610" s="41"/>
      <c r="J1610" s="41"/>
      <c r="K1610" s="41"/>
      <c r="L1610" s="41"/>
      <c r="M1610" s="41"/>
      <c r="N1610" s="43"/>
    </row>
    <row r="1611" spans="1:14" x14ac:dyDescent="0.2">
      <c r="A1611" s="29" t="s">
        <v>2645</v>
      </c>
      <c r="B1611" s="30"/>
      <c r="C1611" s="31"/>
      <c r="D1611" s="32"/>
      <c r="E1611" s="32"/>
      <c r="F1611" s="31"/>
      <c r="G1611" s="31"/>
      <c r="H1611" s="31"/>
      <c r="I1611" s="31"/>
      <c r="J1611" s="31"/>
      <c r="K1611" s="31"/>
      <c r="L1611" s="31"/>
      <c r="M1611" s="31"/>
      <c r="N1611" s="33"/>
    </row>
    <row r="1612" spans="1:14" x14ac:dyDescent="0.2">
      <c r="A1612" s="29" t="s">
        <v>2646</v>
      </c>
      <c r="B1612" s="30" t="s">
        <v>6</v>
      </c>
      <c r="C1612" s="31" t="s">
        <v>7</v>
      </c>
      <c r="D1612" s="32" t="s">
        <v>8</v>
      </c>
      <c r="E1612" s="32" t="s">
        <v>9</v>
      </c>
      <c r="F1612" s="31" t="s">
        <v>10</v>
      </c>
      <c r="G1612" s="31" t="s">
        <v>11</v>
      </c>
      <c r="H1612" s="31" t="s">
        <v>12</v>
      </c>
      <c r="I1612" s="31" t="s">
        <v>13</v>
      </c>
      <c r="J1612" s="31" t="s">
        <v>14</v>
      </c>
      <c r="K1612" s="31" t="s">
        <v>15</v>
      </c>
      <c r="L1612" s="31" t="s">
        <v>16</v>
      </c>
      <c r="M1612" s="31" t="s">
        <v>17</v>
      </c>
      <c r="N1612" s="33" t="s">
        <v>18</v>
      </c>
    </row>
    <row r="1613" spans="1:14" x14ac:dyDescent="0.2">
      <c r="A1613" s="34" t="s">
        <v>19</v>
      </c>
      <c r="B1613" s="35"/>
      <c r="C1613" s="36"/>
      <c r="D1613" s="37"/>
      <c r="E1613" s="37"/>
      <c r="F1613" s="36"/>
      <c r="G1613" s="36"/>
      <c r="H1613" s="36"/>
      <c r="I1613" s="36"/>
      <c r="J1613" s="36"/>
      <c r="K1613" s="36"/>
      <c r="L1613" s="36"/>
      <c r="M1613" s="36"/>
      <c r="N1613" s="38"/>
    </row>
    <row r="1614" spans="1:14" x14ac:dyDescent="0.2">
      <c r="A1614" s="39" t="s">
        <v>22</v>
      </c>
      <c r="B1614" s="40"/>
      <c r="C1614" s="41">
        <v>0</v>
      </c>
      <c r="D1614" s="42">
        <v>4</v>
      </c>
      <c r="E1614" s="42">
        <v>0.8</v>
      </c>
      <c r="F1614" s="41">
        <v>2242052</v>
      </c>
      <c r="G1614" s="41">
        <v>189994</v>
      </c>
      <c r="H1614" s="41">
        <v>2432046</v>
      </c>
      <c r="I1614" s="41">
        <v>0</v>
      </c>
      <c r="J1614" s="41">
        <v>846352</v>
      </c>
      <c r="K1614" s="41">
        <v>24320</v>
      </c>
      <c r="L1614" s="41">
        <v>18400</v>
      </c>
      <c r="M1614" s="41">
        <v>0</v>
      </c>
      <c r="N1614" s="43">
        <v>3296798</v>
      </c>
    </row>
    <row r="1615" spans="1:14" x14ac:dyDescent="0.2">
      <c r="A1615" s="34" t="s">
        <v>24</v>
      </c>
      <c r="B1615" s="35"/>
      <c r="C1615" s="36">
        <f t="shared" ref="C1615:N1615" si="331">SUM(C1614:C1614)</f>
        <v>0</v>
      </c>
      <c r="D1615" s="37">
        <f t="shared" si="331"/>
        <v>4</v>
      </c>
      <c r="E1615" s="37">
        <f t="shared" si="331"/>
        <v>0.8</v>
      </c>
      <c r="F1615" s="36">
        <f t="shared" si="331"/>
        <v>2242052</v>
      </c>
      <c r="G1615" s="36">
        <f t="shared" si="331"/>
        <v>189994</v>
      </c>
      <c r="H1615" s="36">
        <f t="shared" si="331"/>
        <v>2432046</v>
      </c>
      <c r="I1615" s="36">
        <f t="shared" si="331"/>
        <v>0</v>
      </c>
      <c r="J1615" s="36">
        <f t="shared" si="331"/>
        <v>846352</v>
      </c>
      <c r="K1615" s="36">
        <f t="shared" si="331"/>
        <v>24320</v>
      </c>
      <c r="L1615" s="36">
        <f t="shared" si="331"/>
        <v>18400</v>
      </c>
      <c r="M1615" s="36">
        <f t="shared" si="331"/>
        <v>0</v>
      </c>
      <c r="N1615" s="38">
        <f t="shared" si="331"/>
        <v>3296798</v>
      </c>
    </row>
    <row r="1616" spans="1:14" x14ac:dyDescent="0.2">
      <c r="A1616" s="34" t="s">
        <v>1629</v>
      </c>
      <c r="B1616" s="35"/>
      <c r="C1616" s="36"/>
      <c r="D1616" s="37"/>
      <c r="E1616" s="37"/>
      <c r="F1616" s="36"/>
      <c r="G1616" s="36"/>
      <c r="H1616" s="36"/>
      <c r="I1616" s="36"/>
      <c r="J1616" s="36"/>
      <c r="K1616" s="36"/>
      <c r="L1616" s="36"/>
      <c r="M1616" s="36"/>
      <c r="N1616" s="38"/>
    </row>
    <row r="1617" spans="1:14" x14ac:dyDescent="0.2">
      <c r="A1617" s="39" t="s">
        <v>40</v>
      </c>
      <c r="B1617" s="40"/>
      <c r="C1617" s="41">
        <v>0</v>
      </c>
      <c r="D1617" s="42">
        <v>-1.34E-2</v>
      </c>
      <c r="E1617" s="42">
        <v>0</v>
      </c>
      <c r="F1617" s="41">
        <v>-15120</v>
      </c>
      <c r="G1617" s="41">
        <v>0</v>
      </c>
      <c r="H1617" s="41">
        <v>-15120</v>
      </c>
      <c r="I1617" s="41">
        <v>0</v>
      </c>
      <c r="J1617" s="41">
        <v>-5262</v>
      </c>
      <c r="K1617" s="41">
        <v>-151</v>
      </c>
      <c r="L1617" s="41">
        <v>0</v>
      </c>
      <c r="M1617" s="41">
        <v>0</v>
      </c>
      <c r="N1617" s="43">
        <v>-20382</v>
      </c>
    </row>
    <row r="1618" spans="1:14" x14ac:dyDescent="0.2">
      <c r="A1618" s="39" t="s">
        <v>41</v>
      </c>
      <c r="B1618" s="40"/>
      <c r="C1618" s="41">
        <v>0</v>
      </c>
      <c r="D1618" s="42">
        <v>0</v>
      </c>
      <c r="E1618" s="42">
        <v>0</v>
      </c>
      <c r="F1618" s="41">
        <v>0</v>
      </c>
      <c r="G1618" s="41">
        <v>0</v>
      </c>
      <c r="H1618" s="41">
        <v>0</v>
      </c>
      <c r="I1618" s="41">
        <v>15120</v>
      </c>
      <c r="J1618" s="41">
        <v>5111</v>
      </c>
      <c r="K1618" s="41">
        <v>0</v>
      </c>
      <c r="L1618" s="41">
        <v>0</v>
      </c>
      <c r="M1618" s="41">
        <v>0</v>
      </c>
      <c r="N1618" s="43">
        <v>20231</v>
      </c>
    </row>
    <row r="1619" spans="1:14" x14ac:dyDescent="0.2">
      <c r="A1619" s="39" t="s">
        <v>32</v>
      </c>
      <c r="B1619" s="40"/>
      <c r="C1619" s="41">
        <v>0</v>
      </c>
      <c r="D1619" s="42">
        <v>0</v>
      </c>
      <c r="E1619" s="42">
        <v>0.4</v>
      </c>
      <c r="F1619" s="41">
        <v>0</v>
      </c>
      <c r="G1619" s="41">
        <v>105883</v>
      </c>
      <c r="H1619" s="41">
        <v>105883</v>
      </c>
      <c r="I1619" s="41">
        <v>0</v>
      </c>
      <c r="J1619" s="41">
        <v>36847</v>
      </c>
      <c r="K1619" s="41">
        <v>1059</v>
      </c>
      <c r="L1619" s="41">
        <v>0</v>
      </c>
      <c r="M1619" s="41">
        <v>0</v>
      </c>
      <c r="N1619" s="43">
        <v>142730</v>
      </c>
    </row>
    <row r="1620" spans="1:14" x14ac:dyDescent="0.2">
      <c r="A1620" s="39" t="s">
        <v>23</v>
      </c>
      <c r="B1620" s="40"/>
      <c r="C1620" s="41">
        <v>0</v>
      </c>
      <c r="D1620" s="42">
        <v>0</v>
      </c>
      <c r="E1620" s="42">
        <v>1.1399999999999999</v>
      </c>
      <c r="F1620" s="41">
        <v>0</v>
      </c>
      <c r="G1620" s="41">
        <v>435127</v>
      </c>
      <c r="H1620" s="41">
        <v>435127</v>
      </c>
      <c r="I1620" s="41">
        <v>0</v>
      </c>
      <c r="J1620" s="41">
        <v>151424</v>
      </c>
      <c r="K1620" s="41">
        <v>4351</v>
      </c>
      <c r="L1620" s="41">
        <v>0</v>
      </c>
      <c r="M1620" s="41">
        <v>0</v>
      </c>
      <c r="N1620" s="43">
        <v>586551</v>
      </c>
    </row>
    <row r="1621" spans="1:14" x14ac:dyDescent="0.2">
      <c r="A1621" s="39" t="s">
        <v>1481</v>
      </c>
      <c r="B1621" s="40"/>
      <c r="C1621" s="41">
        <v>0</v>
      </c>
      <c r="D1621" s="42">
        <v>4</v>
      </c>
      <c r="E1621" s="42">
        <v>0.51</v>
      </c>
      <c r="F1621" s="41">
        <v>2728817</v>
      </c>
      <c r="G1621" s="41">
        <v>128061</v>
      </c>
      <c r="H1621" s="41">
        <v>2856878</v>
      </c>
      <c r="I1621" s="41">
        <v>0</v>
      </c>
      <c r="J1621" s="41">
        <v>994195</v>
      </c>
      <c r="K1621" s="41">
        <v>28570</v>
      </c>
      <c r="L1621" s="41">
        <v>89975</v>
      </c>
      <c r="M1621" s="41">
        <v>0</v>
      </c>
      <c r="N1621" s="43">
        <v>3941048</v>
      </c>
    </row>
    <row r="1622" spans="1:14" x14ac:dyDescent="0.2">
      <c r="A1622" s="34" t="s">
        <v>24</v>
      </c>
      <c r="B1622" s="35"/>
      <c r="C1622" s="36">
        <f t="shared" ref="C1622:N1622" si="332">SUM(C1617:C1621)</f>
        <v>0</v>
      </c>
      <c r="D1622" s="37">
        <f t="shared" si="332"/>
        <v>3.9866000000000001</v>
      </c>
      <c r="E1622" s="37">
        <f t="shared" si="332"/>
        <v>2.0499999999999998</v>
      </c>
      <c r="F1622" s="36">
        <f t="shared" si="332"/>
        <v>2713697</v>
      </c>
      <c r="G1622" s="36">
        <f t="shared" si="332"/>
        <v>669071</v>
      </c>
      <c r="H1622" s="36">
        <f t="shared" si="332"/>
        <v>3382768</v>
      </c>
      <c r="I1622" s="36">
        <f t="shared" si="332"/>
        <v>15120</v>
      </c>
      <c r="J1622" s="36">
        <f t="shared" si="332"/>
        <v>1182315</v>
      </c>
      <c r="K1622" s="36">
        <f t="shared" si="332"/>
        <v>33829</v>
      </c>
      <c r="L1622" s="36">
        <f t="shared" si="332"/>
        <v>89975</v>
      </c>
      <c r="M1622" s="36">
        <f t="shared" si="332"/>
        <v>0</v>
      </c>
      <c r="N1622" s="38">
        <f t="shared" si="332"/>
        <v>4670178</v>
      </c>
    </row>
    <row r="1623" spans="1:14" x14ac:dyDescent="0.2">
      <c r="A1623" s="34" t="s">
        <v>25</v>
      </c>
      <c r="B1623" s="35"/>
      <c r="C1623" s="36"/>
      <c r="D1623" s="37"/>
      <c r="E1623" s="37"/>
      <c r="F1623" s="36"/>
      <c r="G1623" s="36"/>
      <c r="H1623" s="36"/>
      <c r="I1623" s="36"/>
      <c r="J1623" s="36"/>
      <c r="K1623" s="36"/>
      <c r="L1623" s="36"/>
      <c r="M1623" s="36"/>
      <c r="N1623" s="38"/>
    </row>
    <row r="1624" spans="1:14" x14ac:dyDescent="0.2">
      <c r="A1624" s="39" t="s">
        <v>26</v>
      </c>
      <c r="B1624" s="40"/>
      <c r="C1624" s="41">
        <v>46</v>
      </c>
      <c r="D1624" s="42">
        <v>0</v>
      </c>
      <c r="E1624" s="42">
        <v>1.5267999999999999</v>
      </c>
      <c r="F1624" s="41">
        <v>0</v>
      </c>
      <c r="G1624" s="41">
        <v>469381</v>
      </c>
      <c r="H1624" s="41">
        <v>469381</v>
      </c>
      <c r="I1624" s="41">
        <v>0</v>
      </c>
      <c r="J1624" s="41">
        <v>163344</v>
      </c>
      <c r="K1624" s="41">
        <v>4694</v>
      </c>
      <c r="L1624" s="41">
        <v>3910</v>
      </c>
      <c r="M1624" s="41">
        <v>0</v>
      </c>
      <c r="N1624" s="43">
        <v>636635</v>
      </c>
    </row>
    <row r="1625" spans="1:14" x14ac:dyDescent="0.2">
      <c r="A1625" s="39" t="s">
        <v>69</v>
      </c>
      <c r="B1625" s="40"/>
      <c r="C1625" s="41">
        <v>60</v>
      </c>
      <c r="D1625" s="42">
        <v>0</v>
      </c>
      <c r="E1625" s="42">
        <v>1.3622000000000001</v>
      </c>
      <c r="F1625" s="41">
        <v>0</v>
      </c>
      <c r="G1625" s="41">
        <v>418778</v>
      </c>
      <c r="H1625" s="41">
        <v>418778</v>
      </c>
      <c r="I1625" s="41">
        <v>0</v>
      </c>
      <c r="J1625" s="41">
        <v>145735</v>
      </c>
      <c r="K1625" s="41">
        <v>4188</v>
      </c>
      <c r="L1625" s="41">
        <v>3660</v>
      </c>
      <c r="M1625" s="41">
        <v>0</v>
      </c>
      <c r="N1625" s="43">
        <v>568173</v>
      </c>
    </row>
    <row r="1626" spans="1:14" x14ac:dyDescent="0.2">
      <c r="A1626" s="34" t="s">
        <v>24</v>
      </c>
      <c r="B1626" s="35"/>
      <c r="C1626" s="36">
        <f t="shared" ref="C1626:N1626" si="333">SUM(C1624:C1625)</f>
        <v>106</v>
      </c>
      <c r="D1626" s="37">
        <f t="shared" si="333"/>
        <v>0</v>
      </c>
      <c r="E1626" s="37">
        <f t="shared" si="333"/>
        <v>2.8890000000000002</v>
      </c>
      <c r="F1626" s="36">
        <f t="shared" si="333"/>
        <v>0</v>
      </c>
      <c r="G1626" s="36">
        <f t="shared" si="333"/>
        <v>888159</v>
      </c>
      <c r="H1626" s="36">
        <f t="shared" si="333"/>
        <v>888159</v>
      </c>
      <c r="I1626" s="36">
        <f t="shared" si="333"/>
        <v>0</v>
      </c>
      <c r="J1626" s="36">
        <f t="shared" si="333"/>
        <v>309079</v>
      </c>
      <c r="K1626" s="36">
        <f t="shared" si="333"/>
        <v>8882</v>
      </c>
      <c r="L1626" s="36">
        <f t="shared" si="333"/>
        <v>7570</v>
      </c>
      <c r="M1626" s="36">
        <f t="shared" si="333"/>
        <v>0</v>
      </c>
      <c r="N1626" s="38">
        <f t="shared" si="333"/>
        <v>1204808</v>
      </c>
    </row>
    <row r="1627" spans="1:14" x14ac:dyDescent="0.2">
      <c r="A1627" s="34" t="s">
        <v>1483</v>
      </c>
      <c r="B1627" s="35"/>
      <c r="C1627" s="36"/>
      <c r="D1627" s="37"/>
      <c r="E1627" s="37"/>
      <c r="F1627" s="36"/>
      <c r="G1627" s="36"/>
      <c r="H1627" s="36"/>
      <c r="I1627" s="36"/>
      <c r="J1627" s="36"/>
      <c r="K1627" s="36"/>
      <c r="L1627" s="36"/>
      <c r="M1627" s="36"/>
      <c r="N1627" s="38"/>
    </row>
    <row r="1628" spans="1:14" x14ac:dyDescent="0.2">
      <c r="A1628" s="39" t="s">
        <v>1492</v>
      </c>
      <c r="B1628" s="40"/>
      <c r="C1628" s="41">
        <v>31</v>
      </c>
      <c r="D1628" s="42">
        <v>0</v>
      </c>
      <c r="E1628" s="42">
        <v>5.8999999999999997E-2</v>
      </c>
      <c r="F1628" s="41">
        <v>0</v>
      </c>
      <c r="G1628" s="41">
        <v>15989</v>
      </c>
      <c r="H1628" s="41">
        <v>15989</v>
      </c>
      <c r="I1628" s="41">
        <v>0</v>
      </c>
      <c r="J1628" s="41">
        <v>5564</v>
      </c>
      <c r="K1628" s="41">
        <v>160</v>
      </c>
      <c r="L1628" s="41">
        <v>0</v>
      </c>
      <c r="M1628" s="41">
        <v>0</v>
      </c>
      <c r="N1628" s="43">
        <v>21553</v>
      </c>
    </row>
    <row r="1629" spans="1:14" x14ac:dyDescent="0.2">
      <c r="A1629" s="39" t="s">
        <v>1205</v>
      </c>
      <c r="B1629" s="40"/>
      <c r="C1629" s="41">
        <v>0</v>
      </c>
      <c r="D1629" s="42">
        <v>0</v>
      </c>
      <c r="E1629" s="42">
        <v>0</v>
      </c>
      <c r="F1629" s="41">
        <v>0</v>
      </c>
      <c r="G1629" s="41">
        <v>0</v>
      </c>
      <c r="H1629" s="41">
        <v>0</v>
      </c>
      <c r="I1629" s="41">
        <v>40000</v>
      </c>
      <c r="J1629" s="41">
        <v>13520</v>
      </c>
      <c r="K1629" s="41">
        <v>0</v>
      </c>
      <c r="L1629" s="41">
        <v>0</v>
      </c>
      <c r="M1629" s="41">
        <v>0</v>
      </c>
      <c r="N1629" s="43">
        <v>53520</v>
      </c>
    </row>
    <row r="1630" spans="1:14" x14ac:dyDescent="0.2">
      <c r="A1630" s="39" t="s">
        <v>1485</v>
      </c>
      <c r="B1630" s="40"/>
      <c r="C1630" s="41">
        <v>0</v>
      </c>
      <c r="D1630" s="42">
        <v>0.85899999999999999</v>
      </c>
      <c r="E1630" s="42">
        <v>0</v>
      </c>
      <c r="F1630" s="41">
        <v>408521</v>
      </c>
      <c r="G1630" s="41">
        <v>0</v>
      </c>
      <c r="H1630" s="41">
        <v>408521</v>
      </c>
      <c r="I1630" s="41">
        <v>0</v>
      </c>
      <c r="J1630" s="41">
        <v>142165</v>
      </c>
      <c r="K1630" s="41">
        <v>4085</v>
      </c>
      <c r="L1630" s="41">
        <v>0</v>
      </c>
      <c r="M1630" s="41">
        <v>0</v>
      </c>
      <c r="N1630" s="43">
        <v>550686</v>
      </c>
    </row>
    <row r="1631" spans="1:14" x14ac:dyDescent="0.2">
      <c r="A1631" s="34" t="s">
        <v>24</v>
      </c>
      <c r="B1631" s="35"/>
      <c r="C1631" s="36">
        <f t="shared" ref="C1631:N1631" si="334">SUM(C1628:C1630)</f>
        <v>31</v>
      </c>
      <c r="D1631" s="37">
        <f t="shared" si="334"/>
        <v>0.85899999999999999</v>
      </c>
      <c r="E1631" s="37">
        <f t="shared" si="334"/>
        <v>5.8999999999999997E-2</v>
      </c>
      <c r="F1631" s="36">
        <f t="shared" si="334"/>
        <v>408521</v>
      </c>
      <c r="G1631" s="36">
        <f t="shared" si="334"/>
        <v>15989</v>
      </c>
      <c r="H1631" s="36">
        <f t="shared" si="334"/>
        <v>424510</v>
      </c>
      <c r="I1631" s="36">
        <f t="shared" si="334"/>
        <v>40000</v>
      </c>
      <c r="J1631" s="36">
        <f t="shared" si="334"/>
        <v>161249</v>
      </c>
      <c r="K1631" s="36">
        <f t="shared" si="334"/>
        <v>4245</v>
      </c>
      <c r="L1631" s="36">
        <f t="shared" si="334"/>
        <v>0</v>
      </c>
      <c r="M1631" s="36">
        <f t="shared" si="334"/>
        <v>0</v>
      </c>
      <c r="N1631" s="38">
        <f t="shared" si="334"/>
        <v>625759</v>
      </c>
    </row>
    <row r="1632" spans="1:14" x14ac:dyDescent="0.2">
      <c r="A1632" s="29" t="s">
        <v>2647</v>
      </c>
      <c r="B1632" s="30"/>
      <c r="C1632" s="31">
        <f t="shared" ref="C1632:N1632" si="335">C1615+C1622+C1626+C1631</f>
        <v>137</v>
      </c>
      <c r="D1632" s="32">
        <f t="shared" si="335"/>
        <v>8.845600000000001</v>
      </c>
      <c r="E1632" s="32">
        <f t="shared" si="335"/>
        <v>5.798</v>
      </c>
      <c r="F1632" s="31">
        <f t="shared" si="335"/>
        <v>5364270</v>
      </c>
      <c r="G1632" s="31">
        <f t="shared" si="335"/>
        <v>1763213</v>
      </c>
      <c r="H1632" s="31">
        <f t="shared" si="335"/>
        <v>7127483</v>
      </c>
      <c r="I1632" s="31">
        <f t="shared" si="335"/>
        <v>55120</v>
      </c>
      <c r="J1632" s="31">
        <f t="shared" si="335"/>
        <v>2498995</v>
      </c>
      <c r="K1632" s="31">
        <f t="shared" si="335"/>
        <v>71276</v>
      </c>
      <c r="L1632" s="31">
        <f t="shared" si="335"/>
        <v>115945</v>
      </c>
      <c r="M1632" s="31">
        <f t="shared" si="335"/>
        <v>0</v>
      </c>
      <c r="N1632" s="33">
        <f t="shared" si="335"/>
        <v>9797543</v>
      </c>
    </row>
    <row r="1633" spans="1:14" x14ac:dyDescent="0.2">
      <c r="A1633" s="39"/>
      <c r="B1633" s="40"/>
      <c r="C1633" s="41"/>
      <c r="D1633" s="42"/>
      <c r="E1633" s="42"/>
      <c r="F1633" s="41"/>
      <c r="G1633" s="41"/>
      <c r="H1633" s="41"/>
      <c r="I1633" s="41"/>
      <c r="J1633" s="41"/>
      <c r="K1633" s="41"/>
      <c r="L1633" s="41"/>
      <c r="M1633" s="41"/>
      <c r="N1633" s="43"/>
    </row>
    <row r="1634" spans="1:14" x14ac:dyDescent="0.2">
      <c r="A1634" s="29" t="s">
        <v>2648</v>
      </c>
      <c r="B1634" s="30"/>
      <c r="C1634" s="31"/>
      <c r="D1634" s="32"/>
      <c r="E1634" s="32"/>
      <c r="F1634" s="31"/>
      <c r="G1634" s="31"/>
      <c r="H1634" s="31"/>
      <c r="I1634" s="31"/>
      <c r="J1634" s="31"/>
      <c r="K1634" s="31"/>
      <c r="L1634" s="31"/>
      <c r="M1634" s="31"/>
      <c r="N1634" s="33"/>
    </row>
    <row r="1635" spans="1:14" x14ac:dyDescent="0.2">
      <c r="A1635" s="29" t="s">
        <v>2649</v>
      </c>
      <c r="B1635" s="30" t="s">
        <v>6</v>
      </c>
      <c r="C1635" s="31" t="s">
        <v>7</v>
      </c>
      <c r="D1635" s="32" t="s">
        <v>8</v>
      </c>
      <c r="E1635" s="32" t="s">
        <v>9</v>
      </c>
      <c r="F1635" s="31" t="s">
        <v>10</v>
      </c>
      <c r="G1635" s="31" t="s">
        <v>11</v>
      </c>
      <c r="H1635" s="31" t="s">
        <v>12</v>
      </c>
      <c r="I1635" s="31" t="s">
        <v>13</v>
      </c>
      <c r="J1635" s="31" t="s">
        <v>14</v>
      </c>
      <c r="K1635" s="31" t="s">
        <v>15</v>
      </c>
      <c r="L1635" s="31" t="s">
        <v>16</v>
      </c>
      <c r="M1635" s="31" t="s">
        <v>17</v>
      </c>
      <c r="N1635" s="33" t="s">
        <v>18</v>
      </c>
    </row>
    <row r="1636" spans="1:14" x14ac:dyDescent="0.2">
      <c r="A1636" s="34" t="s">
        <v>1629</v>
      </c>
      <c r="B1636" s="35"/>
      <c r="C1636" s="36"/>
      <c r="D1636" s="37"/>
      <c r="E1636" s="37"/>
      <c r="F1636" s="36"/>
      <c r="G1636" s="36"/>
      <c r="H1636" s="36"/>
      <c r="I1636" s="36"/>
      <c r="J1636" s="36"/>
      <c r="K1636" s="36"/>
      <c r="L1636" s="36"/>
      <c r="M1636" s="36"/>
      <c r="N1636" s="38"/>
    </row>
    <row r="1637" spans="1:14" x14ac:dyDescent="0.2">
      <c r="A1637" s="39" t="s">
        <v>162</v>
      </c>
      <c r="B1637" s="40"/>
      <c r="C1637" s="41">
        <v>0</v>
      </c>
      <c r="D1637" s="42">
        <v>0.85</v>
      </c>
      <c r="E1637" s="42">
        <v>0</v>
      </c>
      <c r="F1637" s="41">
        <v>306107</v>
      </c>
      <c r="G1637" s="41">
        <v>0</v>
      </c>
      <c r="H1637" s="41">
        <v>306107</v>
      </c>
      <c r="I1637" s="41">
        <v>0</v>
      </c>
      <c r="J1637" s="41">
        <v>106526</v>
      </c>
      <c r="K1637" s="41">
        <v>3061</v>
      </c>
      <c r="L1637" s="41">
        <v>0</v>
      </c>
      <c r="M1637" s="41">
        <v>0</v>
      </c>
      <c r="N1637" s="43">
        <v>412633</v>
      </c>
    </row>
    <row r="1638" spans="1:14" x14ac:dyDescent="0.2">
      <c r="A1638" s="39" t="s">
        <v>40</v>
      </c>
      <c r="B1638" s="40"/>
      <c r="C1638" s="41">
        <v>0</v>
      </c>
      <c r="D1638" s="42">
        <v>-0.1512</v>
      </c>
      <c r="E1638" s="42">
        <v>0</v>
      </c>
      <c r="F1638" s="41">
        <v>-75600</v>
      </c>
      <c r="G1638" s="41">
        <v>0</v>
      </c>
      <c r="H1638" s="41">
        <v>-75600</v>
      </c>
      <c r="I1638" s="41">
        <v>0</v>
      </c>
      <c r="J1638" s="41">
        <v>-26309</v>
      </c>
      <c r="K1638" s="41">
        <v>-756</v>
      </c>
      <c r="L1638" s="41">
        <v>0</v>
      </c>
      <c r="M1638" s="41">
        <v>0</v>
      </c>
      <c r="N1638" s="43">
        <v>-101909</v>
      </c>
    </row>
    <row r="1639" spans="1:14" x14ac:dyDescent="0.2">
      <c r="A1639" s="39" t="s">
        <v>584</v>
      </c>
      <c r="B1639" s="40"/>
      <c r="C1639" s="41">
        <v>0</v>
      </c>
      <c r="D1639" s="42">
        <v>0.45829999999999999</v>
      </c>
      <c r="E1639" s="42">
        <v>0</v>
      </c>
      <c r="F1639" s="41">
        <v>158788</v>
      </c>
      <c r="G1639" s="41">
        <v>0</v>
      </c>
      <c r="H1639" s="41">
        <v>158788</v>
      </c>
      <c r="I1639" s="41">
        <v>0</v>
      </c>
      <c r="J1639" s="41">
        <v>55258</v>
      </c>
      <c r="K1639" s="41">
        <v>1588</v>
      </c>
      <c r="L1639" s="41">
        <v>0</v>
      </c>
      <c r="M1639" s="41">
        <v>0</v>
      </c>
      <c r="N1639" s="43">
        <v>214046</v>
      </c>
    </row>
    <row r="1640" spans="1:14" x14ac:dyDescent="0.2">
      <c r="A1640" s="39" t="s">
        <v>41</v>
      </c>
      <c r="B1640" s="40"/>
      <c r="C1640" s="41">
        <v>0</v>
      </c>
      <c r="D1640" s="42">
        <v>0</v>
      </c>
      <c r="E1640" s="42">
        <v>0</v>
      </c>
      <c r="F1640" s="41">
        <v>0</v>
      </c>
      <c r="G1640" s="41">
        <v>0</v>
      </c>
      <c r="H1640" s="41">
        <v>0</v>
      </c>
      <c r="I1640" s="41">
        <v>75600</v>
      </c>
      <c r="J1640" s="41">
        <v>25553</v>
      </c>
      <c r="K1640" s="41">
        <v>0</v>
      </c>
      <c r="L1640" s="41">
        <v>0</v>
      </c>
      <c r="M1640" s="41">
        <v>0</v>
      </c>
      <c r="N1640" s="43">
        <v>101153</v>
      </c>
    </row>
    <row r="1641" spans="1:14" x14ac:dyDescent="0.2">
      <c r="A1641" s="39" t="s">
        <v>23</v>
      </c>
      <c r="B1641" s="40"/>
      <c r="C1641" s="41">
        <v>0</v>
      </c>
      <c r="D1641" s="42">
        <v>0</v>
      </c>
      <c r="E1641" s="42">
        <v>0.75</v>
      </c>
      <c r="F1641" s="41">
        <v>0</v>
      </c>
      <c r="G1641" s="41">
        <v>293094</v>
      </c>
      <c r="H1641" s="41">
        <v>293094</v>
      </c>
      <c r="I1641" s="41">
        <v>0</v>
      </c>
      <c r="J1641" s="41">
        <v>101997</v>
      </c>
      <c r="K1641" s="41">
        <v>2931</v>
      </c>
      <c r="L1641" s="41">
        <v>0</v>
      </c>
      <c r="M1641" s="41">
        <v>0</v>
      </c>
      <c r="N1641" s="43">
        <v>395091</v>
      </c>
    </row>
    <row r="1642" spans="1:14" x14ac:dyDescent="0.2">
      <c r="A1642" s="39" t="s">
        <v>1481</v>
      </c>
      <c r="B1642" s="40"/>
      <c r="C1642" s="41">
        <v>0</v>
      </c>
      <c r="D1642" s="42">
        <v>3.3637000000000001</v>
      </c>
      <c r="E1642" s="42">
        <v>0.3</v>
      </c>
      <c r="F1642" s="41">
        <v>2174658</v>
      </c>
      <c r="G1642" s="41">
        <v>75330</v>
      </c>
      <c r="H1642" s="41">
        <v>2249988</v>
      </c>
      <c r="I1642" s="41">
        <v>0</v>
      </c>
      <c r="J1642" s="41">
        <v>782995</v>
      </c>
      <c r="K1642" s="41">
        <v>22500</v>
      </c>
      <c r="L1642" s="41">
        <v>67850</v>
      </c>
      <c r="M1642" s="41">
        <v>0</v>
      </c>
      <c r="N1642" s="43">
        <v>3100833</v>
      </c>
    </row>
    <row r="1643" spans="1:14" x14ac:dyDescent="0.2">
      <c r="A1643" s="34" t="s">
        <v>24</v>
      </c>
      <c r="B1643" s="35"/>
      <c r="C1643" s="36">
        <f t="shared" ref="C1643:N1643" si="336">SUM(C1637:C1642)</f>
        <v>0</v>
      </c>
      <c r="D1643" s="37">
        <f t="shared" si="336"/>
        <v>4.5208000000000004</v>
      </c>
      <c r="E1643" s="37">
        <f t="shared" si="336"/>
        <v>1.05</v>
      </c>
      <c r="F1643" s="36">
        <f t="shared" si="336"/>
        <v>2563953</v>
      </c>
      <c r="G1643" s="36">
        <f t="shared" si="336"/>
        <v>368424</v>
      </c>
      <c r="H1643" s="36">
        <f t="shared" si="336"/>
        <v>2932377</v>
      </c>
      <c r="I1643" s="36">
        <f t="shared" si="336"/>
        <v>75600</v>
      </c>
      <c r="J1643" s="36">
        <f t="shared" si="336"/>
        <v>1046020</v>
      </c>
      <c r="K1643" s="36">
        <f t="shared" si="336"/>
        <v>29324</v>
      </c>
      <c r="L1643" s="36">
        <f t="shared" si="336"/>
        <v>67850</v>
      </c>
      <c r="M1643" s="36">
        <f t="shared" si="336"/>
        <v>0</v>
      </c>
      <c r="N1643" s="38">
        <f t="shared" si="336"/>
        <v>4121847</v>
      </c>
    </row>
    <row r="1644" spans="1:14" x14ac:dyDescent="0.2">
      <c r="A1644" s="34" t="s">
        <v>25</v>
      </c>
      <c r="B1644" s="35"/>
      <c r="C1644" s="36"/>
      <c r="D1644" s="37"/>
      <c r="E1644" s="37"/>
      <c r="F1644" s="36"/>
      <c r="G1644" s="36"/>
      <c r="H1644" s="36"/>
      <c r="I1644" s="36"/>
      <c r="J1644" s="36"/>
      <c r="K1644" s="36"/>
      <c r="L1644" s="36"/>
      <c r="M1644" s="36"/>
      <c r="N1644" s="38"/>
    </row>
    <row r="1645" spans="1:14" x14ac:dyDescent="0.2">
      <c r="A1645" s="39" t="s">
        <v>76</v>
      </c>
      <c r="B1645" s="40"/>
      <c r="C1645" s="41">
        <v>28</v>
      </c>
      <c r="D1645" s="42">
        <v>0</v>
      </c>
      <c r="E1645" s="42">
        <v>0.72350000000000003</v>
      </c>
      <c r="F1645" s="41">
        <v>0</v>
      </c>
      <c r="G1645" s="41">
        <v>222424</v>
      </c>
      <c r="H1645" s="41">
        <v>222424</v>
      </c>
      <c r="I1645" s="41">
        <v>0</v>
      </c>
      <c r="J1645" s="41">
        <v>77403</v>
      </c>
      <c r="K1645" s="41">
        <v>2224</v>
      </c>
      <c r="L1645" s="41">
        <v>1680</v>
      </c>
      <c r="M1645" s="41">
        <v>0</v>
      </c>
      <c r="N1645" s="43">
        <v>301507</v>
      </c>
    </row>
    <row r="1646" spans="1:14" x14ac:dyDescent="0.2">
      <c r="A1646" s="39" t="s">
        <v>69</v>
      </c>
      <c r="B1646" s="40"/>
      <c r="C1646" s="41">
        <v>44</v>
      </c>
      <c r="D1646" s="42">
        <v>0</v>
      </c>
      <c r="E1646" s="42">
        <v>1.083</v>
      </c>
      <c r="F1646" s="41">
        <v>0</v>
      </c>
      <c r="G1646" s="41">
        <v>332945</v>
      </c>
      <c r="H1646" s="41">
        <v>332945</v>
      </c>
      <c r="I1646" s="41">
        <v>0</v>
      </c>
      <c r="J1646" s="41">
        <v>115864</v>
      </c>
      <c r="K1646" s="41">
        <v>3329</v>
      </c>
      <c r="L1646" s="41">
        <v>2684</v>
      </c>
      <c r="M1646" s="41">
        <v>0</v>
      </c>
      <c r="N1646" s="43">
        <v>451493</v>
      </c>
    </row>
    <row r="1647" spans="1:14" x14ac:dyDescent="0.2">
      <c r="A1647" s="34" t="s">
        <v>24</v>
      </c>
      <c r="B1647" s="35"/>
      <c r="C1647" s="36">
        <f t="shared" ref="C1647:N1647" si="337">SUM(C1645:C1646)</f>
        <v>72</v>
      </c>
      <c r="D1647" s="37">
        <f t="shared" si="337"/>
        <v>0</v>
      </c>
      <c r="E1647" s="37">
        <f t="shared" si="337"/>
        <v>1.8065</v>
      </c>
      <c r="F1647" s="36">
        <f t="shared" si="337"/>
        <v>0</v>
      </c>
      <c r="G1647" s="36">
        <f t="shared" si="337"/>
        <v>555369</v>
      </c>
      <c r="H1647" s="36">
        <f t="shared" si="337"/>
        <v>555369</v>
      </c>
      <c r="I1647" s="36">
        <f t="shared" si="337"/>
        <v>0</v>
      </c>
      <c r="J1647" s="36">
        <f t="shared" si="337"/>
        <v>193267</v>
      </c>
      <c r="K1647" s="36">
        <f t="shared" si="337"/>
        <v>5553</v>
      </c>
      <c r="L1647" s="36">
        <f t="shared" si="337"/>
        <v>4364</v>
      </c>
      <c r="M1647" s="36">
        <f t="shared" si="337"/>
        <v>0</v>
      </c>
      <c r="N1647" s="38">
        <f t="shared" si="337"/>
        <v>753000</v>
      </c>
    </row>
    <row r="1648" spans="1:14" x14ac:dyDescent="0.2">
      <c r="A1648" s="34" t="s">
        <v>1483</v>
      </c>
      <c r="B1648" s="35"/>
      <c r="C1648" s="36"/>
      <c r="D1648" s="37"/>
      <c r="E1648" s="37"/>
      <c r="F1648" s="36"/>
      <c r="G1648" s="36"/>
      <c r="H1648" s="36"/>
      <c r="I1648" s="36"/>
      <c r="J1648" s="36"/>
      <c r="K1648" s="36"/>
      <c r="L1648" s="36"/>
      <c r="M1648" s="36"/>
      <c r="N1648" s="38"/>
    </row>
    <row r="1649" spans="1:14" x14ac:dyDescent="0.2">
      <c r="A1649" s="39" t="s">
        <v>1492</v>
      </c>
      <c r="B1649" s="40"/>
      <c r="C1649" s="41">
        <v>25</v>
      </c>
      <c r="D1649" s="42">
        <v>0</v>
      </c>
      <c r="E1649" s="42">
        <v>4.7600000000000003E-2</v>
      </c>
      <c r="F1649" s="41">
        <v>0</v>
      </c>
      <c r="G1649" s="41">
        <v>12900</v>
      </c>
      <c r="H1649" s="41">
        <v>12900</v>
      </c>
      <c r="I1649" s="41">
        <v>0</v>
      </c>
      <c r="J1649" s="41">
        <v>4489</v>
      </c>
      <c r="K1649" s="41">
        <v>129</v>
      </c>
      <c r="L1649" s="41">
        <v>0</v>
      </c>
      <c r="M1649" s="41">
        <v>0</v>
      </c>
      <c r="N1649" s="43">
        <v>17389</v>
      </c>
    </row>
    <row r="1650" spans="1:14" x14ac:dyDescent="0.2">
      <c r="A1650" s="39" t="s">
        <v>1205</v>
      </c>
      <c r="B1650" s="40"/>
      <c r="C1650" s="41">
        <v>0</v>
      </c>
      <c r="D1650" s="42">
        <v>0</v>
      </c>
      <c r="E1650" s="42">
        <v>0</v>
      </c>
      <c r="F1650" s="41">
        <v>0</v>
      </c>
      <c r="G1650" s="41">
        <v>0</v>
      </c>
      <c r="H1650" s="41">
        <v>0</v>
      </c>
      <c r="I1650" s="41">
        <v>46000</v>
      </c>
      <c r="J1650" s="41">
        <v>15548</v>
      </c>
      <c r="K1650" s="41">
        <v>0</v>
      </c>
      <c r="L1650" s="41">
        <v>0</v>
      </c>
      <c r="M1650" s="41">
        <v>0</v>
      </c>
      <c r="N1650" s="43">
        <v>61548</v>
      </c>
    </row>
    <row r="1651" spans="1:14" x14ac:dyDescent="0.2">
      <c r="A1651" s="39" t="s">
        <v>1485</v>
      </c>
      <c r="B1651" s="40"/>
      <c r="C1651" s="41">
        <v>0</v>
      </c>
      <c r="D1651" s="42">
        <v>0.89</v>
      </c>
      <c r="E1651" s="42">
        <v>0</v>
      </c>
      <c r="F1651" s="41">
        <v>412419</v>
      </c>
      <c r="G1651" s="41">
        <v>0</v>
      </c>
      <c r="H1651" s="41">
        <v>412419</v>
      </c>
      <c r="I1651" s="41">
        <v>0</v>
      </c>
      <c r="J1651" s="41">
        <v>143522</v>
      </c>
      <c r="K1651" s="41">
        <v>4124</v>
      </c>
      <c r="L1651" s="41">
        <v>0</v>
      </c>
      <c r="M1651" s="41">
        <v>0</v>
      </c>
      <c r="N1651" s="43">
        <v>555941</v>
      </c>
    </row>
    <row r="1652" spans="1:14" x14ac:dyDescent="0.2">
      <c r="A1652" s="34" t="s">
        <v>24</v>
      </c>
      <c r="B1652" s="35"/>
      <c r="C1652" s="36">
        <f t="shared" ref="C1652:N1652" si="338">SUM(C1649:C1651)</f>
        <v>25</v>
      </c>
      <c r="D1652" s="37">
        <f t="shared" si="338"/>
        <v>0.89</v>
      </c>
      <c r="E1652" s="37">
        <f t="shared" si="338"/>
        <v>4.7600000000000003E-2</v>
      </c>
      <c r="F1652" s="36">
        <f t="shared" si="338"/>
        <v>412419</v>
      </c>
      <c r="G1652" s="36">
        <f t="shared" si="338"/>
        <v>12900</v>
      </c>
      <c r="H1652" s="36">
        <f t="shared" si="338"/>
        <v>425319</v>
      </c>
      <c r="I1652" s="36">
        <f t="shared" si="338"/>
        <v>46000</v>
      </c>
      <c r="J1652" s="36">
        <f t="shared" si="338"/>
        <v>163559</v>
      </c>
      <c r="K1652" s="36">
        <f t="shared" si="338"/>
        <v>4253</v>
      </c>
      <c r="L1652" s="36">
        <f t="shared" si="338"/>
        <v>0</v>
      </c>
      <c r="M1652" s="36">
        <f t="shared" si="338"/>
        <v>0</v>
      </c>
      <c r="N1652" s="38">
        <f t="shared" si="338"/>
        <v>634878</v>
      </c>
    </row>
    <row r="1653" spans="1:14" x14ac:dyDescent="0.2">
      <c r="A1653" s="29" t="s">
        <v>2650</v>
      </c>
      <c r="B1653" s="30"/>
      <c r="C1653" s="31">
        <f t="shared" ref="C1653:N1653" si="339">C1643+C1647+C1652</f>
        <v>97</v>
      </c>
      <c r="D1653" s="32">
        <f t="shared" si="339"/>
        <v>5.4108000000000001</v>
      </c>
      <c r="E1653" s="32">
        <f t="shared" si="339"/>
        <v>2.9041000000000001</v>
      </c>
      <c r="F1653" s="31">
        <f t="shared" si="339"/>
        <v>2976372</v>
      </c>
      <c r="G1653" s="31">
        <f t="shared" si="339"/>
        <v>936693</v>
      </c>
      <c r="H1653" s="31">
        <f t="shared" si="339"/>
        <v>3913065</v>
      </c>
      <c r="I1653" s="31">
        <f t="shared" si="339"/>
        <v>121600</v>
      </c>
      <c r="J1653" s="31">
        <f t="shared" si="339"/>
        <v>1402846</v>
      </c>
      <c r="K1653" s="31">
        <f t="shared" si="339"/>
        <v>39130</v>
      </c>
      <c r="L1653" s="31">
        <f t="shared" si="339"/>
        <v>72214</v>
      </c>
      <c r="M1653" s="31">
        <f t="shared" si="339"/>
        <v>0</v>
      </c>
      <c r="N1653" s="33">
        <f t="shared" si="339"/>
        <v>5509725</v>
      </c>
    </row>
    <row r="1654" spans="1:14" x14ac:dyDescent="0.2">
      <c r="A1654" s="39"/>
      <c r="B1654" s="40"/>
      <c r="C1654" s="41"/>
      <c r="D1654" s="42"/>
      <c r="E1654" s="42"/>
      <c r="F1654" s="41"/>
      <c r="G1654" s="41"/>
      <c r="H1654" s="41"/>
      <c r="I1654" s="41"/>
      <c r="J1654" s="41"/>
      <c r="K1654" s="41"/>
      <c r="L1654" s="41"/>
      <c r="M1654" s="41"/>
      <c r="N1654" s="43"/>
    </row>
    <row r="1655" spans="1:14" x14ac:dyDescent="0.2">
      <c r="A1655" s="29" t="s">
        <v>2651</v>
      </c>
      <c r="B1655" s="30"/>
      <c r="C1655" s="31"/>
      <c r="D1655" s="32"/>
      <c r="E1655" s="32"/>
      <c r="F1655" s="31"/>
      <c r="G1655" s="31"/>
      <c r="H1655" s="31"/>
      <c r="I1655" s="31"/>
      <c r="J1655" s="31"/>
      <c r="K1655" s="31"/>
      <c r="L1655" s="31"/>
      <c r="M1655" s="31"/>
      <c r="N1655" s="33"/>
    </row>
    <row r="1656" spans="1:14" x14ac:dyDescent="0.2">
      <c r="A1656" s="29" t="s">
        <v>2652</v>
      </c>
      <c r="B1656" s="30" t="s">
        <v>6</v>
      </c>
      <c r="C1656" s="31" t="s">
        <v>7</v>
      </c>
      <c r="D1656" s="32" t="s">
        <v>8</v>
      </c>
      <c r="E1656" s="32" t="s">
        <v>9</v>
      </c>
      <c r="F1656" s="31" t="s">
        <v>10</v>
      </c>
      <c r="G1656" s="31" t="s">
        <v>11</v>
      </c>
      <c r="H1656" s="31" t="s">
        <v>12</v>
      </c>
      <c r="I1656" s="31" t="s">
        <v>13</v>
      </c>
      <c r="J1656" s="31" t="s">
        <v>14</v>
      </c>
      <c r="K1656" s="31" t="s">
        <v>15</v>
      </c>
      <c r="L1656" s="31" t="s">
        <v>16</v>
      </c>
      <c r="M1656" s="31" t="s">
        <v>17</v>
      </c>
      <c r="N1656" s="33" t="s">
        <v>18</v>
      </c>
    </row>
    <row r="1657" spans="1:14" x14ac:dyDescent="0.2">
      <c r="A1657" s="34" t="s">
        <v>1629</v>
      </c>
      <c r="B1657" s="35"/>
      <c r="C1657" s="36"/>
      <c r="D1657" s="37"/>
      <c r="E1657" s="37"/>
      <c r="F1657" s="36"/>
      <c r="G1657" s="36"/>
      <c r="H1657" s="36"/>
      <c r="I1657" s="36"/>
      <c r="J1657" s="36"/>
      <c r="K1657" s="36"/>
      <c r="L1657" s="36"/>
      <c r="M1657" s="36"/>
      <c r="N1657" s="38"/>
    </row>
    <row r="1658" spans="1:14" x14ac:dyDescent="0.2">
      <c r="A1658" s="39" t="s">
        <v>162</v>
      </c>
      <c r="B1658" s="40"/>
      <c r="C1658" s="41">
        <v>0</v>
      </c>
      <c r="D1658" s="42">
        <v>0.1</v>
      </c>
      <c r="E1658" s="42">
        <v>0</v>
      </c>
      <c r="F1658" s="41">
        <v>46272</v>
      </c>
      <c r="G1658" s="41">
        <v>0</v>
      </c>
      <c r="H1658" s="41">
        <v>46272</v>
      </c>
      <c r="I1658" s="41">
        <v>0</v>
      </c>
      <c r="J1658" s="41">
        <v>16102</v>
      </c>
      <c r="K1658" s="41">
        <v>463</v>
      </c>
      <c r="L1658" s="41">
        <v>0</v>
      </c>
      <c r="M1658" s="41">
        <v>0</v>
      </c>
      <c r="N1658" s="43">
        <v>62374</v>
      </c>
    </row>
    <row r="1659" spans="1:14" x14ac:dyDescent="0.2">
      <c r="A1659" s="39" t="s">
        <v>163</v>
      </c>
      <c r="B1659" s="40"/>
      <c r="C1659" s="41">
        <v>0</v>
      </c>
      <c r="D1659" s="42">
        <v>0</v>
      </c>
      <c r="E1659" s="42">
        <v>0</v>
      </c>
      <c r="F1659" s="41">
        <v>0</v>
      </c>
      <c r="G1659" s="41">
        <v>0</v>
      </c>
      <c r="H1659" s="41">
        <v>0</v>
      </c>
      <c r="I1659" s="41">
        <v>0</v>
      </c>
      <c r="J1659" s="41">
        <v>2</v>
      </c>
      <c r="K1659" s="41">
        <v>0</v>
      </c>
      <c r="L1659" s="41">
        <v>0</v>
      </c>
      <c r="M1659" s="41">
        <v>0</v>
      </c>
      <c r="N1659" s="43">
        <v>2</v>
      </c>
    </row>
    <row r="1660" spans="1:14" x14ac:dyDescent="0.2">
      <c r="A1660" s="39" t="s">
        <v>23</v>
      </c>
      <c r="B1660" s="40"/>
      <c r="C1660" s="41">
        <v>0</v>
      </c>
      <c r="D1660" s="42">
        <v>0</v>
      </c>
      <c r="E1660" s="42">
        <v>0.75</v>
      </c>
      <c r="F1660" s="41">
        <v>0</v>
      </c>
      <c r="G1660" s="41">
        <v>293094</v>
      </c>
      <c r="H1660" s="41">
        <v>293094</v>
      </c>
      <c r="I1660" s="41">
        <v>0</v>
      </c>
      <c r="J1660" s="41">
        <v>101997</v>
      </c>
      <c r="K1660" s="41">
        <v>2931</v>
      </c>
      <c r="L1660" s="41">
        <v>0</v>
      </c>
      <c r="M1660" s="41">
        <v>0</v>
      </c>
      <c r="N1660" s="43">
        <v>395091</v>
      </c>
    </row>
    <row r="1661" spans="1:14" x14ac:dyDescent="0.2">
      <c r="A1661" s="39" t="s">
        <v>1481</v>
      </c>
      <c r="B1661" s="40"/>
      <c r="C1661" s="41">
        <v>0</v>
      </c>
      <c r="D1661" s="42">
        <v>3.0468000000000002</v>
      </c>
      <c r="E1661" s="42">
        <v>0.1179</v>
      </c>
      <c r="F1661" s="41">
        <v>2090508</v>
      </c>
      <c r="G1661" s="41">
        <v>29594</v>
      </c>
      <c r="H1661" s="41">
        <v>2120102</v>
      </c>
      <c r="I1661" s="41">
        <v>0</v>
      </c>
      <c r="J1661" s="41">
        <v>737795</v>
      </c>
      <c r="K1661" s="41">
        <v>21201</v>
      </c>
      <c r="L1661" s="41">
        <v>48675</v>
      </c>
      <c r="M1661" s="41">
        <v>0</v>
      </c>
      <c r="N1661" s="43">
        <v>2906572</v>
      </c>
    </row>
    <row r="1662" spans="1:14" x14ac:dyDescent="0.2">
      <c r="A1662" s="34" t="s">
        <v>24</v>
      </c>
      <c r="B1662" s="35"/>
      <c r="C1662" s="36">
        <f t="shared" ref="C1662:N1662" si="340">SUM(C1658:C1661)</f>
        <v>0</v>
      </c>
      <c r="D1662" s="37">
        <f t="shared" si="340"/>
        <v>3.1468000000000003</v>
      </c>
      <c r="E1662" s="37">
        <f t="shared" si="340"/>
        <v>0.8679</v>
      </c>
      <c r="F1662" s="36">
        <f t="shared" si="340"/>
        <v>2136780</v>
      </c>
      <c r="G1662" s="36">
        <f t="shared" si="340"/>
        <v>322688</v>
      </c>
      <c r="H1662" s="36">
        <f t="shared" si="340"/>
        <v>2459468</v>
      </c>
      <c r="I1662" s="36">
        <f t="shared" si="340"/>
        <v>0</v>
      </c>
      <c r="J1662" s="36">
        <f t="shared" si="340"/>
        <v>855896</v>
      </c>
      <c r="K1662" s="36">
        <f t="shared" si="340"/>
        <v>24595</v>
      </c>
      <c r="L1662" s="36">
        <f t="shared" si="340"/>
        <v>48675</v>
      </c>
      <c r="M1662" s="36">
        <f t="shared" si="340"/>
        <v>0</v>
      </c>
      <c r="N1662" s="38">
        <f t="shared" si="340"/>
        <v>3364039</v>
      </c>
    </row>
    <row r="1663" spans="1:14" x14ac:dyDescent="0.2">
      <c r="A1663" s="34" t="s">
        <v>25</v>
      </c>
      <c r="B1663" s="35"/>
      <c r="C1663" s="36"/>
      <c r="D1663" s="37"/>
      <c r="E1663" s="37"/>
      <c r="F1663" s="36"/>
      <c r="G1663" s="36"/>
      <c r="H1663" s="36"/>
      <c r="I1663" s="36"/>
      <c r="J1663" s="36"/>
      <c r="K1663" s="36"/>
      <c r="L1663" s="36"/>
      <c r="M1663" s="36"/>
      <c r="N1663" s="38"/>
    </row>
    <row r="1664" spans="1:14" x14ac:dyDescent="0.2">
      <c r="A1664" s="39" t="s">
        <v>69</v>
      </c>
      <c r="B1664" s="40"/>
      <c r="C1664" s="41">
        <v>32</v>
      </c>
      <c r="D1664" s="42">
        <v>0</v>
      </c>
      <c r="E1664" s="42">
        <v>0.86119999999999997</v>
      </c>
      <c r="F1664" s="41">
        <v>0</v>
      </c>
      <c r="G1664" s="41">
        <v>264757</v>
      </c>
      <c r="H1664" s="41">
        <v>264757</v>
      </c>
      <c r="I1664" s="41">
        <v>0</v>
      </c>
      <c r="J1664" s="41">
        <v>92136</v>
      </c>
      <c r="K1664" s="41">
        <v>2648</v>
      </c>
      <c r="L1664" s="41">
        <v>1952</v>
      </c>
      <c r="M1664" s="41">
        <v>0</v>
      </c>
      <c r="N1664" s="43">
        <v>358845</v>
      </c>
    </row>
    <row r="1665" spans="1:14" x14ac:dyDescent="0.2">
      <c r="A1665" s="34" t="s">
        <v>24</v>
      </c>
      <c r="B1665" s="35"/>
      <c r="C1665" s="36">
        <f t="shared" ref="C1665:N1665" si="341">SUM(C1664:C1664)</f>
        <v>32</v>
      </c>
      <c r="D1665" s="37">
        <f t="shared" si="341"/>
        <v>0</v>
      </c>
      <c r="E1665" s="37">
        <f t="shared" si="341"/>
        <v>0.86119999999999997</v>
      </c>
      <c r="F1665" s="36">
        <f t="shared" si="341"/>
        <v>0</v>
      </c>
      <c r="G1665" s="36">
        <f t="shared" si="341"/>
        <v>264757</v>
      </c>
      <c r="H1665" s="36">
        <f t="shared" si="341"/>
        <v>264757</v>
      </c>
      <c r="I1665" s="36">
        <f t="shared" si="341"/>
        <v>0</v>
      </c>
      <c r="J1665" s="36">
        <f t="shared" si="341"/>
        <v>92136</v>
      </c>
      <c r="K1665" s="36">
        <f t="shared" si="341"/>
        <v>2648</v>
      </c>
      <c r="L1665" s="36">
        <f t="shared" si="341"/>
        <v>1952</v>
      </c>
      <c r="M1665" s="36">
        <f t="shared" si="341"/>
        <v>0</v>
      </c>
      <c r="N1665" s="38">
        <f t="shared" si="341"/>
        <v>358845</v>
      </c>
    </row>
    <row r="1666" spans="1:14" x14ac:dyDescent="0.2">
      <c r="A1666" s="34" t="s">
        <v>1483</v>
      </c>
      <c r="B1666" s="35"/>
      <c r="C1666" s="36"/>
      <c r="D1666" s="37"/>
      <c r="E1666" s="37"/>
      <c r="F1666" s="36"/>
      <c r="G1666" s="36"/>
      <c r="H1666" s="36"/>
      <c r="I1666" s="36"/>
      <c r="J1666" s="36"/>
      <c r="K1666" s="36"/>
      <c r="L1666" s="36"/>
      <c r="M1666" s="36"/>
      <c r="N1666" s="38"/>
    </row>
    <row r="1667" spans="1:14" x14ac:dyDescent="0.2">
      <c r="A1667" s="39" t="s">
        <v>1492</v>
      </c>
      <c r="B1667" s="40"/>
      <c r="C1667" s="41">
        <v>20</v>
      </c>
      <c r="D1667" s="42">
        <v>0</v>
      </c>
      <c r="E1667" s="42">
        <v>3.8100000000000002E-2</v>
      </c>
      <c r="F1667" s="41">
        <v>0</v>
      </c>
      <c r="G1667" s="41">
        <v>10325</v>
      </c>
      <c r="H1667" s="41">
        <v>10325</v>
      </c>
      <c r="I1667" s="41">
        <v>0</v>
      </c>
      <c r="J1667" s="41">
        <v>3593</v>
      </c>
      <c r="K1667" s="41">
        <v>103</v>
      </c>
      <c r="L1667" s="41">
        <v>0</v>
      </c>
      <c r="M1667" s="41">
        <v>0</v>
      </c>
      <c r="N1667" s="43">
        <v>13918</v>
      </c>
    </row>
    <row r="1668" spans="1:14" x14ac:dyDescent="0.2">
      <c r="A1668" s="39" t="s">
        <v>1485</v>
      </c>
      <c r="B1668" s="40"/>
      <c r="C1668" s="41">
        <v>0</v>
      </c>
      <c r="D1668" s="42">
        <v>1</v>
      </c>
      <c r="E1668" s="42">
        <v>0</v>
      </c>
      <c r="F1668" s="41">
        <v>370434</v>
      </c>
      <c r="G1668" s="41">
        <v>0</v>
      </c>
      <c r="H1668" s="41">
        <v>370434</v>
      </c>
      <c r="I1668" s="41">
        <v>0</v>
      </c>
      <c r="J1668" s="41">
        <v>128911</v>
      </c>
      <c r="K1668" s="41">
        <v>3704</v>
      </c>
      <c r="L1668" s="41">
        <v>0</v>
      </c>
      <c r="M1668" s="41">
        <v>0</v>
      </c>
      <c r="N1668" s="43">
        <v>499345</v>
      </c>
    </row>
    <row r="1669" spans="1:14" x14ac:dyDescent="0.2">
      <c r="A1669" s="34" t="s">
        <v>24</v>
      </c>
      <c r="B1669" s="35"/>
      <c r="C1669" s="36">
        <f t="shared" ref="C1669:N1669" si="342">SUM(C1667:C1668)</f>
        <v>20</v>
      </c>
      <c r="D1669" s="37">
        <f t="shared" si="342"/>
        <v>1</v>
      </c>
      <c r="E1669" s="37">
        <f t="shared" si="342"/>
        <v>3.8100000000000002E-2</v>
      </c>
      <c r="F1669" s="36">
        <f t="shared" si="342"/>
        <v>370434</v>
      </c>
      <c r="G1669" s="36">
        <f t="shared" si="342"/>
        <v>10325</v>
      </c>
      <c r="H1669" s="36">
        <f t="shared" si="342"/>
        <v>380759</v>
      </c>
      <c r="I1669" s="36">
        <f t="shared" si="342"/>
        <v>0</v>
      </c>
      <c r="J1669" s="36">
        <f t="shared" si="342"/>
        <v>132504</v>
      </c>
      <c r="K1669" s="36">
        <f t="shared" si="342"/>
        <v>3807</v>
      </c>
      <c r="L1669" s="36">
        <f t="shared" si="342"/>
        <v>0</v>
      </c>
      <c r="M1669" s="36">
        <f t="shared" si="342"/>
        <v>0</v>
      </c>
      <c r="N1669" s="38">
        <f t="shared" si="342"/>
        <v>513263</v>
      </c>
    </row>
    <row r="1670" spans="1:14" x14ac:dyDescent="0.2">
      <c r="A1670" s="29" t="s">
        <v>2653</v>
      </c>
      <c r="B1670" s="30"/>
      <c r="C1670" s="31">
        <f t="shared" ref="C1670:N1670" si="343">C1662+C1665+C1669</f>
        <v>52</v>
      </c>
      <c r="D1670" s="32">
        <f t="shared" si="343"/>
        <v>4.1468000000000007</v>
      </c>
      <c r="E1670" s="32">
        <f t="shared" si="343"/>
        <v>1.7671999999999999</v>
      </c>
      <c r="F1670" s="31">
        <f t="shared" si="343"/>
        <v>2507214</v>
      </c>
      <c r="G1670" s="31">
        <f t="shared" si="343"/>
        <v>597770</v>
      </c>
      <c r="H1670" s="31">
        <f t="shared" si="343"/>
        <v>3104984</v>
      </c>
      <c r="I1670" s="31">
        <f t="shared" si="343"/>
        <v>0</v>
      </c>
      <c r="J1670" s="31">
        <f t="shared" si="343"/>
        <v>1080536</v>
      </c>
      <c r="K1670" s="31">
        <f t="shared" si="343"/>
        <v>31050</v>
      </c>
      <c r="L1670" s="31">
        <f t="shared" si="343"/>
        <v>50627</v>
      </c>
      <c r="M1670" s="31">
        <f t="shared" si="343"/>
        <v>0</v>
      </c>
      <c r="N1670" s="33">
        <f t="shared" si="343"/>
        <v>4236147</v>
      </c>
    </row>
    <row r="1671" spans="1:14" x14ac:dyDescent="0.2">
      <c r="A1671" s="39"/>
      <c r="B1671" s="40"/>
      <c r="C1671" s="41"/>
      <c r="D1671" s="42"/>
      <c r="E1671" s="42"/>
      <c r="F1671" s="41"/>
      <c r="G1671" s="41"/>
      <c r="H1671" s="41"/>
      <c r="I1671" s="41"/>
      <c r="J1671" s="41"/>
      <c r="K1671" s="41"/>
      <c r="L1671" s="41"/>
      <c r="M1671" s="41"/>
      <c r="N1671" s="43"/>
    </row>
    <row r="1672" spans="1:14" x14ac:dyDescent="0.2">
      <c r="A1672" s="29" t="s">
        <v>2654</v>
      </c>
      <c r="B1672" s="30"/>
      <c r="C1672" s="31"/>
      <c r="D1672" s="32"/>
      <c r="E1672" s="32"/>
      <c r="F1672" s="31"/>
      <c r="G1672" s="31"/>
      <c r="H1672" s="31"/>
      <c r="I1672" s="31"/>
      <c r="J1672" s="31"/>
      <c r="K1672" s="31"/>
      <c r="L1672" s="31"/>
      <c r="M1672" s="31"/>
      <c r="N1672" s="33"/>
    </row>
    <row r="1673" spans="1:14" x14ac:dyDescent="0.2">
      <c r="A1673" s="29" t="s">
        <v>2655</v>
      </c>
      <c r="B1673" s="30" t="s">
        <v>6</v>
      </c>
      <c r="C1673" s="31" t="s">
        <v>7</v>
      </c>
      <c r="D1673" s="32" t="s">
        <v>8</v>
      </c>
      <c r="E1673" s="32" t="s">
        <v>9</v>
      </c>
      <c r="F1673" s="31" t="s">
        <v>10</v>
      </c>
      <c r="G1673" s="31" t="s">
        <v>11</v>
      </c>
      <c r="H1673" s="31" t="s">
        <v>12</v>
      </c>
      <c r="I1673" s="31" t="s">
        <v>13</v>
      </c>
      <c r="J1673" s="31" t="s">
        <v>14</v>
      </c>
      <c r="K1673" s="31" t="s">
        <v>15</v>
      </c>
      <c r="L1673" s="31" t="s">
        <v>16</v>
      </c>
      <c r="M1673" s="31" t="s">
        <v>17</v>
      </c>
      <c r="N1673" s="33" t="s">
        <v>18</v>
      </c>
    </row>
    <row r="1674" spans="1:14" x14ac:dyDescent="0.2">
      <c r="A1674" s="34" t="s">
        <v>1629</v>
      </c>
      <c r="B1674" s="35"/>
      <c r="C1674" s="36"/>
      <c r="D1674" s="37"/>
      <c r="E1674" s="37"/>
      <c r="F1674" s="36"/>
      <c r="G1674" s="36"/>
      <c r="H1674" s="36"/>
      <c r="I1674" s="36"/>
      <c r="J1674" s="36"/>
      <c r="K1674" s="36"/>
      <c r="L1674" s="36"/>
      <c r="M1674" s="36"/>
      <c r="N1674" s="38"/>
    </row>
    <row r="1675" spans="1:14" x14ac:dyDescent="0.2">
      <c r="A1675" s="39" t="s">
        <v>162</v>
      </c>
      <c r="B1675" s="40"/>
      <c r="C1675" s="41">
        <v>0</v>
      </c>
      <c r="D1675" s="42">
        <v>1.05</v>
      </c>
      <c r="E1675" s="42">
        <v>0</v>
      </c>
      <c r="F1675" s="41">
        <v>369582</v>
      </c>
      <c r="G1675" s="41">
        <v>0</v>
      </c>
      <c r="H1675" s="41">
        <v>369582</v>
      </c>
      <c r="I1675" s="41">
        <v>0</v>
      </c>
      <c r="J1675" s="41">
        <v>128614</v>
      </c>
      <c r="K1675" s="41">
        <v>3696</v>
      </c>
      <c r="L1675" s="41">
        <v>0</v>
      </c>
      <c r="M1675" s="41">
        <v>0</v>
      </c>
      <c r="N1675" s="43">
        <v>498196</v>
      </c>
    </row>
    <row r="1676" spans="1:14" x14ac:dyDescent="0.2">
      <c r="A1676" s="39" t="s">
        <v>163</v>
      </c>
      <c r="B1676" s="40"/>
      <c r="C1676" s="41">
        <v>0</v>
      </c>
      <c r="D1676" s="42">
        <v>0</v>
      </c>
      <c r="E1676" s="42">
        <v>0</v>
      </c>
      <c r="F1676" s="41">
        <v>0</v>
      </c>
      <c r="G1676" s="41">
        <v>0</v>
      </c>
      <c r="H1676" s="41">
        <v>0</v>
      </c>
      <c r="I1676" s="41">
        <v>0</v>
      </c>
      <c r="J1676" s="41">
        <v>2</v>
      </c>
      <c r="K1676" s="41">
        <v>0</v>
      </c>
      <c r="L1676" s="41">
        <v>0</v>
      </c>
      <c r="M1676" s="41">
        <v>0</v>
      </c>
      <c r="N1676" s="43">
        <v>2</v>
      </c>
    </row>
    <row r="1677" spans="1:14" x14ac:dyDescent="0.2">
      <c r="A1677" s="39" t="s">
        <v>23</v>
      </c>
      <c r="B1677" s="40"/>
      <c r="C1677" s="41">
        <v>0</v>
      </c>
      <c r="D1677" s="42">
        <v>0</v>
      </c>
      <c r="E1677" s="42">
        <v>0.5</v>
      </c>
      <c r="F1677" s="41">
        <v>0</v>
      </c>
      <c r="G1677" s="41">
        <v>195396</v>
      </c>
      <c r="H1677" s="41">
        <v>195396</v>
      </c>
      <c r="I1677" s="41">
        <v>0</v>
      </c>
      <c r="J1677" s="41">
        <v>67998</v>
      </c>
      <c r="K1677" s="41">
        <v>1954</v>
      </c>
      <c r="L1677" s="41">
        <v>0</v>
      </c>
      <c r="M1677" s="41">
        <v>0</v>
      </c>
      <c r="N1677" s="43">
        <v>263394</v>
      </c>
    </row>
    <row r="1678" spans="1:14" x14ac:dyDescent="0.2">
      <c r="A1678" s="39" t="s">
        <v>1481</v>
      </c>
      <c r="B1678" s="40"/>
      <c r="C1678" s="41">
        <v>0</v>
      </c>
      <c r="D1678" s="42">
        <v>2.4546000000000001</v>
      </c>
      <c r="E1678" s="42">
        <v>0.34</v>
      </c>
      <c r="F1678" s="41">
        <v>1693454</v>
      </c>
      <c r="G1678" s="41">
        <v>85374</v>
      </c>
      <c r="H1678" s="41">
        <v>1778828</v>
      </c>
      <c r="I1678" s="41">
        <v>0</v>
      </c>
      <c r="J1678" s="41">
        <v>619033</v>
      </c>
      <c r="K1678" s="41">
        <v>17789</v>
      </c>
      <c r="L1678" s="41">
        <v>53100</v>
      </c>
      <c r="M1678" s="41">
        <v>0</v>
      </c>
      <c r="N1678" s="43">
        <v>2450961</v>
      </c>
    </row>
    <row r="1679" spans="1:14" x14ac:dyDescent="0.2">
      <c r="A1679" s="34" t="s">
        <v>24</v>
      </c>
      <c r="B1679" s="35"/>
      <c r="C1679" s="36">
        <f t="shared" ref="C1679:N1679" si="344">SUM(C1675:C1678)</f>
        <v>0</v>
      </c>
      <c r="D1679" s="37">
        <f t="shared" si="344"/>
        <v>3.5045999999999999</v>
      </c>
      <c r="E1679" s="37">
        <f t="shared" si="344"/>
        <v>0.84000000000000008</v>
      </c>
      <c r="F1679" s="36">
        <f t="shared" si="344"/>
        <v>2063036</v>
      </c>
      <c r="G1679" s="36">
        <f t="shared" si="344"/>
        <v>280770</v>
      </c>
      <c r="H1679" s="36">
        <f t="shared" si="344"/>
        <v>2343806</v>
      </c>
      <c r="I1679" s="36">
        <f t="shared" si="344"/>
        <v>0</v>
      </c>
      <c r="J1679" s="36">
        <f t="shared" si="344"/>
        <v>815647</v>
      </c>
      <c r="K1679" s="36">
        <f t="shared" si="344"/>
        <v>23439</v>
      </c>
      <c r="L1679" s="36">
        <f t="shared" si="344"/>
        <v>53100</v>
      </c>
      <c r="M1679" s="36">
        <f t="shared" si="344"/>
        <v>0</v>
      </c>
      <c r="N1679" s="38">
        <f t="shared" si="344"/>
        <v>3212553</v>
      </c>
    </row>
    <row r="1680" spans="1:14" x14ac:dyDescent="0.2">
      <c r="A1680" s="34" t="s">
        <v>25</v>
      </c>
      <c r="B1680" s="35"/>
      <c r="C1680" s="36"/>
      <c r="D1680" s="37"/>
      <c r="E1680" s="37"/>
      <c r="F1680" s="36"/>
      <c r="G1680" s="36"/>
      <c r="H1680" s="36"/>
      <c r="I1680" s="36"/>
      <c r="J1680" s="36"/>
      <c r="K1680" s="36"/>
      <c r="L1680" s="36"/>
      <c r="M1680" s="36"/>
      <c r="N1680" s="38"/>
    </row>
    <row r="1681" spans="1:14" x14ac:dyDescent="0.2">
      <c r="A1681" s="39" t="s">
        <v>130</v>
      </c>
      <c r="B1681" s="40"/>
      <c r="C1681" s="41">
        <v>35</v>
      </c>
      <c r="D1681" s="42">
        <v>0</v>
      </c>
      <c r="E1681" s="42">
        <v>0.3029</v>
      </c>
      <c r="F1681" s="41">
        <v>0</v>
      </c>
      <c r="G1681" s="41">
        <v>93120</v>
      </c>
      <c r="H1681" s="41">
        <v>93120</v>
      </c>
      <c r="I1681" s="41">
        <v>0</v>
      </c>
      <c r="J1681" s="41">
        <v>32406</v>
      </c>
      <c r="K1681" s="41">
        <v>931</v>
      </c>
      <c r="L1681" s="41">
        <v>700</v>
      </c>
      <c r="M1681" s="41">
        <v>0</v>
      </c>
      <c r="N1681" s="43">
        <v>126226</v>
      </c>
    </row>
    <row r="1682" spans="1:14" x14ac:dyDescent="0.2">
      <c r="A1682" s="34" t="s">
        <v>24</v>
      </c>
      <c r="B1682" s="35"/>
      <c r="C1682" s="36">
        <f t="shared" ref="C1682:N1682" si="345">SUM(C1681:C1681)</f>
        <v>35</v>
      </c>
      <c r="D1682" s="37">
        <f t="shared" si="345"/>
        <v>0</v>
      </c>
      <c r="E1682" s="37">
        <f t="shared" si="345"/>
        <v>0.3029</v>
      </c>
      <c r="F1682" s="36">
        <f t="shared" si="345"/>
        <v>0</v>
      </c>
      <c r="G1682" s="36">
        <f t="shared" si="345"/>
        <v>93120</v>
      </c>
      <c r="H1682" s="36">
        <f t="shared" si="345"/>
        <v>93120</v>
      </c>
      <c r="I1682" s="36">
        <f t="shared" si="345"/>
        <v>0</v>
      </c>
      <c r="J1682" s="36">
        <f t="shared" si="345"/>
        <v>32406</v>
      </c>
      <c r="K1682" s="36">
        <f t="shared" si="345"/>
        <v>931</v>
      </c>
      <c r="L1682" s="36">
        <f t="shared" si="345"/>
        <v>700</v>
      </c>
      <c r="M1682" s="36">
        <f t="shared" si="345"/>
        <v>0</v>
      </c>
      <c r="N1682" s="38">
        <f t="shared" si="345"/>
        <v>126226</v>
      </c>
    </row>
    <row r="1683" spans="1:14" x14ac:dyDescent="0.2">
      <c r="A1683" s="34" t="s">
        <v>1483</v>
      </c>
      <c r="B1683" s="35"/>
      <c r="C1683" s="36"/>
      <c r="D1683" s="37"/>
      <c r="E1683" s="37"/>
      <c r="F1683" s="36"/>
      <c r="G1683" s="36"/>
      <c r="H1683" s="36"/>
      <c r="I1683" s="36"/>
      <c r="J1683" s="36"/>
      <c r="K1683" s="36"/>
      <c r="L1683" s="36"/>
      <c r="M1683" s="36"/>
      <c r="N1683" s="38"/>
    </row>
    <row r="1684" spans="1:14" x14ac:dyDescent="0.2">
      <c r="A1684" s="39" t="s">
        <v>1492</v>
      </c>
      <c r="B1684" s="40"/>
      <c r="C1684" s="41">
        <v>27</v>
      </c>
      <c r="D1684" s="42">
        <v>0</v>
      </c>
      <c r="E1684" s="42">
        <v>5.1400000000000001E-2</v>
      </c>
      <c r="F1684" s="41">
        <v>0</v>
      </c>
      <c r="G1684" s="41">
        <v>13930</v>
      </c>
      <c r="H1684" s="41">
        <v>13930</v>
      </c>
      <c r="I1684" s="41">
        <v>0</v>
      </c>
      <c r="J1684" s="41">
        <v>4848</v>
      </c>
      <c r="K1684" s="41">
        <v>139</v>
      </c>
      <c r="L1684" s="41">
        <v>0</v>
      </c>
      <c r="M1684" s="41">
        <v>0</v>
      </c>
      <c r="N1684" s="43">
        <v>18778</v>
      </c>
    </row>
    <row r="1685" spans="1:14" x14ac:dyDescent="0.2">
      <c r="A1685" s="39" t="s">
        <v>1485</v>
      </c>
      <c r="B1685" s="40"/>
      <c r="C1685" s="41">
        <v>0</v>
      </c>
      <c r="D1685" s="42">
        <v>0.68969999999999998</v>
      </c>
      <c r="E1685" s="42">
        <v>0</v>
      </c>
      <c r="F1685" s="41">
        <v>334030</v>
      </c>
      <c r="G1685" s="41">
        <v>0</v>
      </c>
      <c r="H1685" s="41">
        <v>334030</v>
      </c>
      <c r="I1685" s="41">
        <v>0</v>
      </c>
      <c r="J1685" s="41">
        <v>116242</v>
      </c>
      <c r="K1685" s="41">
        <v>3340</v>
      </c>
      <c r="L1685" s="41">
        <v>0</v>
      </c>
      <c r="M1685" s="41">
        <v>0</v>
      </c>
      <c r="N1685" s="43">
        <v>450272</v>
      </c>
    </row>
    <row r="1686" spans="1:14" x14ac:dyDescent="0.2">
      <c r="A1686" s="34" t="s">
        <v>24</v>
      </c>
      <c r="B1686" s="35"/>
      <c r="C1686" s="36">
        <f t="shared" ref="C1686:N1686" si="346">SUM(C1684:C1685)</f>
        <v>27</v>
      </c>
      <c r="D1686" s="37">
        <f t="shared" si="346"/>
        <v>0.68969999999999998</v>
      </c>
      <c r="E1686" s="37">
        <f t="shared" si="346"/>
        <v>5.1400000000000001E-2</v>
      </c>
      <c r="F1686" s="36">
        <f t="shared" si="346"/>
        <v>334030</v>
      </c>
      <c r="G1686" s="36">
        <f t="shared" si="346"/>
        <v>13930</v>
      </c>
      <c r="H1686" s="36">
        <f t="shared" si="346"/>
        <v>347960</v>
      </c>
      <c r="I1686" s="36">
        <f t="shared" si="346"/>
        <v>0</v>
      </c>
      <c r="J1686" s="36">
        <f t="shared" si="346"/>
        <v>121090</v>
      </c>
      <c r="K1686" s="36">
        <f t="shared" si="346"/>
        <v>3479</v>
      </c>
      <c r="L1686" s="36">
        <f t="shared" si="346"/>
        <v>0</v>
      </c>
      <c r="M1686" s="36">
        <f t="shared" si="346"/>
        <v>0</v>
      </c>
      <c r="N1686" s="38">
        <f t="shared" si="346"/>
        <v>469050</v>
      </c>
    </row>
    <row r="1687" spans="1:14" x14ac:dyDescent="0.2">
      <c r="A1687" s="29" t="s">
        <v>2656</v>
      </c>
      <c r="B1687" s="30"/>
      <c r="C1687" s="31">
        <f t="shared" ref="C1687:N1687" si="347">C1679+C1682+C1686</f>
        <v>62</v>
      </c>
      <c r="D1687" s="32">
        <f t="shared" si="347"/>
        <v>4.1943000000000001</v>
      </c>
      <c r="E1687" s="32">
        <f t="shared" si="347"/>
        <v>1.1943000000000001</v>
      </c>
      <c r="F1687" s="31">
        <f t="shared" si="347"/>
        <v>2397066</v>
      </c>
      <c r="G1687" s="31">
        <f t="shared" si="347"/>
        <v>387820</v>
      </c>
      <c r="H1687" s="31">
        <f t="shared" si="347"/>
        <v>2784886</v>
      </c>
      <c r="I1687" s="31">
        <f t="shared" si="347"/>
        <v>0</v>
      </c>
      <c r="J1687" s="31">
        <f t="shared" si="347"/>
        <v>969143</v>
      </c>
      <c r="K1687" s="31">
        <f t="shared" si="347"/>
        <v>27849</v>
      </c>
      <c r="L1687" s="31">
        <f t="shared" si="347"/>
        <v>53800</v>
      </c>
      <c r="M1687" s="31">
        <f t="shared" si="347"/>
        <v>0</v>
      </c>
      <c r="N1687" s="33">
        <f t="shared" si="347"/>
        <v>3807829</v>
      </c>
    </row>
    <row r="1688" spans="1:14" x14ac:dyDescent="0.2">
      <c r="A1688" s="39"/>
      <c r="B1688" s="40"/>
      <c r="C1688" s="41"/>
      <c r="D1688" s="42"/>
      <c r="E1688" s="42"/>
      <c r="F1688" s="41"/>
      <c r="G1688" s="41"/>
      <c r="H1688" s="41"/>
      <c r="I1688" s="41"/>
      <c r="J1688" s="41"/>
      <c r="K1688" s="41"/>
      <c r="L1688" s="41"/>
      <c r="M1688" s="41"/>
      <c r="N1688" s="43"/>
    </row>
    <row r="1689" spans="1:14" x14ac:dyDescent="0.2">
      <c r="A1689" s="29" t="s">
        <v>2657</v>
      </c>
      <c r="B1689" s="30"/>
      <c r="C1689" s="31"/>
      <c r="D1689" s="32"/>
      <c r="E1689" s="32"/>
      <c r="F1689" s="31"/>
      <c r="G1689" s="31"/>
      <c r="H1689" s="31"/>
      <c r="I1689" s="31"/>
      <c r="J1689" s="31"/>
      <c r="K1689" s="31"/>
      <c r="L1689" s="31"/>
      <c r="M1689" s="31"/>
      <c r="N1689" s="33"/>
    </row>
    <row r="1690" spans="1:14" x14ac:dyDescent="0.2">
      <c r="A1690" s="29" t="s">
        <v>2658</v>
      </c>
      <c r="B1690" s="30" t="s">
        <v>6</v>
      </c>
      <c r="C1690" s="31" t="s">
        <v>7</v>
      </c>
      <c r="D1690" s="32" t="s">
        <v>8</v>
      </c>
      <c r="E1690" s="32" t="s">
        <v>9</v>
      </c>
      <c r="F1690" s="31" t="s">
        <v>10</v>
      </c>
      <c r="G1690" s="31" t="s">
        <v>11</v>
      </c>
      <c r="H1690" s="31" t="s">
        <v>12</v>
      </c>
      <c r="I1690" s="31" t="s">
        <v>13</v>
      </c>
      <c r="J1690" s="31" t="s">
        <v>14</v>
      </c>
      <c r="K1690" s="31" t="s">
        <v>15</v>
      </c>
      <c r="L1690" s="31" t="s">
        <v>16</v>
      </c>
      <c r="M1690" s="31" t="s">
        <v>17</v>
      </c>
      <c r="N1690" s="33" t="s">
        <v>18</v>
      </c>
    </row>
    <row r="1691" spans="1:14" x14ac:dyDescent="0.2">
      <c r="A1691" s="34" t="s">
        <v>1629</v>
      </c>
      <c r="B1691" s="35"/>
      <c r="C1691" s="36"/>
      <c r="D1691" s="37"/>
      <c r="E1691" s="37"/>
      <c r="F1691" s="36"/>
      <c r="G1691" s="36"/>
      <c r="H1691" s="36"/>
      <c r="I1691" s="36"/>
      <c r="J1691" s="36"/>
      <c r="K1691" s="36"/>
      <c r="L1691" s="36"/>
      <c r="M1691" s="36"/>
      <c r="N1691" s="38"/>
    </row>
    <row r="1692" spans="1:14" x14ac:dyDescent="0.2">
      <c r="A1692" s="39" t="s">
        <v>162</v>
      </c>
      <c r="B1692" s="40"/>
      <c r="C1692" s="41">
        <v>0</v>
      </c>
      <c r="D1692" s="42">
        <v>1.3</v>
      </c>
      <c r="E1692" s="42">
        <v>0</v>
      </c>
      <c r="F1692" s="41">
        <v>485262</v>
      </c>
      <c r="G1692" s="41">
        <v>0</v>
      </c>
      <c r="H1692" s="41">
        <v>485262</v>
      </c>
      <c r="I1692" s="41">
        <v>0</v>
      </c>
      <c r="J1692" s="41">
        <v>168872</v>
      </c>
      <c r="K1692" s="41">
        <v>4853</v>
      </c>
      <c r="L1692" s="41">
        <v>0</v>
      </c>
      <c r="M1692" s="41">
        <v>0</v>
      </c>
      <c r="N1692" s="43">
        <v>654134</v>
      </c>
    </row>
    <row r="1693" spans="1:14" x14ac:dyDescent="0.2">
      <c r="A1693" s="39" t="s">
        <v>40</v>
      </c>
      <c r="B1693" s="40"/>
      <c r="C1693" s="41">
        <v>0</v>
      </c>
      <c r="D1693" s="42">
        <v>-3.3599999999999998E-2</v>
      </c>
      <c r="E1693" s="42">
        <v>0</v>
      </c>
      <c r="F1693" s="41">
        <v>-16800</v>
      </c>
      <c r="G1693" s="41">
        <v>0</v>
      </c>
      <c r="H1693" s="41">
        <v>-16800</v>
      </c>
      <c r="I1693" s="41">
        <v>0</v>
      </c>
      <c r="J1693" s="41">
        <v>-5846</v>
      </c>
      <c r="K1693" s="41">
        <v>-168</v>
      </c>
      <c r="L1693" s="41">
        <v>0</v>
      </c>
      <c r="M1693" s="41">
        <v>0</v>
      </c>
      <c r="N1693" s="43">
        <v>-22646</v>
      </c>
    </row>
    <row r="1694" spans="1:14" x14ac:dyDescent="0.2">
      <c r="A1694" s="39" t="s">
        <v>584</v>
      </c>
      <c r="B1694" s="40"/>
      <c r="C1694" s="41">
        <v>0</v>
      </c>
      <c r="D1694" s="42">
        <v>0.63149999999999995</v>
      </c>
      <c r="E1694" s="42">
        <v>0</v>
      </c>
      <c r="F1694" s="41">
        <v>224108</v>
      </c>
      <c r="G1694" s="41">
        <v>0</v>
      </c>
      <c r="H1694" s="41">
        <v>224108</v>
      </c>
      <c r="I1694" s="41">
        <v>0</v>
      </c>
      <c r="J1694" s="41">
        <v>77990</v>
      </c>
      <c r="K1694" s="41">
        <v>2241</v>
      </c>
      <c r="L1694" s="41">
        <v>0</v>
      </c>
      <c r="M1694" s="41">
        <v>0</v>
      </c>
      <c r="N1694" s="43">
        <v>302098</v>
      </c>
    </row>
    <row r="1695" spans="1:14" x14ac:dyDescent="0.2">
      <c r="A1695" s="39" t="s">
        <v>532</v>
      </c>
      <c r="B1695" s="40"/>
      <c r="C1695" s="41">
        <v>0</v>
      </c>
      <c r="D1695" s="42">
        <v>4.1700000000000001E-2</v>
      </c>
      <c r="E1695" s="42">
        <v>0</v>
      </c>
      <c r="F1695" s="41">
        <v>19280</v>
      </c>
      <c r="G1695" s="41">
        <v>0</v>
      </c>
      <c r="H1695" s="41">
        <v>19280</v>
      </c>
      <c r="I1695" s="41">
        <v>0</v>
      </c>
      <c r="J1695" s="41">
        <v>6709</v>
      </c>
      <c r="K1695" s="41">
        <v>193</v>
      </c>
      <c r="L1695" s="41">
        <v>0</v>
      </c>
      <c r="M1695" s="41">
        <v>0</v>
      </c>
      <c r="N1695" s="43">
        <v>25989</v>
      </c>
    </row>
    <row r="1696" spans="1:14" x14ac:dyDescent="0.2">
      <c r="A1696" s="39" t="s">
        <v>41</v>
      </c>
      <c r="B1696" s="40"/>
      <c r="C1696" s="41">
        <v>0</v>
      </c>
      <c r="D1696" s="42">
        <v>0</v>
      </c>
      <c r="E1696" s="42">
        <v>0</v>
      </c>
      <c r="F1696" s="41">
        <v>0</v>
      </c>
      <c r="G1696" s="41">
        <v>0</v>
      </c>
      <c r="H1696" s="41">
        <v>0</v>
      </c>
      <c r="I1696" s="41">
        <v>16800</v>
      </c>
      <c r="J1696" s="41">
        <v>5678</v>
      </c>
      <c r="K1696" s="41">
        <v>0</v>
      </c>
      <c r="L1696" s="41">
        <v>0</v>
      </c>
      <c r="M1696" s="41">
        <v>0</v>
      </c>
      <c r="N1696" s="43">
        <v>22478</v>
      </c>
    </row>
    <row r="1697" spans="1:14" x14ac:dyDescent="0.2">
      <c r="A1697" s="39" t="s">
        <v>163</v>
      </c>
      <c r="B1697" s="40"/>
      <c r="C1697" s="41">
        <v>0</v>
      </c>
      <c r="D1697" s="42">
        <v>0</v>
      </c>
      <c r="E1697" s="42">
        <v>0</v>
      </c>
      <c r="F1697" s="41">
        <v>0</v>
      </c>
      <c r="G1697" s="41">
        <v>0</v>
      </c>
      <c r="H1697" s="41">
        <v>0</v>
      </c>
      <c r="I1697" s="41">
        <v>0</v>
      </c>
      <c r="J1697" s="41">
        <v>3</v>
      </c>
      <c r="K1697" s="41">
        <v>0</v>
      </c>
      <c r="L1697" s="41">
        <v>0</v>
      </c>
      <c r="M1697" s="41">
        <v>0</v>
      </c>
      <c r="N1697" s="43">
        <v>3</v>
      </c>
    </row>
    <row r="1698" spans="1:14" x14ac:dyDescent="0.2">
      <c r="A1698" s="39" t="s">
        <v>1000</v>
      </c>
      <c r="B1698" s="40"/>
      <c r="C1698" s="41">
        <v>0</v>
      </c>
      <c r="D1698" s="42">
        <v>0</v>
      </c>
      <c r="E1698" s="42">
        <v>0</v>
      </c>
      <c r="F1698" s="41">
        <v>0</v>
      </c>
      <c r="G1698" s="41">
        <v>0</v>
      </c>
      <c r="H1698" s="41">
        <v>0</v>
      </c>
      <c r="I1698" s="41">
        <v>0</v>
      </c>
      <c r="J1698" s="41">
        <v>0</v>
      </c>
      <c r="K1698" s="41">
        <v>0</v>
      </c>
      <c r="L1698" s="41">
        <v>1500</v>
      </c>
      <c r="M1698" s="41">
        <v>0</v>
      </c>
      <c r="N1698" s="43">
        <v>1500</v>
      </c>
    </row>
    <row r="1699" spans="1:14" x14ac:dyDescent="0.2">
      <c r="A1699" s="39" t="s">
        <v>1791</v>
      </c>
      <c r="B1699" s="40"/>
      <c r="C1699" s="41">
        <v>0</v>
      </c>
      <c r="D1699" s="42">
        <v>0</v>
      </c>
      <c r="E1699" s="42">
        <v>0</v>
      </c>
      <c r="F1699" s="41">
        <v>0</v>
      </c>
      <c r="G1699" s="41">
        <v>0</v>
      </c>
      <c r="H1699" s="41">
        <v>0</v>
      </c>
      <c r="I1699" s="41">
        <v>0</v>
      </c>
      <c r="J1699" s="41">
        <v>0</v>
      </c>
      <c r="K1699" s="41">
        <v>0</v>
      </c>
      <c r="L1699" s="41">
        <v>3250</v>
      </c>
      <c r="M1699" s="41">
        <v>0</v>
      </c>
      <c r="N1699" s="43">
        <v>3250</v>
      </c>
    </row>
    <row r="1700" spans="1:14" x14ac:dyDescent="0.2">
      <c r="A1700" s="39" t="s">
        <v>23</v>
      </c>
      <c r="B1700" s="40"/>
      <c r="C1700" s="41">
        <v>0</v>
      </c>
      <c r="D1700" s="42">
        <v>0</v>
      </c>
      <c r="E1700" s="42">
        <v>0.75</v>
      </c>
      <c r="F1700" s="41">
        <v>0</v>
      </c>
      <c r="G1700" s="41">
        <v>293094</v>
      </c>
      <c r="H1700" s="41">
        <v>293094</v>
      </c>
      <c r="I1700" s="41">
        <v>0</v>
      </c>
      <c r="J1700" s="41">
        <v>101997</v>
      </c>
      <c r="K1700" s="41">
        <v>2931</v>
      </c>
      <c r="L1700" s="41">
        <v>0</v>
      </c>
      <c r="M1700" s="41">
        <v>0</v>
      </c>
      <c r="N1700" s="43">
        <v>395091</v>
      </c>
    </row>
    <row r="1701" spans="1:14" x14ac:dyDescent="0.2">
      <c r="A1701" s="39" t="s">
        <v>1481</v>
      </c>
      <c r="B1701" s="40"/>
      <c r="C1701" s="41">
        <v>0</v>
      </c>
      <c r="D1701" s="42">
        <v>3.2725</v>
      </c>
      <c r="E1701" s="42">
        <v>0.1464</v>
      </c>
      <c r="F1701" s="41">
        <v>2025761</v>
      </c>
      <c r="G1701" s="41">
        <v>36768</v>
      </c>
      <c r="H1701" s="41">
        <v>2062529</v>
      </c>
      <c r="I1701" s="41">
        <v>0</v>
      </c>
      <c r="J1701" s="41">
        <v>717759</v>
      </c>
      <c r="K1701" s="41">
        <v>20625</v>
      </c>
      <c r="L1701" s="41">
        <v>60475</v>
      </c>
      <c r="M1701" s="41">
        <v>0</v>
      </c>
      <c r="N1701" s="43">
        <v>2840763</v>
      </c>
    </row>
    <row r="1702" spans="1:14" x14ac:dyDescent="0.2">
      <c r="A1702" s="34" t="s">
        <v>24</v>
      </c>
      <c r="B1702" s="35"/>
      <c r="C1702" s="36">
        <f t="shared" ref="C1702:N1702" si="348">SUM(C1692:C1701)</f>
        <v>0</v>
      </c>
      <c r="D1702" s="37">
        <f t="shared" si="348"/>
        <v>5.2120999999999995</v>
      </c>
      <c r="E1702" s="37">
        <f t="shared" si="348"/>
        <v>0.89639999999999997</v>
      </c>
      <c r="F1702" s="36">
        <f t="shared" si="348"/>
        <v>2737611</v>
      </c>
      <c r="G1702" s="36">
        <f t="shared" si="348"/>
        <v>329862</v>
      </c>
      <c r="H1702" s="36">
        <f t="shared" si="348"/>
        <v>3067473</v>
      </c>
      <c r="I1702" s="36">
        <f t="shared" si="348"/>
        <v>16800</v>
      </c>
      <c r="J1702" s="36">
        <f t="shared" si="348"/>
        <v>1073162</v>
      </c>
      <c r="K1702" s="36">
        <f t="shared" si="348"/>
        <v>30675</v>
      </c>
      <c r="L1702" s="36">
        <f t="shared" si="348"/>
        <v>65225</v>
      </c>
      <c r="M1702" s="36">
        <f t="shared" si="348"/>
        <v>0</v>
      </c>
      <c r="N1702" s="38">
        <f t="shared" si="348"/>
        <v>4222660</v>
      </c>
    </row>
    <row r="1703" spans="1:14" x14ac:dyDescent="0.2">
      <c r="A1703" s="34" t="s">
        <v>1483</v>
      </c>
      <c r="B1703" s="35"/>
      <c r="C1703" s="36"/>
      <c r="D1703" s="37"/>
      <c r="E1703" s="37"/>
      <c r="F1703" s="36"/>
      <c r="G1703" s="36"/>
      <c r="H1703" s="36"/>
      <c r="I1703" s="36"/>
      <c r="J1703" s="36"/>
      <c r="K1703" s="36"/>
      <c r="L1703" s="36"/>
      <c r="M1703" s="36"/>
      <c r="N1703" s="38"/>
    </row>
    <row r="1704" spans="1:14" x14ac:dyDescent="0.2">
      <c r="A1704" s="39" t="s">
        <v>1492</v>
      </c>
      <c r="B1704" s="40"/>
      <c r="C1704" s="41">
        <v>25</v>
      </c>
      <c r="D1704" s="42">
        <v>0</v>
      </c>
      <c r="E1704" s="42">
        <v>4.7600000000000003E-2</v>
      </c>
      <c r="F1704" s="41">
        <v>0</v>
      </c>
      <c r="G1704" s="41">
        <v>12900</v>
      </c>
      <c r="H1704" s="41">
        <v>12900</v>
      </c>
      <c r="I1704" s="41">
        <v>0</v>
      </c>
      <c r="J1704" s="41">
        <v>4489</v>
      </c>
      <c r="K1704" s="41">
        <v>129</v>
      </c>
      <c r="L1704" s="41">
        <v>0</v>
      </c>
      <c r="M1704" s="41">
        <v>0</v>
      </c>
      <c r="N1704" s="43">
        <v>17389</v>
      </c>
    </row>
    <row r="1705" spans="1:14" x14ac:dyDescent="0.2">
      <c r="A1705" s="39" t="s">
        <v>1485</v>
      </c>
      <c r="B1705" s="40"/>
      <c r="C1705" s="41">
        <v>0</v>
      </c>
      <c r="D1705" s="42">
        <v>0.75880000000000003</v>
      </c>
      <c r="E1705" s="42">
        <v>0</v>
      </c>
      <c r="F1705" s="41">
        <v>360819</v>
      </c>
      <c r="G1705" s="41">
        <v>0</v>
      </c>
      <c r="H1705" s="41">
        <v>360819</v>
      </c>
      <c r="I1705" s="41">
        <v>0</v>
      </c>
      <c r="J1705" s="41">
        <v>125565</v>
      </c>
      <c r="K1705" s="41">
        <v>3608</v>
      </c>
      <c r="L1705" s="41">
        <v>0</v>
      </c>
      <c r="M1705" s="41">
        <v>0</v>
      </c>
      <c r="N1705" s="43">
        <v>486384</v>
      </c>
    </row>
    <row r="1706" spans="1:14" x14ac:dyDescent="0.2">
      <c r="A1706" s="34" t="s">
        <v>24</v>
      </c>
      <c r="B1706" s="35"/>
      <c r="C1706" s="36">
        <f t="shared" ref="C1706:N1706" si="349">SUM(C1704:C1705)</f>
        <v>25</v>
      </c>
      <c r="D1706" s="37">
        <f t="shared" si="349"/>
        <v>0.75880000000000003</v>
      </c>
      <c r="E1706" s="37">
        <f t="shared" si="349"/>
        <v>4.7600000000000003E-2</v>
      </c>
      <c r="F1706" s="36">
        <f t="shared" si="349"/>
        <v>360819</v>
      </c>
      <c r="G1706" s="36">
        <f t="shared" si="349"/>
        <v>12900</v>
      </c>
      <c r="H1706" s="36">
        <f t="shared" si="349"/>
        <v>373719</v>
      </c>
      <c r="I1706" s="36">
        <f t="shared" si="349"/>
        <v>0</v>
      </c>
      <c r="J1706" s="36">
        <f t="shared" si="349"/>
        <v>130054</v>
      </c>
      <c r="K1706" s="36">
        <f t="shared" si="349"/>
        <v>3737</v>
      </c>
      <c r="L1706" s="36">
        <f t="shared" si="349"/>
        <v>0</v>
      </c>
      <c r="M1706" s="36">
        <f t="shared" si="349"/>
        <v>0</v>
      </c>
      <c r="N1706" s="38">
        <f t="shared" si="349"/>
        <v>503773</v>
      </c>
    </row>
    <row r="1707" spans="1:14" x14ac:dyDescent="0.2">
      <c r="A1707" s="29" t="s">
        <v>2659</v>
      </c>
      <c r="B1707" s="30"/>
      <c r="C1707" s="31">
        <f t="shared" ref="C1707:N1707" si="350">C1702+C1706</f>
        <v>25</v>
      </c>
      <c r="D1707" s="32">
        <f t="shared" si="350"/>
        <v>5.9708999999999994</v>
      </c>
      <c r="E1707" s="32">
        <f t="shared" si="350"/>
        <v>0.94399999999999995</v>
      </c>
      <c r="F1707" s="31">
        <f t="shared" si="350"/>
        <v>3098430</v>
      </c>
      <c r="G1707" s="31">
        <f t="shared" si="350"/>
        <v>342762</v>
      </c>
      <c r="H1707" s="31">
        <f t="shared" si="350"/>
        <v>3441192</v>
      </c>
      <c r="I1707" s="31">
        <f t="shared" si="350"/>
        <v>16800</v>
      </c>
      <c r="J1707" s="31">
        <f t="shared" si="350"/>
        <v>1203216</v>
      </c>
      <c r="K1707" s="31">
        <f t="shared" si="350"/>
        <v>34412</v>
      </c>
      <c r="L1707" s="31">
        <f t="shared" si="350"/>
        <v>65225</v>
      </c>
      <c r="M1707" s="31">
        <f t="shared" si="350"/>
        <v>0</v>
      </c>
      <c r="N1707" s="33">
        <f t="shared" si="350"/>
        <v>4726433</v>
      </c>
    </row>
    <row r="1708" spans="1:14" x14ac:dyDescent="0.2">
      <c r="A1708" s="39"/>
      <c r="B1708" s="40"/>
      <c r="C1708" s="41"/>
      <c r="D1708" s="42"/>
      <c r="E1708" s="42"/>
      <c r="F1708" s="41"/>
      <c r="G1708" s="41"/>
      <c r="H1708" s="41"/>
      <c r="I1708" s="41"/>
      <c r="J1708" s="41"/>
      <c r="K1708" s="41"/>
      <c r="L1708" s="41"/>
      <c r="M1708" s="41"/>
      <c r="N1708" s="43"/>
    </row>
    <row r="1709" spans="1:14" x14ac:dyDescent="0.2">
      <c r="A1709" s="29" t="s">
        <v>2660</v>
      </c>
      <c r="B1709" s="30"/>
      <c r="C1709" s="31"/>
      <c r="D1709" s="32"/>
      <c r="E1709" s="32"/>
      <c r="F1709" s="31"/>
      <c r="G1709" s="31"/>
      <c r="H1709" s="31"/>
      <c r="I1709" s="31"/>
      <c r="J1709" s="31"/>
      <c r="K1709" s="31"/>
      <c r="L1709" s="31"/>
      <c r="M1709" s="31"/>
      <c r="N1709" s="33"/>
    </row>
    <row r="1710" spans="1:14" x14ac:dyDescent="0.2">
      <c r="A1710" s="29" t="s">
        <v>2661</v>
      </c>
      <c r="B1710" s="30" t="s">
        <v>6</v>
      </c>
      <c r="C1710" s="31" t="s">
        <v>7</v>
      </c>
      <c r="D1710" s="32" t="s">
        <v>8</v>
      </c>
      <c r="E1710" s="32" t="s">
        <v>9</v>
      </c>
      <c r="F1710" s="31" t="s">
        <v>10</v>
      </c>
      <c r="G1710" s="31" t="s">
        <v>11</v>
      </c>
      <c r="H1710" s="31" t="s">
        <v>12</v>
      </c>
      <c r="I1710" s="31" t="s">
        <v>13</v>
      </c>
      <c r="J1710" s="31" t="s">
        <v>14</v>
      </c>
      <c r="K1710" s="31" t="s">
        <v>15</v>
      </c>
      <c r="L1710" s="31" t="s">
        <v>16</v>
      </c>
      <c r="M1710" s="31" t="s">
        <v>17</v>
      </c>
      <c r="N1710" s="33" t="s">
        <v>18</v>
      </c>
    </row>
    <row r="1711" spans="1:14" x14ac:dyDescent="0.2">
      <c r="A1711" s="34" t="s">
        <v>1629</v>
      </c>
      <c r="B1711" s="35"/>
      <c r="C1711" s="36"/>
      <c r="D1711" s="37"/>
      <c r="E1711" s="37"/>
      <c r="F1711" s="36"/>
      <c r="G1711" s="36"/>
      <c r="H1711" s="36"/>
      <c r="I1711" s="36"/>
      <c r="J1711" s="36"/>
      <c r="K1711" s="36"/>
      <c r="L1711" s="36"/>
      <c r="M1711" s="36"/>
      <c r="N1711" s="38"/>
    </row>
    <row r="1712" spans="1:14" x14ac:dyDescent="0.2">
      <c r="A1712" s="39" t="s">
        <v>162</v>
      </c>
      <c r="B1712" s="40"/>
      <c r="C1712" s="41">
        <v>0</v>
      </c>
      <c r="D1712" s="42">
        <v>2.2999999999999998</v>
      </c>
      <c r="E1712" s="42">
        <v>0</v>
      </c>
      <c r="F1712" s="41">
        <v>802640</v>
      </c>
      <c r="G1712" s="41">
        <v>0</v>
      </c>
      <c r="H1712" s="41">
        <v>802640</v>
      </c>
      <c r="I1712" s="41">
        <v>0</v>
      </c>
      <c r="J1712" s="41">
        <v>279319</v>
      </c>
      <c r="K1712" s="41">
        <v>8026</v>
      </c>
      <c r="L1712" s="41">
        <v>0</v>
      </c>
      <c r="M1712" s="41">
        <v>0</v>
      </c>
      <c r="N1712" s="43">
        <v>1081959</v>
      </c>
    </row>
    <row r="1713" spans="1:14" x14ac:dyDescent="0.2">
      <c r="A1713" s="39" t="s">
        <v>40</v>
      </c>
      <c r="B1713" s="40"/>
      <c r="C1713" s="41">
        <v>0</v>
      </c>
      <c r="D1713" s="42">
        <v>-4.3499999999999997E-2</v>
      </c>
      <c r="E1713" s="42">
        <v>0</v>
      </c>
      <c r="F1713" s="41">
        <v>-21735</v>
      </c>
      <c r="G1713" s="41">
        <v>0</v>
      </c>
      <c r="H1713" s="41">
        <v>-21735</v>
      </c>
      <c r="I1713" s="41">
        <v>0</v>
      </c>
      <c r="J1713" s="41">
        <v>-7563</v>
      </c>
      <c r="K1713" s="41">
        <v>-217</v>
      </c>
      <c r="L1713" s="41">
        <v>0</v>
      </c>
      <c r="M1713" s="41">
        <v>0</v>
      </c>
      <c r="N1713" s="43">
        <v>-29298</v>
      </c>
    </row>
    <row r="1714" spans="1:14" x14ac:dyDescent="0.2">
      <c r="A1714" s="39" t="s">
        <v>41</v>
      </c>
      <c r="B1714" s="40"/>
      <c r="C1714" s="41">
        <v>0</v>
      </c>
      <c r="D1714" s="42">
        <v>0</v>
      </c>
      <c r="E1714" s="42">
        <v>0</v>
      </c>
      <c r="F1714" s="41">
        <v>0</v>
      </c>
      <c r="G1714" s="41">
        <v>0</v>
      </c>
      <c r="H1714" s="41">
        <v>0</v>
      </c>
      <c r="I1714" s="41">
        <v>21735</v>
      </c>
      <c r="J1714" s="41">
        <v>7346</v>
      </c>
      <c r="K1714" s="41">
        <v>0</v>
      </c>
      <c r="L1714" s="41">
        <v>0</v>
      </c>
      <c r="M1714" s="41">
        <v>0</v>
      </c>
      <c r="N1714" s="43">
        <v>29081</v>
      </c>
    </row>
    <row r="1715" spans="1:14" x14ac:dyDescent="0.2">
      <c r="A1715" s="39" t="s">
        <v>163</v>
      </c>
      <c r="B1715" s="40"/>
      <c r="C1715" s="41">
        <v>0</v>
      </c>
      <c r="D1715" s="42">
        <v>0</v>
      </c>
      <c r="E1715" s="42">
        <v>0</v>
      </c>
      <c r="F1715" s="41">
        <v>0</v>
      </c>
      <c r="G1715" s="41">
        <v>0</v>
      </c>
      <c r="H1715" s="41">
        <v>0</v>
      </c>
      <c r="I1715" s="41">
        <v>0</v>
      </c>
      <c r="J1715" s="41">
        <v>2</v>
      </c>
      <c r="K1715" s="41">
        <v>0</v>
      </c>
      <c r="L1715" s="41">
        <v>0</v>
      </c>
      <c r="M1715" s="41">
        <v>0</v>
      </c>
      <c r="N1715" s="43">
        <v>2</v>
      </c>
    </row>
    <row r="1716" spans="1:14" x14ac:dyDescent="0.2">
      <c r="A1716" s="39" t="s">
        <v>1791</v>
      </c>
      <c r="B1716" s="40"/>
      <c r="C1716" s="41">
        <v>0</v>
      </c>
      <c r="D1716" s="42">
        <v>0</v>
      </c>
      <c r="E1716" s="42">
        <v>0</v>
      </c>
      <c r="F1716" s="41">
        <v>0</v>
      </c>
      <c r="G1716" s="41">
        <v>0</v>
      </c>
      <c r="H1716" s="41">
        <v>0</v>
      </c>
      <c r="I1716" s="41">
        <v>0</v>
      </c>
      <c r="J1716" s="41">
        <v>0</v>
      </c>
      <c r="K1716" s="41">
        <v>0</v>
      </c>
      <c r="L1716" s="41">
        <v>5500</v>
      </c>
      <c r="M1716" s="41">
        <v>0</v>
      </c>
      <c r="N1716" s="43">
        <v>5500</v>
      </c>
    </row>
    <row r="1717" spans="1:14" x14ac:dyDescent="0.2">
      <c r="A1717" s="39" t="s">
        <v>23</v>
      </c>
      <c r="B1717" s="40"/>
      <c r="C1717" s="41">
        <v>0</v>
      </c>
      <c r="D1717" s="42">
        <v>0</v>
      </c>
      <c r="E1717" s="42">
        <v>1.25</v>
      </c>
      <c r="F1717" s="41">
        <v>0</v>
      </c>
      <c r="G1717" s="41">
        <v>488490</v>
      </c>
      <c r="H1717" s="41">
        <v>488490</v>
      </c>
      <c r="I1717" s="41">
        <v>0</v>
      </c>
      <c r="J1717" s="41">
        <v>169995</v>
      </c>
      <c r="K1717" s="41">
        <v>4885</v>
      </c>
      <c r="L1717" s="41">
        <v>0</v>
      </c>
      <c r="M1717" s="41">
        <v>0</v>
      </c>
      <c r="N1717" s="43">
        <v>658485</v>
      </c>
    </row>
    <row r="1718" spans="1:14" x14ac:dyDescent="0.2">
      <c r="A1718" s="39" t="s">
        <v>1481</v>
      </c>
      <c r="B1718" s="40"/>
      <c r="C1718" s="41">
        <v>0</v>
      </c>
      <c r="D1718" s="42">
        <v>5.8177000000000003</v>
      </c>
      <c r="E1718" s="42">
        <v>0.5</v>
      </c>
      <c r="F1718" s="41">
        <v>3526201</v>
      </c>
      <c r="G1718" s="41">
        <v>125550</v>
      </c>
      <c r="H1718" s="41">
        <v>3651751</v>
      </c>
      <c r="I1718" s="41">
        <v>0</v>
      </c>
      <c r="J1718" s="41">
        <v>1270808</v>
      </c>
      <c r="K1718" s="41">
        <v>36517</v>
      </c>
      <c r="L1718" s="41">
        <v>110625</v>
      </c>
      <c r="M1718" s="41">
        <v>0</v>
      </c>
      <c r="N1718" s="43">
        <v>5033184</v>
      </c>
    </row>
    <row r="1719" spans="1:14" x14ac:dyDescent="0.2">
      <c r="A1719" s="39" t="s">
        <v>1482</v>
      </c>
      <c r="B1719" s="40"/>
      <c r="C1719" s="41">
        <v>0</v>
      </c>
      <c r="D1719" s="42">
        <v>0</v>
      </c>
      <c r="E1719" s="42">
        <v>0</v>
      </c>
      <c r="F1719" s="41">
        <v>36000</v>
      </c>
      <c r="G1719" s="41">
        <v>0</v>
      </c>
      <c r="H1719" s="41">
        <v>36000</v>
      </c>
      <c r="I1719" s="41">
        <v>0</v>
      </c>
      <c r="J1719" s="41">
        <v>12528</v>
      </c>
      <c r="K1719" s="41">
        <v>360</v>
      </c>
      <c r="L1719" s="41">
        <v>4500</v>
      </c>
      <c r="M1719" s="41">
        <v>0</v>
      </c>
      <c r="N1719" s="43">
        <v>53028</v>
      </c>
    </row>
    <row r="1720" spans="1:14" x14ac:dyDescent="0.2">
      <c r="A1720" s="34" t="s">
        <v>24</v>
      </c>
      <c r="B1720" s="35"/>
      <c r="C1720" s="36">
        <f t="shared" ref="C1720:N1720" si="351">SUM(C1712:C1719)</f>
        <v>0</v>
      </c>
      <c r="D1720" s="37">
        <f t="shared" si="351"/>
        <v>8.0742000000000012</v>
      </c>
      <c r="E1720" s="37">
        <f t="shared" si="351"/>
        <v>1.75</v>
      </c>
      <c r="F1720" s="36">
        <f t="shared" si="351"/>
        <v>4343106</v>
      </c>
      <c r="G1720" s="36">
        <f t="shared" si="351"/>
        <v>614040</v>
      </c>
      <c r="H1720" s="36">
        <f t="shared" si="351"/>
        <v>4957146</v>
      </c>
      <c r="I1720" s="36">
        <f t="shared" si="351"/>
        <v>21735</v>
      </c>
      <c r="J1720" s="36">
        <f t="shared" si="351"/>
        <v>1732435</v>
      </c>
      <c r="K1720" s="36">
        <f t="shared" si="351"/>
        <v>49571</v>
      </c>
      <c r="L1720" s="36">
        <f t="shared" si="351"/>
        <v>120625</v>
      </c>
      <c r="M1720" s="36">
        <f t="shared" si="351"/>
        <v>0</v>
      </c>
      <c r="N1720" s="38">
        <f t="shared" si="351"/>
        <v>6831941</v>
      </c>
    </row>
    <row r="1721" spans="1:14" x14ac:dyDescent="0.2">
      <c r="A1721" s="34" t="s">
        <v>25</v>
      </c>
      <c r="B1721" s="35"/>
      <c r="C1721" s="36"/>
      <c r="D1721" s="37"/>
      <c r="E1721" s="37"/>
      <c r="F1721" s="36"/>
      <c r="G1721" s="36"/>
      <c r="H1721" s="36"/>
      <c r="I1721" s="36"/>
      <c r="J1721" s="36"/>
      <c r="K1721" s="36"/>
      <c r="L1721" s="36"/>
      <c r="M1721" s="36"/>
      <c r="N1721" s="38"/>
    </row>
    <row r="1722" spans="1:14" x14ac:dyDescent="0.2">
      <c r="A1722" s="39" t="s">
        <v>69</v>
      </c>
      <c r="B1722" s="40"/>
      <c r="C1722" s="41">
        <v>75</v>
      </c>
      <c r="D1722" s="42">
        <v>0</v>
      </c>
      <c r="E1722" s="42">
        <v>1.6113999999999999</v>
      </c>
      <c r="F1722" s="41">
        <v>0</v>
      </c>
      <c r="G1722" s="41">
        <v>495389</v>
      </c>
      <c r="H1722" s="41">
        <v>495389</v>
      </c>
      <c r="I1722" s="41">
        <v>0</v>
      </c>
      <c r="J1722" s="41">
        <v>172395</v>
      </c>
      <c r="K1722" s="41">
        <v>4954</v>
      </c>
      <c r="L1722" s="41">
        <v>4575</v>
      </c>
      <c r="M1722" s="41">
        <v>0</v>
      </c>
      <c r="N1722" s="43">
        <v>672359</v>
      </c>
    </row>
    <row r="1723" spans="1:14" x14ac:dyDescent="0.2">
      <c r="A1723" s="34" t="s">
        <v>24</v>
      </c>
      <c r="B1723" s="35"/>
      <c r="C1723" s="36">
        <f t="shared" ref="C1723:N1723" si="352">SUM(C1722:C1722)</f>
        <v>75</v>
      </c>
      <c r="D1723" s="37">
        <f t="shared" si="352"/>
        <v>0</v>
      </c>
      <c r="E1723" s="37">
        <f t="shared" si="352"/>
        <v>1.6113999999999999</v>
      </c>
      <c r="F1723" s="36">
        <f t="shared" si="352"/>
        <v>0</v>
      </c>
      <c r="G1723" s="36">
        <f t="shared" si="352"/>
        <v>495389</v>
      </c>
      <c r="H1723" s="36">
        <f t="shared" si="352"/>
        <v>495389</v>
      </c>
      <c r="I1723" s="36">
        <f t="shared" si="352"/>
        <v>0</v>
      </c>
      <c r="J1723" s="36">
        <f t="shared" si="352"/>
        <v>172395</v>
      </c>
      <c r="K1723" s="36">
        <f t="shared" si="352"/>
        <v>4954</v>
      </c>
      <c r="L1723" s="36">
        <f t="shared" si="352"/>
        <v>4575</v>
      </c>
      <c r="M1723" s="36">
        <f t="shared" si="352"/>
        <v>0</v>
      </c>
      <c r="N1723" s="38">
        <f t="shared" si="352"/>
        <v>672359</v>
      </c>
    </row>
    <row r="1724" spans="1:14" x14ac:dyDescent="0.2">
      <c r="A1724" s="34" t="s">
        <v>1483</v>
      </c>
      <c r="B1724" s="35"/>
      <c r="C1724" s="36"/>
      <c r="D1724" s="37"/>
      <c r="E1724" s="37"/>
      <c r="F1724" s="36"/>
      <c r="G1724" s="36"/>
      <c r="H1724" s="36"/>
      <c r="I1724" s="36"/>
      <c r="J1724" s="36"/>
      <c r="K1724" s="36"/>
      <c r="L1724" s="36"/>
      <c r="M1724" s="36"/>
      <c r="N1724" s="38"/>
    </row>
    <row r="1725" spans="1:14" x14ac:dyDescent="0.2">
      <c r="A1725" s="39" t="s">
        <v>1484</v>
      </c>
      <c r="B1725" s="40"/>
      <c r="C1725" s="41">
        <v>60</v>
      </c>
      <c r="D1725" s="42">
        <v>0</v>
      </c>
      <c r="E1725" s="42">
        <v>0.1051</v>
      </c>
      <c r="F1725" s="41">
        <v>0</v>
      </c>
      <c r="G1725" s="41">
        <v>28483</v>
      </c>
      <c r="H1725" s="41">
        <v>28483</v>
      </c>
      <c r="I1725" s="41">
        <v>0</v>
      </c>
      <c r="J1725" s="41">
        <v>9912</v>
      </c>
      <c r="K1725" s="41">
        <v>285</v>
      </c>
      <c r="L1725" s="41">
        <v>0</v>
      </c>
      <c r="M1725" s="41">
        <v>0</v>
      </c>
      <c r="N1725" s="43">
        <v>38395</v>
      </c>
    </row>
    <row r="1726" spans="1:14" x14ac:dyDescent="0.2">
      <c r="A1726" s="39" t="s">
        <v>1485</v>
      </c>
      <c r="B1726" s="40"/>
      <c r="C1726" s="41">
        <v>0</v>
      </c>
      <c r="D1726" s="42">
        <v>1.5178</v>
      </c>
      <c r="E1726" s="42">
        <v>0</v>
      </c>
      <c r="F1726" s="41">
        <v>736195</v>
      </c>
      <c r="G1726" s="41">
        <v>0</v>
      </c>
      <c r="H1726" s="41">
        <v>736195</v>
      </c>
      <c r="I1726" s="41">
        <v>0</v>
      </c>
      <c r="J1726" s="41">
        <v>256196</v>
      </c>
      <c r="K1726" s="41">
        <v>7362</v>
      </c>
      <c r="L1726" s="41">
        <v>0</v>
      </c>
      <c r="M1726" s="41">
        <v>0</v>
      </c>
      <c r="N1726" s="43">
        <v>992391</v>
      </c>
    </row>
    <row r="1727" spans="1:14" x14ac:dyDescent="0.2">
      <c r="A1727" s="34" t="s">
        <v>24</v>
      </c>
      <c r="B1727" s="35"/>
      <c r="C1727" s="36">
        <f t="shared" ref="C1727:N1727" si="353">SUM(C1725:C1726)</f>
        <v>60</v>
      </c>
      <c r="D1727" s="37">
        <f t="shared" si="353"/>
        <v>1.5178</v>
      </c>
      <c r="E1727" s="37">
        <f t="shared" si="353"/>
        <v>0.1051</v>
      </c>
      <c r="F1727" s="36">
        <f t="shared" si="353"/>
        <v>736195</v>
      </c>
      <c r="G1727" s="36">
        <f t="shared" si="353"/>
        <v>28483</v>
      </c>
      <c r="H1727" s="36">
        <f t="shared" si="353"/>
        <v>764678</v>
      </c>
      <c r="I1727" s="36">
        <f t="shared" si="353"/>
        <v>0</v>
      </c>
      <c r="J1727" s="36">
        <f t="shared" si="353"/>
        <v>266108</v>
      </c>
      <c r="K1727" s="36">
        <f t="shared" si="353"/>
        <v>7647</v>
      </c>
      <c r="L1727" s="36">
        <f t="shared" si="353"/>
        <v>0</v>
      </c>
      <c r="M1727" s="36">
        <f t="shared" si="353"/>
        <v>0</v>
      </c>
      <c r="N1727" s="38">
        <f t="shared" si="353"/>
        <v>1030786</v>
      </c>
    </row>
    <row r="1728" spans="1:14" x14ac:dyDescent="0.2">
      <c r="A1728" s="29" t="s">
        <v>2662</v>
      </c>
      <c r="B1728" s="30"/>
      <c r="C1728" s="31">
        <f t="shared" ref="C1728:N1728" si="354">C1720+C1723+C1727</f>
        <v>135</v>
      </c>
      <c r="D1728" s="32">
        <f t="shared" si="354"/>
        <v>9.5920000000000005</v>
      </c>
      <c r="E1728" s="32">
        <f t="shared" si="354"/>
        <v>3.4664999999999999</v>
      </c>
      <c r="F1728" s="31">
        <f t="shared" si="354"/>
        <v>5079301</v>
      </c>
      <c r="G1728" s="31">
        <f t="shared" si="354"/>
        <v>1137912</v>
      </c>
      <c r="H1728" s="31">
        <f t="shared" si="354"/>
        <v>6217213</v>
      </c>
      <c r="I1728" s="31">
        <f t="shared" si="354"/>
        <v>21735</v>
      </c>
      <c r="J1728" s="31">
        <f t="shared" si="354"/>
        <v>2170938</v>
      </c>
      <c r="K1728" s="31">
        <f t="shared" si="354"/>
        <v>62172</v>
      </c>
      <c r="L1728" s="31">
        <f t="shared" si="354"/>
        <v>125200</v>
      </c>
      <c r="M1728" s="31">
        <f t="shared" si="354"/>
        <v>0</v>
      </c>
      <c r="N1728" s="33">
        <f t="shared" si="354"/>
        <v>8535086</v>
      </c>
    </row>
    <row r="1729" spans="1:14" x14ac:dyDescent="0.2">
      <c r="A1729" s="39"/>
      <c r="B1729" s="40"/>
      <c r="C1729" s="41"/>
      <c r="D1729" s="42"/>
      <c r="E1729" s="42"/>
      <c r="F1729" s="41"/>
      <c r="G1729" s="41"/>
      <c r="H1729" s="41"/>
      <c r="I1729" s="41"/>
      <c r="J1729" s="41"/>
      <c r="K1729" s="41"/>
      <c r="L1729" s="41"/>
      <c r="M1729" s="41"/>
      <c r="N1729" s="43"/>
    </row>
    <row r="1730" spans="1:14" x14ac:dyDescent="0.2">
      <c r="A1730" s="29" t="s">
        <v>2663</v>
      </c>
      <c r="B1730" s="30"/>
      <c r="C1730" s="31"/>
      <c r="D1730" s="32"/>
      <c r="E1730" s="32"/>
      <c r="F1730" s="31"/>
      <c r="G1730" s="31"/>
      <c r="H1730" s="31"/>
      <c r="I1730" s="31"/>
      <c r="J1730" s="31"/>
      <c r="K1730" s="31"/>
      <c r="L1730" s="31"/>
      <c r="M1730" s="31"/>
      <c r="N1730" s="33"/>
    </row>
    <row r="1731" spans="1:14" x14ac:dyDescent="0.2">
      <c r="A1731" s="29" t="s">
        <v>2664</v>
      </c>
      <c r="B1731" s="30" t="s">
        <v>6</v>
      </c>
      <c r="C1731" s="31" t="s">
        <v>7</v>
      </c>
      <c r="D1731" s="32" t="s">
        <v>8</v>
      </c>
      <c r="E1731" s="32" t="s">
        <v>9</v>
      </c>
      <c r="F1731" s="31" t="s">
        <v>10</v>
      </c>
      <c r="G1731" s="31" t="s">
        <v>11</v>
      </c>
      <c r="H1731" s="31" t="s">
        <v>12</v>
      </c>
      <c r="I1731" s="31" t="s">
        <v>13</v>
      </c>
      <c r="J1731" s="31" t="s">
        <v>14</v>
      </c>
      <c r="K1731" s="31" t="s">
        <v>15</v>
      </c>
      <c r="L1731" s="31" t="s">
        <v>16</v>
      </c>
      <c r="M1731" s="31" t="s">
        <v>17</v>
      </c>
      <c r="N1731" s="33" t="s">
        <v>18</v>
      </c>
    </row>
    <row r="1732" spans="1:14" x14ac:dyDescent="0.2">
      <c r="A1732" s="34" t="s">
        <v>19</v>
      </c>
      <c r="B1732" s="35"/>
      <c r="C1732" s="36"/>
      <c r="D1732" s="37"/>
      <c r="E1732" s="37"/>
      <c r="F1732" s="36"/>
      <c r="G1732" s="36"/>
      <c r="H1732" s="36"/>
      <c r="I1732" s="36"/>
      <c r="J1732" s="36"/>
      <c r="K1732" s="36"/>
      <c r="L1732" s="36"/>
      <c r="M1732" s="36"/>
      <c r="N1732" s="38"/>
    </row>
    <row r="1733" spans="1:14" x14ac:dyDescent="0.2">
      <c r="A1733" s="39" t="s">
        <v>22</v>
      </c>
      <c r="B1733" s="40"/>
      <c r="C1733" s="41">
        <v>0</v>
      </c>
      <c r="D1733" s="42">
        <v>1.8548</v>
      </c>
      <c r="E1733" s="42">
        <v>0.4</v>
      </c>
      <c r="F1733" s="41">
        <v>1030432</v>
      </c>
      <c r="G1733" s="41">
        <v>94997</v>
      </c>
      <c r="H1733" s="41">
        <v>1125429</v>
      </c>
      <c r="I1733" s="41">
        <v>0</v>
      </c>
      <c r="J1733" s="41">
        <v>391649</v>
      </c>
      <c r="K1733" s="41">
        <v>11254</v>
      </c>
      <c r="L1733" s="41">
        <v>10000</v>
      </c>
      <c r="M1733" s="41">
        <v>0</v>
      </c>
      <c r="N1733" s="43">
        <v>1527078</v>
      </c>
    </row>
    <row r="1734" spans="1:14" x14ac:dyDescent="0.2">
      <c r="A1734" s="34" t="s">
        <v>24</v>
      </c>
      <c r="B1734" s="35"/>
      <c r="C1734" s="36">
        <f t="shared" ref="C1734:N1734" si="355">SUM(C1733:C1733)</f>
        <v>0</v>
      </c>
      <c r="D1734" s="37">
        <f t="shared" si="355"/>
        <v>1.8548</v>
      </c>
      <c r="E1734" s="37">
        <f t="shared" si="355"/>
        <v>0.4</v>
      </c>
      <c r="F1734" s="36">
        <f t="shared" si="355"/>
        <v>1030432</v>
      </c>
      <c r="G1734" s="36">
        <f t="shared" si="355"/>
        <v>94997</v>
      </c>
      <c r="H1734" s="36">
        <f t="shared" si="355"/>
        <v>1125429</v>
      </c>
      <c r="I1734" s="36">
        <f t="shared" si="355"/>
        <v>0</v>
      </c>
      <c r="J1734" s="36">
        <f t="shared" si="355"/>
        <v>391649</v>
      </c>
      <c r="K1734" s="36">
        <f t="shared" si="355"/>
        <v>11254</v>
      </c>
      <c r="L1734" s="36">
        <f t="shared" si="355"/>
        <v>10000</v>
      </c>
      <c r="M1734" s="36">
        <f t="shared" si="355"/>
        <v>0</v>
      </c>
      <c r="N1734" s="38">
        <f t="shared" si="355"/>
        <v>1527078</v>
      </c>
    </row>
    <row r="1735" spans="1:14" x14ac:dyDescent="0.2">
      <c r="A1735" s="34" t="s">
        <v>1629</v>
      </c>
      <c r="B1735" s="35"/>
      <c r="C1735" s="36"/>
      <c r="D1735" s="37"/>
      <c r="E1735" s="37"/>
      <c r="F1735" s="36"/>
      <c r="G1735" s="36"/>
      <c r="H1735" s="36"/>
      <c r="I1735" s="36"/>
      <c r="J1735" s="36"/>
      <c r="K1735" s="36"/>
      <c r="L1735" s="36"/>
      <c r="M1735" s="36"/>
      <c r="N1735" s="38"/>
    </row>
    <row r="1736" spans="1:14" x14ac:dyDescent="0.2">
      <c r="A1736" s="39" t="s">
        <v>162</v>
      </c>
      <c r="B1736" s="40"/>
      <c r="C1736" s="41">
        <v>0</v>
      </c>
      <c r="D1736" s="42">
        <v>8.5167000000000002</v>
      </c>
      <c r="E1736" s="42">
        <v>0</v>
      </c>
      <c r="F1736" s="41">
        <v>2962210</v>
      </c>
      <c r="G1736" s="41">
        <v>0</v>
      </c>
      <c r="H1736" s="41">
        <v>2962210</v>
      </c>
      <c r="I1736" s="41">
        <v>0</v>
      </c>
      <c r="J1736" s="41">
        <v>1030849</v>
      </c>
      <c r="K1736" s="41">
        <v>29622</v>
      </c>
      <c r="L1736" s="41">
        <v>0</v>
      </c>
      <c r="M1736" s="41">
        <v>0</v>
      </c>
      <c r="N1736" s="43">
        <v>3993059</v>
      </c>
    </row>
    <row r="1737" spans="1:14" x14ac:dyDescent="0.2">
      <c r="A1737" s="39" t="s">
        <v>40</v>
      </c>
      <c r="B1737" s="40"/>
      <c r="C1737" s="41">
        <v>0</v>
      </c>
      <c r="D1737" s="42">
        <v>0</v>
      </c>
      <c r="E1737" s="42">
        <v>0</v>
      </c>
      <c r="F1737" s="41">
        <v>-75600</v>
      </c>
      <c r="G1737" s="41">
        <v>0</v>
      </c>
      <c r="H1737" s="41">
        <v>-75600</v>
      </c>
      <c r="I1737" s="41">
        <v>0</v>
      </c>
      <c r="J1737" s="41">
        <v>-26309</v>
      </c>
      <c r="K1737" s="41">
        <v>-756</v>
      </c>
      <c r="L1737" s="41">
        <v>0</v>
      </c>
      <c r="M1737" s="41">
        <v>0</v>
      </c>
      <c r="N1737" s="43">
        <v>-101909</v>
      </c>
    </row>
    <row r="1738" spans="1:14" x14ac:dyDescent="0.2">
      <c r="A1738" s="39" t="s">
        <v>41</v>
      </c>
      <c r="B1738" s="40"/>
      <c r="C1738" s="41">
        <v>0</v>
      </c>
      <c r="D1738" s="42">
        <v>0</v>
      </c>
      <c r="E1738" s="42">
        <v>0</v>
      </c>
      <c r="F1738" s="41">
        <v>0</v>
      </c>
      <c r="G1738" s="41">
        <v>0</v>
      </c>
      <c r="H1738" s="41">
        <v>0</v>
      </c>
      <c r="I1738" s="41">
        <v>75600</v>
      </c>
      <c r="J1738" s="41">
        <v>25553</v>
      </c>
      <c r="K1738" s="41">
        <v>0</v>
      </c>
      <c r="L1738" s="41">
        <v>0</v>
      </c>
      <c r="M1738" s="41">
        <v>0</v>
      </c>
      <c r="N1738" s="43">
        <v>101153</v>
      </c>
    </row>
    <row r="1739" spans="1:14" x14ac:dyDescent="0.2">
      <c r="A1739" s="39" t="s">
        <v>163</v>
      </c>
      <c r="B1739" s="40"/>
      <c r="C1739" s="41">
        <v>0</v>
      </c>
      <c r="D1739" s="42">
        <v>0</v>
      </c>
      <c r="E1739" s="42">
        <v>0</v>
      </c>
      <c r="F1739" s="41">
        <v>0</v>
      </c>
      <c r="G1739" s="41">
        <v>0</v>
      </c>
      <c r="H1739" s="41">
        <v>0</v>
      </c>
      <c r="I1739" s="41">
        <v>0</v>
      </c>
      <c r="J1739" s="41">
        <v>3</v>
      </c>
      <c r="K1739" s="41">
        <v>0</v>
      </c>
      <c r="L1739" s="41">
        <v>0</v>
      </c>
      <c r="M1739" s="41">
        <v>0</v>
      </c>
      <c r="N1739" s="43">
        <v>3</v>
      </c>
    </row>
    <row r="1740" spans="1:14" x14ac:dyDescent="0.2">
      <c r="A1740" s="39" t="s">
        <v>1000</v>
      </c>
      <c r="B1740" s="40"/>
      <c r="C1740" s="41">
        <v>0</v>
      </c>
      <c r="D1740" s="42">
        <v>0</v>
      </c>
      <c r="E1740" s="42">
        <v>0</v>
      </c>
      <c r="F1740" s="41">
        <v>0</v>
      </c>
      <c r="G1740" s="41">
        <v>0</v>
      </c>
      <c r="H1740" s="41">
        <v>0</v>
      </c>
      <c r="I1740" s="41">
        <v>0</v>
      </c>
      <c r="J1740" s="41">
        <v>0</v>
      </c>
      <c r="K1740" s="41">
        <v>0</v>
      </c>
      <c r="L1740" s="41">
        <v>14000</v>
      </c>
      <c r="M1740" s="41">
        <v>0</v>
      </c>
      <c r="N1740" s="43">
        <v>14000</v>
      </c>
    </row>
    <row r="1741" spans="1:14" x14ac:dyDescent="0.2">
      <c r="A1741" s="39" t="s">
        <v>23</v>
      </c>
      <c r="B1741" s="40"/>
      <c r="C1741" s="41">
        <v>0</v>
      </c>
      <c r="D1741" s="42">
        <v>0</v>
      </c>
      <c r="E1741" s="42">
        <v>1.62</v>
      </c>
      <c r="F1741" s="41">
        <v>0</v>
      </c>
      <c r="G1741" s="41">
        <v>629891</v>
      </c>
      <c r="H1741" s="41">
        <v>629891</v>
      </c>
      <c r="I1741" s="41">
        <v>0</v>
      </c>
      <c r="J1741" s="41">
        <v>219202</v>
      </c>
      <c r="K1741" s="41">
        <v>6299</v>
      </c>
      <c r="L1741" s="41">
        <v>0</v>
      </c>
      <c r="M1741" s="41">
        <v>0</v>
      </c>
      <c r="N1741" s="43">
        <v>849093</v>
      </c>
    </row>
    <row r="1742" spans="1:14" x14ac:dyDescent="0.2">
      <c r="A1742" s="39" t="s">
        <v>1481</v>
      </c>
      <c r="B1742" s="40"/>
      <c r="C1742" s="41">
        <v>0</v>
      </c>
      <c r="D1742" s="42">
        <v>7.0453000000000001</v>
      </c>
      <c r="E1742" s="42">
        <v>1.26</v>
      </c>
      <c r="F1742" s="41">
        <v>4766759</v>
      </c>
      <c r="G1742" s="41">
        <v>316386</v>
      </c>
      <c r="H1742" s="41">
        <v>5083145</v>
      </c>
      <c r="I1742" s="41">
        <v>0</v>
      </c>
      <c r="J1742" s="41">
        <v>1768935</v>
      </c>
      <c r="K1742" s="41">
        <v>50832</v>
      </c>
      <c r="L1742" s="41">
        <v>206500</v>
      </c>
      <c r="M1742" s="41">
        <v>0</v>
      </c>
      <c r="N1742" s="43">
        <v>7058580</v>
      </c>
    </row>
    <row r="1743" spans="1:14" x14ac:dyDescent="0.2">
      <c r="A1743" s="39" t="s">
        <v>1482</v>
      </c>
      <c r="B1743" s="40"/>
      <c r="C1743" s="41">
        <v>0</v>
      </c>
      <c r="D1743" s="42">
        <v>0</v>
      </c>
      <c r="E1743" s="42">
        <v>0</v>
      </c>
      <c r="F1743" s="41">
        <v>24000</v>
      </c>
      <c r="G1743" s="41">
        <v>0</v>
      </c>
      <c r="H1743" s="41">
        <v>24000</v>
      </c>
      <c r="I1743" s="41">
        <v>0</v>
      </c>
      <c r="J1743" s="41">
        <v>8352</v>
      </c>
      <c r="K1743" s="41">
        <v>240</v>
      </c>
      <c r="L1743" s="41">
        <v>4500</v>
      </c>
      <c r="M1743" s="41">
        <v>0</v>
      </c>
      <c r="N1743" s="43">
        <v>36852</v>
      </c>
    </row>
    <row r="1744" spans="1:14" x14ac:dyDescent="0.2">
      <c r="A1744" s="34" t="s">
        <v>24</v>
      </c>
      <c r="B1744" s="35"/>
      <c r="C1744" s="36">
        <f t="shared" ref="C1744:N1744" si="356">SUM(C1736:C1743)</f>
        <v>0</v>
      </c>
      <c r="D1744" s="37">
        <f t="shared" si="356"/>
        <v>15.562000000000001</v>
      </c>
      <c r="E1744" s="37">
        <f t="shared" si="356"/>
        <v>2.88</v>
      </c>
      <c r="F1744" s="36">
        <f t="shared" si="356"/>
        <v>7677369</v>
      </c>
      <c r="G1744" s="36">
        <f t="shared" si="356"/>
        <v>946277</v>
      </c>
      <c r="H1744" s="36">
        <f t="shared" si="356"/>
        <v>8623646</v>
      </c>
      <c r="I1744" s="36">
        <f t="shared" si="356"/>
        <v>75600</v>
      </c>
      <c r="J1744" s="36">
        <f t="shared" si="356"/>
        <v>3026585</v>
      </c>
      <c r="K1744" s="36">
        <f t="shared" si="356"/>
        <v>86237</v>
      </c>
      <c r="L1744" s="36">
        <f t="shared" si="356"/>
        <v>225000</v>
      </c>
      <c r="M1744" s="36">
        <f t="shared" si="356"/>
        <v>0</v>
      </c>
      <c r="N1744" s="38">
        <f t="shared" si="356"/>
        <v>11950831</v>
      </c>
    </row>
    <row r="1745" spans="1:14" x14ac:dyDescent="0.2">
      <c r="A1745" s="34" t="s">
        <v>25</v>
      </c>
      <c r="B1745" s="35"/>
      <c r="C1745" s="36"/>
      <c r="D1745" s="37"/>
      <c r="E1745" s="37"/>
      <c r="F1745" s="36"/>
      <c r="G1745" s="36"/>
      <c r="H1745" s="36"/>
      <c r="I1745" s="36"/>
      <c r="J1745" s="36"/>
      <c r="K1745" s="36"/>
      <c r="L1745" s="36"/>
      <c r="M1745" s="36"/>
      <c r="N1745" s="38"/>
    </row>
    <row r="1746" spans="1:14" x14ac:dyDescent="0.2">
      <c r="A1746" s="39" t="s">
        <v>26</v>
      </c>
      <c r="B1746" s="40"/>
      <c r="C1746" s="41">
        <v>25</v>
      </c>
      <c r="D1746" s="42">
        <v>0</v>
      </c>
      <c r="E1746" s="42">
        <v>0.99329999999999996</v>
      </c>
      <c r="F1746" s="41">
        <v>0</v>
      </c>
      <c r="G1746" s="41">
        <v>305368</v>
      </c>
      <c r="H1746" s="41">
        <v>305368</v>
      </c>
      <c r="I1746" s="41">
        <v>0</v>
      </c>
      <c r="J1746" s="41">
        <v>106268</v>
      </c>
      <c r="K1746" s="41">
        <v>3054</v>
      </c>
      <c r="L1746" s="41">
        <v>2125</v>
      </c>
      <c r="M1746" s="41">
        <v>0</v>
      </c>
      <c r="N1746" s="43">
        <v>413761</v>
      </c>
    </row>
    <row r="1747" spans="1:14" x14ac:dyDescent="0.2">
      <c r="A1747" s="39" t="s">
        <v>69</v>
      </c>
      <c r="B1747" s="40"/>
      <c r="C1747" s="41">
        <v>95</v>
      </c>
      <c r="D1747" s="42">
        <v>0</v>
      </c>
      <c r="E1747" s="42">
        <v>1.9297</v>
      </c>
      <c r="F1747" s="41">
        <v>0</v>
      </c>
      <c r="G1747" s="41">
        <v>593244</v>
      </c>
      <c r="H1747" s="41">
        <v>593244</v>
      </c>
      <c r="I1747" s="41">
        <v>0</v>
      </c>
      <c r="J1747" s="41">
        <v>206449</v>
      </c>
      <c r="K1747" s="41">
        <v>5932</v>
      </c>
      <c r="L1747" s="41">
        <v>5795</v>
      </c>
      <c r="M1747" s="41">
        <v>0</v>
      </c>
      <c r="N1747" s="43">
        <v>805488</v>
      </c>
    </row>
    <row r="1748" spans="1:14" x14ac:dyDescent="0.2">
      <c r="A1748" s="34" t="s">
        <v>24</v>
      </c>
      <c r="B1748" s="35"/>
      <c r="C1748" s="36">
        <f t="shared" ref="C1748:N1748" si="357">SUM(C1746:C1747)</f>
        <v>120</v>
      </c>
      <c r="D1748" s="37">
        <f t="shared" si="357"/>
        <v>0</v>
      </c>
      <c r="E1748" s="37">
        <f t="shared" si="357"/>
        <v>2.923</v>
      </c>
      <c r="F1748" s="36">
        <f t="shared" si="357"/>
        <v>0</v>
      </c>
      <c r="G1748" s="36">
        <f t="shared" si="357"/>
        <v>898612</v>
      </c>
      <c r="H1748" s="36">
        <f t="shared" si="357"/>
        <v>898612</v>
      </c>
      <c r="I1748" s="36">
        <f t="shared" si="357"/>
        <v>0</v>
      </c>
      <c r="J1748" s="36">
        <f t="shared" si="357"/>
        <v>312717</v>
      </c>
      <c r="K1748" s="36">
        <f t="shared" si="357"/>
        <v>8986</v>
      </c>
      <c r="L1748" s="36">
        <f t="shared" si="357"/>
        <v>7920</v>
      </c>
      <c r="M1748" s="36">
        <f t="shared" si="357"/>
        <v>0</v>
      </c>
      <c r="N1748" s="38">
        <f t="shared" si="357"/>
        <v>1219249</v>
      </c>
    </row>
    <row r="1749" spans="1:14" x14ac:dyDescent="0.2">
      <c r="A1749" s="34" t="s">
        <v>1483</v>
      </c>
      <c r="B1749" s="35"/>
      <c r="C1749" s="36"/>
      <c r="D1749" s="37"/>
      <c r="E1749" s="37"/>
      <c r="F1749" s="36"/>
      <c r="G1749" s="36"/>
      <c r="H1749" s="36"/>
      <c r="I1749" s="36"/>
      <c r="J1749" s="36"/>
      <c r="K1749" s="36"/>
      <c r="L1749" s="36"/>
      <c r="M1749" s="36"/>
      <c r="N1749" s="38"/>
    </row>
    <row r="1750" spans="1:14" x14ac:dyDescent="0.2">
      <c r="A1750" s="39" t="s">
        <v>1484</v>
      </c>
      <c r="B1750" s="40"/>
      <c r="C1750" s="41">
        <v>60</v>
      </c>
      <c r="D1750" s="42">
        <v>0</v>
      </c>
      <c r="E1750" s="42">
        <v>0.1051</v>
      </c>
      <c r="F1750" s="41">
        <v>0</v>
      </c>
      <c r="G1750" s="41">
        <v>28483</v>
      </c>
      <c r="H1750" s="41">
        <v>28483</v>
      </c>
      <c r="I1750" s="41">
        <v>0</v>
      </c>
      <c r="J1750" s="41">
        <v>9912</v>
      </c>
      <c r="K1750" s="41">
        <v>285</v>
      </c>
      <c r="L1750" s="41">
        <v>0</v>
      </c>
      <c r="M1750" s="41">
        <v>0</v>
      </c>
      <c r="N1750" s="43">
        <v>38395</v>
      </c>
    </row>
    <row r="1751" spans="1:14" x14ac:dyDescent="0.2">
      <c r="A1751" s="39" t="s">
        <v>1485</v>
      </c>
      <c r="B1751" s="40"/>
      <c r="C1751" s="41">
        <v>0</v>
      </c>
      <c r="D1751" s="42">
        <v>2</v>
      </c>
      <c r="E1751" s="42">
        <v>0</v>
      </c>
      <c r="F1751" s="41">
        <v>965404</v>
      </c>
      <c r="G1751" s="41">
        <v>0</v>
      </c>
      <c r="H1751" s="41">
        <v>965404</v>
      </c>
      <c r="I1751" s="41">
        <v>0</v>
      </c>
      <c r="J1751" s="41">
        <v>335961</v>
      </c>
      <c r="K1751" s="41">
        <v>9654</v>
      </c>
      <c r="L1751" s="41">
        <v>0</v>
      </c>
      <c r="M1751" s="41">
        <v>0</v>
      </c>
      <c r="N1751" s="43">
        <v>1301365</v>
      </c>
    </row>
    <row r="1752" spans="1:14" x14ac:dyDescent="0.2">
      <c r="A1752" s="34" t="s">
        <v>24</v>
      </c>
      <c r="B1752" s="35"/>
      <c r="C1752" s="36">
        <f t="shared" ref="C1752:N1752" si="358">SUM(C1750:C1751)</f>
        <v>60</v>
      </c>
      <c r="D1752" s="37">
        <f t="shared" si="358"/>
        <v>2</v>
      </c>
      <c r="E1752" s="37">
        <f t="shared" si="358"/>
        <v>0.1051</v>
      </c>
      <c r="F1752" s="36">
        <f t="shared" si="358"/>
        <v>965404</v>
      </c>
      <c r="G1752" s="36">
        <f t="shared" si="358"/>
        <v>28483</v>
      </c>
      <c r="H1752" s="36">
        <f t="shared" si="358"/>
        <v>993887</v>
      </c>
      <c r="I1752" s="36">
        <f t="shared" si="358"/>
        <v>0</v>
      </c>
      <c r="J1752" s="36">
        <f t="shared" si="358"/>
        <v>345873</v>
      </c>
      <c r="K1752" s="36">
        <f t="shared" si="358"/>
        <v>9939</v>
      </c>
      <c r="L1752" s="36">
        <f t="shared" si="358"/>
        <v>0</v>
      </c>
      <c r="M1752" s="36">
        <f t="shared" si="358"/>
        <v>0</v>
      </c>
      <c r="N1752" s="38">
        <f t="shared" si="358"/>
        <v>1339760</v>
      </c>
    </row>
    <row r="1753" spans="1:14" x14ac:dyDescent="0.2">
      <c r="A1753" s="29" t="s">
        <v>2665</v>
      </c>
      <c r="B1753" s="30"/>
      <c r="C1753" s="31">
        <f t="shared" ref="C1753:N1753" si="359">C1734+C1744+C1748+C1752</f>
        <v>180</v>
      </c>
      <c r="D1753" s="32">
        <f t="shared" si="359"/>
        <v>19.416800000000002</v>
      </c>
      <c r="E1753" s="32">
        <f t="shared" si="359"/>
        <v>6.3080999999999996</v>
      </c>
      <c r="F1753" s="31">
        <f t="shared" si="359"/>
        <v>9673205</v>
      </c>
      <c r="G1753" s="31">
        <f t="shared" si="359"/>
        <v>1968369</v>
      </c>
      <c r="H1753" s="31">
        <f t="shared" si="359"/>
        <v>11641574</v>
      </c>
      <c r="I1753" s="31">
        <f t="shared" si="359"/>
        <v>75600</v>
      </c>
      <c r="J1753" s="31">
        <f t="shared" si="359"/>
        <v>4076824</v>
      </c>
      <c r="K1753" s="31">
        <f t="shared" si="359"/>
        <v>116416</v>
      </c>
      <c r="L1753" s="31">
        <f t="shared" si="359"/>
        <v>242920</v>
      </c>
      <c r="M1753" s="31">
        <f t="shared" si="359"/>
        <v>0</v>
      </c>
      <c r="N1753" s="33">
        <f t="shared" si="359"/>
        <v>16036918</v>
      </c>
    </row>
    <row r="1754" spans="1:14" x14ac:dyDescent="0.2">
      <c r="A1754" s="39"/>
      <c r="B1754" s="40"/>
      <c r="C1754" s="41"/>
      <c r="D1754" s="42"/>
      <c r="E1754" s="42"/>
      <c r="F1754" s="41"/>
      <c r="G1754" s="41"/>
      <c r="H1754" s="41"/>
      <c r="I1754" s="41"/>
      <c r="J1754" s="41"/>
      <c r="K1754" s="41"/>
      <c r="L1754" s="41"/>
      <c r="M1754" s="41"/>
      <c r="N1754" s="43"/>
    </row>
    <row r="1755" spans="1:14" x14ac:dyDescent="0.2">
      <c r="A1755" s="29" t="s">
        <v>2666</v>
      </c>
      <c r="B1755" s="30"/>
      <c r="C1755" s="31"/>
      <c r="D1755" s="32"/>
      <c r="E1755" s="32"/>
      <c r="F1755" s="31"/>
      <c r="G1755" s="31"/>
      <c r="H1755" s="31"/>
      <c r="I1755" s="31"/>
      <c r="J1755" s="31"/>
      <c r="K1755" s="31"/>
      <c r="L1755" s="31"/>
      <c r="M1755" s="31"/>
      <c r="N1755" s="33"/>
    </row>
    <row r="1756" spans="1:14" x14ac:dyDescent="0.2">
      <c r="A1756" s="29" t="s">
        <v>2667</v>
      </c>
      <c r="B1756" s="30" t="s">
        <v>6</v>
      </c>
      <c r="C1756" s="31" t="s">
        <v>7</v>
      </c>
      <c r="D1756" s="32" t="s">
        <v>8</v>
      </c>
      <c r="E1756" s="32" t="s">
        <v>9</v>
      </c>
      <c r="F1756" s="31" t="s">
        <v>10</v>
      </c>
      <c r="G1756" s="31" t="s">
        <v>11</v>
      </c>
      <c r="H1756" s="31" t="s">
        <v>12</v>
      </c>
      <c r="I1756" s="31" t="s">
        <v>13</v>
      </c>
      <c r="J1756" s="31" t="s">
        <v>14</v>
      </c>
      <c r="K1756" s="31" t="s">
        <v>15</v>
      </c>
      <c r="L1756" s="31" t="s">
        <v>16</v>
      </c>
      <c r="M1756" s="31" t="s">
        <v>17</v>
      </c>
      <c r="N1756" s="33" t="s">
        <v>18</v>
      </c>
    </row>
    <row r="1757" spans="1:14" x14ac:dyDescent="0.2">
      <c r="A1757" s="34" t="s">
        <v>1629</v>
      </c>
      <c r="B1757" s="35"/>
      <c r="C1757" s="36"/>
      <c r="D1757" s="37"/>
      <c r="E1757" s="37"/>
      <c r="F1757" s="36"/>
      <c r="G1757" s="36"/>
      <c r="H1757" s="36"/>
      <c r="I1757" s="36"/>
      <c r="J1757" s="36"/>
      <c r="K1757" s="36"/>
      <c r="L1757" s="36"/>
      <c r="M1757" s="36"/>
      <c r="N1757" s="38"/>
    </row>
    <row r="1758" spans="1:14" x14ac:dyDescent="0.2">
      <c r="A1758" s="39" t="s">
        <v>162</v>
      </c>
      <c r="B1758" s="40"/>
      <c r="C1758" s="41">
        <v>0</v>
      </c>
      <c r="D1758" s="42">
        <v>3.0388999999999999</v>
      </c>
      <c r="E1758" s="42">
        <v>0</v>
      </c>
      <c r="F1758" s="41">
        <v>1099326</v>
      </c>
      <c r="G1758" s="41">
        <v>0</v>
      </c>
      <c r="H1758" s="41">
        <v>1099326</v>
      </c>
      <c r="I1758" s="41">
        <v>0</v>
      </c>
      <c r="J1758" s="41">
        <v>382565</v>
      </c>
      <c r="K1758" s="41">
        <v>10993</v>
      </c>
      <c r="L1758" s="41">
        <v>0</v>
      </c>
      <c r="M1758" s="41">
        <v>0</v>
      </c>
      <c r="N1758" s="43">
        <v>1481891</v>
      </c>
    </row>
    <row r="1759" spans="1:14" x14ac:dyDescent="0.2">
      <c r="A1759" s="39" t="s">
        <v>40</v>
      </c>
      <c r="B1759" s="40"/>
      <c r="C1759" s="41">
        <v>0</v>
      </c>
      <c r="D1759" s="42">
        <v>-1.6E-2</v>
      </c>
      <c r="E1759" s="42">
        <v>0</v>
      </c>
      <c r="F1759" s="41">
        <v>-7980</v>
      </c>
      <c r="G1759" s="41">
        <v>0</v>
      </c>
      <c r="H1759" s="41">
        <v>-7980</v>
      </c>
      <c r="I1759" s="41">
        <v>0</v>
      </c>
      <c r="J1759" s="41">
        <v>-2777</v>
      </c>
      <c r="K1759" s="41">
        <v>-80</v>
      </c>
      <c r="L1759" s="41">
        <v>0</v>
      </c>
      <c r="M1759" s="41">
        <v>0</v>
      </c>
      <c r="N1759" s="43">
        <v>-10757</v>
      </c>
    </row>
    <row r="1760" spans="1:14" x14ac:dyDescent="0.2">
      <c r="A1760" s="39" t="s">
        <v>41</v>
      </c>
      <c r="B1760" s="40"/>
      <c r="C1760" s="41">
        <v>0</v>
      </c>
      <c r="D1760" s="42">
        <v>0</v>
      </c>
      <c r="E1760" s="42">
        <v>0</v>
      </c>
      <c r="F1760" s="41">
        <v>0</v>
      </c>
      <c r="G1760" s="41">
        <v>0</v>
      </c>
      <c r="H1760" s="41">
        <v>0</v>
      </c>
      <c r="I1760" s="41">
        <v>7980</v>
      </c>
      <c r="J1760" s="41">
        <v>2697</v>
      </c>
      <c r="K1760" s="41">
        <v>0</v>
      </c>
      <c r="L1760" s="41">
        <v>0</v>
      </c>
      <c r="M1760" s="41">
        <v>0</v>
      </c>
      <c r="N1760" s="43">
        <v>10677</v>
      </c>
    </row>
    <row r="1761" spans="1:14" x14ac:dyDescent="0.2">
      <c r="A1761" s="39" t="s">
        <v>163</v>
      </c>
      <c r="B1761" s="40"/>
      <c r="C1761" s="41">
        <v>0</v>
      </c>
      <c r="D1761" s="42">
        <v>0</v>
      </c>
      <c r="E1761" s="42">
        <v>0</v>
      </c>
      <c r="F1761" s="41">
        <v>0</v>
      </c>
      <c r="G1761" s="41">
        <v>0</v>
      </c>
      <c r="H1761" s="41">
        <v>0</v>
      </c>
      <c r="I1761" s="41">
        <v>0</v>
      </c>
      <c r="J1761" s="41">
        <v>5</v>
      </c>
      <c r="K1761" s="41">
        <v>0</v>
      </c>
      <c r="L1761" s="41">
        <v>0</v>
      </c>
      <c r="M1761" s="41">
        <v>0</v>
      </c>
      <c r="N1761" s="43">
        <v>5</v>
      </c>
    </row>
    <row r="1762" spans="1:14" x14ac:dyDescent="0.2">
      <c r="A1762" s="39" t="s">
        <v>23</v>
      </c>
      <c r="B1762" s="40"/>
      <c r="C1762" s="41">
        <v>0</v>
      </c>
      <c r="D1762" s="42">
        <v>0</v>
      </c>
      <c r="E1762" s="42">
        <v>1.25</v>
      </c>
      <c r="F1762" s="41">
        <v>0</v>
      </c>
      <c r="G1762" s="41">
        <v>488490</v>
      </c>
      <c r="H1762" s="41">
        <v>488490</v>
      </c>
      <c r="I1762" s="41">
        <v>0</v>
      </c>
      <c r="J1762" s="41">
        <v>169995</v>
      </c>
      <c r="K1762" s="41">
        <v>4885</v>
      </c>
      <c r="L1762" s="41">
        <v>0</v>
      </c>
      <c r="M1762" s="41">
        <v>0</v>
      </c>
      <c r="N1762" s="43">
        <v>658485</v>
      </c>
    </row>
    <row r="1763" spans="1:14" x14ac:dyDescent="0.2">
      <c r="A1763" s="39" t="s">
        <v>1481</v>
      </c>
      <c r="B1763" s="40"/>
      <c r="C1763" s="41">
        <v>0</v>
      </c>
      <c r="D1763" s="42">
        <v>5.4547999999999996</v>
      </c>
      <c r="E1763" s="42">
        <v>0.1933</v>
      </c>
      <c r="F1763" s="41">
        <v>3228397</v>
      </c>
      <c r="G1763" s="41">
        <v>48546</v>
      </c>
      <c r="H1763" s="41">
        <v>3276943</v>
      </c>
      <c r="I1763" s="41">
        <v>0</v>
      </c>
      <c r="J1763" s="41">
        <v>1140376</v>
      </c>
      <c r="K1763" s="41">
        <v>32769</v>
      </c>
      <c r="L1763" s="41">
        <v>88500</v>
      </c>
      <c r="M1763" s="41">
        <v>0</v>
      </c>
      <c r="N1763" s="43">
        <v>4505819</v>
      </c>
    </row>
    <row r="1764" spans="1:14" x14ac:dyDescent="0.2">
      <c r="A1764" s="34" t="s">
        <v>24</v>
      </c>
      <c r="B1764" s="35"/>
      <c r="C1764" s="36">
        <f t="shared" ref="C1764:N1764" si="360">SUM(C1758:C1763)</f>
        <v>0</v>
      </c>
      <c r="D1764" s="37">
        <f t="shared" si="360"/>
        <v>8.4776999999999987</v>
      </c>
      <c r="E1764" s="37">
        <f t="shared" si="360"/>
        <v>1.4433</v>
      </c>
      <c r="F1764" s="36">
        <f t="shared" si="360"/>
        <v>4319743</v>
      </c>
      <c r="G1764" s="36">
        <f t="shared" si="360"/>
        <v>537036</v>
      </c>
      <c r="H1764" s="36">
        <f t="shared" si="360"/>
        <v>4856779</v>
      </c>
      <c r="I1764" s="36">
        <f t="shared" si="360"/>
        <v>7980</v>
      </c>
      <c r="J1764" s="36">
        <f t="shared" si="360"/>
        <v>1692861</v>
      </c>
      <c r="K1764" s="36">
        <f t="shared" si="360"/>
        <v>48567</v>
      </c>
      <c r="L1764" s="36">
        <f t="shared" si="360"/>
        <v>88500</v>
      </c>
      <c r="M1764" s="36">
        <f t="shared" si="360"/>
        <v>0</v>
      </c>
      <c r="N1764" s="38">
        <f t="shared" si="360"/>
        <v>6646120</v>
      </c>
    </row>
    <row r="1765" spans="1:14" x14ac:dyDescent="0.2">
      <c r="A1765" s="34" t="s">
        <v>1483</v>
      </c>
      <c r="B1765" s="35"/>
      <c r="C1765" s="36"/>
      <c r="D1765" s="37"/>
      <c r="E1765" s="37"/>
      <c r="F1765" s="36"/>
      <c r="G1765" s="36"/>
      <c r="H1765" s="36"/>
      <c r="I1765" s="36"/>
      <c r="J1765" s="36"/>
      <c r="K1765" s="36"/>
      <c r="L1765" s="36"/>
      <c r="M1765" s="36"/>
      <c r="N1765" s="38"/>
    </row>
    <row r="1766" spans="1:14" x14ac:dyDescent="0.2">
      <c r="A1766" s="39" t="s">
        <v>1492</v>
      </c>
      <c r="B1766" s="40"/>
      <c r="C1766" s="41">
        <v>38</v>
      </c>
      <c r="D1766" s="42">
        <v>0</v>
      </c>
      <c r="E1766" s="42">
        <v>7.2400000000000006E-2</v>
      </c>
      <c r="F1766" s="41">
        <v>0</v>
      </c>
      <c r="G1766" s="41">
        <v>19621</v>
      </c>
      <c r="H1766" s="41">
        <v>19621</v>
      </c>
      <c r="I1766" s="41">
        <v>0</v>
      </c>
      <c r="J1766" s="41">
        <v>6828</v>
      </c>
      <c r="K1766" s="41">
        <v>196</v>
      </c>
      <c r="L1766" s="41">
        <v>0</v>
      </c>
      <c r="M1766" s="41">
        <v>0</v>
      </c>
      <c r="N1766" s="43">
        <v>26449</v>
      </c>
    </row>
    <row r="1767" spans="1:14" x14ac:dyDescent="0.2">
      <c r="A1767" s="39" t="s">
        <v>1485</v>
      </c>
      <c r="B1767" s="40"/>
      <c r="C1767" s="41">
        <v>0</v>
      </c>
      <c r="D1767" s="42">
        <v>1.5</v>
      </c>
      <c r="E1767" s="42">
        <v>0</v>
      </c>
      <c r="F1767" s="41">
        <v>679761</v>
      </c>
      <c r="G1767" s="41">
        <v>0</v>
      </c>
      <c r="H1767" s="41">
        <v>679761</v>
      </c>
      <c r="I1767" s="41">
        <v>0</v>
      </c>
      <c r="J1767" s="41">
        <v>236557</v>
      </c>
      <c r="K1767" s="41">
        <v>6798</v>
      </c>
      <c r="L1767" s="41">
        <v>0</v>
      </c>
      <c r="M1767" s="41">
        <v>0</v>
      </c>
      <c r="N1767" s="43">
        <v>916318</v>
      </c>
    </row>
    <row r="1768" spans="1:14" x14ac:dyDescent="0.2">
      <c r="A1768" s="34" t="s">
        <v>24</v>
      </c>
      <c r="B1768" s="35"/>
      <c r="C1768" s="36">
        <f t="shared" ref="C1768:N1768" si="361">SUM(C1766:C1767)</f>
        <v>38</v>
      </c>
      <c r="D1768" s="37">
        <f t="shared" si="361"/>
        <v>1.5</v>
      </c>
      <c r="E1768" s="37">
        <f t="shared" si="361"/>
        <v>7.2400000000000006E-2</v>
      </c>
      <c r="F1768" s="36">
        <f t="shared" si="361"/>
        <v>679761</v>
      </c>
      <c r="G1768" s="36">
        <f t="shared" si="361"/>
        <v>19621</v>
      </c>
      <c r="H1768" s="36">
        <f t="shared" si="361"/>
        <v>699382</v>
      </c>
      <c r="I1768" s="36">
        <f t="shared" si="361"/>
        <v>0</v>
      </c>
      <c r="J1768" s="36">
        <f t="shared" si="361"/>
        <v>243385</v>
      </c>
      <c r="K1768" s="36">
        <f t="shared" si="361"/>
        <v>6994</v>
      </c>
      <c r="L1768" s="36">
        <f t="shared" si="361"/>
        <v>0</v>
      </c>
      <c r="M1768" s="36">
        <f t="shared" si="361"/>
        <v>0</v>
      </c>
      <c r="N1768" s="38">
        <f t="shared" si="361"/>
        <v>942767</v>
      </c>
    </row>
    <row r="1769" spans="1:14" x14ac:dyDescent="0.2">
      <c r="A1769" s="29" t="s">
        <v>2668</v>
      </c>
      <c r="B1769" s="30"/>
      <c r="C1769" s="31">
        <f t="shared" ref="C1769:N1769" si="362">C1764+C1768</f>
        <v>38</v>
      </c>
      <c r="D1769" s="32">
        <f t="shared" si="362"/>
        <v>9.9776999999999987</v>
      </c>
      <c r="E1769" s="32">
        <f t="shared" si="362"/>
        <v>1.5157</v>
      </c>
      <c r="F1769" s="31">
        <f t="shared" si="362"/>
        <v>4999504</v>
      </c>
      <c r="G1769" s="31">
        <f t="shared" si="362"/>
        <v>556657</v>
      </c>
      <c r="H1769" s="31">
        <f t="shared" si="362"/>
        <v>5556161</v>
      </c>
      <c r="I1769" s="31">
        <f t="shared" si="362"/>
        <v>7980</v>
      </c>
      <c r="J1769" s="31">
        <f t="shared" si="362"/>
        <v>1936246</v>
      </c>
      <c r="K1769" s="31">
        <f t="shared" si="362"/>
        <v>55561</v>
      </c>
      <c r="L1769" s="31">
        <f t="shared" si="362"/>
        <v>88500</v>
      </c>
      <c r="M1769" s="31">
        <f t="shared" si="362"/>
        <v>0</v>
      </c>
      <c r="N1769" s="33">
        <f t="shared" si="362"/>
        <v>7588887</v>
      </c>
    </row>
    <row r="1770" spans="1:14" x14ac:dyDescent="0.2">
      <c r="A1770" s="39"/>
      <c r="B1770" s="40"/>
      <c r="C1770" s="41"/>
      <c r="D1770" s="42"/>
      <c r="E1770" s="42"/>
      <c r="F1770" s="41"/>
      <c r="G1770" s="41"/>
      <c r="H1770" s="41"/>
      <c r="I1770" s="41"/>
      <c r="J1770" s="41"/>
      <c r="K1770" s="41"/>
      <c r="L1770" s="41"/>
      <c r="M1770" s="41"/>
      <c r="N1770" s="43"/>
    </row>
    <row r="1771" spans="1:14" x14ac:dyDescent="0.2">
      <c r="A1771" s="29" t="s">
        <v>2669</v>
      </c>
      <c r="B1771" s="30"/>
      <c r="C1771" s="31"/>
      <c r="D1771" s="32"/>
      <c r="E1771" s="32"/>
      <c r="F1771" s="31"/>
      <c r="G1771" s="31"/>
      <c r="H1771" s="31"/>
      <c r="I1771" s="31"/>
      <c r="J1771" s="31"/>
      <c r="K1771" s="31"/>
      <c r="L1771" s="31"/>
      <c r="M1771" s="31"/>
      <c r="N1771" s="33"/>
    </row>
    <row r="1772" spans="1:14" x14ac:dyDescent="0.2">
      <c r="A1772" s="29" t="s">
        <v>2670</v>
      </c>
      <c r="B1772" s="30" t="s">
        <v>6</v>
      </c>
      <c r="C1772" s="31" t="s">
        <v>7</v>
      </c>
      <c r="D1772" s="32" t="s">
        <v>8</v>
      </c>
      <c r="E1772" s="32" t="s">
        <v>9</v>
      </c>
      <c r="F1772" s="31" t="s">
        <v>10</v>
      </c>
      <c r="G1772" s="31" t="s">
        <v>11</v>
      </c>
      <c r="H1772" s="31" t="s">
        <v>12</v>
      </c>
      <c r="I1772" s="31" t="s">
        <v>13</v>
      </c>
      <c r="J1772" s="31" t="s">
        <v>14</v>
      </c>
      <c r="K1772" s="31" t="s">
        <v>15</v>
      </c>
      <c r="L1772" s="31" t="s">
        <v>16</v>
      </c>
      <c r="M1772" s="31" t="s">
        <v>17</v>
      </c>
      <c r="N1772" s="33" t="s">
        <v>18</v>
      </c>
    </row>
    <row r="1773" spans="1:14" x14ac:dyDescent="0.2">
      <c r="A1773" s="34" t="s">
        <v>19</v>
      </c>
      <c r="B1773" s="35"/>
      <c r="C1773" s="36"/>
      <c r="D1773" s="37"/>
      <c r="E1773" s="37"/>
      <c r="F1773" s="36"/>
      <c r="G1773" s="36"/>
      <c r="H1773" s="36"/>
      <c r="I1773" s="36"/>
      <c r="J1773" s="36"/>
      <c r="K1773" s="36"/>
      <c r="L1773" s="36"/>
      <c r="M1773" s="36"/>
      <c r="N1773" s="38"/>
    </row>
    <row r="1774" spans="1:14" x14ac:dyDescent="0.2">
      <c r="A1774" s="39" t="s">
        <v>22</v>
      </c>
      <c r="B1774" s="40"/>
      <c r="C1774" s="41">
        <v>0</v>
      </c>
      <c r="D1774" s="42">
        <v>4</v>
      </c>
      <c r="E1774" s="42">
        <v>0.72</v>
      </c>
      <c r="F1774" s="41">
        <v>2049876</v>
      </c>
      <c r="G1774" s="41">
        <v>170994</v>
      </c>
      <c r="H1774" s="41">
        <v>2220870</v>
      </c>
      <c r="I1774" s="41">
        <v>0</v>
      </c>
      <c r="J1774" s="41">
        <v>772863</v>
      </c>
      <c r="K1774" s="41">
        <v>22209</v>
      </c>
      <c r="L1774" s="41">
        <v>15200</v>
      </c>
      <c r="M1774" s="41">
        <v>0</v>
      </c>
      <c r="N1774" s="43">
        <v>3008933</v>
      </c>
    </row>
    <row r="1775" spans="1:14" x14ac:dyDescent="0.2">
      <c r="A1775" s="39" t="s">
        <v>31</v>
      </c>
      <c r="B1775" s="40"/>
      <c r="C1775" s="41">
        <v>0</v>
      </c>
      <c r="D1775" s="42">
        <v>0</v>
      </c>
      <c r="E1775" s="42">
        <v>0</v>
      </c>
      <c r="F1775" s="41">
        <v>24000</v>
      </c>
      <c r="G1775" s="41">
        <v>0</v>
      </c>
      <c r="H1775" s="41">
        <v>24000</v>
      </c>
      <c r="I1775" s="41">
        <v>0</v>
      </c>
      <c r="J1775" s="41">
        <v>8352</v>
      </c>
      <c r="K1775" s="41">
        <v>240</v>
      </c>
      <c r="L1775" s="41">
        <v>4500</v>
      </c>
      <c r="M1775" s="41">
        <v>0</v>
      </c>
      <c r="N1775" s="43">
        <v>36852</v>
      </c>
    </row>
    <row r="1776" spans="1:14" x14ac:dyDescent="0.2">
      <c r="A1776" s="34" t="s">
        <v>24</v>
      </c>
      <c r="B1776" s="35"/>
      <c r="C1776" s="36">
        <f t="shared" ref="C1776:N1776" si="363">SUM(C1774:C1775)</f>
        <v>0</v>
      </c>
      <c r="D1776" s="37">
        <f t="shared" si="363"/>
        <v>4</v>
      </c>
      <c r="E1776" s="37">
        <f t="shared" si="363"/>
        <v>0.72</v>
      </c>
      <c r="F1776" s="36">
        <f t="shared" si="363"/>
        <v>2073876</v>
      </c>
      <c r="G1776" s="36">
        <f t="shared" si="363"/>
        <v>170994</v>
      </c>
      <c r="H1776" s="36">
        <f t="shared" si="363"/>
        <v>2244870</v>
      </c>
      <c r="I1776" s="36">
        <f t="shared" si="363"/>
        <v>0</v>
      </c>
      <c r="J1776" s="36">
        <f t="shared" si="363"/>
        <v>781215</v>
      </c>
      <c r="K1776" s="36">
        <f t="shared" si="363"/>
        <v>22449</v>
      </c>
      <c r="L1776" s="36">
        <f t="shared" si="363"/>
        <v>19700</v>
      </c>
      <c r="M1776" s="36">
        <f t="shared" si="363"/>
        <v>0</v>
      </c>
      <c r="N1776" s="38">
        <f t="shared" si="363"/>
        <v>3045785</v>
      </c>
    </row>
    <row r="1777" spans="1:14" x14ac:dyDescent="0.2">
      <c r="A1777" s="34" t="s">
        <v>1629</v>
      </c>
      <c r="B1777" s="35"/>
      <c r="C1777" s="36"/>
      <c r="D1777" s="37"/>
      <c r="E1777" s="37"/>
      <c r="F1777" s="36"/>
      <c r="G1777" s="36"/>
      <c r="H1777" s="36"/>
      <c r="I1777" s="36"/>
      <c r="J1777" s="36"/>
      <c r="K1777" s="36"/>
      <c r="L1777" s="36"/>
      <c r="M1777" s="36"/>
      <c r="N1777" s="38"/>
    </row>
    <row r="1778" spans="1:14" x14ac:dyDescent="0.2">
      <c r="A1778" s="39" t="s">
        <v>162</v>
      </c>
      <c r="B1778" s="40"/>
      <c r="C1778" s="41">
        <v>0</v>
      </c>
      <c r="D1778" s="42">
        <v>2.7778</v>
      </c>
      <c r="E1778" s="42">
        <v>0</v>
      </c>
      <c r="F1778" s="41">
        <v>922126</v>
      </c>
      <c r="G1778" s="41">
        <v>0</v>
      </c>
      <c r="H1778" s="41">
        <v>922126</v>
      </c>
      <c r="I1778" s="41">
        <v>0</v>
      </c>
      <c r="J1778" s="41">
        <v>320899</v>
      </c>
      <c r="K1778" s="41">
        <v>9221</v>
      </c>
      <c r="L1778" s="41">
        <v>0</v>
      </c>
      <c r="M1778" s="41">
        <v>0</v>
      </c>
      <c r="N1778" s="43">
        <v>1243025</v>
      </c>
    </row>
    <row r="1779" spans="1:14" x14ac:dyDescent="0.2">
      <c r="A1779" s="39" t="s">
        <v>584</v>
      </c>
      <c r="B1779" s="40"/>
      <c r="C1779" s="41">
        <v>0</v>
      </c>
      <c r="D1779" s="42">
        <v>0.6875</v>
      </c>
      <c r="E1779" s="42">
        <v>0</v>
      </c>
      <c r="F1779" s="41">
        <v>238183</v>
      </c>
      <c r="G1779" s="41">
        <v>0</v>
      </c>
      <c r="H1779" s="41">
        <v>238183</v>
      </c>
      <c r="I1779" s="41">
        <v>0</v>
      </c>
      <c r="J1779" s="41">
        <v>82887</v>
      </c>
      <c r="K1779" s="41">
        <v>2382</v>
      </c>
      <c r="L1779" s="41">
        <v>0</v>
      </c>
      <c r="M1779" s="41">
        <v>0</v>
      </c>
      <c r="N1779" s="43">
        <v>321070</v>
      </c>
    </row>
    <row r="1780" spans="1:14" x14ac:dyDescent="0.2">
      <c r="A1780" s="39" t="s">
        <v>40</v>
      </c>
      <c r="B1780" s="40"/>
      <c r="C1780" s="41">
        <v>0</v>
      </c>
      <c r="D1780" s="42">
        <v>0</v>
      </c>
      <c r="E1780" s="42">
        <v>0</v>
      </c>
      <c r="F1780" s="41">
        <v>-50400</v>
      </c>
      <c r="G1780" s="41">
        <v>0</v>
      </c>
      <c r="H1780" s="41">
        <v>-50400</v>
      </c>
      <c r="I1780" s="41">
        <v>0</v>
      </c>
      <c r="J1780" s="41">
        <v>-17539</v>
      </c>
      <c r="K1780" s="41">
        <v>-504</v>
      </c>
      <c r="L1780" s="41">
        <v>0</v>
      </c>
      <c r="M1780" s="41">
        <v>0</v>
      </c>
      <c r="N1780" s="43">
        <v>-67939</v>
      </c>
    </row>
    <row r="1781" spans="1:14" x14ac:dyDescent="0.2">
      <c r="A1781" s="39" t="s">
        <v>41</v>
      </c>
      <c r="B1781" s="40"/>
      <c r="C1781" s="41">
        <v>0</v>
      </c>
      <c r="D1781" s="42">
        <v>0</v>
      </c>
      <c r="E1781" s="42">
        <v>0</v>
      </c>
      <c r="F1781" s="41">
        <v>0</v>
      </c>
      <c r="G1781" s="41">
        <v>0</v>
      </c>
      <c r="H1781" s="41">
        <v>0</v>
      </c>
      <c r="I1781" s="41">
        <v>50400</v>
      </c>
      <c r="J1781" s="41">
        <v>17035</v>
      </c>
      <c r="K1781" s="41">
        <v>0</v>
      </c>
      <c r="L1781" s="41">
        <v>0</v>
      </c>
      <c r="M1781" s="41">
        <v>0</v>
      </c>
      <c r="N1781" s="43">
        <v>67435</v>
      </c>
    </row>
    <row r="1782" spans="1:14" x14ac:dyDescent="0.2">
      <c r="A1782" s="39" t="s">
        <v>163</v>
      </c>
      <c r="B1782" s="40"/>
      <c r="C1782" s="41">
        <v>0</v>
      </c>
      <c r="D1782" s="42">
        <v>0</v>
      </c>
      <c r="E1782" s="42">
        <v>0</v>
      </c>
      <c r="F1782" s="41">
        <v>0</v>
      </c>
      <c r="G1782" s="41">
        <v>0</v>
      </c>
      <c r="H1782" s="41">
        <v>0</v>
      </c>
      <c r="I1782" s="41">
        <v>0</v>
      </c>
      <c r="J1782" s="41">
        <v>4</v>
      </c>
      <c r="K1782" s="41">
        <v>0</v>
      </c>
      <c r="L1782" s="41">
        <v>0</v>
      </c>
      <c r="M1782" s="41">
        <v>0</v>
      </c>
      <c r="N1782" s="43">
        <v>4</v>
      </c>
    </row>
    <row r="1783" spans="1:14" x14ac:dyDescent="0.2">
      <c r="A1783" s="39" t="s">
        <v>1000</v>
      </c>
      <c r="B1783" s="40"/>
      <c r="C1783" s="41">
        <v>0</v>
      </c>
      <c r="D1783" s="42">
        <v>0</v>
      </c>
      <c r="E1783" s="42">
        <v>0</v>
      </c>
      <c r="F1783" s="41">
        <v>0</v>
      </c>
      <c r="G1783" s="41">
        <v>0</v>
      </c>
      <c r="H1783" s="41">
        <v>0</v>
      </c>
      <c r="I1783" s="41">
        <v>0</v>
      </c>
      <c r="J1783" s="41">
        <v>0</v>
      </c>
      <c r="K1783" s="41">
        <v>0</v>
      </c>
      <c r="L1783" s="41">
        <v>2500</v>
      </c>
      <c r="M1783" s="41">
        <v>0</v>
      </c>
      <c r="N1783" s="43">
        <v>2500</v>
      </c>
    </row>
    <row r="1784" spans="1:14" x14ac:dyDescent="0.2">
      <c r="A1784" s="39" t="s">
        <v>23</v>
      </c>
      <c r="B1784" s="40"/>
      <c r="C1784" s="41">
        <v>0</v>
      </c>
      <c r="D1784" s="42">
        <v>0</v>
      </c>
      <c r="E1784" s="42">
        <v>1.33</v>
      </c>
      <c r="F1784" s="41">
        <v>0</v>
      </c>
      <c r="G1784" s="41">
        <v>510974</v>
      </c>
      <c r="H1784" s="41">
        <v>510974</v>
      </c>
      <c r="I1784" s="41">
        <v>0</v>
      </c>
      <c r="J1784" s="41">
        <v>177819</v>
      </c>
      <c r="K1784" s="41">
        <v>5110</v>
      </c>
      <c r="L1784" s="41">
        <v>0</v>
      </c>
      <c r="M1784" s="41">
        <v>0</v>
      </c>
      <c r="N1784" s="43">
        <v>688793</v>
      </c>
    </row>
    <row r="1785" spans="1:14" x14ac:dyDescent="0.2">
      <c r="A1785" s="39" t="s">
        <v>1481</v>
      </c>
      <c r="B1785" s="40"/>
      <c r="C1785" s="41">
        <v>0</v>
      </c>
      <c r="D1785" s="42">
        <v>4.8635000000000002</v>
      </c>
      <c r="E1785" s="42">
        <v>0.16669999999999999</v>
      </c>
      <c r="F1785" s="41">
        <v>3030929</v>
      </c>
      <c r="G1785" s="41">
        <v>41850</v>
      </c>
      <c r="H1785" s="41">
        <v>3072779</v>
      </c>
      <c r="I1785" s="41">
        <v>0</v>
      </c>
      <c r="J1785" s="41">
        <v>1069326</v>
      </c>
      <c r="K1785" s="41">
        <v>30727</v>
      </c>
      <c r="L1785" s="41">
        <v>118000</v>
      </c>
      <c r="M1785" s="41">
        <v>0</v>
      </c>
      <c r="N1785" s="43">
        <v>4260105</v>
      </c>
    </row>
    <row r="1786" spans="1:14" x14ac:dyDescent="0.2">
      <c r="A1786" s="34" t="s">
        <v>24</v>
      </c>
      <c r="B1786" s="35"/>
      <c r="C1786" s="36">
        <f t="shared" ref="C1786:N1786" si="364">SUM(C1778:C1785)</f>
        <v>0</v>
      </c>
      <c r="D1786" s="37">
        <f t="shared" si="364"/>
        <v>8.3288000000000011</v>
      </c>
      <c r="E1786" s="37">
        <f t="shared" si="364"/>
        <v>1.4967000000000001</v>
      </c>
      <c r="F1786" s="36">
        <f t="shared" si="364"/>
        <v>4140838</v>
      </c>
      <c r="G1786" s="36">
        <f t="shared" si="364"/>
        <v>552824</v>
      </c>
      <c r="H1786" s="36">
        <f t="shared" si="364"/>
        <v>4693662</v>
      </c>
      <c r="I1786" s="36">
        <f t="shared" si="364"/>
        <v>50400</v>
      </c>
      <c r="J1786" s="36">
        <f t="shared" si="364"/>
        <v>1650431</v>
      </c>
      <c r="K1786" s="36">
        <f t="shared" si="364"/>
        <v>46936</v>
      </c>
      <c r="L1786" s="36">
        <f t="shared" si="364"/>
        <v>120500</v>
      </c>
      <c r="M1786" s="36">
        <f t="shared" si="364"/>
        <v>0</v>
      </c>
      <c r="N1786" s="38">
        <f t="shared" si="364"/>
        <v>6514993</v>
      </c>
    </row>
    <row r="1787" spans="1:14" x14ac:dyDescent="0.2">
      <c r="A1787" s="34" t="s">
        <v>25</v>
      </c>
      <c r="B1787" s="35"/>
      <c r="C1787" s="36"/>
      <c r="D1787" s="37"/>
      <c r="E1787" s="37"/>
      <c r="F1787" s="36"/>
      <c r="G1787" s="36"/>
      <c r="H1787" s="36"/>
      <c r="I1787" s="36"/>
      <c r="J1787" s="36"/>
      <c r="K1787" s="36"/>
      <c r="L1787" s="36"/>
      <c r="M1787" s="36"/>
      <c r="N1787" s="38"/>
    </row>
    <row r="1788" spans="1:14" x14ac:dyDescent="0.2">
      <c r="A1788" s="39" t="s">
        <v>26</v>
      </c>
      <c r="B1788" s="40"/>
      <c r="C1788" s="41">
        <v>38</v>
      </c>
      <c r="D1788" s="42">
        <v>0</v>
      </c>
      <c r="E1788" s="42">
        <v>1.3409</v>
      </c>
      <c r="F1788" s="41">
        <v>0</v>
      </c>
      <c r="G1788" s="41">
        <v>412230</v>
      </c>
      <c r="H1788" s="41">
        <v>412230</v>
      </c>
      <c r="I1788" s="41">
        <v>0</v>
      </c>
      <c r="J1788" s="41">
        <v>143456</v>
      </c>
      <c r="K1788" s="41">
        <v>4122</v>
      </c>
      <c r="L1788" s="41">
        <v>3230</v>
      </c>
      <c r="M1788" s="41">
        <v>0</v>
      </c>
      <c r="N1788" s="43">
        <v>558916</v>
      </c>
    </row>
    <row r="1789" spans="1:14" x14ac:dyDescent="0.2">
      <c r="A1789" s="39" t="s">
        <v>69</v>
      </c>
      <c r="B1789" s="40"/>
      <c r="C1789" s="41">
        <v>50</v>
      </c>
      <c r="D1789" s="42">
        <v>0</v>
      </c>
      <c r="E1789" s="42">
        <v>1.1896</v>
      </c>
      <c r="F1789" s="41">
        <v>0</v>
      </c>
      <c r="G1789" s="41">
        <v>365716</v>
      </c>
      <c r="H1789" s="41">
        <v>365716</v>
      </c>
      <c r="I1789" s="41">
        <v>0</v>
      </c>
      <c r="J1789" s="41">
        <v>127269</v>
      </c>
      <c r="K1789" s="41">
        <v>3657</v>
      </c>
      <c r="L1789" s="41">
        <v>3050</v>
      </c>
      <c r="M1789" s="41">
        <v>0</v>
      </c>
      <c r="N1789" s="43">
        <v>496035</v>
      </c>
    </row>
    <row r="1790" spans="1:14" x14ac:dyDescent="0.2">
      <c r="A1790" s="34" t="s">
        <v>24</v>
      </c>
      <c r="B1790" s="35"/>
      <c r="C1790" s="36">
        <f t="shared" ref="C1790:N1790" si="365">SUM(C1788:C1789)</f>
        <v>88</v>
      </c>
      <c r="D1790" s="37">
        <f t="shared" si="365"/>
        <v>0</v>
      </c>
      <c r="E1790" s="37">
        <f t="shared" si="365"/>
        <v>2.5305</v>
      </c>
      <c r="F1790" s="36">
        <f t="shared" si="365"/>
        <v>0</v>
      </c>
      <c r="G1790" s="36">
        <f t="shared" si="365"/>
        <v>777946</v>
      </c>
      <c r="H1790" s="36">
        <f t="shared" si="365"/>
        <v>777946</v>
      </c>
      <c r="I1790" s="36">
        <f t="shared" si="365"/>
        <v>0</v>
      </c>
      <c r="J1790" s="36">
        <f t="shared" si="365"/>
        <v>270725</v>
      </c>
      <c r="K1790" s="36">
        <f t="shared" si="365"/>
        <v>7779</v>
      </c>
      <c r="L1790" s="36">
        <f t="shared" si="365"/>
        <v>6280</v>
      </c>
      <c r="M1790" s="36">
        <f t="shared" si="365"/>
        <v>0</v>
      </c>
      <c r="N1790" s="38">
        <f t="shared" si="365"/>
        <v>1054951</v>
      </c>
    </row>
    <row r="1791" spans="1:14" x14ac:dyDescent="0.2">
      <c r="A1791" s="34" t="s">
        <v>1483</v>
      </c>
      <c r="B1791" s="35"/>
      <c r="C1791" s="36"/>
      <c r="D1791" s="37"/>
      <c r="E1791" s="37"/>
      <c r="F1791" s="36"/>
      <c r="G1791" s="36"/>
      <c r="H1791" s="36"/>
      <c r="I1791" s="36"/>
      <c r="J1791" s="36"/>
      <c r="K1791" s="36"/>
      <c r="L1791" s="36"/>
      <c r="M1791" s="36"/>
      <c r="N1791" s="38"/>
    </row>
    <row r="1792" spans="1:14" x14ac:dyDescent="0.2">
      <c r="A1792" s="39" t="s">
        <v>1492</v>
      </c>
      <c r="B1792" s="40"/>
      <c r="C1792" s="41">
        <v>49</v>
      </c>
      <c r="D1792" s="42">
        <v>0</v>
      </c>
      <c r="E1792" s="42">
        <v>9.3299999999999994E-2</v>
      </c>
      <c r="F1792" s="41">
        <v>0</v>
      </c>
      <c r="G1792" s="41">
        <v>25285</v>
      </c>
      <c r="H1792" s="41">
        <v>25285</v>
      </c>
      <c r="I1792" s="41">
        <v>0</v>
      </c>
      <c r="J1792" s="41">
        <v>8800</v>
      </c>
      <c r="K1792" s="41">
        <v>253</v>
      </c>
      <c r="L1792" s="41">
        <v>0</v>
      </c>
      <c r="M1792" s="41">
        <v>0</v>
      </c>
      <c r="N1792" s="43">
        <v>34085</v>
      </c>
    </row>
    <row r="1793" spans="1:14" x14ac:dyDescent="0.2">
      <c r="A1793" s="39" t="s">
        <v>1485</v>
      </c>
      <c r="B1793" s="40"/>
      <c r="C1793" s="41">
        <v>0</v>
      </c>
      <c r="D1793" s="42">
        <v>1.6921999999999999</v>
      </c>
      <c r="E1793" s="42">
        <v>0</v>
      </c>
      <c r="F1793" s="41">
        <v>778712</v>
      </c>
      <c r="G1793" s="41">
        <v>0</v>
      </c>
      <c r="H1793" s="41">
        <v>778712</v>
      </c>
      <c r="I1793" s="41">
        <v>0</v>
      </c>
      <c r="J1793" s="41">
        <v>270992</v>
      </c>
      <c r="K1793" s="41">
        <v>7787</v>
      </c>
      <c r="L1793" s="41">
        <v>0</v>
      </c>
      <c r="M1793" s="41">
        <v>0</v>
      </c>
      <c r="N1793" s="43">
        <v>1049704</v>
      </c>
    </row>
    <row r="1794" spans="1:14" x14ac:dyDescent="0.2">
      <c r="A1794" s="34" t="s">
        <v>24</v>
      </c>
      <c r="B1794" s="35"/>
      <c r="C1794" s="36">
        <f t="shared" ref="C1794:N1794" si="366">SUM(C1792:C1793)</f>
        <v>49</v>
      </c>
      <c r="D1794" s="37">
        <f t="shared" si="366"/>
        <v>1.6921999999999999</v>
      </c>
      <c r="E1794" s="37">
        <f t="shared" si="366"/>
        <v>9.3299999999999994E-2</v>
      </c>
      <c r="F1794" s="36">
        <f t="shared" si="366"/>
        <v>778712</v>
      </c>
      <c r="G1794" s="36">
        <f t="shared" si="366"/>
        <v>25285</v>
      </c>
      <c r="H1794" s="36">
        <f t="shared" si="366"/>
        <v>803997</v>
      </c>
      <c r="I1794" s="36">
        <f t="shared" si="366"/>
        <v>0</v>
      </c>
      <c r="J1794" s="36">
        <f t="shared" si="366"/>
        <v>279792</v>
      </c>
      <c r="K1794" s="36">
        <f t="shared" si="366"/>
        <v>8040</v>
      </c>
      <c r="L1794" s="36">
        <f t="shared" si="366"/>
        <v>0</v>
      </c>
      <c r="M1794" s="36">
        <f t="shared" si="366"/>
        <v>0</v>
      </c>
      <c r="N1794" s="38">
        <f t="shared" si="366"/>
        <v>1083789</v>
      </c>
    </row>
    <row r="1795" spans="1:14" x14ac:dyDescent="0.2">
      <c r="A1795" s="29" t="s">
        <v>2671</v>
      </c>
      <c r="B1795" s="30"/>
      <c r="C1795" s="31">
        <f t="shared" ref="C1795:N1795" si="367">C1776+C1786+C1790+C1794</f>
        <v>137</v>
      </c>
      <c r="D1795" s="32">
        <f t="shared" si="367"/>
        <v>14.021000000000001</v>
      </c>
      <c r="E1795" s="32">
        <f t="shared" si="367"/>
        <v>4.8405000000000005</v>
      </c>
      <c r="F1795" s="31">
        <f t="shared" si="367"/>
        <v>6993426</v>
      </c>
      <c r="G1795" s="31">
        <f t="shared" si="367"/>
        <v>1527049</v>
      </c>
      <c r="H1795" s="31">
        <f t="shared" si="367"/>
        <v>8520475</v>
      </c>
      <c r="I1795" s="31">
        <f t="shared" si="367"/>
        <v>50400</v>
      </c>
      <c r="J1795" s="31">
        <f t="shared" si="367"/>
        <v>2982163</v>
      </c>
      <c r="K1795" s="31">
        <f t="shared" si="367"/>
        <v>85204</v>
      </c>
      <c r="L1795" s="31">
        <f t="shared" si="367"/>
        <v>146480</v>
      </c>
      <c r="M1795" s="31">
        <f t="shared" si="367"/>
        <v>0</v>
      </c>
      <c r="N1795" s="33">
        <f t="shared" si="367"/>
        <v>11699518</v>
      </c>
    </row>
    <row r="1796" spans="1:14" x14ac:dyDescent="0.2">
      <c r="A1796" s="39"/>
      <c r="B1796" s="40"/>
      <c r="C1796" s="41"/>
      <c r="D1796" s="42"/>
      <c r="E1796" s="42"/>
      <c r="F1796" s="41"/>
      <c r="G1796" s="41"/>
      <c r="H1796" s="41"/>
      <c r="I1796" s="41"/>
      <c r="J1796" s="41"/>
      <c r="K1796" s="41"/>
      <c r="L1796" s="41"/>
      <c r="M1796" s="41"/>
      <c r="N1796" s="43"/>
    </row>
    <row r="1797" spans="1:14" x14ac:dyDescent="0.2">
      <c r="A1797" s="29" t="s">
        <v>2672</v>
      </c>
      <c r="B1797" s="30"/>
      <c r="C1797" s="31"/>
      <c r="D1797" s="32"/>
      <c r="E1797" s="32"/>
      <c r="F1797" s="31"/>
      <c r="G1797" s="31"/>
      <c r="H1797" s="31"/>
      <c r="I1797" s="31"/>
      <c r="J1797" s="31"/>
      <c r="K1797" s="31"/>
      <c r="L1797" s="31"/>
      <c r="M1797" s="31"/>
      <c r="N1797" s="33"/>
    </row>
    <row r="1798" spans="1:14" x14ac:dyDescent="0.2">
      <c r="A1798" s="29" t="s">
        <v>2673</v>
      </c>
      <c r="B1798" s="30" t="s">
        <v>6</v>
      </c>
      <c r="C1798" s="31" t="s">
        <v>7</v>
      </c>
      <c r="D1798" s="32" t="s">
        <v>8</v>
      </c>
      <c r="E1798" s="32" t="s">
        <v>9</v>
      </c>
      <c r="F1798" s="31" t="s">
        <v>10</v>
      </c>
      <c r="G1798" s="31" t="s">
        <v>11</v>
      </c>
      <c r="H1798" s="31" t="s">
        <v>12</v>
      </c>
      <c r="I1798" s="31" t="s">
        <v>13</v>
      </c>
      <c r="J1798" s="31" t="s">
        <v>14</v>
      </c>
      <c r="K1798" s="31" t="s">
        <v>15</v>
      </c>
      <c r="L1798" s="31" t="s">
        <v>16</v>
      </c>
      <c r="M1798" s="31" t="s">
        <v>17</v>
      </c>
      <c r="N1798" s="33" t="s">
        <v>18</v>
      </c>
    </row>
    <row r="1799" spans="1:14" x14ac:dyDescent="0.2">
      <c r="A1799" s="34" t="s">
        <v>1629</v>
      </c>
      <c r="B1799" s="35"/>
      <c r="C1799" s="36"/>
      <c r="D1799" s="37"/>
      <c r="E1799" s="37"/>
      <c r="F1799" s="36"/>
      <c r="G1799" s="36"/>
      <c r="H1799" s="36"/>
      <c r="I1799" s="36"/>
      <c r="J1799" s="36"/>
      <c r="K1799" s="36"/>
      <c r="L1799" s="36"/>
      <c r="M1799" s="36"/>
      <c r="N1799" s="38"/>
    </row>
    <row r="1800" spans="1:14" x14ac:dyDescent="0.2">
      <c r="A1800" s="39" t="s">
        <v>162</v>
      </c>
      <c r="B1800" s="40"/>
      <c r="C1800" s="41">
        <v>0</v>
      </c>
      <c r="D1800" s="42">
        <v>0.8</v>
      </c>
      <c r="E1800" s="42">
        <v>0</v>
      </c>
      <c r="F1800" s="41">
        <v>282971</v>
      </c>
      <c r="G1800" s="41">
        <v>0</v>
      </c>
      <c r="H1800" s="41">
        <v>282971</v>
      </c>
      <c r="I1800" s="41">
        <v>0</v>
      </c>
      <c r="J1800" s="41">
        <v>98474</v>
      </c>
      <c r="K1800" s="41">
        <v>2830</v>
      </c>
      <c r="L1800" s="41">
        <v>0</v>
      </c>
      <c r="M1800" s="41">
        <v>0</v>
      </c>
      <c r="N1800" s="43">
        <v>381445</v>
      </c>
    </row>
    <row r="1801" spans="1:14" x14ac:dyDescent="0.2">
      <c r="A1801" s="39" t="s">
        <v>163</v>
      </c>
      <c r="B1801" s="40"/>
      <c r="C1801" s="41">
        <v>0</v>
      </c>
      <c r="D1801" s="42">
        <v>0</v>
      </c>
      <c r="E1801" s="42">
        <v>0</v>
      </c>
      <c r="F1801" s="41">
        <v>0</v>
      </c>
      <c r="G1801" s="41">
        <v>0</v>
      </c>
      <c r="H1801" s="41">
        <v>0</v>
      </c>
      <c r="I1801" s="41">
        <v>0</v>
      </c>
      <c r="J1801" s="41">
        <v>1</v>
      </c>
      <c r="K1801" s="41">
        <v>0</v>
      </c>
      <c r="L1801" s="41">
        <v>0</v>
      </c>
      <c r="M1801" s="41">
        <v>0</v>
      </c>
      <c r="N1801" s="43">
        <v>1</v>
      </c>
    </row>
    <row r="1802" spans="1:14" x14ac:dyDescent="0.2">
      <c r="A1802" s="39" t="s">
        <v>23</v>
      </c>
      <c r="B1802" s="40"/>
      <c r="C1802" s="41">
        <v>0</v>
      </c>
      <c r="D1802" s="42">
        <v>0</v>
      </c>
      <c r="E1802" s="42">
        <v>0.75</v>
      </c>
      <c r="F1802" s="41">
        <v>0</v>
      </c>
      <c r="G1802" s="41">
        <v>293094</v>
      </c>
      <c r="H1802" s="41">
        <v>293094</v>
      </c>
      <c r="I1802" s="41">
        <v>0</v>
      </c>
      <c r="J1802" s="41">
        <v>101997</v>
      </c>
      <c r="K1802" s="41">
        <v>2931</v>
      </c>
      <c r="L1802" s="41">
        <v>0</v>
      </c>
      <c r="M1802" s="41">
        <v>0</v>
      </c>
      <c r="N1802" s="43">
        <v>395091</v>
      </c>
    </row>
    <row r="1803" spans="1:14" x14ac:dyDescent="0.2">
      <c r="A1803" s="39" t="s">
        <v>1481</v>
      </c>
      <c r="B1803" s="40"/>
      <c r="C1803" s="41">
        <v>0</v>
      </c>
      <c r="D1803" s="42">
        <v>4.4886999999999997</v>
      </c>
      <c r="E1803" s="42">
        <v>0.3</v>
      </c>
      <c r="F1803" s="41">
        <v>2523195</v>
      </c>
      <c r="G1803" s="41">
        <v>75330</v>
      </c>
      <c r="H1803" s="41">
        <v>2598525</v>
      </c>
      <c r="I1803" s="41">
        <v>0</v>
      </c>
      <c r="J1803" s="41">
        <v>904286</v>
      </c>
      <c r="K1803" s="41">
        <v>25985</v>
      </c>
      <c r="L1803" s="41">
        <v>84075</v>
      </c>
      <c r="M1803" s="41">
        <v>0</v>
      </c>
      <c r="N1803" s="43">
        <v>3586886</v>
      </c>
    </row>
    <row r="1804" spans="1:14" x14ac:dyDescent="0.2">
      <c r="A1804" s="39" t="s">
        <v>1482</v>
      </c>
      <c r="B1804" s="40"/>
      <c r="C1804" s="41">
        <v>0</v>
      </c>
      <c r="D1804" s="42">
        <v>0</v>
      </c>
      <c r="E1804" s="42">
        <v>0</v>
      </c>
      <c r="F1804" s="41">
        <v>24000</v>
      </c>
      <c r="G1804" s="41">
        <v>0</v>
      </c>
      <c r="H1804" s="41">
        <v>24000</v>
      </c>
      <c r="I1804" s="41">
        <v>0</v>
      </c>
      <c r="J1804" s="41">
        <v>8352</v>
      </c>
      <c r="K1804" s="41">
        <v>240</v>
      </c>
      <c r="L1804" s="41">
        <v>4500</v>
      </c>
      <c r="M1804" s="41">
        <v>0</v>
      </c>
      <c r="N1804" s="43">
        <v>36852</v>
      </c>
    </row>
    <row r="1805" spans="1:14" x14ac:dyDescent="0.2">
      <c r="A1805" s="34" t="s">
        <v>24</v>
      </c>
      <c r="B1805" s="35"/>
      <c r="C1805" s="36">
        <f t="shared" ref="C1805:N1805" si="368">SUM(C1800:C1804)</f>
        <v>0</v>
      </c>
      <c r="D1805" s="37">
        <f t="shared" si="368"/>
        <v>5.2886999999999995</v>
      </c>
      <c r="E1805" s="37">
        <f t="shared" si="368"/>
        <v>1.05</v>
      </c>
      <c r="F1805" s="36">
        <f t="shared" si="368"/>
        <v>2830166</v>
      </c>
      <c r="G1805" s="36">
        <f t="shared" si="368"/>
        <v>368424</v>
      </c>
      <c r="H1805" s="36">
        <f t="shared" si="368"/>
        <v>3198590</v>
      </c>
      <c r="I1805" s="36">
        <f t="shared" si="368"/>
        <v>0</v>
      </c>
      <c r="J1805" s="36">
        <f t="shared" si="368"/>
        <v>1113110</v>
      </c>
      <c r="K1805" s="36">
        <f t="shared" si="368"/>
        <v>31986</v>
      </c>
      <c r="L1805" s="36">
        <f t="shared" si="368"/>
        <v>88575</v>
      </c>
      <c r="M1805" s="36">
        <f t="shared" si="368"/>
        <v>0</v>
      </c>
      <c r="N1805" s="38">
        <f t="shared" si="368"/>
        <v>4400275</v>
      </c>
    </row>
    <row r="1806" spans="1:14" x14ac:dyDescent="0.2">
      <c r="A1806" s="34" t="s">
        <v>1483</v>
      </c>
      <c r="B1806" s="35"/>
      <c r="C1806" s="36"/>
      <c r="D1806" s="37"/>
      <c r="E1806" s="37"/>
      <c r="F1806" s="36"/>
      <c r="G1806" s="36"/>
      <c r="H1806" s="36"/>
      <c r="I1806" s="36"/>
      <c r="J1806" s="36"/>
      <c r="K1806" s="36"/>
      <c r="L1806" s="36"/>
      <c r="M1806" s="36"/>
      <c r="N1806" s="38"/>
    </row>
    <row r="1807" spans="1:14" x14ac:dyDescent="0.2">
      <c r="A1807" s="39" t="s">
        <v>1492</v>
      </c>
      <c r="B1807" s="40"/>
      <c r="C1807" s="41">
        <v>43</v>
      </c>
      <c r="D1807" s="42">
        <v>0</v>
      </c>
      <c r="E1807" s="42">
        <v>8.1900000000000001E-2</v>
      </c>
      <c r="F1807" s="41">
        <v>0</v>
      </c>
      <c r="G1807" s="41">
        <v>22196</v>
      </c>
      <c r="H1807" s="41">
        <v>22196</v>
      </c>
      <c r="I1807" s="41">
        <v>0</v>
      </c>
      <c r="J1807" s="41">
        <v>7725</v>
      </c>
      <c r="K1807" s="41">
        <v>222</v>
      </c>
      <c r="L1807" s="41">
        <v>0</v>
      </c>
      <c r="M1807" s="41">
        <v>0</v>
      </c>
      <c r="N1807" s="43">
        <v>29921</v>
      </c>
    </row>
    <row r="1808" spans="1:14" x14ac:dyDescent="0.2">
      <c r="A1808" s="39" t="s">
        <v>1485</v>
      </c>
      <c r="B1808" s="40"/>
      <c r="C1808" s="41">
        <v>0</v>
      </c>
      <c r="D1808" s="42">
        <v>1.8608</v>
      </c>
      <c r="E1808" s="42">
        <v>0</v>
      </c>
      <c r="F1808" s="41">
        <v>831181</v>
      </c>
      <c r="G1808" s="41">
        <v>0</v>
      </c>
      <c r="H1808" s="41">
        <v>831181</v>
      </c>
      <c r="I1808" s="41">
        <v>0</v>
      </c>
      <c r="J1808" s="41">
        <v>289251</v>
      </c>
      <c r="K1808" s="41">
        <v>8312</v>
      </c>
      <c r="L1808" s="41">
        <v>0</v>
      </c>
      <c r="M1808" s="41">
        <v>0</v>
      </c>
      <c r="N1808" s="43">
        <v>1120432</v>
      </c>
    </row>
    <row r="1809" spans="1:14" x14ac:dyDescent="0.2">
      <c r="A1809" s="34" t="s">
        <v>24</v>
      </c>
      <c r="B1809" s="35"/>
      <c r="C1809" s="36">
        <f t="shared" ref="C1809:N1809" si="369">SUM(C1807:C1808)</f>
        <v>43</v>
      </c>
      <c r="D1809" s="37">
        <f t="shared" si="369"/>
        <v>1.8608</v>
      </c>
      <c r="E1809" s="37">
        <f t="shared" si="369"/>
        <v>8.1900000000000001E-2</v>
      </c>
      <c r="F1809" s="36">
        <f t="shared" si="369"/>
        <v>831181</v>
      </c>
      <c r="G1809" s="36">
        <f t="shared" si="369"/>
        <v>22196</v>
      </c>
      <c r="H1809" s="36">
        <f t="shared" si="369"/>
        <v>853377</v>
      </c>
      <c r="I1809" s="36">
        <f t="shared" si="369"/>
        <v>0</v>
      </c>
      <c r="J1809" s="36">
        <f t="shared" si="369"/>
        <v>296976</v>
      </c>
      <c r="K1809" s="36">
        <f t="shared" si="369"/>
        <v>8534</v>
      </c>
      <c r="L1809" s="36">
        <f t="shared" si="369"/>
        <v>0</v>
      </c>
      <c r="M1809" s="36">
        <f t="shared" si="369"/>
        <v>0</v>
      </c>
      <c r="N1809" s="38">
        <f t="shared" si="369"/>
        <v>1150353</v>
      </c>
    </row>
    <row r="1810" spans="1:14" x14ac:dyDescent="0.2">
      <c r="A1810" s="29" t="s">
        <v>2674</v>
      </c>
      <c r="B1810" s="30"/>
      <c r="C1810" s="31">
        <f t="shared" ref="C1810:N1810" si="370">C1805+C1809</f>
        <v>43</v>
      </c>
      <c r="D1810" s="32">
        <f t="shared" si="370"/>
        <v>7.1494999999999997</v>
      </c>
      <c r="E1810" s="32">
        <f t="shared" si="370"/>
        <v>1.1319000000000001</v>
      </c>
      <c r="F1810" s="31">
        <f t="shared" si="370"/>
        <v>3661347</v>
      </c>
      <c r="G1810" s="31">
        <f t="shared" si="370"/>
        <v>390620</v>
      </c>
      <c r="H1810" s="31">
        <f t="shared" si="370"/>
        <v>4051967</v>
      </c>
      <c r="I1810" s="31">
        <f t="shared" si="370"/>
        <v>0</v>
      </c>
      <c r="J1810" s="31">
        <f t="shared" si="370"/>
        <v>1410086</v>
      </c>
      <c r="K1810" s="31">
        <f t="shared" si="370"/>
        <v>40520</v>
      </c>
      <c r="L1810" s="31">
        <f t="shared" si="370"/>
        <v>88575</v>
      </c>
      <c r="M1810" s="31">
        <f t="shared" si="370"/>
        <v>0</v>
      </c>
      <c r="N1810" s="33">
        <f t="shared" si="370"/>
        <v>5550628</v>
      </c>
    </row>
    <row r="1811" spans="1:14" x14ac:dyDescent="0.2">
      <c r="A1811" s="39"/>
      <c r="B1811" s="40"/>
      <c r="C1811" s="41"/>
      <c r="D1811" s="42"/>
      <c r="E1811" s="42"/>
      <c r="F1811" s="41"/>
      <c r="G1811" s="41"/>
      <c r="H1811" s="41"/>
      <c r="I1811" s="41"/>
      <c r="J1811" s="41"/>
      <c r="K1811" s="41"/>
      <c r="L1811" s="41"/>
      <c r="M1811" s="41"/>
      <c r="N1811" s="43"/>
    </row>
    <row r="1812" spans="1:14" x14ac:dyDescent="0.2">
      <c r="A1812" s="29" t="s">
        <v>2675</v>
      </c>
      <c r="B1812" s="30"/>
      <c r="C1812" s="31"/>
      <c r="D1812" s="32"/>
      <c r="E1812" s="32"/>
      <c r="F1812" s="31"/>
      <c r="G1812" s="31"/>
      <c r="H1812" s="31"/>
      <c r="I1812" s="31"/>
      <c r="J1812" s="31"/>
      <c r="K1812" s="31"/>
      <c r="L1812" s="31"/>
      <c r="M1812" s="31"/>
      <c r="N1812" s="33"/>
    </row>
    <row r="1813" spans="1:14" x14ac:dyDescent="0.2">
      <c r="A1813" s="29" t="s">
        <v>2676</v>
      </c>
      <c r="B1813" s="30" t="s">
        <v>6</v>
      </c>
      <c r="C1813" s="31" t="s">
        <v>7</v>
      </c>
      <c r="D1813" s="32" t="s">
        <v>8</v>
      </c>
      <c r="E1813" s="32" t="s">
        <v>9</v>
      </c>
      <c r="F1813" s="31" t="s">
        <v>10</v>
      </c>
      <c r="G1813" s="31" t="s">
        <v>11</v>
      </c>
      <c r="H1813" s="31" t="s">
        <v>12</v>
      </c>
      <c r="I1813" s="31" t="s">
        <v>13</v>
      </c>
      <c r="J1813" s="31" t="s">
        <v>14</v>
      </c>
      <c r="K1813" s="31" t="s">
        <v>15</v>
      </c>
      <c r="L1813" s="31" t="s">
        <v>16</v>
      </c>
      <c r="M1813" s="31" t="s">
        <v>17</v>
      </c>
      <c r="N1813" s="33" t="s">
        <v>18</v>
      </c>
    </row>
    <row r="1814" spans="1:14" x14ac:dyDescent="0.2">
      <c r="A1814" s="34" t="s">
        <v>19</v>
      </c>
      <c r="B1814" s="35"/>
      <c r="C1814" s="36"/>
      <c r="D1814" s="37"/>
      <c r="E1814" s="37"/>
      <c r="F1814" s="36"/>
      <c r="G1814" s="36"/>
      <c r="H1814" s="36"/>
      <c r="I1814" s="36"/>
      <c r="J1814" s="36"/>
      <c r="K1814" s="36"/>
      <c r="L1814" s="36"/>
      <c r="M1814" s="36"/>
      <c r="N1814" s="38"/>
    </row>
    <row r="1815" spans="1:14" x14ac:dyDescent="0.2">
      <c r="A1815" s="39" t="s">
        <v>22</v>
      </c>
      <c r="B1815" s="40"/>
      <c r="C1815" s="41">
        <v>0</v>
      </c>
      <c r="D1815" s="42">
        <v>5.9194000000000004</v>
      </c>
      <c r="E1815" s="42">
        <v>1.08</v>
      </c>
      <c r="F1815" s="41">
        <v>3121263</v>
      </c>
      <c r="G1815" s="41">
        <v>256491</v>
      </c>
      <c r="H1815" s="41">
        <v>3377754</v>
      </c>
      <c r="I1815" s="41">
        <v>0</v>
      </c>
      <c r="J1815" s="41">
        <v>1175459</v>
      </c>
      <c r="K1815" s="41">
        <v>33778</v>
      </c>
      <c r="L1815" s="41">
        <v>24800</v>
      </c>
      <c r="M1815" s="41">
        <v>0</v>
      </c>
      <c r="N1815" s="43">
        <v>4578013</v>
      </c>
    </row>
    <row r="1816" spans="1:14" x14ac:dyDescent="0.2">
      <c r="A1816" s="39" t="s">
        <v>31</v>
      </c>
      <c r="B1816" s="40"/>
      <c r="C1816" s="41">
        <v>0</v>
      </c>
      <c r="D1816" s="42">
        <v>0</v>
      </c>
      <c r="E1816" s="42">
        <v>0</v>
      </c>
      <c r="F1816" s="41">
        <v>24000</v>
      </c>
      <c r="G1816" s="41">
        <v>0</v>
      </c>
      <c r="H1816" s="41">
        <v>24000</v>
      </c>
      <c r="I1816" s="41">
        <v>0</v>
      </c>
      <c r="J1816" s="41">
        <v>8352</v>
      </c>
      <c r="K1816" s="41">
        <v>240</v>
      </c>
      <c r="L1816" s="41">
        <v>4500</v>
      </c>
      <c r="M1816" s="41">
        <v>0</v>
      </c>
      <c r="N1816" s="43">
        <v>36852</v>
      </c>
    </row>
    <row r="1817" spans="1:14" x14ac:dyDescent="0.2">
      <c r="A1817" s="34" t="s">
        <v>24</v>
      </c>
      <c r="B1817" s="35"/>
      <c r="C1817" s="36">
        <f t="shared" ref="C1817:N1817" si="371">SUM(C1815:C1816)</f>
        <v>0</v>
      </c>
      <c r="D1817" s="37">
        <f t="shared" si="371"/>
        <v>5.9194000000000004</v>
      </c>
      <c r="E1817" s="37">
        <f t="shared" si="371"/>
        <v>1.08</v>
      </c>
      <c r="F1817" s="36">
        <f t="shared" si="371"/>
        <v>3145263</v>
      </c>
      <c r="G1817" s="36">
        <f t="shared" si="371"/>
        <v>256491</v>
      </c>
      <c r="H1817" s="36">
        <f t="shared" si="371"/>
        <v>3401754</v>
      </c>
      <c r="I1817" s="36">
        <f t="shared" si="371"/>
        <v>0</v>
      </c>
      <c r="J1817" s="36">
        <f t="shared" si="371"/>
        <v>1183811</v>
      </c>
      <c r="K1817" s="36">
        <f t="shared" si="371"/>
        <v>34018</v>
      </c>
      <c r="L1817" s="36">
        <f t="shared" si="371"/>
        <v>29300</v>
      </c>
      <c r="M1817" s="36">
        <f t="shared" si="371"/>
        <v>0</v>
      </c>
      <c r="N1817" s="38">
        <f t="shared" si="371"/>
        <v>4614865</v>
      </c>
    </row>
    <row r="1818" spans="1:14" x14ac:dyDescent="0.2">
      <c r="A1818" s="34" t="s">
        <v>1629</v>
      </c>
      <c r="B1818" s="35"/>
      <c r="C1818" s="36"/>
      <c r="D1818" s="37"/>
      <c r="E1818" s="37"/>
      <c r="F1818" s="36"/>
      <c r="G1818" s="36"/>
      <c r="H1818" s="36"/>
      <c r="I1818" s="36"/>
      <c r="J1818" s="36"/>
      <c r="K1818" s="36"/>
      <c r="L1818" s="36"/>
      <c r="M1818" s="36"/>
      <c r="N1818" s="38"/>
    </row>
    <row r="1819" spans="1:14" x14ac:dyDescent="0.2">
      <c r="A1819" s="39" t="s">
        <v>162</v>
      </c>
      <c r="B1819" s="40"/>
      <c r="C1819" s="41">
        <v>0</v>
      </c>
      <c r="D1819" s="42">
        <v>2.4</v>
      </c>
      <c r="E1819" s="42">
        <v>0</v>
      </c>
      <c r="F1819" s="41">
        <v>756509</v>
      </c>
      <c r="G1819" s="41">
        <v>0</v>
      </c>
      <c r="H1819" s="41">
        <v>756509</v>
      </c>
      <c r="I1819" s="41">
        <v>0</v>
      </c>
      <c r="J1819" s="41">
        <v>263265</v>
      </c>
      <c r="K1819" s="41">
        <v>7565</v>
      </c>
      <c r="L1819" s="41">
        <v>0</v>
      </c>
      <c r="M1819" s="41">
        <v>0</v>
      </c>
      <c r="N1819" s="43">
        <v>1019774</v>
      </c>
    </row>
    <row r="1820" spans="1:14" x14ac:dyDescent="0.2">
      <c r="A1820" s="39" t="s">
        <v>163</v>
      </c>
      <c r="B1820" s="40"/>
      <c r="C1820" s="41">
        <v>0</v>
      </c>
      <c r="D1820" s="42">
        <v>0</v>
      </c>
      <c r="E1820" s="42">
        <v>0</v>
      </c>
      <c r="F1820" s="41">
        <v>0</v>
      </c>
      <c r="G1820" s="41">
        <v>0</v>
      </c>
      <c r="H1820" s="41">
        <v>0</v>
      </c>
      <c r="I1820" s="41">
        <v>0</v>
      </c>
      <c r="J1820" s="41">
        <v>3</v>
      </c>
      <c r="K1820" s="41">
        <v>0</v>
      </c>
      <c r="L1820" s="41">
        <v>0</v>
      </c>
      <c r="M1820" s="41">
        <v>0</v>
      </c>
      <c r="N1820" s="43">
        <v>3</v>
      </c>
    </row>
    <row r="1821" spans="1:14" x14ac:dyDescent="0.2">
      <c r="A1821" s="39" t="s">
        <v>23</v>
      </c>
      <c r="B1821" s="40"/>
      <c r="C1821" s="41">
        <v>0</v>
      </c>
      <c r="D1821" s="42">
        <v>0</v>
      </c>
      <c r="E1821" s="42">
        <v>1.62</v>
      </c>
      <c r="F1821" s="41">
        <v>0</v>
      </c>
      <c r="G1821" s="41">
        <v>623240</v>
      </c>
      <c r="H1821" s="41">
        <v>623240</v>
      </c>
      <c r="I1821" s="41">
        <v>0</v>
      </c>
      <c r="J1821" s="41">
        <v>216887</v>
      </c>
      <c r="K1821" s="41">
        <v>6232</v>
      </c>
      <c r="L1821" s="41">
        <v>0</v>
      </c>
      <c r="M1821" s="41">
        <v>0</v>
      </c>
      <c r="N1821" s="43">
        <v>840127</v>
      </c>
    </row>
    <row r="1822" spans="1:14" x14ac:dyDescent="0.2">
      <c r="A1822" s="39" t="s">
        <v>1481</v>
      </c>
      <c r="B1822" s="40"/>
      <c r="C1822" s="41">
        <v>0</v>
      </c>
      <c r="D1822" s="42">
        <v>6.3636999999999997</v>
      </c>
      <c r="E1822" s="42">
        <v>0.5</v>
      </c>
      <c r="F1822" s="41">
        <v>3803609</v>
      </c>
      <c r="G1822" s="41">
        <v>125550</v>
      </c>
      <c r="H1822" s="41">
        <v>3929159</v>
      </c>
      <c r="I1822" s="41">
        <v>0</v>
      </c>
      <c r="J1822" s="41">
        <v>1367348</v>
      </c>
      <c r="K1822" s="41">
        <v>39292</v>
      </c>
      <c r="L1822" s="41">
        <v>115050</v>
      </c>
      <c r="M1822" s="41">
        <v>0</v>
      </c>
      <c r="N1822" s="43">
        <v>5411557</v>
      </c>
    </row>
    <row r="1823" spans="1:14" x14ac:dyDescent="0.2">
      <c r="A1823" s="39" t="s">
        <v>1482</v>
      </c>
      <c r="B1823" s="40"/>
      <c r="C1823" s="41">
        <v>0</v>
      </c>
      <c r="D1823" s="42">
        <v>0</v>
      </c>
      <c r="E1823" s="42">
        <v>0</v>
      </c>
      <c r="F1823" s="41">
        <v>24000</v>
      </c>
      <c r="G1823" s="41">
        <v>0</v>
      </c>
      <c r="H1823" s="41">
        <v>24000</v>
      </c>
      <c r="I1823" s="41">
        <v>0</v>
      </c>
      <c r="J1823" s="41">
        <v>8352</v>
      </c>
      <c r="K1823" s="41">
        <v>240</v>
      </c>
      <c r="L1823" s="41">
        <v>4500</v>
      </c>
      <c r="M1823" s="41">
        <v>0</v>
      </c>
      <c r="N1823" s="43">
        <v>36852</v>
      </c>
    </row>
    <row r="1824" spans="1:14" x14ac:dyDescent="0.2">
      <c r="A1824" s="34" t="s">
        <v>24</v>
      </c>
      <c r="B1824" s="35"/>
      <c r="C1824" s="36">
        <f t="shared" ref="C1824:N1824" si="372">SUM(C1819:C1823)</f>
        <v>0</v>
      </c>
      <c r="D1824" s="37">
        <f t="shared" si="372"/>
        <v>8.7637</v>
      </c>
      <c r="E1824" s="37">
        <f t="shared" si="372"/>
        <v>2.12</v>
      </c>
      <c r="F1824" s="36">
        <f t="shared" si="372"/>
        <v>4584118</v>
      </c>
      <c r="G1824" s="36">
        <f t="shared" si="372"/>
        <v>748790</v>
      </c>
      <c r="H1824" s="36">
        <f t="shared" si="372"/>
        <v>5332908</v>
      </c>
      <c r="I1824" s="36">
        <f t="shared" si="372"/>
        <v>0</v>
      </c>
      <c r="J1824" s="36">
        <f t="shared" si="372"/>
        <v>1855855</v>
      </c>
      <c r="K1824" s="36">
        <f t="shared" si="372"/>
        <v>53329</v>
      </c>
      <c r="L1824" s="36">
        <f t="shared" si="372"/>
        <v>119550</v>
      </c>
      <c r="M1824" s="36">
        <f t="shared" si="372"/>
        <v>0</v>
      </c>
      <c r="N1824" s="38">
        <f t="shared" si="372"/>
        <v>7308313</v>
      </c>
    </row>
    <row r="1825" spans="1:14" x14ac:dyDescent="0.2">
      <c r="A1825" s="34" t="s">
        <v>25</v>
      </c>
      <c r="B1825" s="35"/>
      <c r="C1825" s="36"/>
      <c r="D1825" s="37"/>
      <c r="E1825" s="37"/>
      <c r="F1825" s="36"/>
      <c r="G1825" s="36"/>
      <c r="H1825" s="36"/>
      <c r="I1825" s="36"/>
      <c r="J1825" s="36"/>
      <c r="K1825" s="36"/>
      <c r="L1825" s="36"/>
      <c r="M1825" s="36"/>
      <c r="N1825" s="38"/>
    </row>
    <row r="1826" spans="1:14" x14ac:dyDescent="0.2">
      <c r="A1826" s="39" t="s">
        <v>26</v>
      </c>
      <c r="B1826" s="40"/>
      <c r="C1826" s="41">
        <v>61</v>
      </c>
      <c r="D1826" s="42">
        <v>0</v>
      </c>
      <c r="E1826" s="42">
        <v>1.84</v>
      </c>
      <c r="F1826" s="41">
        <v>0</v>
      </c>
      <c r="G1826" s="41">
        <v>565668</v>
      </c>
      <c r="H1826" s="41">
        <v>565668</v>
      </c>
      <c r="I1826" s="41">
        <v>0</v>
      </c>
      <c r="J1826" s="41">
        <v>196853</v>
      </c>
      <c r="K1826" s="41">
        <v>5657</v>
      </c>
      <c r="L1826" s="41">
        <v>5185</v>
      </c>
      <c r="M1826" s="41">
        <v>0</v>
      </c>
      <c r="N1826" s="43">
        <v>767706</v>
      </c>
    </row>
    <row r="1827" spans="1:14" x14ac:dyDescent="0.2">
      <c r="A1827" s="39" t="s">
        <v>69</v>
      </c>
      <c r="B1827" s="40"/>
      <c r="C1827" s="41">
        <v>72</v>
      </c>
      <c r="D1827" s="42">
        <v>0</v>
      </c>
      <c r="E1827" s="42">
        <v>1.5623</v>
      </c>
      <c r="F1827" s="41">
        <v>0</v>
      </c>
      <c r="G1827" s="41">
        <v>480295</v>
      </c>
      <c r="H1827" s="41">
        <v>480295</v>
      </c>
      <c r="I1827" s="41">
        <v>0</v>
      </c>
      <c r="J1827" s="41">
        <v>167143</v>
      </c>
      <c r="K1827" s="41">
        <v>4803</v>
      </c>
      <c r="L1827" s="41">
        <v>4392</v>
      </c>
      <c r="M1827" s="41">
        <v>0</v>
      </c>
      <c r="N1827" s="43">
        <v>651830</v>
      </c>
    </row>
    <row r="1828" spans="1:14" x14ac:dyDescent="0.2">
      <c r="A1828" s="34" t="s">
        <v>24</v>
      </c>
      <c r="B1828" s="35"/>
      <c r="C1828" s="36">
        <f t="shared" ref="C1828:N1828" si="373">SUM(C1826:C1827)</f>
        <v>133</v>
      </c>
      <c r="D1828" s="37">
        <f t="shared" si="373"/>
        <v>0</v>
      </c>
      <c r="E1828" s="37">
        <f t="shared" si="373"/>
        <v>3.4023000000000003</v>
      </c>
      <c r="F1828" s="36">
        <f t="shared" si="373"/>
        <v>0</v>
      </c>
      <c r="G1828" s="36">
        <f t="shared" si="373"/>
        <v>1045963</v>
      </c>
      <c r="H1828" s="36">
        <f t="shared" si="373"/>
        <v>1045963</v>
      </c>
      <c r="I1828" s="36">
        <f t="shared" si="373"/>
        <v>0</v>
      </c>
      <c r="J1828" s="36">
        <f t="shared" si="373"/>
        <v>363996</v>
      </c>
      <c r="K1828" s="36">
        <f t="shared" si="373"/>
        <v>10460</v>
      </c>
      <c r="L1828" s="36">
        <f t="shared" si="373"/>
        <v>9577</v>
      </c>
      <c r="M1828" s="36">
        <f t="shared" si="373"/>
        <v>0</v>
      </c>
      <c r="N1828" s="38">
        <f t="shared" si="373"/>
        <v>1419536</v>
      </c>
    </row>
    <row r="1829" spans="1:14" x14ac:dyDescent="0.2">
      <c r="A1829" s="34" t="s">
        <v>1483</v>
      </c>
      <c r="B1829" s="35"/>
      <c r="C1829" s="36"/>
      <c r="D1829" s="37"/>
      <c r="E1829" s="37"/>
      <c r="F1829" s="36"/>
      <c r="G1829" s="36"/>
      <c r="H1829" s="36"/>
      <c r="I1829" s="36"/>
      <c r="J1829" s="36"/>
      <c r="K1829" s="36"/>
      <c r="L1829" s="36"/>
      <c r="M1829" s="36"/>
      <c r="N1829" s="38"/>
    </row>
    <row r="1830" spans="1:14" x14ac:dyDescent="0.2">
      <c r="A1830" s="39" t="s">
        <v>1492</v>
      </c>
      <c r="B1830" s="40"/>
      <c r="C1830" s="41">
        <v>50</v>
      </c>
      <c r="D1830" s="42">
        <v>0</v>
      </c>
      <c r="E1830" s="42">
        <v>9.5200000000000007E-2</v>
      </c>
      <c r="F1830" s="41">
        <v>0</v>
      </c>
      <c r="G1830" s="41">
        <v>25800</v>
      </c>
      <c r="H1830" s="41">
        <v>25800</v>
      </c>
      <c r="I1830" s="41">
        <v>0</v>
      </c>
      <c r="J1830" s="41">
        <v>8978</v>
      </c>
      <c r="K1830" s="41">
        <v>258</v>
      </c>
      <c r="L1830" s="41">
        <v>0</v>
      </c>
      <c r="M1830" s="41">
        <v>0</v>
      </c>
      <c r="N1830" s="43">
        <v>34778</v>
      </c>
    </row>
    <row r="1831" spans="1:14" x14ac:dyDescent="0.2">
      <c r="A1831" s="39" t="s">
        <v>1485</v>
      </c>
      <c r="B1831" s="40"/>
      <c r="C1831" s="41">
        <v>0</v>
      </c>
      <c r="D1831" s="42">
        <v>1.4286000000000001</v>
      </c>
      <c r="E1831" s="42">
        <v>0</v>
      </c>
      <c r="F1831" s="41">
        <v>671319</v>
      </c>
      <c r="G1831" s="41">
        <v>0</v>
      </c>
      <c r="H1831" s="41">
        <v>671319</v>
      </c>
      <c r="I1831" s="41">
        <v>0</v>
      </c>
      <c r="J1831" s="41">
        <v>233619</v>
      </c>
      <c r="K1831" s="41">
        <v>6713</v>
      </c>
      <c r="L1831" s="41">
        <v>0</v>
      </c>
      <c r="M1831" s="41">
        <v>0</v>
      </c>
      <c r="N1831" s="43">
        <v>904938</v>
      </c>
    </row>
    <row r="1832" spans="1:14" x14ac:dyDescent="0.2">
      <c r="A1832" s="34" t="s">
        <v>24</v>
      </c>
      <c r="B1832" s="35"/>
      <c r="C1832" s="36">
        <f t="shared" ref="C1832:N1832" si="374">SUM(C1830:C1831)</f>
        <v>50</v>
      </c>
      <c r="D1832" s="37">
        <f t="shared" si="374"/>
        <v>1.4286000000000001</v>
      </c>
      <c r="E1832" s="37">
        <f t="shared" si="374"/>
        <v>9.5200000000000007E-2</v>
      </c>
      <c r="F1832" s="36">
        <f t="shared" si="374"/>
        <v>671319</v>
      </c>
      <c r="G1832" s="36">
        <f t="shared" si="374"/>
        <v>25800</v>
      </c>
      <c r="H1832" s="36">
        <f t="shared" si="374"/>
        <v>697119</v>
      </c>
      <c r="I1832" s="36">
        <f t="shared" si="374"/>
        <v>0</v>
      </c>
      <c r="J1832" s="36">
        <f t="shared" si="374"/>
        <v>242597</v>
      </c>
      <c r="K1832" s="36">
        <f t="shared" si="374"/>
        <v>6971</v>
      </c>
      <c r="L1832" s="36">
        <f t="shared" si="374"/>
        <v>0</v>
      </c>
      <c r="M1832" s="36">
        <f t="shared" si="374"/>
        <v>0</v>
      </c>
      <c r="N1832" s="38">
        <f t="shared" si="374"/>
        <v>939716</v>
      </c>
    </row>
    <row r="1833" spans="1:14" x14ac:dyDescent="0.2">
      <c r="A1833" s="29" t="s">
        <v>2677</v>
      </c>
      <c r="B1833" s="30"/>
      <c r="C1833" s="31">
        <f t="shared" ref="C1833:N1833" si="375">C1817+C1824+C1828+C1832</f>
        <v>183</v>
      </c>
      <c r="D1833" s="32">
        <f t="shared" si="375"/>
        <v>16.111699999999999</v>
      </c>
      <c r="E1833" s="32">
        <f t="shared" si="375"/>
        <v>6.6975000000000007</v>
      </c>
      <c r="F1833" s="31">
        <f t="shared" si="375"/>
        <v>8400700</v>
      </c>
      <c r="G1833" s="31">
        <f t="shared" si="375"/>
        <v>2077044</v>
      </c>
      <c r="H1833" s="31">
        <f t="shared" si="375"/>
        <v>10477744</v>
      </c>
      <c r="I1833" s="31">
        <f t="shared" si="375"/>
        <v>0</v>
      </c>
      <c r="J1833" s="31">
        <f t="shared" si="375"/>
        <v>3646259</v>
      </c>
      <c r="K1833" s="31">
        <f t="shared" si="375"/>
        <v>104778</v>
      </c>
      <c r="L1833" s="31">
        <f t="shared" si="375"/>
        <v>158427</v>
      </c>
      <c r="M1833" s="31">
        <f t="shared" si="375"/>
        <v>0</v>
      </c>
      <c r="N1833" s="33">
        <f t="shared" si="375"/>
        <v>14282430</v>
      </c>
    </row>
    <row r="1834" spans="1:14" x14ac:dyDescent="0.2">
      <c r="A1834" s="39"/>
      <c r="B1834" s="40"/>
      <c r="C1834" s="41"/>
      <c r="D1834" s="42"/>
      <c r="E1834" s="42"/>
      <c r="F1834" s="41"/>
      <c r="G1834" s="41"/>
      <c r="H1834" s="41"/>
      <c r="I1834" s="41"/>
      <c r="J1834" s="41"/>
      <c r="K1834" s="41"/>
      <c r="L1834" s="41"/>
      <c r="M1834" s="41"/>
      <c r="N1834" s="43"/>
    </row>
    <row r="1835" spans="1:14" x14ac:dyDescent="0.2">
      <c r="A1835" s="29" t="s">
        <v>2678</v>
      </c>
      <c r="B1835" s="30"/>
      <c r="C1835" s="31"/>
      <c r="D1835" s="32"/>
      <c r="E1835" s="32"/>
      <c r="F1835" s="31"/>
      <c r="G1835" s="31"/>
      <c r="H1835" s="31"/>
      <c r="I1835" s="31"/>
      <c r="J1835" s="31"/>
      <c r="K1835" s="31"/>
      <c r="L1835" s="31"/>
      <c r="M1835" s="31"/>
      <c r="N1835" s="33"/>
    </row>
    <row r="1836" spans="1:14" x14ac:dyDescent="0.2">
      <c r="A1836" s="29" t="s">
        <v>2679</v>
      </c>
      <c r="B1836" s="30" t="s">
        <v>6</v>
      </c>
      <c r="C1836" s="31" t="s">
        <v>7</v>
      </c>
      <c r="D1836" s="32" t="s">
        <v>8</v>
      </c>
      <c r="E1836" s="32" t="s">
        <v>9</v>
      </c>
      <c r="F1836" s="31" t="s">
        <v>10</v>
      </c>
      <c r="G1836" s="31" t="s">
        <v>11</v>
      </c>
      <c r="H1836" s="31" t="s">
        <v>12</v>
      </c>
      <c r="I1836" s="31" t="s">
        <v>13</v>
      </c>
      <c r="J1836" s="31" t="s">
        <v>14</v>
      </c>
      <c r="K1836" s="31" t="s">
        <v>15</v>
      </c>
      <c r="L1836" s="31" t="s">
        <v>16</v>
      </c>
      <c r="M1836" s="31" t="s">
        <v>17</v>
      </c>
      <c r="N1836" s="33" t="s">
        <v>18</v>
      </c>
    </row>
    <row r="1837" spans="1:14" x14ac:dyDescent="0.2">
      <c r="A1837" s="34" t="s">
        <v>19</v>
      </c>
      <c r="B1837" s="35"/>
      <c r="C1837" s="36"/>
      <c r="D1837" s="37"/>
      <c r="E1837" s="37"/>
      <c r="F1837" s="36"/>
      <c r="G1837" s="36"/>
      <c r="H1837" s="36"/>
      <c r="I1837" s="36"/>
      <c r="J1837" s="36"/>
      <c r="K1837" s="36"/>
      <c r="L1837" s="36"/>
      <c r="M1837" s="36"/>
      <c r="N1837" s="38"/>
    </row>
    <row r="1838" spans="1:14" x14ac:dyDescent="0.2">
      <c r="A1838" s="39" t="s">
        <v>22</v>
      </c>
      <c r="B1838" s="40"/>
      <c r="C1838" s="41">
        <v>0</v>
      </c>
      <c r="D1838" s="42">
        <v>3.4407000000000001</v>
      </c>
      <c r="E1838" s="42">
        <v>0.8</v>
      </c>
      <c r="F1838" s="41">
        <v>1755392</v>
      </c>
      <c r="G1838" s="41">
        <v>189994</v>
      </c>
      <c r="H1838" s="41">
        <v>1945386</v>
      </c>
      <c r="I1838" s="41">
        <v>0</v>
      </c>
      <c r="J1838" s="41">
        <v>676993</v>
      </c>
      <c r="K1838" s="41">
        <v>19453</v>
      </c>
      <c r="L1838" s="41">
        <v>17200</v>
      </c>
      <c r="M1838" s="41">
        <v>0</v>
      </c>
      <c r="N1838" s="43">
        <v>2639579</v>
      </c>
    </row>
    <row r="1839" spans="1:14" x14ac:dyDescent="0.2">
      <c r="A1839" s="39" t="s">
        <v>31</v>
      </c>
      <c r="B1839" s="40"/>
      <c r="C1839" s="41">
        <v>0</v>
      </c>
      <c r="D1839" s="42">
        <v>0</v>
      </c>
      <c r="E1839" s="42">
        <v>0</v>
      </c>
      <c r="F1839" s="41">
        <v>12000</v>
      </c>
      <c r="G1839" s="41">
        <v>0</v>
      </c>
      <c r="H1839" s="41">
        <v>12000</v>
      </c>
      <c r="I1839" s="41">
        <v>0</v>
      </c>
      <c r="J1839" s="41">
        <v>4176</v>
      </c>
      <c r="K1839" s="41">
        <v>120</v>
      </c>
      <c r="L1839" s="41">
        <v>0</v>
      </c>
      <c r="M1839" s="41">
        <v>0</v>
      </c>
      <c r="N1839" s="43">
        <v>16176</v>
      </c>
    </row>
    <row r="1840" spans="1:14" x14ac:dyDescent="0.2">
      <c r="A1840" s="34" t="s">
        <v>24</v>
      </c>
      <c r="B1840" s="35"/>
      <c r="C1840" s="36">
        <f t="shared" ref="C1840:N1840" si="376">SUM(C1838:C1839)</f>
        <v>0</v>
      </c>
      <c r="D1840" s="37">
        <f t="shared" si="376"/>
        <v>3.4407000000000001</v>
      </c>
      <c r="E1840" s="37">
        <f t="shared" si="376"/>
        <v>0.8</v>
      </c>
      <c r="F1840" s="36">
        <f t="shared" si="376"/>
        <v>1767392</v>
      </c>
      <c r="G1840" s="36">
        <f t="shared" si="376"/>
        <v>189994</v>
      </c>
      <c r="H1840" s="36">
        <f t="shared" si="376"/>
        <v>1957386</v>
      </c>
      <c r="I1840" s="36">
        <f t="shared" si="376"/>
        <v>0</v>
      </c>
      <c r="J1840" s="36">
        <f t="shared" si="376"/>
        <v>681169</v>
      </c>
      <c r="K1840" s="36">
        <f t="shared" si="376"/>
        <v>19573</v>
      </c>
      <c r="L1840" s="36">
        <f t="shared" si="376"/>
        <v>17200</v>
      </c>
      <c r="M1840" s="36">
        <f t="shared" si="376"/>
        <v>0</v>
      </c>
      <c r="N1840" s="38">
        <f t="shared" si="376"/>
        <v>2655755</v>
      </c>
    </row>
    <row r="1841" spans="1:14" x14ac:dyDescent="0.2">
      <c r="A1841" s="34" t="s">
        <v>1629</v>
      </c>
      <c r="B1841" s="35"/>
      <c r="C1841" s="36"/>
      <c r="D1841" s="37"/>
      <c r="E1841" s="37"/>
      <c r="F1841" s="36"/>
      <c r="G1841" s="36"/>
      <c r="H1841" s="36"/>
      <c r="I1841" s="36"/>
      <c r="J1841" s="36"/>
      <c r="K1841" s="36"/>
      <c r="L1841" s="36"/>
      <c r="M1841" s="36"/>
      <c r="N1841" s="38"/>
    </row>
    <row r="1842" spans="1:14" x14ac:dyDescent="0.2">
      <c r="A1842" s="39" t="s">
        <v>40</v>
      </c>
      <c r="B1842" s="40"/>
      <c r="C1842" s="41">
        <v>0</v>
      </c>
      <c r="D1842" s="42">
        <v>-3.0200000000000001E-2</v>
      </c>
      <c r="E1842" s="42">
        <v>0</v>
      </c>
      <c r="F1842" s="41">
        <v>-15120</v>
      </c>
      <c r="G1842" s="41">
        <v>0</v>
      </c>
      <c r="H1842" s="41">
        <v>-15120</v>
      </c>
      <c r="I1842" s="41">
        <v>0</v>
      </c>
      <c r="J1842" s="41">
        <v>-5262</v>
      </c>
      <c r="K1842" s="41">
        <v>-151</v>
      </c>
      <c r="L1842" s="41">
        <v>0</v>
      </c>
      <c r="M1842" s="41">
        <v>0</v>
      </c>
      <c r="N1842" s="43">
        <v>-20382</v>
      </c>
    </row>
    <row r="1843" spans="1:14" x14ac:dyDescent="0.2">
      <c r="A1843" s="39" t="s">
        <v>41</v>
      </c>
      <c r="B1843" s="40"/>
      <c r="C1843" s="41">
        <v>0</v>
      </c>
      <c r="D1843" s="42">
        <v>0</v>
      </c>
      <c r="E1843" s="42">
        <v>0</v>
      </c>
      <c r="F1843" s="41">
        <v>0</v>
      </c>
      <c r="G1843" s="41">
        <v>0</v>
      </c>
      <c r="H1843" s="41">
        <v>0</v>
      </c>
      <c r="I1843" s="41">
        <v>15120</v>
      </c>
      <c r="J1843" s="41">
        <v>5111</v>
      </c>
      <c r="K1843" s="41">
        <v>0</v>
      </c>
      <c r="L1843" s="41">
        <v>0</v>
      </c>
      <c r="M1843" s="41">
        <v>0</v>
      </c>
      <c r="N1843" s="43">
        <v>20231</v>
      </c>
    </row>
    <row r="1844" spans="1:14" x14ac:dyDescent="0.2">
      <c r="A1844" s="39" t="s">
        <v>23</v>
      </c>
      <c r="B1844" s="40"/>
      <c r="C1844" s="41">
        <v>0</v>
      </c>
      <c r="D1844" s="42">
        <v>0</v>
      </c>
      <c r="E1844" s="42">
        <v>0.9</v>
      </c>
      <c r="F1844" s="41">
        <v>0</v>
      </c>
      <c r="G1844" s="41">
        <v>341071</v>
      </c>
      <c r="H1844" s="41">
        <v>341071</v>
      </c>
      <c r="I1844" s="41">
        <v>0</v>
      </c>
      <c r="J1844" s="41">
        <v>118693</v>
      </c>
      <c r="K1844" s="41">
        <v>3411</v>
      </c>
      <c r="L1844" s="41">
        <v>0</v>
      </c>
      <c r="M1844" s="41">
        <v>0</v>
      </c>
      <c r="N1844" s="43">
        <v>459764</v>
      </c>
    </row>
    <row r="1845" spans="1:14" x14ac:dyDescent="0.2">
      <c r="A1845" s="39" t="s">
        <v>1481</v>
      </c>
      <c r="B1845" s="40"/>
      <c r="C1845" s="41">
        <v>0</v>
      </c>
      <c r="D1845" s="42">
        <v>2.7728000000000002</v>
      </c>
      <c r="E1845" s="42">
        <v>0.2</v>
      </c>
      <c r="F1845" s="41">
        <v>1652140</v>
      </c>
      <c r="G1845" s="41">
        <v>50220</v>
      </c>
      <c r="H1845" s="41">
        <v>1702360</v>
      </c>
      <c r="I1845" s="41">
        <v>0</v>
      </c>
      <c r="J1845" s="41">
        <v>592422</v>
      </c>
      <c r="K1845" s="41">
        <v>17024</v>
      </c>
      <c r="L1845" s="41">
        <v>50150</v>
      </c>
      <c r="M1845" s="41">
        <v>0</v>
      </c>
      <c r="N1845" s="43">
        <v>2344932</v>
      </c>
    </row>
    <row r="1846" spans="1:14" x14ac:dyDescent="0.2">
      <c r="A1846" s="34" t="s">
        <v>24</v>
      </c>
      <c r="B1846" s="35"/>
      <c r="C1846" s="36">
        <f t="shared" ref="C1846:N1846" si="377">SUM(C1842:C1845)</f>
        <v>0</v>
      </c>
      <c r="D1846" s="37">
        <f t="shared" si="377"/>
        <v>2.7426000000000004</v>
      </c>
      <c r="E1846" s="37">
        <f t="shared" si="377"/>
        <v>1.1000000000000001</v>
      </c>
      <c r="F1846" s="36">
        <f t="shared" si="377"/>
        <v>1637020</v>
      </c>
      <c r="G1846" s="36">
        <f t="shared" si="377"/>
        <v>391291</v>
      </c>
      <c r="H1846" s="36">
        <f t="shared" si="377"/>
        <v>2028311</v>
      </c>
      <c r="I1846" s="36">
        <f t="shared" si="377"/>
        <v>15120</v>
      </c>
      <c r="J1846" s="36">
        <f t="shared" si="377"/>
        <v>710964</v>
      </c>
      <c r="K1846" s="36">
        <f t="shared" si="377"/>
        <v>20284</v>
      </c>
      <c r="L1846" s="36">
        <f t="shared" si="377"/>
        <v>50150</v>
      </c>
      <c r="M1846" s="36">
        <f t="shared" si="377"/>
        <v>0</v>
      </c>
      <c r="N1846" s="38">
        <f t="shared" si="377"/>
        <v>2804545</v>
      </c>
    </row>
    <row r="1847" spans="1:14" x14ac:dyDescent="0.2">
      <c r="A1847" s="34" t="s">
        <v>25</v>
      </c>
      <c r="B1847" s="35"/>
      <c r="C1847" s="36"/>
      <c r="D1847" s="37"/>
      <c r="E1847" s="37"/>
      <c r="F1847" s="36"/>
      <c r="G1847" s="36"/>
      <c r="H1847" s="36"/>
      <c r="I1847" s="36"/>
      <c r="J1847" s="36"/>
      <c r="K1847" s="36"/>
      <c r="L1847" s="36"/>
      <c r="M1847" s="36"/>
      <c r="N1847" s="38"/>
    </row>
    <row r="1848" spans="1:14" x14ac:dyDescent="0.2">
      <c r="A1848" s="39" t="s">
        <v>56</v>
      </c>
      <c r="B1848" s="40"/>
      <c r="C1848" s="41">
        <v>41</v>
      </c>
      <c r="D1848" s="42">
        <v>0</v>
      </c>
      <c r="E1848" s="42">
        <v>0.4662</v>
      </c>
      <c r="F1848" s="41">
        <v>0</v>
      </c>
      <c r="G1848" s="41">
        <v>143323</v>
      </c>
      <c r="H1848" s="41">
        <v>143323</v>
      </c>
      <c r="I1848" s="41">
        <v>0</v>
      </c>
      <c r="J1848" s="41">
        <v>49876</v>
      </c>
      <c r="K1848" s="41">
        <v>1433</v>
      </c>
      <c r="L1848" s="41">
        <v>1025</v>
      </c>
      <c r="M1848" s="41">
        <v>0</v>
      </c>
      <c r="N1848" s="43">
        <v>194224</v>
      </c>
    </row>
    <row r="1849" spans="1:14" x14ac:dyDescent="0.2">
      <c r="A1849" s="39" t="s">
        <v>781</v>
      </c>
      <c r="B1849" s="40"/>
      <c r="C1849" s="41">
        <v>29</v>
      </c>
      <c r="D1849" s="42">
        <v>0</v>
      </c>
      <c r="E1849" s="42">
        <v>0.26729999999999998</v>
      </c>
      <c r="F1849" s="41">
        <v>0</v>
      </c>
      <c r="G1849" s="41">
        <v>82176</v>
      </c>
      <c r="H1849" s="41">
        <v>82176</v>
      </c>
      <c r="I1849" s="41">
        <v>0</v>
      </c>
      <c r="J1849" s="41">
        <v>28598</v>
      </c>
      <c r="K1849" s="41">
        <v>822</v>
      </c>
      <c r="L1849" s="41">
        <v>580</v>
      </c>
      <c r="M1849" s="41">
        <v>0</v>
      </c>
      <c r="N1849" s="43">
        <v>111354</v>
      </c>
    </row>
    <row r="1850" spans="1:14" x14ac:dyDescent="0.2">
      <c r="A1850" s="34" t="s">
        <v>24</v>
      </c>
      <c r="B1850" s="35"/>
      <c r="C1850" s="36">
        <f t="shared" ref="C1850:N1850" si="378">SUM(C1848:C1849)</f>
        <v>70</v>
      </c>
      <c r="D1850" s="37">
        <f t="shared" si="378"/>
        <v>0</v>
      </c>
      <c r="E1850" s="37">
        <f t="shared" si="378"/>
        <v>0.73350000000000004</v>
      </c>
      <c r="F1850" s="36">
        <f t="shared" si="378"/>
        <v>0</v>
      </c>
      <c r="G1850" s="36">
        <f t="shared" si="378"/>
        <v>225499</v>
      </c>
      <c r="H1850" s="36">
        <f t="shared" si="378"/>
        <v>225499</v>
      </c>
      <c r="I1850" s="36">
        <f t="shared" si="378"/>
        <v>0</v>
      </c>
      <c r="J1850" s="36">
        <f t="shared" si="378"/>
        <v>78474</v>
      </c>
      <c r="K1850" s="36">
        <f t="shared" si="378"/>
        <v>2255</v>
      </c>
      <c r="L1850" s="36">
        <f t="shared" si="378"/>
        <v>1605</v>
      </c>
      <c r="M1850" s="36">
        <f t="shared" si="378"/>
        <v>0</v>
      </c>
      <c r="N1850" s="38">
        <f t="shared" si="378"/>
        <v>305578</v>
      </c>
    </row>
    <row r="1851" spans="1:14" x14ac:dyDescent="0.2">
      <c r="A1851" s="34" t="s">
        <v>1483</v>
      </c>
      <c r="B1851" s="35"/>
      <c r="C1851" s="36"/>
      <c r="D1851" s="37"/>
      <c r="E1851" s="37"/>
      <c r="F1851" s="36"/>
      <c r="G1851" s="36"/>
      <c r="H1851" s="36"/>
      <c r="I1851" s="36"/>
      <c r="J1851" s="36"/>
      <c r="K1851" s="36"/>
      <c r="L1851" s="36"/>
      <c r="M1851" s="36"/>
      <c r="N1851" s="38"/>
    </row>
    <row r="1852" spans="1:14" x14ac:dyDescent="0.2">
      <c r="A1852" s="39" t="s">
        <v>1492</v>
      </c>
      <c r="B1852" s="40"/>
      <c r="C1852" s="41">
        <v>29</v>
      </c>
      <c r="D1852" s="42">
        <v>0</v>
      </c>
      <c r="E1852" s="42">
        <v>5.5199999999999999E-2</v>
      </c>
      <c r="F1852" s="41">
        <v>0</v>
      </c>
      <c r="G1852" s="41">
        <v>14960</v>
      </c>
      <c r="H1852" s="41">
        <v>14960</v>
      </c>
      <c r="I1852" s="41">
        <v>0</v>
      </c>
      <c r="J1852" s="41">
        <v>5206</v>
      </c>
      <c r="K1852" s="41">
        <v>150</v>
      </c>
      <c r="L1852" s="41">
        <v>0</v>
      </c>
      <c r="M1852" s="41">
        <v>0</v>
      </c>
      <c r="N1852" s="43">
        <v>20166</v>
      </c>
    </row>
    <row r="1853" spans="1:14" x14ac:dyDescent="0.2">
      <c r="A1853" s="39" t="s">
        <v>1485</v>
      </c>
      <c r="B1853" s="40"/>
      <c r="C1853" s="41">
        <v>0</v>
      </c>
      <c r="D1853" s="42">
        <v>0.89049999999999996</v>
      </c>
      <c r="E1853" s="42">
        <v>0</v>
      </c>
      <c r="F1853" s="41">
        <v>417193</v>
      </c>
      <c r="G1853" s="41">
        <v>0</v>
      </c>
      <c r="H1853" s="41">
        <v>417193</v>
      </c>
      <c r="I1853" s="41">
        <v>0</v>
      </c>
      <c r="J1853" s="41">
        <v>145183</v>
      </c>
      <c r="K1853" s="41">
        <v>4172</v>
      </c>
      <c r="L1853" s="41">
        <v>0</v>
      </c>
      <c r="M1853" s="41">
        <v>0</v>
      </c>
      <c r="N1853" s="43">
        <v>562376</v>
      </c>
    </row>
    <row r="1854" spans="1:14" x14ac:dyDescent="0.2">
      <c r="A1854" s="34" t="s">
        <v>24</v>
      </c>
      <c r="B1854" s="35"/>
      <c r="C1854" s="36">
        <f t="shared" ref="C1854:N1854" si="379">SUM(C1852:C1853)</f>
        <v>29</v>
      </c>
      <c r="D1854" s="37">
        <f t="shared" si="379"/>
        <v>0.89049999999999996</v>
      </c>
      <c r="E1854" s="37">
        <f t="shared" si="379"/>
        <v>5.5199999999999999E-2</v>
      </c>
      <c r="F1854" s="36">
        <f t="shared" si="379"/>
        <v>417193</v>
      </c>
      <c r="G1854" s="36">
        <f t="shared" si="379"/>
        <v>14960</v>
      </c>
      <c r="H1854" s="36">
        <f t="shared" si="379"/>
        <v>432153</v>
      </c>
      <c r="I1854" s="36">
        <f t="shared" si="379"/>
        <v>0</v>
      </c>
      <c r="J1854" s="36">
        <f t="shared" si="379"/>
        <v>150389</v>
      </c>
      <c r="K1854" s="36">
        <f t="shared" si="379"/>
        <v>4322</v>
      </c>
      <c r="L1854" s="36">
        <f t="shared" si="379"/>
        <v>0</v>
      </c>
      <c r="M1854" s="36">
        <f t="shared" si="379"/>
        <v>0</v>
      </c>
      <c r="N1854" s="38">
        <f t="shared" si="379"/>
        <v>582542</v>
      </c>
    </row>
    <row r="1855" spans="1:14" x14ac:dyDescent="0.2">
      <c r="A1855" s="29" t="s">
        <v>2680</v>
      </c>
      <c r="B1855" s="30"/>
      <c r="C1855" s="31">
        <f t="shared" ref="C1855:N1855" si="380">C1840+C1846+C1850+C1854</f>
        <v>99</v>
      </c>
      <c r="D1855" s="32">
        <f t="shared" si="380"/>
        <v>7.0738000000000012</v>
      </c>
      <c r="E1855" s="32">
        <f t="shared" si="380"/>
        <v>2.6887000000000003</v>
      </c>
      <c r="F1855" s="31">
        <f t="shared" si="380"/>
        <v>3821605</v>
      </c>
      <c r="G1855" s="31">
        <f t="shared" si="380"/>
        <v>821744</v>
      </c>
      <c r="H1855" s="31">
        <f t="shared" si="380"/>
        <v>4643349</v>
      </c>
      <c r="I1855" s="31">
        <f t="shared" si="380"/>
        <v>15120</v>
      </c>
      <c r="J1855" s="31">
        <f t="shared" si="380"/>
        <v>1620996</v>
      </c>
      <c r="K1855" s="31">
        <f t="shared" si="380"/>
        <v>46434</v>
      </c>
      <c r="L1855" s="31">
        <f t="shared" si="380"/>
        <v>68955</v>
      </c>
      <c r="M1855" s="31">
        <f t="shared" si="380"/>
        <v>0</v>
      </c>
      <c r="N1855" s="33">
        <f t="shared" si="380"/>
        <v>6348420</v>
      </c>
    </row>
    <row r="1856" spans="1:14" x14ac:dyDescent="0.2">
      <c r="A1856" s="39"/>
      <c r="B1856" s="40"/>
      <c r="C1856" s="41"/>
      <c r="D1856" s="42"/>
      <c r="E1856" s="42"/>
      <c r="F1856" s="41"/>
      <c r="G1856" s="41"/>
      <c r="H1856" s="41"/>
      <c r="I1856" s="41"/>
      <c r="J1856" s="41"/>
      <c r="K1856" s="41"/>
      <c r="L1856" s="41"/>
      <c r="M1856" s="41"/>
      <c r="N1856" s="43"/>
    </row>
    <row r="1857" spans="1:14" x14ac:dyDescent="0.2">
      <c r="A1857" s="29" t="s">
        <v>2681</v>
      </c>
      <c r="B1857" s="30"/>
      <c r="C1857" s="31"/>
      <c r="D1857" s="32"/>
      <c r="E1857" s="32"/>
      <c r="F1857" s="31"/>
      <c r="G1857" s="31"/>
      <c r="H1857" s="31"/>
      <c r="I1857" s="31"/>
      <c r="J1857" s="31"/>
      <c r="K1857" s="31"/>
      <c r="L1857" s="31"/>
      <c r="M1857" s="31"/>
      <c r="N1857" s="33"/>
    </row>
    <row r="1858" spans="1:14" x14ac:dyDescent="0.2">
      <c r="A1858" s="29" t="s">
        <v>2682</v>
      </c>
      <c r="B1858" s="30" t="s">
        <v>6</v>
      </c>
      <c r="C1858" s="31" t="s">
        <v>7</v>
      </c>
      <c r="D1858" s="32" t="s">
        <v>8</v>
      </c>
      <c r="E1858" s="32" t="s">
        <v>9</v>
      </c>
      <c r="F1858" s="31" t="s">
        <v>10</v>
      </c>
      <c r="G1858" s="31" t="s">
        <v>11</v>
      </c>
      <c r="H1858" s="31" t="s">
        <v>12</v>
      </c>
      <c r="I1858" s="31" t="s">
        <v>13</v>
      </c>
      <c r="J1858" s="31" t="s">
        <v>14</v>
      </c>
      <c r="K1858" s="31" t="s">
        <v>15</v>
      </c>
      <c r="L1858" s="31" t="s">
        <v>16</v>
      </c>
      <c r="M1858" s="31" t="s">
        <v>17</v>
      </c>
      <c r="N1858" s="33" t="s">
        <v>18</v>
      </c>
    </row>
    <row r="1859" spans="1:14" x14ac:dyDescent="0.2">
      <c r="A1859" s="34" t="s">
        <v>19</v>
      </c>
      <c r="B1859" s="35"/>
      <c r="C1859" s="36"/>
      <c r="D1859" s="37"/>
      <c r="E1859" s="37"/>
      <c r="F1859" s="36"/>
      <c r="G1859" s="36"/>
      <c r="H1859" s="36"/>
      <c r="I1859" s="36"/>
      <c r="J1859" s="36"/>
      <c r="K1859" s="36"/>
      <c r="L1859" s="36"/>
      <c r="M1859" s="36"/>
      <c r="N1859" s="38"/>
    </row>
    <row r="1860" spans="1:14" x14ac:dyDescent="0.2">
      <c r="A1860" s="39" t="s">
        <v>22</v>
      </c>
      <c r="B1860" s="40"/>
      <c r="C1860" s="41">
        <v>0</v>
      </c>
      <c r="D1860" s="42">
        <v>4</v>
      </c>
      <c r="E1860" s="42">
        <v>0.8</v>
      </c>
      <c r="F1860" s="41">
        <v>2353022</v>
      </c>
      <c r="G1860" s="41">
        <v>189994</v>
      </c>
      <c r="H1860" s="41">
        <v>2543016</v>
      </c>
      <c r="I1860" s="41">
        <v>0</v>
      </c>
      <c r="J1860" s="41">
        <v>884969</v>
      </c>
      <c r="K1860" s="41">
        <v>25430</v>
      </c>
      <c r="L1860" s="41">
        <v>22400</v>
      </c>
      <c r="M1860" s="41">
        <v>0</v>
      </c>
      <c r="N1860" s="43">
        <v>3450385</v>
      </c>
    </row>
    <row r="1861" spans="1:14" x14ac:dyDescent="0.2">
      <c r="A1861" s="34" t="s">
        <v>24</v>
      </c>
      <c r="B1861" s="35"/>
      <c r="C1861" s="36">
        <f t="shared" ref="C1861:N1861" si="381">SUM(C1860:C1860)</f>
        <v>0</v>
      </c>
      <c r="D1861" s="37">
        <f t="shared" si="381"/>
        <v>4</v>
      </c>
      <c r="E1861" s="37">
        <f t="shared" si="381"/>
        <v>0.8</v>
      </c>
      <c r="F1861" s="36">
        <f t="shared" si="381"/>
        <v>2353022</v>
      </c>
      <c r="G1861" s="36">
        <f t="shared" si="381"/>
        <v>189994</v>
      </c>
      <c r="H1861" s="36">
        <f t="shared" si="381"/>
        <v>2543016</v>
      </c>
      <c r="I1861" s="36">
        <f t="shared" si="381"/>
        <v>0</v>
      </c>
      <c r="J1861" s="36">
        <f t="shared" si="381"/>
        <v>884969</v>
      </c>
      <c r="K1861" s="36">
        <f t="shared" si="381"/>
        <v>25430</v>
      </c>
      <c r="L1861" s="36">
        <f t="shared" si="381"/>
        <v>22400</v>
      </c>
      <c r="M1861" s="36">
        <f t="shared" si="381"/>
        <v>0</v>
      </c>
      <c r="N1861" s="38">
        <f t="shared" si="381"/>
        <v>3450385</v>
      </c>
    </row>
    <row r="1862" spans="1:14" x14ac:dyDescent="0.2">
      <c r="A1862" s="34" t="s">
        <v>1629</v>
      </c>
      <c r="B1862" s="35"/>
      <c r="C1862" s="36"/>
      <c r="D1862" s="37"/>
      <c r="E1862" s="37"/>
      <c r="F1862" s="36"/>
      <c r="G1862" s="36"/>
      <c r="H1862" s="36"/>
      <c r="I1862" s="36"/>
      <c r="J1862" s="36"/>
      <c r="K1862" s="36"/>
      <c r="L1862" s="36"/>
      <c r="M1862" s="36"/>
      <c r="N1862" s="38"/>
    </row>
    <row r="1863" spans="1:14" x14ac:dyDescent="0.2">
      <c r="A1863" s="39" t="s">
        <v>162</v>
      </c>
      <c r="B1863" s="40"/>
      <c r="C1863" s="41">
        <v>0</v>
      </c>
      <c r="D1863" s="42">
        <v>4.1778000000000004</v>
      </c>
      <c r="E1863" s="42">
        <v>0</v>
      </c>
      <c r="F1863" s="41">
        <v>1280018</v>
      </c>
      <c r="G1863" s="41">
        <v>0</v>
      </c>
      <c r="H1863" s="41">
        <v>1280018</v>
      </c>
      <c r="I1863" s="41">
        <v>0</v>
      </c>
      <c r="J1863" s="41">
        <v>445446</v>
      </c>
      <c r="K1863" s="41">
        <v>12800</v>
      </c>
      <c r="L1863" s="41">
        <v>0</v>
      </c>
      <c r="M1863" s="41">
        <v>0</v>
      </c>
      <c r="N1863" s="43">
        <v>1725464</v>
      </c>
    </row>
    <row r="1864" spans="1:14" x14ac:dyDescent="0.2">
      <c r="A1864" s="39" t="s">
        <v>584</v>
      </c>
      <c r="B1864" s="40"/>
      <c r="C1864" s="41">
        <v>0</v>
      </c>
      <c r="D1864" s="42">
        <v>1.3649</v>
      </c>
      <c r="E1864" s="42">
        <v>0</v>
      </c>
      <c r="F1864" s="41">
        <v>568204</v>
      </c>
      <c r="G1864" s="41">
        <v>0</v>
      </c>
      <c r="H1864" s="41">
        <v>568204</v>
      </c>
      <c r="I1864" s="41">
        <v>0</v>
      </c>
      <c r="J1864" s="41">
        <v>197735</v>
      </c>
      <c r="K1864" s="41">
        <v>5682</v>
      </c>
      <c r="L1864" s="41">
        <v>0</v>
      </c>
      <c r="M1864" s="41">
        <v>0</v>
      </c>
      <c r="N1864" s="43">
        <v>765939</v>
      </c>
    </row>
    <row r="1865" spans="1:14" x14ac:dyDescent="0.2">
      <c r="A1865" s="39" t="s">
        <v>624</v>
      </c>
      <c r="B1865" s="40"/>
      <c r="C1865" s="41">
        <v>0</v>
      </c>
      <c r="D1865" s="42">
        <v>0.83330000000000004</v>
      </c>
      <c r="E1865" s="42">
        <v>0</v>
      </c>
      <c r="F1865" s="41">
        <v>288706</v>
      </c>
      <c r="G1865" s="41">
        <v>0</v>
      </c>
      <c r="H1865" s="41">
        <v>288706</v>
      </c>
      <c r="I1865" s="41">
        <v>0</v>
      </c>
      <c r="J1865" s="41">
        <v>100470</v>
      </c>
      <c r="K1865" s="41">
        <v>2887</v>
      </c>
      <c r="L1865" s="41">
        <v>0</v>
      </c>
      <c r="M1865" s="41">
        <v>0</v>
      </c>
      <c r="N1865" s="43">
        <v>389176</v>
      </c>
    </row>
    <row r="1866" spans="1:14" x14ac:dyDescent="0.2">
      <c r="A1866" s="39" t="s">
        <v>163</v>
      </c>
      <c r="B1866" s="40"/>
      <c r="C1866" s="41">
        <v>0</v>
      </c>
      <c r="D1866" s="42">
        <v>0</v>
      </c>
      <c r="E1866" s="42">
        <v>0</v>
      </c>
      <c r="F1866" s="41">
        <v>0</v>
      </c>
      <c r="G1866" s="41">
        <v>0</v>
      </c>
      <c r="H1866" s="41">
        <v>0</v>
      </c>
      <c r="I1866" s="41">
        <v>0</v>
      </c>
      <c r="J1866" s="41">
        <v>4</v>
      </c>
      <c r="K1866" s="41">
        <v>0</v>
      </c>
      <c r="L1866" s="41">
        <v>0</v>
      </c>
      <c r="M1866" s="41">
        <v>0</v>
      </c>
      <c r="N1866" s="43">
        <v>4</v>
      </c>
    </row>
    <row r="1867" spans="1:14" x14ac:dyDescent="0.2">
      <c r="A1867" s="39" t="s">
        <v>23</v>
      </c>
      <c r="B1867" s="40"/>
      <c r="C1867" s="41">
        <v>0</v>
      </c>
      <c r="D1867" s="42">
        <v>0</v>
      </c>
      <c r="E1867" s="42">
        <v>1.51</v>
      </c>
      <c r="F1867" s="41">
        <v>0</v>
      </c>
      <c r="G1867" s="41">
        <v>583179</v>
      </c>
      <c r="H1867" s="41">
        <v>583179</v>
      </c>
      <c r="I1867" s="41">
        <v>0</v>
      </c>
      <c r="J1867" s="41">
        <v>202947</v>
      </c>
      <c r="K1867" s="41">
        <v>5832</v>
      </c>
      <c r="L1867" s="41">
        <v>0</v>
      </c>
      <c r="M1867" s="41">
        <v>0</v>
      </c>
      <c r="N1867" s="43">
        <v>786126</v>
      </c>
    </row>
    <row r="1868" spans="1:14" x14ac:dyDescent="0.2">
      <c r="A1868" s="39" t="s">
        <v>1481</v>
      </c>
      <c r="B1868" s="40"/>
      <c r="C1868" s="41">
        <v>0</v>
      </c>
      <c r="D1868" s="42">
        <v>6.2728000000000002</v>
      </c>
      <c r="E1868" s="42">
        <v>0.5</v>
      </c>
      <c r="F1868" s="41">
        <v>3763999</v>
      </c>
      <c r="G1868" s="41">
        <v>125550</v>
      </c>
      <c r="H1868" s="41">
        <v>3889549</v>
      </c>
      <c r="I1868" s="41">
        <v>0</v>
      </c>
      <c r="J1868" s="41">
        <v>1353563</v>
      </c>
      <c r="K1868" s="41">
        <v>38896</v>
      </c>
      <c r="L1868" s="41">
        <v>112100</v>
      </c>
      <c r="M1868" s="41">
        <v>0</v>
      </c>
      <c r="N1868" s="43">
        <v>5355212</v>
      </c>
    </row>
    <row r="1869" spans="1:14" x14ac:dyDescent="0.2">
      <c r="A1869" s="34" t="s">
        <v>24</v>
      </c>
      <c r="B1869" s="35"/>
      <c r="C1869" s="36">
        <f t="shared" ref="C1869:N1869" si="382">SUM(C1863:C1868)</f>
        <v>0</v>
      </c>
      <c r="D1869" s="37">
        <f t="shared" si="382"/>
        <v>12.648800000000001</v>
      </c>
      <c r="E1869" s="37">
        <f t="shared" si="382"/>
        <v>2.0099999999999998</v>
      </c>
      <c r="F1869" s="36">
        <f t="shared" si="382"/>
        <v>5900927</v>
      </c>
      <c r="G1869" s="36">
        <f t="shared" si="382"/>
        <v>708729</v>
      </c>
      <c r="H1869" s="36">
        <f t="shared" si="382"/>
        <v>6609656</v>
      </c>
      <c r="I1869" s="36">
        <f t="shared" si="382"/>
        <v>0</v>
      </c>
      <c r="J1869" s="36">
        <f t="shared" si="382"/>
        <v>2300165</v>
      </c>
      <c r="K1869" s="36">
        <f t="shared" si="382"/>
        <v>66097</v>
      </c>
      <c r="L1869" s="36">
        <f t="shared" si="382"/>
        <v>112100</v>
      </c>
      <c r="M1869" s="36">
        <f t="shared" si="382"/>
        <v>0</v>
      </c>
      <c r="N1869" s="38">
        <f t="shared" si="382"/>
        <v>9021921</v>
      </c>
    </row>
    <row r="1870" spans="1:14" x14ac:dyDescent="0.2">
      <c r="A1870" s="34" t="s">
        <v>25</v>
      </c>
      <c r="B1870" s="35"/>
      <c r="C1870" s="36"/>
      <c r="D1870" s="37"/>
      <c r="E1870" s="37"/>
      <c r="F1870" s="36"/>
      <c r="G1870" s="36"/>
      <c r="H1870" s="36"/>
      <c r="I1870" s="36"/>
      <c r="J1870" s="36"/>
      <c r="K1870" s="36"/>
      <c r="L1870" s="36"/>
      <c r="M1870" s="36"/>
      <c r="N1870" s="38"/>
    </row>
    <row r="1871" spans="1:14" x14ac:dyDescent="0.2">
      <c r="A1871" s="39" t="s">
        <v>76</v>
      </c>
      <c r="B1871" s="40"/>
      <c r="C1871" s="41">
        <v>56</v>
      </c>
      <c r="D1871" s="42">
        <v>0</v>
      </c>
      <c r="E1871" s="42">
        <v>1.1655</v>
      </c>
      <c r="F1871" s="41">
        <v>0</v>
      </c>
      <c r="G1871" s="41">
        <v>358307</v>
      </c>
      <c r="H1871" s="41">
        <v>358307</v>
      </c>
      <c r="I1871" s="41">
        <v>0</v>
      </c>
      <c r="J1871" s="41">
        <v>124691</v>
      </c>
      <c r="K1871" s="41">
        <v>3583</v>
      </c>
      <c r="L1871" s="41">
        <v>3360</v>
      </c>
      <c r="M1871" s="41">
        <v>0</v>
      </c>
      <c r="N1871" s="43">
        <v>486358</v>
      </c>
    </row>
    <row r="1872" spans="1:14" x14ac:dyDescent="0.2">
      <c r="A1872" s="39" t="s">
        <v>56</v>
      </c>
      <c r="B1872" s="40"/>
      <c r="C1872" s="41">
        <v>56</v>
      </c>
      <c r="D1872" s="42">
        <v>0</v>
      </c>
      <c r="E1872" s="42">
        <v>0.57410000000000005</v>
      </c>
      <c r="F1872" s="41">
        <v>0</v>
      </c>
      <c r="G1872" s="41">
        <v>176494</v>
      </c>
      <c r="H1872" s="41">
        <v>176494</v>
      </c>
      <c r="I1872" s="41">
        <v>0</v>
      </c>
      <c r="J1872" s="41">
        <v>61420</v>
      </c>
      <c r="K1872" s="41">
        <v>1765</v>
      </c>
      <c r="L1872" s="41">
        <v>1400</v>
      </c>
      <c r="M1872" s="41">
        <v>0</v>
      </c>
      <c r="N1872" s="43">
        <v>239314</v>
      </c>
    </row>
    <row r="1873" spans="1:14" x14ac:dyDescent="0.2">
      <c r="A1873" s="39" t="s">
        <v>69</v>
      </c>
      <c r="B1873" s="40"/>
      <c r="C1873" s="41">
        <v>75</v>
      </c>
      <c r="D1873" s="42">
        <v>0</v>
      </c>
      <c r="E1873" s="42">
        <v>1.6113999999999999</v>
      </c>
      <c r="F1873" s="41">
        <v>0</v>
      </c>
      <c r="G1873" s="41">
        <v>495389</v>
      </c>
      <c r="H1873" s="41">
        <v>495389</v>
      </c>
      <c r="I1873" s="41">
        <v>0</v>
      </c>
      <c r="J1873" s="41">
        <v>172395</v>
      </c>
      <c r="K1873" s="41">
        <v>4954</v>
      </c>
      <c r="L1873" s="41">
        <v>4575</v>
      </c>
      <c r="M1873" s="41">
        <v>0</v>
      </c>
      <c r="N1873" s="43">
        <v>672359</v>
      </c>
    </row>
    <row r="1874" spans="1:14" x14ac:dyDescent="0.2">
      <c r="A1874" s="34" t="s">
        <v>24</v>
      </c>
      <c r="B1874" s="35"/>
      <c r="C1874" s="36">
        <f t="shared" ref="C1874:N1874" si="383">SUM(C1871:C1873)</f>
        <v>187</v>
      </c>
      <c r="D1874" s="37">
        <f t="shared" si="383"/>
        <v>0</v>
      </c>
      <c r="E1874" s="37">
        <f t="shared" si="383"/>
        <v>3.351</v>
      </c>
      <c r="F1874" s="36">
        <f t="shared" si="383"/>
        <v>0</v>
      </c>
      <c r="G1874" s="36">
        <f t="shared" si="383"/>
        <v>1030190</v>
      </c>
      <c r="H1874" s="36">
        <f t="shared" si="383"/>
        <v>1030190</v>
      </c>
      <c r="I1874" s="36">
        <f t="shared" si="383"/>
        <v>0</v>
      </c>
      <c r="J1874" s="36">
        <f t="shared" si="383"/>
        <v>358506</v>
      </c>
      <c r="K1874" s="36">
        <f t="shared" si="383"/>
        <v>10302</v>
      </c>
      <c r="L1874" s="36">
        <f t="shared" si="383"/>
        <v>9335</v>
      </c>
      <c r="M1874" s="36">
        <f t="shared" si="383"/>
        <v>0</v>
      </c>
      <c r="N1874" s="38">
        <f t="shared" si="383"/>
        <v>1398031</v>
      </c>
    </row>
    <row r="1875" spans="1:14" x14ac:dyDescent="0.2">
      <c r="A1875" s="34" t="s">
        <v>1483</v>
      </c>
      <c r="B1875" s="35"/>
      <c r="C1875" s="36"/>
      <c r="D1875" s="37"/>
      <c r="E1875" s="37"/>
      <c r="F1875" s="36"/>
      <c r="G1875" s="36"/>
      <c r="H1875" s="36"/>
      <c r="I1875" s="36"/>
      <c r="J1875" s="36"/>
      <c r="K1875" s="36"/>
      <c r="L1875" s="36"/>
      <c r="M1875" s="36"/>
      <c r="N1875" s="38"/>
    </row>
    <row r="1876" spans="1:14" x14ac:dyDescent="0.2">
      <c r="A1876" s="39" t="s">
        <v>1484</v>
      </c>
      <c r="B1876" s="40"/>
      <c r="C1876" s="41">
        <v>60</v>
      </c>
      <c r="D1876" s="42">
        <v>0</v>
      </c>
      <c r="E1876" s="42">
        <v>0.1051</v>
      </c>
      <c r="F1876" s="41">
        <v>0</v>
      </c>
      <c r="G1876" s="41">
        <v>28483</v>
      </c>
      <c r="H1876" s="41">
        <v>28483</v>
      </c>
      <c r="I1876" s="41">
        <v>0</v>
      </c>
      <c r="J1876" s="41">
        <v>9912</v>
      </c>
      <c r="K1876" s="41">
        <v>285</v>
      </c>
      <c r="L1876" s="41">
        <v>0</v>
      </c>
      <c r="M1876" s="41">
        <v>0</v>
      </c>
      <c r="N1876" s="43">
        <v>38395</v>
      </c>
    </row>
    <row r="1877" spans="1:14" x14ac:dyDescent="0.2">
      <c r="A1877" s="39" t="s">
        <v>1485</v>
      </c>
      <c r="B1877" s="40"/>
      <c r="C1877" s="41">
        <v>0</v>
      </c>
      <c r="D1877" s="42">
        <v>1.34</v>
      </c>
      <c r="E1877" s="42">
        <v>0</v>
      </c>
      <c r="F1877" s="41">
        <v>685248</v>
      </c>
      <c r="G1877" s="41">
        <v>0</v>
      </c>
      <c r="H1877" s="41">
        <v>685248</v>
      </c>
      <c r="I1877" s="41">
        <v>0</v>
      </c>
      <c r="J1877" s="41">
        <v>238466</v>
      </c>
      <c r="K1877" s="41">
        <v>6852</v>
      </c>
      <c r="L1877" s="41">
        <v>0</v>
      </c>
      <c r="M1877" s="41">
        <v>0</v>
      </c>
      <c r="N1877" s="43">
        <v>923714</v>
      </c>
    </row>
    <row r="1878" spans="1:14" x14ac:dyDescent="0.2">
      <c r="A1878" s="34" t="s">
        <v>24</v>
      </c>
      <c r="B1878" s="35"/>
      <c r="C1878" s="36">
        <f t="shared" ref="C1878:N1878" si="384">SUM(C1876:C1877)</f>
        <v>60</v>
      </c>
      <c r="D1878" s="37">
        <f t="shared" si="384"/>
        <v>1.34</v>
      </c>
      <c r="E1878" s="37">
        <f t="shared" si="384"/>
        <v>0.1051</v>
      </c>
      <c r="F1878" s="36">
        <f t="shared" si="384"/>
        <v>685248</v>
      </c>
      <c r="G1878" s="36">
        <f t="shared" si="384"/>
        <v>28483</v>
      </c>
      <c r="H1878" s="36">
        <f t="shared" si="384"/>
        <v>713731</v>
      </c>
      <c r="I1878" s="36">
        <f t="shared" si="384"/>
        <v>0</v>
      </c>
      <c r="J1878" s="36">
        <f t="shared" si="384"/>
        <v>248378</v>
      </c>
      <c r="K1878" s="36">
        <f t="shared" si="384"/>
        <v>7137</v>
      </c>
      <c r="L1878" s="36">
        <f t="shared" si="384"/>
        <v>0</v>
      </c>
      <c r="M1878" s="36">
        <f t="shared" si="384"/>
        <v>0</v>
      </c>
      <c r="N1878" s="38">
        <f t="shared" si="384"/>
        <v>962109</v>
      </c>
    </row>
    <row r="1879" spans="1:14" x14ac:dyDescent="0.2">
      <c r="A1879" s="29" t="s">
        <v>2683</v>
      </c>
      <c r="B1879" s="30"/>
      <c r="C1879" s="31">
        <f t="shared" ref="C1879:N1879" si="385">C1861+C1869+C1874+C1878</f>
        <v>247</v>
      </c>
      <c r="D1879" s="32">
        <f t="shared" si="385"/>
        <v>17.988800000000001</v>
      </c>
      <c r="E1879" s="32">
        <f t="shared" si="385"/>
        <v>6.2660999999999998</v>
      </c>
      <c r="F1879" s="31">
        <f t="shared" si="385"/>
        <v>8939197</v>
      </c>
      <c r="G1879" s="31">
        <f t="shared" si="385"/>
        <v>1957396</v>
      </c>
      <c r="H1879" s="31">
        <f t="shared" si="385"/>
        <v>10896593</v>
      </c>
      <c r="I1879" s="31">
        <f t="shared" si="385"/>
        <v>0</v>
      </c>
      <c r="J1879" s="31">
        <f t="shared" si="385"/>
        <v>3792018</v>
      </c>
      <c r="K1879" s="31">
        <f t="shared" si="385"/>
        <v>108966</v>
      </c>
      <c r="L1879" s="31">
        <f t="shared" si="385"/>
        <v>143835</v>
      </c>
      <c r="M1879" s="31">
        <f t="shared" si="385"/>
        <v>0</v>
      </c>
      <c r="N1879" s="33">
        <f t="shared" si="385"/>
        <v>14832446</v>
      </c>
    </row>
    <row r="1880" spans="1:14" x14ac:dyDescent="0.2">
      <c r="A1880" s="39"/>
      <c r="B1880" s="40"/>
      <c r="C1880" s="41"/>
      <c r="D1880" s="42"/>
      <c r="E1880" s="42"/>
      <c r="F1880" s="41"/>
      <c r="G1880" s="41"/>
      <c r="H1880" s="41"/>
      <c r="I1880" s="41"/>
      <c r="J1880" s="41"/>
      <c r="K1880" s="41"/>
      <c r="L1880" s="41"/>
      <c r="M1880" s="41"/>
      <c r="N1880" s="43"/>
    </row>
    <row r="1881" spans="1:14" x14ac:dyDescent="0.2">
      <c r="A1881" s="29" t="s">
        <v>2684</v>
      </c>
      <c r="B1881" s="30"/>
      <c r="C1881" s="31"/>
      <c r="D1881" s="32"/>
      <c r="E1881" s="32"/>
      <c r="F1881" s="31"/>
      <c r="G1881" s="31"/>
      <c r="H1881" s="31"/>
      <c r="I1881" s="31"/>
      <c r="J1881" s="31"/>
      <c r="K1881" s="31"/>
      <c r="L1881" s="31"/>
      <c r="M1881" s="31"/>
      <c r="N1881" s="33"/>
    </row>
    <row r="1882" spans="1:14" x14ac:dyDescent="0.2">
      <c r="A1882" s="29" t="s">
        <v>2685</v>
      </c>
      <c r="B1882" s="30" t="s">
        <v>6</v>
      </c>
      <c r="C1882" s="31" t="s">
        <v>7</v>
      </c>
      <c r="D1882" s="32" t="s">
        <v>8</v>
      </c>
      <c r="E1882" s="32" t="s">
        <v>9</v>
      </c>
      <c r="F1882" s="31" t="s">
        <v>10</v>
      </c>
      <c r="G1882" s="31" t="s">
        <v>11</v>
      </c>
      <c r="H1882" s="31" t="s">
        <v>12</v>
      </c>
      <c r="I1882" s="31" t="s">
        <v>13</v>
      </c>
      <c r="J1882" s="31" t="s">
        <v>14</v>
      </c>
      <c r="K1882" s="31" t="s">
        <v>15</v>
      </c>
      <c r="L1882" s="31" t="s">
        <v>16</v>
      </c>
      <c r="M1882" s="31" t="s">
        <v>17</v>
      </c>
      <c r="N1882" s="33" t="s">
        <v>18</v>
      </c>
    </row>
    <row r="1883" spans="1:14" x14ac:dyDescent="0.2">
      <c r="A1883" s="34" t="s">
        <v>19</v>
      </c>
      <c r="B1883" s="35"/>
      <c r="C1883" s="36"/>
      <c r="D1883" s="37"/>
      <c r="E1883" s="37"/>
      <c r="F1883" s="36"/>
      <c r="G1883" s="36"/>
      <c r="H1883" s="36"/>
      <c r="I1883" s="36"/>
      <c r="J1883" s="36"/>
      <c r="K1883" s="36"/>
      <c r="L1883" s="36"/>
      <c r="M1883" s="36"/>
      <c r="N1883" s="38"/>
    </row>
    <row r="1884" spans="1:14" x14ac:dyDescent="0.2">
      <c r="A1884" s="39" t="s">
        <v>22</v>
      </c>
      <c r="B1884" s="40"/>
      <c r="C1884" s="41">
        <v>0</v>
      </c>
      <c r="D1884" s="42">
        <v>4</v>
      </c>
      <c r="E1884" s="42">
        <v>0.8</v>
      </c>
      <c r="F1884" s="41">
        <v>2181980</v>
      </c>
      <c r="G1884" s="41">
        <v>189994</v>
      </c>
      <c r="H1884" s="41">
        <v>2371974</v>
      </c>
      <c r="I1884" s="41">
        <v>0</v>
      </c>
      <c r="J1884" s="41">
        <v>825447</v>
      </c>
      <c r="K1884" s="41">
        <v>23720</v>
      </c>
      <c r="L1884" s="41">
        <v>19200</v>
      </c>
      <c r="M1884" s="41">
        <v>0</v>
      </c>
      <c r="N1884" s="43">
        <v>3216621</v>
      </c>
    </row>
    <row r="1885" spans="1:14" x14ac:dyDescent="0.2">
      <c r="A1885" s="34" t="s">
        <v>24</v>
      </c>
      <c r="B1885" s="35"/>
      <c r="C1885" s="36">
        <f t="shared" ref="C1885:N1885" si="386">SUM(C1884:C1884)</f>
        <v>0</v>
      </c>
      <c r="D1885" s="37">
        <f t="shared" si="386"/>
        <v>4</v>
      </c>
      <c r="E1885" s="37">
        <f t="shared" si="386"/>
        <v>0.8</v>
      </c>
      <c r="F1885" s="36">
        <f t="shared" si="386"/>
        <v>2181980</v>
      </c>
      <c r="G1885" s="36">
        <f t="shared" si="386"/>
        <v>189994</v>
      </c>
      <c r="H1885" s="36">
        <f t="shared" si="386"/>
        <v>2371974</v>
      </c>
      <c r="I1885" s="36">
        <f t="shared" si="386"/>
        <v>0</v>
      </c>
      <c r="J1885" s="36">
        <f t="shared" si="386"/>
        <v>825447</v>
      </c>
      <c r="K1885" s="36">
        <f t="shared" si="386"/>
        <v>23720</v>
      </c>
      <c r="L1885" s="36">
        <f t="shared" si="386"/>
        <v>19200</v>
      </c>
      <c r="M1885" s="36">
        <f t="shared" si="386"/>
        <v>0</v>
      </c>
      <c r="N1885" s="38">
        <f t="shared" si="386"/>
        <v>3216621</v>
      </c>
    </row>
    <row r="1886" spans="1:14" x14ac:dyDescent="0.2">
      <c r="A1886" s="34" t="s">
        <v>1629</v>
      </c>
      <c r="B1886" s="35"/>
      <c r="C1886" s="36"/>
      <c r="D1886" s="37"/>
      <c r="E1886" s="37"/>
      <c r="F1886" s="36"/>
      <c r="G1886" s="36"/>
      <c r="H1886" s="36"/>
      <c r="I1886" s="36"/>
      <c r="J1886" s="36"/>
      <c r="K1886" s="36"/>
      <c r="L1886" s="36"/>
      <c r="M1886" s="36"/>
      <c r="N1886" s="38"/>
    </row>
    <row r="1887" spans="1:14" x14ac:dyDescent="0.2">
      <c r="A1887" s="39" t="s">
        <v>162</v>
      </c>
      <c r="B1887" s="40"/>
      <c r="C1887" s="41">
        <v>0</v>
      </c>
      <c r="D1887" s="42">
        <v>4.25</v>
      </c>
      <c r="E1887" s="42">
        <v>0</v>
      </c>
      <c r="F1887" s="41">
        <v>1501466</v>
      </c>
      <c r="G1887" s="41">
        <v>0</v>
      </c>
      <c r="H1887" s="41">
        <v>1501466</v>
      </c>
      <c r="I1887" s="41">
        <v>0</v>
      </c>
      <c r="J1887" s="41">
        <v>522511</v>
      </c>
      <c r="K1887" s="41">
        <v>15015</v>
      </c>
      <c r="L1887" s="41">
        <v>0</v>
      </c>
      <c r="M1887" s="41">
        <v>0</v>
      </c>
      <c r="N1887" s="43">
        <v>2023977</v>
      </c>
    </row>
    <row r="1888" spans="1:14" x14ac:dyDescent="0.2">
      <c r="A1888" s="39" t="s">
        <v>584</v>
      </c>
      <c r="B1888" s="40"/>
      <c r="C1888" s="41">
        <v>0</v>
      </c>
      <c r="D1888" s="42">
        <v>0.45829999999999999</v>
      </c>
      <c r="E1888" s="42">
        <v>0</v>
      </c>
      <c r="F1888" s="41">
        <v>158788</v>
      </c>
      <c r="G1888" s="41">
        <v>0</v>
      </c>
      <c r="H1888" s="41">
        <v>158788</v>
      </c>
      <c r="I1888" s="41">
        <v>0</v>
      </c>
      <c r="J1888" s="41">
        <v>55258</v>
      </c>
      <c r="K1888" s="41">
        <v>1588</v>
      </c>
      <c r="L1888" s="41">
        <v>0</v>
      </c>
      <c r="M1888" s="41">
        <v>0</v>
      </c>
      <c r="N1888" s="43">
        <v>214046</v>
      </c>
    </row>
    <row r="1889" spans="1:14" x14ac:dyDescent="0.2">
      <c r="A1889" s="39" t="s">
        <v>40</v>
      </c>
      <c r="B1889" s="40"/>
      <c r="C1889" s="41">
        <v>0</v>
      </c>
      <c r="D1889" s="42">
        <v>-0.33600000000000002</v>
      </c>
      <c r="E1889" s="42">
        <v>0</v>
      </c>
      <c r="F1889" s="41">
        <v>-168000</v>
      </c>
      <c r="G1889" s="41">
        <v>0</v>
      </c>
      <c r="H1889" s="41">
        <v>-168000</v>
      </c>
      <c r="I1889" s="41">
        <v>0</v>
      </c>
      <c r="J1889" s="41">
        <v>-58464</v>
      </c>
      <c r="K1889" s="41">
        <v>-1680</v>
      </c>
      <c r="L1889" s="41">
        <v>0</v>
      </c>
      <c r="M1889" s="41">
        <v>0</v>
      </c>
      <c r="N1889" s="43">
        <v>-226464</v>
      </c>
    </row>
    <row r="1890" spans="1:14" x14ac:dyDescent="0.2">
      <c r="A1890" s="39" t="s">
        <v>41</v>
      </c>
      <c r="B1890" s="40"/>
      <c r="C1890" s="41">
        <v>0</v>
      </c>
      <c r="D1890" s="42">
        <v>0</v>
      </c>
      <c r="E1890" s="42">
        <v>0</v>
      </c>
      <c r="F1890" s="41">
        <v>0</v>
      </c>
      <c r="G1890" s="41">
        <v>0</v>
      </c>
      <c r="H1890" s="41">
        <v>0</v>
      </c>
      <c r="I1890" s="41">
        <v>168000</v>
      </c>
      <c r="J1890" s="41">
        <v>56784</v>
      </c>
      <c r="K1890" s="41">
        <v>0</v>
      </c>
      <c r="L1890" s="41">
        <v>0</v>
      </c>
      <c r="M1890" s="41">
        <v>0</v>
      </c>
      <c r="N1890" s="43">
        <v>224784</v>
      </c>
    </row>
    <row r="1891" spans="1:14" x14ac:dyDescent="0.2">
      <c r="A1891" s="39" t="s">
        <v>163</v>
      </c>
      <c r="B1891" s="40"/>
      <c r="C1891" s="41">
        <v>0</v>
      </c>
      <c r="D1891" s="42">
        <v>0</v>
      </c>
      <c r="E1891" s="42">
        <v>0</v>
      </c>
      <c r="F1891" s="41">
        <v>0</v>
      </c>
      <c r="G1891" s="41">
        <v>0</v>
      </c>
      <c r="H1891" s="41">
        <v>0</v>
      </c>
      <c r="I1891" s="41">
        <v>0</v>
      </c>
      <c r="J1891" s="41">
        <v>1</v>
      </c>
      <c r="K1891" s="41">
        <v>0</v>
      </c>
      <c r="L1891" s="41">
        <v>0</v>
      </c>
      <c r="M1891" s="41">
        <v>0</v>
      </c>
      <c r="N1891" s="43">
        <v>1</v>
      </c>
    </row>
    <row r="1892" spans="1:14" x14ac:dyDescent="0.2">
      <c r="A1892" s="39" t="s">
        <v>23</v>
      </c>
      <c r="B1892" s="40"/>
      <c r="C1892" s="41">
        <v>0</v>
      </c>
      <c r="D1892" s="42">
        <v>0</v>
      </c>
      <c r="E1892" s="42">
        <v>1.1399999999999999</v>
      </c>
      <c r="F1892" s="41">
        <v>0</v>
      </c>
      <c r="G1892" s="41">
        <v>435127</v>
      </c>
      <c r="H1892" s="41">
        <v>435127</v>
      </c>
      <c r="I1892" s="41">
        <v>0</v>
      </c>
      <c r="J1892" s="41">
        <v>151424</v>
      </c>
      <c r="K1892" s="41">
        <v>4351</v>
      </c>
      <c r="L1892" s="41">
        <v>0</v>
      </c>
      <c r="M1892" s="41">
        <v>0</v>
      </c>
      <c r="N1892" s="43">
        <v>586551</v>
      </c>
    </row>
    <row r="1893" spans="1:14" x14ac:dyDescent="0.2">
      <c r="A1893" s="39" t="s">
        <v>1481</v>
      </c>
      <c r="B1893" s="40"/>
      <c r="C1893" s="41">
        <v>0</v>
      </c>
      <c r="D1893" s="42">
        <v>3</v>
      </c>
      <c r="E1893" s="42">
        <v>0.51</v>
      </c>
      <c r="F1893" s="41">
        <v>2446208</v>
      </c>
      <c r="G1893" s="41">
        <v>128061</v>
      </c>
      <c r="H1893" s="41">
        <v>2574269</v>
      </c>
      <c r="I1893" s="41">
        <v>0</v>
      </c>
      <c r="J1893" s="41">
        <v>895846</v>
      </c>
      <c r="K1893" s="41">
        <v>25743</v>
      </c>
      <c r="L1893" s="41">
        <v>70800</v>
      </c>
      <c r="M1893" s="41">
        <v>0</v>
      </c>
      <c r="N1893" s="43">
        <v>3540915</v>
      </c>
    </row>
    <row r="1894" spans="1:14" x14ac:dyDescent="0.2">
      <c r="A1894" s="34" t="s">
        <v>24</v>
      </c>
      <c r="B1894" s="35"/>
      <c r="C1894" s="36">
        <f t="shared" ref="C1894:N1894" si="387">SUM(C1887:C1893)</f>
        <v>0</v>
      </c>
      <c r="D1894" s="37">
        <f t="shared" si="387"/>
        <v>7.3723000000000001</v>
      </c>
      <c r="E1894" s="37">
        <f t="shared" si="387"/>
        <v>1.65</v>
      </c>
      <c r="F1894" s="36">
        <f t="shared" si="387"/>
        <v>3938462</v>
      </c>
      <c r="G1894" s="36">
        <f t="shared" si="387"/>
        <v>563188</v>
      </c>
      <c r="H1894" s="36">
        <f t="shared" si="387"/>
        <v>4501650</v>
      </c>
      <c r="I1894" s="36">
        <f t="shared" si="387"/>
        <v>168000</v>
      </c>
      <c r="J1894" s="36">
        <f t="shared" si="387"/>
        <v>1623360</v>
      </c>
      <c r="K1894" s="36">
        <f t="shared" si="387"/>
        <v>45017</v>
      </c>
      <c r="L1894" s="36">
        <f t="shared" si="387"/>
        <v>70800</v>
      </c>
      <c r="M1894" s="36">
        <f t="shared" si="387"/>
        <v>0</v>
      </c>
      <c r="N1894" s="38">
        <f t="shared" si="387"/>
        <v>6363810</v>
      </c>
    </row>
    <row r="1895" spans="1:14" x14ac:dyDescent="0.2">
      <c r="A1895" s="34" t="s">
        <v>25</v>
      </c>
      <c r="B1895" s="35"/>
      <c r="C1895" s="36"/>
      <c r="D1895" s="37"/>
      <c r="E1895" s="37"/>
      <c r="F1895" s="36"/>
      <c r="G1895" s="36"/>
      <c r="H1895" s="36"/>
      <c r="I1895" s="36"/>
      <c r="J1895" s="36"/>
      <c r="K1895" s="36"/>
      <c r="L1895" s="36"/>
      <c r="M1895" s="36"/>
      <c r="N1895" s="38"/>
    </row>
    <row r="1896" spans="1:14" x14ac:dyDescent="0.2">
      <c r="A1896" s="39" t="s">
        <v>26</v>
      </c>
      <c r="B1896" s="40"/>
      <c r="C1896" s="41">
        <v>47</v>
      </c>
      <c r="D1896" s="42">
        <v>0</v>
      </c>
      <c r="E1896" s="42">
        <v>1.5488999999999999</v>
      </c>
      <c r="F1896" s="41">
        <v>0</v>
      </c>
      <c r="G1896" s="41">
        <v>476175</v>
      </c>
      <c r="H1896" s="41">
        <v>476175</v>
      </c>
      <c r="I1896" s="41">
        <v>0</v>
      </c>
      <c r="J1896" s="41">
        <v>165709</v>
      </c>
      <c r="K1896" s="41">
        <v>4762</v>
      </c>
      <c r="L1896" s="41">
        <v>3995</v>
      </c>
      <c r="M1896" s="41">
        <v>0</v>
      </c>
      <c r="N1896" s="43">
        <v>645879</v>
      </c>
    </row>
    <row r="1897" spans="1:14" x14ac:dyDescent="0.2">
      <c r="A1897" s="39" t="s">
        <v>69</v>
      </c>
      <c r="B1897" s="40"/>
      <c r="C1897" s="41">
        <v>48</v>
      </c>
      <c r="D1897" s="42">
        <v>0</v>
      </c>
      <c r="E1897" s="42">
        <v>1.1544000000000001</v>
      </c>
      <c r="F1897" s="41">
        <v>0</v>
      </c>
      <c r="G1897" s="41">
        <v>354895</v>
      </c>
      <c r="H1897" s="41">
        <v>354895</v>
      </c>
      <c r="I1897" s="41">
        <v>0</v>
      </c>
      <c r="J1897" s="41">
        <v>123504</v>
      </c>
      <c r="K1897" s="41">
        <v>3549</v>
      </c>
      <c r="L1897" s="41">
        <v>2928</v>
      </c>
      <c r="M1897" s="41">
        <v>0</v>
      </c>
      <c r="N1897" s="43">
        <v>481327</v>
      </c>
    </row>
    <row r="1898" spans="1:14" x14ac:dyDescent="0.2">
      <c r="A1898" s="34" t="s">
        <v>24</v>
      </c>
      <c r="B1898" s="35"/>
      <c r="C1898" s="36">
        <f t="shared" ref="C1898:N1898" si="388">SUM(C1896:C1897)</f>
        <v>95</v>
      </c>
      <c r="D1898" s="37">
        <f t="shared" si="388"/>
        <v>0</v>
      </c>
      <c r="E1898" s="37">
        <f t="shared" si="388"/>
        <v>2.7033</v>
      </c>
      <c r="F1898" s="36">
        <f t="shared" si="388"/>
        <v>0</v>
      </c>
      <c r="G1898" s="36">
        <f t="shared" si="388"/>
        <v>831070</v>
      </c>
      <c r="H1898" s="36">
        <f t="shared" si="388"/>
        <v>831070</v>
      </c>
      <c r="I1898" s="36">
        <f t="shared" si="388"/>
        <v>0</v>
      </c>
      <c r="J1898" s="36">
        <f t="shared" si="388"/>
        <v>289213</v>
      </c>
      <c r="K1898" s="36">
        <f t="shared" si="388"/>
        <v>8311</v>
      </c>
      <c r="L1898" s="36">
        <f t="shared" si="388"/>
        <v>6923</v>
      </c>
      <c r="M1898" s="36">
        <f t="shared" si="388"/>
        <v>0</v>
      </c>
      <c r="N1898" s="38">
        <f t="shared" si="388"/>
        <v>1127206</v>
      </c>
    </row>
    <row r="1899" spans="1:14" x14ac:dyDescent="0.2">
      <c r="A1899" s="34" t="s">
        <v>1483</v>
      </c>
      <c r="B1899" s="35"/>
      <c r="C1899" s="36"/>
      <c r="D1899" s="37"/>
      <c r="E1899" s="37"/>
      <c r="F1899" s="36"/>
      <c r="G1899" s="36"/>
      <c r="H1899" s="36"/>
      <c r="I1899" s="36"/>
      <c r="J1899" s="36"/>
      <c r="K1899" s="36"/>
      <c r="L1899" s="36"/>
      <c r="M1899" s="36"/>
      <c r="N1899" s="38"/>
    </row>
    <row r="1900" spans="1:14" x14ac:dyDescent="0.2">
      <c r="A1900" s="39" t="s">
        <v>1492</v>
      </c>
      <c r="B1900" s="40"/>
      <c r="C1900" s="41">
        <v>30</v>
      </c>
      <c r="D1900" s="42">
        <v>0</v>
      </c>
      <c r="E1900" s="42">
        <v>5.7099999999999998E-2</v>
      </c>
      <c r="F1900" s="41">
        <v>0</v>
      </c>
      <c r="G1900" s="41">
        <v>15475</v>
      </c>
      <c r="H1900" s="41">
        <v>15475</v>
      </c>
      <c r="I1900" s="41">
        <v>0</v>
      </c>
      <c r="J1900" s="41">
        <v>5386</v>
      </c>
      <c r="K1900" s="41">
        <v>155</v>
      </c>
      <c r="L1900" s="41">
        <v>0</v>
      </c>
      <c r="M1900" s="41">
        <v>0</v>
      </c>
      <c r="N1900" s="43">
        <v>20861</v>
      </c>
    </row>
    <row r="1901" spans="1:14" x14ac:dyDescent="0.2">
      <c r="A1901" s="39" t="s">
        <v>1485</v>
      </c>
      <c r="B1901" s="40"/>
      <c r="C1901" s="41">
        <v>0</v>
      </c>
      <c r="D1901" s="42">
        <v>1</v>
      </c>
      <c r="E1901" s="42">
        <v>0</v>
      </c>
      <c r="F1901" s="41">
        <v>479006</v>
      </c>
      <c r="G1901" s="41">
        <v>0</v>
      </c>
      <c r="H1901" s="41">
        <v>479006</v>
      </c>
      <c r="I1901" s="41">
        <v>0</v>
      </c>
      <c r="J1901" s="41">
        <v>166694</v>
      </c>
      <c r="K1901" s="41">
        <v>4790</v>
      </c>
      <c r="L1901" s="41">
        <v>0</v>
      </c>
      <c r="M1901" s="41">
        <v>0</v>
      </c>
      <c r="N1901" s="43">
        <v>645700</v>
      </c>
    </row>
    <row r="1902" spans="1:14" x14ac:dyDescent="0.2">
      <c r="A1902" s="34" t="s">
        <v>24</v>
      </c>
      <c r="B1902" s="35"/>
      <c r="C1902" s="36">
        <f t="shared" ref="C1902:N1902" si="389">SUM(C1900:C1901)</f>
        <v>30</v>
      </c>
      <c r="D1902" s="37">
        <f t="shared" si="389"/>
        <v>1</v>
      </c>
      <c r="E1902" s="37">
        <f t="shared" si="389"/>
        <v>5.7099999999999998E-2</v>
      </c>
      <c r="F1902" s="36">
        <f t="shared" si="389"/>
        <v>479006</v>
      </c>
      <c r="G1902" s="36">
        <f t="shared" si="389"/>
        <v>15475</v>
      </c>
      <c r="H1902" s="36">
        <f t="shared" si="389"/>
        <v>494481</v>
      </c>
      <c r="I1902" s="36">
        <f t="shared" si="389"/>
        <v>0</v>
      </c>
      <c r="J1902" s="36">
        <f t="shared" si="389"/>
        <v>172080</v>
      </c>
      <c r="K1902" s="36">
        <f t="shared" si="389"/>
        <v>4945</v>
      </c>
      <c r="L1902" s="36">
        <f t="shared" si="389"/>
        <v>0</v>
      </c>
      <c r="M1902" s="36">
        <f t="shared" si="389"/>
        <v>0</v>
      </c>
      <c r="N1902" s="38">
        <f t="shared" si="389"/>
        <v>666561</v>
      </c>
    </row>
    <row r="1903" spans="1:14" x14ac:dyDescent="0.2">
      <c r="A1903" s="29" t="s">
        <v>2686</v>
      </c>
      <c r="B1903" s="30"/>
      <c r="C1903" s="31">
        <f t="shared" ref="C1903:N1903" si="390">C1885+C1894+C1898+C1902</f>
        <v>125</v>
      </c>
      <c r="D1903" s="32">
        <f t="shared" si="390"/>
        <v>12.372299999999999</v>
      </c>
      <c r="E1903" s="32">
        <f t="shared" si="390"/>
        <v>5.2103999999999999</v>
      </c>
      <c r="F1903" s="31">
        <f t="shared" si="390"/>
        <v>6599448</v>
      </c>
      <c r="G1903" s="31">
        <f t="shared" si="390"/>
        <v>1599727</v>
      </c>
      <c r="H1903" s="31">
        <f t="shared" si="390"/>
        <v>8199175</v>
      </c>
      <c r="I1903" s="31">
        <f t="shared" si="390"/>
        <v>168000</v>
      </c>
      <c r="J1903" s="31">
        <f t="shared" si="390"/>
        <v>2910100</v>
      </c>
      <c r="K1903" s="31">
        <f t="shared" si="390"/>
        <v>81993</v>
      </c>
      <c r="L1903" s="31">
        <f t="shared" si="390"/>
        <v>96923</v>
      </c>
      <c r="M1903" s="31">
        <f t="shared" si="390"/>
        <v>0</v>
      </c>
      <c r="N1903" s="33">
        <f t="shared" si="390"/>
        <v>11374198</v>
      </c>
    </row>
    <row r="1904" spans="1:14" x14ac:dyDescent="0.2">
      <c r="A1904" s="39"/>
      <c r="B1904" s="40"/>
      <c r="C1904" s="41"/>
      <c r="D1904" s="42"/>
      <c r="E1904" s="42"/>
      <c r="F1904" s="41"/>
      <c r="G1904" s="41"/>
      <c r="H1904" s="41"/>
      <c r="I1904" s="41"/>
      <c r="J1904" s="41"/>
      <c r="K1904" s="41"/>
      <c r="L1904" s="41"/>
      <c r="M1904" s="41"/>
      <c r="N1904" s="43"/>
    </row>
    <row r="1905" spans="1:14" x14ac:dyDescent="0.2">
      <c r="A1905" s="29" t="s">
        <v>2687</v>
      </c>
      <c r="B1905" s="30"/>
      <c r="C1905" s="31"/>
      <c r="D1905" s="32"/>
      <c r="E1905" s="32"/>
      <c r="F1905" s="31"/>
      <c r="G1905" s="31"/>
      <c r="H1905" s="31"/>
      <c r="I1905" s="31"/>
      <c r="J1905" s="31"/>
      <c r="K1905" s="31"/>
      <c r="L1905" s="31"/>
      <c r="M1905" s="31"/>
      <c r="N1905" s="33"/>
    </row>
    <row r="1906" spans="1:14" x14ac:dyDescent="0.2">
      <c r="A1906" s="29" t="s">
        <v>2688</v>
      </c>
      <c r="B1906" s="30" t="s">
        <v>6</v>
      </c>
      <c r="C1906" s="31" t="s">
        <v>7</v>
      </c>
      <c r="D1906" s="32" t="s">
        <v>8</v>
      </c>
      <c r="E1906" s="32" t="s">
        <v>9</v>
      </c>
      <c r="F1906" s="31" t="s">
        <v>10</v>
      </c>
      <c r="G1906" s="31" t="s">
        <v>11</v>
      </c>
      <c r="H1906" s="31" t="s">
        <v>12</v>
      </c>
      <c r="I1906" s="31" t="s">
        <v>13</v>
      </c>
      <c r="J1906" s="31" t="s">
        <v>14</v>
      </c>
      <c r="K1906" s="31" t="s">
        <v>15</v>
      </c>
      <c r="L1906" s="31" t="s">
        <v>16</v>
      </c>
      <c r="M1906" s="31" t="s">
        <v>17</v>
      </c>
      <c r="N1906" s="33" t="s">
        <v>18</v>
      </c>
    </row>
    <row r="1907" spans="1:14" x14ac:dyDescent="0.2">
      <c r="A1907" s="34" t="s">
        <v>1629</v>
      </c>
      <c r="B1907" s="35"/>
      <c r="C1907" s="36"/>
      <c r="D1907" s="37"/>
      <c r="E1907" s="37"/>
      <c r="F1907" s="36"/>
      <c r="G1907" s="36"/>
      <c r="H1907" s="36"/>
      <c r="I1907" s="36"/>
      <c r="J1907" s="36"/>
      <c r="K1907" s="36"/>
      <c r="L1907" s="36"/>
      <c r="M1907" s="36"/>
      <c r="N1907" s="38"/>
    </row>
    <row r="1908" spans="1:14" x14ac:dyDescent="0.2">
      <c r="A1908" s="39" t="s">
        <v>162</v>
      </c>
      <c r="B1908" s="40"/>
      <c r="C1908" s="41">
        <v>0</v>
      </c>
      <c r="D1908" s="42">
        <v>2.35</v>
      </c>
      <c r="E1908" s="42">
        <v>0</v>
      </c>
      <c r="F1908" s="41">
        <v>825777</v>
      </c>
      <c r="G1908" s="41">
        <v>0</v>
      </c>
      <c r="H1908" s="41">
        <v>825777</v>
      </c>
      <c r="I1908" s="41">
        <v>0</v>
      </c>
      <c r="J1908" s="41">
        <v>287371</v>
      </c>
      <c r="K1908" s="41">
        <v>8258</v>
      </c>
      <c r="L1908" s="41">
        <v>0</v>
      </c>
      <c r="M1908" s="41">
        <v>0</v>
      </c>
      <c r="N1908" s="43">
        <v>1113148</v>
      </c>
    </row>
    <row r="1909" spans="1:14" x14ac:dyDescent="0.2">
      <c r="A1909" s="39" t="s">
        <v>23</v>
      </c>
      <c r="B1909" s="40"/>
      <c r="C1909" s="41">
        <v>0</v>
      </c>
      <c r="D1909" s="42">
        <v>0</v>
      </c>
      <c r="E1909" s="42">
        <v>1.25</v>
      </c>
      <c r="F1909" s="41">
        <v>0</v>
      </c>
      <c r="G1909" s="41">
        <v>488490</v>
      </c>
      <c r="H1909" s="41">
        <v>488490</v>
      </c>
      <c r="I1909" s="41">
        <v>0</v>
      </c>
      <c r="J1909" s="41">
        <v>169995</v>
      </c>
      <c r="K1909" s="41">
        <v>4885</v>
      </c>
      <c r="L1909" s="41">
        <v>0</v>
      </c>
      <c r="M1909" s="41">
        <v>0</v>
      </c>
      <c r="N1909" s="43">
        <v>658485</v>
      </c>
    </row>
    <row r="1910" spans="1:14" x14ac:dyDescent="0.2">
      <c r="A1910" s="39" t="s">
        <v>1481</v>
      </c>
      <c r="B1910" s="40"/>
      <c r="C1910" s="41">
        <v>0</v>
      </c>
      <c r="D1910" s="42">
        <v>5.7686999999999999</v>
      </c>
      <c r="E1910" s="42">
        <v>0.1867</v>
      </c>
      <c r="F1910" s="41">
        <v>3210160</v>
      </c>
      <c r="G1910" s="41">
        <v>46872</v>
      </c>
      <c r="H1910" s="41">
        <v>3257032</v>
      </c>
      <c r="I1910" s="41">
        <v>0</v>
      </c>
      <c r="J1910" s="41">
        <v>1133447</v>
      </c>
      <c r="K1910" s="41">
        <v>32570</v>
      </c>
      <c r="L1910" s="41">
        <v>82600</v>
      </c>
      <c r="M1910" s="41">
        <v>0</v>
      </c>
      <c r="N1910" s="43">
        <v>4473079</v>
      </c>
    </row>
    <row r="1911" spans="1:14" x14ac:dyDescent="0.2">
      <c r="A1911" s="39" t="s">
        <v>1482</v>
      </c>
      <c r="B1911" s="40"/>
      <c r="C1911" s="41">
        <v>0</v>
      </c>
      <c r="D1911" s="42">
        <v>0</v>
      </c>
      <c r="E1911" s="42">
        <v>0</v>
      </c>
      <c r="F1911" s="41">
        <v>24000</v>
      </c>
      <c r="G1911" s="41">
        <v>0</v>
      </c>
      <c r="H1911" s="41">
        <v>24000</v>
      </c>
      <c r="I1911" s="41">
        <v>0</v>
      </c>
      <c r="J1911" s="41">
        <v>8352</v>
      </c>
      <c r="K1911" s="41">
        <v>240</v>
      </c>
      <c r="L1911" s="41">
        <v>4500</v>
      </c>
      <c r="M1911" s="41">
        <v>0</v>
      </c>
      <c r="N1911" s="43">
        <v>36852</v>
      </c>
    </row>
    <row r="1912" spans="1:14" x14ac:dyDescent="0.2">
      <c r="A1912" s="34" t="s">
        <v>24</v>
      </c>
      <c r="B1912" s="35"/>
      <c r="C1912" s="36">
        <f t="shared" ref="C1912:N1912" si="391">SUM(C1908:C1911)</f>
        <v>0</v>
      </c>
      <c r="D1912" s="37">
        <f t="shared" si="391"/>
        <v>8.1187000000000005</v>
      </c>
      <c r="E1912" s="37">
        <f t="shared" si="391"/>
        <v>1.4367000000000001</v>
      </c>
      <c r="F1912" s="36">
        <f t="shared" si="391"/>
        <v>4059937</v>
      </c>
      <c r="G1912" s="36">
        <f t="shared" si="391"/>
        <v>535362</v>
      </c>
      <c r="H1912" s="36">
        <f t="shared" si="391"/>
        <v>4595299</v>
      </c>
      <c r="I1912" s="36">
        <f t="shared" si="391"/>
        <v>0</v>
      </c>
      <c r="J1912" s="36">
        <f t="shared" si="391"/>
        <v>1599165</v>
      </c>
      <c r="K1912" s="36">
        <f t="shared" si="391"/>
        <v>45953</v>
      </c>
      <c r="L1912" s="36">
        <f t="shared" si="391"/>
        <v>87100</v>
      </c>
      <c r="M1912" s="36">
        <f t="shared" si="391"/>
        <v>0</v>
      </c>
      <c r="N1912" s="38">
        <f t="shared" si="391"/>
        <v>6281564</v>
      </c>
    </row>
    <row r="1913" spans="1:14" x14ac:dyDescent="0.2">
      <c r="A1913" s="34" t="s">
        <v>25</v>
      </c>
      <c r="B1913" s="35"/>
      <c r="C1913" s="36"/>
      <c r="D1913" s="37"/>
      <c r="E1913" s="37"/>
      <c r="F1913" s="36"/>
      <c r="G1913" s="36"/>
      <c r="H1913" s="36"/>
      <c r="I1913" s="36"/>
      <c r="J1913" s="36"/>
      <c r="K1913" s="36"/>
      <c r="L1913" s="36"/>
      <c r="M1913" s="36"/>
      <c r="N1913" s="38"/>
    </row>
    <row r="1914" spans="1:14" x14ac:dyDescent="0.2">
      <c r="A1914" s="39" t="s">
        <v>130</v>
      </c>
      <c r="B1914" s="40"/>
      <c r="C1914" s="41">
        <v>54</v>
      </c>
      <c r="D1914" s="42">
        <v>0</v>
      </c>
      <c r="E1914" s="42">
        <v>0.41560000000000002</v>
      </c>
      <c r="F1914" s="41">
        <v>0</v>
      </c>
      <c r="G1914" s="41">
        <v>127767</v>
      </c>
      <c r="H1914" s="41">
        <v>127767</v>
      </c>
      <c r="I1914" s="41">
        <v>0</v>
      </c>
      <c r="J1914" s="41">
        <v>44463</v>
      </c>
      <c r="K1914" s="41">
        <v>1278</v>
      </c>
      <c r="L1914" s="41">
        <v>1080</v>
      </c>
      <c r="M1914" s="41">
        <v>0</v>
      </c>
      <c r="N1914" s="43">
        <v>173310</v>
      </c>
    </row>
    <row r="1915" spans="1:14" x14ac:dyDescent="0.2">
      <c r="A1915" s="34" t="s">
        <v>24</v>
      </c>
      <c r="B1915" s="35"/>
      <c r="C1915" s="36">
        <f t="shared" ref="C1915:N1915" si="392">SUM(C1914:C1914)</f>
        <v>54</v>
      </c>
      <c r="D1915" s="37">
        <f t="shared" si="392"/>
        <v>0</v>
      </c>
      <c r="E1915" s="37">
        <f t="shared" si="392"/>
        <v>0.41560000000000002</v>
      </c>
      <c r="F1915" s="36">
        <f t="shared" si="392"/>
        <v>0</v>
      </c>
      <c r="G1915" s="36">
        <f t="shared" si="392"/>
        <v>127767</v>
      </c>
      <c r="H1915" s="36">
        <f t="shared" si="392"/>
        <v>127767</v>
      </c>
      <c r="I1915" s="36">
        <f t="shared" si="392"/>
        <v>0</v>
      </c>
      <c r="J1915" s="36">
        <f t="shared" si="392"/>
        <v>44463</v>
      </c>
      <c r="K1915" s="36">
        <f t="shared" si="392"/>
        <v>1278</v>
      </c>
      <c r="L1915" s="36">
        <f t="shared" si="392"/>
        <v>1080</v>
      </c>
      <c r="M1915" s="36">
        <f t="shared" si="392"/>
        <v>0</v>
      </c>
      <c r="N1915" s="38">
        <f t="shared" si="392"/>
        <v>173310</v>
      </c>
    </row>
    <row r="1916" spans="1:14" x14ac:dyDescent="0.2">
      <c r="A1916" s="34" t="s">
        <v>1483</v>
      </c>
      <c r="B1916" s="35"/>
      <c r="C1916" s="36"/>
      <c r="D1916" s="37"/>
      <c r="E1916" s="37"/>
      <c r="F1916" s="36"/>
      <c r="G1916" s="36"/>
      <c r="H1916" s="36"/>
      <c r="I1916" s="36"/>
      <c r="J1916" s="36"/>
      <c r="K1916" s="36"/>
      <c r="L1916" s="36"/>
      <c r="M1916" s="36"/>
      <c r="N1916" s="38"/>
    </row>
    <row r="1917" spans="1:14" x14ac:dyDescent="0.2">
      <c r="A1917" s="39" t="s">
        <v>1484</v>
      </c>
      <c r="B1917" s="40"/>
      <c r="C1917" s="41">
        <v>55</v>
      </c>
      <c r="D1917" s="42">
        <v>0</v>
      </c>
      <c r="E1917" s="42">
        <v>9.8699999999999996E-2</v>
      </c>
      <c r="F1917" s="41">
        <v>0</v>
      </c>
      <c r="G1917" s="41">
        <v>26748</v>
      </c>
      <c r="H1917" s="41">
        <v>26748</v>
      </c>
      <c r="I1917" s="41">
        <v>0</v>
      </c>
      <c r="J1917" s="41">
        <v>9308</v>
      </c>
      <c r="K1917" s="41">
        <v>267</v>
      </c>
      <c r="L1917" s="41">
        <v>0</v>
      </c>
      <c r="M1917" s="41">
        <v>0</v>
      </c>
      <c r="N1917" s="43">
        <v>36056</v>
      </c>
    </row>
    <row r="1918" spans="1:14" x14ac:dyDescent="0.2">
      <c r="A1918" s="39" t="s">
        <v>1485</v>
      </c>
      <c r="B1918" s="40"/>
      <c r="C1918" s="41">
        <v>0</v>
      </c>
      <c r="D1918" s="42">
        <v>1.8335999999999999</v>
      </c>
      <c r="E1918" s="42">
        <v>0</v>
      </c>
      <c r="F1918" s="41">
        <v>896010</v>
      </c>
      <c r="G1918" s="41">
        <v>0</v>
      </c>
      <c r="H1918" s="41">
        <v>896010</v>
      </c>
      <c r="I1918" s="41">
        <v>0</v>
      </c>
      <c r="J1918" s="41">
        <v>311811</v>
      </c>
      <c r="K1918" s="41">
        <v>8960</v>
      </c>
      <c r="L1918" s="41">
        <v>0</v>
      </c>
      <c r="M1918" s="41">
        <v>0</v>
      </c>
      <c r="N1918" s="43">
        <v>1207821</v>
      </c>
    </row>
    <row r="1919" spans="1:14" x14ac:dyDescent="0.2">
      <c r="A1919" s="34" t="s">
        <v>24</v>
      </c>
      <c r="B1919" s="35"/>
      <c r="C1919" s="36">
        <f t="shared" ref="C1919:N1919" si="393">SUM(C1917:C1918)</f>
        <v>55</v>
      </c>
      <c r="D1919" s="37">
        <f t="shared" si="393"/>
        <v>1.8335999999999999</v>
      </c>
      <c r="E1919" s="37">
        <f t="shared" si="393"/>
        <v>9.8699999999999996E-2</v>
      </c>
      <c r="F1919" s="36">
        <f t="shared" si="393"/>
        <v>896010</v>
      </c>
      <c r="G1919" s="36">
        <f t="shared" si="393"/>
        <v>26748</v>
      </c>
      <c r="H1919" s="36">
        <f t="shared" si="393"/>
        <v>922758</v>
      </c>
      <c r="I1919" s="36">
        <f t="shared" si="393"/>
        <v>0</v>
      </c>
      <c r="J1919" s="36">
        <f t="shared" si="393"/>
        <v>321119</v>
      </c>
      <c r="K1919" s="36">
        <f t="shared" si="393"/>
        <v>9227</v>
      </c>
      <c r="L1919" s="36">
        <f t="shared" si="393"/>
        <v>0</v>
      </c>
      <c r="M1919" s="36">
        <f t="shared" si="393"/>
        <v>0</v>
      </c>
      <c r="N1919" s="38">
        <f t="shared" si="393"/>
        <v>1243877</v>
      </c>
    </row>
    <row r="1920" spans="1:14" x14ac:dyDescent="0.2">
      <c r="A1920" s="29" t="s">
        <v>2689</v>
      </c>
      <c r="B1920" s="30"/>
      <c r="C1920" s="31">
        <f t="shared" ref="C1920:N1920" si="394">C1912+C1915+C1919</f>
        <v>109</v>
      </c>
      <c r="D1920" s="32">
        <f t="shared" si="394"/>
        <v>9.952300000000001</v>
      </c>
      <c r="E1920" s="32">
        <f t="shared" si="394"/>
        <v>1.9510000000000001</v>
      </c>
      <c r="F1920" s="31">
        <f t="shared" si="394"/>
        <v>4955947</v>
      </c>
      <c r="G1920" s="31">
        <f t="shared" si="394"/>
        <v>689877</v>
      </c>
      <c r="H1920" s="31">
        <f t="shared" si="394"/>
        <v>5645824</v>
      </c>
      <c r="I1920" s="31">
        <f t="shared" si="394"/>
        <v>0</v>
      </c>
      <c r="J1920" s="31">
        <f t="shared" si="394"/>
        <v>1964747</v>
      </c>
      <c r="K1920" s="31">
        <f t="shared" si="394"/>
        <v>56458</v>
      </c>
      <c r="L1920" s="31">
        <f t="shared" si="394"/>
        <v>88180</v>
      </c>
      <c r="M1920" s="31">
        <f t="shared" si="394"/>
        <v>0</v>
      </c>
      <c r="N1920" s="33">
        <f t="shared" si="394"/>
        <v>7698751</v>
      </c>
    </row>
    <row r="1921" spans="1:14" x14ac:dyDescent="0.2">
      <c r="A1921" s="39"/>
      <c r="B1921" s="40"/>
      <c r="C1921" s="41"/>
      <c r="D1921" s="42"/>
      <c r="E1921" s="42"/>
      <c r="F1921" s="41"/>
      <c r="G1921" s="41"/>
      <c r="H1921" s="41"/>
      <c r="I1921" s="41"/>
      <c r="J1921" s="41"/>
      <c r="K1921" s="41"/>
      <c r="L1921" s="41"/>
      <c r="M1921" s="41"/>
      <c r="N1921" s="43"/>
    </row>
    <row r="1922" spans="1:14" x14ac:dyDescent="0.2">
      <c r="A1922" s="29" t="s">
        <v>2690</v>
      </c>
      <c r="B1922" s="30"/>
      <c r="C1922" s="31"/>
      <c r="D1922" s="32"/>
      <c r="E1922" s="32"/>
      <c r="F1922" s="31"/>
      <c r="G1922" s="31"/>
      <c r="H1922" s="31"/>
      <c r="I1922" s="31"/>
      <c r="J1922" s="31"/>
      <c r="K1922" s="31"/>
      <c r="L1922" s="31"/>
      <c r="M1922" s="31"/>
      <c r="N1922" s="33"/>
    </row>
    <row r="1923" spans="1:14" x14ac:dyDescent="0.2">
      <c r="A1923" s="29" t="s">
        <v>2691</v>
      </c>
      <c r="B1923" s="30" t="s">
        <v>6</v>
      </c>
      <c r="C1923" s="31" t="s">
        <v>7</v>
      </c>
      <c r="D1923" s="32" t="s">
        <v>8</v>
      </c>
      <c r="E1923" s="32" t="s">
        <v>9</v>
      </c>
      <c r="F1923" s="31" t="s">
        <v>10</v>
      </c>
      <c r="G1923" s="31" t="s">
        <v>11</v>
      </c>
      <c r="H1923" s="31" t="s">
        <v>12</v>
      </c>
      <c r="I1923" s="31" t="s">
        <v>13</v>
      </c>
      <c r="J1923" s="31" t="s">
        <v>14</v>
      </c>
      <c r="K1923" s="31" t="s">
        <v>15</v>
      </c>
      <c r="L1923" s="31" t="s">
        <v>16</v>
      </c>
      <c r="M1923" s="31" t="s">
        <v>17</v>
      </c>
      <c r="N1923" s="33" t="s">
        <v>18</v>
      </c>
    </row>
    <row r="1924" spans="1:14" x14ac:dyDescent="0.2">
      <c r="A1924" s="34" t="s">
        <v>19</v>
      </c>
      <c r="B1924" s="35"/>
      <c r="C1924" s="36"/>
      <c r="D1924" s="37"/>
      <c r="E1924" s="37"/>
      <c r="F1924" s="36"/>
      <c r="G1924" s="36"/>
      <c r="H1924" s="36"/>
      <c r="I1924" s="36"/>
      <c r="J1924" s="36"/>
      <c r="K1924" s="36"/>
      <c r="L1924" s="36"/>
      <c r="M1924" s="36"/>
      <c r="N1924" s="38"/>
    </row>
    <row r="1925" spans="1:14" x14ac:dyDescent="0.2">
      <c r="A1925" s="39" t="s">
        <v>22</v>
      </c>
      <c r="B1925" s="40"/>
      <c r="C1925" s="41">
        <v>0</v>
      </c>
      <c r="D1925" s="42">
        <v>3.6774</v>
      </c>
      <c r="E1925" s="42">
        <v>0.72</v>
      </c>
      <c r="F1925" s="41">
        <v>1979734</v>
      </c>
      <c r="G1925" s="41">
        <v>170994</v>
      </c>
      <c r="H1925" s="41">
        <v>2150728</v>
      </c>
      <c r="I1925" s="41">
        <v>0</v>
      </c>
      <c r="J1925" s="41">
        <v>748455</v>
      </c>
      <c r="K1925" s="41">
        <v>21508</v>
      </c>
      <c r="L1925" s="41">
        <v>15600</v>
      </c>
      <c r="M1925" s="41">
        <v>0</v>
      </c>
      <c r="N1925" s="43">
        <v>2914783</v>
      </c>
    </row>
    <row r="1926" spans="1:14" x14ac:dyDescent="0.2">
      <c r="A1926" s="39" t="s">
        <v>31</v>
      </c>
      <c r="B1926" s="40"/>
      <c r="C1926" s="41">
        <v>0</v>
      </c>
      <c r="D1926" s="42">
        <v>0</v>
      </c>
      <c r="E1926" s="42">
        <v>0</v>
      </c>
      <c r="F1926" s="41">
        <v>24000</v>
      </c>
      <c r="G1926" s="41">
        <v>0</v>
      </c>
      <c r="H1926" s="41">
        <v>24000</v>
      </c>
      <c r="I1926" s="41">
        <v>0</v>
      </c>
      <c r="J1926" s="41">
        <v>8352</v>
      </c>
      <c r="K1926" s="41">
        <v>240</v>
      </c>
      <c r="L1926" s="41">
        <v>4500</v>
      </c>
      <c r="M1926" s="41">
        <v>0</v>
      </c>
      <c r="N1926" s="43">
        <v>36852</v>
      </c>
    </row>
    <row r="1927" spans="1:14" x14ac:dyDescent="0.2">
      <c r="A1927" s="34" t="s">
        <v>24</v>
      </c>
      <c r="B1927" s="35"/>
      <c r="C1927" s="36">
        <f t="shared" ref="C1927:N1927" si="395">SUM(C1925:C1926)</f>
        <v>0</v>
      </c>
      <c r="D1927" s="37">
        <f t="shared" si="395"/>
        <v>3.6774</v>
      </c>
      <c r="E1927" s="37">
        <f t="shared" si="395"/>
        <v>0.72</v>
      </c>
      <c r="F1927" s="36">
        <f t="shared" si="395"/>
        <v>2003734</v>
      </c>
      <c r="G1927" s="36">
        <f t="shared" si="395"/>
        <v>170994</v>
      </c>
      <c r="H1927" s="36">
        <f t="shared" si="395"/>
        <v>2174728</v>
      </c>
      <c r="I1927" s="36">
        <f t="shared" si="395"/>
        <v>0</v>
      </c>
      <c r="J1927" s="36">
        <f t="shared" si="395"/>
        <v>756807</v>
      </c>
      <c r="K1927" s="36">
        <f t="shared" si="395"/>
        <v>21748</v>
      </c>
      <c r="L1927" s="36">
        <f t="shared" si="395"/>
        <v>20100</v>
      </c>
      <c r="M1927" s="36">
        <f t="shared" si="395"/>
        <v>0</v>
      </c>
      <c r="N1927" s="38">
        <f t="shared" si="395"/>
        <v>2951635</v>
      </c>
    </row>
    <row r="1928" spans="1:14" x14ac:dyDescent="0.2">
      <c r="A1928" s="34" t="s">
        <v>1629</v>
      </c>
      <c r="B1928" s="35"/>
      <c r="C1928" s="36"/>
      <c r="D1928" s="37"/>
      <c r="E1928" s="37"/>
      <c r="F1928" s="36"/>
      <c r="G1928" s="36"/>
      <c r="H1928" s="36"/>
      <c r="I1928" s="36"/>
      <c r="J1928" s="36"/>
      <c r="K1928" s="36"/>
      <c r="L1928" s="36"/>
      <c r="M1928" s="36"/>
      <c r="N1928" s="38"/>
    </row>
    <row r="1929" spans="1:14" x14ac:dyDescent="0.2">
      <c r="A1929" s="39" t="s">
        <v>162</v>
      </c>
      <c r="B1929" s="40"/>
      <c r="C1929" s="41">
        <v>0</v>
      </c>
      <c r="D1929" s="42">
        <v>2</v>
      </c>
      <c r="E1929" s="42">
        <v>0</v>
      </c>
      <c r="F1929" s="41">
        <v>721961</v>
      </c>
      <c r="G1929" s="41">
        <v>0</v>
      </c>
      <c r="H1929" s="41">
        <v>721961</v>
      </c>
      <c r="I1929" s="41">
        <v>0</v>
      </c>
      <c r="J1929" s="41">
        <v>251242</v>
      </c>
      <c r="K1929" s="41">
        <v>7220</v>
      </c>
      <c r="L1929" s="41">
        <v>0</v>
      </c>
      <c r="M1929" s="41">
        <v>0</v>
      </c>
      <c r="N1929" s="43">
        <v>973203</v>
      </c>
    </row>
    <row r="1930" spans="1:14" x14ac:dyDescent="0.2">
      <c r="A1930" s="39" t="s">
        <v>40</v>
      </c>
      <c r="B1930" s="40"/>
      <c r="C1930" s="41">
        <v>0</v>
      </c>
      <c r="D1930" s="42">
        <v>-0.1008</v>
      </c>
      <c r="E1930" s="42">
        <v>0</v>
      </c>
      <c r="F1930" s="41">
        <v>-50400</v>
      </c>
      <c r="G1930" s="41">
        <v>0</v>
      </c>
      <c r="H1930" s="41">
        <v>-50400</v>
      </c>
      <c r="I1930" s="41">
        <v>0</v>
      </c>
      <c r="J1930" s="41">
        <v>-17539</v>
      </c>
      <c r="K1930" s="41">
        <v>-504</v>
      </c>
      <c r="L1930" s="41">
        <v>0</v>
      </c>
      <c r="M1930" s="41">
        <v>0</v>
      </c>
      <c r="N1930" s="43">
        <v>-67939</v>
      </c>
    </row>
    <row r="1931" spans="1:14" x14ac:dyDescent="0.2">
      <c r="A1931" s="39" t="s">
        <v>41</v>
      </c>
      <c r="B1931" s="40"/>
      <c r="C1931" s="41">
        <v>0</v>
      </c>
      <c r="D1931" s="42">
        <v>0</v>
      </c>
      <c r="E1931" s="42">
        <v>0</v>
      </c>
      <c r="F1931" s="41">
        <v>0</v>
      </c>
      <c r="G1931" s="41">
        <v>0</v>
      </c>
      <c r="H1931" s="41">
        <v>0</v>
      </c>
      <c r="I1931" s="41">
        <v>50400</v>
      </c>
      <c r="J1931" s="41">
        <v>17035</v>
      </c>
      <c r="K1931" s="41">
        <v>0</v>
      </c>
      <c r="L1931" s="41">
        <v>0</v>
      </c>
      <c r="M1931" s="41">
        <v>0</v>
      </c>
      <c r="N1931" s="43">
        <v>67435</v>
      </c>
    </row>
    <row r="1932" spans="1:14" x14ac:dyDescent="0.2">
      <c r="A1932" s="39" t="s">
        <v>163</v>
      </c>
      <c r="B1932" s="40"/>
      <c r="C1932" s="41">
        <v>0</v>
      </c>
      <c r="D1932" s="42">
        <v>0</v>
      </c>
      <c r="E1932" s="42">
        <v>0</v>
      </c>
      <c r="F1932" s="41">
        <v>0</v>
      </c>
      <c r="G1932" s="41">
        <v>0</v>
      </c>
      <c r="H1932" s="41">
        <v>0</v>
      </c>
      <c r="I1932" s="41">
        <v>0</v>
      </c>
      <c r="J1932" s="41">
        <v>4</v>
      </c>
      <c r="K1932" s="41">
        <v>0</v>
      </c>
      <c r="L1932" s="41">
        <v>0</v>
      </c>
      <c r="M1932" s="41">
        <v>0</v>
      </c>
      <c r="N1932" s="43">
        <v>4</v>
      </c>
    </row>
    <row r="1933" spans="1:14" x14ac:dyDescent="0.2">
      <c r="A1933" s="39" t="s">
        <v>32</v>
      </c>
      <c r="B1933" s="40"/>
      <c r="C1933" s="41">
        <v>0</v>
      </c>
      <c r="D1933" s="42">
        <v>0</v>
      </c>
      <c r="E1933" s="42">
        <v>0.4</v>
      </c>
      <c r="F1933" s="41">
        <v>0</v>
      </c>
      <c r="G1933" s="41">
        <v>105883</v>
      </c>
      <c r="H1933" s="41">
        <v>105883</v>
      </c>
      <c r="I1933" s="41">
        <v>0</v>
      </c>
      <c r="J1933" s="41">
        <v>36847</v>
      </c>
      <c r="K1933" s="41">
        <v>1059</v>
      </c>
      <c r="L1933" s="41">
        <v>0</v>
      </c>
      <c r="M1933" s="41">
        <v>0</v>
      </c>
      <c r="N1933" s="43">
        <v>142730</v>
      </c>
    </row>
    <row r="1934" spans="1:14" x14ac:dyDescent="0.2">
      <c r="A1934" s="39" t="s">
        <v>23</v>
      </c>
      <c r="B1934" s="40"/>
      <c r="C1934" s="41">
        <v>0</v>
      </c>
      <c r="D1934" s="42">
        <v>0</v>
      </c>
      <c r="E1934" s="42">
        <v>0.9</v>
      </c>
      <c r="F1934" s="41">
        <v>0</v>
      </c>
      <c r="G1934" s="41">
        <v>341071</v>
      </c>
      <c r="H1934" s="41">
        <v>341071</v>
      </c>
      <c r="I1934" s="41">
        <v>0</v>
      </c>
      <c r="J1934" s="41">
        <v>118693</v>
      </c>
      <c r="K1934" s="41">
        <v>3411</v>
      </c>
      <c r="L1934" s="41">
        <v>0</v>
      </c>
      <c r="M1934" s="41">
        <v>0</v>
      </c>
      <c r="N1934" s="43">
        <v>459764</v>
      </c>
    </row>
    <row r="1935" spans="1:14" x14ac:dyDescent="0.2">
      <c r="A1935" s="39" t="s">
        <v>1481</v>
      </c>
      <c r="B1935" s="40"/>
      <c r="C1935" s="41">
        <v>0</v>
      </c>
      <c r="D1935" s="42">
        <v>2.6389</v>
      </c>
      <c r="E1935" s="42">
        <v>0.2</v>
      </c>
      <c r="F1935" s="41">
        <v>1843027</v>
      </c>
      <c r="G1935" s="41">
        <v>50220</v>
      </c>
      <c r="H1935" s="41">
        <v>1893247</v>
      </c>
      <c r="I1935" s="41">
        <v>0</v>
      </c>
      <c r="J1935" s="41">
        <v>658849</v>
      </c>
      <c r="K1935" s="41">
        <v>18932</v>
      </c>
      <c r="L1935" s="41">
        <v>44250</v>
      </c>
      <c r="M1935" s="41">
        <v>0</v>
      </c>
      <c r="N1935" s="43">
        <v>2596346</v>
      </c>
    </row>
    <row r="1936" spans="1:14" x14ac:dyDescent="0.2">
      <c r="A1936" s="34" t="s">
        <v>24</v>
      </c>
      <c r="B1936" s="35"/>
      <c r="C1936" s="36">
        <f t="shared" ref="C1936:N1936" si="396">SUM(C1929:C1935)</f>
        <v>0</v>
      </c>
      <c r="D1936" s="37">
        <f t="shared" si="396"/>
        <v>4.5381</v>
      </c>
      <c r="E1936" s="37">
        <f t="shared" si="396"/>
        <v>1.5</v>
      </c>
      <c r="F1936" s="36">
        <f t="shared" si="396"/>
        <v>2514588</v>
      </c>
      <c r="G1936" s="36">
        <f t="shared" si="396"/>
        <v>497174</v>
      </c>
      <c r="H1936" s="36">
        <f t="shared" si="396"/>
        <v>3011762</v>
      </c>
      <c r="I1936" s="36">
        <f t="shared" si="396"/>
        <v>50400</v>
      </c>
      <c r="J1936" s="36">
        <f t="shared" si="396"/>
        <v>1065131</v>
      </c>
      <c r="K1936" s="36">
        <f t="shared" si="396"/>
        <v>30118</v>
      </c>
      <c r="L1936" s="36">
        <f t="shared" si="396"/>
        <v>44250</v>
      </c>
      <c r="M1936" s="36">
        <f t="shared" si="396"/>
        <v>0</v>
      </c>
      <c r="N1936" s="38">
        <f t="shared" si="396"/>
        <v>4171543</v>
      </c>
    </row>
    <row r="1937" spans="1:14" x14ac:dyDescent="0.2">
      <c r="A1937" s="34" t="s">
        <v>25</v>
      </c>
      <c r="B1937" s="35"/>
      <c r="C1937" s="36"/>
      <c r="D1937" s="37"/>
      <c r="E1937" s="37"/>
      <c r="F1937" s="36"/>
      <c r="G1937" s="36"/>
      <c r="H1937" s="36"/>
      <c r="I1937" s="36"/>
      <c r="J1937" s="36"/>
      <c r="K1937" s="36"/>
      <c r="L1937" s="36"/>
      <c r="M1937" s="36"/>
      <c r="N1937" s="38"/>
    </row>
    <row r="1938" spans="1:14" x14ac:dyDescent="0.2">
      <c r="A1938" s="39" t="s">
        <v>76</v>
      </c>
      <c r="B1938" s="40"/>
      <c r="C1938" s="41">
        <v>39</v>
      </c>
      <c r="D1938" s="42">
        <v>0</v>
      </c>
      <c r="E1938" s="42">
        <v>0.91459999999999997</v>
      </c>
      <c r="F1938" s="41">
        <v>0</v>
      </c>
      <c r="G1938" s="41">
        <v>281174</v>
      </c>
      <c r="H1938" s="41">
        <v>281174</v>
      </c>
      <c r="I1938" s="41">
        <v>0</v>
      </c>
      <c r="J1938" s="41">
        <v>97849</v>
      </c>
      <c r="K1938" s="41">
        <v>2812</v>
      </c>
      <c r="L1938" s="41">
        <v>2340</v>
      </c>
      <c r="M1938" s="41">
        <v>0</v>
      </c>
      <c r="N1938" s="43">
        <v>381363</v>
      </c>
    </row>
    <row r="1939" spans="1:14" x14ac:dyDescent="0.2">
      <c r="A1939" s="39" t="s">
        <v>56</v>
      </c>
      <c r="B1939" s="40"/>
      <c r="C1939" s="41">
        <v>39</v>
      </c>
      <c r="D1939" s="42">
        <v>0</v>
      </c>
      <c r="E1939" s="42">
        <v>0.45050000000000001</v>
      </c>
      <c r="F1939" s="41">
        <v>0</v>
      </c>
      <c r="G1939" s="41">
        <v>138496</v>
      </c>
      <c r="H1939" s="41">
        <v>138496</v>
      </c>
      <c r="I1939" s="41">
        <v>0</v>
      </c>
      <c r="J1939" s="41">
        <v>48197</v>
      </c>
      <c r="K1939" s="41">
        <v>1385</v>
      </c>
      <c r="L1939" s="41">
        <v>975</v>
      </c>
      <c r="M1939" s="41">
        <v>0</v>
      </c>
      <c r="N1939" s="43">
        <v>187668</v>
      </c>
    </row>
    <row r="1940" spans="1:14" x14ac:dyDescent="0.2">
      <c r="A1940" s="39" t="s">
        <v>89</v>
      </c>
      <c r="B1940" s="40"/>
      <c r="C1940" s="41">
        <v>28</v>
      </c>
      <c r="D1940" s="42">
        <v>0</v>
      </c>
      <c r="E1940" s="42">
        <v>0.78210000000000002</v>
      </c>
      <c r="F1940" s="41">
        <v>0</v>
      </c>
      <c r="G1940" s="41">
        <v>240439</v>
      </c>
      <c r="H1940" s="41">
        <v>240439</v>
      </c>
      <c r="I1940" s="41">
        <v>0</v>
      </c>
      <c r="J1940" s="41">
        <v>83673</v>
      </c>
      <c r="K1940" s="41">
        <v>2404</v>
      </c>
      <c r="L1940" s="41">
        <v>1708</v>
      </c>
      <c r="M1940" s="41">
        <v>0</v>
      </c>
      <c r="N1940" s="43">
        <v>325820</v>
      </c>
    </row>
    <row r="1941" spans="1:14" x14ac:dyDescent="0.2">
      <c r="A1941" s="34" t="s">
        <v>24</v>
      </c>
      <c r="B1941" s="35"/>
      <c r="C1941" s="36">
        <f t="shared" ref="C1941:N1941" si="397">SUM(C1938:C1940)</f>
        <v>106</v>
      </c>
      <c r="D1941" s="37">
        <f t="shared" si="397"/>
        <v>0</v>
      </c>
      <c r="E1941" s="37">
        <f t="shared" si="397"/>
        <v>2.1471999999999998</v>
      </c>
      <c r="F1941" s="36">
        <f t="shared" si="397"/>
        <v>0</v>
      </c>
      <c r="G1941" s="36">
        <f t="shared" si="397"/>
        <v>660109</v>
      </c>
      <c r="H1941" s="36">
        <f t="shared" si="397"/>
        <v>660109</v>
      </c>
      <c r="I1941" s="36">
        <f t="shared" si="397"/>
        <v>0</v>
      </c>
      <c r="J1941" s="36">
        <f t="shared" si="397"/>
        <v>229719</v>
      </c>
      <c r="K1941" s="36">
        <f t="shared" si="397"/>
        <v>6601</v>
      </c>
      <c r="L1941" s="36">
        <f t="shared" si="397"/>
        <v>5023</v>
      </c>
      <c r="M1941" s="36">
        <f t="shared" si="397"/>
        <v>0</v>
      </c>
      <c r="N1941" s="38">
        <f t="shared" si="397"/>
        <v>894851</v>
      </c>
    </row>
    <row r="1942" spans="1:14" x14ac:dyDescent="0.2">
      <c r="A1942" s="34" t="s">
        <v>1483</v>
      </c>
      <c r="B1942" s="35"/>
      <c r="C1942" s="36"/>
      <c r="D1942" s="37"/>
      <c r="E1942" s="37"/>
      <c r="F1942" s="36"/>
      <c r="G1942" s="36"/>
      <c r="H1942" s="36"/>
      <c r="I1942" s="36"/>
      <c r="J1942" s="36"/>
      <c r="K1942" s="36"/>
      <c r="L1942" s="36"/>
      <c r="M1942" s="36"/>
      <c r="N1942" s="38"/>
    </row>
    <row r="1943" spans="1:14" x14ac:dyDescent="0.2">
      <c r="A1943" s="39" t="s">
        <v>1492</v>
      </c>
      <c r="B1943" s="40"/>
      <c r="C1943" s="41">
        <v>29</v>
      </c>
      <c r="D1943" s="42">
        <v>0</v>
      </c>
      <c r="E1943" s="42">
        <v>5.5199999999999999E-2</v>
      </c>
      <c r="F1943" s="41">
        <v>0</v>
      </c>
      <c r="G1943" s="41">
        <v>14960</v>
      </c>
      <c r="H1943" s="41">
        <v>14960</v>
      </c>
      <c r="I1943" s="41">
        <v>0</v>
      </c>
      <c r="J1943" s="41">
        <v>5206</v>
      </c>
      <c r="K1943" s="41">
        <v>150</v>
      </c>
      <c r="L1943" s="41">
        <v>0</v>
      </c>
      <c r="M1943" s="41">
        <v>0</v>
      </c>
      <c r="N1943" s="43">
        <v>20166</v>
      </c>
    </row>
    <row r="1944" spans="1:14" x14ac:dyDescent="0.2">
      <c r="A1944" s="39" t="s">
        <v>1485</v>
      </c>
      <c r="B1944" s="40"/>
      <c r="C1944" s="41">
        <v>0</v>
      </c>
      <c r="D1944" s="42">
        <v>1</v>
      </c>
      <c r="E1944" s="42">
        <v>0</v>
      </c>
      <c r="F1944" s="41">
        <v>494649</v>
      </c>
      <c r="G1944" s="41">
        <v>0</v>
      </c>
      <c r="H1944" s="41">
        <v>494649</v>
      </c>
      <c r="I1944" s="41">
        <v>0</v>
      </c>
      <c r="J1944" s="41">
        <v>172137</v>
      </c>
      <c r="K1944" s="41">
        <v>4946</v>
      </c>
      <c r="L1944" s="41">
        <v>0</v>
      </c>
      <c r="M1944" s="41">
        <v>0</v>
      </c>
      <c r="N1944" s="43">
        <v>666786</v>
      </c>
    </row>
    <row r="1945" spans="1:14" x14ac:dyDescent="0.2">
      <c r="A1945" s="34" t="s">
        <v>24</v>
      </c>
      <c r="B1945" s="35"/>
      <c r="C1945" s="36">
        <f t="shared" ref="C1945:N1945" si="398">SUM(C1943:C1944)</f>
        <v>29</v>
      </c>
      <c r="D1945" s="37">
        <f t="shared" si="398"/>
        <v>1</v>
      </c>
      <c r="E1945" s="37">
        <f t="shared" si="398"/>
        <v>5.5199999999999999E-2</v>
      </c>
      <c r="F1945" s="36">
        <f t="shared" si="398"/>
        <v>494649</v>
      </c>
      <c r="G1945" s="36">
        <f t="shared" si="398"/>
        <v>14960</v>
      </c>
      <c r="H1945" s="36">
        <f t="shared" si="398"/>
        <v>509609</v>
      </c>
      <c r="I1945" s="36">
        <f t="shared" si="398"/>
        <v>0</v>
      </c>
      <c r="J1945" s="36">
        <f t="shared" si="398"/>
        <v>177343</v>
      </c>
      <c r="K1945" s="36">
        <f t="shared" si="398"/>
        <v>5096</v>
      </c>
      <c r="L1945" s="36">
        <f t="shared" si="398"/>
        <v>0</v>
      </c>
      <c r="M1945" s="36">
        <f t="shared" si="398"/>
        <v>0</v>
      </c>
      <c r="N1945" s="38">
        <f t="shared" si="398"/>
        <v>686952</v>
      </c>
    </row>
    <row r="1946" spans="1:14" x14ac:dyDescent="0.2">
      <c r="A1946" s="29" t="s">
        <v>2692</v>
      </c>
      <c r="B1946" s="30"/>
      <c r="C1946" s="31">
        <f t="shared" ref="C1946:N1946" si="399">C1927+C1936+C1941+C1945</f>
        <v>135</v>
      </c>
      <c r="D1946" s="32">
        <f t="shared" si="399"/>
        <v>9.2155000000000005</v>
      </c>
      <c r="E1946" s="32">
        <f t="shared" si="399"/>
        <v>4.4223999999999997</v>
      </c>
      <c r="F1946" s="31">
        <f t="shared" si="399"/>
        <v>5012971</v>
      </c>
      <c r="G1946" s="31">
        <f t="shared" si="399"/>
        <v>1343237</v>
      </c>
      <c r="H1946" s="31">
        <f t="shared" si="399"/>
        <v>6356208</v>
      </c>
      <c r="I1946" s="31">
        <f t="shared" si="399"/>
        <v>50400</v>
      </c>
      <c r="J1946" s="31">
        <f t="shared" si="399"/>
        <v>2229000</v>
      </c>
      <c r="K1946" s="31">
        <f t="shared" si="399"/>
        <v>63563</v>
      </c>
      <c r="L1946" s="31">
        <f t="shared" si="399"/>
        <v>69373</v>
      </c>
      <c r="M1946" s="31">
        <f t="shared" si="399"/>
        <v>0</v>
      </c>
      <c r="N1946" s="33">
        <f t="shared" si="399"/>
        <v>8704981</v>
      </c>
    </row>
    <row r="1947" spans="1:14" x14ac:dyDescent="0.2">
      <c r="A1947" s="39"/>
      <c r="B1947" s="40"/>
      <c r="C1947" s="41"/>
      <c r="D1947" s="42"/>
      <c r="E1947" s="42"/>
      <c r="F1947" s="41"/>
      <c r="G1947" s="41"/>
      <c r="H1947" s="41"/>
      <c r="I1947" s="41"/>
      <c r="J1947" s="41"/>
      <c r="K1947" s="41"/>
      <c r="L1947" s="41"/>
      <c r="M1947" s="41"/>
      <c r="N1947" s="43"/>
    </row>
    <row r="1948" spans="1:14" x14ac:dyDescent="0.2">
      <c r="A1948" s="29" t="s">
        <v>2693</v>
      </c>
      <c r="B1948" s="30"/>
      <c r="C1948" s="31"/>
      <c r="D1948" s="32"/>
      <c r="E1948" s="32"/>
      <c r="F1948" s="31"/>
      <c r="G1948" s="31"/>
      <c r="H1948" s="31"/>
      <c r="I1948" s="31"/>
      <c r="J1948" s="31"/>
      <c r="K1948" s="31"/>
      <c r="L1948" s="31"/>
      <c r="M1948" s="31"/>
      <c r="N1948" s="33"/>
    </row>
    <row r="1949" spans="1:14" x14ac:dyDescent="0.2">
      <c r="A1949" s="29" t="s">
        <v>2694</v>
      </c>
      <c r="B1949" s="30" t="s">
        <v>6</v>
      </c>
      <c r="C1949" s="31" t="s">
        <v>7</v>
      </c>
      <c r="D1949" s="32" t="s">
        <v>8</v>
      </c>
      <c r="E1949" s="32" t="s">
        <v>9</v>
      </c>
      <c r="F1949" s="31" t="s">
        <v>10</v>
      </c>
      <c r="G1949" s="31" t="s">
        <v>11</v>
      </c>
      <c r="H1949" s="31" t="s">
        <v>12</v>
      </c>
      <c r="I1949" s="31" t="s">
        <v>13</v>
      </c>
      <c r="J1949" s="31" t="s">
        <v>14</v>
      </c>
      <c r="K1949" s="31" t="s">
        <v>15</v>
      </c>
      <c r="L1949" s="31" t="s">
        <v>16</v>
      </c>
      <c r="M1949" s="31" t="s">
        <v>17</v>
      </c>
      <c r="N1949" s="33" t="s">
        <v>18</v>
      </c>
    </row>
    <row r="1950" spans="1:14" x14ac:dyDescent="0.2">
      <c r="A1950" s="34" t="s">
        <v>1629</v>
      </c>
      <c r="B1950" s="35"/>
      <c r="C1950" s="36"/>
      <c r="D1950" s="37"/>
      <c r="E1950" s="37"/>
      <c r="F1950" s="36"/>
      <c r="G1950" s="36"/>
      <c r="H1950" s="36"/>
      <c r="I1950" s="36"/>
      <c r="J1950" s="36"/>
      <c r="K1950" s="36"/>
      <c r="L1950" s="36"/>
      <c r="M1950" s="36"/>
      <c r="N1950" s="38"/>
    </row>
    <row r="1951" spans="1:14" x14ac:dyDescent="0.2">
      <c r="A1951" s="39" t="s">
        <v>162</v>
      </c>
      <c r="B1951" s="40"/>
      <c r="C1951" s="41">
        <v>0</v>
      </c>
      <c r="D1951" s="42">
        <v>4.2389000000000001</v>
      </c>
      <c r="E1951" s="42">
        <v>0</v>
      </c>
      <c r="F1951" s="41">
        <v>1480180</v>
      </c>
      <c r="G1951" s="41">
        <v>0</v>
      </c>
      <c r="H1951" s="41">
        <v>1480180</v>
      </c>
      <c r="I1951" s="41">
        <v>0</v>
      </c>
      <c r="J1951" s="41">
        <v>515103</v>
      </c>
      <c r="K1951" s="41">
        <v>14802</v>
      </c>
      <c r="L1951" s="41">
        <v>0</v>
      </c>
      <c r="M1951" s="41">
        <v>0</v>
      </c>
      <c r="N1951" s="43">
        <v>1995283</v>
      </c>
    </row>
    <row r="1952" spans="1:14" x14ac:dyDescent="0.2">
      <c r="A1952" s="39" t="s">
        <v>584</v>
      </c>
      <c r="B1952" s="40"/>
      <c r="C1952" s="41">
        <v>0</v>
      </c>
      <c r="D1952" s="42">
        <v>0.45829999999999999</v>
      </c>
      <c r="E1952" s="42">
        <v>0</v>
      </c>
      <c r="F1952" s="41">
        <v>158788</v>
      </c>
      <c r="G1952" s="41">
        <v>0</v>
      </c>
      <c r="H1952" s="41">
        <v>158788</v>
      </c>
      <c r="I1952" s="41">
        <v>0</v>
      </c>
      <c r="J1952" s="41">
        <v>55258</v>
      </c>
      <c r="K1952" s="41">
        <v>1588</v>
      </c>
      <c r="L1952" s="41">
        <v>0</v>
      </c>
      <c r="M1952" s="41">
        <v>0</v>
      </c>
      <c r="N1952" s="43">
        <v>214046</v>
      </c>
    </row>
    <row r="1953" spans="1:14" x14ac:dyDescent="0.2">
      <c r="A1953" s="39" t="s">
        <v>40</v>
      </c>
      <c r="B1953" s="40"/>
      <c r="C1953" s="41">
        <v>0</v>
      </c>
      <c r="D1953" s="42">
        <v>-8.4000000000000005E-2</v>
      </c>
      <c r="E1953" s="42">
        <v>0</v>
      </c>
      <c r="F1953" s="41">
        <v>-84000</v>
      </c>
      <c r="G1953" s="41">
        <v>0</v>
      </c>
      <c r="H1953" s="41">
        <v>-84000</v>
      </c>
      <c r="I1953" s="41">
        <v>0</v>
      </c>
      <c r="J1953" s="41">
        <v>-29232</v>
      </c>
      <c r="K1953" s="41">
        <v>-840</v>
      </c>
      <c r="L1953" s="41">
        <v>0</v>
      </c>
      <c r="M1953" s="41">
        <v>0</v>
      </c>
      <c r="N1953" s="43">
        <v>-113232</v>
      </c>
    </row>
    <row r="1954" spans="1:14" x14ac:dyDescent="0.2">
      <c r="A1954" s="39" t="s">
        <v>41</v>
      </c>
      <c r="B1954" s="40"/>
      <c r="C1954" s="41">
        <v>0</v>
      </c>
      <c r="D1954" s="42">
        <v>0</v>
      </c>
      <c r="E1954" s="42">
        <v>0</v>
      </c>
      <c r="F1954" s="41">
        <v>0</v>
      </c>
      <c r="G1954" s="41">
        <v>0</v>
      </c>
      <c r="H1954" s="41">
        <v>0</v>
      </c>
      <c r="I1954" s="41">
        <v>84000</v>
      </c>
      <c r="J1954" s="41">
        <v>28392</v>
      </c>
      <c r="K1954" s="41">
        <v>0</v>
      </c>
      <c r="L1954" s="41">
        <v>0</v>
      </c>
      <c r="M1954" s="41">
        <v>0</v>
      </c>
      <c r="N1954" s="43">
        <v>112392</v>
      </c>
    </row>
    <row r="1955" spans="1:14" x14ac:dyDescent="0.2">
      <c r="A1955" s="39" t="s">
        <v>163</v>
      </c>
      <c r="B1955" s="40"/>
      <c r="C1955" s="41">
        <v>0</v>
      </c>
      <c r="D1955" s="42">
        <v>0</v>
      </c>
      <c r="E1955" s="42">
        <v>0</v>
      </c>
      <c r="F1955" s="41">
        <v>0</v>
      </c>
      <c r="G1955" s="41">
        <v>0</v>
      </c>
      <c r="H1955" s="41">
        <v>0</v>
      </c>
      <c r="I1955" s="41">
        <v>0</v>
      </c>
      <c r="J1955" s="41">
        <v>2</v>
      </c>
      <c r="K1955" s="41">
        <v>0</v>
      </c>
      <c r="L1955" s="41">
        <v>0</v>
      </c>
      <c r="M1955" s="41">
        <v>0</v>
      </c>
      <c r="N1955" s="43">
        <v>2</v>
      </c>
    </row>
    <row r="1956" spans="1:14" x14ac:dyDescent="0.2">
      <c r="A1956" s="39" t="s">
        <v>23</v>
      </c>
      <c r="B1956" s="40"/>
      <c r="C1956" s="41">
        <v>0</v>
      </c>
      <c r="D1956" s="42">
        <v>0</v>
      </c>
      <c r="E1956" s="42">
        <v>2.34</v>
      </c>
      <c r="F1956" s="41">
        <v>0</v>
      </c>
      <c r="G1956" s="41">
        <v>914453</v>
      </c>
      <c r="H1956" s="41">
        <v>914453</v>
      </c>
      <c r="I1956" s="41">
        <v>0</v>
      </c>
      <c r="J1956" s="41">
        <v>318230</v>
      </c>
      <c r="K1956" s="41">
        <v>9145</v>
      </c>
      <c r="L1956" s="41">
        <v>0</v>
      </c>
      <c r="M1956" s="41">
        <v>0</v>
      </c>
      <c r="N1956" s="43">
        <v>1232683</v>
      </c>
    </row>
    <row r="1957" spans="1:14" x14ac:dyDescent="0.2">
      <c r="A1957" s="39" t="s">
        <v>1481</v>
      </c>
      <c r="B1957" s="40"/>
      <c r="C1957" s="41">
        <v>0</v>
      </c>
      <c r="D1957" s="42">
        <v>13.4999</v>
      </c>
      <c r="E1957" s="42">
        <v>2.1</v>
      </c>
      <c r="F1957" s="41">
        <v>9033012</v>
      </c>
      <c r="G1957" s="41">
        <v>527310</v>
      </c>
      <c r="H1957" s="41">
        <v>9560322</v>
      </c>
      <c r="I1957" s="41">
        <v>0</v>
      </c>
      <c r="J1957" s="41">
        <v>3326990</v>
      </c>
      <c r="K1957" s="41">
        <v>95602</v>
      </c>
      <c r="L1957" s="41">
        <v>348100</v>
      </c>
      <c r="M1957" s="41">
        <v>0</v>
      </c>
      <c r="N1957" s="43">
        <v>13235412</v>
      </c>
    </row>
    <row r="1958" spans="1:14" x14ac:dyDescent="0.2">
      <c r="A1958" s="39" t="s">
        <v>1482</v>
      </c>
      <c r="B1958" s="40"/>
      <c r="C1958" s="41">
        <v>0</v>
      </c>
      <c r="D1958" s="42">
        <v>0</v>
      </c>
      <c r="E1958" s="42">
        <v>0</v>
      </c>
      <c r="F1958" s="41">
        <v>72000</v>
      </c>
      <c r="G1958" s="41">
        <v>0</v>
      </c>
      <c r="H1958" s="41">
        <v>72000</v>
      </c>
      <c r="I1958" s="41">
        <v>0</v>
      </c>
      <c r="J1958" s="41">
        <v>25056</v>
      </c>
      <c r="K1958" s="41">
        <v>720</v>
      </c>
      <c r="L1958" s="41">
        <v>9000</v>
      </c>
      <c r="M1958" s="41">
        <v>0</v>
      </c>
      <c r="N1958" s="43">
        <v>106056</v>
      </c>
    </row>
    <row r="1959" spans="1:14" x14ac:dyDescent="0.2">
      <c r="A1959" s="34" t="s">
        <v>24</v>
      </c>
      <c r="B1959" s="35"/>
      <c r="C1959" s="36">
        <f t="shared" ref="C1959:N1959" si="400">SUM(C1951:C1958)</f>
        <v>0</v>
      </c>
      <c r="D1959" s="37">
        <f t="shared" si="400"/>
        <v>18.113100000000003</v>
      </c>
      <c r="E1959" s="37">
        <f t="shared" si="400"/>
        <v>4.4399999999999995</v>
      </c>
      <c r="F1959" s="36">
        <f t="shared" si="400"/>
        <v>10659980</v>
      </c>
      <c r="G1959" s="36">
        <f t="shared" si="400"/>
        <v>1441763</v>
      </c>
      <c r="H1959" s="36">
        <f t="shared" si="400"/>
        <v>12101743</v>
      </c>
      <c r="I1959" s="36">
        <f t="shared" si="400"/>
        <v>84000</v>
      </c>
      <c r="J1959" s="36">
        <f t="shared" si="400"/>
        <v>4239799</v>
      </c>
      <c r="K1959" s="36">
        <f t="shared" si="400"/>
        <v>121017</v>
      </c>
      <c r="L1959" s="36">
        <f t="shared" si="400"/>
        <v>357100</v>
      </c>
      <c r="M1959" s="36">
        <f t="shared" si="400"/>
        <v>0</v>
      </c>
      <c r="N1959" s="38">
        <f t="shared" si="400"/>
        <v>16782642</v>
      </c>
    </row>
    <row r="1960" spans="1:14" x14ac:dyDescent="0.2">
      <c r="A1960" s="34" t="s">
        <v>1483</v>
      </c>
      <c r="B1960" s="35"/>
      <c r="C1960" s="36"/>
      <c r="D1960" s="37"/>
      <c r="E1960" s="37"/>
      <c r="F1960" s="36"/>
      <c r="G1960" s="36"/>
      <c r="H1960" s="36"/>
      <c r="I1960" s="36"/>
      <c r="J1960" s="36"/>
      <c r="K1960" s="36"/>
      <c r="L1960" s="36"/>
      <c r="M1960" s="36"/>
      <c r="N1960" s="38"/>
    </row>
    <row r="1961" spans="1:14" x14ac:dyDescent="0.2">
      <c r="A1961" s="39" t="s">
        <v>1484</v>
      </c>
      <c r="B1961" s="40"/>
      <c r="C1961" s="41">
        <v>115</v>
      </c>
      <c r="D1961" s="42">
        <v>0</v>
      </c>
      <c r="E1961" s="42">
        <v>0.189</v>
      </c>
      <c r="F1961" s="41">
        <v>0</v>
      </c>
      <c r="G1961" s="41">
        <v>51221</v>
      </c>
      <c r="H1961" s="41">
        <v>51221</v>
      </c>
      <c r="I1961" s="41">
        <v>0</v>
      </c>
      <c r="J1961" s="41">
        <v>17825</v>
      </c>
      <c r="K1961" s="41">
        <v>512</v>
      </c>
      <c r="L1961" s="41">
        <v>0</v>
      </c>
      <c r="M1961" s="41">
        <v>0</v>
      </c>
      <c r="N1961" s="43">
        <v>69046</v>
      </c>
    </row>
    <row r="1962" spans="1:14" x14ac:dyDescent="0.2">
      <c r="A1962" s="39" t="s">
        <v>1485</v>
      </c>
      <c r="B1962" s="40"/>
      <c r="C1962" s="41">
        <v>0</v>
      </c>
      <c r="D1962" s="42">
        <v>3.1334</v>
      </c>
      <c r="E1962" s="42">
        <v>0</v>
      </c>
      <c r="F1962" s="41">
        <v>1538256</v>
      </c>
      <c r="G1962" s="41">
        <v>0</v>
      </c>
      <c r="H1962" s="41">
        <v>1538256</v>
      </c>
      <c r="I1962" s="41">
        <v>0</v>
      </c>
      <c r="J1962" s="41">
        <v>535314</v>
      </c>
      <c r="K1962" s="41">
        <v>15383</v>
      </c>
      <c r="L1962" s="41">
        <v>0</v>
      </c>
      <c r="M1962" s="41">
        <v>0</v>
      </c>
      <c r="N1962" s="43">
        <v>2073570</v>
      </c>
    </row>
    <row r="1963" spans="1:14" x14ac:dyDescent="0.2">
      <c r="A1963" s="34" t="s">
        <v>24</v>
      </c>
      <c r="B1963" s="35"/>
      <c r="C1963" s="36">
        <f t="shared" ref="C1963:N1963" si="401">SUM(C1961:C1962)</f>
        <v>115</v>
      </c>
      <c r="D1963" s="37">
        <f t="shared" si="401"/>
        <v>3.1334</v>
      </c>
      <c r="E1963" s="37">
        <f t="shared" si="401"/>
        <v>0.189</v>
      </c>
      <c r="F1963" s="36">
        <f t="shared" si="401"/>
        <v>1538256</v>
      </c>
      <c r="G1963" s="36">
        <f t="shared" si="401"/>
        <v>51221</v>
      </c>
      <c r="H1963" s="36">
        <f t="shared" si="401"/>
        <v>1589477</v>
      </c>
      <c r="I1963" s="36">
        <f t="shared" si="401"/>
        <v>0</v>
      </c>
      <c r="J1963" s="36">
        <f t="shared" si="401"/>
        <v>553139</v>
      </c>
      <c r="K1963" s="36">
        <f t="shared" si="401"/>
        <v>15895</v>
      </c>
      <c r="L1963" s="36">
        <f t="shared" si="401"/>
        <v>0</v>
      </c>
      <c r="M1963" s="36">
        <f t="shared" si="401"/>
        <v>0</v>
      </c>
      <c r="N1963" s="38">
        <f t="shared" si="401"/>
        <v>2142616</v>
      </c>
    </row>
    <row r="1964" spans="1:14" x14ac:dyDescent="0.2">
      <c r="A1964" s="29" t="s">
        <v>2695</v>
      </c>
      <c r="B1964" s="30"/>
      <c r="C1964" s="31">
        <f t="shared" ref="C1964:N1964" si="402">C1959+C1963</f>
        <v>115</v>
      </c>
      <c r="D1964" s="32">
        <f t="shared" si="402"/>
        <v>21.246500000000005</v>
      </c>
      <c r="E1964" s="32">
        <f t="shared" si="402"/>
        <v>4.6289999999999996</v>
      </c>
      <c r="F1964" s="31">
        <f t="shared" si="402"/>
        <v>12198236</v>
      </c>
      <c r="G1964" s="31">
        <f t="shared" si="402"/>
        <v>1492984</v>
      </c>
      <c r="H1964" s="31">
        <f t="shared" si="402"/>
        <v>13691220</v>
      </c>
      <c r="I1964" s="31">
        <f t="shared" si="402"/>
        <v>84000</v>
      </c>
      <c r="J1964" s="31">
        <f t="shared" si="402"/>
        <v>4792938</v>
      </c>
      <c r="K1964" s="31">
        <f t="shared" si="402"/>
        <v>136912</v>
      </c>
      <c r="L1964" s="31">
        <f t="shared" si="402"/>
        <v>357100</v>
      </c>
      <c r="M1964" s="31">
        <f t="shared" si="402"/>
        <v>0</v>
      </c>
      <c r="N1964" s="33">
        <f t="shared" si="402"/>
        <v>18925258</v>
      </c>
    </row>
    <row r="1965" spans="1:14" x14ac:dyDescent="0.2">
      <c r="A1965" s="39"/>
      <c r="B1965" s="40"/>
      <c r="C1965" s="41"/>
      <c r="D1965" s="42"/>
      <c r="E1965" s="42"/>
      <c r="F1965" s="41"/>
      <c r="G1965" s="41"/>
      <c r="H1965" s="41"/>
      <c r="I1965" s="41"/>
      <c r="J1965" s="41"/>
      <c r="K1965" s="41"/>
      <c r="L1965" s="41"/>
      <c r="M1965" s="41"/>
      <c r="N1965" s="43"/>
    </row>
    <row r="1966" spans="1:14" x14ac:dyDescent="0.2">
      <c r="A1966" s="29" t="s">
        <v>2696</v>
      </c>
      <c r="B1966" s="30"/>
      <c r="C1966" s="31"/>
      <c r="D1966" s="32"/>
      <c r="E1966" s="32"/>
      <c r="F1966" s="31"/>
      <c r="G1966" s="31"/>
      <c r="H1966" s="31"/>
      <c r="I1966" s="31"/>
      <c r="J1966" s="31"/>
      <c r="K1966" s="31"/>
      <c r="L1966" s="31"/>
      <c r="M1966" s="31"/>
      <c r="N1966" s="33"/>
    </row>
    <row r="1967" spans="1:14" x14ac:dyDescent="0.2">
      <c r="A1967" s="29" t="s">
        <v>2697</v>
      </c>
      <c r="B1967" s="30" t="s">
        <v>6</v>
      </c>
      <c r="C1967" s="31" t="s">
        <v>7</v>
      </c>
      <c r="D1967" s="32" t="s">
        <v>8</v>
      </c>
      <c r="E1967" s="32" t="s">
        <v>9</v>
      </c>
      <c r="F1967" s="31" t="s">
        <v>10</v>
      </c>
      <c r="G1967" s="31" t="s">
        <v>11</v>
      </c>
      <c r="H1967" s="31" t="s">
        <v>12</v>
      </c>
      <c r="I1967" s="31" t="s">
        <v>13</v>
      </c>
      <c r="J1967" s="31" t="s">
        <v>14</v>
      </c>
      <c r="K1967" s="31" t="s">
        <v>15</v>
      </c>
      <c r="L1967" s="31" t="s">
        <v>16</v>
      </c>
      <c r="M1967" s="31" t="s">
        <v>17</v>
      </c>
      <c r="N1967" s="33" t="s">
        <v>18</v>
      </c>
    </row>
    <row r="1968" spans="1:14" x14ac:dyDescent="0.2">
      <c r="A1968" s="34" t="s">
        <v>1629</v>
      </c>
      <c r="B1968" s="35"/>
      <c r="C1968" s="36"/>
      <c r="D1968" s="37"/>
      <c r="E1968" s="37"/>
      <c r="F1968" s="36"/>
      <c r="G1968" s="36"/>
      <c r="H1968" s="36"/>
      <c r="I1968" s="36"/>
      <c r="J1968" s="36"/>
      <c r="K1968" s="36"/>
      <c r="L1968" s="36"/>
      <c r="M1968" s="36"/>
      <c r="N1968" s="38"/>
    </row>
    <row r="1969" spans="1:14" x14ac:dyDescent="0.2">
      <c r="A1969" s="39" t="s">
        <v>162</v>
      </c>
      <c r="B1969" s="40"/>
      <c r="C1969" s="41">
        <v>0</v>
      </c>
      <c r="D1969" s="42">
        <v>1.1389</v>
      </c>
      <c r="E1969" s="42">
        <v>0</v>
      </c>
      <c r="F1969" s="41">
        <v>394568</v>
      </c>
      <c r="G1969" s="41">
        <v>0</v>
      </c>
      <c r="H1969" s="41">
        <v>394568</v>
      </c>
      <c r="I1969" s="41">
        <v>0</v>
      </c>
      <c r="J1969" s="41">
        <v>137310</v>
      </c>
      <c r="K1969" s="41">
        <v>3946</v>
      </c>
      <c r="L1969" s="41">
        <v>0</v>
      </c>
      <c r="M1969" s="41">
        <v>0</v>
      </c>
      <c r="N1969" s="43">
        <v>531878</v>
      </c>
    </row>
    <row r="1970" spans="1:14" x14ac:dyDescent="0.2">
      <c r="A1970" s="39" t="s">
        <v>23</v>
      </c>
      <c r="B1970" s="40"/>
      <c r="C1970" s="41">
        <v>0</v>
      </c>
      <c r="D1970" s="42">
        <v>0</v>
      </c>
      <c r="E1970" s="42">
        <v>0.75</v>
      </c>
      <c r="F1970" s="41">
        <v>0</v>
      </c>
      <c r="G1970" s="41">
        <v>293094</v>
      </c>
      <c r="H1970" s="41">
        <v>293094</v>
      </c>
      <c r="I1970" s="41">
        <v>0</v>
      </c>
      <c r="J1970" s="41">
        <v>101997</v>
      </c>
      <c r="K1970" s="41">
        <v>2931</v>
      </c>
      <c r="L1970" s="41">
        <v>0</v>
      </c>
      <c r="M1970" s="41">
        <v>0</v>
      </c>
      <c r="N1970" s="43">
        <v>395091</v>
      </c>
    </row>
    <row r="1971" spans="1:14" x14ac:dyDescent="0.2">
      <c r="A1971" s="39" t="s">
        <v>1481</v>
      </c>
      <c r="B1971" s="40"/>
      <c r="C1971" s="41">
        <v>0</v>
      </c>
      <c r="D1971" s="42">
        <v>3.6362999999999999</v>
      </c>
      <c r="E1971" s="42">
        <v>0.51</v>
      </c>
      <c r="F1971" s="41">
        <v>2308436</v>
      </c>
      <c r="G1971" s="41">
        <v>128061</v>
      </c>
      <c r="H1971" s="41">
        <v>2436497</v>
      </c>
      <c r="I1971" s="41">
        <v>0</v>
      </c>
      <c r="J1971" s="41">
        <v>847901</v>
      </c>
      <c r="K1971" s="41">
        <v>24365</v>
      </c>
      <c r="L1971" s="41">
        <v>78175</v>
      </c>
      <c r="M1971" s="41">
        <v>0</v>
      </c>
      <c r="N1971" s="43">
        <v>3362573</v>
      </c>
    </row>
    <row r="1972" spans="1:14" x14ac:dyDescent="0.2">
      <c r="A1972" s="39" t="s">
        <v>1482</v>
      </c>
      <c r="B1972" s="40"/>
      <c r="C1972" s="41">
        <v>0</v>
      </c>
      <c r="D1972" s="42">
        <v>0</v>
      </c>
      <c r="E1972" s="42">
        <v>0</v>
      </c>
      <c r="F1972" s="41">
        <v>12000</v>
      </c>
      <c r="G1972" s="41">
        <v>0</v>
      </c>
      <c r="H1972" s="41">
        <v>12000</v>
      </c>
      <c r="I1972" s="41">
        <v>0</v>
      </c>
      <c r="J1972" s="41">
        <v>4176</v>
      </c>
      <c r="K1972" s="41">
        <v>120</v>
      </c>
      <c r="L1972" s="41">
        <v>0</v>
      </c>
      <c r="M1972" s="41">
        <v>0</v>
      </c>
      <c r="N1972" s="43">
        <v>16176</v>
      </c>
    </row>
    <row r="1973" spans="1:14" x14ac:dyDescent="0.2">
      <c r="A1973" s="34" t="s">
        <v>24</v>
      </c>
      <c r="B1973" s="35"/>
      <c r="C1973" s="36">
        <f t="shared" ref="C1973:N1973" si="403">SUM(C1969:C1972)</f>
        <v>0</v>
      </c>
      <c r="D1973" s="37">
        <f t="shared" si="403"/>
        <v>4.7751999999999999</v>
      </c>
      <c r="E1973" s="37">
        <f t="shared" si="403"/>
        <v>1.26</v>
      </c>
      <c r="F1973" s="36">
        <f t="shared" si="403"/>
        <v>2715004</v>
      </c>
      <c r="G1973" s="36">
        <f t="shared" si="403"/>
        <v>421155</v>
      </c>
      <c r="H1973" s="36">
        <f t="shared" si="403"/>
        <v>3136159</v>
      </c>
      <c r="I1973" s="36">
        <f t="shared" si="403"/>
        <v>0</v>
      </c>
      <c r="J1973" s="36">
        <f t="shared" si="403"/>
        <v>1091384</v>
      </c>
      <c r="K1973" s="36">
        <f t="shared" si="403"/>
        <v>31362</v>
      </c>
      <c r="L1973" s="36">
        <f t="shared" si="403"/>
        <v>78175</v>
      </c>
      <c r="M1973" s="36">
        <f t="shared" si="403"/>
        <v>0</v>
      </c>
      <c r="N1973" s="38">
        <f t="shared" si="403"/>
        <v>4305718</v>
      </c>
    </row>
    <row r="1974" spans="1:14" x14ac:dyDescent="0.2">
      <c r="A1974" s="34" t="s">
        <v>1483</v>
      </c>
      <c r="B1974" s="35"/>
      <c r="C1974" s="36"/>
      <c r="D1974" s="37"/>
      <c r="E1974" s="37"/>
      <c r="F1974" s="36"/>
      <c r="G1974" s="36"/>
      <c r="H1974" s="36"/>
      <c r="I1974" s="36"/>
      <c r="J1974" s="36"/>
      <c r="K1974" s="36"/>
      <c r="L1974" s="36"/>
      <c r="M1974" s="36"/>
      <c r="N1974" s="38"/>
    </row>
    <row r="1975" spans="1:14" x14ac:dyDescent="0.2">
      <c r="A1975" s="39" t="s">
        <v>1492</v>
      </c>
      <c r="B1975" s="40"/>
      <c r="C1975" s="41">
        <v>30</v>
      </c>
      <c r="D1975" s="42">
        <v>0</v>
      </c>
      <c r="E1975" s="42">
        <v>5.7099999999999998E-2</v>
      </c>
      <c r="F1975" s="41">
        <v>0</v>
      </c>
      <c r="G1975" s="41">
        <v>15475</v>
      </c>
      <c r="H1975" s="41">
        <v>15475</v>
      </c>
      <c r="I1975" s="41">
        <v>0</v>
      </c>
      <c r="J1975" s="41">
        <v>5386</v>
      </c>
      <c r="K1975" s="41">
        <v>155</v>
      </c>
      <c r="L1975" s="41">
        <v>0</v>
      </c>
      <c r="M1975" s="41">
        <v>0</v>
      </c>
      <c r="N1975" s="43">
        <v>20861</v>
      </c>
    </row>
    <row r="1976" spans="1:14" x14ac:dyDescent="0.2">
      <c r="A1976" s="39" t="s">
        <v>1485</v>
      </c>
      <c r="B1976" s="40"/>
      <c r="C1976" s="41">
        <v>0</v>
      </c>
      <c r="D1976" s="42">
        <v>1.0712999999999999</v>
      </c>
      <c r="E1976" s="42">
        <v>0</v>
      </c>
      <c r="F1976" s="41">
        <v>514290</v>
      </c>
      <c r="G1976" s="41">
        <v>0</v>
      </c>
      <c r="H1976" s="41">
        <v>514290</v>
      </c>
      <c r="I1976" s="41">
        <v>0</v>
      </c>
      <c r="J1976" s="41">
        <v>178973</v>
      </c>
      <c r="K1976" s="41">
        <v>5143</v>
      </c>
      <c r="L1976" s="41">
        <v>0</v>
      </c>
      <c r="M1976" s="41">
        <v>0</v>
      </c>
      <c r="N1976" s="43">
        <v>693263</v>
      </c>
    </row>
    <row r="1977" spans="1:14" x14ac:dyDescent="0.2">
      <c r="A1977" s="34" t="s">
        <v>24</v>
      </c>
      <c r="B1977" s="35"/>
      <c r="C1977" s="36">
        <f t="shared" ref="C1977:N1977" si="404">SUM(C1975:C1976)</f>
        <v>30</v>
      </c>
      <c r="D1977" s="37">
        <f t="shared" si="404"/>
        <v>1.0712999999999999</v>
      </c>
      <c r="E1977" s="37">
        <f t="shared" si="404"/>
        <v>5.7099999999999998E-2</v>
      </c>
      <c r="F1977" s="36">
        <f t="shared" si="404"/>
        <v>514290</v>
      </c>
      <c r="G1977" s="36">
        <f t="shared" si="404"/>
        <v>15475</v>
      </c>
      <c r="H1977" s="36">
        <f t="shared" si="404"/>
        <v>529765</v>
      </c>
      <c r="I1977" s="36">
        <f t="shared" si="404"/>
        <v>0</v>
      </c>
      <c r="J1977" s="36">
        <f t="shared" si="404"/>
        <v>184359</v>
      </c>
      <c r="K1977" s="36">
        <f t="shared" si="404"/>
        <v>5298</v>
      </c>
      <c r="L1977" s="36">
        <f t="shared" si="404"/>
        <v>0</v>
      </c>
      <c r="M1977" s="36">
        <f t="shared" si="404"/>
        <v>0</v>
      </c>
      <c r="N1977" s="38">
        <f t="shared" si="404"/>
        <v>714124</v>
      </c>
    </row>
    <row r="1978" spans="1:14" x14ac:dyDescent="0.2">
      <c r="A1978" s="29" t="s">
        <v>2698</v>
      </c>
      <c r="B1978" s="30"/>
      <c r="C1978" s="31">
        <f t="shared" ref="C1978:N1978" si="405">C1973+C1977</f>
        <v>30</v>
      </c>
      <c r="D1978" s="32">
        <f t="shared" si="405"/>
        <v>5.8464999999999998</v>
      </c>
      <c r="E1978" s="32">
        <f t="shared" si="405"/>
        <v>1.3170999999999999</v>
      </c>
      <c r="F1978" s="31">
        <f t="shared" si="405"/>
        <v>3229294</v>
      </c>
      <c r="G1978" s="31">
        <f t="shared" si="405"/>
        <v>436630</v>
      </c>
      <c r="H1978" s="31">
        <f t="shared" si="405"/>
        <v>3665924</v>
      </c>
      <c r="I1978" s="31">
        <f t="shared" si="405"/>
        <v>0</v>
      </c>
      <c r="J1978" s="31">
        <f t="shared" si="405"/>
        <v>1275743</v>
      </c>
      <c r="K1978" s="31">
        <f t="shared" si="405"/>
        <v>36660</v>
      </c>
      <c r="L1978" s="31">
        <f t="shared" si="405"/>
        <v>78175</v>
      </c>
      <c r="M1978" s="31">
        <f t="shared" si="405"/>
        <v>0</v>
      </c>
      <c r="N1978" s="33">
        <f t="shared" si="405"/>
        <v>5019842</v>
      </c>
    </row>
    <row r="1979" spans="1:14" x14ac:dyDescent="0.2">
      <c r="A1979" s="39"/>
      <c r="B1979" s="40"/>
      <c r="C1979" s="41"/>
      <c r="D1979" s="42"/>
      <c r="E1979" s="42"/>
      <c r="F1979" s="41"/>
      <c r="G1979" s="41"/>
      <c r="H1979" s="41"/>
      <c r="I1979" s="41"/>
      <c r="J1979" s="41"/>
      <c r="K1979" s="41"/>
      <c r="L1979" s="41"/>
      <c r="M1979" s="41"/>
      <c r="N1979" s="43"/>
    </row>
    <row r="1980" spans="1:14" x14ac:dyDescent="0.2">
      <c r="A1980" s="29" t="s">
        <v>2699</v>
      </c>
      <c r="B1980" s="30"/>
      <c r="C1980" s="31"/>
      <c r="D1980" s="32"/>
      <c r="E1980" s="32"/>
      <c r="F1980" s="31"/>
      <c r="G1980" s="31"/>
      <c r="H1980" s="31"/>
      <c r="I1980" s="31"/>
      <c r="J1980" s="31"/>
      <c r="K1980" s="31"/>
      <c r="L1980" s="31"/>
      <c r="M1980" s="31"/>
      <c r="N1980" s="33"/>
    </row>
    <row r="1981" spans="1:14" x14ac:dyDescent="0.2">
      <c r="A1981" s="29" t="s">
        <v>2700</v>
      </c>
      <c r="B1981" s="30" t="s">
        <v>6</v>
      </c>
      <c r="C1981" s="31" t="s">
        <v>7</v>
      </c>
      <c r="D1981" s="32" t="s">
        <v>8</v>
      </c>
      <c r="E1981" s="32" t="s">
        <v>9</v>
      </c>
      <c r="F1981" s="31" t="s">
        <v>10</v>
      </c>
      <c r="G1981" s="31" t="s">
        <v>11</v>
      </c>
      <c r="H1981" s="31" t="s">
        <v>12</v>
      </c>
      <c r="I1981" s="31" t="s">
        <v>13</v>
      </c>
      <c r="J1981" s="31" t="s">
        <v>14</v>
      </c>
      <c r="K1981" s="31" t="s">
        <v>15</v>
      </c>
      <c r="L1981" s="31" t="s">
        <v>16</v>
      </c>
      <c r="M1981" s="31" t="s">
        <v>17</v>
      </c>
      <c r="N1981" s="33" t="s">
        <v>18</v>
      </c>
    </row>
    <row r="1982" spans="1:14" x14ac:dyDescent="0.2">
      <c r="A1982" s="34" t="s">
        <v>19</v>
      </c>
      <c r="B1982" s="35"/>
      <c r="C1982" s="36"/>
      <c r="D1982" s="37"/>
      <c r="E1982" s="37"/>
      <c r="F1982" s="36"/>
      <c r="G1982" s="36"/>
      <c r="H1982" s="36"/>
      <c r="I1982" s="36"/>
      <c r="J1982" s="36"/>
      <c r="K1982" s="36"/>
      <c r="L1982" s="36"/>
      <c r="M1982" s="36"/>
      <c r="N1982" s="38"/>
    </row>
    <row r="1983" spans="1:14" x14ac:dyDescent="0.2">
      <c r="A1983" s="39" t="s">
        <v>22</v>
      </c>
      <c r="B1983" s="40"/>
      <c r="C1983" s="41">
        <v>0</v>
      </c>
      <c r="D1983" s="42">
        <v>3.871</v>
      </c>
      <c r="E1983" s="42">
        <v>0.72</v>
      </c>
      <c r="F1983" s="41">
        <v>1953570</v>
      </c>
      <c r="G1983" s="41">
        <v>170994</v>
      </c>
      <c r="H1983" s="41">
        <v>2124564</v>
      </c>
      <c r="I1983" s="41">
        <v>0</v>
      </c>
      <c r="J1983" s="41">
        <v>739349</v>
      </c>
      <c r="K1983" s="41">
        <v>21246</v>
      </c>
      <c r="L1983" s="41">
        <v>15600</v>
      </c>
      <c r="M1983" s="41">
        <v>0</v>
      </c>
      <c r="N1983" s="43">
        <v>2879513</v>
      </c>
    </row>
    <row r="1984" spans="1:14" x14ac:dyDescent="0.2">
      <c r="A1984" s="34" t="s">
        <v>24</v>
      </c>
      <c r="B1984" s="35"/>
      <c r="C1984" s="36">
        <f t="shared" ref="C1984:N1984" si="406">SUM(C1983:C1983)</f>
        <v>0</v>
      </c>
      <c r="D1984" s="37">
        <f t="shared" si="406"/>
        <v>3.871</v>
      </c>
      <c r="E1984" s="37">
        <f t="shared" si="406"/>
        <v>0.72</v>
      </c>
      <c r="F1984" s="36">
        <f t="shared" si="406"/>
        <v>1953570</v>
      </c>
      <c r="G1984" s="36">
        <f t="shared" si="406"/>
        <v>170994</v>
      </c>
      <c r="H1984" s="36">
        <f t="shared" si="406"/>
        <v>2124564</v>
      </c>
      <c r="I1984" s="36">
        <f t="shared" si="406"/>
        <v>0</v>
      </c>
      <c r="J1984" s="36">
        <f t="shared" si="406"/>
        <v>739349</v>
      </c>
      <c r="K1984" s="36">
        <f t="shared" si="406"/>
        <v>21246</v>
      </c>
      <c r="L1984" s="36">
        <f t="shared" si="406"/>
        <v>15600</v>
      </c>
      <c r="M1984" s="36">
        <f t="shared" si="406"/>
        <v>0</v>
      </c>
      <c r="N1984" s="38">
        <f t="shared" si="406"/>
        <v>2879513</v>
      </c>
    </row>
    <row r="1985" spans="1:14" x14ac:dyDescent="0.2">
      <c r="A1985" s="34" t="s">
        <v>1629</v>
      </c>
      <c r="B1985" s="35"/>
      <c r="C1985" s="36"/>
      <c r="D1985" s="37"/>
      <c r="E1985" s="37"/>
      <c r="F1985" s="36"/>
      <c r="G1985" s="36"/>
      <c r="H1985" s="36"/>
      <c r="I1985" s="36"/>
      <c r="J1985" s="36"/>
      <c r="K1985" s="36"/>
      <c r="L1985" s="36"/>
      <c r="M1985" s="36"/>
      <c r="N1985" s="38"/>
    </row>
    <row r="1986" spans="1:14" x14ac:dyDescent="0.2">
      <c r="A1986" s="39" t="s">
        <v>162</v>
      </c>
      <c r="B1986" s="40"/>
      <c r="C1986" s="41">
        <v>0</v>
      </c>
      <c r="D1986" s="42">
        <v>3.55</v>
      </c>
      <c r="E1986" s="42">
        <v>0</v>
      </c>
      <c r="F1986" s="41">
        <v>1235700</v>
      </c>
      <c r="G1986" s="41">
        <v>0</v>
      </c>
      <c r="H1986" s="41">
        <v>1235700</v>
      </c>
      <c r="I1986" s="41">
        <v>0</v>
      </c>
      <c r="J1986" s="41">
        <v>430024</v>
      </c>
      <c r="K1986" s="41">
        <v>12357</v>
      </c>
      <c r="L1986" s="41">
        <v>0</v>
      </c>
      <c r="M1986" s="41">
        <v>0</v>
      </c>
      <c r="N1986" s="43">
        <v>1665724</v>
      </c>
    </row>
    <row r="1987" spans="1:14" x14ac:dyDescent="0.2">
      <c r="A1987" s="39" t="s">
        <v>40</v>
      </c>
      <c r="B1987" s="40"/>
      <c r="C1987" s="41">
        <v>0</v>
      </c>
      <c r="D1987" s="42">
        <v>-3.3599999999999998E-2</v>
      </c>
      <c r="E1987" s="42">
        <v>0</v>
      </c>
      <c r="F1987" s="41">
        <v>-16800</v>
      </c>
      <c r="G1987" s="41">
        <v>0</v>
      </c>
      <c r="H1987" s="41">
        <v>-16800</v>
      </c>
      <c r="I1987" s="41">
        <v>0</v>
      </c>
      <c r="J1987" s="41">
        <v>-5846</v>
      </c>
      <c r="K1987" s="41">
        <v>-168</v>
      </c>
      <c r="L1987" s="41">
        <v>0</v>
      </c>
      <c r="M1987" s="41">
        <v>0</v>
      </c>
      <c r="N1987" s="43">
        <v>-22646</v>
      </c>
    </row>
    <row r="1988" spans="1:14" x14ac:dyDescent="0.2">
      <c r="A1988" s="39" t="s">
        <v>532</v>
      </c>
      <c r="B1988" s="40"/>
      <c r="C1988" s="41">
        <v>0</v>
      </c>
      <c r="D1988" s="42">
        <v>-0.625</v>
      </c>
      <c r="E1988" s="42">
        <v>0</v>
      </c>
      <c r="F1988" s="41">
        <v>-216529</v>
      </c>
      <c r="G1988" s="41">
        <v>0</v>
      </c>
      <c r="H1988" s="41">
        <v>-216529</v>
      </c>
      <c r="I1988" s="41">
        <v>0</v>
      </c>
      <c r="J1988" s="41">
        <v>-75352</v>
      </c>
      <c r="K1988" s="41">
        <v>-2165</v>
      </c>
      <c r="L1988" s="41">
        <v>0</v>
      </c>
      <c r="M1988" s="41">
        <v>0</v>
      </c>
      <c r="N1988" s="43">
        <v>-291881</v>
      </c>
    </row>
    <row r="1989" spans="1:14" x14ac:dyDescent="0.2">
      <c r="A1989" s="39" t="s">
        <v>41</v>
      </c>
      <c r="B1989" s="40"/>
      <c r="C1989" s="41">
        <v>0</v>
      </c>
      <c r="D1989" s="42">
        <v>0</v>
      </c>
      <c r="E1989" s="42">
        <v>0</v>
      </c>
      <c r="F1989" s="41">
        <v>0</v>
      </c>
      <c r="G1989" s="41">
        <v>0</v>
      </c>
      <c r="H1989" s="41">
        <v>0</v>
      </c>
      <c r="I1989" s="41">
        <v>16800</v>
      </c>
      <c r="J1989" s="41">
        <v>5678</v>
      </c>
      <c r="K1989" s="41">
        <v>0</v>
      </c>
      <c r="L1989" s="41">
        <v>0</v>
      </c>
      <c r="M1989" s="41">
        <v>0</v>
      </c>
      <c r="N1989" s="43">
        <v>22478</v>
      </c>
    </row>
    <row r="1990" spans="1:14" x14ac:dyDescent="0.2">
      <c r="A1990" s="39" t="s">
        <v>23</v>
      </c>
      <c r="B1990" s="40"/>
      <c r="C1990" s="41">
        <v>0</v>
      </c>
      <c r="D1990" s="42">
        <v>0</v>
      </c>
      <c r="E1990" s="42">
        <v>1.1399999999999999</v>
      </c>
      <c r="F1990" s="41">
        <v>0</v>
      </c>
      <c r="G1990" s="41">
        <v>435127</v>
      </c>
      <c r="H1990" s="41">
        <v>435127</v>
      </c>
      <c r="I1990" s="41">
        <v>0</v>
      </c>
      <c r="J1990" s="41">
        <v>151424</v>
      </c>
      <c r="K1990" s="41">
        <v>4351</v>
      </c>
      <c r="L1990" s="41">
        <v>0</v>
      </c>
      <c r="M1990" s="41">
        <v>0</v>
      </c>
      <c r="N1990" s="43">
        <v>586551</v>
      </c>
    </row>
    <row r="1991" spans="1:14" x14ac:dyDescent="0.2">
      <c r="A1991" s="39" t="s">
        <v>1481</v>
      </c>
      <c r="B1991" s="40"/>
      <c r="C1991" s="41">
        <v>0</v>
      </c>
      <c r="D1991" s="42">
        <v>3.8180999999999998</v>
      </c>
      <c r="E1991" s="42">
        <v>0.3</v>
      </c>
      <c r="F1991" s="41">
        <v>2238419</v>
      </c>
      <c r="G1991" s="41">
        <v>75330</v>
      </c>
      <c r="H1991" s="41">
        <v>2313749</v>
      </c>
      <c r="I1991" s="41">
        <v>0</v>
      </c>
      <c r="J1991" s="41">
        <v>805185</v>
      </c>
      <c r="K1991" s="41">
        <v>23138</v>
      </c>
      <c r="L1991" s="41">
        <v>69325</v>
      </c>
      <c r="M1991" s="41">
        <v>0</v>
      </c>
      <c r="N1991" s="43">
        <v>3188259</v>
      </c>
    </row>
    <row r="1992" spans="1:14" x14ac:dyDescent="0.2">
      <c r="A1992" s="34" t="s">
        <v>24</v>
      </c>
      <c r="B1992" s="35"/>
      <c r="C1992" s="36">
        <f t="shared" ref="C1992:N1992" si="407">SUM(C1986:C1991)</f>
        <v>0</v>
      </c>
      <c r="D1992" s="37">
        <f t="shared" si="407"/>
        <v>6.7095000000000002</v>
      </c>
      <c r="E1992" s="37">
        <f t="shared" si="407"/>
        <v>1.44</v>
      </c>
      <c r="F1992" s="36">
        <f t="shared" si="407"/>
        <v>3240790</v>
      </c>
      <c r="G1992" s="36">
        <f t="shared" si="407"/>
        <v>510457</v>
      </c>
      <c r="H1992" s="36">
        <f t="shared" si="407"/>
        <v>3751247</v>
      </c>
      <c r="I1992" s="36">
        <f t="shared" si="407"/>
        <v>16800</v>
      </c>
      <c r="J1992" s="36">
        <f t="shared" si="407"/>
        <v>1311113</v>
      </c>
      <c r="K1992" s="36">
        <f t="shared" si="407"/>
        <v>37513</v>
      </c>
      <c r="L1992" s="36">
        <f t="shared" si="407"/>
        <v>69325</v>
      </c>
      <c r="M1992" s="36">
        <f t="shared" si="407"/>
        <v>0</v>
      </c>
      <c r="N1992" s="38">
        <f t="shared" si="407"/>
        <v>5148485</v>
      </c>
    </row>
    <row r="1993" spans="1:14" x14ac:dyDescent="0.2">
      <c r="A1993" s="34" t="s">
        <v>25</v>
      </c>
      <c r="B1993" s="35"/>
      <c r="C1993" s="36"/>
      <c r="D1993" s="37"/>
      <c r="E1993" s="37"/>
      <c r="F1993" s="36"/>
      <c r="G1993" s="36"/>
      <c r="H1993" s="36"/>
      <c r="I1993" s="36"/>
      <c r="J1993" s="36"/>
      <c r="K1993" s="36"/>
      <c r="L1993" s="36"/>
      <c r="M1993" s="36"/>
      <c r="N1993" s="38"/>
    </row>
    <row r="1994" spans="1:14" x14ac:dyDescent="0.2">
      <c r="A1994" s="39" t="s">
        <v>26</v>
      </c>
      <c r="B1994" s="40"/>
      <c r="C1994" s="41">
        <v>40</v>
      </c>
      <c r="D1994" s="42">
        <v>0</v>
      </c>
      <c r="E1994" s="42">
        <v>1.389</v>
      </c>
      <c r="F1994" s="41">
        <v>0</v>
      </c>
      <c r="G1994" s="41">
        <v>427017</v>
      </c>
      <c r="H1994" s="41">
        <v>427017</v>
      </c>
      <c r="I1994" s="41">
        <v>0</v>
      </c>
      <c r="J1994" s="41">
        <v>148602</v>
      </c>
      <c r="K1994" s="41">
        <v>4270</v>
      </c>
      <c r="L1994" s="41">
        <v>3400</v>
      </c>
      <c r="M1994" s="41">
        <v>0</v>
      </c>
      <c r="N1994" s="43">
        <v>579019</v>
      </c>
    </row>
    <row r="1995" spans="1:14" x14ac:dyDescent="0.2">
      <c r="A1995" s="39" t="s">
        <v>69</v>
      </c>
      <c r="B1995" s="40"/>
      <c r="C1995" s="41">
        <v>47</v>
      </c>
      <c r="D1995" s="42">
        <v>0</v>
      </c>
      <c r="E1995" s="42">
        <v>1.1366000000000001</v>
      </c>
      <c r="F1995" s="41">
        <v>0</v>
      </c>
      <c r="G1995" s="41">
        <v>349423</v>
      </c>
      <c r="H1995" s="41">
        <v>349423</v>
      </c>
      <c r="I1995" s="41">
        <v>0</v>
      </c>
      <c r="J1995" s="41">
        <v>121599</v>
      </c>
      <c r="K1995" s="41">
        <v>3494</v>
      </c>
      <c r="L1995" s="41">
        <v>2867</v>
      </c>
      <c r="M1995" s="41">
        <v>0</v>
      </c>
      <c r="N1995" s="43">
        <v>473889</v>
      </c>
    </row>
    <row r="1996" spans="1:14" x14ac:dyDescent="0.2">
      <c r="A1996" s="34" t="s">
        <v>24</v>
      </c>
      <c r="B1996" s="35"/>
      <c r="C1996" s="36">
        <f t="shared" ref="C1996:N1996" si="408">SUM(C1994:C1995)</f>
        <v>87</v>
      </c>
      <c r="D1996" s="37">
        <f t="shared" si="408"/>
        <v>0</v>
      </c>
      <c r="E1996" s="37">
        <f t="shared" si="408"/>
        <v>2.5255999999999998</v>
      </c>
      <c r="F1996" s="36">
        <f t="shared" si="408"/>
        <v>0</v>
      </c>
      <c r="G1996" s="36">
        <f t="shared" si="408"/>
        <v>776440</v>
      </c>
      <c r="H1996" s="36">
        <f t="shared" si="408"/>
        <v>776440</v>
      </c>
      <c r="I1996" s="36">
        <f t="shared" si="408"/>
        <v>0</v>
      </c>
      <c r="J1996" s="36">
        <f t="shared" si="408"/>
        <v>270201</v>
      </c>
      <c r="K1996" s="36">
        <f t="shared" si="408"/>
        <v>7764</v>
      </c>
      <c r="L1996" s="36">
        <f t="shared" si="408"/>
        <v>6267</v>
      </c>
      <c r="M1996" s="36">
        <f t="shared" si="408"/>
        <v>0</v>
      </c>
      <c r="N1996" s="38">
        <f t="shared" si="408"/>
        <v>1052908</v>
      </c>
    </row>
    <row r="1997" spans="1:14" x14ac:dyDescent="0.2">
      <c r="A1997" s="34" t="s">
        <v>1483</v>
      </c>
      <c r="B1997" s="35"/>
      <c r="C1997" s="36"/>
      <c r="D1997" s="37"/>
      <c r="E1997" s="37"/>
      <c r="F1997" s="36"/>
      <c r="G1997" s="36"/>
      <c r="H1997" s="36"/>
      <c r="I1997" s="36"/>
      <c r="J1997" s="36"/>
      <c r="K1997" s="36"/>
      <c r="L1997" s="36"/>
      <c r="M1997" s="36"/>
      <c r="N1997" s="38"/>
    </row>
    <row r="1998" spans="1:14" x14ac:dyDescent="0.2">
      <c r="A1998" s="39" t="s">
        <v>1492</v>
      </c>
      <c r="B1998" s="40"/>
      <c r="C1998" s="41">
        <v>20</v>
      </c>
      <c r="D1998" s="42">
        <v>0</v>
      </c>
      <c r="E1998" s="42">
        <v>3.8100000000000002E-2</v>
      </c>
      <c r="F1998" s="41">
        <v>0</v>
      </c>
      <c r="G1998" s="41">
        <v>10325</v>
      </c>
      <c r="H1998" s="41">
        <v>10325</v>
      </c>
      <c r="I1998" s="41">
        <v>0</v>
      </c>
      <c r="J1998" s="41">
        <v>3593</v>
      </c>
      <c r="K1998" s="41">
        <v>103</v>
      </c>
      <c r="L1998" s="41">
        <v>0</v>
      </c>
      <c r="M1998" s="41">
        <v>0</v>
      </c>
      <c r="N1998" s="43">
        <v>13918</v>
      </c>
    </row>
    <row r="1999" spans="1:14" x14ac:dyDescent="0.2">
      <c r="A1999" s="39" t="s">
        <v>1485</v>
      </c>
      <c r="B1999" s="40"/>
      <c r="C1999" s="41">
        <v>0</v>
      </c>
      <c r="D1999" s="42">
        <v>1.0085</v>
      </c>
      <c r="E1999" s="42">
        <v>0</v>
      </c>
      <c r="F1999" s="41">
        <v>381022</v>
      </c>
      <c r="G1999" s="41">
        <v>0</v>
      </c>
      <c r="H1999" s="41">
        <v>381022</v>
      </c>
      <c r="I1999" s="41">
        <v>0</v>
      </c>
      <c r="J1999" s="41">
        <v>132595</v>
      </c>
      <c r="K1999" s="41">
        <v>3810</v>
      </c>
      <c r="L1999" s="41">
        <v>0</v>
      </c>
      <c r="M1999" s="41">
        <v>0</v>
      </c>
      <c r="N1999" s="43">
        <v>513617</v>
      </c>
    </row>
    <row r="2000" spans="1:14" x14ac:dyDescent="0.2">
      <c r="A2000" s="34" t="s">
        <v>24</v>
      </c>
      <c r="B2000" s="35"/>
      <c r="C2000" s="36">
        <f t="shared" ref="C2000:N2000" si="409">SUM(C1998:C1999)</f>
        <v>20</v>
      </c>
      <c r="D2000" s="37">
        <f t="shared" si="409"/>
        <v>1.0085</v>
      </c>
      <c r="E2000" s="37">
        <f t="shared" si="409"/>
        <v>3.8100000000000002E-2</v>
      </c>
      <c r="F2000" s="36">
        <f t="shared" si="409"/>
        <v>381022</v>
      </c>
      <c r="G2000" s="36">
        <f t="shared" si="409"/>
        <v>10325</v>
      </c>
      <c r="H2000" s="36">
        <f t="shared" si="409"/>
        <v>391347</v>
      </c>
      <c r="I2000" s="36">
        <f t="shared" si="409"/>
        <v>0</v>
      </c>
      <c r="J2000" s="36">
        <f t="shared" si="409"/>
        <v>136188</v>
      </c>
      <c r="K2000" s="36">
        <f t="shared" si="409"/>
        <v>3913</v>
      </c>
      <c r="L2000" s="36">
        <f t="shared" si="409"/>
        <v>0</v>
      </c>
      <c r="M2000" s="36">
        <f t="shared" si="409"/>
        <v>0</v>
      </c>
      <c r="N2000" s="38">
        <f t="shared" si="409"/>
        <v>527535</v>
      </c>
    </row>
    <row r="2001" spans="1:14" x14ac:dyDescent="0.2">
      <c r="A2001" s="29" t="s">
        <v>2701</v>
      </c>
      <c r="B2001" s="30"/>
      <c r="C2001" s="31">
        <f t="shared" ref="C2001:N2001" si="410">C1984+C1992+C1996+C2000</f>
        <v>107</v>
      </c>
      <c r="D2001" s="32">
        <f t="shared" si="410"/>
        <v>11.589</v>
      </c>
      <c r="E2001" s="32">
        <f t="shared" si="410"/>
        <v>4.7237</v>
      </c>
      <c r="F2001" s="31">
        <f t="shared" si="410"/>
        <v>5575382</v>
      </c>
      <c r="G2001" s="31">
        <f t="shared" si="410"/>
        <v>1468216</v>
      </c>
      <c r="H2001" s="31">
        <f t="shared" si="410"/>
        <v>7043598</v>
      </c>
      <c r="I2001" s="31">
        <f t="shared" si="410"/>
        <v>16800</v>
      </c>
      <c r="J2001" s="31">
        <f t="shared" si="410"/>
        <v>2456851</v>
      </c>
      <c r="K2001" s="31">
        <f t="shared" si="410"/>
        <v>70436</v>
      </c>
      <c r="L2001" s="31">
        <f t="shared" si="410"/>
        <v>91192</v>
      </c>
      <c r="M2001" s="31">
        <f t="shared" si="410"/>
        <v>0</v>
      </c>
      <c r="N2001" s="33">
        <f t="shared" si="410"/>
        <v>9608441</v>
      </c>
    </row>
    <row r="2002" spans="1:14" x14ac:dyDescent="0.2">
      <c r="A2002" s="39"/>
      <c r="B2002" s="40"/>
      <c r="C2002" s="41"/>
      <c r="D2002" s="42"/>
      <c r="E2002" s="42"/>
      <c r="F2002" s="41"/>
      <c r="G2002" s="41"/>
      <c r="H2002" s="41"/>
      <c r="I2002" s="41"/>
      <c r="J2002" s="41"/>
      <c r="K2002" s="41"/>
      <c r="L2002" s="41"/>
      <c r="M2002" s="41"/>
      <c r="N2002" s="43"/>
    </row>
    <row r="2003" spans="1:14" x14ac:dyDescent="0.2">
      <c r="A2003" s="29" t="s">
        <v>2702</v>
      </c>
      <c r="B2003" s="30"/>
      <c r="C2003" s="31"/>
      <c r="D2003" s="32"/>
      <c r="E2003" s="32"/>
      <c r="F2003" s="31"/>
      <c r="G2003" s="31"/>
      <c r="H2003" s="31"/>
      <c r="I2003" s="31"/>
      <c r="J2003" s="31"/>
      <c r="K2003" s="31"/>
      <c r="L2003" s="31"/>
      <c r="M2003" s="31"/>
      <c r="N2003" s="33"/>
    </row>
    <row r="2004" spans="1:14" x14ac:dyDescent="0.2">
      <c r="A2004" s="29" t="s">
        <v>2703</v>
      </c>
      <c r="B2004" s="30" t="s">
        <v>6</v>
      </c>
      <c r="C2004" s="31" t="s">
        <v>7</v>
      </c>
      <c r="D2004" s="32" t="s">
        <v>8</v>
      </c>
      <c r="E2004" s="32" t="s">
        <v>9</v>
      </c>
      <c r="F2004" s="31" t="s">
        <v>10</v>
      </c>
      <c r="G2004" s="31" t="s">
        <v>11</v>
      </c>
      <c r="H2004" s="31" t="s">
        <v>12</v>
      </c>
      <c r="I2004" s="31" t="s">
        <v>13</v>
      </c>
      <c r="J2004" s="31" t="s">
        <v>14</v>
      </c>
      <c r="K2004" s="31" t="s">
        <v>15</v>
      </c>
      <c r="L2004" s="31" t="s">
        <v>16</v>
      </c>
      <c r="M2004" s="31" t="s">
        <v>17</v>
      </c>
      <c r="N2004" s="33" t="s">
        <v>18</v>
      </c>
    </row>
    <row r="2005" spans="1:14" x14ac:dyDescent="0.2">
      <c r="A2005" s="34" t="s">
        <v>19</v>
      </c>
      <c r="B2005" s="35"/>
      <c r="C2005" s="36"/>
      <c r="D2005" s="37"/>
      <c r="E2005" s="37"/>
      <c r="F2005" s="36"/>
      <c r="G2005" s="36"/>
      <c r="H2005" s="36"/>
      <c r="I2005" s="36"/>
      <c r="J2005" s="36"/>
      <c r="K2005" s="36"/>
      <c r="L2005" s="36"/>
      <c r="M2005" s="36"/>
      <c r="N2005" s="38"/>
    </row>
    <row r="2006" spans="1:14" x14ac:dyDescent="0.2">
      <c r="A2006" s="39" t="s">
        <v>22</v>
      </c>
      <c r="B2006" s="40"/>
      <c r="C2006" s="41">
        <v>0</v>
      </c>
      <c r="D2006" s="42">
        <v>5.4839000000000002</v>
      </c>
      <c r="E2006" s="42">
        <v>1.2</v>
      </c>
      <c r="F2006" s="41">
        <v>3111057</v>
      </c>
      <c r="G2006" s="41">
        <v>284991</v>
      </c>
      <c r="H2006" s="41">
        <v>3396048</v>
      </c>
      <c r="I2006" s="41">
        <v>0</v>
      </c>
      <c r="J2006" s="41">
        <v>1181826</v>
      </c>
      <c r="K2006" s="41">
        <v>33961</v>
      </c>
      <c r="L2006" s="41">
        <v>27600</v>
      </c>
      <c r="M2006" s="41">
        <v>0</v>
      </c>
      <c r="N2006" s="43">
        <v>4605474</v>
      </c>
    </row>
    <row r="2007" spans="1:14" x14ac:dyDescent="0.2">
      <c r="A2007" s="34" t="s">
        <v>24</v>
      </c>
      <c r="B2007" s="35"/>
      <c r="C2007" s="36">
        <f t="shared" ref="C2007:N2007" si="411">SUM(C2006:C2006)</f>
        <v>0</v>
      </c>
      <c r="D2007" s="37">
        <f t="shared" si="411"/>
        <v>5.4839000000000002</v>
      </c>
      <c r="E2007" s="37">
        <f t="shared" si="411"/>
        <v>1.2</v>
      </c>
      <c r="F2007" s="36">
        <f t="shared" si="411"/>
        <v>3111057</v>
      </c>
      <c r="G2007" s="36">
        <f t="shared" si="411"/>
        <v>284991</v>
      </c>
      <c r="H2007" s="36">
        <f t="shared" si="411"/>
        <v>3396048</v>
      </c>
      <c r="I2007" s="36">
        <f t="shared" si="411"/>
        <v>0</v>
      </c>
      <c r="J2007" s="36">
        <f t="shared" si="411"/>
        <v>1181826</v>
      </c>
      <c r="K2007" s="36">
        <f t="shared" si="411"/>
        <v>33961</v>
      </c>
      <c r="L2007" s="36">
        <f t="shared" si="411"/>
        <v>27600</v>
      </c>
      <c r="M2007" s="36">
        <f t="shared" si="411"/>
        <v>0</v>
      </c>
      <c r="N2007" s="38">
        <f t="shared" si="411"/>
        <v>4605474</v>
      </c>
    </row>
    <row r="2008" spans="1:14" x14ac:dyDescent="0.2">
      <c r="A2008" s="34" t="s">
        <v>1629</v>
      </c>
      <c r="B2008" s="35"/>
      <c r="C2008" s="36"/>
      <c r="D2008" s="37"/>
      <c r="E2008" s="37"/>
      <c r="F2008" s="36"/>
      <c r="G2008" s="36"/>
      <c r="H2008" s="36"/>
      <c r="I2008" s="36"/>
      <c r="J2008" s="36"/>
      <c r="K2008" s="36"/>
      <c r="L2008" s="36"/>
      <c r="M2008" s="36"/>
      <c r="N2008" s="38"/>
    </row>
    <row r="2009" spans="1:14" x14ac:dyDescent="0.2">
      <c r="A2009" s="39" t="s">
        <v>32</v>
      </c>
      <c r="B2009" s="40"/>
      <c r="C2009" s="41">
        <v>0</v>
      </c>
      <c r="D2009" s="42">
        <v>0</v>
      </c>
      <c r="E2009" s="42">
        <v>0.4</v>
      </c>
      <c r="F2009" s="41">
        <v>0</v>
      </c>
      <c r="G2009" s="41">
        <v>105883</v>
      </c>
      <c r="H2009" s="41">
        <v>105883</v>
      </c>
      <c r="I2009" s="41">
        <v>0</v>
      </c>
      <c r="J2009" s="41">
        <v>36847</v>
      </c>
      <c r="K2009" s="41">
        <v>1059</v>
      </c>
      <c r="L2009" s="41">
        <v>0</v>
      </c>
      <c r="M2009" s="41">
        <v>0</v>
      </c>
      <c r="N2009" s="43">
        <v>142730</v>
      </c>
    </row>
    <row r="2010" spans="1:14" x14ac:dyDescent="0.2">
      <c r="A2010" s="39" t="s">
        <v>23</v>
      </c>
      <c r="B2010" s="40"/>
      <c r="C2010" s="41">
        <v>0</v>
      </c>
      <c r="D2010" s="42">
        <v>0</v>
      </c>
      <c r="E2010" s="42">
        <v>1.62</v>
      </c>
      <c r="F2010" s="41">
        <v>0</v>
      </c>
      <c r="G2010" s="41">
        <v>623240</v>
      </c>
      <c r="H2010" s="41">
        <v>623240</v>
      </c>
      <c r="I2010" s="41">
        <v>0</v>
      </c>
      <c r="J2010" s="41">
        <v>216887</v>
      </c>
      <c r="K2010" s="41">
        <v>6232</v>
      </c>
      <c r="L2010" s="41">
        <v>0</v>
      </c>
      <c r="M2010" s="41">
        <v>0</v>
      </c>
      <c r="N2010" s="43">
        <v>840127</v>
      </c>
    </row>
    <row r="2011" spans="1:14" x14ac:dyDescent="0.2">
      <c r="A2011" s="39" t="s">
        <v>1481</v>
      </c>
      <c r="B2011" s="40"/>
      <c r="C2011" s="41">
        <v>0</v>
      </c>
      <c r="D2011" s="42">
        <v>3.9544999999999999</v>
      </c>
      <c r="E2011" s="42">
        <v>0.1633</v>
      </c>
      <c r="F2011" s="41">
        <v>2435717</v>
      </c>
      <c r="G2011" s="41">
        <v>41013</v>
      </c>
      <c r="H2011" s="41">
        <v>2476730</v>
      </c>
      <c r="I2011" s="41">
        <v>0</v>
      </c>
      <c r="J2011" s="41">
        <v>861902</v>
      </c>
      <c r="K2011" s="41">
        <v>24767</v>
      </c>
      <c r="L2011" s="41">
        <v>72275</v>
      </c>
      <c r="M2011" s="41">
        <v>0</v>
      </c>
      <c r="N2011" s="43">
        <v>3410907</v>
      </c>
    </row>
    <row r="2012" spans="1:14" x14ac:dyDescent="0.2">
      <c r="A2012" s="34" t="s">
        <v>24</v>
      </c>
      <c r="B2012" s="35"/>
      <c r="C2012" s="36">
        <f t="shared" ref="C2012:N2012" si="412">SUM(C2009:C2011)</f>
        <v>0</v>
      </c>
      <c r="D2012" s="37">
        <f t="shared" si="412"/>
        <v>3.9544999999999999</v>
      </c>
      <c r="E2012" s="37">
        <f t="shared" si="412"/>
        <v>2.1833</v>
      </c>
      <c r="F2012" s="36">
        <f t="shared" si="412"/>
        <v>2435717</v>
      </c>
      <c r="G2012" s="36">
        <f t="shared" si="412"/>
        <v>770136</v>
      </c>
      <c r="H2012" s="36">
        <f t="shared" si="412"/>
        <v>3205853</v>
      </c>
      <c r="I2012" s="36">
        <f t="shared" si="412"/>
        <v>0</v>
      </c>
      <c r="J2012" s="36">
        <f t="shared" si="412"/>
        <v>1115636</v>
      </c>
      <c r="K2012" s="36">
        <f t="shared" si="412"/>
        <v>32058</v>
      </c>
      <c r="L2012" s="36">
        <f t="shared" si="412"/>
        <v>72275</v>
      </c>
      <c r="M2012" s="36">
        <f t="shared" si="412"/>
        <v>0</v>
      </c>
      <c r="N2012" s="38">
        <f t="shared" si="412"/>
        <v>4393764</v>
      </c>
    </row>
    <row r="2013" spans="1:14" x14ac:dyDescent="0.2">
      <c r="A2013" s="34" t="s">
        <v>25</v>
      </c>
      <c r="B2013" s="35"/>
      <c r="C2013" s="36"/>
      <c r="D2013" s="37"/>
      <c r="E2013" s="37"/>
      <c r="F2013" s="36"/>
      <c r="G2013" s="36"/>
      <c r="H2013" s="36"/>
      <c r="I2013" s="36"/>
      <c r="J2013" s="36"/>
      <c r="K2013" s="36"/>
      <c r="L2013" s="36"/>
      <c r="M2013" s="36"/>
      <c r="N2013" s="38"/>
    </row>
    <row r="2014" spans="1:14" x14ac:dyDescent="0.2">
      <c r="A2014" s="39" t="s">
        <v>26</v>
      </c>
      <c r="B2014" s="40"/>
      <c r="C2014" s="41">
        <v>69</v>
      </c>
      <c r="D2014" s="42">
        <v>0</v>
      </c>
      <c r="E2014" s="42">
        <v>1.9950000000000001</v>
      </c>
      <c r="F2014" s="41">
        <v>0</v>
      </c>
      <c r="G2014" s="41">
        <v>613319</v>
      </c>
      <c r="H2014" s="41">
        <v>613319</v>
      </c>
      <c r="I2014" s="41">
        <v>0</v>
      </c>
      <c r="J2014" s="41">
        <v>213435</v>
      </c>
      <c r="K2014" s="41">
        <v>6133</v>
      </c>
      <c r="L2014" s="41">
        <v>5865</v>
      </c>
      <c r="M2014" s="41">
        <v>0</v>
      </c>
      <c r="N2014" s="43">
        <v>832619</v>
      </c>
    </row>
    <row r="2015" spans="1:14" x14ac:dyDescent="0.2">
      <c r="A2015" s="39" t="s">
        <v>69</v>
      </c>
      <c r="B2015" s="40"/>
      <c r="C2015" s="41">
        <v>46</v>
      </c>
      <c r="D2015" s="42">
        <v>0</v>
      </c>
      <c r="E2015" s="42">
        <v>1.1188</v>
      </c>
      <c r="F2015" s="41">
        <v>0</v>
      </c>
      <c r="G2015" s="41">
        <v>343950</v>
      </c>
      <c r="H2015" s="41">
        <v>343950</v>
      </c>
      <c r="I2015" s="41">
        <v>0</v>
      </c>
      <c r="J2015" s="41">
        <v>119696</v>
      </c>
      <c r="K2015" s="41">
        <v>3440</v>
      </c>
      <c r="L2015" s="41">
        <v>2806</v>
      </c>
      <c r="M2015" s="41">
        <v>0</v>
      </c>
      <c r="N2015" s="43">
        <v>466452</v>
      </c>
    </row>
    <row r="2016" spans="1:14" x14ac:dyDescent="0.2">
      <c r="A2016" s="34" t="s">
        <v>24</v>
      </c>
      <c r="B2016" s="35"/>
      <c r="C2016" s="36">
        <f t="shared" ref="C2016:N2016" si="413">SUM(C2014:C2015)</f>
        <v>115</v>
      </c>
      <c r="D2016" s="37">
        <f t="shared" si="413"/>
        <v>0</v>
      </c>
      <c r="E2016" s="37">
        <f t="shared" si="413"/>
        <v>3.1138000000000003</v>
      </c>
      <c r="F2016" s="36">
        <f t="shared" si="413"/>
        <v>0</v>
      </c>
      <c r="G2016" s="36">
        <f t="shared" si="413"/>
        <v>957269</v>
      </c>
      <c r="H2016" s="36">
        <f t="shared" si="413"/>
        <v>957269</v>
      </c>
      <c r="I2016" s="36">
        <f t="shared" si="413"/>
        <v>0</v>
      </c>
      <c r="J2016" s="36">
        <f t="shared" si="413"/>
        <v>333131</v>
      </c>
      <c r="K2016" s="36">
        <f t="shared" si="413"/>
        <v>9573</v>
      </c>
      <c r="L2016" s="36">
        <f t="shared" si="413"/>
        <v>8671</v>
      </c>
      <c r="M2016" s="36">
        <f t="shared" si="413"/>
        <v>0</v>
      </c>
      <c r="N2016" s="38">
        <f t="shared" si="413"/>
        <v>1299071</v>
      </c>
    </row>
    <row r="2017" spans="1:14" x14ac:dyDescent="0.2">
      <c r="A2017" s="34" t="s">
        <v>1483</v>
      </c>
      <c r="B2017" s="35"/>
      <c r="C2017" s="36"/>
      <c r="D2017" s="37"/>
      <c r="E2017" s="37"/>
      <c r="F2017" s="36"/>
      <c r="G2017" s="36"/>
      <c r="H2017" s="36"/>
      <c r="I2017" s="36"/>
      <c r="J2017" s="36"/>
      <c r="K2017" s="36"/>
      <c r="L2017" s="36"/>
      <c r="M2017" s="36"/>
      <c r="N2017" s="38"/>
    </row>
    <row r="2018" spans="1:14" x14ac:dyDescent="0.2">
      <c r="A2018" s="39" t="s">
        <v>1492</v>
      </c>
      <c r="B2018" s="40"/>
      <c r="C2018" s="41">
        <v>40</v>
      </c>
      <c r="D2018" s="42">
        <v>0</v>
      </c>
      <c r="E2018" s="42">
        <v>7.6200000000000004E-2</v>
      </c>
      <c r="F2018" s="41">
        <v>0</v>
      </c>
      <c r="G2018" s="41">
        <v>20651</v>
      </c>
      <c r="H2018" s="41">
        <v>20651</v>
      </c>
      <c r="I2018" s="41">
        <v>0</v>
      </c>
      <c r="J2018" s="41">
        <v>7187</v>
      </c>
      <c r="K2018" s="41">
        <v>207</v>
      </c>
      <c r="L2018" s="41">
        <v>0</v>
      </c>
      <c r="M2018" s="41">
        <v>0</v>
      </c>
      <c r="N2018" s="43">
        <v>27838</v>
      </c>
    </row>
    <row r="2019" spans="1:14" x14ac:dyDescent="0.2">
      <c r="A2019" s="39" t="s">
        <v>1485</v>
      </c>
      <c r="B2019" s="40"/>
      <c r="C2019" s="41">
        <v>0</v>
      </c>
      <c r="D2019" s="42">
        <v>2</v>
      </c>
      <c r="E2019" s="42">
        <v>0</v>
      </c>
      <c r="F2019" s="41">
        <v>891741</v>
      </c>
      <c r="G2019" s="41">
        <v>0</v>
      </c>
      <c r="H2019" s="41">
        <v>891741</v>
      </c>
      <c r="I2019" s="41">
        <v>0</v>
      </c>
      <c r="J2019" s="41">
        <v>310325</v>
      </c>
      <c r="K2019" s="41">
        <v>8917</v>
      </c>
      <c r="L2019" s="41">
        <v>0</v>
      </c>
      <c r="M2019" s="41">
        <v>0</v>
      </c>
      <c r="N2019" s="43">
        <v>1202066</v>
      </c>
    </row>
    <row r="2020" spans="1:14" x14ac:dyDescent="0.2">
      <c r="A2020" s="34" t="s">
        <v>24</v>
      </c>
      <c r="B2020" s="35"/>
      <c r="C2020" s="36">
        <f t="shared" ref="C2020:N2020" si="414">SUM(C2018:C2019)</f>
        <v>40</v>
      </c>
      <c r="D2020" s="37">
        <f t="shared" si="414"/>
        <v>2</v>
      </c>
      <c r="E2020" s="37">
        <f t="shared" si="414"/>
        <v>7.6200000000000004E-2</v>
      </c>
      <c r="F2020" s="36">
        <f t="shared" si="414"/>
        <v>891741</v>
      </c>
      <c r="G2020" s="36">
        <f t="shared" si="414"/>
        <v>20651</v>
      </c>
      <c r="H2020" s="36">
        <f t="shared" si="414"/>
        <v>912392</v>
      </c>
      <c r="I2020" s="36">
        <f t="shared" si="414"/>
        <v>0</v>
      </c>
      <c r="J2020" s="36">
        <f t="shared" si="414"/>
        <v>317512</v>
      </c>
      <c r="K2020" s="36">
        <f t="shared" si="414"/>
        <v>9124</v>
      </c>
      <c r="L2020" s="36">
        <f t="shared" si="414"/>
        <v>0</v>
      </c>
      <c r="M2020" s="36">
        <f t="shared" si="414"/>
        <v>0</v>
      </c>
      <c r="N2020" s="38">
        <f t="shared" si="414"/>
        <v>1229904</v>
      </c>
    </row>
    <row r="2021" spans="1:14" x14ac:dyDescent="0.2">
      <c r="A2021" s="29" t="s">
        <v>2704</v>
      </c>
      <c r="B2021" s="30"/>
      <c r="C2021" s="31">
        <f t="shared" ref="C2021:N2021" si="415">C2007+C2012+C2016+C2020</f>
        <v>155</v>
      </c>
      <c r="D2021" s="32">
        <f t="shared" si="415"/>
        <v>11.4384</v>
      </c>
      <c r="E2021" s="32">
        <f t="shared" si="415"/>
        <v>6.5733000000000006</v>
      </c>
      <c r="F2021" s="31">
        <f t="shared" si="415"/>
        <v>6438515</v>
      </c>
      <c r="G2021" s="31">
        <f t="shared" si="415"/>
        <v>2033047</v>
      </c>
      <c r="H2021" s="31">
        <f t="shared" si="415"/>
        <v>8471562</v>
      </c>
      <c r="I2021" s="31">
        <f t="shared" si="415"/>
        <v>0</v>
      </c>
      <c r="J2021" s="31">
        <f t="shared" si="415"/>
        <v>2948105</v>
      </c>
      <c r="K2021" s="31">
        <f t="shared" si="415"/>
        <v>84716</v>
      </c>
      <c r="L2021" s="31">
        <f t="shared" si="415"/>
        <v>108546</v>
      </c>
      <c r="M2021" s="31">
        <f t="shared" si="415"/>
        <v>0</v>
      </c>
      <c r="N2021" s="33">
        <f t="shared" si="415"/>
        <v>11528213</v>
      </c>
    </row>
    <row r="2022" spans="1:14" x14ac:dyDescent="0.2">
      <c r="A2022" s="39"/>
      <c r="B2022" s="40"/>
      <c r="C2022" s="41"/>
      <c r="D2022" s="42"/>
      <c r="E2022" s="42"/>
      <c r="F2022" s="41"/>
      <c r="G2022" s="41"/>
      <c r="H2022" s="41"/>
      <c r="I2022" s="41"/>
      <c r="J2022" s="41"/>
      <c r="K2022" s="41"/>
      <c r="L2022" s="41"/>
      <c r="M2022" s="41"/>
      <c r="N2022" s="43"/>
    </row>
    <row r="2023" spans="1:14" x14ac:dyDescent="0.2">
      <c r="A2023" s="29" t="s">
        <v>2705</v>
      </c>
      <c r="B2023" s="30"/>
      <c r="C2023" s="31"/>
      <c r="D2023" s="32"/>
      <c r="E2023" s="32"/>
      <c r="F2023" s="31"/>
      <c r="G2023" s="31"/>
      <c r="H2023" s="31"/>
      <c r="I2023" s="31"/>
      <c r="J2023" s="31"/>
      <c r="K2023" s="31"/>
      <c r="L2023" s="31"/>
      <c r="M2023" s="31"/>
      <c r="N2023" s="33"/>
    </row>
    <row r="2024" spans="1:14" x14ac:dyDescent="0.2">
      <c r="A2024" s="29" t="s">
        <v>2706</v>
      </c>
      <c r="B2024" s="30" t="s">
        <v>6</v>
      </c>
      <c r="C2024" s="31" t="s">
        <v>7</v>
      </c>
      <c r="D2024" s="32" t="s">
        <v>8</v>
      </c>
      <c r="E2024" s="32" t="s">
        <v>9</v>
      </c>
      <c r="F2024" s="31" t="s">
        <v>10</v>
      </c>
      <c r="G2024" s="31" t="s">
        <v>11</v>
      </c>
      <c r="H2024" s="31" t="s">
        <v>12</v>
      </c>
      <c r="I2024" s="31" t="s">
        <v>13</v>
      </c>
      <c r="J2024" s="31" t="s">
        <v>14</v>
      </c>
      <c r="K2024" s="31" t="s">
        <v>15</v>
      </c>
      <c r="L2024" s="31" t="s">
        <v>16</v>
      </c>
      <c r="M2024" s="31" t="s">
        <v>17</v>
      </c>
      <c r="N2024" s="33" t="s">
        <v>18</v>
      </c>
    </row>
    <row r="2025" spans="1:14" x14ac:dyDescent="0.2">
      <c r="A2025" s="34" t="s">
        <v>1629</v>
      </c>
      <c r="B2025" s="35"/>
      <c r="C2025" s="36"/>
      <c r="D2025" s="37"/>
      <c r="E2025" s="37"/>
      <c r="F2025" s="36"/>
      <c r="G2025" s="36"/>
      <c r="H2025" s="36"/>
      <c r="I2025" s="36"/>
      <c r="J2025" s="36"/>
      <c r="K2025" s="36"/>
      <c r="L2025" s="36"/>
      <c r="M2025" s="36"/>
      <c r="N2025" s="38"/>
    </row>
    <row r="2026" spans="1:14" x14ac:dyDescent="0.2">
      <c r="A2026" s="39" t="s">
        <v>162</v>
      </c>
      <c r="B2026" s="40"/>
      <c r="C2026" s="41">
        <v>0</v>
      </c>
      <c r="D2026" s="42">
        <v>2.4</v>
      </c>
      <c r="E2026" s="42">
        <v>0</v>
      </c>
      <c r="F2026" s="41">
        <v>848912</v>
      </c>
      <c r="G2026" s="41">
        <v>0</v>
      </c>
      <c r="H2026" s="41">
        <v>848912</v>
      </c>
      <c r="I2026" s="41">
        <v>0</v>
      </c>
      <c r="J2026" s="41">
        <v>295421</v>
      </c>
      <c r="K2026" s="41">
        <v>8489</v>
      </c>
      <c r="L2026" s="41">
        <v>0</v>
      </c>
      <c r="M2026" s="41">
        <v>0</v>
      </c>
      <c r="N2026" s="43">
        <v>1144333</v>
      </c>
    </row>
    <row r="2027" spans="1:14" x14ac:dyDescent="0.2">
      <c r="A2027" s="39" t="s">
        <v>163</v>
      </c>
      <c r="B2027" s="40"/>
      <c r="C2027" s="41">
        <v>0</v>
      </c>
      <c r="D2027" s="42">
        <v>0</v>
      </c>
      <c r="E2027" s="42">
        <v>0</v>
      </c>
      <c r="F2027" s="41">
        <v>0</v>
      </c>
      <c r="G2027" s="41">
        <v>0</v>
      </c>
      <c r="H2027" s="41">
        <v>0</v>
      </c>
      <c r="I2027" s="41">
        <v>0</v>
      </c>
      <c r="J2027" s="41">
        <v>4</v>
      </c>
      <c r="K2027" s="41">
        <v>0</v>
      </c>
      <c r="L2027" s="41">
        <v>0</v>
      </c>
      <c r="M2027" s="41">
        <v>0</v>
      </c>
      <c r="N2027" s="43">
        <v>4</v>
      </c>
    </row>
    <row r="2028" spans="1:14" x14ac:dyDescent="0.2">
      <c r="A2028" s="39" t="s">
        <v>23</v>
      </c>
      <c r="B2028" s="40"/>
      <c r="C2028" s="41">
        <v>0</v>
      </c>
      <c r="D2028" s="42">
        <v>0</v>
      </c>
      <c r="E2028" s="42">
        <v>1.25</v>
      </c>
      <c r="F2028" s="41">
        <v>0</v>
      </c>
      <c r="G2028" s="41">
        <v>488490</v>
      </c>
      <c r="H2028" s="41">
        <v>488490</v>
      </c>
      <c r="I2028" s="41">
        <v>0</v>
      </c>
      <c r="J2028" s="41">
        <v>169995</v>
      </c>
      <c r="K2028" s="41">
        <v>4885</v>
      </c>
      <c r="L2028" s="41">
        <v>0</v>
      </c>
      <c r="M2028" s="41">
        <v>0</v>
      </c>
      <c r="N2028" s="43">
        <v>658485</v>
      </c>
    </row>
    <row r="2029" spans="1:14" x14ac:dyDescent="0.2">
      <c r="A2029" s="39" t="s">
        <v>1481</v>
      </c>
      <c r="B2029" s="40"/>
      <c r="C2029" s="41">
        <v>0</v>
      </c>
      <c r="D2029" s="42">
        <v>7</v>
      </c>
      <c r="E2029" s="42">
        <v>0.85</v>
      </c>
      <c r="F2029" s="41">
        <v>4678040</v>
      </c>
      <c r="G2029" s="41">
        <v>213435</v>
      </c>
      <c r="H2029" s="41">
        <v>4891475</v>
      </c>
      <c r="I2029" s="41">
        <v>0</v>
      </c>
      <c r="J2029" s="41">
        <v>1702232</v>
      </c>
      <c r="K2029" s="41">
        <v>48914</v>
      </c>
      <c r="L2029" s="41">
        <v>160775</v>
      </c>
      <c r="M2029" s="41">
        <v>0</v>
      </c>
      <c r="N2029" s="43">
        <v>6754482</v>
      </c>
    </row>
    <row r="2030" spans="1:14" x14ac:dyDescent="0.2">
      <c r="A2030" s="34" t="s">
        <v>24</v>
      </c>
      <c r="B2030" s="35"/>
      <c r="C2030" s="36">
        <f t="shared" ref="C2030:N2030" si="416">SUM(C2026:C2029)</f>
        <v>0</v>
      </c>
      <c r="D2030" s="37">
        <f t="shared" si="416"/>
        <v>9.4</v>
      </c>
      <c r="E2030" s="37">
        <f t="shared" si="416"/>
        <v>2.1</v>
      </c>
      <c r="F2030" s="36">
        <f t="shared" si="416"/>
        <v>5526952</v>
      </c>
      <c r="G2030" s="36">
        <f t="shared" si="416"/>
        <v>701925</v>
      </c>
      <c r="H2030" s="36">
        <f t="shared" si="416"/>
        <v>6228877</v>
      </c>
      <c r="I2030" s="36">
        <f t="shared" si="416"/>
        <v>0</v>
      </c>
      <c r="J2030" s="36">
        <f t="shared" si="416"/>
        <v>2167652</v>
      </c>
      <c r="K2030" s="36">
        <f t="shared" si="416"/>
        <v>62288</v>
      </c>
      <c r="L2030" s="36">
        <f t="shared" si="416"/>
        <v>160775</v>
      </c>
      <c r="M2030" s="36">
        <f t="shared" si="416"/>
        <v>0</v>
      </c>
      <c r="N2030" s="38">
        <f t="shared" si="416"/>
        <v>8557304</v>
      </c>
    </row>
    <row r="2031" spans="1:14" x14ac:dyDescent="0.2">
      <c r="A2031" s="34" t="s">
        <v>25</v>
      </c>
      <c r="B2031" s="35"/>
      <c r="C2031" s="36"/>
      <c r="D2031" s="37"/>
      <c r="E2031" s="37"/>
      <c r="F2031" s="36"/>
      <c r="G2031" s="36"/>
      <c r="H2031" s="36"/>
      <c r="I2031" s="36"/>
      <c r="J2031" s="36"/>
      <c r="K2031" s="36"/>
      <c r="L2031" s="36"/>
      <c r="M2031" s="36"/>
      <c r="N2031" s="38"/>
    </row>
    <row r="2032" spans="1:14" x14ac:dyDescent="0.2">
      <c r="A2032" s="39" t="s">
        <v>69</v>
      </c>
      <c r="B2032" s="40"/>
      <c r="C2032" s="41">
        <v>107</v>
      </c>
      <c r="D2032" s="42">
        <v>0</v>
      </c>
      <c r="E2032" s="42">
        <v>2.1145999999999998</v>
      </c>
      <c r="F2032" s="41">
        <v>0</v>
      </c>
      <c r="G2032" s="41">
        <v>650087</v>
      </c>
      <c r="H2032" s="41">
        <v>650087</v>
      </c>
      <c r="I2032" s="41">
        <v>0</v>
      </c>
      <c r="J2032" s="41">
        <v>226231</v>
      </c>
      <c r="K2032" s="41">
        <v>6501</v>
      </c>
      <c r="L2032" s="41">
        <v>6527</v>
      </c>
      <c r="M2032" s="41">
        <v>0</v>
      </c>
      <c r="N2032" s="43">
        <v>882845</v>
      </c>
    </row>
    <row r="2033" spans="1:14" x14ac:dyDescent="0.2">
      <c r="A2033" s="34" t="s">
        <v>24</v>
      </c>
      <c r="B2033" s="35"/>
      <c r="C2033" s="36">
        <f t="shared" ref="C2033:N2033" si="417">SUM(C2032:C2032)</f>
        <v>107</v>
      </c>
      <c r="D2033" s="37">
        <f t="shared" si="417"/>
        <v>0</v>
      </c>
      <c r="E2033" s="37">
        <f t="shared" si="417"/>
        <v>2.1145999999999998</v>
      </c>
      <c r="F2033" s="36">
        <f t="shared" si="417"/>
        <v>0</v>
      </c>
      <c r="G2033" s="36">
        <f t="shared" si="417"/>
        <v>650087</v>
      </c>
      <c r="H2033" s="36">
        <f t="shared" si="417"/>
        <v>650087</v>
      </c>
      <c r="I2033" s="36">
        <f t="shared" si="417"/>
        <v>0</v>
      </c>
      <c r="J2033" s="36">
        <f t="shared" si="417"/>
        <v>226231</v>
      </c>
      <c r="K2033" s="36">
        <f t="shared" si="417"/>
        <v>6501</v>
      </c>
      <c r="L2033" s="36">
        <f t="shared" si="417"/>
        <v>6527</v>
      </c>
      <c r="M2033" s="36">
        <f t="shared" si="417"/>
        <v>0</v>
      </c>
      <c r="N2033" s="38">
        <f t="shared" si="417"/>
        <v>882845</v>
      </c>
    </row>
    <row r="2034" spans="1:14" x14ac:dyDescent="0.2">
      <c r="A2034" s="34" t="s">
        <v>1483</v>
      </c>
      <c r="B2034" s="35"/>
      <c r="C2034" s="36"/>
      <c r="D2034" s="37"/>
      <c r="E2034" s="37"/>
      <c r="F2034" s="36"/>
      <c r="G2034" s="36"/>
      <c r="H2034" s="36"/>
      <c r="I2034" s="36"/>
      <c r="J2034" s="36"/>
      <c r="K2034" s="36"/>
      <c r="L2034" s="36"/>
      <c r="M2034" s="36"/>
      <c r="N2034" s="38"/>
    </row>
    <row r="2035" spans="1:14" x14ac:dyDescent="0.2">
      <c r="A2035" s="39" t="s">
        <v>1484</v>
      </c>
      <c r="B2035" s="40"/>
      <c r="C2035" s="41">
        <v>60</v>
      </c>
      <c r="D2035" s="42">
        <v>0</v>
      </c>
      <c r="E2035" s="42">
        <v>0.1051</v>
      </c>
      <c r="F2035" s="41">
        <v>0</v>
      </c>
      <c r="G2035" s="41">
        <v>28483</v>
      </c>
      <c r="H2035" s="41">
        <v>28483</v>
      </c>
      <c r="I2035" s="41">
        <v>0</v>
      </c>
      <c r="J2035" s="41">
        <v>9912</v>
      </c>
      <c r="K2035" s="41">
        <v>285</v>
      </c>
      <c r="L2035" s="41">
        <v>0</v>
      </c>
      <c r="M2035" s="41">
        <v>0</v>
      </c>
      <c r="N2035" s="43">
        <v>38395</v>
      </c>
    </row>
    <row r="2036" spans="1:14" x14ac:dyDescent="0.2">
      <c r="A2036" s="39" t="s">
        <v>1485</v>
      </c>
      <c r="B2036" s="40"/>
      <c r="C2036" s="41">
        <v>0</v>
      </c>
      <c r="D2036" s="42">
        <v>2</v>
      </c>
      <c r="E2036" s="42">
        <v>0</v>
      </c>
      <c r="F2036" s="41">
        <v>997564</v>
      </c>
      <c r="G2036" s="41">
        <v>0</v>
      </c>
      <c r="H2036" s="41">
        <v>997564</v>
      </c>
      <c r="I2036" s="41">
        <v>0</v>
      </c>
      <c r="J2036" s="41">
        <v>347153</v>
      </c>
      <c r="K2036" s="41">
        <v>9976</v>
      </c>
      <c r="L2036" s="41">
        <v>0</v>
      </c>
      <c r="M2036" s="41">
        <v>0</v>
      </c>
      <c r="N2036" s="43">
        <v>1344717</v>
      </c>
    </row>
    <row r="2037" spans="1:14" x14ac:dyDescent="0.2">
      <c r="A2037" s="34" t="s">
        <v>24</v>
      </c>
      <c r="B2037" s="35"/>
      <c r="C2037" s="36">
        <f t="shared" ref="C2037:N2037" si="418">SUM(C2035:C2036)</f>
        <v>60</v>
      </c>
      <c r="D2037" s="37">
        <f t="shared" si="418"/>
        <v>2</v>
      </c>
      <c r="E2037" s="37">
        <f t="shared" si="418"/>
        <v>0.1051</v>
      </c>
      <c r="F2037" s="36">
        <f t="shared" si="418"/>
        <v>997564</v>
      </c>
      <c r="G2037" s="36">
        <f t="shared" si="418"/>
        <v>28483</v>
      </c>
      <c r="H2037" s="36">
        <f t="shared" si="418"/>
        <v>1026047</v>
      </c>
      <c r="I2037" s="36">
        <f t="shared" si="418"/>
        <v>0</v>
      </c>
      <c r="J2037" s="36">
        <f t="shared" si="418"/>
        <v>357065</v>
      </c>
      <c r="K2037" s="36">
        <f t="shared" si="418"/>
        <v>10261</v>
      </c>
      <c r="L2037" s="36">
        <f t="shared" si="418"/>
        <v>0</v>
      </c>
      <c r="M2037" s="36">
        <f t="shared" si="418"/>
        <v>0</v>
      </c>
      <c r="N2037" s="38">
        <f t="shared" si="418"/>
        <v>1383112</v>
      </c>
    </row>
    <row r="2038" spans="1:14" x14ac:dyDescent="0.2">
      <c r="A2038" s="29" t="s">
        <v>2707</v>
      </c>
      <c r="B2038" s="30"/>
      <c r="C2038" s="31">
        <f t="shared" ref="C2038:N2038" si="419">C2030+C2033+C2037</f>
        <v>167</v>
      </c>
      <c r="D2038" s="32">
        <f t="shared" si="419"/>
        <v>11.4</v>
      </c>
      <c r="E2038" s="32">
        <f t="shared" si="419"/>
        <v>4.3197000000000001</v>
      </c>
      <c r="F2038" s="31">
        <f t="shared" si="419"/>
        <v>6524516</v>
      </c>
      <c r="G2038" s="31">
        <f t="shared" si="419"/>
        <v>1380495</v>
      </c>
      <c r="H2038" s="31">
        <f t="shared" si="419"/>
        <v>7905011</v>
      </c>
      <c r="I2038" s="31">
        <f t="shared" si="419"/>
        <v>0</v>
      </c>
      <c r="J2038" s="31">
        <f t="shared" si="419"/>
        <v>2750948</v>
      </c>
      <c r="K2038" s="31">
        <f t="shared" si="419"/>
        <v>79050</v>
      </c>
      <c r="L2038" s="31">
        <f t="shared" si="419"/>
        <v>167302</v>
      </c>
      <c r="M2038" s="31">
        <f t="shared" si="419"/>
        <v>0</v>
      </c>
      <c r="N2038" s="33">
        <f t="shared" si="419"/>
        <v>10823261</v>
      </c>
    </row>
    <row r="2039" spans="1:14" x14ac:dyDescent="0.2">
      <c r="A2039" s="39"/>
      <c r="B2039" s="40"/>
      <c r="C2039" s="41"/>
      <c r="D2039" s="42"/>
      <c r="E2039" s="42"/>
      <c r="F2039" s="41"/>
      <c r="G2039" s="41"/>
      <c r="H2039" s="41"/>
      <c r="I2039" s="41"/>
      <c r="J2039" s="41"/>
      <c r="K2039" s="41"/>
      <c r="L2039" s="41"/>
      <c r="M2039" s="41"/>
      <c r="N2039" s="43"/>
    </row>
    <row r="2040" spans="1:14" x14ac:dyDescent="0.2">
      <c r="A2040" s="29" t="s">
        <v>2708</v>
      </c>
      <c r="B2040" s="30"/>
      <c r="C2040" s="31"/>
      <c r="D2040" s="32"/>
      <c r="E2040" s="32"/>
      <c r="F2040" s="31"/>
      <c r="G2040" s="31"/>
      <c r="H2040" s="31"/>
      <c r="I2040" s="31"/>
      <c r="J2040" s="31"/>
      <c r="K2040" s="31"/>
      <c r="L2040" s="31"/>
      <c r="M2040" s="31"/>
      <c r="N2040" s="33"/>
    </row>
    <row r="2041" spans="1:14" x14ac:dyDescent="0.2">
      <c r="A2041" s="29" t="s">
        <v>2709</v>
      </c>
      <c r="B2041" s="30" t="s">
        <v>6</v>
      </c>
      <c r="C2041" s="31" t="s">
        <v>7</v>
      </c>
      <c r="D2041" s="32" t="s">
        <v>8</v>
      </c>
      <c r="E2041" s="32" t="s">
        <v>9</v>
      </c>
      <c r="F2041" s="31" t="s">
        <v>10</v>
      </c>
      <c r="G2041" s="31" t="s">
        <v>11</v>
      </c>
      <c r="H2041" s="31" t="s">
        <v>12</v>
      </c>
      <c r="I2041" s="31" t="s">
        <v>13</v>
      </c>
      <c r="J2041" s="31" t="s">
        <v>14</v>
      </c>
      <c r="K2041" s="31" t="s">
        <v>15</v>
      </c>
      <c r="L2041" s="31" t="s">
        <v>16</v>
      </c>
      <c r="M2041" s="31" t="s">
        <v>17</v>
      </c>
      <c r="N2041" s="33" t="s">
        <v>18</v>
      </c>
    </row>
    <row r="2042" spans="1:14" x14ac:dyDescent="0.2">
      <c r="A2042" s="34" t="s">
        <v>19</v>
      </c>
      <c r="B2042" s="35"/>
      <c r="C2042" s="36"/>
      <c r="D2042" s="37"/>
      <c r="E2042" s="37"/>
      <c r="F2042" s="36"/>
      <c r="G2042" s="36"/>
      <c r="H2042" s="36"/>
      <c r="I2042" s="36"/>
      <c r="J2042" s="36"/>
      <c r="K2042" s="36"/>
      <c r="L2042" s="36"/>
      <c r="M2042" s="36"/>
      <c r="N2042" s="38"/>
    </row>
    <row r="2043" spans="1:14" x14ac:dyDescent="0.2">
      <c r="A2043" s="39" t="s">
        <v>22</v>
      </c>
      <c r="B2043" s="40"/>
      <c r="C2043" s="41">
        <v>0</v>
      </c>
      <c r="D2043" s="42">
        <v>4</v>
      </c>
      <c r="E2043" s="42">
        <v>0.8</v>
      </c>
      <c r="F2043" s="41">
        <v>2184849</v>
      </c>
      <c r="G2043" s="41">
        <v>189994</v>
      </c>
      <c r="H2043" s="41">
        <v>2374843</v>
      </c>
      <c r="I2043" s="41">
        <v>0</v>
      </c>
      <c r="J2043" s="41">
        <v>826445</v>
      </c>
      <c r="K2043" s="41">
        <v>23748</v>
      </c>
      <c r="L2043" s="41">
        <v>17200</v>
      </c>
      <c r="M2043" s="41">
        <v>0</v>
      </c>
      <c r="N2043" s="43">
        <v>3218488</v>
      </c>
    </row>
    <row r="2044" spans="1:14" x14ac:dyDescent="0.2">
      <c r="A2044" s="34" t="s">
        <v>24</v>
      </c>
      <c r="B2044" s="35"/>
      <c r="C2044" s="36">
        <f t="shared" ref="C2044:N2044" si="420">SUM(C2043:C2043)</f>
        <v>0</v>
      </c>
      <c r="D2044" s="37">
        <f t="shared" si="420"/>
        <v>4</v>
      </c>
      <c r="E2044" s="37">
        <f t="shared" si="420"/>
        <v>0.8</v>
      </c>
      <c r="F2044" s="36">
        <f t="shared" si="420"/>
        <v>2184849</v>
      </c>
      <c r="G2044" s="36">
        <f t="shared" si="420"/>
        <v>189994</v>
      </c>
      <c r="H2044" s="36">
        <f t="shared" si="420"/>
        <v>2374843</v>
      </c>
      <c r="I2044" s="36">
        <f t="shared" si="420"/>
        <v>0</v>
      </c>
      <c r="J2044" s="36">
        <f t="shared" si="420"/>
        <v>826445</v>
      </c>
      <c r="K2044" s="36">
        <f t="shared" si="420"/>
        <v>23748</v>
      </c>
      <c r="L2044" s="36">
        <f t="shared" si="420"/>
        <v>17200</v>
      </c>
      <c r="M2044" s="36">
        <f t="shared" si="420"/>
        <v>0</v>
      </c>
      <c r="N2044" s="38">
        <f t="shared" si="420"/>
        <v>3218488</v>
      </c>
    </row>
    <row r="2045" spans="1:14" x14ac:dyDescent="0.2">
      <c r="A2045" s="34" t="s">
        <v>1629</v>
      </c>
      <c r="B2045" s="35"/>
      <c r="C2045" s="36"/>
      <c r="D2045" s="37"/>
      <c r="E2045" s="37"/>
      <c r="F2045" s="36"/>
      <c r="G2045" s="36"/>
      <c r="H2045" s="36"/>
      <c r="I2045" s="36"/>
      <c r="J2045" s="36"/>
      <c r="K2045" s="36"/>
      <c r="L2045" s="36"/>
      <c r="M2045" s="36"/>
      <c r="N2045" s="38"/>
    </row>
    <row r="2046" spans="1:14" x14ac:dyDescent="0.2">
      <c r="A2046" s="39" t="s">
        <v>162</v>
      </c>
      <c r="B2046" s="40"/>
      <c r="C2046" s="41">
        <v>0</v>
      </c>
      <c r="D2046" s="42">
        <v>2.5</v>
      </c>
      <c r="E2046" s="42">
        <v>0</v>
      </c>
      <c r="F2046" s="41">
        <v>866116</v>
      </c>
      <c r="G2046" s="41">
        <v>0</v>
      </c>
      <c r="H2046" s="41">
        <v>866116</v>
      </c>
      <c r="I2046" s="41">
        <v>0</v>
      </c>
      <c r="J2046" s="41">
        <v>301408</v>
      </c>
      <c r="K2046" s="41">
        <v>8661</v>
      </c>
      <c r="L2046" s="41">
        <v>0</v>
      </c>
      <c r="M2046" s="41">
        <v>0</v>
      </c>
      <c r="N2046" s="43">
        <v>1167524</v>
      </c>
    </row>
    <row r="2047" spans="1:14" x14ac:dyDescent="0.2">
      <c r="A2047" s="39" t="s">
        <v>584</v>
      </c>
      <c r="B2047" s="40"/>
      <c r="C2047" s="41">
        <v>0</v>
      </c>
      <c r="D2047" s="42">
        <v>0.45829999999999999</v>
      </c>
      <c r="E2047" s="42">
        <v>0</v>
      </c>
      <c r="F2047" s="41">
        <v>158788</v>
      </c>
      <c r="G2047" s="41">
        <v>0</v>
      </c>
      <c r="H2047" s="41">
        <v>158788</v>
      </c>
      <c r="I2047" s="41">
        <v>0</v>
      </c>
      <c r="J2047" s="41">
        <v>55258</v>
      </c>
      <c r="K2047" s="41">
        <v>1588</v>
      </c>
      <c r="L2047" s="41">
        <v>0</v>
      </c>
      <c r="M2047" s="41">
        <v>0</v>
      </c>
      <c r="N2047" s="43">
        <v>214046</v>
      </c>
    </row>
    <row r="2048" spans="1:14" x14ac:dyDescent="0.2">
      <c r="A2048" s="39" t="s">
        <v>163</v>
      </c>
      <c r="B2048" s="40"/>
      <c r="C2048" s="41">
        <v>0</v>
      </c>
      <c r="D2048" s="42">
        <v>0</v>
      </c>
      <c r="E2048" s="42">
        <v>0</v>
      </c>
      <c r="F2048" s="41">
        <v>0</v>
      </c>
      <c r="G2048" s="41">
        <v>0</v>
      </c>
      <c r="H2048" s="41">
        <v>0</v>
      </c>
      <c r="I2048" s="41">
        <v>0</v>
      </c>
      <c r="J2048" s="41">
        <v>2</v>
      </c>
      <c r="K2048" s="41">
        <v>0</v>
      </c>
      <c r="L2048" s="41">
        <v>0</v>
      </c>
      <c r="M2048" s="41">
        <v>0</v>
      </c>
      <c r="N2048" s="43">
        <v>2</v>
      </c>
    </row>
    <row r="2049" spans="1:14" x14ac:dyDescent="0.2">
      <c r="A2049" s="39" t="s">
        <v>1000</v>
      </c>
      <c r="B2049" s="40"/>
      <c r="C2049" s="41">
        <v>0</v>
      </c>
      <c r="D2049" s="42">
        <v>0</v>
      </c>
      <c r="E2049" s="42">
        <v>0</v>
      </c>
      <c r="F2049" s="41">
        <v>0</v>
      </c>
      <c r="G2049" s="41">
        <v>0</v>
      </c>
      <c r="H2049" s="41">
        <v>0</v>
      </c>
      <c r="I2049" s="41">
        <v>0</v>
      </c>
      <c r="J2049" s="41">
        <v>0</v>
      </c>
      <c r="K2049" s="41">
        <v>0</v>
      </c>
      <c r="L2049" s="41">
        <v>1500</v>
      </c>
      <c r="M2049" s="41">
        <v>0</v>
      </c>
      <c r="N2049" s="43">
        <v>1500</v>
      </c>
    </row>
    <row r="2050" spans="1:14" x14ac:dyDescent="0.2">
      <c r="A2050" s="39" t="s">
        <v>23</v>
      </c>
      <c r="B2050" s="40"/>
      <c r="C2050" s="41">
        <v>0</v>
      </c>
      <c r="D2050" s="42">
        <v>0</v>
      </c>
      <c r="E2050" s="42">
        <v>1.33</v>
      </c>
      <c r="F2050" s="41">
        <v>0</v>
      </c>
      <c r="G2050" s="41">
        <v>510974</v>
      </c>
      <c r="H2050" s="41">
        <v>510974</v>
      </c>
      <c r="I2050" s="41">
        <v>0</v>
      </c>
      <c r="J2050" s="41">
        <v>177819</v>
      </c>
      <c r="K2050" s="41">
        <v>5110</v>
      </c>
      <c r="L2050" s="41">
        <v>0</v>
      </c>
      <c r="M2050" s="41">
        <v>0</v>
      </c>
      <c r="N2050" s="43">
        <v>688793</v>
      </c>
    </row>
    <row r="2051" spans="1:14" x14ac:dyDescent="0.2">
      <c r="A2051" s="39" t="s">
        <v>1481</v>
      </c>
      <c r="B2051" s="40"/>
      <c r="C2051" s="41">
        <v>0</v>
      </c>
      <c r="D2051" s="42">
        <v>4.9090999999999996</v>
      </c>
      <c r="E2051" s="42">
        <v>0.68</v>
      </c>
      <c r="F2051" s="41">
        <v>3128792</v>
      </c>
      <c r="G2051" s="41">
        <v>170748</v>
      </c>
      <c r="H2051" s="41">
        <v>3299540</v>
      </c>
      <c r="I2051" s="41">
        <v>0</v>
      </c>
      <c r="J2051" s="41">
        <v>1148241</v>
      </c>
      <c r="K2051" s="41">
        <v>32996</v>
      </c>
      <c r="L2051" s="41">
        <v>104725</v>
      </c>
      <c r="M2051" s="41">
        <v>0</v>
      </c>
      <c r="N2051" s="43">
        <v>4552506</v>
      </c>
    </row>
    <row r="2052" spans="1:14" x14ac:dyDescent="0.2">
      <c r="A2052" s="34" t="s">
        <v>24</v>
      </c>
      <c r="B2052" s="35"/>
      <c r="C2052" s="36">
        <f t="shared" ref="C2052:N2052" si="421">SUM(C2046:C2051)</f>
        <v>0</v>
      </c>
      <c r="D2052" s="37">
        <f t="shared" si="421"/>
        <v>7.8673999999999999</v>
      </c>
      <c r="E2052" s="37">
        <f t="shared" si="421"/>
        <v>2.0100000000000002</v>
      </c>
      <c r="F2052" s="36">
        <f t="shared" si="421"/>
        <v>4153696</v>
      </c>
      <c r="G2052" s="36">
        <f t="shared" si="421"/>
        <v>681722</v>
      </c>
      <c r="H2052" s="36">
        <f t="shared" si="421"/>
        <v>4835418</v>
      </c>
      <c r="I2052" s="36">
        <f t="shared" si="421"/>
        <v>0</v>
      </c>
      <c r="J2052" s="36">
        <f t="shared" si="421"/>
        <v>1682728</v>
      </c>
      <c r="K2052" s="36">
        <f t="shared" si="421"/>
        <v>48355</v>
      </c>
      <c r="L2052" s="36">
        <f t="shared" si="421"/>
        <v>106225</v>
      </c>
      <c r="M2052" s="36">
        <f t="shared" si="421"/>
        <v>0</v>
      </c>
      <c r="N2052" s="38">
        <f t="shared" si="421"/>
        <v>6624371</v>
      </c>
    </row>
    <row r="2053" spans="1:14" x14ac:dyDescent="0.2">
      <c r="A2053" s="34" t="s">
        <v>25</v>
      </c>
      <c r="B2053" s="35"/>
      <c r="C2053" s="36"/>
      <c r="D2053" s="37"/>
      <c r="E2053" s="37"/>
      <c r="F2053" s="36"/>
      <c r="G2053" s="36"/>
      <c r="H2053" s="36"/>
      <c r="I2053" s="36"/>
      <c r="J2053" s="36"/>
      <c r="K2053" s="36"/>
      <c r="L2053" s="36"/>
      <c r="M2053" s="36"/>
      <c r="N2053" s="38"/>
    </row>
    <row r="2054" spans="1:14" x14ac:dyDescent="0.2">
      <c r="A2054" s="39" t="s">
        <v>26</v>
      </c>
      <c r="B2054" s="40"/>
      <c r="C2054" s="41">
        <v>41</v>
      </c>
      <c r="D2054" s="42">
        <v>0</v>
      </c>
      <c r="E2054" s="42">
        <v>1.4126000000000001</v>
      </c>
      <c r="F2054" s="41">
        <v>0</v>
      </c>
      <c r="G2054" s="41">
        <v>434273</v>
      </c>
      <c r="H2054" s="41">
        <v>434273</v>
      </c>
      <c r="I2054" s="41">
        <v>0</v>
      </c>
      <c r="J2054" s="41">
        <v>151128</v>
      </c>
      <c r="K2054" s="41">
        <v>4343</v>
      </c>
      <c r="L2054" s="41">
        <v>3485</v>
      </c>
      <c r="M2054" s="41">
        <v>0</v>
      </c>
      <c r="N2054" s="43">
        <v>588886</v>
      </c>
    </row>
    <row r="2055" spans="1:14" x14ac:dyDescent="0.2">
      <c r="A2055" s="39" t="s">
        <v>69</v>
      </c>
      <c r="B2055" s="40"/>
      <c r="C2055" s="41">
        <v>70</v>
      </c>
      <c r="D2055" s="42">
        <v>0</v>
      </c>
      <c r="E2055" s="42">
        <v>1.5294000000000001</v>
      </c>
      <c r="F2055" s="41">
        <v>0</v>
      </c>
      <c r="G2055" s="41">
        <v>470180</v>
      </c>
      <c r="H2055" s="41">
        <v>470180</v>
      </c>
      <c r="I2055" s="41">
        <v>0</v>
      </c>
      <c r="J2055" s="41">
        <v>163623</v>
      </c>
      <c r="K2055" s="41">
        <v>4702</v>
      </c>
      <c r="L2055" s="41">
        <v>4270</v>
      </c>
      <c r="M2055" s="41">
        <v>0</v>
      </c>
      <c r="N2055" s="43">
        <v>638073</v>
      </c>
    </row>
    <row r="2056" spans="1:14" x14ac:dyDescent="0.2">
      <c r="A2056" s="34" t="s">
        <v>24</v>
      </c>
      <c r="B2056" s="35"/>
      <c r="C2056" s="36">
        <f t="shared" ref="C2056:N2056" si="422">SUM(C2054:C2055)</f>
        <v>111</v>
      </c>
      <c r="D2056" s="37">
        <f t="shared" si="422"/>
        <v>0</v>
      </c>
      <c r="E2056" s="37">
        <f t="shared" si="422"/>
        <v>2.9420000000000002</v>
      </c>
      <c r="F2056" s="36">
        <f t="shared" si="422"/>
        <v>0</v>
      </c>
      <c r="G2056" s="36">
        <f t="shared" si="422"/>
        <v>904453</v>
      </c>
      <c r="H2056" s="36">
        <f t="shared" si="422"/>
        <v>904453</v>
      </c>
      <c r="I2056" s="36">
        <f t="shared" si="422"/>
        <v>0</v>
      </c>
      <c r="J2056" s="36">
        <f t="shared" si="422"/>
        <v>314751</v>
      </c>
      <c r="K2056" s="36">
        <f t="shared" si="422"/>
        <v>9045</v>
      </c>
      <c r="L2056" s="36">
        <f t="shared" si="422"/>
        <v>7755</v>
      </c>
      <c r="M2056" s="36">
        <f t="shared" si="422"/>
        <v>0</v>
      </c>
      <c r="N2056" s="38">
        <f t="shared" si="422"/>
        <v>1226959</v>
      </c>
    </row>
    <row r="2057" spans="1:14" x14ac:dyDescent="0.2">
      <c r="A2057" s="34" t="s">
        <v>1483</v>
      </c>
      <c r="B2057" s="35"/>
      <c r="C2057" s="36"/>
      <c r="D2057" s="37"/>
      <c r="E2057" s="37"/>
      <c r="F2057" s="36"/>
      <c r="G2057" s="36"/>
      <c r="H2057" s="36"/>
      <c r="I2057" s="36"/>
      <c r="J2057" s="36"/>
      <c r="K2057" s="36"/>
      <c r="L2057" s="36"/>
      <c r="M2057" s="36"/>
      <c r="N2057" s="38"/>
    </row>
    <row r="2058" spans="1:14" x14ac:dyDescent="0.2">
      <c r="A2058" s="39" t="s">
        <v>1484</v>
      </c>
      <c r="B2058" s="40"/>
      <c r="C2058" s="41">
        <v>70</v>
      </c>
      <c r="D2058" s="42">
        <v>0</v>
      </c>
      <c r="E2058" s="42">
        <v>0.1197</v>
      </c>
      <c r="F2058" s="41">
        <v>0</v>
      </c>
      <c r="G2058" s="41">
        <v>32440</v>
      </c>
      <c r="H2058" s="41">
        <v>32440</v>
      </c>
      <c r="I2058" s="41">
        <v>0</v>
      </c>
      <c r="J2058" s="41">
        <v>11289</v>
      </c>
      <c r="K2058" s="41">
        <v>324</v>
      </c>
      <c r="L2058" s="41">
        <v>0</v>
      </c>
      <c r="M2058" s="41">
        <v>0</v>
      </c>
      <c r="N2058" s="43">
        <v>43729</v>
      </c>
    </row>
    <row r="2059" spans="1:14" x14ac:dyDescent="0.2">
      <c r="A2059" s="39" t="s">
        <v>1485</v>
      </c>
      <c r="B2059" s="40"/>
      <c r="C2059" s="41">
        <v>0</v>
      </c>
      <c r="D2059" s="42">
        <v>2.3071999999999999</v>
      </c>
      <c r="E2059" s="42">
        <v>0</v>
      </c>
      <c r="F2059" s="41">
        <v>1060837</v>
      </c>
      <c r="G2059" s="41">
        <v>0</v>
      </c>
      <c r="H2059" s="41">
        <v>1060837</v>
      </c>
      <c r="I2059" s="41">
        <v>0</v>
      </c>
      <c r="J2059" s="41">
        <v>369171</v>
      </c>
      <c r="K2059" s="41">
        <v>10608</v>
      </c>
      <c r="L2059" s="41">
        <v>0</v>
      </c>
      <c r="M2059" s="41">
        <v>0</v>
      </c>
      <c r="N2059" s="43">
        <v>1430008</v>
      </c>
    </row>
    <row r="2060" spans="1:14" x14ac:dyDescent="0.2">
      <c r="A2060" s="34" t="s">
        <v>24</v>
      </c>
      <c r="B2060" s="35"/>
      <c r="C2060" s="36">
        <f t="shared" ref="C2060:N2060" si="423">SUM(C2058:C2059)</f>
        <v>70</v>
      </c>
      <c r="D2060" s="37">
        <f t="shared" si="423"/>
        <v>2.3071999999999999</v>
      </c>
      <c r="E2060" s="37">
        <f t="shared" si="423"/>
        <v>0.1197</v>
      </c>
      <c r="F2060" s="36">
        <f t="shared" si="423"/>
        <v>1060837</v>
      </c>
      <c r="G2060" s="36">
        <f t="shared" si="423"/>
        <v>32440</v>
      </c>
      <c r="H2060" s="36">
        <f t="shared" si="423"/>
        <v>1093277</v>
      </c>
      <c r="I2060" s="36">
        <f t="shared" si="423"/>
        <v>0</v>
      </c>
      <c r="J2060" s="36">
        <f t="shared" si="423"/>
        <v>380460</v>
      </c>
      <c r="K2060" s="36">
        <f t="shared" si="423"/>
        <v>10932</v>
      </c>
      <c r="L2060" s="36">
        <f t="shared" si="423"/>
        <v>0</v>
      </c>
      <c r="M2060" s="36">
        <f t="shared" si="423"/>
        <v>0</v>
      </c>
      <c r="N2060" s="38">
        <f t="shared" si="423"/>
        <v>1473737</v>
      </c>
    </row>
    <row r="2061" spans="1:14" x14ac:dyDescent="0.2">
      <c r="A2061" s="29" t="s">
        <v>2710</v>
      </c>
      <c r="B2061" s="30"/>
      <c r="C2061" s="31">
        <f t="shared" ref="C2061:N2061" si="424">C2044+C2052+C2056+C2060</f>
        <v>181</v>
      </c>
      <c r="D2061" s="32">
        <f t="shared" si="424"/>
        <v>14.1746</v>
      </c>
      <c r="E2061" s="32">
        <f t="shared" si="424"/>
        <v>5.8717000000000006</v>
      </c>
      <c r="F2061" s="31">
        <f t="shared" si="424"/>
        <v>7399382</v>
      </c>
      <c r="G2061" s="31">
        <f t="shared" si="424"/>
        <v>1808609</v>
      </c>
      <c r="H2061" s="31">
        <f t="shared" si="424"/>
        <v>9207991</v>
      </c>
      <c r="I2061" s="31">
        <f t="shared" si="424"/>
        <v>0</v>
      </c>
      <c r="J2061" s="31">
        <f t="shared" si="424"/>
        <v>3204384</v>
      </c>
      <c r="K2061" s="31">
        <f t="shared" si="424"/>
        <v>92080</v>
      </c>
      <c r="L2061" s="31">
        <f t="shared" si="424"/>
        <v>131180</v>
      </c>
      <c r="M2061" s="31">
        <f t="shared" si="424"/>
        <v>0</v>
      </c>
      <c r="N2061" s="33">
        <f t="shared" si="424"/>
        <v>12543555</v>
      </c>
    </row>
    <row r="2062" spans="1:14" x14ac:dyDescent="0.2">
      <c r="A2062" s="39"/>
      <c r="B2062" s="40"/>
      <c r="C2062" s="41"/>
      <c r="D2062" s="42"/>
      <c r="E2062" s="42"/>
      <c r="F2062" s="41"/>
      <c r="G2062" s="41"/>
      <c r="H2062" s="41"/>
      <c r="I2062" s="41"/>
      <c r="J2062" s="41"/>
      <c r="K2062" s="41"/>
      <c r="L2062" s="41"/>
      <c r="M2062" s="41"/>
      <c r="N2062" s="43"/>
    </row>
    <row r="2063" spans="1:14" x14ac:dyDescent="0.2">
      <c r="A2063" s="29" t="s">
        <v>2711</v>
      </c>
      <c r="B2063" s="30"/>
      <c r="C2063" s="31"/>
      <c r="D2063" s="32"/>
      <c r="E2063" s="32"/>
      <c r="F2063" s="31"/>
      <c r="G2063" s="31"/>
      <c r="H2063" s="31"/>
      <c r="I2063" s="31"/>
      <c r="J2063" s="31"/>
      <c r="K2063" s="31"/>
      <c r="L2063" s="31"/>
      <c r="M2063" s="31"/>
      <c r="N2063" s="33"/>
    </row>
    <row r="2064" spans="1:14" x14ac:dyDescent="0.2">
      <c r="A2064" s="29" t="s">
        <v>2712</v>
      </c>
      <c r="B2064" s="30" t="s">
        <v>6</v>
      </c>
      <c r="C2064" s="31" t="s">
        <v>7</v>
      </c>
      <c r="D2064" s="32" t="s">
        <v>8</v>
      </c>
      <c r="E2064" s="32" t="s">
        <v>9</v>
      </c>
      <c r="F2064" s="31" t="s">
        <v>10</v>
      </c>
      <c r="G2064" s="31" t="s">
        <v>11</v>
      </c>
      <c r="H2064" s="31" t="s">
        <v>12</v>
      </c>
      <c r="I2064" s="31" t="s">
        <v>13</v>
      </c>
      <c r="J2064" s="31" t="s">
        <v>14</v>
      </c>
      <c r="K2064" s="31" t="s">
        <v>15</v>
      </c>
      <c r="L2064" s="31" t="s">
        <v>16</v>
      </c>
      <c r="M2064" s="31" t="s">
        <v>17</v>
      </c>
      <c r="N2064" s="33" t="s">
        <v>18</v>
      </c>
    </row>
    <row r="2065" spans="1:14" x14ac:dyDescent="0.2">
      <c r="A2065" s="34" t="s">
        <v>1629</v>
      </c>
      <c r="B2065" s="35"/>
      <c r="C2065" s="36"/>
      <c r="D2065" s="37"/>
      <c r="E2065" s="37"/>
      <c r="F2065" s="36"/>
      <c r="G2065" s="36"/>
      <c r="H2065" s="36"/>
      <c r="I2065" s="36"/>
      <c r="J2065" s="36"/>
      <c r="K2065" s="36"/>
      <c r="L2065" s="36"/>
      <c r="M2065" s="36"/>
      <c r="N2065" s="38"/>
    </row>
    <row r="2066" spans="1:14" x14ac:dyDescent="0.2">
      <c r="A2066" s="39" t="s">
        <v>162</v>
      </c>
      <c r="B2066" s="40"/>
      <c r="C2066" s="41">
        <v>0</v>
      </c>
      <c r="D2066" s="42">
        <v>1.55</v>
      </c>
      <c r="E2066" s="42">
        <v>0</v>
      </c>
      <c r="F2066" s="41">
        <v>542805</v>
      </c>
      <c r="G2066" s="41">
        <v>0</v>
      </c>
      <c r="H2066" s="41">
        <v>542805</v>
      </c>
      <c r="I2066" s="41">
        <v>0</v>
      </c>
      <c r="J2066" s="41">
        <v>188896</v>
      </c>
      <c r="K2066" s="41">
        <v>5428</v>
      </c>
      <c r="L2066" s="41">
        <v>0</v>
      </c>
      <c r="M2066" s="41">
        <v>0</v>
      </c>
      <c r="N2066" s="43">
        <v>731701</v>
      </c>
    </row>
    <row r="2067" spans="1:14" x14ac:dyDescent="0.2">
      <c r="A2067" s="39" t="s">
        <v>40</v>
      </c>
      <c r="B2067" s="40"/>
      <c r="C2067" s="41">
        <v>0</v>
      </c>
      <c r="D2067" s="42">
        <v>-2.0199999999999999E-2</v>
      </c>
      <c r="E2067" s="42">
        <v>0</v>
      </c>
      <c r="F2067" s="41">
        <v>-10080</v>
      </c>
      <c r="G2067" s="41">
        <v>0</v>
      </c>
      <c r="H2067" s="41">
        <v>-10080</v>
      </c>
      <c r="I2067" s="41">
        <v>0</v>
      </c>
      <c r="J2067" s="41">
        <v>-3508</v>
      </c>
      <c r="K2067" s="41">
        <v>-101</v>
      </c>
      <c r="L2067" s="41">
        <v>0</v>
      </c>
      <c r="M2067" s="41">
        <v>0</v>
      </c>
      <c r="N2067" s="43">
        <v>-13588</v>
      </c>
    </row>
    <row r="2068" spans="1:14" x14ac:dyDescent="0.2">
      <c r="A2068" s="39" t="s">
        <v>1584</v>
      </c>
      <c r="B2068" s="40"/>
      <c r="C2068" s="41">
        <v>0</v>
      </c>
      <c r="D2068" s="42">
        <v>0</v>
      </c>
      <c r="E2068" s="42">
        <v>0</v>
      </c>
      <c r="F2068" s="41">
        <v>9576</v>
      </c>
      <c r="G2068" s="41">
        <v>0</v>
      </c>
      <c r="H2068" s="41">
        <v>9576</v>
      </c>
      <c r="I2068" s="41">
        <v>0</v>
      </c>
      <c r="J2068" s="41">
        <v>3333</v>
      </c>
      <c r="K2068" s="41">
        <v>96</v>
      </c>
      <c r="L2068" s="41">
        <v>0</v>
      </c>
      <c r="M2068" s="41">
        <v>0</v>
      </c>
      <c r="N2068" s="43">
        <v>12909</v>
      </c>
    </row>
    <row r="2069" spans="1:14" x14ac:dyDescent="0.2">
      <c r="A2069" s="39" t="s">
        <v>532</v>
      </c>
      <c r="B2069" s="40"/>
      <c r="C2069" s="41">
        <v>0</v>
      </c>
      <c r="D2069" s="42">
        <v>4.1700000000000001E-2</v>
      </c>
      <c r="E2069" s="42">
        <v>0</v>
      </c>
      <c r="F2069" s="41">
        <v>19280</v>
      </c>
      <c r="G2069" s="41">
        <v>0</v>
      </c>
      <c r="H2069" s="41">
        <v>19280</v>
      </c>
      <c r="I2069" s="41">
        <v>0</v>
      </c>
      <c r="J2069" s="41">
        <v>6709</v>
      </c>
      <c r="K2069" s="41">
        <v>193</v>
      </c>
      <c r="L2069" s="41">
        <v>0</v>
      </c>
      <c r="M2069" s="41">
        <v>0</v>
      </c>
      <c r="N2069" s="43">
        <v>25989</v>
      </c>
    </row>
    <row r="2070" spans="1:14" x14ac:dyDescent="0.2">
      <c r="A2070" s="39" t="s">
        <v>41</v>
      </c>
      <c r="B2070" s="40"/>
      <c r="C2070" s="41">
        <v>0</v>
      </c>
      <c r="D2070" s="42">
        <v>0</v>
      </c>
      <c r="E2070" s="42">
        <v>0</v>
      </c>
      <c r="F2070" s="41">
        <v>0</v>
      </c>
      <c r="G2070" s="41">
        <v>0</v>
      </c>
      <c r="H2070" s="41">
        <v>0</v>
      </c>
      <c r="I2070" s="41">
        <v>10080</v>
      </c>
      <c r="J2070" s="41">
        <v>3407</v>
      </c>
      <c r="K2070" s="41">
        <v>0</v>
      </c>
      <c r="L2070" s="41">
        <v>0</v>
      </c>
      <c r="M2070" s="41">
        <v>0</v>
      </c>
      <c r="N2070" s="43">
        <v>13487</v>
      </c>
    </row>
    <row r="2071" spans="1:14" x14ac:dyDescent="0.2">
      <c r="A2071" s="39" t="s">
        <v>163</v>
      </c>
      <c r="B2071" s="40"/>
      <c r="C2071" s="41">
        <v>0</v>
      </c>
      <c r="D2071" s="42">
        <v>0</v>
      </c>
      <c r="E2071" s="42">
        <v>0</v>
      </c>
      <c r="F2071" s="41">
        <v>0</v>
      </c>
      <c r="G2071" s="41">
        <v>0</v>
      </c>
      <c r="H2071" s="41">
        <v>0</v>
      </c>
      <c r="I2071" s="41">
        <v>0</v>
      </c>
      <c r="J2071" s="41">
        <v>2</v>
      </c>
      <c r="K2071" s="41">
        <v>0</v>
      </c>
      <c r="L2071" s="41">
        <v>0</v>
      </c>
      <c r="M2071" s="41">
        <v>0</v>
      </c>
      <c r="N2071" s="43">
        <v>2</v>
      </c>
    </row>
    <row r="2072" spans="1:14" x14ac:dyDescent="0.2">
      <c r="A2072" s="39" t="s">
        <v>23</v>
      </c>
      <c r="B2072" s="40"/>
      <c r="C2072" s="41">
        <v>0</v>
      </c>
      <c r="D2072" s="42">
        <v>0</v>
      </c>
      <c r="E2072" s="42">
        <v>1.25</v>
      </c>
      <c r="F2072" s="41">
        <v>0</v>
      </c>
      <c r="G2072" s="41">
        <v>488490</v>
      </c>
      <c r="H2072" s="41">
        <v>488490</v>
      </c>
      <c r="I2072" s="41">
        <v>0</v>
      </c>
      <c r="J2072" s="41">
        <v>169995</v>
      </c>
      <c r="K2072" s="41">
        <v>4885</v>
      </c>
      <c r="L2072" s="41">
        <v>0</v>
      </c>
      <c r="M2072" s="41">
        <v>0</v>
      </c>
      <c r="N2072" s="43">
        <v>658485</v>
      </c>
    </row>
    <row r="2073" spans="1:14" x14ac:dyDescent="0.2">
      <c r="A2073" s="39" t="s">
        <v>1481</v>
      </c>
      <c r="B2073" s="40"/>
      <c r="C2073" s="41">
        <v>0</v>
      </c>
      <c r="D2073" s="42">
        <v>6.5</v>
      </c>
      <c r="E2073" s="42">
        <v>0.85</v>
      </c>
      <c r="F2073" s="41">
        <v>4230749</v>
      </c>
      <c r="G2073" s="41">
        <v>213435</v>
      </c>
      <c r="H2073" s="41">
        <v>4444184</v>
      </c>
      <c r="I2073" s="41">
        <v>0</v>
      </c>
      <c r="J2073" s="41">
        <v>1546575</v>
      </c>
      <c r="K2073" s="41">
        <v>44441</v>
      </c>
      <c r="L2073" s="41">
        <v>151925</v>
      </c>
      <c r="M2073" s="41">
        <v>0</v>
      </c>
      <c r="N2073" s="43">
        <v>6142684</v>
      </c>
    </row>
    <row r="2074" spans="1:14" x14ac:dyDescent="0.2">
      <c r="A2074" s="34" t="s">
        <v>24</v>
      </c>
      <c r="B2074" s="35"/>
      <c r="C2074" s="36">
        <f t="shared" ref="C2074:N2074" si="425">SUM(C2066:C2073)</f>
        <v>0</v>
      </c>
      <c r="D2074" s="37">
        <f t="shared" si="425"/>
        <v>8.0715000000000003</v>
      </c>
      <c r="E2074" s="37">
        <f t="shared" si="425"/>
        <v>2.1</v>
      </c>
      <c r="F2074" s="36">
        <f t="shared" si="425"/>
        <v>4792330</v>
      </c>
      <c r="G2074" s="36">
        <f t="shared" si="425"/>
        <v>701925</v>
      </c>
      <c r="H2074" s="36">
        <f t="shared" si="425"/>
        <v>5494255</v>
      </c>
      <c r="I2074" s="36">
        <f t="shared" si="425"/>
        <v>10080</v>
      </c>
      <c r="J2074" s="36">
        <f t="shared" si="425"/>
        <v>1915409</v>
      </c>
      <c r="K2074" s="36">
        <f t="shared" si="425"/>
        <v>54942</v>
      </c>
      <c r="L2074" s="36">
        <f t="shared" si="425"/>
        <v>151925</v>
      </c>
      <c r="M2074" s="36">
        <f t="shared" si="425"/>
        <v>0</v>
      </c>
      <c r="N2074" s="38">
        <f t="shared" si="425"/>
        <v>7571669</v>
      </c>
    </row>
    <row r="2075" spans="1:14" x14ac:dyDescent="0.2">
      <c r="A2075" s="34" t="s">
        <v>25</v>
      </c>
      <c r="B2075" s="35"/>
      <c r="C2075" s="36"/>
      <c r="D2075" s="37"/>
      <c r="E2075" s="37"/>
      <c r="F2075" s="36"/>
      <c r="G2075" s="36"/>
      <c r="H2075" s="36"/>
      <c r="I2075" s="36"/>
      <c r="J2075" s="36"/>
      <c r="K2075" s="36"/>
      <c r="L2075" s="36"/>
      <c r="M2075" s="36"/>
      <c r="N2075" s="38"/>
    </row>
    <row r="2076" spans="1:14" x14ac:dyDescent="0.2">
      <c r="A2076" s="39" t="s">
        <v>76</v>
      </c>
      <c r="B2076" s="40"/>
      <c r="C2076" s="41">
        <v>88</v>
      </c>
      <c r="D2076" s="42">
        <v>0</v>
      </c>
      <c r="E2076" s="42">
        <v>1.5723</v>
      </c>
      <c r="F2076" s="41">
        <v>0</v>
      </c>
      <c r="G2076" s="41">
        <v>483369</v>
      </c>
      <c r="H2076" s="41">
        <v>483369</v>
      </c>
      <c r="I2076" s="41">
        <v>0</v>
      </c>
      <c r="J2076" s="41">
        <v>168213</v>
      </c>
      <c r="K2076" s="41">
        <v>4834</v>
      </c>
      <c r="L2076" s="41">
        <v>5280</v>
      </c>
      <c r="M2076" s="41">
        <v>0</v>
      </c>
      <c r="N2076" s="43">
        <v>656862</v>
      </c>
    </row>
    <row r="2077" spans="1:14" x14ac:dyDescent="0.2">
      <c r="A2077" s="39" t="s">
        <v>69</v>
      </c>
      <c r="B2077" s="40"/>
      <c r="C2077" s="41">
        <v>100</v>
      </c>
      <c r="D2077" s="42">
        <v>0</v>
      </c>
      <c r="E2077" s="42">
        <v>2.0072000000000001</v>
      </c>
      <c r="F2077" s="41">
        <v>0</v>
      </c>
      <c r="G2077" s="41">
        <v>617069</v>
      </c>
      <c r="H2077" s="41">
        <v>617069</v>
      </c>
      <c r="I2077" s="41">
        <v>0</v>
      </c>
      <c r="J2077" s="41">
        <v>214740</v>
      </c>
      <c r="K2077" s="41">
        <v>6171</v>
      </c>
      <c r="L2077" s="41">
        <v>6100</v>
      </c>
      <c r="M2077" s="41">
        <v>0</v>
      </c>
      <c r="N2077" s="43">
        <v>837909</v>
      </c>
    </row>
    <row r="2078" spans="1:14" x14ac:dyDescent="0.2">
      <c r="A2078" s="34" t="s">
        <v>24</v>
      </c>
      <c r="B2078" s="35"/>
      <c r="C2078" s="36">
        <f t="shared" ref="C2078:N2078" si="426">SUM(C2076:C2077)</f>
        <v>188</v>
      </c>
      <c r="D2078" s="37">
        <f t="shared" si="426"/>
        <v>0</v>
      </c>
      <c r="E2078" s="37">
        <f t="shared" si="426"/>
        <v>3.5795000000000003</v>
      </c>
      <c r="F2078" s="36">
        <f t="shared" si="426"/>
        <v>0</v>
      </c>
      <c r="G2078" s="36">
        <f t="shared" si="426"/>
        <v>1100438</v>
      </c>
      <c r="H2078" s="36">
        <f t="shared" si="426"/>
        <v>1100438</v>
      </c>
      <c r="I2078" s="36">
        <f t="shared" si="426"/>
        <v>0</v>
      </c>
      <c r="J2078" s="36">
        <f t="shared" si="426"/>
        <v>382953</v>
      </c>
      <c r="K2078" s="36">
        <f t="shared" si="426"/>
        <v>11005</v>
      </c>
      <c r="L2078" s="36">
        <f t="shared" si="426"/>
        <v>11380</v>
      </c>
      <c r="M2078" s="36">
        <f t="shared" si="426"/>
        <v>0</v>
      </c>
      <c r="N2078" s="38">
        <f t="shared" si="426"/>
        <v>1494771</v>
      </c>
    </row>
    <row r="2079" spans="1:14" x14ac:dyDescent="0.2">
      <c r="A2079" s="34" t="s">
        <v>1483</v>
      </c>
      <c r="B2079" s="35"/>
      <c r="C2079" s="36"/>
      <c r="D2079" s="37"/>
      <c r="E2079" s="37"/>
      <c r="F2079" s="36"/>
      <c r="G2079" s="36"/>
      <c r="H2079" s="36"/>
      <c r="I2079" s="36"/>
      <c r="J2079" s="36"/>
      <c r="K2079" s="36"/>
      <c r="L2079" s="36"/>
      <c r="M2079" s="36"/>
      <c r="N2079" s="38"/>
    </row>
    <row r="2080" spans="1:14" x14ac:dyDescent="0.2">
      <c r="A2080" s="39" t="s">
        <v>1484</v>
      </c>
      <c r="B2080" s="40"/>
      <c r="C2080" s="41">
        <v>94</v>
      </c>
      <c r="D2080" s="42">
        <v>0</v>
      </c>
      <c r="E2080" s="42">
        <v>0.1565</v>
      </c>
      <c r="F2080" s="41">
        <v>0</v>
      </c>
      <c r="G2080" s="41">
        <v>42413</v>
      </c>
      <c r="H2080" s="41">
        <v>42413</v>
      </c>
      <c r="I2080" s="41">
        <v>0</v>
      </c>
      <c r="J2080" s="41">
        <v>14759</v>
      </c>
      <c r="K2080" s="41">
        <v>424</v>
      </c>
      <c r="L2080" s="41">
        <v>0</v>
      </c>
      <c r="M2080" s="41">
        <v>0</v>
      </c>
      <c r="N2080" s="43">
        <v>57172</v>
      </c>
    </row>
    <row r="2081" spans="1:14" x14ac:dyDescent="0.2">
      <c r="A2081" s="39" t="s">
        <v>1485</v>
      </c>
      <c r="B2081" s="40"/>
      <c r="C2081" s="41">
        <v>0</v>
      </c>
      <c r="D2081" s="42">
        <v>3.5356999999999998</v>
      </c>
      <c r="E2081" s="42">
        <v>0</v>
      </c>
      <c r="F2081" s="41">
        <v>1636856</v>
      </c>
      <c r="G2081" s="41">
        <v>0</v>
      </c>
      <c r="H2081" s="41">
        <v>1636856</v>
      </c>
      <c r="I2081" s="41">
        <v>0</v>
      </c>
      <c r="J2081" s="41">
        <v>569626</v>
      </c>
      <c r="K2081" s="41">
        <v>16369</v>
      </c>
      <c r="L2081" s="41">
        <v>0</v>
      </c>
      <c r="M2081" s="41">
        <v>0</v>
      </c>
      <c r="N2081" s="43">
        <v>2206482</v>
      </c>
    </row>
    <row r="2082" spans="1:14" x14ac:dyDescent="0.2">
      <c r="A2082" s="34" t="s">
        <v>24</v>
      </c>
      <c r="B2082" s="35"/>
      <c r="C2082" s="36">
        <f t="shared" ref="C2082:N2082" si="427">SUM(C2080:C2081)</f>
        <v>94</v>
      </c>
      <c r="D2082" s="37">
        <f t="shared" si="427"/>
        <v>3.5356999999999998</v>
      </c>
      <c r="E2082" s="37">
        <f t="shared" si="427"/>
        <v>0.1565</v>
      </c>
      <c r="F2082" s="36">
        <f t="shared" si="427"/>
        <v>1636856</v>
      </c>
      <c r="G2082" s="36">
        <f t="shared" si="427"/>
        <v>42413</v>
      </c>
      <c r="H2082" s="36">
        <f t="shared" si="427"/>
        <v>1679269</v>
      </c>
      <c r="I2082" s="36">
        <f t="shared" si="427"/>
        <v>0</v>
      </c>
      <c r="J2082" s="36">
        <f t="shared" si="427"/>
        <v>584385</v>
      </c>
      <c r="K2082" s="36">
        <f t="shared" si="427"/>
        <v>16793</v>
      </c>
      <c r="L2082" s="36">
        <f t="shared" si="427"/>
        <v>0</v>
      </c>
      <c r="M2082" s="36">
        <f t="shared" si="427"/>
        <v>0</v>
      </c>
      <c r="N2082" s="38">
        <f t="shared" si="427"/>
        <v>2263654</v>
      </c>
    </row>
    <row r="2083" spans="1:14" x14ac:dyDescent="0.2">
      <c r="A2083" s="29" t="s">
        <v>2713</v>
      </c>
      <c r="B2083" s="30"/>
      <c r="C2083" s="31">
        <f t="shared" ref="C2083:N2083" si="428">C2074+C2078+C2082</f>
        <v>282</v>
      </c>
      <c r="D2083" s="32">
        <f t="shared" si="428"/>
        <v>11.607200000000001</v>
      </c>
      <c r="E2083" s="32">
        <f t="shared" si="428"/>
        <v>5.8360000000000012</v>
      </c>
      <c r="F2083" s="31">
        <f t="shared" si="428"/>
        <v>6429186</v>
      </c>
      <c r="G2083" s="31">
        <f t="shared" si="428"/>
        <v>1844776</v>
      </c>
      <c r="H2083" s="31">
        <f t="shared" si="428"/>
        <v>8273962</v>
      </c>
      <c r="I2083" s="31">
        <f t="shared" si="428"/>
        <v>10080</v>
      </c>
      <c r="J2083" s="31">
        <f t="shared" si="428"/>
        <v>2882747</v>
      </c>
      <c r="K2083" s="31">
        <f t="shared" si="428"/>
        <v>82740</v>
      </c>
      <c r="L2083" s="31">
        <f t="shared" si="428"/>
        <v>163305</v>
      </c>
      <c r="M2083" s="31">
        <f t="shared" si="428"/>
        <v>0</v>
      </c>
      <c r="N2083" s="33">
        <f t="shared" si="428"/>
        <v>11330094</v>
      </c>
    </row>
    <row r="2084" spans="1:14" x14ac:dyDescent="0.2">
      <c r="A2084" s="39"/>
      <c r="B2084" s="40"/>
      <c r="C2084" s="41"/>
      <c r="D2084" s="42"/>
      <c r="E2084" s="42"/>
      <c r="F2084" s="41"/>
      <c r="G2084" s="41"/>
      <c r="H2084" s="41"/>
      <c r="I2084" s="41"/>
      <c r="J2084" s="41"/>
      <c r="K2084" s="41"/>
      <c r="L2084" s="41"/>
      <c r="M2084" s="41"/>
      <c r="N2084" s="43"/>
    </row>
    <row r="2085" spans="1:14" x14ac:dyDescent="0.2">
      <c r="A2085" s="29" t="s">
        <v>2714</v>
      </c>
      <c r="B2085" s="30"/>
      <c r="C2085" s="31"/>
      <c r="D2085" s="32"/>
      <c r="E2085" s="32"/>
      <c r="F2085" s="31"/>
      <c r="G2085" s="31"/>
      <c r="H2085" s="31"/>
      <c r="I2085" s="31"/>
      <c r="J2085" s="31"/>
      <c r="K2085" s="31"/>
      <c r="L2085" s="31"/>
      <c r="M2085" s="31"/>
      <c r="N2085" s="33"/>
    </row>
    <row r="2086" spans="1:14" x14ac:dyDescent="0.2">
      <c r="A2086" s="29" t="s">
        <v>2715</v>
      </c>
      <c r="B2086" s="30" t="s">
        <v>6</v>
      </c>
      <c r="C2086" s="31" t="s">
        <v>7</v>
      </c>
      <c r="D2086" s="32" t="s">
        <v>8</v>
      </c>
      <c r="E2086" s="32" t="s">
        <v>9</v>
      </c>
      <c r="F2086" s="31" t="s">
        <v>10</v>
      </c>
      <c r="G2086" s="31" t="s">
        <v>11</v>
      </c>
      <c r="H2086" s="31" t="s">
        <v>12</v>
      </c>
      <c r="I2086" s="31" t="s">
        <v>13</v>
      </c>
      <c r="J2086" s="31" t="s">
        <v>14</v>
      </c>
      <c r="K2086" s="31" t="s">
        <v>15</v>
      </c>
      <c r="L2086" s="31" t="s">
        <v>16</v>
      </c>
      <c r="M2086" s="31" t="s">
        <v>17</v>
      </c>
      <c r="N2086" s="33" t="s">
        <v>18</v>
      </c>
    </row>
    <row r="2087" spans="1:14" x14ac:dyDescent="0.2">
      <c r="A2087" s="34" t="s">
        <v>19</v>
      </c>
      <c r="B2087" s="35"/>
      <c r="C2087" s="36"/>
      <c r="D2087" s="37"/>
      <c r="E2087" s="37"/>
      <c r="F2087" s="36"/>
      <c r="G2087" s="36"/>
      <c r="H2087" s="36"/>
      <c r="I2087" s="36"/>
      <c r="J2087" s="36"/>
      <c r="K2087" s="36"/>
      <c r="L2087" s="36"/>
      <c r="M2087" s="36"/>
      <c r="N2087" s="38"/>
    </row>
    <row r="2088" spans="1:14" x14ac:dyDescent="0.2">
      <c r="A2088" s="39" t="s">
        <v>22</v>
      </c>
      <c r="B2088" s="40"/>
      <c r="C2088" s="41">
        <v>0</v>
      </c>
      <c r="D2088" s="42">
        <v>3.2258</v>
      </c>
      <c r="E2088" s="42">
        <v>0.8</v>
      </c>
      <c r="F2088" s="41">
        <v>1665885</v>
      </c>
      <c r="G2088" s="41">
        <v>189994</v>
      </c>
      <c r="H2088" s="41">
        <v>1855879</v>
      </c>
      <c r="I2088" s="41">
        <v>0</v>
      </c>
      <c r="J2088" s="41">
        <v>645846</v>
      </c>
      <c r="K2088" s="41">
        <v>18559</v>
      </c>
      <c r="L2088" s="41">
        <v>17200</v>
      </c>
      <c r="M2088" s="41">
        <v>0</v>
      </c>
      <c r="N2088" s="43">
        <v>2518925</v>
      </c>
    </row>
    <row r="2089" spans="1:14" x14ac:dyDescent="0.2">
      <c r="A2089" s="39" t="s">
        <v>31</v>
      </c>
      <c r="B2089" s="40"/>
      <c r="C2089" s="41">
        <v>0</v>
      </c>
      <c r="D2089" s="42">
        <v>0</v>
      </c>
      <c r="E2089" s="42">
        <v>0</v>
      </c>
      <c r="F2089" s="41">
        <v>12000</v>
      </c>
      <c r="G2089" s="41">
        <v>0</v>
      </c>
      <c r="H2089" s="41">
        <v>12000</v>
      </c>
      <c r="I2089" s="41">
        <v>0</v>
      </c>
      <c r="J2089" s="41">
        <v>4176</v>
      </c>
      <c r="K2089" s="41">
        <v>120</v>
      </c>
      <c r="L2089" s="41">
        <v>0</v>
      </c>
      <c r="M2089" s="41">
        <v>0</v>
      </c>
      <c r="N2089" s="43">
        <v>16176</v>
      </c>
    </row>
    <row r="2090" spans="1:14" x14ac:dyDescent="0.2">
      <c r="A2090" s="34" t="s">
        <v>24</v>
      </c>
      <c r="B2090" s="35"/>
      <c r="C2090" s="36">
        <f t="shared" ref="C2090:N2090" si="429">SUM(C2088:C2089)</f>
        <v>0</v>
      </c>
      <c r="D2090" s="37">
        <f t="shared" si="429"/>
        <v>3.2258</v>
      </c>
      <c r="E2090" s="37">
        <f t="shared" si="429"/>
        <v>0.8</v>
      </c>
      <c r="F2090" s="36">
        <f t="shared" si="429"/>
        <v>1677885</v>
      </c>
      <c r="G2090" s="36">
        <f t="shared" si="429"/>
        <v>189994</v>
      </c>
      <c r="H2090" s="36">
        <f t="shared" si="429"/>
        <v>1867879</v>
      </c>
      <c r="I2090" s="36">
        <f t="shared" si="429"/>
        <v>0</v>
      </c>
      <c r="J2090" s="36">
        <f t="shared" si="429"/>
        <v>650022</v>
      </c>
      <c r="K2090" s="36">
        <f t="shared" si="429"/>
        <v>18679</v>
      </c>
      <c r="L2090" s="36">
        <f t="shared" si="429"/>
        <v>17200</v>
      </c>
      <c r="M2090" s="36">
        <f t="shared" si="429"/>
        <v>0</v>
      </c>
      <c r="N2090" s="38">
        <f t="shared" si="429"/>
        <v>2535101</v>
      </c>
    </row>
    <row r="2091" spans="1:14" x14ac:dyDescent="0.2">
      <c r="A2091" s="34" t="s">
        <v>1629</v>
      </c>
      <c r="B2091" s="35"/>
      <c r="C2091" s="36"/>
      <c r="D2091" s="37"/>
      <c r="E2091" s="37"/>
      <c r="F2091" s="36"/>
      <c r="G2091" s="36"/>
      <c r="H2091" s="36"/>
      <c r="I2091" s="36"/>
      <c r="J2091" s="36"/>
      <c r="K2091" s="36"/>
      <c r="L2091" s="36"/>
      <c r="M2091" s="36"/>
      <c r="N2091" s="38"/>
    </row>
    <row r="2092" spans="1:14" x14ac:dyDescent="0.2">
      <c r="A2092" s="39" t="s">
        <v>162</v>
      </c>
      <c r="B2092" s="40"/>
      <c r="C2092" s="41">
        <v>0</v>
      </c>
      <c r="D2092" s="42">
        <v>2.8889</v>
      </c>
      <c r="E2092" s="42">
        <v>0</v>
      </c>
      <c r="F2092" s="41">
        <v>1000849</v>
      </c>
      <c r="G2092" s="41">
        <v>0</v>
      </c>
      <c r="H2092" s="41">
        <v>1000849</v>
      </c>
      <c r="I2092" s="41">
        <v>0</v>
      </c>
      <c r="J2092" s="41">
        <v>348295</v>
      </c>
      <c r="K2092" s="41">
        <v>10008</v>
      </c>
      <c r="L2092" s="41">
        <v>0</v>
      </c>
      <c r="M2092" s="41">
        <v>0</v>
      </c>
      <c r="N2092" s="43">
        <v>1349144</v>
      </c>
    </row>
    <row r="2093" spans="1:14" x14ac:dyDescent="0.2">
      <c r="A2093" s="39" t="s">
        <v>1584</v>
      </c>
      <c r="B2093" s="40"/>
      <c r="C2093" s="41">
        <v>0</v>
      </c>
      <c r="D2093" s="42">
        <v>0</v>
      </c>
      <c r="E2093" s="42">
        <v>0</v>
      </c>
      <c r="F2093" s="41">
        <v>27600</v>
      </c>
      <c r="G2093" s="41">
        <v>0</v>
      </c>
      <c r="H2093" s="41">
        <v>27600</v>
      </c>
      <c r="I2093" s="41">
        <v>0</v>
      </c>
      <c r="J2093" s="41">
        <v>9605</v>
      </c>
      <c r="K2093" s="41">
        <v>276</v>
      </c>
      <c r="L2093" s="41">
        <v>0</v>
      </c>
      <c r="M2093" s="41">
        <v>0</v>
      </c>
      <c r="N2093" s="43">
        <v>37205</v>
      </c>
    </row>
    <row r="2094" spans="1:14" x14ac:dyDescent="0.2">
      <c r="A2094" s="39" t="s">
        <v>163</v>
      </c>
      <c r="B2094" s="40"/>
      <c r="C2094" s="41">
        <v>0</v>
      </c>
      <c r="D2094" s="42">
        <v>0</v>
      </c>
      <c r="E2094" s="42">
        <v>0</v>
      </c>
      <c r="F2094" s="41">
        <v>0</v>
      </c>
      <c r="G2094" s="41">
        <v>0</v>
      </c>
      <c r="H2094" s="41">
        <v>0</v>
      </c>
      <c r="I2094" s="41">
        <v>0</v>
      </c>
      <c r="J2094" s="41">
        <v>1</v>
      </c>
      <c r="K2094" s="41">
        <v>0</v>
      </c>
      <c r="L2094" s="41">
        <v>0</v>
      </c>
      <c r="M2094" s="41">
        <v>0</v>
      </c>
      <c r="N2094" s="43">
        <v>1</v>
      </c>
    </row>
    <row r="2095" spans="1:14" x14ac:dyDescent="0.2">
      <c r="A2095" s="39" t="s">
        <v>32</v>
      </c>
      <c r="B2095" s="40"/>
      <c r="C2095" s="41">
        <v>0</v>
      </c>
      <c r="D2095" s="42">
        <v>0</v>
      </c>
      <c r="E2095" s="42">
        <v>0.4</v>
      </c>
      <c r="F2095" s="41">
        <v>0</v>
      </c>
      <c r="G2095" s="41">
        <v>105883</v>
      </c>
      <c r="H2095" s="41">
        <v>105883</v>
      </c>
      <c r="I2095" s="41">
        <v>0</v>
      </c>
      <c r="J2095" s="41">
        <v>36847</v>
      </c>
      <c r="K2095" s="41">
        <v>1059</v>
      </c>
      <c r="L2095" s="41">
        <v>0</v>
      </c>
      <c r="M2095" s="41">
        <v>0</v>
      </c>
      <c r="N2095" s="43">
        <v>142730</v>
      </c>
    </row>
    <row r="2096" spans="1:14" x14ac:dyDescent="0.2">
      <c r="A2096" s="39" t="s">
        <v>23</v>
      </c>
      <c r="B2096" s="40"/>
      <c r="C2096" s="41">
        <v>0</v>
      </c>
      <c r="D2096" s="42">
        <v>0</v>
      </c>
      <c r="E2096" s="42">
        <v>1.33</v>
      </c>
      <c r="F2096" s="41">
        <v>0</v>
      </c>
      <c r="G2096" s="41">
        <v>510974</v>
      </c>
      <c r="H2096" s="41">
        <v>510974</v>
      </c>
      <c r="I2096" s="41">
        <v>0</v>
      </c>
      <c r="J2096" s="41">
        <v>177819</v>
      </c>
      <c r="K2096" s="41">
        <v>5110</v>
      </c>
      <c r="L2096" s="41">
        <v>0</v>
      </c>
      <c r="M2096" s="41">
        <v>0</v>
      </c>
      <c r="N2096" s="43">
        <v>688793</v>
      </c>
    </row>
    <row r="2097" spans="1:14" x14ac:dyDescent="0.2">
      <c r="A2097" s="39" t="s">
        <v>1481</v>
      </c>
      <c r="B2097" s="40"/>
      <c r="C2097" s="41">
        <v>0</v>
      </c>
      <c r="D2097" s="42">
        <v>4.7271000000000001</v>
      </c>
      <c r="E2097" s="42">
        <v>0.68</v>
      </c>
      <c r="F2097" s="41">
        <v>3164390</v>
      </c>
      <c r="G2097" s="41">
        <v>170748</v>
      </c>
      <c r="H2097" s="41">
        <v>3335138</v>
      </c>
      <c r="I2097" s="41">
        <v>0</v>
      </c>
      <c r="J2097" s="41">
        <v>1160629</v>
      </c>
      <c r="K2097" s="41">
        <v>33351</v>
      </c>
      <c r="L2097" s="41">
        <v>110625</v>
      </c>
      <c r="M2097" s="41">
        <v>0</v>
      </c>
      <c r="N2097" s="43">
        <v>4606392</v>
      </c>
    </row>
    <row r="2098" spans="1:14" x14ac:dyDescent="0.2">
      <c r="A2098" s="39" t="s">
        <v>1482</v>
      </c>
      <c r="B2098" s="40"/>
      <c r="C2098" s="41">
        <v>0</v>
      </c>
      <c r="D2098" s="42">
        <v>0</v>
      </c>
      <c r="E2098" s="42">
        <v>0</v>
      </c>
      <c r="F2098" s="41">
        <v>36000</v>
      </c>
      <c r="G2098" s="41">
        <v>0</v>
      </c>
      <c r="H2098" s="41">
        <v>36000</v>
      </c>
      <c r="I2098" s="41">
        <v>0</v>
      </c>
      <c r="J2098" s="41">
        <v>12528</v>
      </c>
      <c r="K2098" s="41">
        <v>360</v>
      </c>
      <c r="L2098" s="41">
        <v>4500</v>
      </c>
      <c r="M2098" s="41">
        <v>0</v>
      </c>
      <c r="N2098" s="43">
        <v>53028</v>
      </c>
    </row>
    <row r="2099" spans="1:14" x14ac:dyDescent="0.2">
      <c r="A2099" s="34" t="s">
        <v>24</v>
      </c>
      <c r="B2099" s="35"/>
      <c r="C2099" s="36">
        <f t="shared" ref="C2099:N2099" si="430">SUM(C2092:C2098)</f>
        <v>0</v>
      </c>
      <c r="D2099" s="37">
        <f t="shared" si="430"/>
        <v>7.6159999999999997</v>
      </c>
      <c r="E2099" s="37">
        <f t="shared" si="430"/>
        <v>2.41</v>
      </c>
      <c r="F2099" s="36">
        <f t="shared" si="430"/>
        <v>4228839</v>
      </c>
      <c r="G2099" s="36">
        <f t="shared" si="430"/>
        <v>787605</v>
      </c>
      <c r="H2099" s="36">
        <f t="shared" si="430"/>
        <v>5016444</v>
      </c>
      <c r="I2099" s="36">
        <f t="shared" si="430"/>
        <v>0</v>
      </c>
      <c r="J2099" s="36">
        <f t="shared" si="430"/>
        <v>1745724</v>
      </c>
      <c r="K2099" s="36">
        <f t="shared" si="430"/>
        <v>50164</v>
      </c>
      <c r="L2099" s="36">
        <f t="shared" si="430"/>
        <v>115125</v>
      </c>
      <c r="M2099" s="36">
        <f t="shared" si="430"/>
        <v>0</v>
      </c>
      <c r="N2099" s="38">
        <f t="shared" si="430"/>
        <v>6877293</v>
      </c>
    </row>
    <row r="2100" spans="1:14" x14ac:dyDescent="0.2">
      <c r="A2100" s="34" t="s">
        <v>25</v>
      </c>
      <c r="B2100" s="35"/>
      <c r="C2100" s="36"/>
      <c r="D2100" s="37"/>
      <c r="E2100" s="37"/>
      <c r="F2100" s="36"/>
      <c r="G2100" s="36"/>
      <c r="H2100" s="36"/>
      <c r="I2100" s="36"/>
      <c r="J2100" s="36"/>
      <c r="K2100" s="36"/>
      <c r="L2100" s="36"/>
      <c r="M2100" s="36"/>
      <c r="N2100" s="38"/>
    </row>
    <row r="2101" spans="1:14" x14ac:dyDescent="0.2">
      <c r="A2101" s="39" t="s">
        <v>26</v>
      </c>
      <c r="B2101" s="40"/>
      <c r="C2101" s="41">
        <v>43</v>
      </c>
      <c r="D2101" s="42">
        <v>0</v>
      </c>
      <c r="E2101" s="42">
        <v>1.4590000000000001</v>
      </c>
      <c r="F2101" s="41">
        <v>0</v>
      </c>
      <c r="G2101" s="41">
        <v>448537</v>
      </c>
      <c r="H2101" s="41">
        <v>448537</v>
      </c>
      <c r="I2101" s="41">
        <v>0</v>
      </c>
      <c r="J2101" s="41">
        <v>156090</v>
      </c>
      <c r="K2101" s="41">
        <v>4485</v>
      </c>
      <c r="L2101" s="41">
        <v>3655</v>
      </c>
      <c r="M2101" s="41">
        <v>0</v>
      </c>
      <c r="N2101" s="43">
        <v>608282</v>
      </c>
    </row>
    <row r="2102" spans="1:14" x14ac:dyDescent="0.2">
      <c r="A2102" s="39" t="s">
        <v>69</v>
      </c>
      <c r="B2102" s="40"/>
      <c r="C2102" s="41">
        <v>72</v>
      </c>
      <c r="D2102" s="42">
        <v>0</v>
      </c>
      <c r="E2102" s="42">
        <v>1.5623</v>
      </c>
      <c r="F2102" s="41">
        <v>0</v>
      </c>
      <c r="G2102" s="41">
        <v>480295</v>
      </c>
      <c r="H2102" s="41">
        <v>480295</v>
      </c>
      <c r="I2102" s="41">
        <v>0</v>
      </c>
      <c r="J2102" s="41">
        <v>167143</v>
      </c>
      <c r="K2102" s="41">
        <v>4803</v>
      </c>
      <c r="L2102" s="41">
        <v>4392</v>
      </c>
      <c r="M2102" s="41">
        <v>0</v>
      </c>
      <c r="N2102" s="43">
        <v>651830</v>
      </c>
    </row>
    <row r="2103" spans="1:14" x14ac:dyDescent="0.2">
      <c r="A2103" s="34" t="s">
        <v>24</v>
      </c>
      <c r="B2103" s="35"/>
      <c r="C2103" s="36">
        <f t="shared" ref="C2103:N2103" si="431">SUM(C2101:C2102)</f>
        <v>115</v>
      </c>
      <c r="D2103" s="37">
        <f t="shared" si="431"/>
        <v>0</v>
      </c>
      <c r="E2103" s="37">
        <f t="shared" si="431"/>
        <v>3.0213000000000001</v>
      </c>
      <c r="F2103" s="36">
        <f t="shared" si="431"/>
        <v>0</v>
      </c>
      <c r="G2103" s="36">
        <f t="shared" si="431"/>
        <v>928832</v>
      </c>
      <c r="H2103" s="36">
        <f t="shared" si="431"/>
        <v>928832</v>
      </c>
      <c r="I2103" s="36">
        <f t="shared" si="431"/>
        <v>0</v>
      </c>
      <c r="J2103" s="36">
        <f t="shared" si="431"/>
        <v>323233</v>
      </c>
      <c r="K2103" s="36">
        <f t="shared" si="431"/>
        <v>9288</v>
      </c>
      <c r="L2103" s="36">
        <f t="shared" si="431"/>
        <v>8047</v>
      </c>
      <c r="M2103" s="36">
        <f t="shared" si="431"/>
        <v>0</v>
      </c>
      <c r="N2103" s="38">
        <f t="shared" si="431"/>
        <v>1260112</v>
      </c>
    </row>
    <row r="2104" spans="1:14" x14ac:dyDescent="0.2">
      <c r="A2104" s="34" t="s">
        <v>1483</v>
      </c>
      <c r="B2104" s="35"/>
      <c r="C2104" s="36"/>
      <c r="D2104" s="37"/>
      <c r="E2104" s="37"/>
      <c r="F2104" s="36"/>
      <c r="G2104" s="36"/>
      <c r="H2104" s="36"/>
      <c r="I2104" s="36"/>
      <c r="J2104" s="36"/>
      <c r="K2104" s="36"/>
      <c r="L2104" s="36"/>
      <c r="M2104" s="36"/>
      <c r="N2104" s="38"/>
    </row>
    <row r="2105" spans="1:14" x14ac:dyDescent="0.2">
      <c r="A2105" s="39" t="s">
        <v>1484</v>
      </c>
      <c r="B2105" s="40"/>
      <c r="C2105" s="41">
        <v>59</v>
      </c>
      <c r="D2105" s="42">
        <v>0</v>
      </c>
      <c r="E2105" s="42">
        <v>0.1037</v>
      </c>
      <c r="F2105" s="41">
        <v>0</v>
      </c>
      <c r="G2105" s="41">
        <v>28104</v>
      </c>
      <c r="H2105" s="41">
        <v>28104</v>
      </c>
      <c r="I2105" s="41">
        <v>0</v>
      </c>
      <c r="J2105" s="41">
        <v>9780</v>
      </c>
      <c r="K2105" s="41">
        <v>281</v>
      </c>
      <c r="L2105" s="41">
        <v>0</v>
      </c>
      <c r="M2105" s="41">
        <v>0</v>
      </c>
      <c r="N2105" s="43">
        <v>37884</v>
      </c>
    </row>
    <row r="2106" spans="1:14" x14ac:dyDescent="0.2">
      <c r="A2106" s="39" t="s">
        <v>1485</v>
      </c>
      <c r="B2106" s="40"/>
      <c r="C2106" s="41">
        <v>0</v>
      </c>
      <c r="D2106" s="42">
        <v>2.0529999999999999</v>
      </c>
      <c r="E2106" s="42">
        <v>0</v>
      </c>
      <c r="F2106" s="41">
        <v>1014285</v>
      </c>
      <c r="G2106" s="41">
        <v>0</v>
      </c>
      <c r="H2106" s="41">
        <v>1014285</v>
      </c>
      <c r="I2106" s="41">
        <v>0</v>
      </c>
      <c r="J2106" s="41">
        <v>352971</v>
      </c>
      <c r="K2106" s="41">
        <v>10143</v>
      </c>
      <c r="L2106" s="41">
        <v>0</v>
      </c>
      <c r="M2106" s="41">
        <v>0</v>
      </c>
      <c r="N2106" s="43">
        <v>1367256</v>
      </c>
    </row>
    <row r="2107" spans="1:14" x14ac:dyDescent="0.2">
      <c r="A2107" s="34" t="s">
        <v>24</v>
      </c>
      <c r="B2107" s="35"/>
      <c r="C2107" s="36">
        <f t="shared" ref="C2107:N2107" si="432">SUM(C2105:C2106)</f>
        <v>59</v>
      </c>
      <c r="D2107" s="37">
        <f t="shared" si="432"/>
        <v>2.0529999999999999</v>
      </c>
      <c r="E2107" s="37">
        <f t="shared" si="432"/>
        <v>0.1037</v>
      </c>
      <c r="F2107" s="36">
        <f t="shared" si="432"/>
        <v>1014285</v>
      </c>
      <c r="G2107" s="36">
        <f t="shared" si="432"/>
        <v>28104</v>
      </c>
      <c r="H2107" s="36">
        <f t="shared" si="432"/>
        <v>1042389</v>
      </c>
      <c r="I2107" s="36">
        <f t="shared" si="432"/>
        <v>0</v>
      </c>
      <c r="J2107" s="36">
        <f t="shared" si="432"/>
        <v>362751</v>
      </c>
      <c r="K2107" s="36">
        <f t="shared" si="432"/>
        <v>10424</v>
      </c>
      <c r="L2107" s="36">
        <f t="shared" si="432"/>
        <v>0</v>
      </c>
      <c r="M2107" s="36">
        <f t="shared" si="432"/>
        <v>0</v>
      </c>
      <c r="N2107" s="38">
        <f t="shared" si="432"/>
        <v>1405140</v>
      </c>
    </row>
    <row r="2108" spans="1:14" x14ac:dyDescent="0.2">
      <c r="A2108" s="29" t="s">
        <v>2716</v>
      </c>
      <c r="B2108" s="30"/>
      <c r="C2108" s="31">
        <f t="shared" ref="C2108:N2108" si="433">C2090+C2099+C2103+C2107</f>
        <v>174</v>
      </c>
      <c r="D2108" s="32">
        <f t="shared" si="433"/>
        <v>12.8948</v>
      </c>
      <c r="E2108" s="32">
        <f t="shared" si="433"/>
        <v>6.335</v>
      </c>
      <c r="F2108" s="31">
        <f t="shared" si="433"/>
        <v>6921009</v>
      </c>
      <c r="G2108" s="31">
        <f t="shared" si="433"/>
        <v>1934535</v>
      </c>
      <c r="H2108" s="31">
        <f t="shared" si="433"/>
        <v>8855544</v>
      </c>
      <c r="I2108" s="31">
        <f t="shared" si="433"/>
        <v>0</v>
      </c>
      <c r="J2108" s="31">
        <f t="shared" si="433"/>
        <v>3081730</v>
      </c>
      <c r="K2108" s="31">
        <f t="shared" si="433"/>
        <v>88555</v>
      </c>
      <c r="L2108" s="31">
        <f t="shared" si="433"/>
        <v>140372</v>
      </c>
      <c r="M2108" s="31">
        <f t="shared" si="433"/>
        <v>0</v>
      </c>
      <c r="N2108" s="33">
        <f t="shared" si="433"/>
        <v>12077646</v>
      </c>
    </row>
    <row r="2109" spans="1:14" x14ac:dyDescent="0.2">
      <c r="A2109" s="39"/>
      <c r="B2109" s="40"/>
      <c r="C2109" s="41"/>
      <c r="D2109" s="42"/>
      <c r="E2109" s="42"/>
      <c r="F2109" s="41"/>
      <c r="G2109" s="41"/>
      <c r="H2109" s="41"/>
      <c r="I2109" s="41"/>
      <c r="J2109" s="41"/>
      <c r="K2109" s="41"/>
      <c r="L2109" s="41"/>
      <c r="M2109" s="41"/>
      <c r="N2109" s="43"/>
    </row>
    <row r="2110" spans="1:14" x14ac:dyDescent="0.2">
      <c r="A2110" s="29" t="s">
        <v>2717</v>
      </c>
      <c r="B2110" s="30"/>
      <c r="C2110" s="31"/>
      <c r="D2110" s="32"/>
      <c r="E2110" s="32"/>
      <c r="F2110" s="31"/>
      <c r="G2110" s="31"/>
      <c r="H2110" s="31"/>
      <c r="I2110" s="31"/>
      <c r="J2110" s="31"/>
      <c r="K2110" s="31"/>
      <c r="L2110" s="31"/>
      <c r="M2110" s="31"/>
      <c r="N2110" s="33"/>
    </row>
    <row r="2111" spans="1:14" x14ac:dyDescent="0.2">
      <c r="A2111" s="29" t="s">
        <v>2718</v>
      </c>
      <c r="B2111" s="30" t="s">
        <v>6</v>
      </c>
      <c r="C2111" s="31" t="s">
        <v>7</v>
      </c>
      <c r="D2111" s="32" t="s">
        <v>8</v>
      </c>
      <c r="E2111" s="32" t="s">
        <v>9</v>
      </c>
      <c r="F2111" s="31" t="s">
        <v>10</v>
      </c>
      <c r="G2111" s="31" t="s">
        <v>11</v>
      </c>
      <c r="H2111" s="31" t="s">
        <v>12</v>
      </c>
      <c r="I2111" s="31" t="s">
        <v>13</v>
      </c>
      <c r="J2111" s="31" t="s">
        <v>14</v>
      </c>
      <c r="K2111" s="31" t="s">
        <v>15</v>
      </c>
      <c r="L2111" s="31" t="s">
        <v>16</v>
      </c>
      <c r="M2111" s="31" t="s">
        <v>17</v>
      </c>
      <c r="N2111" s="33" t="s">
        <v>18</v>
      </c>
    </row>
    <row r="2112" spans="1:14" x14ac:dyDescent="0.2">
      <c r="A2112" s="34" t="s">
        <v>1629</v>
      </c>
      <c r="B2112" s="35"/>
      <c r="C2112" s="36"/>
      <c r="D2112" s="37"/>
      <c r="E2112" s="37"/>
      <c r="F2112" s="36"/>
      <c r="G2112" s="36"/>
      <c r="H2112" s="36"/>
      <c r="I2112" s="36"/>
      <c r="J2112" s="36"/>
      <c r="K2112" s="36"/>
      <c r="L2112" s="36"/>
      <c r="M2112" s="36"/>
      <c r="N2112" s="38"/>
    </row>
    <row r="2113" spans="1:14" x14ac:dyDescent="0.2">
      <c r="A2113" s="39" t="s">
        <v>20</v>
      </c>
      <c r="B2113" s="40"/>
      <c r="C2113" s="41">
        <v>0</v>
      </c>
      <c r="D2113" s="42">
        <v>3.3277999999999999</v>
      </c>
      <c r="E2113" s="42">
        <v>0</v>
      </c>
      <c r="F2113" s="41">
        <v>1158719</v>
      </c>
      <c r="G2113" s="41">
        <v>0</v>
      </c>
      <c r="H2113" s="41">
        <v>1158719</v>
      </c>
      <c r="I2113" s="41">
        <v>0</v>
      </c>
      <c r="J2113" s="41">
        <v>403234</v>
      </c>
      <c r="K2113" s="41">
        <v>11587</v>
      </c>
      <c r="L2113" s="41">
        <v>0</v>
      </c>
      <c r="M2113" s="41">
        <v>0</v>
      </c>
      <c r="N2113" s="43">
        <v>1561953</v>
      </c>
    </row>
    <row r="2114" spans="1:14" x14ac:dyDescent="0.2">
      <c r="A2114" s="39" t="s">
        <v>21</v>
      </c>
      <c r="B2114" s="40"/>
      <c r="C2114" s="41">
        <v>0</v>
      </c>
      <c r="D2114" s="42">
        <v>0</v>
      </c>
      <c r="E2114" s="42">
        <v>0</v>
      </c>
      <c r="F2114" s="41">
        <v>0</v>
      </c>
      <c r="G2114" s="41">
        <v>0</v>
      </c>
      <c r="H2114" s="41">
        <v>0</v>
      </c>
      <c r="I2114" s="41">
        <v>0</v>
      </c>
      <c r="J2114" s="41">
        <v>2</v>
      </c>
      <c r="K2114" s="41">
        <v>0</v>
      </c>
      <c r="L2114" s="41">
        <v>0</v>
      </c>
      <c r="M2114" s="41">
        <v>0</v>
      </c>
      <c r="N2114" s="43">
        <v>2</v>
      </c>
    </row>
    <row r="2115" spans="1:14" x14ac:dyDescent="0.2">
      <c r="A2115" s="39" t="s">
        <v>23</v>
      </c>
      <c r="B2115" s="40"/>
      <c r="C2115" s="41">
        <v>0</v>
      </c>
      <c r="D2115" s="42">
        <v>0</v>
      </c>
      <c r="E2115" s="42">
        <v>1.25</v>
      </c>
      <c r="F2115" s="41">
        <v>0</v>
      </c>
      <c r="G2115" s="41">
        <v>488490</v>
      </c>
      <c r="H2115" s="41">
        <v>488490</v>
      </c>
      <c r="I2115" s="41">
        <v>0</v>
      </c>
      <c r="J2115" s="41">
        <v>169995</v>
      </c>
      <c r="K2115" s="41">
        <v>4885</v>
      </c>
      <c r="L2115" s="41">
        <v>0</v>
      </c>
      <c r="M2115" s="41">
        <v>0</v>
      </c>
      <c r="N2115" s="43">
        <v>658485</v>
      </c>
    </row>
    <row r="2116" spans="1:14" x14ac:dyDescent="0.2">
      <c r="A2116" s="39" t="s">
        <v>1481</v>
      </c>
      <c r="B2116" s="40"/>
      <c r="C2116" s="41">
        <v>0</v>
      </c>
      <c r="D2116" s="42">
        <v>5.8635999999999999</v>
      </c>
      <c r="E2116" s="42">
        <v>0.48</v>
      </c>
      <c r="F2116" s="41">
        <v>3580710</v>
      </c>
      <c r="G2116" s="41">
        <v>120528</v>
      </c>
      <c r="H2116" s="41">
        <v>3701238</v>
      </c>
      <c r="I2116" s="41">
        <v>0</v>
      </c>
      <c r="J2116" s="41">
        <v>1288030</v>
      </c>
      <c r="K2116" s="41">
        <v>37012</v>
      </c>
      <c r="L2116" s="41">
        <v>106200</v>
      </c>
      <c r="M2116" s="41">
        <v>0</v>
      </c>
      <c r="N2116" s="43">
        <v>5095468</v>
      </c>
    </row>
    <row r="2117" spans="1:14" x14ac:dyDescent="0.2">
      <c r="A2117" s="39" t="s">
        <v>1482</v>
      </c>
      <c r="B2117" s="40"/>
      <c r="C2117" s="41">
        <v>0</v>
      </c>
      <c r="D2117" s="42">
        <v>0</v>
      </c>
      <c r="E2117" s="42">
        <v>0</v>
      </c>
      <c r="F2117" s="41">
        <v>24000</v>
      </c>
      <c r="G2117" s="41">
        <v>0</v>
      </c>
      <c r="H2117" s="41">
        <v>24000</v>
      </c>
      <c r="I2117" s="41">
        <v>0</v>
      </c>
      <c r="J2117" s="41">
        <v>8352</v>
      </c>
      <c r="K2117" s="41">
        <v>240</v>
      </c>
      <c r="L2117" s="41">
        <v>0</v>
      </c>
      <c r="M2117" s="41">
        <v>0</v>
      </c>
      <c r="N2117" s="43">
        <v>32352</v>
      </c>
    </row>
    <row r="2118" spans="1:14" x14ac:dyDescent="0.2">
      <c r="A2118" s="34" t="s">
        <v>24</v>
      </c>
      <c r="B2118" s="35"/>
      <c r="C2118" s="36">
        <f t="shared" ref="C2118:N2118" si="434">SUM(C2113:C2117)</f>
        <v>0</v>
      </c>
      <c r="D2118" s="37">
        <f t="shared" si="434"/>
        <v>9.1913999999999998</v>
      </c>
      <c r="E2118" s="37">
        <f t="shared" si="434"/>
        <v>1.73</v>
      </c>
      <c r="F2118" s="36">
        <f t="shared" si="434"/>
        <v>4763429</v>
      </c>
      <c r="G2118" s="36">
        <f t="shared" si="434"/>
        <v>609018</v>
      </c>
      <c r="H2118" s="36">
        <f t="shared" si="434"/>
        <v>5372447</v>
      </c>
      <c r="I2118" s="36">
        <f t="shared" si="434"/>
        <v>0</v>
      </c>
      <c r="J2118" s="36">
        <f t="shared" si="434"/>
        <v>1869613</v>
      </c>
      <c r="K2118" s="36">
        <f t="shared" si="434"/>
        <v>53724</v>
      </c>
      <c r="L2118" s="36">
        <f t="shared" si="434"/>
        <v>106200</v>
      </c>
      <c r="M2118" s="36">
        <f t="shared" si="434"/>
        <v>0</v>
      </c>
      <c r="N2118" s="38">
        <f t="shared" si="434"/>
        <v>7348260</v>
      </c>
    </row>
    <row r="2119" spans="1:14" x14ac:dyDescent="0.2">
      <c r="A2119" s="34" t="s">
        <v>1483</v>
      </c>
      <c r="B2119" s="35"/>
      <c r="C2119" s="36"/>
      <c r="D2119" s="37"/>
      <c r="E2119" s="37"/>
      <c r="F2119" s="36"/>
      <c r="G2119" s="36"/>
      <c r="H2119" s="36"/>
      <c r="I2119" s="36"/>
      <c r="J2119" s="36"/>
      <c r="K2119" s="36"/>
      <c r="L2119" s="36"/>
      <c r="M2119" s="36"/>
      <c r="N2119" s="38"/>
    </row>
    <row r="2120" spans="1:14" x14ac:dyDescent="0.2">
      <c r="A2120" s="39" t="s">
        <v>1492</v>
      </c>
      <c r="B2120" s="40"/>
      <c r="C2120" s="41">
        <v>50</v>
      </c>
      <c r="D2120" s="42">
        <v>0</v>
      </c>
      <c r="E2120" s="42">
        <v>9.5200000000000007E-2</v>
      </c>
      <c r="F2120" s="41">
        <v>0</v>
      </c>
      <c r="G2120" s="41">
        <v>25800</v>
      </c>
      <c r="H2120" s="41">
        <v>25800</v>
      </c>
      <c r="I2120" s="41">
        <v>0</v>
      </c>
      <c r="J2120" s="41">
        <v>8978</v>
      </c>
      <c r="K2120" s="41">
        <v>258</v>
      </c>
      <c r="L2120" s="41">
        <v>0</v>
      </c>
      <c r="M2120" s="41">
        <v>0</v>
      </c>
      <c r="N2120" s="43">
        <v>34778</v>
      </c>
    </row>
    <row r="2121" spans="1:14" x14ac:dyDescent="0.2">
      <c r="A2121" s="39" t="s">
        <v>1485</v>
      </c>
      <c r="B2121" s="40"/>
      <c r="C2121" s="41">
        <v>0</v>
      </c>
      <c r="D2121" s="42">
        <v>1.6666000000000001</v>
      </c>
      <c r="E2121" s="42">
        <v>0</v>
      </c>
      <c r="F2121" s="41">
        <v>761465</v>
      </c>
      <c r="G2121" s="41">
        <v>0</v>
      </c>
      <c r="H2121" s="41">
        <v>761465</v>
      </c>
      <c r="I2121" s="41">
        <v>0</v>
      </c>
      <c r="J2121" s="41">
        <v>264990</v>
      </c>
      <c r="K2121" s="41">
        <v>7615</v>
      </c>
      <c r="L2121" s="41">
        <v>0</v>
      </c>
      <c r="M2121" s="41">
        <v>0</v>
      </c>
      <c r="N2121" s="43">
        <v>1026455</v>
      </c>
    </row>
    <row r="2122" spans="1:14" x14ac:dyDescent="0.2">
      <c r="A2122" s="34" t="s">
        <v>24</v>
      </c>
      <c r="B2122" s="35"/>
      <c r="C2122" s="36">
        <f t="shared" ref="C2122:N2122" si="435">SUM(C2120:C2121)</f>
        <v>50</v>
      </c>
      <c r="D2122" s="37">
        <f t="shared" si="435"/>
        <v>1.6666000000000001</v>
      </c>
      <c r="E2122" s="37">
        <f t="shared" si="435"/>
        <v>9.5200000000000007E-2</v>
      </c>
      <c r="F2122" s="36">
        <f t="shared" si="435"/>
        <v>761465</v>
      </c>
      <c r="G2122" s="36">
        <f t="shared" si="435"/>
        <v>25800</v>
      </c>
      <c r="H2122" s="36">
        <f t="shared" si="435"/>
        <v>787265</v>
      </c>
      <c r="I2122" s="36">
        <f t="shared" si="435"/>
        <v>0</v>
      </c>
      <c r="J2122" s="36">
        <f t="shared" si="435"/>
        <v>273968</v>
      </c>
      <c r="K2122" s="36">
        <f t="shared" si="435"/>
        <v>7873</v>
      </c>
      <c r="L2122" s="36">
        <f t="shared" si="435"/>
        <v>0</v>
      </c>
      <c r="M2122" s="36">
        <f t="shared" si="435"/>
        <v>0</v>
      </c>
      <c r="N2122" s="38">
        <f t="shared" si="435"/>
        <v>1061233</v>
      </c>
    </row>
    <row r="2123" spans="1:14" x14ac:dyDescent="0.2">
      <c r="A2123" s="29" t="s">
        <v>2719</v>
      </c>
      <c r="B2123" s="30"/>
      <c r="C2123" s="31">
        <f t="shared" ref="C2123:N2123" si="436">C2118+C2122</f>
        <v>50</v>
      </c>
      <c r="D2123" s="32">
        <f t="shared" si="436"/>
        <v>10.858000000000001</v>
      </c>
      <c r="E2123" s="32">
        <f t="shared" si="436"/>
        <v>1.8251999999999999</v>
      </c>
      <c r="F2123" s="31">
        <f t="shared" si="436"/>
        <v>5524894</v>
      </c>
      <c r="G2123" s="31">
        <f t="shared" si="436"/>
        <v>634818</v>
      </c>
      <c r="H2123" s="31">
        <f t="shared" si="436"/>
        <v>6159712</v>
      </c>
      <c r="I2123" s="31">
        <f t="shared" si="436"/>
        <v>0</v>
      </c>
      <c r="J2123" s="31">
        <f t="shared" si="436"/>
        <v>2143581</v>
      </c>
      <c r="K2123" s="31">
        <f t="shared" si="436"/>
        <v>61597</v>
      </c>
      <c r="L2123" s="31">
        <f t="shared" si="436"/>
        <v>106200</v>
      </c>
      <c r="M2123" s="31">
        <f t="shared" si="436"/>
        <v>0</v>
      </c>
      <c r="N2123" s="33">
        <f t="shared" si="436"/>
        <v>8409493</v>
      </c>
    </row>
    <row r="2124" spans="1:14" x14ac:dyDescent="0.2">
      <c r="A2124" s="39"/>
      <c r="B2124" s="40"/>
      <c r="C2124" s="41"/>
      <c r="D2124" s="42"/>
      <c r="E2124" s="42"/>
      <c r="F2124" s="41"/>
      <c r="G2124" s="41"/>
      <c r="H2124" s="41"/>
      <c r="I2124" s="41"/>
      <c r="J2124" s="41"/>
      <c r="K2124" s="41"/>
      <c r="L2124" s="41"/>
      <c r="M2124" s="41"/>
      <c r="N2124" s="43"/>
    </row>
    <row r="2125" spans="1:14" x14ac:dyDescent="0.2">
      <c r="A2125" s="29" t="s">
        <v>2720</v>
      </c>
      <c r="B2125" s="30"/>
      <c r="C2125" s="31"/>
      <c r="D2125" s="32"/>
      <c r="E2125" s="32"/>
      <c r="F2125" s="31"/>
      <c r="G2125" s="31"/>
      <c r="H2125" s="31"/>
      <c r="I2125" s="31"/>
      <c r="J2125" s="31"/>
      <c r="K2125" s="31"/>
      <c r="L2125" s="31"/>
      <c r="M2125" s="31"/>
      <c r="N2125" s="33"/>
    </row>
    <row r="2126" spans="1:14" x14ac:dyDescent="0.2">
      <c r="A2126" s="29" t="s">
        <v>2721</v>
      </c>
      <c r="B2126" s="30" t="s">
        <v>6</v>
      </c>
      <c r="C2126" s="31" t="s">
        <v>7</v>
      </c>
      <c r="D2126" s="32" t="s">
        <v>8</v>
      </c>
      <c r="E2126" s="32" t="s">
        <v>9</v>
      </c>
      <c r="F2126" s="31" t="s">
        <v>10</v>
      </c>
      <c r="G2126" s="31" t="s">
        <v>11</v>
      </c>
      <c r="H2126" s="31" t="s">
        <v>12</v>
      </c>
      <c r="I2126" s="31" t="s">
        <v>13</v>
      </c>
      <c r="J2126" s="31" t="s">
        <v>14</v>
      </c>
      <c r="K2126" s="31" t="s">
        <v>15</v>
      </c>
      <c r="L2126" s="31" t="s">
        <v>16</v>
      </c>
      <c r="M2126" s="31" t="s">
        <v>17</v>
      </c>
      <c r="N2126" s="33" t="s">
        <v>18</v>
      </c>
    </row>
    <row r="2127" spans="1:14" x14ac:dyDescent="0.2">
      <c r="A2127" s="34" t="s">
        <v>19</v>
      </c>
      <c r="B2127" s="35"/>
      <c r="C2127" s="36"/>
      <c r="D2127" s="37"/>
      <c r="E2127" s="37"/>
      <c r="F2127" s="36"/>
      <c r="G2127" s="36"/>
      <c r="H2127" s="36"/>
      <c r="I2127" s="36"/>
      <c r="J2127" s="36"/>
      <c r="K2127" s="36"/>
      <c r="L2127" s="36"/>
      <c r="M2127" s="36"/>
      <c r="N2127" s="38"/>
    </row>
    <row r="2128" spans="1:14" x14ac:dyDescent="0.2">
      <c r="A2128" s="39" t="s">
        <v>22</v>
      </c>
      <c r="B2128" s="40"/>
      <c r="C2128" s="41">
        <v>0</v>
      </c>
      <c r="D2128" s="42">
        <v>2</v>
      </c>
      <c r="E2128" s="42">
        <v>0.4</v>
      </c>
      <c r="F2128" s="41">
        <v>1145763</v>
      </c>
      <c r="G2128" s="41">
        <v>94997</v>
      </c>
      <c r="H2128" s="41">
        <v>1240760</v>
      </c>
      <c r="I2128" s="41">
        <v>0</v>
      </c>
      <c r="J2128" s="41">
        <v>431785</v>
      </c>
      <c r="K2128" s="41">
        <v>12408</v>
      </c>
      <c r="L2128" s="41">
        <v>11200</v>
      </c>
      <c r="M2128" s="41">
        <v>0</v>
      </c>
      <c r="N2128" s="43">
        <v>1683745</v>
      </c>
    </row>
    <row r="2129" spans="1:14" x14ac:dyDescent="0.2">
      <c r="A2129" s="34" t="s">
        <v>24</v>
      </c>
      <c r="B2129" s="35"/>
      <c r="C2129" s="36">
        <f t="shared" ref="C2129:N2129" si="437">SUM(C2128:C2128)</f>
        <v>0</v>
      </c>
      <c r="D2129" s="37">
        <f t="shared" si="437"/>
        <v>2</v>
      </c>
      <c r="E2129" s="37">
        <f t="shared" si="437"/>
        <v>0.4</v>
      </c>
      <c r="F2129" s="36">
        <f t="shared" si="437"/>
        <v>1145763</v>
      </c>
      <c r="G2129" s="36">
        <f t="shared" si="437"/>
        <v>94997</v>
      </c>
      <c r="H2129" s="36">
        <f t="shared" si="437"/>
        <v>1240760</v>
      </c>
      <c r="I2129" s="36">
        <f t="shared" si="437"/>
        <v>0</v>
      </c>
      <c r="J2129" s="36">
        <f t="shared" si="437"/>
        <v>431785</v>
      </c>
      <c r="K2129" s="36">
        <f t="shared" si="437"/>
        <v>12408</v>
      </c>
      <c r="L2129" s="36">
        <f t="shared" si="437"/>
        <v>11200</v>
      </c>
      <c r="M2129" s="36">
        <f t="shared" si="437"/>
        <v>0</v>
      </c>
      <c r="N2129" s="38">
        <f t="shared" si="437"/>
        <v>1683745</v>
      </c>
    </row>
    <row r="2130" spans="1:14" x14ac:dyDescent="0.2">
      <c r="A2130" s="34" t="s">
        <v>1629</v>
      </c>
      <c r="B2130" s="35"/>
      <c r="C2130" s="36"/>
      <c r="D2130" s="37"/>
      <c r="E2130" s="37"/>
      <c r="F2130" s="36"/>
      <c r="G2130" s="36"/>
      <c r="H2130" s="36"/>
      <c r="I2130" s="36"/>
      <c r="J2130" s="36"/>
      <c r="K2130" s="36"/>
      <c r="L2130" s="36"/>
      <c r="M2130" s="36"/>
      <c r="N2130" s="38"/>
    </row>
    <row r="2131" spans="1:14" x14ac:dyDescent="0.2">
      <c r="A2131" s="39" t="s">
        <v>20</v>
      </c>
      <c r="B2131" s="40"/>
      <c r="C2131" s="41">
        <v>0</v>
      </c>
      <c r="D2131" s="42">
        <v>2.0499999999999998</v>
      </c>
      <c r="E2131" s="42">
        <v>0</v>
      </c>
      <c r="F2131" s="41">
        <v>716029</v>
      </c>
      <c r="G2131" s="41">
        <v>0</v>
      </c>
      <c r="H2131" s="41">
        <v>716029</v>
      </c>
      <c r="I2131" s="41">
        <v>0</v>
      </c>
      <c r="J2131" s="41">
        <v>249178</v>
      </c>
      <c r="K2131" s="41">
        <v>7160</v>
      </c>
      <c r="L2131" s="41">
        <v>0</v>
      </c>
      <c r="M2131" s="41">
        <v>0</v>
      </c>
      <c r="N2131" s="43">
        <v>965207</v>
      </c>
    </row>
    <row r="2132" spans="1:14" x14ac:dyDescent="0.2">
      <c r="A2132" s="39" t="s">
        <v>21</v>
      </c>
      <c r="B2132" s="40"/>
      <c r="C2132" s="41">
        <v>0</v>
      </c>
      <c r="D2132" s="42">
        <v>0</v>
      </c>
      <c r="E2132" s="42">
        <v>0</v>
      </c>
      <c r="F2132" s="41">
        <v>0</v>
      </c>
      <c r="G2132" s="41">
        <v>0</v>
      </c>
      <c r="H2132" s="41">
        <v>0</v>
      </c>
      <c r="I2132" s="41">
        <v>0</v>
      </c>
      <c r="J2132" s="41">
        <v>1</v>
      </c>
      <c r="K2132" s="41">
        <v>0</v>
      </c>
      <c r="L2132" s="41">
        <v>0</v>
      </c>
      <c r="M2132" s="41">
        <v>0</v>
      </c>
      <c r="N2132" s="43">
        <v>1</v>
      </c>
    </row>
    <row r="2133" spans="1:14" x14ac:dyDescent="0.2">
      <c r="A2133" s="39" t="s">
        <v>32</v>
      </c>
      <c r="B2133" s="40"/>
      <c r="C2133" s="41">
        <v>0</v>
      </c>
      <c r="D2133" s="42">
        <v>0</v>
      </c>
      <c r="E2133" s="42">
        <v>0.4</v>
      </c>
      <c r="F2133" s="41">
        <v>0</v>
      </c>
      <c r="G2133" s="41">
        <v>105883</v>
      </c>
      <c r="H2133" s="41">
        <v>105883</v>
      </c>
      <c r="I2133" s="41">
        <v>0</v>
      </c>
      <c r="J2133" s="41">
        <v>36847</v>
      </c>
      <c r="K2133" s="41">
        <v>1059</v>
      </c>
      <c r="L2133" s="41">
        <v>0</v>
      </c>
      <c r="M2133" s="41">
        <v>0</v>
      </c>
      <c r="N2133" s="43">
        <v>142730</v>
      </c>
    </row>
    <row r="2134" spans="1:14" x14ac:dyDescent="0.2">
      <c r="A2134" s="39" t="s">
        <v>23</v>
      </c>
      <c r="B2134" s="40"/>
      <c r="C2134" s="41">
        <v>0</v>
      </c>
      <c r="D2134" s="42">
        <v>0</v>
      </c>
      <c r="E2134" s="42">
        <v>0.95</v>
      </c>
      <c r="F2134" s="41">
        <v>0</v>
      </c>
      <c r="G2134" s="41">
        <v>365931</v>
      </c>
      <c r="H2134" s="41">
        <v>365931</v>
      </c>
      <c r="I2134" s="41">
        <v>0</v>
      </c>
      <c r="J2134" s="41">
        <v>127344</v>
      </c>
      <c r="K2134" s="41">
        <v>3659</v>
      </c>
      <c r="L2134" s="41">
        <v>0</v>
      </c>
      <c r="M2134" s="41">
        <v>0</v>
      </c>
      <c r="N2134" s="43">
        <v>493275</v>
      </c>
    </row>
    <row r="2135" spans="1:14" x14ac:dyDescent="0.2">
      <c r="A2135" s="39" t="s">
        <v>1481</v>
      </c>
      <c r="B2135" s="40"/>
      <c r="C2135" s="41">
        <v>0</v>
      </c>
      <c r="D2135" s="42">
        <v>3.6364999999999998</v>
      </c>
      <c r="E2135" s="42">
        <v>0.125</v>
      </c>
      <c r="F2135" s="41">
        <v>2232971</v>
      </c>
      <c r="G2135" s="41">
        <v>31387</v>
      </c>
      <c r="H2135" s="41">
        <v>2264358</v>
      </c>
      <c r="I2135" s="41">
        <v>0</v>
      </c>
      <c r="J2135" s="41">
        <v>787996</v>
      </c>
      <c r="K2135" s="41">
        <v>22643</v>
      </c>
      <c r="L2135" s="41">
        <v>51625</v>
      </c>
      <c r="M2135" s="41">
        <v>0</v>
      </c>
      <c r="N2135" s="43">
        <v>3103979</v>
      </c>
    </row>
    <row r="2136" spans="1:14" x14ac:dyDescent="0.2">
      <c r="A2136" s="34" t="s">
        <v>24</v>
      </c>
      <c r="B2136" s="35"/>
      <c r="C2136" s="36">
        <f t="shared" ref="C2136:N2136" si="438">SUM(C2131:C2135)</f>
        <v>0</v>
      </c>
      <c r="D2136" s="37">
        <f t="shared" si="438"/>
        <v>5.6864999999999997</v>
      </c>
      <c r="E2136" s="37">
        <f t="shared" si="438"/>
        <v>1.4750000000000001</v>
      </c>
      <c r="F2136" s="36">
        <f t="shared" si="438"/>
        <v>2949000</v>
      </c>
      <c r="G2136" s="36">
        <f t="shared" si="438"/>
        <v>503201</v>
      </c>
      <c r="H2136" s="36">
        <f t="shared" si="438"/>
        <v>3452201</v>
      </c>
      <c r="I2136" s="36">
        <f t="shared" si="438"/>
        <v>0</v>
      </c>
      <c r="J2136" s="36">
        <f t="shared" si="438"/>
        <v>1201366</v>
      </c>
      <c r="K2136" s="36">
        <f t="shared" si="438"/>
        <v>34521</v>
      </c>
      <c r="L2136" s="36">
        <f t="shared" si="438"/>
        <v>51625</v>
      </c>
      <c r="M2136" s="36">
        <f t="shared" si="438"/>
        <v>0</v>
      </c>
      <c r="N2136" s="38">
        <f t="shared" si="438"/>
        <v>4705192</v>
      </c>
    </row>
    <row r="2137" spans="1:14" x14ac:dyDescent="0.2">
      <c r="A2137" s="34" t="s">
        <v>25</v>
      </c>
      <c r="B2137" s="35"/>
      <c r="C2137" s="36"/>
      <c r="D2137" s="37"/>
      <c r="E2137" s="37"/>
      <c r="F2137" s="36"/>
      <c r="G2137" s="36"/>
      <c r="H2137" s="36"/>
      <c r="I2137" s="36"/>
      <c r="J2137" s="36"/>
      <c r="K2137" s="36"/>
      <c r="L2137" s="36"/>
      <c r="M2137" s="36"/>
      <c r="N2137" s="38"/>
    </row>
    <row r="2138" spans="1:14" x14ac:dyDescent="0.2">
      <c r="A2138" s="39" t="s">
        <v>76</v>
      </c>
      <c r="B2138" s="40"/>
      <c r="C2138" s="41">
        <v>28</v>
      </c>
      <c r="D2138" s="42">
        <v>0</v>
      </c>
      <c r="E2138" s="42">
        <v>0.72350000000000003</v>
      </c>
      <c r="F2138" s="41">
        <v>0</v>
      </c>
      <c r="G2138" s="41">
        <v>222424</v>
      </c>
      <c r="H2138" s="41">
        <v>222424</v>
      </c>
      <c r="I2138" s="41">
        <v>0</v>
      </c>
      <c r="J2138" s="41">
        <v>77403</v>
      </c>
      <c r="K2138" s="41">
        <v>2224</v>
      </c>
      <c r="L2138" s="41">
        <v>1680</v>
      </c>
      <c r="M2138" s="41">
        <v>0</v>
      </c>
      <c r="N2138" s="43">
        <v>301507</v>
      </c>
    </row>
    <row r="2139" spans="1:14" x14ac:dyDescent="0.2">
      <c r="A2139" s="39" t="s">
        <v>56</v>
      </c>
      <c r="B2139" s="40"/>
      <c r="C2139" s="41">
        <v>28</v>
      </c>
      <c r="D2139" s="42">
        <v>0</v>
      </c>
      <c r="E2139" s="42">
        <v>0.35639999999999999</v>
      </c>
      <c r="F2139" s="41">
        <v>0</v>
      </c>
      <c r="G2139" s="41">
        <v>109567</v>
      </c>
      <c r="H2139" s="41">
        <v>109567</v>
      </c>
      <c r="I2139" s="41">
        <v>0</v>
      </c>
      <c r="J2139" s="41">
        <v>38130</v>
      </c>
      <c r="K2139" s="41">
        <v>1096</v>
      </c>
      <c r="L2139" s="41">
        <v>700</v>
      </c>
      <c r="M2139" s="41">
        <v>0</v>
      </c>
      <c r="N2139" s="43">
        <v>148397</v>
      </c>
    </row>
    <row r="2140" spans="1:14" x14ac:dyDescent="0.2">
      <c r="A2140" s="39" t="s">
        <v>69</v>
      </c>
      <c r="B2140" s="40"/>
      <c r="C2140" s="41">
        <v>34</v>
      </c>
      <c r="D2140" s="42">
        <v>0</v>
      </c>
      <c r="E2140" s="42">
        <v>0.89910000000000001</v>
      </c>
      <c r="F2140" s="41">
        <v>0</v>
      </c>
      <c r="G2140" s="41">
        <v>276409</v>
      </c>
      <c r="H2140" s="41">
        <v>276409</v>
      </c>
      <c r="I2140" s="41">
        <v>0</v>
      </c>
      <c r="J2140" s="41">
        <v>96190</v>
      </c>
      <c r="K2140" s="41">
        <v>2764</v>
      </c>
      <c r="L2140" s="41">
        <v>2074</v>
      </c>
      <c r="M2140" s="41">
        <v>0</v>
      </c>
      <c r="N2140" s="43">
        <v>374673</v>
      </c>
    </row>
    <row r="2141" spans="1:14" x14ac:dyDescent="0.2">
      <c r="A2141" s="34" t="s">
        <v>24</v>
      </c>
      <c r="B2141" s="35"/>
      <c r="C2141" s="36">
        <f t="shared" ref="C2141:N2141" si="439">SUM(C2138:C2140)</f>
        <v>90</v>
      </c>
      <c r="D2141" s="37">
        <f t="shared" si="439"/>
        <v>0</v>
      </c>
      <c r="E2141" s="37">
        <f t="shared" si="439"/>
        <v>1.9790000000000001</v>
      </c>
      <c r="F2141" s="36">
        <f t="shared" si="439"/>
        <v>0</v>
      </c>
      <c r="G2141" s="36">
        <f t="shared" si="439"/>
        <v>608400</v>
      </c>
      <c r="H2141" s="36">
        <f t="shared" si="439"/>
        <v>608400</v>
      </c>
      <c r="I2141" s="36">
        <f t="shared" si="439"/>
        <v>0</v>
      </c>
      <c r="J2141" s="36">
        <f t="shared" si="439"/>
        <v>211723</v>
      </c>
      <c r="K2141" s="36">
        <f t="shared" si="439"/>
        <v>6084</v>
      </c>
      <c r="L2141" s="36">
        <f t="shared" si="439"/>
        <v>4454</v>
      </c>
      <c r="M2141" s="36">
        <f t="shared" si="439"/>
        <v>0</v>
      </c>
      <c r="N2141" s="38">
        <f t="shared" si="439"/>
        <v>824577</v>
      </c>
    </row>
    <row r="2142" spans="1:14" x14ac:dyDescent="0.2">
      <c r="A2142" s="34" t="s">
        <v>1483</v>
      </c>
      <c r="B2142" s="35"/>
      <c r="C2142" s="36"/>
      <c r="D2142" s="37"/>
      <c r="E2142" s="37"/>
      <c r="F2142" s="36"/>
      <c r="G2142" s="36"/>
      <c r="H2142" s="36"/>
      <c r="I2142" s="36"/>
      <c r="J2142" s="36"/>
      <c r="K2142" s="36"/>
      <c r="L2142" s="36"/>
      <c r="M2142" s="36"/>
      <c r="N2142" s="38"/>
    </row>
    <row r="2143" spans="1:14" x14ac:dyDescent="0.2">
      <c r="A2143" s="39" t="s">
        <v>1492</v>
      </c>
      <c r="B2143" s="40"/>
      <c r="C2143" s="41">
        <v>25</v>
      </c>
      <c r="D2143" s="42">
        <v>0</v>
      </c>
      <c r="E2143" s="42">
        <v>4.7600000000000003E-2</v>
      </c>
      <c r="F2143" s="41">
        <v>0</v>
      </c>
      <c r="G2143" s="41">
        <v>12900</v>
      </c>
      <c r="H2143" s="41">
        <v>12900</v>
      </c>
      <c r="I2143" s="41">
        <v>0</v>
      </c>
      <c r="J2143" s="41">
        <v>4489</v>
      </c>
      <c r="K2143" s="41">
        <v>129</v>
      </c>
      <c r="L2143" s="41">
        <v>0</v>
      </c>
      <c r="M2143" s="41">
        <v>0</v>
      </c>
      <c r="N2143" s="43">
        <v>17389</v>
      </c>
    </row>
    <row r="2144" spans="1:14" x14ac:dyDescent="0.2">
      <c r="A2144" s="39" t="s">
        <v>1485</v>
      </c>
      <c r="B2144" s="40"/>
      <c r="C2144" s="41">
        <v>0</v>
      </c>
      <c r="D2144" s="42">
        <v>1</v>
      </c>
      <c r="E2144" s="42">
        <v>0</v>
      </c>
      <c r="F2144" s="41">
        <v>520596</v>
      </c>
      <c r="G2144" s="41">
        <v>0</v>
      </c>
      <c r="H2144" s="41">
        <v>520596</v>
      </c>
      <c r="I2144" s="41">
        <v>0</v>
      </c>
      <c r="J2144" s="41">
        <v>181167</v>
      </c>
      <c r="K2144" s="41">
        <v>5206</v>
      </c>
      <c r="L2144" s="41">
        <v>0</v>
      </c>
      <c r="M2144" s="41">
        <v>0</v>
      </c>
      <c r="N2144" s="43">
        <v>701763</v>
      </c>
    </row>
    <row r="2145" spans="1:14" x14ac:dyDescent="0.2">
      <c r="A2145" s="34" t="s">
        <v>24</v>
      </c>
      <c r="B2145" s="35"/>
      <c r="C2145" s="36">
        <f t="shared" ref="C2145:N2145" si="440">SUM(C2143:C2144)</f>
        <v>25</v>
      </c>
      <c r="D2145" s="37">
        <f t="shared" si="440"/>
        <v>1</v>
      </c>
      <c r="E2145" s="37">
        <f t="shared" si="440"/>
        <v>4.7600000000000003E-2</v>
      </c>
      <c r="F2145" s="36">
        <f t="shared" si="440"/>
        <v>520596</v>
      </c>
      <c r="G2145" s="36">
        <f t="shared" si="440"/>
        <v>12900</v>
      </c>
      <c r="H2145" s="36">
        <f t="shared" si="440"/>
        <v>533496</v>
      </c>
      <c r="I2145" s="36">
        <f t="shared" si="440"/>
        <v>0</v>
      </c>
      <c r="J2145" s="36">
        <f t="shared" si="440"/>
        <v>185656</v>
      </c>
      <c r="K2145" s="36">
        <f t="shared" si="440"/>
        <v>5335</v>
      </c>
      <c r="L2145" s="36">
        <f t="shared" si="440"/>
        <v>0</v>
      </c>
      <c r="M2145" s="36">
        <f t="shared" si="440"/>
        <v>0</v>
      </c>
      <c r="N2145" s="38">
        <f t="shared" si="440"/>
        <v>719152</v>
      </c>
    </row>
    <row r="2146" spans="1:14" x14ac:dyDescent="0.2">
      <c r="A2146" s="29" t="s">
        <v>2722</v>
      </c>
      <c r="B2146" s="30"/>
      <c r="C2146" s="31">
        <f t="shared" ref="C2146:N2146" si="441">C2129+C2136+C2141+C2145</f>
        <v>115</v>
      </c>
      <c r="D2146" s="32">
        <f t="shared" si="441"/>
        <v>8.6864999999999988</v>
      </c>
      <c r="E2146" s="32">
        <f t="shared" si="441"/>
        <v>3.9016000000000002</v>
      </c>
      <c r="F2146" s="31">
        <f t="shared" si="441"/>
        <v>4615359</v>
      </c>
      <c r="G2146" s="31">
        <f t="shared" si="441"/>
        <v>1219498</v>
      </c>
      <c r="H2146" s="31">
        <f t="shared" si="441"/>
        <v>5834857</v>
      </c>
      <c r="I2146" s="31">
        <f t="shared" si="441"/>
        <v>0</v>
      </c>
      <c r="J2146" s="31">
        <f t="shared" si="441"/>
        <v>2030530</v>
      </c>
      <c r="K2146" s="31">
        <f t="shared" si="441"/>
        <v>58348</v>
      </c>
      <c r="L2146" s="31">
        <f t="shared" si="441"/>
        <v>67279</v>
      </c>
      <c r="M2146" s="31">
        <f t="shared" si="441"/>
        <v>0</v>
      </c>
      <c r="N2146" s="33">
        <f t="shared" si="441"/>
        <v>7932666</v>
      </c>
    </row>
    <row r="2147" spans="1:14" x14ac:dyDescent="0.2">
      <c r="A2147" s="39"/>
      <c r="B2147" s="40"/>
      <c r="C2147" s="41"/>
      <c r="D2147" s="42"/>
      <c r="E2147" s="42"/>
      <c r="F2147" s="41"/>
      <c r="G2147" s="41"/>
      <c r="H2147" s="41"/>
      <c r="I2147" s="41"/>
      <c r="J2147" s="41"/>
      <c r="K2147" s="41"/>
      <c r="L2147" s="41"/>
      <c r="M2147" s="41"/>
      <c r="N2147" s="43"/>
    </row>
    <row r="2148" spans="1:14" x14ac:dyDescent="0.2">
      <c r="A2148" s="29" t="s">
        <v>2723</v>
      </c>
      <c r="B2148" s="30"/>
      <c r="C2148" s="31"/>
      <c r="D2148" s="32"/>
      <c r="E2148" s="32"/>
      <c r="F2148" s="31"/>
      <c r="G2148" s="31"/>
      <c r="H2148" s="31"/>
      <c r="I2148" s="31"/>
      <c r="J2148" s="31"/>
      <c r="K2148" s="31"/>
      <c r="L2148" s="31"/>
      <c r="M2148" s="31"/>
      <c r="N2148" s="33"/>
    </row>
    <row r="2149" spans="1:14" x14ac:dyDescent="0.2">
      <c r="A2149" s="29" t="s">
        <v>2724</v>
      </c>
      <c r="B2149" s="30" t="s">
        <v>6</v>
      </c>
      <c r="C2149" s="31" t="s">
        <v>7</v>
      </c>
      <c r="D2149" s="32" t="s">
        <v>8</v>
      </c>
      <c r="E2149" s="32" t="s">
        <v>9</v>
      </c>
      <c r="F2149" s="31" t="s">
        <v>10</v>
      </c>
      <c r="G2149" s="31" t="s">
        <v>11</v>
      </c>
      <c r="H2149" s="31" t="s">
        <v>12</v>
      </c>
      <c r="I2149" s="31" t="s">
        <v>13</v>
      </c>
      <c r="J2149" s="31" t="s">
        <v>14</v>
      </c>
      <c r="K2149" s="31" t="s">
        <v>15</v>
      </c>
      <c r="L2149" s="31" t="s">
        <v>16</v>
      </c>
      <c r="M2149" s="31" t="s">
        <v>17</v>
      </c>
      <c r="N2149" s="33" t="s">
        <v>18</v>
      </c>
    </row>
    <row r="2150" spans="1:14" x14ac:dyDescent="0.2">
      <c r="A2150" s="34" t="s">
        <v>19</v>
      </c>
      <c r="B2150" s="35"/>
      <c r="C2150" s="36"/>
      <c r="D2150" s="37"/>
      <c r="E2150" s="37"/>
      <c r="F2150" s="36"/>
      <c r="G2150" s="36"/>
      <c r="H2150" s="36"/>
      <c r="I2150" s="36"/>
      <c r="J2150" s="36"/>
      <c r="K2150" s="36"/>
      <c r="L2150" s="36"/>
      <c r="M2150" s="36"/>
      <c r="N2150" s="38"/>
    </row>
    <row r="2151" spans="1:14" x14ac:dyDescent="0.2">
      <c r="A2151" s="39" t="s">
        <v>22</v>
      </c>
      <c r="B2151" s="40"/>
      <c r="C2151" s="41">
        <v>0</v>
      </c>
      <c r="D2151" s="42">
        <v>2</v>
      </c>
      <c r="E2151" s="42">
        <v>0.36</v>
      </c>
      <c r="F2151" s="41">
        <v>1118126</v>
      </c>
      <c r="G2151" s="41">
        <v>85497</v>
      </c>
      <c r="H2151" s="41">
        <v>1203623</v>
      </c>
      <c r="I2151" s="41">
        <v>0</v>
      </c>
      <c r="J2151" s="41">
        <v>418861</v>
      </c>
      <c r="K2151" s="41">
        <v>12036</v>
      </c>
      <c r="L2151" s="41">
        <v>8000</v>
      </c>
      <c r="M2151" s="41">
        <v>0</v>
      </c>
      <c r="N2151" s="43">
        <v>1630484</v>
      </c>
    </row>
    <row r="2152" spans="1:14" x14ac:dyDescent="0.2">
      <c r="A2152" s="34" t="s">
        <v>24</v>
      </c>
      <c r="B2152" s="35"/>
      <c r="C2152" s="36">
        <f t="shared" ref="C2152:N2152" si="442">SUM(C2151:C2151)</f>
        <v>0</v>
      </c>
      <c r="D2152" s="37">
        <f t="shared" si="442"/>
        <v>2</v>
      </c>
      <c r="E2152" s="37">
        <f t="shared" si="442"/>
        <v>0.36</v>
      </c>
      <c r="F2152" s="36">
        <f t="shared" si="442"/>
        <v>1118126</v>
      </c>
      <c r="G2152" s="36">
        <f t="shared" si="442"/>
        <v>85497</v>
      </c>
      <c r="H2152" s="36">
        <f t="shared" si="442"/>
        <v>1203623</v>
      </c>
      <c r="I2152" s="36">
        <f t="shared" si="442"/>
        <v>0</v>
      </c>
      <c r="J2152" s="36">
        <f t="shared" si="442"/>
        <v>418861</v>
      </c>
      <c r="K2152" s="36">
        <f t="shared" si="442"/>
        <v>12036</v>
      </c>
      <c r="L2152" s="36">
        <f t="shared" si="442"/>
        <v>8000</v>
      </c>
      <c r="M2152" s="36">
        <f t="shared" si="442"/>
        <v>0</v>
      </c>
      <c r="N2152" s="38">
        <f t="shared" si="442"/>
        <v>1630484</v>
      </c>
    </row>
    <row r="2153" spans="1:14" x14ac:dyDescent="0.2">
      <c r="A2153" s="34" t="s">
        <v>1629</v>
      </c>
      <c r="B2153" s="35"/>
      <c r="C2153" s="36"/>
      <c r="D2153" s="37"/>
      <c r="E2153" s="37"/>
      <c r="F2153" s="36"/>
      <c r="G2153" s="36"/>
      <c r="H2153" s="36"/>
      <c r="I2153" s="36"/>
      <c r="J2153" s="36"/>
      <c r="K2153" s="36"/>
      <c r="L2153" s="36"/>
      <c r="M2153" s="36"/>
      <c r="N2153" s="38"/>
    </row>
    <row r="2154" spans="1:14" x14ac:dyDescent="0.2">
      <c r="A2154" s="39" t="s">
        <v>20</v>
      </c>
      <c r="B2154" s="40"/>
      <c r="C2154" s="41">
        <v>0</v>
      </c>
      <c r="D2154" s="42">
        <v>1.1499999999999999</v>
      </c>
      <c r="E2154" s="42">
        <v>0</v>
      </c>
      <c r="F2154" s="41">
        <v>415854</v>
      </c>
      <c r="G2154" s="41">
        <v>0</v>
      </c>
      <c r="H2154" s="41">
        <v>415854</v>
      </c>
      <c r="I2154" s="41">
        <v>0</v>
      </c>
      <c r="J2154" s="41">
        <v>144718</v>
      </c>
      <c r="K2154" s="41">
        <v>4159</v>
      </c>
      <c r="L2154" s="41">
        <v>0</v>
      </c>
      <c r="M2154" s="41">
        <v>0</v>
      </c>
      <c r="N2154" s="43">
        <v>560572</v>
      </c>
    </row>
    <row r="2155" spans="1:14" x14ac:dyDescent="0.2">
      <c r="A2155" s="39" t="s">
        <v>40</v>
      </c>
      <c r="B2155" s="40"/>
      <c r="C2155" s="41">
        <v>0</v>
      </c>
      <c r="D2155" s="42">
        <v>-0.4536</v>
      </c>
      <c r="E2155" s="42">
        <v>0</v>
      </c>
      <c r="F2155" s="41">
        <v>-226800</v>
      </c>
      <c r="G2155" s="41">
        <v>0</v>
      </c>
      <c r="H2155" s="41">
        <v>-226800</v>
      </c>
      <c r="I2155" s="41">
        <v>0</v>
      </c>
      <c r="J2155" s="41">
        <v>-78926</v>
      </c>
      <c r="K2155" s="41">
        <v>-2268</v>
      </c>
      <c r="L2155" s="41">
        <v>0</v>
      </c>
      <c r="M2155" s="41">
        <v>0</v>
      </c>
      <c r="N2155" s="43">
        <v>-305726</v>
      </c>
    </row>
    <row r="2156" spans="1:14" x14ac:dyDescent="0.2">
      <c r="A2156" s="39" t="s">
        <v>41</v>
      </c>
      <c r="B2156" s="40"/>
      <c r="C2156" s="41">
        <v>0</v>
      </c>
      <c r="D2156" s="42">
        <v>0</v>
      </c>
      <c r="E2156" s="42">
        <v>0</v>
      </c>
      <c r="F2156" s="41">
        <v>0</v>
      </c>
      <c r="G2156" s="41">
        <v>0</v>
      </c>
      <c r="H2156" s="41">
        <v>0</v>
      </c>
      <c r="I2156" s="41">
        <v>226800</v>
      </c>
      <c r="J2156" s="41">
        <v>76658</v>
      </c>
      <c r="K2156" s="41">
        <v>0</v>
      </c>
      <c r="L2156" s="41">
        <v>0</v>
      </c>
      <c r="M2156" s="41">
        <v>0</v>
      </c>
      <c r="N2156" s="43">
        <v>303458</v>
      </c>
    </row>
    <row r="2157" spans="1:14" x14ac:dyDescent="0.2">
      <c r="A2157" s="39" t="s">
        <v>21</v>
      </c>
      <c r="B2157" s="40"/>
      <c r="C2157" s="41">
        <v>0</v>
      </c>
      <c r="D2157" s="42">
        <v>0</v>
      </c>
      <c r="E2157" s="42">
        <v>0</v>
      </c>
      <c r="F2157" s="41">
        <v>0</v>
      </c>
      <c r="G2157" s="41">
        <v>0</v>
      </c>
      <c r="H2157" s="41">
        <v>0</v>
      </c>
      <c r="I2157" s="41">
        <v>0</v>
      </c>
      <c r="J2157" s="41">
        <v>2</v>
      </c>
      <c r="K2157" s="41">
        <v>0</v>
      </c>
      <c r="L2157" s="41">
        <v>0</v>
      </c>
      <c r="M2157" s="41">
        <v>0</v>
      </c>
      <c r="N2157" s="43">
        <v>2</v>
      </c>
    </row>
    <row r="2158" spans="1:14" x14ac:dyDescent="0.2">
      <c r="A2158" s="39" t="s">
        <v>23</v>
      </c>
      <c r="B2158" s="40"/>
      <c r="C2158" s="41">
        <v>0</v>
      </c>
      <c r="D2158" s="42">
        <v>0</v>
      </c>
      <c r="E2158" s="42">
        <v>0.95</v>
      </c>
      <c r="F2158" s="41">
        <v>0</v>
      </c>
      <c r="G2158" s="41">
        <v>365931</v>
      </c>
      <c r="H2158" s="41">
        <v>365931</v>
      </c>
      <c r="I2158" s="41">
        <v>0</v>
      </c>
      <c r="J2158" s="41">
        <v>127344</v>
      </c>
      <c r="K2158" s="41">
        <v>3659</v>
      </c>
      <c r="L2158" s="41">
        <v>0</v>
      </c>
      <c r="M2158" s="41">
        <v>0</v>
      </c>
      <c r="N2158" s="43">
        <v>493275</v>
      </c>
    </row>
    <row r="2159" spans="1:14" x14ac:dyDescent="0.2">
      <c r="A2159" s="39" t="s">
        <v>1481</v>
      </c>
      <c r="B2159" s="40"/>
      <c r="C2159" s="41">
        <v>0</v>
      </c>
      <c r="D2159" s="42">
        <v>3.9493999999999998</v>
      </c>
      <c r="E2159" s="42">
        <v>0.51</v>
      </c>
      <c r="F2159" s="41">
        <v>2431079</v>
      </c>
      <c r="G2159" s="41">
        <v>128061</v>
      </c>
      <c r="H2159" s="41">
        <v>2559140</v>
      </c>
      <c r="I2159" s="41">
        <v>0</v>
      </c>
      <c r="J2159" s="41">
        <v>890580</v>
      </c>
      <c r="K2159" s="41">
        <v>25592</v>
      </c>
      <c r="L2159" s="41">
        <v>76700</v>
      </c>
      <c r="M2159" s="41">
        <v>0</v>
      </c>
      <c r="N2159" s="43">
        <v>3526420</v>
      </c>
    </row>
    <row r="2160" spans="1:14" x14ac:dyDescent="0.2">
      <c r="A2160" s="34" t="s">
        <v>24</v>
      </c>
      <c r="B2160" s="35"/>
      <c r="C2160" s="36">
        <f t="shared" ref="C2160:N2160" si="443">SUM(C2154:C2159)</f>
        <v>0</v>
      </c>
      <c r="D2160" s="37">
        <f t="shared" si="443"/>
        <v>4.6457999999999995</v>
      </c>
      <c r="E2160" s="37">
        <f t="shared" si="443"/>
        <v>1.46</v>
      </c>
      <c r="F2160" s="36">
        <f t="shared" si="443"/>
        <v>2620133</v>
      </c>
      <c r="G2160" s="36">
        <f t="shared" si="443"/>
        <v>493992</v>
      </c>
      <c r="H2160" s="36">
        <f t="shared" si="443"/>
        <v>3114125</v>
      </c>
      <c r="I2160" s="36">
        <f t="shared" si="443"/>
        <v>226800</v>
      </c>
      <c r="J2160" s="36">
        <f t="shared" si="443"/>
        <v>1160376</v>
      </c>
      <c r="K2160" s="36">
        <f t="shared" si="443"/>
        <v>31142</v>
      </c>
      <c r="L2160" s="36">
        <f t="shared" si="443"/>
        <v>76700</v>
      </c>
      <c r="M2160" s="36">
        <f t="shared" si="443"/>
        <v>0</v>
      </c>
      <c r="N2160" s="38">
        <f t="shared" si="443"/>
        <v>4578001</v>
      </c>
    </row>
    <row r="2161" spans="1:14" x14ac:dyDescent="0.2">
      <c r="A2161" s="34" t="s">
        <v>25</v>
      </c>
      <c r="B2161" s="35"/>
      <c r="C2161" s="36"/>
      <c r="D2161" s="37"/>
      <c r="E2161" s="37"/>
      <c r="F2161" s="36"/>
      <c r="G2161" s="36"/>
      <c r="H2161" s="36"/>
      <c r="I2161" s="36"/>
      <c r="J2161" s="36"/>
      <c r="K2161" s="36"/>
      <c r="L2161" s="36"/>
      <c r="M2161" s="36"/>
      <c r="N2161" s="38"/>
    </row>
    <row r="2162" spans="1:14" x14ac:dyDescent="0.2">
      <c r="A2162" s="39" t="s">
        <v>56</v>
      </c>
      <c r="B2162" s="40"/>
      <c r="C2162" s="41">
        <v>20</v>
      </c>
      <c r="D2162" s="42">
        <v>0</v>
      </c>
      <c r="E2162" s="42">
        <v>0.27660000000000001</v>
      </c>
      <c r="F2162" s="41">
        <v>0</v>
      </c>
      <c r="G2162" s="41">
        <v>85035</v>
      </c>
      <c r="H2162" s="41">
        <v>85035</v>
      </c>
      <c r="I2162" s="41">
        <v>0</v>
      </c>
      <c r="J2162" s="41">
        <v>29592</v>
      </c>
      <c r="K2162" s="41">
        <v>850</v>
      </c>
      <c r="L2162" s="41">
        <v>500</v>
      </c>
      <c r="M2162" s="41">
        <v>0</v>
      </c>
      <c r="N2162" s="43">
        <v>115127</v>
      </c>
    </row>
    <row r="2163" spans="1:14" x14ac:dyDescent="0.2">
      <c r="A2163" s="39" t="s">
        <v>130</v>
      </c>
      <c r="B2163" s="40"/>
      <c r="C2163" s="41">
        <v>48</v>
      </c>
      <c r="D2163" s="42">
        <v>0</v>
      </c>
      <c r="E2163" s="42">
        <v>0.38090000000000002</v>
      </c>
      <c r="F2163" s="41">
        <v>0</v>
      </c>
      <c r="G2163" s="41">
        <v>117099</v>
      </c>
      <c r="H2163" s="41">
        <v>117099</v>
      </c>
      <c r="I2163" s="41">
        <v>0</v>
      </c>
      <c r="J2163" s="41">
        <v>40751</v>
      </c>
      <c r="K2163" s="41">
        <v>1171</v>
      </c>
      <c r="L2163" s="41">
        <v>960</v>
      </c>
      <c r="M2163" s="41">
        <v>0</v>
      </c>
      <c r="N2163" s="43">
        <v>158810</v>
      </c>
    </row>
    <row r="2164" spans="1:14" x14ac:dyDescent="0.2">
      <c r="A2164" s="34" t="s">
        <v>24</v>
      </c>
      <c r="B2164" s="35"/>
      <c r="C2164" s="36">
        <f t="shared" ref="C2164:N2164" si="444">SUM(C2162:C2163)</f>
        <v>68</v>
      </c>
      <c r="D2164" s="37">
        <f t="shared" si="444"/>
        <v>0</v>
      </c>
      <c r="E2164" s="37">
        <f t="shared" si="444"/>
        <v>0.65749999999999997</v>
      </c>
      <c r="F2164" s="36">
        <f t="shared" si="444"/>
        <v>0</v>
      </c>
      <c r="G2164" s="36">
        <f t="shared" si="444"/>
        <v>202134</v>
      </c>
      <c r="H2164" s="36">
        <f t="shared" si="444"/>
        <v>202134</v>
      </c>
      <c r="I2164" s="36">
        <f t="shared" si="444"/>
        <v>0</v>
      </c>
      <c r="J2164" s="36">
        <f t="shared" si="444"/>
        <v>70343</v>
      </c>
      <c r="K2164" s="36">
        <f t="shared" si="444"/>
        <v>2021</v>
      </c>
      <c r="L2164" s="36">
        <f t="shared" si="444"/>
        <v>1460</v>
      </c>
      <c r="M2164" s="36">
        <f t="shared" si="444"/>
        <v>0</v>
      </c>
      <c r="N2164" s="38">
        <f t="shared" si="444"/>
        <v>273937</v>
      </c>
    </row>
    <row r="2165" spans="1:14" x14ac:dyDescent="0.2">
      <c r="A2165" s="34" t="s">
        <v>1483</v>
      </c>
      <c r="B2165" s="35"/>
      <c r="C2165" s="36"/>
      <c r="D2165" s="37"/>
      <c r="E2165" s="37"/>
      <c r="F2165" s="36"/>
      <c r="G2165" s="36"/>
      <c r="H2165" s="36"/>
      <c r="I2165" s="36"/>
      <c r="J2165" s="36"/>
      <c r="K2165" s="36"/>
      <c r="L2165" s="36"/>
      <c r="M2165" s="36"/>
      <c r="N2165" s="38"/>
    </row>
    <row r="2166" spans="1:14" x14ac:dyDescent="0.2">
      <c r="A2166" s="39" t="s">
        <v>1492</v>
      </c>
      <c r="B2166" s="40"/>
      <c r="C2166" s="41">
        <v>33</v>
      </c>
      <c r="D2166" s="42">
        <v>0</v>
      </c>
      <c r="E2166" s="42">
        <v>6.2899999999999998E-2</v>
      </c>
      <c r="F2166" s="41">
        <v>0</v>
      </c>
      <c r="G2166" s="41">
        <v>17046</v>
      </c>
      <c r="H2166" s="41">
        <v>17046</v>
      </c>
      <c r="I2166" s="41">
        <v>0</v>
      </c>
      <c r="J2166" s="41">
        <v>5931</v>
      </c>
      <c r="K2166" s="41">
        <v>170</v>
      </c>
      <c r="L2166" s="41">
        <v>0</v>
      </c>
      <c r="M2166" s="41">
        <v>0</v>
      </c>
      <c r="N2166" s="43">
        <v>22977</v>
      </c>
    </row>
    <row r="2167" spans="1:14" x14ac:dyDescent="0.2">
      <c r="A2167" s="39" t="s">
        <v>1485</v>
      </c>
      <c r="B2167" s="40"/>
      <c r="C2167" s="41">
        <v>0</v>
      </c>
      <c r="D2167" s="42">
        <v>1.1499999999999999</v>
      </c>
      <c r="E2167" s="42">
        <v>0</v>
      </c>
      <c r="F2167" s="41">
        <v>543422</v>
      </c>
      <c r="G2167" s="41">
        <v>0</v>
      </c>
      <c r="H2167" s="41">
        <v>543422</v>
      </c>
      <c r="I2167" s="41">
        <v>0</v>
      </c>
      <c r="J2167" s="41">
        <v>189111</v>
      </c>
      <c r="K2167" s="41">
        <v>5434</v>
      </c>
      <c r="L2167" s="41">
        <v>0</v>
      </c>
      <c r="M2167" s="41">
        <v>0</v>
      </c>
      <c r="N2167" s="43">
        <v>732533</v>
      </c>
    </row>
    <row r="2168" spans="1:14" x14ac:dyDescent="0.2">
      <c r="A2168" s="34" t="s">
        <v>24</v>
      </c>
      <c r="B2168" s="35"/>
      <c r="C2168" s="36">
        <f t="shared" ref="C2168:N2168" si="445">SUM(C2166:C2167)</f>
        <v>33</v>
      </c>
      <c r="D2168" s="37">
        <f t="shared" si="445"/>
        <v>1.1499999999999999</v>
      </c>
      <c r="E2168" s="37">
        <f t="shared" si="445"/>
        <v>6.2899999999999998E-2</v>
      </c>
      <c r="F2168" s="36">
        <f t="shared" si="445"/>
        <v>543422</v>
      </c>
      <c r="G2168" s="36">
        <f t="shared" si="445"/>
        <v>17046</v>
      </c>
      <c r="H2168" s="36">
        <f t="shared" si="445"/>
        <v>560468</v>
      </c>
      <c r="I2168" s="36">
        <f t="shared" si="445"/>
        <v>0</v>
      </c>
      <c r="J2168" s="36">
        <f t="shared" si="445"/>
        <v>195042</v>
      </c>
      <c r="K2168" s="36">
        <f t="shared" si="445"/>
        <v>5604</v>
      </c>
      <c r="L2168" s="36">
        <f t="shared" si="445"/>
        <v>0</v>
      </c>
      <c r="M2168" s="36">
        <f t="shared" si="445"/>
        <v>0</v>
      </c>
      <c r="N2168" s="38">
        <f t="shared" si="445"/>
        <v>755510</v>
      </c>
    </row>
    <row r="2169" spans="1:14" x14ac:dyDescent="0.2">
      <c r="A2169" s="29" t="s">
        <v>2725</v>
      </c>
      <c r="B2169" s="30"/>
      <c r="C2169" s="31">
        <f t="shared" ref="C2169:N2169" si="446">C2152+C2160+C2164+C2168</f>
        <v>101</v>
      </c>
      <c r="D2169" s="32">
        <f t="shared" si="446"/>
        <v>7.7957999999999998</v>
      </c>
      <c r="E2169" s="32">
        <f t="shared" si="446"/>
        <v>2.5404</v>
      </c>
      <c r="F2169" s="31">
        <f t="shared" si="446"/>
        <v>4281681</v>
      </c>
      <c r="G2169" s="31">
        <f t="shared" si="446"/>
        <v>798669</v>
      </c>
      <c r="H2169" s="31">
        <f t="shared" si="446"/>
        <v>5080350</v>
      </c>
      <c r="I2169" s="31">
        <f t="shared" si="446"/>
        <v>226800</v>
      </c>
      <c r="J2169" s="31">
        <f t="shared" si="446"/>
        <v>1844622</v>
      </c>
      <c r="K2169" s="31">
        <f t="shared" si="446"/>
        <v>50803</v>
      </c>
      <c r="L2169" s="31">
        <f t="shared" si="446"/>
        <v>86160</v>
      </c>
      <c r="M2169" s="31">
        <f t="shared" si="446"/>
        <v>0</v>
      </c>
      <c r="N2169" s="33">
        <f t="shared" si="446"/>
        <v>7237932</v>
      </c>
    </row>
    <row r="2170" spans="1:14" x14ac:dyDescent="0.2">
      <c r="A2170" s="39"/>
      <c r="B2170" s="40"/>
      <c r="C2170" s="41"/>
      <c r="D2170" s="42"/>
      <c r="E2170" s="42"/>
      <c r="F2170" s="41"/>
      <c r="G2170" s="41"/>
      <c r="H2170" s="41"/>
      <c r="I2170" s="41"/>
      <c r="J2170" s="41"/>
      <c r="K2170" s="41"/>
      <c r="L2170" s="41"/>
      <c r="M2170" s="41"/>
      <c r="N2170" s="43"/>
    </row>
    <row r="2171" spans="1:14" x14ac:dyDescent="0.2">
      <c r="A2171" s="29" t="s">
        <v>2726</v>
      </c>
      <c r="B2171" s="30"/>
      <c r="C2171" s="31"/>
      <c r="D2171" s="32"/>
      <c r="E2171" s="32"/>
      <c r="F2171" s="31"/>
      <c r="G2171" s="31"/>
      <c r="H2171" s="31"/>
      <c r="I2171" s="31"/>
      <c r="J2171" s="31"/>
      <c r="K2171" s="31"/>
      <c r="L2171" s="31"/>
      <c r="M2171" s="31"/>
      <c r="N2171" s="33"/>
    </row>
    <row r="2172" spans="1:14" x14ac:dyDescent="0.2">
      <c r="A2172" s="29" t="s">
        <v>2727</v>
      </c>
      <c r="B2172" s="30" t="s">
        <v>6</v>
      </c>
      <c r="C2172" s="31" t="s">
        <v>7</v>
      </c>
      <c r="D2172" s="32" t="s">
        <v>8</v>
      </c>
      <c r="E2172" s="32" t="s">
        <v>9</v>
      </c>
      <c r="F2172" s="31" t="s">
        <v>10</v>
      </c>
      <c r="G2172" s="31" t="s">
        <v>11</v>
      </c>
      <c r="H2172" s="31" t="s">
        <v>12</v>
      </c>
      <c r="I2172" s="31" t="s">
        <v>13</v>
      </c>
      <c r="J2172" s="31" t="s">
        <v>14</v>
      </c>
      <c r="K2172" s="31" t="s">
        <v>15</v>
      </c>
      <c r="L2172" s="31" t="s">
        <v>16</v>
      </c>
      <c r="M2172" s="31" t="s">
        <v>17</v>
      </c>
      <c r="N2172" s="33" t="s">
        <v>18</v>
      </c>
    </row>
    <row r="2173" spans="1:14" x14ac:dyDescent="0.2">
      <c r="A2173" s="34" t="s">
        <v>19</v>
      </c>
      <c r="B2173" s="35"/>
      <c r="C2173" s="36"/>
      <c r="D2173" s="37"/>
      <c r="E2173" s="37"/>
      <c r="F2173" s="36"/>
      <c r="G2173" s="36"/>
      <c r="H2173" s="36"/>
      <c r="I2173" s="36"/>
      <c r="J2173" s="36"/>
      <c r="K2173" s="36"/>
      <c r="L2173" s="36"/>
      <c r="M2173" s="36"/>
      <c r="N2173" s="38"/>
    </row>
    <row r="2174" spans="1:14" x14ac:dyDescent="0.2">
      <c r="A2174" s="39" t="s">
        <v>22</v>
      </c>
      <c r="B2174" s="40"/>
      <c r="C2174" s="41">
        <v>0</v>
      </c>
      <c r="D2174" s="42">
        <v>1.9355</v>
      </c>
      <c r="E2174" s="42">
        <v>0.36</v>
      </c>
      <c r="F2174" s="41">
        <v>904496</v>
      </c>
      <c r="G2174" s="41">
        <v>85497</v>
      </c>
      <c r="H2174" s="41">
        <v>989993</v>
      </c>
      <c r="I2174" s="41">
        <v>0</v>
      </c>
      <c r="J2174" s="41">
        <v>344518</v>
      </c>
      <c r="K2174" s="41">
        <v>9900</v>
      </c>
      <c r="L2174" s="41">
        <v>8000</v>
      </c>
      <c r="M2174" s="41">
        <v>0</v>
      </c>
      <c r="N2174" s="43">
        <v>1342511</v>
      </c>
    </row>
    <row r="2175" spans="1:14" x14ac:dyDescent="0.2">
      <c r="A2175" s="34" t="s">
        <v>24</v>
      </c>
      <c r="B2175" s="35"/>
      <c r="C2175" s="36">
        <f t="shared" ref="C2175:N2175" si="447">SUM(C2174:C2174)</f>
        <v>0</v>
      </c>
      <c r="D2175" s="37">
        <f t="shared" si="447"/>
        <v>1.9355</v>
      </c>
      <c r="E2175" s="37">
        <f t="shared" si="447"/>
        <v>0.36</v>
      </c>
      <c r="F2175" s="36">
        <f t="shared" si="447"/>
        <v>904496</v>
      </c>
      <c r="G2175" s="36">
        <f t="shared" si="447"/>
        <v>85497</v>
      </c>
      <c r="H2175" s="36">
        <f t="shared" si="447"/>
        <v>989993</v>
      </c>
      <c r="I2175" s="36">
        <f t="shared" si="447"/>
        <v>0</v>
      </c>
      <c r="J2175" s="36">
        <f t="shared" si="447"/>
        <v>344518</v>
      </c>
      <c r="K2175" s="36">
        <f t="shared" si="447"/>
        <v>9900</v>
      </c>
      <c r="L2175" s="36">
        <f t="shared" si="447"/>
        <v>8000</v>
      </c>
      <c r="M2175" s="36">
        <f t="shared" si="447"/>
        <v>0</v>
      </c>
      <c r="N2175" s="38">
        <f t="shared" si="447"/>
        <v>1342511</v>
      </c>
    </row>
    <row r="2176" spans="1:14" x14ac:dyDescent="0.2">
      <c r="A2176" s="34" t="s">
        <v>1629</v>
      </c>
      <c r="B2176" s="35"/>
      <c r="C2176" s="36"/>
      <c r="D2176" s="37"/>
      <c r="E2176" s="37"/>
      <c r="F2176" s="36"/>
      <c r="G2176" s="36"/>
      <c r="H2176" s="36"/>
      <c r="I2176" s="36"/>
      <c r="J2176" s="36"/>
      <c r="K2176" s="36"/>
      <c r="L2176" s="36"/>
      <c r="M2176" s="36"/>
      <c r="N2176" s="38"/>
    </row>
    <row r="2177" spans="1:14" x14ac:dyDescent="0.2">
      <c r="A2177" s="39" t="s">
        <v>32</v>
      </c>
      <c r="B2177" s="40"/>
      <c r="C2177" s="41">
        <v>0</v>
      </c>
      <c r="D2177" s="42">
        <v>0</v>
      </c>
      <c r="E2177" s="42">
        <v>0.4</v>
      </c>
      <c r="F2177" s="41">
        <v>0</v>
      </c>
      <c r="G2177" s="41">
        <v>105883</v>
      </c>
      <c r="H2177" s="41">
        <v>105883</v>
      </c>
      <c r="I2177" s="41">
        <v>0</v>
      </c>
      <c r="J2177" s="41">
        <v>36847</v>
      </c>
      <c r="K2177" s="41">
        <v>1059</v>
      </c>
      <c r="L2177" s="41">
        <v>0</v>
      </c>
      <c r="M2177" s="41">
        <v>0</v>
      </c>
      <c r="N2177" s="43">
        <v>142730</v>
      </c>
    </row>
    <row r="2178" spans="1:14" x14ac:dyDescent="0.2">
      <c r="A2178" s="39" t="s">
        <v>23</v>
      </c>
      <c r="B2178" s="40"/>
      <c r="C2178" s="41">
        <v>0</v>
      </c>
      <c r="D2178" s="42">
        <v>0</v>
      </c>
      <c r="E2178" s="42">
        <v>0.45</v>
      </c>
      <c r="F2178" s="41">
        <v>0</v>
      </c>
      <c r="G2178" s="41">
        <v>170535</v>
      </c>
      <c r="H2178" s="41">
        <v>170535</v>
      </c>
      <c r="I2178" s="41">
        <v>0</v>
      </c>
      <c r="J2178" s="41">
        <v>59346</v>
      </c>
      <c r="K2178" s="41">
        <v>1705</v>
      </c>
      <c r="L2178" s="41">
        <v>0</v>
      </c>
      <c r="M2178" s="41">
        <v>0</v>
      </c>
      <c r="N2178" s="43">
        <v>229881</v>
      </c>
    </row>
    <row r="2179" spans="1:14" x14ac:dyDescent="0.2">
      <c r="A2179" s="39" t="s">
        <v>1481</v>
      </c>
      <c r="B2179" s="40"/>
      <c r="C2179" s="41">
        <v>0</v>
      </c>
      <c r="D2179" s="42">
        <v>1.6362000000000001</v>
      </c>
      <c r="E2179" s="42">
        <v>0.05</v>
      </c>
      <c r="F2179" s="41">
        <v>1093515</v>
      </c>
      <c r="G2179" s="41">
        <v>12555</v>
      </c>
      <c r="H2179" s="41">
        <v>1106070</v>
      </c>
      <c r="I2179" s="41">
        <v>0</v>
      </c>
      <c r="J2179" s="41">
        <v>384912</v>
      </c>
      <c r="K2179" s="41">
        <v>11061</v>
      </c>
      <c r="L2179" s="41">
        <v>17700</v>
      </c>
      <c r="M2179" s="41">
        <v>0</v>
      </c>
      <c r="N2179" s="43">
        <v>1508682</v>
      </c>
    </row>
    <row r="2180" spans="1:14" x14ac:dyDescent="0.2">
      <c r="A2180" s="34" t="s">
        <v>24</v>
      </c>
      <c r="B2180" s="35"/>
      <c r="C2180" s="36">
        <f t="shared" ref="C2180:N2180" si="448">SUM(C2177:C2179)</f>
        <v>0</v>
      </c>
      <c r="D2180" s="37">
        <f t="shared" si="448"/>
        <v>1.6362000000000001</v>
      </c>
      <c r="E2180" s="37">
        <f t="shared" si="448"/>
        <v>0.90000000000000013</v>
      </c>
      <c r="F2180" s="36">
        <f t="shared" si="448"/>
        <v>1093515</v>
      </c>
      <c r="G2180" s="36">
        <f t="shared" si="448"/>
        <v>288973</v>
      </c>
      <c r="H2180" s="36">
        <f t="shared" si="448"/>
        <v>1382488</v>
      </c>
      <c r="I2180" s="36">
        <f t="shared" si="448"/>
        <v>0</v>
      </c>
      <c r="J2180" s="36">
        <f t="shared" si="448"/>
        <v>481105</v>
      </c>
      <c r="K2180" s="36">
        <f t="shared" si="448"/>
        <v>13825</v>
      </c>
      <c r="L2180" s="36">
        <f t="shared" si="448"/>
        <v>17700</v>
      </c>
      <c r="M2180" s="36">
        <f t="shared" si="448"/>
        <v>0</v>
      </c>
      <c r="N2180" s="38">
        <f t="shared" si="448"/>
        <v>1881293</v>
      </c>
    </row>
    <row r="2181" spans="1:14" x14ac:dyDescent="0.2">
      <c r="A2181" s="34" t="s">
        <v>25</v>
      </c>
      <c r="B2181" s="35"/>
      <c r="C2181" s="36"/>
      <c r="D2181" s="37"/>
      <c r="E2181" s="37"/>
      <c r="F2181" s="36"/>
      <c r="G2181" s="36"/>
      <c r="H2181" s="36"/>
      <c r="I2181" s="36"/>
      <c r="J2181" s="36"/>
      <c r="K2181" s="36"/>
      <c r="L2181" s="36"/>
      <c r="M2181" s="36"/>
      <c r="N2181" s="38"/>
    </row>
    <row r="2182" spans="1:14" x14ac:dyDescent="0.2">
      <c r="A2182" s="39" t="s">
        <v>56</v>
      </c>
      <c r="B2182" s="40"/>
      <c r="C2182" s="41">
        <v>20</v>
      </c>
      <c r="D2182" s="42">
        <v>0</v>
      </c>
      <c r="E2182" s="42">
        <v>0.27660000000000001</v>
      </c>
      <c r="F2182" s="41">
        <v>0</v>
      </c>
      <c r="G2182" s="41">
        <v>85035</v>
      </c>
      <c r="H2182" s="41">
        <v>85035</v>
      </c>
      <c r="I2182" s="41">
        <v>0</v>
      </c>
      <c r="J2182" s="41">
        <v>29592</v>
      </c>
      <c r="K2182" s="41">
        <v>850</v>
      </c>
      <c r="L2182" s="41">
        <v>500</v>
      </c>
      <c r="M2182" s="41">
        <v>0</v>
      </c>
      <c r="N2182" s="43">
        <v>115127</v>
      </c>
    </row>
    <row r="2183" spans="1:14" x14ac:dyDescent="0.2">
      <c r="A2183" s="39" t="s">
        <v>781</v>
      </c>
      <c r="B2183" s="40"/>
      <c r="C2183" s="41">
        <v>12</v>
      </c>
      <c r="D2183" s="42">
        <v>0</v>
      </c>
      <c r="E2183" s="42">
        <v>0.1106</v>
      </c>
      <c r="F2183" s="41">
        <v>0</v>
      </c>
      <c r="G2183" s="41">
        <v>34002</v>
      </c>
      <c r="H2183" s="41">
        <v>34002</v>
      </c>
      <c r="I2183" s="41">
        <v>0</v>
      </c>
      <c r="J2183" s="41">
        <v>11832</v>
      </c>
      <c r="K2183" s="41">
        <v>340</v>
      </c>
      <c r="L2183" s="41">
        <v>240</v>
      </c>
      <c r="M2183" s="41">
        <v>0</v>
      </c>
      <c r="N2183" s="43">
        <v>46074</v>
      </c>
    </row>
    <row r="2184" spans="1:14" x14ac:dyDescent="0.2">
      <c r="A2184" s="34" t="s">
        <v>24</v>
      </c>
      <c r="B2184" s="35"/>
      <c r="C2184" s="36">
        <f t="shared" ref="C2184:N2184" si="449">SUM(C2182:C2183)</f>
        <v>32</v>
      </c>
      <c r="D2184" s="37">
        <f t="shared" si="449"/>
        <v>0</v>
      </c>
      <c r="E2184" s="37">
        <f t="shared" si="449"/>
        <v>0.38719999999999999</v>
      </c>
      <c r="F2184" s="36">
        <f t="shared" si="449"/>
        <v>0</v>
      </c>
      <c r="G2184" s="36">
        <f t="shared" si="449"/>
        <v>119037</v>
      </c>
      <c r="H2184" s="36">
        <f t="shared" si="449"/>
        <v>119037</v>
      </c>
      <c r="I2184" s="36">
        <f t="shared" si="449"/>
        <v>0</v>
      </c>
      <c r="J2184" s="36">
        <f t="shared" si="449"/>
        <v>41424</v>
      </c>
      <c r="K2184" s="36">
        <f t="shared" si="449"/>
        <v>1190</v>
      </c>
      <c r="L2184" s="36">
        <f t="shared" si="449"/>
        <v>740</v>
      </c>
      <c r="M2184" s="36">
        <f t="shared" si="449"/>
        <v>0</v>
      </c>
      <c r="N2184" s="38">
        <f t="shared" si="449"/>
        <v>161201</v>
      </c>
    </row>
    <row r="2185" spans="1:14" x14ac:dyDescent="0.2">
      <c r="A2185" s="34" t="s">
        <v>1483</v>
      </c>
      <c r="B2185" s="35"/>
      <c r="C2185" s="36"/>
      <c r="D2185" s="37"/>
      <c r="E2185" s="37"/>
      <c r="F2185" s="36"/>
      <c r="G2185" s="36"/>
      <c r="H2185" s="36"/>
      <c r="I2185" s="36"/>
      <c r="J2185" s="36"/>
      <c r="K2185" s="36"/>
      <c r="L2185" s="36"/>
      <c r="M2185" s="36"/>
      <c r="N2185" s="38"/>
    </row>
    <row r="2186" spans="1:14" x14ac:dyDescent="0.2">
      <c r="A2186" s="39" t="s">
        <v>1492</v>
      </c>
      <c r="B2186" s="40"/>
      <c r="C2186" s="41">
        <v>12</v>
      </c>
      <c r="D2186" s="42">
        <v>0</v>
      </c>
      <c r="E2186" s="42">
        <v>2.29E-2</v>
      </c>
      <c r="F2186" s="41">
        <v>0</v>
      </c>
      <c r="G2186" s="41">
        <v>6206</v>
      </c>
      <c r="H2186" s="41">
        <v>6206</v>
      </c>
      <c r="I2186" s="41">
        <v>0</v>
      </c>
      <c r="J2186" s="41">
        <v>2160</v>
      </c>
      <c r="K2186" s="41">
        <v>62</v>
      </c>
      <c r="L2186" s="41">
        <v>0</v>
      </c>
      <c r="M2186" s="41">
        <v>0</v>
      </c>
      <c r="N2186" s="43">
        <v>8366</v>
      </c>
    </row>
    <row r="2187" spans="1:14" x14ac:dyDescent="0.2">
      <c r="A2187" s="39" t="s">
        <v>1485</v>
      </c>
      <c r="B2187" s="40"/>
      <c r="C2187" s="41">
        <v>0</v>
      </c>
      <c r="D2187" s="42">
        <v>0.50819999999999999</v>
      </c>
      <c r="E2187" s="42">
        <v>0</v>
      </c>
      <c r="F2187" s="41">
        <v>236401</v>
      </c>
      <c r="G2187" s="41">
        <v>0</v>
      </c>
      <c r="H2187" s="41">
        <v>236401</v>
      </c>
      <c r="I2187" s="41">
        <v>0</v>
      </c>
      <c r="J2187" s="41">
        <v>82268</v>
      </c>
      <c r="K2187" s="41">
        <v>2364</v>
      </c>
      <c r="L2187" s="41">
        <v>0</v>
      </c>
      <c r="M2187" s="41">
        <v>0</v>
      </c>
      <c r="N2187" s="43">
        <v>318669</v>
      </c>
    </row>
    <row r="2188" spans="1:14" x14ac:dyDescent="0.2">
      <c r="A2188" s="34" t="s">
        <v>24</v>
      </c>
      <c r="B2188" s="35"/>
      <c r="C2188" s="36">
        <f t="shared" ref="C2188:N2188" si="450">SUM(C2186:C2187)</f>
        <v>12</v>
      </c>
      <c r="D2188" s="37">
        <f t="shared" si="450"/>
        <v>0.50819999999999999</v>
      </c>
      <c r="E2188" s="37">
        <f t="shared" si="450"/>
        <v>2.29E-2</v>
      </c>
      <c r="F2188" s="36">
        <f t="shared" si="450"/>
        <v>236401</v>
      </c>
      <c r="G2188" s="36">
        <f t="shared" si="450"/>
        <v>6206</v>
      </c>
      <c r="H2188" s="36">
        <f t="shared" si="450"/>
        <v>242607</v>
      </c>
      <c r="I2188" s="36">
        <f t="shared" si="450"/>
        <v>0</v>
      </c>
      <c r="J2188" s="36">
        <f t="shared" si="450"/>
        <v>84428</v>
      </c>
      <c r="K2188" s="36">
        <f t="shared" si="450"/>
        <v>2426</v>
      </c>
      <c r="L2188" s="36">
        <f t="shared" si="450"/>
        <v>0</v>
      </c>
      <c r="M2188" s="36">
        <f t="shared" si="450"/>
        <v>0</v>
      </c>
      <c r="N2188" s="38">
        <f t="shared" si="450"/>
        <v>327035</v>
      </c>
    </row>
    <row r="2189" spans="1:14" x14ac:dyDescent="0.2">
      <c r="A2189" s="29" t="s">
        <v>2728</v>
      </c>
      <c r="B2189" s="30"/>
      <c r="C2189" s="31">
        <f t="shared" ref="C2189:N2189" si="451">C2175+C2180+C2184+C2188</f>
        <v>44</v>
      </c>
      <c r="D2189" s="32">
        <f t="shared" si="451"/>
        <v>4.0799000000000003</v>
      </c>
      <c r="E2189" s="32">
        <f t="shared" si="451"/>
        <v>1.6701000000000001</v>
      </c>
      <c r="F2189" s="31">
        <f t="shared" si="451"/>
        <v>2234412</v>
      </c>
      <c r="G2189" s="31">
        <f t="shared" si="451"/>
        <v>499713</v>
      </c>
      <c r="H2189" s="31">
        <f t="shared" si="451"/>
        <v>2734125</v>
      </c>
      <c r="I2189" s="31">
        <f t="shared" si="451"/>
        <v>0</v>
      </c>
      <c r="J2189" s="31">
        <f t="shared" si="451"/>
        <v>951475</v>
      </c>
      <c r="K2189" s="31">
        <f t="shared" si="451"/>
        <v>27341</v>
      </c>
      <c r="L2189" s="31">
        <f t="shared" si="451"/>
        <v>26440</v>
      </c>
      <c r="M2189" s="31">
        <f t="shared" si="451"/>
        <v>0</v>
      </c>
      <c r="N2189" s="33">
        <f t="shared" si="451"/>
        <v>3712040</v>
      </c>
    </row>
    <row r="2190" spans="1:14" x14ac:dyDescent="0.2">
      <c r="A2190" s="39"/>
      <c r="B2190" s="40"/>
      <c r="C2190" s="41"/>
      <c r="D2190" s="42"/>
      <c r="E2190" s="42"/>
      <c r="F2190" s="41"/>
      <c r="G2190" s="41"/>
      <c r="H2190" s="41"/>
      <c r="I2190" s="41"/>
      <c r="J2190" s="41"/>
      <c r="K2190" s="41"/>
      <c r="L2190" s="41"/>
      <c r="M2190" s="41"/>
      <c r="N2190" s="43"/>
    </row>
    <row r="2191" spans="1:14" x14ac:dyDescent="0.2">
      <c r="A2191" s="29" t="s">
        <v>2729</v>
      </c>
      <c r="B2191" s="30"/>
      <c r="C2191" s="31"/>
      <c r="D2191" s="32"/>
      <c r="E2191" s="32"/>
      <c r="F2191" s="31"/>
      <c r="G2191" s="31"/>
      <c r="H2191" s="31"/>
      <c r="I2191" s="31"/>
      <c r="J2191" s="31"/>
      <c r="K2191" s="31"/>
      <c r="L2191" s="31"/>
      <c r="M2191" s="31"/>
      <c r="N2191" s="33"/>
    </row>
    <row r="2192" spans="1:14" x14ac:dyDescent="0.2">
      <c r="A2192" s="29" t="s">
        <v>2730</v>
      </c>
      <c r="B2192" s="30" t="s">
        <v>6</v>
      </c>
      <c r="C2192" s="31" t="s">
        <v>7</v>
      </c>
      <c r="D2192" s="32" t="s">
        <v>8</v>
      </c>
      <c r="E2192" s="32" t="s">
        <v>9</v>
      </c>
      <c r="F2192" s="31" t="s">
        <v>10</v>
      </c>
      <c r="G2192" s="31" t="s">
        <v>11</v>
      </c>
      <c r="H2192" s="31" t="s">
        <v>12</v>
      </c>
      <c r="I2192" s="31" t="s">
        <v>13</v>
      </c>
      <c r="J2192" s="31" t="s">
        <v>14</v>
      </c>
      <c r="K2192" s="31" t="s">
        <v>15</v>
      </c>
      <c r="L2192" s="31" t="s">
        <v>16</v>
      </c>
      <c r="M2192" s="31" t="s">
        <v>17</v>
      </c>
      <c r="N2192" s="33" t="s">
        <v>18</v>
      </c>
    </row>
    <row r="2193" spans="1:14" x14ac:dyDescent="0.2">
      <c r="A2193" s="34" t="s">
        <v>1629</v>
      </c>
      <c r="B2193" s="35"/>
      <c r="C2193" s="36"/>
      <c r="D2193" s="37"/>
      <c r="E2193" s="37"/>
      <c r="F2193" s="36"/>
      <c r="G2193" s="36"/>
      <c r="H2193" s="36"/>
      <c r="I2193" s="36"/>
      <c r="J2193" s="36"/>
      <c r="K2193" s="36"/>
      <c r="L2193" s="36"/>
      <c r="M2193" s="36"/>
      <c r="N2193" s="38"/>
    </row>
    <row r="2194" spans="1:14" x14ac:dyDescent="0.2">
      <c r="A2194" s="39" t="s">
        <v>20</v>
      </c>
      <c r="B2194" s="40"/>
      <c r="C2194" s="41">
        <v>0</v>
      </c>
      <c r="D2194" s="42">
        <v>1.1277999999999999</v>
      </c>
      <c r="E2194" s="42">
        <v>0</v>
      </c>
      <c r="F2194" s="41">
        <v>402350</v>
      </c>
      <c r="G2194" s="41">
        <v>0</v>
      </c>
      <c r="H2194" s="41">
        <v>402350</v>
      </c>
      <c r="I2194" s="41">
        <v>0</v>
      </c>
      <c r="J2194" s="41">
        <v>140019</v>
      </c>
      <c r="K2194" s="41">
        <v>4024</v>
      </c>
      <c r="L2194" s="41">
        <v>0</v>
      </c>
      <c r="M2194" s="41">
        <v>0</v>
      </c>
      <c r="N2194" s="43">
        <v>542369</v>
      </c>
    </row>
    <row r="2195" spans="1:14" x14ac:dyDescent="0.2">
      <c r="A2195" s="39" t="s">
        <v>23</v>
      </c>
      <c r="B2195" s="40"/>
      <c r="C2195" s="41">
        <v>0</v>
      </c>
      <c r="D2195" s="42">
        <v>0</v>
      </c>
      <c r="E2195" s="42">
        <v>0.5</v>
      </c>
      <c r="F2195" s="41">
        <v>0</v>
      </c>
      <c r="G2195" s="41">
        <v>195396</v>
      </c>
      <c r="H2195" s="41">
        <v>195396</v>
      </c>
      <c r="I2195" s="41">
        <v>0</v>
      </c>
      <c r="J2195" s="41">
        <v>67998</v>
      </c>
      <c r="K2195" s="41">
        <v>1954</v>
      </c>
      <c r="L2195" s="41">
        <v>0</v>
      </c>
      <c r="M2195" s="41">
        <v>0</v>
      </c>
      <c r="N2195" s="43">
        <v>263394</v>
      </c>
    </row>
    <row r="2196" spans="1:14" x14ac:dyDescent="0.2">
      <c r="A2196" s="39" t="s">
        <v>1481</v>
      </c>
      <c r="B2196" s="40"/>
      <c r="C2196" s="41">
        <v>0</v>
      </c>
      <c r="D2196" s="42">
        <v>2.7271999999999998</v>
      </c>
      <c r="E2196" s="42">
        <v>0.2</v>
      </c>
      <c r="F2196" s="41">
        <v>1781091</v>
      </c>
      <c r="G2196" s="41">
        <v>50220</v>
      </c>
      <c r="H2196" s="41">
        <v>1831311</v>
      </c>
      <c r="I2196" s="41">
        <v>0</v>
      </c>
      <c r="J2196" s="41">
        <v>637296</v>
      </c>
      <c r="K2196" s="41">
        <v>18313</v>
      </c>
      <c r="L2196" s="41">
        <v>42775</v>
      </c>
      <c r="M2196" s="41">
        <v>0</v>
      </c>
      <c r="N2196" s="43">
        <v>2511382</v>
      </c>
    </row>
    <row r="2197" spans="1:14" x14ac:dyDescent="0.2">
      <c r="A2197" s="34" t="s">
        <v>24</v>
      </c>
      <c r="B2197" s="35"/>
      <c r="C2197" s="36">
        <f t="shared" ref="C2197:N2197" si="452">SUM(C2194:C2196)</f>
        <v>0</v>
      </c>
      <c r="D2197" s="37">
        <f t="shared" si="452"/>
        <v>3.8549999999999995</v>
      </c>
      <c r="E2197" s="37">
        <f t="shared" si="452"/>
        <v>0.7</v>
      </c>
      <c r="F2197" s="36">
        <f t="shared" si="452"/>
        <v>2183441</v>
      </c>
      <c r="G2197" s="36">
        <f t="shared" si="452"/>
        <v>245616</v>
      </c>
      <c r="H2197" s="36">
        <f t="shared" si="452"/>
        <v>2429057</v>
      </c>
      <c r="I2197" s="36">
        <f t="shared" si="452"/>
        <v>0</v>
      </c>
      <c r="J2197" s="36">
        <f t="shared" si="452"/>
        <v>845313</v>
      </c>
      <c r="K2197" s="36">
        <f t="shared" si="452"/>
        <v>24291</v>
      </c>
      <c r="L2197" s="36">
        <f t="shared" si="452"/>
        <v>42775</v>
      </c>
      <c r="M2197" s="36">
        <f t="shared" si="452"/>
        <v>0</v>
      </c>
      <c r="N2197" s="38">
        <f t="shared" si="452"/>
        <v>3317145</v>
      </c>
    </row>
    <row r="2198" spans="1:14" x14ac:dyDescent="0.2">
      <c r="A2198" s="34" t="s">
        <v>1483</v>
      </c>
      <c r="B2198" s="35"/>
      <c r="C2198" s="36"/>
      <c r="D2198" s="37"/>
      <c r="E2198" s="37"/>
      <c r="F2198" s="36"/>
      <c r="G2198" s="36"/>
      <c r="H2198" s="36"/>
      <c r="I2198" s="36"/>
      <c r="J2198" s="36"/>
      <c r="K2198" s="36"/>
      <c r="L2198" s="36"/>
      <c r="M2198" s="36"/>
      <c r="N2198" s="38"/>
    </row>
    <row r="2199" spans="1:14" x14ac:dyDescent="0.2">
      <c r="A2199" s="39" t="s">
        <v>1492</v>
      </c>
      <c r="B2199" s="40"/>
      <c r="C2199" s="41">
        <v>29</v>
      </c>
      <c r="D2199" s="42">
        <v>0</v>
      </c>
      <c r="E2199" s="42">
        <v>5.5199999999999999E-2</v>
      </c>
      <c r="F2199" s="41">
        <v>0</v>
      </c>
      <c r="G2199" s="41">
        <v>14960</v>
      </c>
      <c r="H2199" s="41">
        <v>14960</v>
      </c>
      <c r="I2199" s="41">
        <v>0</v>
      </c>
      <c r="J2199" s="41">
        <v>5206</v>
      </c>
      <c r="K2199" s="41">
        <v>150</v>
      </c>
      <c r="L2199" s="41">
        <v>0</v>
      </c>
      <c r="M2199" s="41">
        <v>0</v>
      </c>
      <c r="N2199" s="43">
        <v>20166</v>
      </c>
    </row>
    <row r="2200" spans="1:14" x14ac:dyDescent="0.2">
      <c r="A2200" s="39" t="s">
        <v>1485</v>
      </c>
      <c r="B2200" s="40"/>
      <c r="C2200" s="41">
        <v>0</v>
      </c>
      <c r="D2200" s="42">
        <v>1.1248</v>
      </c>
      <c r="E2200" s="42">
        <v>0</v>
      </c>
      <c r="F2200" s="41">
        <v>570559</v>
      </c>
      <c r="G2200" s="41">
        <v>0</v>
      </c>
      <c r="H2200" s="41">
        <v>570559</v>
      </c>
      <c r="I2200" s="41">
        <v>0</v>
      </c>
      <c r="J2200" s="41">
        <v>198555</v>
      </c>
      <c r="K2200" s="41">
        <v>5706</v>
      </c>
      <c r="L2200" s="41">
        <v>0</v>
      </c>
      <c r="M2200" s="41">
        <v>0</v>
      </c>
      <c r="N2200" s="43">
        <v>769114</v>
      </c>
    </row>
    <row r="2201" spans="1:14" x14ac:dyDescent="0.2">
      <c r="A2201" s="34" t="s">
        <v>24</v>
      </c>
      <c r="B2201" s="35"/>
      <c r="C2201" s="36">
        <f t="shared" ref="C2201:N2201" si="453">SUM(C2199:C2200)</f>
        <v>29</v>
      </c>
      <c r="D2201" s="37">
        <f t="shared" si="453"/>
        <v>1.1248</v>
      </c>
      <c r="E2201" s="37">
        <f t="shared" si="453"/>
        <v>5.5199999999999999E-2</v>
      </c>
      <c r="F2201" s="36">
        <f t="shared" si="453"/>
        <v>570559</v>
      </c>
      <c r="G2201" s="36">
        <f t="shared" si="453"/>
        <v>14960</v>
      </c>
      <c r="H2201" s="36">
        <f t="shared" si="453"/>
        <v>585519</v>
      </c>
      <c r="I2201" s="36">
        <f t="shared" si="453"/>
        <v>0</v>
      </c>
      <c r="J2201" s="36">
        <f t="shared" si="453"/>
        <v>203761</v>
      </c>
      <c r="K2201" s="36">
        <f t="shared" si="453"/>
        <v>5856</v>
      </c>
      <c r="L2201" s="36">
        <f t="shared" si="453"/>
        <v>0</v>
      </c>
      <c r="M2201" s="36">
        <f t="shared" si="453"/>
        <v>0</v>
      </c>
      <c r="N2201" s="38">
        <f t="shared" si="453"/>
        <v>789280</v>
      </c>
    </row>
    <row r="2202" spans="1:14" x14ac:dyDescent="0.2">
      <c r="A2202" s="29" t="s">
        <v>2731</v>
      </c>
      <c r="B2202" s="30"/>
      <c r="C2202" s="31">
        <f t="shared" ref="C2202:N2202" si="454">C2197+C2201</f>
        <v>29</v>
      </c>
      <c r="D2202" s="32">
        <f t="shared" si="454"/>
        <v>4.9797999999999991</v>
      </c>
      <c r="E2202" s="32">
        <f t="shared" si="454"/>
        <v>0.75519999999999998</v>
      </c>
      <c r="F2202" s="31">
        <f t="shared" si="454"/>
        <v>2754000</v>
      </c>
      <c r="G2202" s="31">
        <f t="shared" si="454"/>
        <v>260576</v>
      </c>
      <c r="H2202" s="31">
        <f t="shared" si="454"/>
        <v>3014576</v>
      </c>
      <c r="I2202" s="31">
        <f t="shared" si="454"/>
        <v>0</v>
      </c>
      <c r="J2202" s="31">
        <f t="shared" si="454"/>
        <v>1049074</v>
      </c>
      <c r="K2202" s="31">
        <f t="shared" si="454"/>
        <v>30147</v>
      </c>
      <c r="L2202" s="31">
        <f t="shared" si="454"/>
        <v>42775</v>
      </c>
      <c r="M2202" s="31">
        <f t="shared" si="454"/>
        <v>0</v>
      </c>
      <c r="N2202" s="33">
        <f t="shared" si="454"/>
        <v>4106425</v>
      </c>
    </row>
    <row r="2203" spans="1:14" x14ac:dyDescent="0.2">
      <c r="A2203" s="39"/>
      <c r="B2203" s="40"/>
      <c r="C2203" s="41"/>
      <c r="D2203" s="42"/>
      <c r="E2203" s="42"/>
      <c r="F2203" s="41"/>
      <c r="G2203" s="41"/>
      <c r="H2203" s="41"/>
      <c r="I2203" s="41"/>
      <c r="J2203" s="41"/>
      <c r="K2203" s="41"/>
      <c r="L2203" s="41"/>
      <c r="M2203" s="41"/>
      <c r="N2203" s="43"/>
    </row>
    <row r="2204" spans="1:14" x14ac:dyDescent="0.2">
      <c r="A2204" s="29" t="s">
        <v>2732</v>
      </c>
      <c r="B2204" s="30"/>
      <c r="C2204" s="31"/>
      <c r="D2204" s="32"/>
      <c r="E2204" s="32"/>
      <c r="F2204" s="31"/>
      <c r="G2204" s="31"/>
      <c r="H2204" s="31"/>
      <c r="I2204" s="31"/>
      <c r="J2204" s="31"/>
      <c r="K2204" s="31"/>
      <c r="L2204" s="31"/>
      <c r="M2204" s="31"/>
      <c r="N2204" s="33"/>
    </row>
    <row r="2205" spans="1:14" x14ac:dyDescent="0.2">
      <c r="A2205" s="29" t="s">
        <v>2733</v>
      </c>
      <c r="B2205" s="30" t="s">
        <v>6</v>
      </c>
      <c r="C2205" s="31" t="s">
        <v>7</v>
      </c>
      <c r="D2205" s="32" t="s">
        <v>8</v>
      </c>
      <c r="E2205" s="32" t="s">
        <v>9</v>
      </c>
      <c r="F2205" s="31" t="s">
        <v>10</v>
      </c>
      <c r="G2205" s="31" t="s">
        <v>11</v>
      </c>
      <c r="H2205" s="31" t="s">
        <v>12</v>
      </c>
      <c r="I2205" s="31" t="s">
        <v>13</v>
      </c>
      <c r="J2205" s="31" t="s">
        <v>14</v>
      </c>
      <c r="K2205" s="31" t="s">
        <v>15</v>
      </c>
      <c r="L2205" s="31" t="s">
        <v>16</v>
      </c>
      <c r="M2205" s="31" t="s">
        <v>17</v>
      </c>
      <c r="N2205" s="33" t="s">
        <v>18</v>
      </c>
    </row>
    <row r="2206" spans="1:14" x14ac:dyDescent="0.2">
      <c r="A2206" s="34" t="s">
        <v>1629</v>
      </c>
      <c r="B2206" s="35"/>
      <c r="C2206" s="36"/>
      <c r="D2206" s="37"/>
      <c r="E2206" s="37"/>
      <c r="F2206" s="36"/>
      <c r="G2206" s="36"/>
      <c r="H2206" s="36"/>
      <c r="I2206" s="36"/>
      <c r="J2206" s="36"/>
      <c r="K2206" s="36"/>
      <c r="L2206" s="36"/>
      <c r="M2206" s="36"/>
      <c r="N2206" s="38"/>
    </row>
    <row r="2207" spans="1:14" x14ac:dyDescent="0.2">
      <c r="A2207" s="39" t="s">
        <v>162</v>
      </c>
      <c r="B2207" s="40"/>
      <c r="C2207" s="41">
        <v>0</v>
      </c>
      <c r="D2207" s="42">
        <v>2.5388999999999999</v>
      </c>
      <c r="E2207" s="42">
        <v>0</v>
      </c>
      <c r="F2207" s="41">
        <v>897034</v>
      </c>
      <c r="G2207" s="41">
        <v>0</v>
      </c>
      <c r="H2207" s="41">
        <v>897034</v>
      </c>
      <c r="I2207" s="41">
        <v>0</v>
      </c>
      <c r="J2207" s="41">
        <v>312167</v>
      </c>
      <c r="K2207" s="41">
        <v>8970</v>
      </c>
      <c r="L2207" s="41">
        <v>0</v>
      </c>
      <c r="M2207" s="41">
        <v>0</v>
      </c>
      <c r="N2207" s="43">
        <v>1209201</v>
      </c>
    </row>
    <row r="2208" spans="1:14" x14ac:dyDescent="0.2">
      <c r="A2208" s="39" t="s">
        <v>40</v>
      </c>
      <c r="B2208" s="40"/>
      <c r="C2208" s="41">
        <v>0</v>
      </c>
      <c r="D2208" s="42">
        <v>-0.1411</v>
      </c>
      <c r="E2208" s="42">
        <v>0</v>
      </c>
      <c r="F2208" s="41">
        <v>-70560</v>
      </c>
      <c r="G2208" s="41">
        <v>0</v>
      </c>
      <c r="H2208" s="41">
        <v>-70560</v>
      </c>
      <c r="I2208" s="41">
        <v>0</v>
      </c>
      <c r="J2208" s="41">
        <v>-24555</v>
      </c>
      <c r="K2208" s="41">
        <v>-706</v>
      </c>
      <c r="L2208" s="41">
        <v>0</v>
      </c>
      <c r="M2208" s="41">
        <v>0</v>
      </c>
      <c r="N2208" s="43">
        <v>-95115</v>
      </c>
    </row>
    <row r="2209" spans="1:14" x14ac:dyDescent="0.2">
      <c r="A2209" s="39" t="s">
        <v>41</v>
      </c>
      <c r="B2209" s="40"/>
      <c r="C2209" s="41">
        <v>0</v>
      </c>
      <c r="D2209" s="42">
        <v>0</v>
      </c>
      <c r="E2209" s="42">
        <v>0</v>
      </c>
      <c r="F2209" s="41">
        <v>0</v>
      </c>
      <c r="G2209" s="41">
        <v>0</v>
      </c>
      <c r="H2209" s="41">
        <v>0</v>
      </c>
      <c r="I2209" s="41">
        <v>70560</v>
      </c>
      <c r="J2209" s="41">
        <v>23849</v>
      </c>
      <c r="K2209" s="41">
        <v>0</v>
      </c>
      <c r="L2209" s="41">
        <v>0</v>
      </c>
      <c r="M2209" s="41">
        <v>0</v>
      </c>
      <c r="N2209" s="43">
        <v>94409</v>
      </c>
    </row>
    <row r="2210" spans="1:14" x14ac:dyDescent="0.2">
      <c r="A2210" s="39" t="s">
        <v>163</v>
      </c>
      <c r="B2210" s="40"/>
      <c r="C2210" s="41">
        <v>0</v>
      </c>
      <c r="D2210" s="42">
        <v>0</v>
      </c>
      <c r="E2210" s="42">
        <v>0</v>
      </c>
      <c r="F2210" s="41">
        <v>0</v>
      </c>
      <c r="G2210" s="41">
        <v>0</v>
      </c>
      <c r="H2210" s="41">
        <v>0</v>
      </c>
      <c r="I2210" s="41">
        <v>0</v>
      </c>
      <c r="J2210" s="41">
        <v>3</v>
      </c>
      <c r="K2210" s="41">
        <v>0</v>
      </c>
      <c r="L2210" s="41">
        <v>0</v>
      </c>
      <c r="M2210" s="41">
        <v>0</v>
      </c>
      <c r="N2210" s="43">
        <v>3</v>
      </c>
    </row>
    <row r="2211" spans="1:14" x14ac:dyDescent="0.2">
      <c r="A2211" s="39" t="s">
        <v>23</v>
      </c>
      <c r="B2211" s="40"/>
      <c r="C2211" s="41">
        <v>0</v>
      </c>
      <c r="D2211" s="42">
        <v>0</v>
      </c>
      <c r="E2211" s="42">
        <v>1.5</v>
      </c>
      <c r="F2211" s="41">
        <v>0</v>
      </c>
      <c r="G2211" s="41">
        <v>586188</v>
      </c>
      <c r="H2211" s="41">
        <v>586188</v>
      </c>
      <c r="I2211" s="41">
        <v>0</v>
      </c>
      <c r="J2211" s="41">
        <v>203994</v>
      </c>
      <c r="K2211" s="41">
        <v>5862</v>
      </c>
      <c r="L2211" s="41">
        <v>0</v>
      </c>
      <c r="M2211" s="41">
        <v>0</v>
      </c>
      <c r="N2211" s="43">
        <v>790182</v>
      </c>
    </row>
    <row r="2212" spans="1:14" x14ac:dyDescent="0.2">
      <c r="A2212" s="39" t="s">
        <v>1481</v>
      </c>
      <c r="B2212" s="40"/>
      <c r="C2212" s="41">
        <v>0</v>
      </c>
      <c r="D2212" s="42">
        <v>8.1475000000000009</v>
      </c>
      <c r="E2212" s="42">
        <v>1.02</v>
      </c>
      <c r="F2212" s="41">
        <v>5472487</v>
      </c>
      <c r="G2212" s="41">
        <v>256122</v>
      </c>
      <c r="H2212" s="41">
        <v>5728609</v>
      </c>
      <c r="I2212" s="41">
        <v>0</v>
      </c>
      <c r="J2212" s="41">
        <v>1993556</v>
      </c>
      <c r="K2212" s="41">
        <v>57286</v>
      </c>
      <c r="L2212" s="41">
        <v>190275</v>
      </c>
      <c r="M2212" s="41">
        <v>0</v>
      </c>
      <c r="N2212" s="43">
        <v>7912440</v>
      </c>
    </row>
    <row r="2213" spans="1:14" x14ac:dyDescent="0.2">
      <c r="A2213" s="39" t="s">
        <v>1482</v>
      </c>
      <c r="B2213" s="40"/>
      <c r="C2213" s="41">
        <v>0</v>
      </c>
      <c r="D2213" s="42">
        <v>0</v>
      </c>
      <c r="E2213" s="42">
        <v>0</v>
      </c>
      <c r="F2213" s="41">
        <v>24000</v>
      </c>
      <c r="G2213" s="41">
        <v>0</v>
      </c>
      <c r="H2213" s="41">
        <v>24000</v>
      </c>
      <c r="I2213" s="41">
        <v>0</v>
      </c>
      <c r="J2213" s="41">
        <v>8352</v>
      </c>
      <c r="K2213" s="41">
        <v>240</v>
      </c>
      <c r="L2213" s="41">
        <v>4500</v>
      </c>
      <c r="M2213" s="41">
        <v>0</v>
      </c>
      <c r="N2213" s="43">
        <v>36852</v>
      </c>
    </row>
    <row r="2214" spans="1:14" x14ac:dyDescent="0.2">
      <c r="A2214" s="34" t="s">
        <v>24</v>
      </c>
      <c r="B2214" s="35"/>
      <c r="C2214" s="36">
        <f t="shared" ref="C2214:N2214" si="455">SUM(C2207:C2213)</f>
        <v>0</v>
      </c>
      <c r="D2214" s="37">
        <f t="shared" si="455"/>
        <v>10.545300000000001</v>
      </c>
      <c r="E2214" s="37">
        <f t="shared" si="455"/>
        <v>2.52</v>
      </c>
      <c r="F2214" s="36">
        <f t="shared" si="455"/>
        <v>6322961</v>
      </c>
      <c r="G2214" s="36">
        <f t="shared" si="455"/>
        <v>842310</v>
      </c>
      <c r="H2214" s="36">
        <f t="shared" si="455"/>
        <v>7165271</v>
      </c>
      <c r="I2214" s="36">
        <f t="shared" si="455"/>
        <v>70560</v>
      </c>
      <c r="J2214" s="36">
        <f t="shared" si="455"/>
        <v>2517366</v>
      </c>
      <c r="K2214" s="36">
        <f t="shared" si="455"/>
        <v>71652</v>
      </c>
      <c r="L2214" s="36">
        <f t="shared" si="455"/>
        <v>194775</v>
      </c>
      <c r="M2214" s="36">
        <f t="shared" si="455"/>
        <v>0</v>
      </c>
      <c r="N2214" s="38">
        <f t="shared" si="455"/>
        <v>9947972</v>
      </c>
    </row>
    <row r="2215" spans="1:14" x14ac:dyDescent="0.2">
      <c r="A2215" s="34" t="s">
        <v>1483</v>
      </c>
      <c r="B2215" s="35"/>
      <c r="C2215" s="36"/>
      <c r="D2215" s="37"/>
      <c r="E2215" s="37"/>
      <c r="F2215" s="36"/>
      <c r="G2215" s="36"/>
      <c r="H2215" s="36"/>
      <c r="I2215" s="36"/>
      <c r="J2215" s="36"/>
      <c r="K2215" s="36"/>
      <c r="L2215" s="36"/>
      <c r="M2215" s="36"/>
      <c r="N2215" s="38"/>
    </row>
    <row r="2216" spans="1:14" x14ac:dyDescent="0.2">
      <c r="A2216" s="39" t="s">
        <v>1484</v>
      </c>
      <c r="B2216" s="40"/>
      <c r="C2216" s="41">
        <v>86</v>
      </c>
      <c r="D2216" s="42">
        <v>0</v>
      </c>
      <c r="E2216" s="42">
        <v>0.14410000000000001</v>
      </c>
      <c r="F2216" s="41">
        <v>0</v>
      </c>
      <c r="G2216" s="41">
        <v>39052</v>
      </c>
      <c r="H2216" s="41">
        <v>39052</v>
      </c>
      <c r="I2216" s="41">
        <v>0</v>
      </c>
      <c r="J2216" s="41">
        <v>13591</v>
      </c>
      <c r="K2216" s="41">
        <v>391</v>
      </c>
      <c r="L2216" s="41">
        <v>0</v>
      </c>
      <c r="M2216" s="41">
        <v>0</v>
      </c>
      <c r="N2216" s="43">
        <v>52643</v>
      </c>
    </row>
    <row r="2217" spans="1:14" x14ac:dyDescent="0.2">
      <c r="A2217" s="39" t="s">
        <v>152</v>
      </c>
      <c r="B2217" s="40"/>
      <c r="C2217" s="41">
        <v>0</v>
      </c>
      <c r="D2217" s="42">
        <v>0.54079999999999995</v>
      </c>
      <c r="E2217" s="42">
        <v>0</v>
      </c>
      <c r="F2217" s="41">
        <v>166606</v>
      </c>
      <c r="G2217" s="41">
        <v>0</v>
      </c>
      <c r="H2217" s="41">
        <v>166606</v>
      </c>
      <c r="I2217" s="41">
        <v>0</v>
      </c>
      <c r="J2217" s="41">
        <v>57979</v>
      </c>
      <c r="K2217" s="41">
        <v>1666</v>
      </c>
      <c r="L2217" s="41">
        <v>0</v>
      </c>
      <c r="M2217" s="41">
        <v>0</v>
      </c>
      <c r="N2217" s="43">
        <v>224585</v>
      </c>
    </row>
    <row r="2218" spans="1:14" x14ac:dyDescent="0.2">
      <c r="A2218" s="39" t="s">
        <v>301</v>
      </c>
      <c r="B2218" s="40"/>
      <c r="C2218" s="41">
        <v>0</v>
      </c>
      <c r="D2218" s="42">
        <v>0</v>
      </c>
      <c r="E2218" s="42">
        <v>4.3E-3</v>
      </c>
      <c r="F2218" s="41">
        <v>0</v>
      </c>
      <c r="G2218" s="41">
        <v>1168</v>
      </c>
      <c r="H2218" s="41">
        <v>1168</v>
      </c>
      <c r="I2218" s="41">
        <v>0</v>
      </c>
      <c r="J2218" s="41">
        <v>407</v>
      </c>
      <c r="K2218" s="41">
        <v>12</v>
      </c>
      <c r="L2218" s="41">
        <v>0</v>
      </c>
      <c r="M2218" s="41">
        <v>0</v>
      </c>
      <c r="N2218" s="43">
        <v>1575</v>
      </c>
    </row>
    <row r="2219" spans="1:14" x14ac:dyDescent="0.2">
      <c r="A2219" s="39" t="s">
        <v>1485</v>
      </c>
      <c r="B2219" s="40"/>
      <c r="C2219" s="41">
        <v>0</v>
      </c>
      <c r="D2219" s="42">
        <v>2.8</v>
      </c>
      <c r="E2219" s="42">
        <v>0</v>
      </c>
      <c r="F2219" s="41">
        <v>1425430</v>
      </c>
      <c r="G2219" s="41">
        <v>0</v>
      </c>
      <c r="H2219" s="41">
        <v>1425430</v>
      </c>
      <c r="I2219" s="41">
        <v>0</v>
      </c>
      <c r="J2219" s="41">
        <v>496049</v>
      </c>
      <c r="K2219" s="41">
        <v>14254</v>
      </c>
      <c r="L2219" s="41">
        <v>0</v>
      </c>
      <c r="M2219" s="41">
        <v>0</v>
      </c>
      <c r="N2219" s="43">
        <v>1921479</v>
      </c>
    </row>
    <row r="2220" spans="1:14" x14ac:dyDescent="0.2">
      <c r="A2220" s="34" t="s">
        <v>24</v>
      </c>
      <c r="B2220" s="35"/>
      <c r="C2220" s="36">
        <f t="shared" ref="C2220:N2220" si="456">SUM(C2216:C2219)</f>
        <v>86</v>
      </c>
      <c r="D2220" s="37">
        <f t="shared" si="456"/>
        <v>3.3407999999999998</v>
      </c>
      <c r="E2220" s="37">
        <f t="shared" si="456"/>
        <v>0.1484</v>
      </c>
      <c r="F2220" s="36">
        <f t="shared" si="456"/>
        <v>1592036</v>
      </c>
      <c r="G2220" s="36">
        <f t="shared" si="456"/>
        <v>40220</v>
      </c>
      <c r="H2220" s="36">
        <f t="shared" si="456"/>
        <v>1632256</v>
      </c>
      <c r="I2220" s="36">
        <f t="shared" si="456"/>
        <v>0</v>
      </c>
      <c r="J2220" s="36">
        <f t="shared" si="456"/>
        <v>568026</v>
      </c>
      <c r="K2220" s="36">
        <f t="shared" si="456"/>
        <v>16323</v>
      </c>
      <c r="L2220" s="36">
        <f t="shared" si="456"/>
        <v>0</v>
      </c>
      <c r="M2220" s="36">
        <f t="shared" si="456"/>
        <v>0</v>
      </c>
      <c r="N2220" s="38">
        <f t="shared" si="456"/>
        <v>2200282</v>
      </c>
    </row>
    <row r="2221" spans="1:14" x14ac:dyDescent="0.2">
      <c r="A2221" s="29" t="s">
        <v>2734</v>
      </c>
      <c r="B2221" s="30"/>
      <c r="C2221" s="31">
        <f t="shared" ref="C2221:N2221" si="457">C2214+C2220</f>
        <v>86</v>
      </c>
      <c r="D2221" s="32">
        <f t="shared" si="457"/>
        <v>13.886100000000001</v>
      </c>
      <c r="E2221" s="32">
        <f t="shared" si="457"/>
        <v>2.6684000000000001</v>
      </c>
      <c r="F2221" s="31">
        <f t="shared" si="457"/>
        <v>7914997</v>
      </c>
      <c r="G2221" s="31">
        <f t="shared" si="457"/>
        <v>882530</v>
      </c>
      <c r="H2221" s="31">
        <f t="shared" si="457"/>
        <v>8797527</v>
      </c>
      <c r="I2221" s="31">
        <f t="shared" si="457"/>
        <v>70560</v>
      </c>
      <c r="J2221" s="31">
        <f t="shared" si="457"/>
        <v>3085392</v>
      </c>
      <c r="K2221" s="31">
        <f t="shared" si="457"/>
        <v>87975</v>
      </c>
      <c r="L2221" s="31">
        <f t="shared" si="457"/>
        <v>194775</v>
      </c>
      <c r="M2221" s="31">
        <f t="shared" si="457"/>
        <v>0</v>
      </c>
      <c r="N2221" s="33">
        <f t="shared" si="457"/>
        <v>12148254</v>
      </c>
    </row>
    <row r="2222" spans="1:14" x14ac:dyDescent="0.2">
      <c r="A2222" s="39"/>
      <c r="B2222" s="40"/>
      <c r="C2222" s="41"/>
      <c r="D2222" s="42"/>
      <c r="E2222" s="42"/>
      <c r="F2222" s="41"/>
      <c r="G2222" s="41"/>
      <c r="H2222" s="41"/>
      <c r="I2222" s="41"/>
      <c r="J2222" s="41"/>
      <c r="K2222" s="41"/>
      <c r="L2222" s="41"/>
      <c r="M2222" s="41"/>
      <c r="N2222" s="43"/>
    </row>
    <row r="2223" spans="1:14" x14ac:dyDescent="0.2">
      <c r="A2223" s="29" t="s">
        <v>2735</v>
      </c>
      <c r="B2223" s="30"/>
      <c r="C2223" s="31"/>
      <c r="D2223" s="32"/>
      <c r="E2223" s="32"/>
      <c r="F2223" s="31"/>
      <c r="G2223" s="31"/>
      <c r="H2223" s="31"/>
      <c r="I2223" s="31"/>
      <c r="J2223" s="31"/>
      <c r="K2223" s="31"/>
      <c r="L2223" s="31"/>
      <c r="M2223" s="31"/>
      <c r="N2223" s="33"/>
    </row>
    <row r="2224" spans="1:14" x14ac:dyDescent="0.2">
      <c r="A2224" s="29" t="s">
        <v>2736</v>
      </c>
      <c r="B2224" s="30" t="s">
        <v>6</v>
      </c>
      <c r="C2224" s="31" t="s">
        <v>7</v>
      </c>
      <c r="D2224" s="32" t="s">
        <v>8</v>
      </c>
      <c r="E2224" s="32" t="s">
        <v>9</v>
      </c>
      <c r="F2224" s="31" t="s">
        <v>10</v>
      </c>
      <c r="G2224" s="31" t="s">
        <v>11</v>
      </c>
      <c r="H2224" s="31" t="s">
        <v>12</v>
      </c>
      <c r="I2224" s="31" t="s">
        <v>13</v>
      </c>
      <c r="J2224" s="31" t="s">
        <v>14</v>
      </c>
      <c r="K2224" s="31" t="s">
        <v>15</v>
      </c>
      <c r="L2224" s="31" t="s">
        <v>16</v>
      </c>
      <c r="M2224" s="31" t="s">
        <v>17</v>
      </c>
      <c r="N2224" s="33" t="s">
        <v>18</v>
      </c>
    </row>
    <row r="2225" spans="1:14" x14ac:dyDescent="0.2">
      <c r="A2225" s="34" t="s">
        <v>19</v>
      </c>
      <c r="B2225" s="35"/>
      <c r="C2225" s="36"/>
      <c r="D2225" s="37"/>
      <c r="E2225" s="37"/>
      <c r="F2225" s="36"/>
      <c r="G2225" s="36"/>
      <c r="H2225" s="36"/>
      <c r="I2225" s="36"/>
      <c r="J2225" s="36"/>
      <c r="K2225" s="36"/>
      <c r="L2225" s="36"/>
      <c r="M2225" s="36"/>
      <c r="N2225" s="38"/>
    </row>
    <row r="2226" spans="1:14" x14ac:dyDescent="0.2">
      <c r="A2226" s="39" t="s">
        <v>22</v>
      </c>
      <c r="B2226" s="40"/>
      <c r="C2226" s="41">
        <v>0</v>
      </c>
      <c r="D2226" s="42">
        <v>3.871</v>
      </c>
      <c r="E2226" s="42">
        <v>0.8</v>
      </c>
      <c r="F2226" s="41">
        <v>2076523</v>
      </c>
      <c r="G2226" s="41">
        <v>189994</v>
      </c>
      <c r="H2226" s="41">
        <v>2266517</v>
      </c>
      <c r="I2226" s="41">
        <v>0</v>
      </c>
      <c r="J2226" s="41">
        <v>788748</v>
      </c>
      <c r="K2226" s="41">
        <v>22665</v>
      </c>
      <c r="L2226" s="41">
        <v>17200</v>
      </c>
      <c r="M2226" s="41">
        <v>0</v>
      </c>
      <c r="N2226" s="43">
        <v>3072465</v>
      </c>
    </row>
    <row r="2227" spans="1:14" x14ac:dyDescent="0.2">
      <c r="A2227" s="34" t="s">
        <v>24</v>
      </c>
      <c r="B2227" s="35"/>
      <c r="C2227" s="36">
        <f t="shared" ref="C2227:N2227" si="458">SUM(C2226:C2226)</f>
        <v>0</v>
      </c>
      <c r="D2227" s="37">
        <f t="shared" si="458"/>
        <v>3.871</v>
      </c>
      <c r="E2227" s="37">
        <f t="shared" si="458"/>
        <v>0.8</v>
      </c>
      <c r="F2227" s="36">
        <f t="shared" si="458"/>
        <v>2076523</v>
      </c>
      <c r="G2227" s="36">
        <f t="shared" si="458"/>
        <v>189994</v>
      </c>
      <c r="H2227" s="36">
        <f t="shared" si="458"/>
        <v>2266517</v>
      </c>
      <c r="I2227" s="36">
        <f t="shared" si="458"/>
        <v>0</v>
      </c>
      <c r="J2227" s="36">
        <f t="shared" si="458"/>
        <v>788748</v>
      </c>
      <c r="K2227" s="36">
        <f t="shared" si="458"/>
        <v>22665</v>
      </c>
      <c r="L2227" s="36">
        <f t="shared" si="458"/>
        <v>17200</v>
      </c>
      <c r="M2227" s="36">
        <f t="shared" si="458"/>
        <v>0</v>
      </c>
      <c r="N2227" s="38">
        <f t="shared" si="458"/>
        <v>3072465</v>
      </c>
    </row>
    <row r="2228" spans="1:14" x14ac:dyDescent="0.2">
      <c r="A2228" s="34" t="s">
        <v>1629</v>
      </c>
      <c r="B2228" s="35"/>
      <c r="C2228" s="36"/>
      <c r="D2228" s="37"/>
      <c r="E2228" s="37"/>
      <c r="F2228" s="36"/>
      <c r="G2228" s="36"/>
      <c r="H2228" s="36"/>
      <c r="I2228" s="36"/>
      <c r="J2228" s="36"/>
      <c r="K2228" s="36"/>
      <c r="L2228" s="36"/>
      <c r="M2228" s="36"/>
      <c r="N2228" s="38"/>
    </row>
    <row r="2229" spans="1:14" x14ac:dyDescent="0.2">
      <c r="A2229" s="39" t="s">
        <v>162</v>
      </c>
      <c r="B2229" s="40"/>
      <c r="C2229" s="41">
        <v>0</v>
      </c>
      <c r="D2229" s="42">
        <v>0.88890000000000002</v>
      </c>
      <c r="E2229" s="42">
        <v>0</v>
      </c>
      <c r="F2229" s="41">
        <v>307957</v>
      </c>
      <c r="G2229" s="41">
        <v>0</v>
      </c>
      <c r="H2229" s="41">
        <v>307957</v>
      </c>
      <c r="I2229" s="41">
        <v>0</v>
      </c>
      <c r="J2229" s="41">
        <v>107169</v>
      </c>
      <c r="K2229" s="41">
        <v>3080</v>
      </c>
      <c r="L2229" s="41">
        <v>0</v>
      </c>
      <c r="M2229" s="41">
        <v>0</v>
      </c>
      <c r="N2229" s="43">
        <v>415126</v>
      </c>
    </row>
    <row r="2230" spans="1:14" x14ac:dyDescent="0.2">
      <c r="A2230" s="39" t="s">
        <v>40</v>
      </c>
      <c r="B2230" s="40"/>
      <c r="C2230" s="41">
        <v>0</v>
      </c>
      <c r="D2230" s="42">
        <v>-3.3599999999999998E-2</v>
      </c>
      <c r="E2230" s="42">
        <v>0</v>
      </c>
      <c r="F2230" s="41">
        <v>-16800</v>
      </c>
      <c r="G2230" s="41">
        <v>0</v>
      </c>
      <c r="H2230" s="41">
        <v>-16800</v>
      </c>
      <c r="I2230" s="41">
        <v>0</v>
      </c>
      <c r="J2230" s="41">
        <v>-5846</v>
      </c>
      <c r="K2230" s="41">
        <v>-168</v>
      </c>
      <c r="L2230" s="41">
        <v>0</v>
      </c>
      <c r="M2230" s="41">
        <v>0</v>
      </c>
      <c r="N2230" s="43">
        <v>-22646</v>
      </c>
    </row>
    <row r="2231" spans="1:14" x14ac:dyDescent="0.2">
      <c r="A2231" s="39" t="s">
        <v>41</v>
      </c>
      <c r="B2231" s="40"/>
      <c r="C2231" s="41">
        <v>0</v>
      </c>
      <c r="D2231" s="42">
        <v>0</v>
      </c>
      <c r="E2231" s="42">
        <v>0</v>
      </c>
      <c r="F2231" s="41">
        <v>0</v>
      </c>
      <c r="G2231" s="41">
        <v>0</v>
      </c>
      <c r="H2231" s="41">
        <v>0</v>
      </c>
      <c r="I2231" s="41">
        <v>16800</v>
      </c>
      <c r="J2231" s="41">
        <v>5678</v>
      </c>
      <c r="K2231" s="41">
        <v>0</v>
      </c>
      <c r="L2231" s="41">
        <v>0</v>
      </c>
      <c r="M2231" s="41">
        <v>0</v>
      </c>
      <c r="N2231" s="43">
        <v>22478</v>
      </c>
    </row>
    <row r="2232" spans="1:14" x14ac:dyDescent="0.2">
      <c r="A2232" s="39" t="s">
        <v>501</v>
      </c>
      <c r="B2232" s="40"/>
      <c r="C2232" s="41">
        <v>0</v>
      </c>
      <c r="D2232" s="42">
        <v>0</v>
      </c>
      <c r="E2232" s="42">
        <v>0</v>
      </c>
      <c r="F2232" s="41">
        <v>0</v>
      </c>
      <c r="G2232" s="41">
        <v>0</v>
      </c>
      <c r="H2232" s="41">
        <v>0</v>
      </c>
      <c r="I2232" s="41">
        <v>0</v>
      </c>
      <c r="J2232" s="41">
        <v>0</v>
      </c>
      <c r="K2232" s="41">
        <v>0</v>
      </c>
      <c r="L2232" s="41">
        <v>1250</v>
      </c>
      <c r="M2232" s="41">
        <v>0</v>
      </c>
      <c r="N2232" s="43">
        <v>1250</v>
      </c>
    </row>
    <row r="2233" spans="1:14" x14ac:dyDescent="0.2">
      <c r="A2233" s="39" t="s">
        <v>23</v>
      </c>
      <c r="B2233" s="40"/>
      <c r="C2233" s="41">
        <v>0</v>
      </c>
      <c r="D2233" s="42">
        <v>0</v>
      </c>
      <c r="E2233" s="42">
        <v>1.51</v>
      </c>
      <c r="F2233" s="41">
        <v>0</v>
      </c>
      <c r="G2233" s="41">
        <v>583179</v>
      </c>
      <c r="H2233" s="41">
        <v>583179</v>
      </c>
      <c r="I2233" s="41">
        <v>0</v>
      </c>
      <c r="J2233" s="41">
        <v>202947</v>
      </c>
      <c r="K2233" s="41">
        <v>5832</v>
      </c>
      <c r="L2233" s="41">
        <v>0</v>
      </c>
      <c r="M2233" s="41">
        <v>0</v>
      </c>
      <c r="N2233" s="43">
        <v>786126</v>
      </c>
    </row>
    <row r="2234" spans="1:14" x14ac:dyDescent="0.2">
      <c r="A2234" s="39" t="s">
        <v>1481</v>
      </c>
      <c r="B2234" s="40"/>
      <c r="C2234" s="41">
        <v>0</v>
      </c>
      <c r="D2234" s="42">
        <v>5</v>
      </c>
      <c r="E2234" s="42">
        <v>0.19</v>
      </c>
      <c r="F2234" s="41">
        <v>3046207</v>
      </c>
      <c r="G2234" s="41">
        <v>47709</v>
      </c>
      <c r="H2234" s="41">
        <v>3093916</v>
      </c>
      <c r="I2234" s="41">
        <v>0</v>
      </c>
      <c r="J2234" s="41">
        <v>1076683</v>
      </c>
      <c r="K2234" s="41">
        <v>30940</v>
      </c>
      <c r="L2234" s="41">
        <v>84075</v>
      </c>
      <c r="M2234" s="41">
        <v>0</v>
      </c>
      <c r="N2234" s="43">
        <v>4254674</v>
      </c>
    </row>
    <row r="2235" spans="1:14" x14ac:dyDescent="0.2">
      <c r="A2235" s="34" t="s">
        <v>24</v>
      </c>
      <c r="B2235" s="35"/>
      <c r="C2235" s="36">
        <f t="shared" ref="C2235:N2235" si="459">SUM(C2229:C2234)</f>
        <v>0</v>
      </c>
      <c r="D2235" s="37">
        <f t="shared" si="459"/>
        <v>5.8552999999999997</v>
      </c>
      <c r="E2235" s="37">
        <f t="shared" si="459"/>
        <v>1.7</v>
      </c>
      <c r="F2235" s="36">
        <f t="shared" si="459"/>
        <v>3337364</v>
      </c>
      <c r="G2235" s="36">
        <f t="shared" si="459"/>
        <v>630888</v>
      </c>
      <c r="H2235" s="36">
        <f t="shared" si="459"/>
        <v>3968252</v>
      </c>
      <c r="I2235" s="36">
        <f t="shared" si="459"/>
        <v>16800</v>
      </c>
      <c r="J2235" s="36">
        <f t="shared" si="459"/>
        <v>1386631</v>
      </c>
      <c r="K2235" s="36">
        <f t="shared" si="459"/>
        <v>39684</v>
      </c>
      <c r="L2235" s="36">
        <f t="shared" si="459"/>
        <v>85325</v>
      </c>
      <c r="M2235" s="36">
        <f t="shared" si="459"/>
        <v>0</v>
      </c>
      <c r="N2235" s="38">
        <f t="shared" si="459"/>
        <v>5457008</v>
      </c>
    </row>
    <row r="2236" spans="1:14" x14ac:dyDescent="0.2">
      <c r="A2236" s="34" t="s">
        <v>25</v>
      </c>
      <c r="B2236" s="35"/>
      <c r="C2236" s="36"/>
      <c r="D2236" s="37"/>
      <c r="E2236" s="37"/>
      <c r="F2236" s="36"/>
      <c r="G2236" s="36"/>
      <c r="H2236" s="36"/>
      <c r="I2236" s="36"/>
      <c r="J2236" s="36"/>
      <c r="K2236" s="36"/>
      <c r="L2236" s="36"/>
      <c r="M2236" s="36"/>
      <c r="N2236" s="38"/>
    </row>
    <row r="2237" spans="1:14" x14ac:dyDescent="0.2">
      <c r="A2237" s="39" t="s">
        <v>26</v>
      </c>
      <c r="B2237" s="40"/>
      <c r="C2237" s="41">
        <v>44</v>
      </c>
      <c r="D2237" s="42">
        <v>0</v>
      </c>
      <c r="E2237" s="42">
        <v>1.4819</v>
      </c>
      <c r="F2237" s="41">
        <v>0</v>
      </c>
      <c r="G2237" s="41">
        <v>455578</v>
      </c>
      <c r="H2237" s="41">
        <v>455578</v>
      </c>
      <c r="I2237" s="41">
        <v>0</v>
      </c>
      <c r="J2237" s="41">
        <v>158541</v>
      </c>
      <c r="K2237" s="41">
        <v>4556</v>
      </c>
      <c r="L2237" s="41">
        <v>3740</v>
      </c>
      <c r="M2237" s="41">
        <v>0</v>
      </c>
      <c r="N2237" s="43">
        <v>617859</v>
      </c>
    </row>
    <row r="2238" spans="1:14" x14ac:dyDescent="0.2">
      <c r="A2238" s="39" t="s">
        <v>69</v>
      </c>
      <c r="B2238" s="40"/>
      <c r="C2238" s="41">
        <v>54</v>
      </c>
      <c r="D2238" s="42">
        <v>0</v>
      </c>
      <c r="E2238" s="42">
        <v>1.2593000000000001</v>
      </c>
      <c r="F2238" s="41">
        <v>0</v>
      </c>
      <c r="G2238" s="41">
        <v>387144</v>
      </c>
      <c r="H2238" s="41">
        <v>387144</v>
      </c>
      <c r="I2238" s="41">
        <v>0</v>
      </c>
      <c r="J2238" s="41">
        <v>134726</v>
      </c>
      <c r="K2238" s="41">
        <v>3871</v>
      </c>
      <c r="L2238" s="41">
        <v>3294</v>
      </c>
      <c r="M2238" s="41">
        <v>0</v>
      </c>
      <c r="N2238" s="43">
        <v>525164</v>
      </c>
    </row>
    <row r="2239" spans="1:14" x14ac:dyDescent="0.2">
      <c r="A2239" s="34" t="s">
        <v>24</v>
      </c>
      <c r="B2239" s="35"/>
      <c r="C2239" s="36">
        <f t="shared" ref="C2239:N2239" si="460">SUM(C2237:C2238)</f>
        <v>98</v>
      </c>
      <c r="D2239" s="37">
        <f t="shared" si="460"/>
        <v>0</v>
      </c>
      <c r="E2239" s="37">
        <f t="shared" si="460"/>
        <v>2.7412000000000001</v>
      </c>
      <c r="F2239" s="36">
        <f t="shared" si="460"/>
        <v>0</v>
      </c>
      <c r="G2239" s="36">
        <f t="shared" si="460"/>
        <v>842722</v>
      </c>
      <c r="H2239" s="36">
        <f t="shared" si="460"/>
        <v>842722</v>
      </c>
      <c r="I2239" s="36">
        <f t="shared" si="460"/>
        <v>0</v>
      </c>
      <c r="J2239" s="36">
        <f t="shared" si="460"/>
        <v>293267</v>
      </c>
      <c r="K2239" s="36">
        <f t="shared" si="460"/>
        <v>8427</v>
      </c>
      <c r="L2239" s="36">
        <f t="shared" si="460"/>
        <v>7034</v>
      </c>
      <c r="M2239" s="36">
        <f t="shared" si="460"/>
        <v>0</v>
      </c>
      <c r="N2239" s="38">
        <f t="shared" si="460"/>
        <v>1143023</v>
      </c>
    </row>
    <row r="2240" spans="1:14" x14ac:dyDescent="0.2">
      <c r="A2240" s="34" t="s">
        <v>1483</v>
      </c>
      <c r="B2240" s="35"/>
      <c r="C2240" s="36"/>
      <c r="D2240" s="37"/>
      <c r="E2240" s="37"/>
      <c r="F2240" s="36"/>
      <c r="G2240" s="36"/>
      <c r="H2240" s="36"/>
      <c r="I2240" s="36"/>
      <c r="J2240" s="36"/>
      <c r="K2240" s="36"/>
      <c r="L2240" s="36"/>
      <c r="M2240" s="36"/>
      <c r="N2240" s="38"/>
    </row>
    <row r="2241" spans="1:14" x14ac:dyDescent="0.2">
      <c r="A2241" s="39" t="s">
        <v>1492</v>
      </c>
      <c r="B2241" s="40"/>
      <c r="C2241" s="41">
        <v>35</v>
      </c>
      <c r="D2241" s="42">
        <v>0</v>
      </c>
      <c r="E2241" s="42">
        <v>6.6699999999999995E-2</v>
      </c>
      <c r="F2241" s="41">
        <v>0</v>
      </c>
      <c r="G2241" s="41">
        <v>18076</v>
      </c>
      <c r="H2241" s="41">
        <v>18076</v>
      </c>
      <c r="I2241" s="41">
        <v>0</v>
      </c>
      <c r="J2241" s="41">
        <v>6291</v>
      </c>
      <c r="K2241" s="41">
        <v>181</v>
      </c>
      <c r="L2241" s="41">
        <v>0</v>
      </c>
      <c r="M2241" s="41">
        <v>0</v>
      </c>
      <c r="N2241" s="43">
        <v>24367</v>
      </c>
    </row>
    <row r="2242" spans="1:14" x14ac:dyDescent="0.2">
      <c r="A2242" s="39" t="s">
        <v>1485</v>
      </c>
      <c r="B2242" s="40"/>
      <c r="C2242" s="41">
        <v>0</v>
      </c>
      <c r="D2242" s="42">
        <v>1</v>
      </c>
      <c r="E2242" s="42">
        <v>0</v>
      </c>
      <c r="F2242" s="41">
        <v>448542</v>
      </c>
      <c r="G2242" s="41">
        <v>0</v>
      </c>
      <c r="H2242" s="41">
        <v>448542</v>
      </c>
      <c r="I2242" s="41">
        <v>0</v>
      </c>
      <c r="J2242" s="41">
        <v>156092</v>
      </c>
      <c r="K2242" s="41">
        <v>4485</v>
      </c>
      <c r="L2242" s="41">
        <v>0</v>
      </c>
      <c r="M2242" s="41">
        <v>0</v>
      </c>
      <c r="N2242" s="43">
        <v>604634</v>
      </c>
    </row>
    <row r="2243" spans="1:14" x14ac:dyDescent="0.2">
      <c r="A2243" s="34" t="s">
        <v>24</v>
      </c>
      <c r="B2243" s="35"/>
      <c r="C2243" s="36">
        <f t="shared" ref="C2243:N2243" si="461">SUM(C2241:C2242)</f>
        <v>35</v>
      </c>
      <c r="D2243" s="37">
        <f t="shared" si="461"/>
        <v>1</v>
      </c>
      <c r="E2243" s="37">
        <f t="shared" si="461"/>
        <v>6.6699999999999995E-2</v>
      </c>
      <c r="F2243" s="36">
        <f t="shared" si="461"/>
        <v>448542</v>
      </c>
      <c r="G2243" s="36">
        <f t="shared" si="461"/>
        <v>18076</v>
      </c>
      <c r="H2243" s="36">
        <f t="shared" si="461"/>
        <v>466618</v>
      </c>
      <c r="I2243" s="36">
        <f t="shared" si="461"/>
        <v>0</v>
      </c>
      <c r="J2243" s="36">
        <f t="shared" si="461"/>
        <v>162383</v>
      </c>
      <c r="K2243" s="36">
        <f t="shared" si="461"/>
        <v>4666</v>
      </c>
      <c r="L2243" s="36">
        <f t="shared" si="461"/>
        <v>0</v>
      </c>
      <c r="M2243" s="36">
        <f t="shared" si="461"/>
        <v>0</v>
      </c>
      <c r="N2243" s="38">
        <f t="shared" si="461"/>
        <v>629001</v>
      </c>
    </row>
    <row r="2244" spans="1:14" x14ac:dyDescent="0.2">
      <c r="A2244" s="29" t="s">
        <v>2737</v>
      </c>
      <c r="B2244" s="30"/>
      <c r="C2244" s="31">
        <f t="shared" ref="C2244:N2244" si="462">C2227+C2235+C2239+C2243</f>
        <v>133</v>
      </c>
      <c r="D2244" s="32">
        <f t="shared" si="462"/>
        <v>10.7263</v>
      </c>
      <c r="E2244" s="32">
        <f t="shared" si="462"/>
        <v>5.3079000000000001</v>
      </c>
      <c r="F2244" s="31">
        <f t="shared" si="462"/>
        <v>5862429</v>
      </c>
      <c r="G2244" s="31">
        <f t="shared" si="462"/>
        <v>1681680</v>
      </c>
      <c r="H2244" s="31">
        <f t="shared" si="462"/>
        <v>7544109</v>
      </c>
      <c r="I2244" s="31">
        <f t="shared" si="462"/>
        <v>16800</v>
      </c>
      <c r="J2244" s="31">
        <f t="shared" si="462"/>
        <v>2631029</v>
      </c>
      <c r="K2244" s="31">
        <f t="shared" si="462"/>
        <v>75442</v>
      </c>
      <c r="L2244" s="31">
        <f t="shared" si="462"/>
        <v>109559</v>
      </c>
      <c r="M2244" s="31">
        <f t="shared" si="462"/>
        <v>0</v>
      </c>
      <c r="N2244" s="33">
        <f t="shared" si="462"/>
        <v>10301497</v>
      </c>
    </row>
    <row r="2245" spans="1:14" x14ac:dyDescent="0.2">
      <c r="A2245" s="39"/>
      <c r="B2245" s="40"/>
      <c r="C2245" s="41"/>
      <c r="D2245" s="42"/>
      <c r="E2245" s="42"/>
      <c r="F2245" s="41"/>
      <c r="G2245" s="41"/>
      <c r="H2245" s="41"/>
      <c r="I2245" s="41"/>
      <c r="J2245" s="41"/>
      <c r="K2245" s="41"/>
      <c r="L2245" s="41"/>
      <c r="M2245" s="41"/>
      <c r="N2245" s="43"/>
    </row>
    <row r="2246" spans="1:14" x14ac:dyDescent="0.2">
      <c r="A2246" s="29" t="s">
        <v>2738</v>
      </c>
      <c r="B2246" s="30"/>
      <c r="C2246" s="31"/>
      <c r="D2246" s="32"/>
      <c r="E2246" s="32"/>
      <c r="F2246" s="31"/>
      <c r="G2246" s="31"/>
      <c r="H2246" s="31"/>
      <c r="I2246" s="31"/>
      <c r="J2246" s="31"/>
      <c r="K2246" s="31"/>
      <c r="L2246" s="31"/>
      <c r="M2246" s="31"/>
      <c r="N2246" s="33"/>
    </row>
    <row r="2247" spans="1:14" x14ac:dyDescent="0.2">
      <c r="A2247" s="29" t="s">
        <v>2739</v>
      </c>
      <c r="B2247" s="30" t="s">
        <v>6</v>
      </c>
      <c r="C2247" s="31" t="s">
        <v>7</v>
      </c>
      <c r="D2247" s="32" t="s">
        <v>8</v>
      </c>
      <c r="E2247" s="32" t="s">
        <v>9</v>
      </c>
      <c r="F2247" s="31" t="s">
        <v>10</v>
      </c>
      <c r="G2247" s="31" t="s">
        <v>11</v>
      </c>
      <c r="H2247" s="31" t="s">
        <v>12</v>
      </c>
      <c r="I2247" s="31" t="s">
        <v>13</v>
      </c>
      <c r="J2247" s="31" t="s">
        <v>14</v>
      </c>
      <c r="K2247" s="31" t="s">
        <v>15</v>
      </c>
      <c r="L2247" s="31" t="s">
        <v>16</v>
      </c>
      <c r="M2247" s="31" t="s">
        <v>17</v>
      </c>
      <c r="N2247" s="33" t="s">
        <v>18</v>
      </c>
    </row>
    <row r="2248" spans="1:14" x14ac:dyDescent="0.2">
      <c r="A2248" s="34" t="s">
        <v>19</v>
      </c>
      <c r="B2248" s="35"/>
      <c r="C2248" s="36"/>
      <c r="D2248" s="37"/>
      <c r="E2248" s="37"/>
      <c r="F2248" s="36"/>
      <c r="G2248" s="36"/>
      <c r="H2248" s="36"/>
      <c r="I2248" s="36"/>
      <c r="J2248" s="36"/>
      <c r="K2248" s="36"/>
      <c r="L2248" s="36"/>
      <c r="M2248" s="36"/>
      <c r="N2248" s="38"/>
    </row>
    <row r="2249" spans="1:14" x14ac:dyDescent="0.2">
      <c r="A2249" s="39" t="s">
        <v>22</v>
      </c>
      <c r="B2249" s="40"/>
      <c r="C2249" s="41">
        <v>0</v>
      </c>
      <c r="D2249" s="42">
        <v>2</v>
      </c>
      <c r="E2249" s="42">
        <v>0.4</v>
      </c>
      <c r="F2249" s="41">
        <v>1087872</v>
      </c>
      <c r="G2249" s="41">
        <v>94997</v>
      </c>
      <c r="H2249" s="41">
        <v>1182869</v>
      </c>
      <c r="I2249" s="41">
        <v>0</v>
      </c>
      <c r="J2249" s="41">
        <v>411639</v>
      </c>
      <c r="K2249" s="41">
        <v>11829</v>
      </c>
      <c r="L2249" s="41">
        <v>10000</v>
      </c>
      <c r="M2249" s="41">
        <v>0</v>
      </c>
      <c r="N2249" s="43">
        <v>1604508</v>
      </c>
    </row>
    <row r="2250" spans="1:14" x14ac:dyDescent="0.2">
      <c r="A2250" s="39" t="s">
        <v>31</v>
      </c>
      <c r="B2250" s="40"/>
      <c r="C2250" s="41">
        <v>0</v>
      </c>
      <c r="D2250" s="42">
        <v>0</v>
      </c>
      <c r="E2250" s="42">
        <v>0</v>
      </c>
      <c r="F2250" s="41">
        <v>12000</v>
      </c>
      <c r="G2250" s="41">
        <v>0</v>
      </c>
      <c r="H2250" s="41">
        <v>12000</v>
      </c>
      <c r="I2250" s="41">
        <v>0</v>
      </c>
      <c r="J2250" s="41">
        <v>4176</v>
      </c>
      <c r="K2250" s="41">
        <v>120</v>
      </c>
      <c r="L2250" s="41">
        <v>0</v>
      </c>
      <c r="M2250" s="41">
        <v>0</v>
      </c>
      <c r="N2250" s="43">
        <v>16176</v>
      </c>
    </row>
    <row r="2251" spans="1:14" x14ac:dyDescent="0.2">
      <c r="A2251" s="34" t="s">
        <v>24</v>
      </c>
      <c r="B2251" s="35"/>
      <c r="C2251" s="36">
        <f t="shared" ref="C2251:N2251" si="463">SUM(C2249:C2250)</f>
        <v>0</v>
      </c>
      <c r="D2251" s="37">
        <f t="shared" si="463"/>
        <v>2</v>
      </c>
      <c r="E2251" s="37">
        <f t="shared" si="463"/>
        <v>0.4</v>
      </c>
      <c r="F2251" s="36">
        <f t="shared" si="463"/>
        <v>1099872</v>
      </c>
      <c r="G2251" s="36">
        <f t="shared" si="463"/>
        <v>94997</v>
      </c>
      <c r="H2251" s="36">
        <f t="shared" si="463"/>
        <v>1194869</v>
      </c>
      <c r="I2251" s="36">
        <f t="shared" si="463"/>
        <v>0</v>
      </c>
      <c r="J2251" s="36">
        <f t="shared" si="463"/>
        <v>415815</v>
      </c>
      <c r="K2251" s="36">
        <f t="shared" si="463"/>
        <v>11949</v>
      </c>
      <c r="L2251" s="36">
        <f t="shared" si="463"/>
        <v>10000</v>
      </c>
      <c r="M2251" s="36">
        <f t="shared" si="463"/>
        <v>0</v>
      </c>
      <c r="N2251" s="38">
        <f t="shared" si="463"/>
        <v>1620684</v>
      </c>
    </row>
    <row r="2252" spans="1:14" x14ac:dyDescent="0.2">
      <c r="A2252" s="34" t="s">
        <v>1476</v>
      </c>
      <c r="B2252" s="35"/>
      <c r="C2252" s="36"/>
      <c r="D2252" s="37"/>
      <c r="E2252" s="37"/>
      <c r="F2252" s="36"/>
      <c r="G2252" s="36"/>
      <c r="H2252" s="36"/>
      <c r="I2252" s="36"/>
      <c r="J2252" s="36"/>
      <c r="K2252" s="36"/>
      <c r="L2252" s="36"/>
      <c r="M2252" s="36"/>
      <c r="N2252" s="38"/>
    </row>
    <row r="2253" spans="1:14" x14ac:dyDescent="0.2">
      <c r="A2253" s="39" t="s">
        <v>1481</v>
      </c>
      <c r="B2253" s="40"/>
      <c r="C2253" s="41">
        <v>0</v>
      </c>
      <c r="D2253" s="42">
        <v>3.2728000000000002</v>
      </c>
      <c r="E2253" s="42">
        <v>0.34</v>
      </c>
      <c r="F2253" s="41">
        <v>2102865</v>
      </c>
      <c r="G2253" s="41">
        <v>85374</v>
      </c>
      <c r="H2253" s="41">
        <v>2188239</v>
      </c>
      <c r="I2253" s="41">
        <v>0</v>
      </c>
      <c r="J2253" s="41">
        <v>761506</v>
      </c>
      <c r="K2253" s="41">
        <v>21882</v>
      </c>
      <c r="L2253" s="41">
        <v>56050</v>
      </c>
      <c r="M2253" s="41">
        <v>0</v>
      </c>
      <c r="N2253" s="43">
        <v>3005795</v>
      </c>
    </row>
    <row r="2254" spans="1:14" x14ac:dyDescent="0.2">
      <c r="A2254" s="34" t="s">
        <v>24</v>
      </c>
      <c r="B2254" s="35"/>
      <c r="C2254" s="36">
        <f t="shared" ref="C2254:N2254" si="464">SUM(C2253:C2253)</f>
        <v>0</v>
      </c>
      <c r="D2254" s="37">
        <f t="shared" si="464"/>
        <v>3.2728000000000002</v>
      </c>
      <c r="E2254" s="37">
        <f t="shared" si="464"/>
        <v>0.34</v>
      </c>
      <c r="F2254" s="36">
        <f t="shared" si="464"/>
        <v>2102865</v>
      </c>
      <c r="G2254" s="36">
        <f t="shared" si="464"/>
        <v>85374</v>
      </c>
      <c r="H2254" s="36">
        <f t="shared" si="464"/>
        <v>2188239</v>
      </c>
      <c r="I2254" s="36">
        <f t="shared" si="464"/>
        <v>0</v>
      </c>
      <c r="J2254" s="36">
        <f t="shared" si="464"/>
        <v>761506</v>
      </c>
      <c r="K2254" s="36">
        <f t="shared" si="464"/>
        <v>21882</v>
      </c>
      <c r="L2254" s="36">
        <f t="shared" si="464"/>
        <v>56050</v>
      </c>
      <c r="M2254" s="36">
        <f t="shared" si="464"/>
        <v>0</v>
      </c>
      <c r="N2254" s="38">
        <f t="shared" si="464"/>
        <v>3005795</v>
      </c>
    </row>
    <row r="2255" spans="1:14" x14ac:dyDescent="0.2">
      <c r="A2255" s="34" t="s">
        <v>1629</v>
      </c>
      <c r="B2255" s="35"/>
      <c r="C2255" s="36"/>
      <c r="D2255" s="37"/>
      <c r="E2255" s="37"/>
      <c r="F2255" s="36"/>
      <c r="G2255" s="36"/>
      <c r="H2255" s="36"/>
      <c r="I2255" s="36"/>
      <c r="J2255" s="36"/>
      <c r="K2255" s="36"/>
      <c r="L2255" s="36"/>
      <c r="M2255" s="36"/>
      <c r="N2255" s="38"/>
    </row>
    <row r="2256" spans="1:14" x14ac:dyDescent="0.2">
      <c r="A2256" s="39" t="s">
        <v>162</v>
      </c>
      <c r="B2256" s="40"/>
      <c r="C2256" s="41">
        <v>0</v>
      </c>
      <c r="D2256" s="42">
        <v>1</v>
      </c>
      <c r="E2256" s="42">
        <v>0</v>
      </c>
      <c r="F2256" s="41">
        <v>346447</v>
      </c>
      <c r="G2256" s="41">
        <v>0</v>
      </c>
      <c r="H2256" s="41">
        <v>346447</v>
      </c>
      <c r="I2256" s="41">
        <v>0</v>
      </c>
      <c r="J2256" s="41">
        <v>120563</v>
      </c>
      <c r="K2256" s="41">
        <v>3464</v>
      </c>
      <c r="L2256" s="41">
        <v>0</v>
      </c>
      <c r="M2256" s="41">
        <v>0</v>
      </c>
      <c r="N2256" s="43">
        <v>467010</v>
      </c>
    </row>
    <row r="2257" spans="1:14" x14ac:dyDescent="0.2">
      <c r="A2257" s="39" t="s">
        <v>40</v>
      </c>
      <c r="B2257" s="40"/>
      <c r="C2257" s="41">
        <v>0</v>
      </c>
      <c r="D2257" s="42">
        <v>-1.6799999999999999E-2</v>
      </c>
      <c r="E2257" s="42">
        <v>0</v>
      </c>
      <c r="F2257" s="41">
        <v>-16800</v>
      </c>
      <c r="G2257" s="41">
        <v>0</v>
      </c>
      <c r="H2257" s="41">
        <v>-16800</v>
      </c>
      <c r="I2257" s="41">
        <v>0</v>
      </c>
      <c r="J2257" s="41">
        <v>-5846</v>
      </c>
      <c r="K2257" s="41">
        <v>-168</v>
      </c>
      <c r="L2257" s="41">
        <v>0</v>
      </c>
      <c r="M2257" s="41">
        <v>0</v>
      </c>
      <c r="N2257" s="43">
        <v>-22646</v>
      </c>
    </row>
    <row r="2258" spans="1:14" x14ac:dyDescent="0.2">
      <c r="A2258" s="39" t="s">
        <v>41</v>
      </c>
      <c r="B2258" s="40"/>
      <c r="C2258" s="41">
        <v>0</v>
      </c>
      <c r="D2258" s="42">
        <v>0</v>
      </c>
      <c r="E2258" s="42">
        <v>0</v>
      </c>
      <c r="F2258" s="41">
        <v>0</v>
      </c>
      <c r="G2258" s="41">
        <v>0</v>
      </c>
      <c r="H2258" s="41">
        <v>0</v>
      </c>
      <c r="I2258" s="41">
        <v>16800</v>
      </c>
      <c r="J2258" s="41">
        <v>5678</v>
      </c>
      <c r="K2258" s="41">
        <v>0</v>
      </c>
      <c r="L2258" s="41">
        <v>0</v>
      </c>
      <c r="M2258" s="41">
        <v>0</v>
      </c>
      <c r="N2258" s="43">
        <v>22478</v>
      </c>
    </row>
    <row r="2259" spans="1:14" x14ac:dyDescent="0.2">
      <c r="A2259" s="39" t="s">
        <v>23</v>
      </c>
      <c r="B2259" s="40"/>
      <c r="C2259" s="41">
        <v>0</v>
      </c>
      <c r="D2259" s="42">
        <v>0</v>
      </c>
      <c r="E2259" s="42">
        <v>0.7</v>
      </c>
      <c r="F2259" s="41">
        <v>0</v>
      </c>
      <c r="G2259" s="41">
        <v>268234</v>
      </c>
      <c r="H2259" s="41">
        <v>268234</v>
      </c>
      <c r="I2259" s="41">
        <v>0</v>
      </c>
      <c r="J2259" s="41">
        <v>93345</v>
      </c>
      <c r="K2259" s="41">
        <v>2682</v>
      </c>
      <c r="L2259" s="41">
        <v>0</v>
      </c>
      <c r="M2259" s="41">
        <v>0</v>
      </c>
      <c r="N2259" s="43">
        <v>361579</v>
      </c>
    </row>
    <row r="2260" spans="1:14" x14ac:dyDescent="0.2">
      <c r="A2260" s="34" t="s">
        <v>24</v>
      </c>
      <c r="B2260" s="35"/>
      <c r="C2260" s="36">
        <f t="shared" ref="C2260:N2260" si="465">SUM(C2256:C2259)</f>
        <v>0</v>
      </c>
      <c r="D2260" s="37">
        <f t="shared" si="465"/>
        <v>0.98319999999999996</v>
      </c>
      <c r="E2260" s="37">
        <f t="shared" si="465"/>
        <v>0.7</v>
      </c>
      <c r="F2260" s="36">
        <f t="shared" si="465"/>
        <v>329647</v>
      </c>
      <c r="G2260" s="36">
        <f t="shared" si="465"/>
        <v>268234</v>
      </c>
      <c r="H2260" s="36">
        <f t="shared" si="465"/>
        <v>597881</v>
      </c>
      <c r="I2260" s="36">
        <f t="shared" si="465"/>
        <v>16800</v>
      </c>
      <c r="J2260" s="36">
        <f t="shared" si="465"/>
        <v>213740</v>
      </c>
      <c r="K2260" s="36">
        <f t="shared" si="465"/>
        <v>5978</v>
      </c>
      <c r="L2260" s="36">
        <f t="shared" si="465"/>
        <v>0</v>
      </c>
      <c r="M2260" s="36">
        <f t="shared" si="465"/>
        <v>0</v>
      </c>
      <c r="N2260" s="38">
        <f t="shared" si="465"/>
        <v>828421</v>
      </c>
    </row>
    <row r="2261" spans="1:14" x14ac:dyDescent="0.2">
      <c r="A2261" s="34" t="s">
        <v>25</v>
      </c>
      <c r="B2261" s="35"/>
      <c r="C2261" s="36"/>
      <c r="D2261" s="37"/>
      <c r="E2261" s="37"/>
      <c r="F2261" s="36"/>
      <c r="G2261" s="36"/>
      <c r="H2261" s="36"/>
      <c r="I2261" s="36"/>
      <c r="J2261" s="36"/>
      <c r="K2261" s="36"/>
      <c r="L2261" s="36"/>
      <c r="M2261" s="36"/>
      <c r="N2261" s="38"/>
    </row>
    <row r="2262" spans="1:14" x14ac:dyDescent="0.2">
      <c r="A2262" s="39" t="s">
        <v>26</v>
      </c>
      <c r="B2262" s="40"/>
      <c r="C2262" s="41">
        <v>25</v>
      </c>
      <c r="D2262" s="42">
        <v>0</v>
      </c>
      <c r="E2262" s="42">
        <v>0.99329999999999996</v>
      </c>
      <c r="F2262" s="41">
        <v>0</v>
      </c>
      <c r="G2262" s="41">
        <v>305368</v>
      </c>
      <c r="H2262" s="41">
        <v>305368</v>
      </c>
      <c r="I2262" s="41">
        <v>0</v>
      </c>
      <c r="J2262" s="41">
        <v>106268</v>
      </c>
      <c r="K2262" s="41">
        <v>3054</v>
      </c>
      <c r="L2262" s="41">
        <v>2125</v>
      </c>
      <c r="M2262" s="41">
        <v>0</v>
      </c>
      <c r="N2262" s="43">
        <v>413761</v>
      </c>
    </row>
    <row r="2263" spans="1:14" x14ac:dyDescent="0.2">
      <c r="A2263" s="39" t="s">
        <v>69</v>
      </c>
      <c r="B2263" s="40"/>
      <c r="C2263" s="41">
        <v>36</v>
      </c>
      <c r="D2263" s="42">
        <v>0</v>
      </c>
      <c r="E2263" s="42">
        <v>0.93659999999999999</v>
      </c>
      <c r="F2263" s="41">
        <v>0</v>
      </c>
      <c r="G2263" s="41">
        <v>287937</v>
      </c>
      <c r="H2263" s="41">
        <v>287937</v>
      </c>
      <c r="I2263" s="41">
        <v>0</v>
      </c>
      <c r="J2263" s="41">
        <v>100201</v>
      </c>
      <c r="K2263" s="41">
        <v>2879</v>
      </c>
      <c r="L2263" s="41">
        <v>2196</v>
      </c>
      <c r="M2263" s="41">
        <v>0</v>
      </c>
      <c r="N2263" s="43">
        <v>390334</v>
      </c>
    </row>
    <row r="2264" spans="1:14" x14ac:dyDescent="0.2">
      <c r="A2264" s="34" t="s">
        <v>24</v>
      </c>
      <c r="B2264" s="35"/>
      <c r="C2264" s="36">
        <f t="shared" ref="C2264:N2264" si="466">SUM(C2262:C2263)</f>
        <v>61</v>
      </c>
      <c r="D2264" s="37">
        <f t="shared" si="466"/>
        <v>0</v>
      </c>
      <c r="E2264" s="37">
        <f t="shared" si="466"/>
        <v>1.9298999999999999</v>
      </c>
      <c r="F2264" s="36">
        <f t="shared" si="466"/>
        <v>0</v>
      </c>
      <c r="G2264" s="36">
        <f t="shared" si="466"/>
        <v>593305</v>
      </c>
      <c r="H2264" s="36">
        <f t="shared" si="466"/>
        <v>593305</v>
      </c>
      <c r="I2264" s="36">
        <f t="shared" si="466"/>
        <v>0</v>
      </c>
      <c r="J2264" s="36">
        <f t="shared" si="466"/>
        <v>206469</v>
      </c>
      <c r="K2264" s="36">
        <f t="shared" si="466"/>
        <v>5933</v>
      </c>
      <c r="L2264" s="36">
        <f t="shared" si="466"/>
        <v>4321</v>
      </c>
      <c r="M2264" s="36">
        <f t="shared" si="466"/>
        <v>0</v>
      </c>
      <c r="N2264" s="38">
        <f t="shared" si="466"/>
        <v>804095</v>
      </c>
    </row>
    <row r="2265" spans="1:14" x14ac:dyDescent="0.2">
      <c r="A2265" s="34" t="s">
        <v>1483</v>
      </c>
      <c r="B2265" s="35"/>
      <c r="C2265" s="36"/>
      <c r="D2265" s="37"/>
      <c r="E2265" s="37"/>
      <c r="F2265" s="36"/>
      <c r="G2265" s="36"/>
      <c r="H2265" s="36"/>
      <c r="I2265" s="36"/>
      <c r="J2265" s="36"/>
      <c r="K2265" s="36"/>
      <c r="L2265" s="36"/>
      <c r="M2265" s="36"/>
      <c r="N2265" s="38"/>
    </row>
    <row r="2266" spans="1:14" x14ac:dyDescent="0.2">
      <c r="A2266" s="39" t="s">
        <v>1492</v>
      </c>
      <c r="B2266" s="40"/>
      <c r="C2266" s="41">
        <v>30</v>
      </c>
      <c r="D2266" s="42">
        <v>0</v>
      </c>
      <c r="E2266" s="42">
        <v>5.7099999999999998E-2</v>
      </c>
      <c r="F2266" s="41">
        <v>0</v>
      </c>
      <c r="G2266" s="41">
        <v>15475</v>
      </c>
      <c r="H2266" s="41">
        <v>15475</v>
      </c>
      <c r="I2266" s="41">
        <v>0</v>
      </c>
      <c r="J2266" s="41">
        <v>5386</v>
      </c>
      <c r="K2266" s="41">
        <v>155</v>
      </c>
      <c r="L2266" s="41">
        <v>0</v>
      </c>
      <c r="M2266" s="41">
        <v>0</v>
      </c>
      <c r="N2266" s="43">
        <v>20861</v>
      </c>
    </row>
    <row r="2267" spans="1:14" x14ac:dyDescent="0.2">
      <c r="A2267" s="39" t="s">
        <v>1485</v>
      </c>
      <c r="B2267" s="40"/>
      <c r="C2267" s="41">
        <v>0</v>
      </c>
      <c r="D2267" s="42">
        <v>1.0713999999999999</v>
      </c>
      <c r="E2267" s="42">
        <v>0</v>
      </c>
      <c r="F2267" s="41">
        <v>559067</v>
      </c>
      <c r="G2267" s="41">
        <v>0</v>
      </c>
      <c r="H2267" s="41">
        <v>559067</v>
      </c>
      <c r="I2267" s="41">
        <v>0</v>
      </c>
      <c r="J2267" s="41">
        <v>194556</v>
      </c>
      <c r="K2267" s="41">
        <v>5591</v>
      </c>
      <c r="L2267" s="41">
        <v>0</v>
      </c>
      <c r="M2267" s="41">
        <v>0</v>
      </c>
      <c r="N2267" s="43">
        <v>753623</v>
      </c>
    </row>
    <row r="2268" spans="1:14" x14ac:dyDescent="0.2">
      <c r="A2268" s="34" t="s">
        <v>24</v>
      </c>
      <c r="B2268" s="35"/>
      <c r="C2268" s="36">
        <f t="shared" ref="C2268:N2268" si="467">SUM(C2266:C2267)</f>
        <v>30</v>
      </c>
      <c r="D2268" s="37">
        <f t="shared" si="467"/>
        <v>1.0713999999999999</v>
      </c>
      <c r="E2268" s="37">
        <f t="shared" si="467"/>
        <v>5.7099999999999998E-2</v>
      </c>
      <c r="F2268" s="36">
        <f t="shared" si="467"/>
        <v>559067</v>
      </c>
      <c r="G2268" s="36">
        <f t="shared" si="467"/>
        <v>15475</v>
      </c>
      <c r="H2268" s="36">
        <f t="shared" si="467"/>
        <v>574542</v>
      </c>
      <c r="I2268" s="36">
        <f t="shared" si="467"/>
        <v>0</v>
      </c>
      <c r="J2268" s="36">
        <f t="shared" si="467"/>
        <v>199942</v>
      </c>
      <c r="K2268" s="36">
        <f t="shared" si="467"/>
        <v>5746</v>
      </c>
      <c r="L2268" s="36">
        <f t="shared" si="467"/>
        <v>0</v>
      </c>
      <c r="M2268" s="36">
        <f t="shared" si="467"/>
        <v>0</v>
      </c>
      <c r="N2268" s="38">
        <f t="shared" si="467"/>
        <v>774484</v>
      </c>
    </row>
    <row r="2269" spans="1:14" x14ac:dyDescent="0.2">
      <c r="A2269" s="29" t="s">
        <v>2740</v>
      </c>
      <c r="B2269" s="30"/>
      <c r="C2269" s="31">
        <f t="shared" ref="C2269:N2269" si="468">C2251+C2254+C2260+C2264+C2268</f>
        <v>91</v>
      </c>
      <c r="D2269" s="32">
        <f t="shared" si="468"/>
        <v>7.3273999999999999</v>
      </c>
      <c r="E2269" s="32">
        <f t="shared" si="468"/>
        <v>3.427</v>
      </c>
      <c r="F2269" s="31">
        <f t="shared" si="468"/>
        <v>4091451</v>
      </c>
      <c r="G2269" s="31">
        <f t="shared" si="468"/>
        <v>1057385</v>
      </c>
      <c r="H2269" s="31">
        <f t="shared" si="468"/>
        <v>5148836</v>
      </c>
      <c r="I2269" s="31">
        <f t="shared" si="468"/>
        <v>16800</v>
      </c>
      <c r="J2269" s="31">
        <f t="shared" si="468"/>
        <v>1797472</v>
      </c>
      <c r="K2269" s="31">
        <f t="shared" si="468"/>
        <v>51488</v>
      </c>
      <c r="L2269" s="31">
        <f t="shared" si="468"/>
        <v>70371</v>
      </c>
      <c r="M2269" s="31">
        <f t="shared" si="468"/>
        <v>0</v>
      </c>
      <c r="N2269" s="33">
        <f t="shared" si="468"/>
        <v>7033479</v>
      </c>
    </row>
    <row r="2270" spans="1:14" x14ac:dyDescent="0.2">
      <c r="A2270" s="39"/>
      <c r="B2270" s="40"/>
      <c r="C2270" s="41"/>
      <c r="D2270" s="42"/>
      <c r="E2270" s="42"/>
      <c r="F2270" s="41"/>
      <c r="G2270" s="41"/>
      <c r="H2270" s="41"/>
      <c r="I2270" s="41"/>
      <c r="J2270" s="41"/>
      <c r="K2270" s="41"/>
      <c r="L2270" s="41"/>
      <c r="M2270" s="41"/>
      <c r="N2270" s="43"/>
    </row>
    <row r="2271" spans="1:14" x14ac:dyDescent="0.2">
      <c r="A2271" s="29" t="s">
        <v>2741</v>
      </c>
      <c r="B2271" s="30"/>
      <c r="C2271" s="31"/>
      <c r="D2271" s="32"/>
      <c r="E2271" s="32"/>
      <c r="F2271" s="31"/>
      <c r="G2271" s="31"/>
      <c r="H2271" s="31"/>
      <c r="I2271" s="31"/>
      <c r="J2271" s="31"/>
      <c r="K2271" s="31"/>
      <c r="L2271" s="31"/>
      <c r="M2271" s="31"/>
      <c r="N2271" s="33"/>
    </row>
    <row r="2272" spans="1:14" x14ac:dyDescent="0.2">
      <c r="A2272" s="29" t="s">
        <v>2742</v>
      </c>
      <c r="B2272" s="30" t="s">
        <v>6</v>
      </c>
      <c r="C2272" s="31" t="s">
        <v>7</v>
      </c>
      <c r="D2272" s="32" t="s">
        <v>8</v>
      </c>
      <c r="E2272" s="32" t="s">
        <v>9</v>
      </c>
      <c r="F2272" s="31" t="s">
        <v>10</v>
      </c>
      <c r="G2272" s="31" t="s">
        <v>11</v>
      </c>
      <c r="H2272" s="31" t="s">
        <v>12</v>
      </c>
      <c r="I2272" s="31" t="s">
        <v>13</v>
      </c>
      <c r="J2272" s="31" t="s">
        <v>14</v>
      </c>
      <c r="K2272" s="31" t="s">
        <v>15</v>
      </c>
      <c r="L2272" s="31" t="s">
        <v>16</v>
      </c>
      <c r="M2272" s="31" t="s">
        <v>17</v>
      </c>
      <c r="N2272" s="33" t="s">
        <v>18</v>
      </c>
    </row>
    <row r="2273" spans="1:14" x14ac:dyDescent="0.2">
      <c r="A2273" s="34" t="s">
        <v>19</v>
      </c>
      <c r="B2273" s="35"/>
      <c r="C2273" s="36"/>
      <c r="D2273" s="37"/>
      <c r="E2273" s="37"/>
      <c r="F2273" s="36"/>
      <c r="G2273" s="36"/>
      <c r="H2273" s="36"/>
      <c r="I2273" s="36"/>
      <c r="J2273" s="36"/>
      <c r="K2273" s="36"/>
      <c r="L2273" s="36"/>
      <c r="M2273" s="36"/>
      <c r="N2273" s="38"/>
    </row>
    <row r="2274" spans="1:14" x14ac:dyDescent="0.2">
      <c r="A2274" s="39" t="s">
        <v>22</v>
      </c>
      <c r="B2274" s="40"/>
      <c r="C2274" s="41">
        <v>0</v>
      </c>
      <c r="D2274" s="42">
        <v>4</v>
      </c>
      <c r="E2274" s="42">
        <v>0.8</v>
      </c>
      <c r="F2274" s="41">
        <v>2233689</v>
      </c>
      <c r="G2274" s="41">
        <v>189994</v>
      </c>
      <c r="H2274" s="41">
        <v>2423683</v>
      </c>
      <c r="I2274" s="41">
        <v>0</v>
      </c>
      <c r="J2274" s="41">
        <v>843442</v>
      </c>
      <c r="K2274" s="41">
        <v>24237</v>
      </c>
      <c r="L2274" s="41">
        <v>17200</v>
      </c>
      <c r="M2274" s="41">
        <v>0</v>
      </c>
      <c r="N2274" s="43">
        <v>3284325</v>
      </c>
    </row>
    <row r="2275" spans="1:14" x14ac:dyDescent="0.2">
      <c r="A2275" s="34" t="s">
        <v>24</v>
      </c>
      <c r="B2275" s="35"/>
      <c r="C2275" s="36">
        <f t="shared" ref="C2275:N2275" si="469">SUM(C2274:C2274)</f>
        <v>0</v>
      </c>
      <c r="D2275" s="37">
        <f t="shared" si="469"/>
        <v>4</v>
      </c>
      <c r="E2275" s="37">
        <f t="shared" si="469"/>
        <v>0.8</v>
      </c>
      <c r="F2275" s="36">
        <f t="shared" si="469"/>
        <v>2233689</v>
      </c>
      <c r="G2275" s="36">
        <f t="shared" si="469"/>
        <v>189994</v>
      </c>
      <c r="H2275" s="36">
        <f t="shared" si="469"/>
        <v>2423683</v>
      </c>
      <c r="I2275" s="36">
        <f t="shared" si="469"/>
        <v>0</v>
      </c>
      <c r="J2275" s="36">
        <f t="shared" si="469"/>
        <v>843442</v>
      </c>
      <c r="K2275" s="36">
        <f t="shared" si="469"/>
        <v>24237</v>
      </c>
      <c r="L2275" s="36">
        <f t="shared" si="469"/>
        <v>17200</v>
      </c>
      <c r="M2275" s="36">
        <f t="shared" si="469"/>
        <v>0</v>
      </c>
      <c r="N2275" s="38">
        <f t="shared" si="469"/>
        <v>3284325</v>
      </c>
    </row>
    <row r="2276" spans="1:14" x14ac:dyDescent="0.2">
      <c r="A2276" s="34" t="s">
        <v>1476</v>
      </c>
      <c r="B2276" s="35"/>
      <c r="C2276" s="36"/>
      <c r="D2276" s="37"/>
      <c r="E2276" s="37"/>
      <c r="F2276" s="36"/>
      <c r="G2276" s="36"/>
      <c r="H2276" s="36"/>
      <c r="I2276" s="36"/>
      <c r="J2276" s="36"/>
      <c r="K2276" s="36"/>
      <c r="L2276" s="36"/>
      <c r="M2276" s="36"/>
      <c r="N2276" s="38"/>
    </row>
    <row r="2277" spans="1:14" x14ac:dyDescent="0.2">
      <c r="A2277" s="39" t="s">
        <v>1481</v>
      </c>
      <c r="B2277" s="40"/>
      <c r="C2277" s="41">
        <v>0</v>
      </c>
      <c r="D2277" s="42">
        <v>5.0909000000000004</v>
      </c>
      <c r="E2277" s="42">
        <v>0.1633</v>
      </c>
      <c r="F2277" s="41">
        <v>2811430</v>
      </c>
      <c r="G2277" s="41">
        <v>41013</v>
      </c>
      <c r="H2277" s="41">
        <v>2852443</v>
      </c>
      <c r="I2277" s="41">
        <v>0</v>
      </c>
      <c r="J2277" s="41">
        <v>992650</v>
      </c>
      <c r="K2277" s="41">
        <v>28524</v>
      </c>
      <c r="L2277" s="41">
        <v>72275</v>
      </c>
      <c r="M2277" s="41">
        <v>0</v>
      </c>
      <c r="N2277" s="43">
        <v>3917368</v>
      </c>
    </row>
    <row r="2278" spans="1:14" x14ac:dyDescent="0.2">
      <c r="A2278" s="39" t="s">
        <v>1482</v>
      </c>
      <c r="B2278" s="40"/>
      <c r="C2278" s="41">
        <v>0</v>
      </c>
      <c r="D2278" s="42">
        <v>0</v>
      </c>
      <c r="E2278" s="42">
        <v>0</v>
      </c>
      <c r="F2278" s="41">
        <v>48000</v>
      </c>
      <c r="G2278" s="41">
        <v>0</v>
      </c>
      <c r="H2278" s="41">
        <v>48000</v>
      </c>
      <c r="I2278" s="41">
        <v>0</v>
      </c>
      <c r="J2278" s="41">
        <v>16704</v>
      </c>
      <c r="K2278" s="41">
        <v>480</v>
      </c>
      <c r="L2278" s="41">
        <v>9000</v>
      </c>
      <c r="M2278" s="41">
        <v>0</v>
      </c>
      <c r="N2278" s="43">
        <v>73704</v>
      </c>
    </row>
    <row r="2279" spans="1:14" x14ac:dyDescent="0.2">
      <c r="A2279" s="34" t="s">
        <v>24</v>
      </c>
      <c r="B2279" s="35"/>
      <c r="C2279" s="36">
        <f t="shared" ref="C2279:N2279" si="470">SUM(C2277:C2278)</f>
        <v>0</v>
      </c>
      <c r="D2279" s="37">
        <f t="shared" si="470"/>
        <v>5.0909000000000004</v>
      </c>
      <c r="E2279" s="37">
        <f t="shared" si="470"/>
        <v>0.1633</v>
      </c>
      <c r="F2279" s="36">
        <f t="shared" si="470"/>
        <v>2859430</v>
      </c>
      <c r="G2279" s="36">
        <f t="shared" si="470"/>
        <v>41013</v>
      </c>
      <c r="H2279" s="36">
        <f t="shared" si="470"/>
        <v>2900443</v>
      </c>
      <c r="I2279" s="36">
        <f t="shared" si="470"/>
        <v>0</v>
      </c>
      <c r="J2279" s="36">
        <f t="shared" si="470"/>
        <v>1009354</v>
      </c>
      <c r="K2279" s="36">
        <f t="shared" si="470"/>
        <v>29004</v>
      </c>
      <c r="L2279" s="36">
        <f t="shared" si="470"/>
        <v>81275</v>
      </c>
      <c r="M2279" s="36">
        <f t="shared" si="470"/>
        <v>0</v>
      </c>
      <c r="N2279" s="38">
        <f t="shared" si="470"/>
        <v>3991072</v>
      </c>
    </row>
    <row r="2280" spans="1:14" x14ac:dyDescent="0.2">
      <c r="A2280" s="34" t="s">
        <v>1629</v>
      </c>
      <c r="B2280" s="35"/>
      <c r="C2280" s="36"/>
      <c r="D2280" s="37"/>
      <c r="E2280" s="37"/>
      <c r="F2280" s="36"/>
      <c r="G2280" s="36"/>
      <c r="H2280" s="36"/>
      <c r="I2280" s="36"/>
      <c r="J2280" s="36"/>
      <c r="K2280" s="36"/>
      <c r="L2280" s="36"/>
      <c r="M2280" s="36"/>
      <c r="N2280" s="38"/>
    </row>
    <row r="2281" spans="1:14" x14ac:dyDescent="0.2">
      <c r="A2281" s="39" t="s">
        <v>162</v>
      </c>
      <c r="B2281" s="40"/>
      <c r="C2281" s="41">
        <v>0</v>
      </c>
      <c r="D2281" s="42">
        <v>1.1889000000000001</v>
      </c>
      <c r="E2281" s="42">
        <v>0</v>
      </c>
      <c r="F2281" s="41">
        <v>417704</v>
      </c>
      <c r="G2281" s="41">
        <v>0</v>
      </c>
      <c r="H2281" s="41">
        <v>417704</v>
      </c>
      <c r="I2281" s="41">
        <v>0</v>
      </c>
      <c r="J2281" s="41">
        <v>145361</v>
      </c>
      <c r="K2281" s="41">
        <v>4177</v>
      </c>
      <c r="L2281" s="41">
        <v>0</v>
      </c>
      <c r="M2281" s="41">
        <v>0</v>
      </c>
      <c r="N2281" s="43">
        <v>563065</v>
      </c>
    </row>
    <row r="2282" spans="1:14" x14ac:dyDescent="0.2">
      <c r="A2282" s="39" t="s">
        <v>40</v>
      </c>
      <c r="B2282" s="40"/>
      <c r="C2282" s="41">
        <v>0</v>
      </c>
      <c r="D2282" s="42">
        <v>-8.3999999999999995E-3</v>
      </c>
      <c r="E2282" s="42">
        <v>0</v>
      </c>
      <c r="F2282" s="41">
        <v>-8400</v>
      </c>
      <c r="G2282" s="41">
        <v>0</v>
      </c>
      <c r="H2282" s="41">
        <v>-8400</v>
      </c>
      <c r="I2282" s="41">
        <v>0</v>
      </c>
      <c r="J2282" s="41">
        <v>-2923</v>
      </c>
      <c r="K2282" s="41">
        <v>-84</v>
      </c>
      <c r="L2282" s="41">
        <v>0</v>
      </c>
      <c r="M2282" s="41">
        <v>0</v>
      </c>
      <c r="N2282" s="43">
        <v>-11323</v>
      </c>
    </row>
    <row r="2283" spans="1:14" x14ac:dyDescent="0.2">
      <c r="A2283" s="39" t="s">
        <v>1584</v>
      </c>
      <c r="B2283" s="40"/>
      <c r="C2283" s="41">
        <v>0</v>
      </c>
      <c r="D2283" s="42">
        <v>0</v>
      </c>
      <c r="E2283" s="42">
        <v>0</v>
      </c>
      <c r="F2283" s="41">
        <v>35508</v>
      </c>
      <c r="G2283" s="41">
        <v>0</v>
      </c>
      <c r="H2283" s="41">
        <v>35508</v>
      </c>
      <c r="I2283" s="41">
        <v>0</v>
      </c>
      <c r="J2283" s="41">
        <v>12357</v>
      </c>
      <c r="K2283" s="41">
        <v>355</v>
      </c>
      <c r="L2283" s="41">
        <v>0</v>
      </c>
      <c r="M2283" s="41">
        <v>0</v>
      </c>
      <c r="N2283" s="43">
        <v>47865</v>
      </c>
    </row>
    <row r="2284" spans="1:14" x14ac:dyDescent="0.2">
      <c r="A2284" s="39" t="s">
        <v>41</v>
      </c>
      <c r="B2284" s="40"/>
      <c r="C2284" s="41">
        <v>0</v>
      </c>
      <c r="D2284" s="42">
        <v>0</v>
      </c>
      <c r="E2284" s="42">
        <v>0</v>
      </c>
      <c r="F2284" s="41">
        <v>0</v>
      </c>
      <c r="G2284" s="41">
        <v>0</v>
      </c>
      <c r="H2284" s="41">
        <v>0</v>
      </c>
      <c r="I2284" s="41">
        <v>8400</v>
      </c>
      <c r="J2284" s="41">
        <v>2839</v>
      </c>
      <c r="K2284" s="41">
        <v>0</v>
      </c>
      <c r="L2284" s="41">
        <v>0</v>
      </c>
      <c r="M2284" s="41">
        <v>0</v>
      </c>
      <c r="N2284" s="43">
        <v>11239</v>
      </c>
    </row>
    <row r="2285" spans="1:14" x14ac:dyDescent="0.2">
      <c r="A2285" s="39" t="s">
        <v>163</v>
      </c>
      <c r="B2285" s="40"/>
      <c r="C2285" s="41">
        <v>0</v>
      </c>
      <c r="D2285" s="42">
        <v>0</v>
      </c>
      <c r="E2285" s="42">
        <v>0</v>
      </c>
      <c r="F2285" s="41">
        <v>0</v>
      </c>
      <c r="G2285" s="41">
        <v>0</v>
      </c>
      <c r="H2285" s="41">
        <v>0</v>
      </c>
      <c r="I2285" s="41">
        <v>0</v>
      </c>
      <c r="J2285" s="41">
        <v>1</v>
      </c>
      <c r="K2285" s="41">
        <v>0</v>
      </c>
      <c r="L2285" s="41">
        <v>0</v>
      </c>
      <c r="M2285" s="41">
        <v>0</v>
      </c>
      <c r="N2285" s="43">
        <v>1</v>
      </c>
    </row>
    <row r="2286" spans="1:14" x14ac:dyDescent="0.2">
      <c r="A2286" s="39" t="s">
        <v>23</v>
      </c>
      <c r="B2286" s="40"/>
      <c r="C2286" s="41">
        <v>0</v>
      </c>
      <c r="D2286" s="42">
        <v>0</v>
      </c>
      <c r="E2286" s="42">
        <v>1.33</v>
      </c>
      <c r="F2286" s="41">
        <v>0</v>
      </c>
      <c r="G2286" s="41">
        <v>510974</v>
      </c>
      <c r="H2286" s="41">
        <v>510974</v>
      </c>
      <c r="I2286" s="41">
        <v>0</v>
      </c>
      <c r="J2286" s="41">
        <v>177819</v>
      </c>
      <c r="K2286" s="41">
        <v>5110</v>
      </c>
      <c r="L2286" s="41">
        <v>0</v>
      </c>
      <c r="M2286" s="41">
        <v>0</v>
      </c>
      <c r="N2286" s="43">
        <v>688793</v>
      </c>
    </row>
    <row r="2287" spans="1:14" x14ac:dyDescent="0.2">
      <c r="A2287" s="34" t="s">
        <v>24</v>
      </c>
      <c r="B2287" s="35"/>
      <c r="C2287" s="36">
        <f t="shared" ref="C2287:N2287" si="471">SUM(C2281:C2286)</f>
        <v>0</v>
      </c>
      <c r="D2287" s="37">
        <f t="shared" si="471"/>
        <v>1.1805000000000001</v>
      </c>
      <c r="E2287" s="37">
        <f t="shared" si="471"/>
        <v>1.33</v>
      </c>
      <c r="F2287" s="36">
        <f t="shared" si="471"/>
        <v>444812</v>
      </c>
      <c r="G2287" s="36">
        <f t="shared" si="471"/>
        <v>510974</v>
      </c>
      <c r="H2287" s="36">
        <f t="shared" si="471"/>
        <v>955786</v>
      </c>
      <c r="I2287" s="36">
        <f t="shared" si="471"/>
        <v>8400</v>
      </c>
      <c r="J2287" s="36">
        <f t="shared" si="471"/>
        <v>335454</v>
      </c>
      <c r="K2287" s="36">
        <f t="shared" si="471"/>
        <v>9558</v>
      </c>
      <c r="L2287" s="36">
        <f t="shared" si="471"/>
        <v>0</v>
      </c>
      <c r="M2287" s="36">
        <f t="shared" si="471"/>
        <v>0</v>
      </c>
      <c r="N2287" s="38">
        <f t="shared" si="471"/>
        <v>1299640</v>
      </c>
    </row>
    <row r="2288" spans="1:14" x14ac:dyDescent="0.2">
      <c r="A2288" s="34" t="s">
        <v>25</v>
      </c>
      <c r="B2288" s="35"/>
      <c r="C2288" s="36"/>
      <c r="D2288" s="37"/>
      <c r="E2288" s="37"/>
      <c r="F2288" s="36"/>
      <c r="G2288" s="36"/>
      <c r="H2288" s="36"/>
      <c r="I2288" s="36"/>
      <c r="J2288" s="36"/>
      <c r="K2288" s="36"/>
      <c r="L2288" s="36"/>
      <c r="M2288" s="36"/>
      <c r="N2288" s="38"/>
    </row>
    <row r="2289" spans="1:14" x14ac:dyDescent="0.2">
      <c r="A2289" s="39" t="s">
        <v>26</v>
      </c>
      <c r="B2289" s="40"/>
      <c r="C2289" s="41">
        <v>43</v>
      </c>
      <c r="D2289" s="42">
        <v>0</v>
      </c>
      <c r="E2289" s="42">
        <v>1.4590000000000001</v>
      </c>
      <c r="F2289" s="41">
        <v>0</v>
      </c>
      <c r="G2289" s="41">
        <v>448537</v>
      </c>
      <c r="H2289" s="41">
        <v>448537</v>
      </c>
      <c r="I2289" s="41">
        <v>0</v>
      </c>
      <c r="J2289" s="41">
        <v>156090</v>
      </c>
      <c r="K2289" s="41">
        <v>4485</v>
      </c>
      <c r="L2289" s="41">
        <v>3655</v>
      </c>
      <c r="M2289" s="41">
        <v>0</v>
      </c>
      <c r="N2289" s="43">
        <v>608282</v>
      </c>
    </row>
    <row r="2290" spans="1:14" x14ac:dyDescent="0.2">
      <c r="A2290" s="39" t="s">
        <v>69</v>
      </c>
      <c r="B2290" s="40"/>
      <c r="C2290" s="41">
        <v>50</v>
      </c>
      <c r="D2290" s="42">
        <v>0</v>
      </c>
      <c r="E2290" s="42">
        <v>1.1896</v>
      </c>
      <c r="F2290" s="41">
        <v>0</v>
      </c>
      <c r="G2290" s="41">
        <v>365716</v>
      </c>
      <c r="H2290" s="41">
        <v>365716</v>
      </c>
      <c r="I2290" s="41">
        <v>0</v>
      </c>
      <c r="J2290" s="41">
        <v>127269</v>
      </c>
      <c r="K2290" s="41">
        <v>3657</v>
      </c>
      <c r="L2290" s="41">
        <v>3050</v>
      </c>
      <c r="M2290" s="41">
        <v>0</v>
      </c>
      <c r="N2290" s="43">
        <v>496035</v>
      </c>
    </row>
    <row r="2291" spans="1:14" x14ac:dyDescent="0.2">
      <c r="A2291" s="34" t="s">
        <v>24</v>
      </c>
      <c r="B2291" s="35"/>
      <c r="C2291" s="36">
        <f t="shared" ref="C2291:N2291" si="472">SUM(C2289:C2290)</f>
        <v>93</v>
      </c>
      <c r="D2291" s="37">
        <f t="shared" si="472"/>
        <v>0</v>
      </c>
      <c r="E2291" s="37">
        <f t="shared" si="472"/>
        <v>2.6486000000000001</v>
      </c>
      <c r="F2291" s="36">
        <f t="shared" si="472"/>
        <v>0</v>
      </c>
      <c r="G2291" s="36">
        <f t="shared" si="472"/>
        <v>814253</v>
      </c>
      <c r="H2291" s="36">
        <f t="shared" si="472"/>
        <v>814253</v>
      </c>
      <c r="I2291" s="36">
        <f t="shared" si="472"/>
        <v>0</v>
      </c>
      <c r="J2291" s="36">
        <f t="shared" si="472"/>
        <v>283359</v>
      </c>
      <c r="K2291" s="36">
        <f t="shared" si="472"/>
        <v>8142</v>
      </c>
      <c r="L2291" s="36">
        <f t="shared" si="472"/>
        <v>6705</v>
      </c>
      <c r="M2291" s="36">
        <f t="shared" si="472"/>
        <v>0</v>
      </c>
      <c r="N2291" s="38">
        <f t="shared" si="472"/>
        <v>1104317</v>
      </c>
    </row>
    <row r="2292" spans="1:14" x14ac:dyDescent="0.2">
      <c r="A2292" s="34" t="s">
        <v>1483</v>
      </c>
      <c r="B2292" s="35"/>
      <c r="C2292" s="36"/>
      <c r="D2292" s="37"/>
      <c r="E2292" s="37"/>
      <c r="F2292" s="36"/>
      <c r="G2292" s="36"/>
      <c r="H2292" s="36"/>
      <c r="I2292" s="36"/>
      <c r="J2292" s="36"/>
      <c r="K2292" s="36"/>
      <c r="L2292" s="36"/>
      <c r="M2292" s="36"/>
      <c r="N2292" s="38"/>
    </row>
    <row r="2293" spans="1:14" x14ac:dyDescent="0.2">
      <c r="A2293" s="39" t="s">
        <v>1492</v>
      </c>
      <c r="B2293" s="40"/>
      <c r="C2293" s="41">
        <v>28</v>
      </c>
      <c r="D2293" s="42">
        <v>0</v>
      </c>
      <c r="E2293" s="42">
        <v>5.33E-2</v>
      </c>
      <c r="F2293" s="41">
        <v>0</v>
      </c>
      <c r="G2293" s="41">
        <v>14445</v>
      </c>
      <c r="H2293" s="41">
        <v>14445</v>
      </c>
      <c r="I2293" s="41">
        <v>0</v>
      </c>
      <c r="J2293" s="41">
        <v>5026</v>
      </c>
      <c r="K2293" s="41">
        <v>144</v>
      </c>
      <c r="L2293" s="41">
        <v>0</v>
      </c>
      <c r="M2293" s="41">
        <v>0</v>
      </c>
      <c r="N2293" s="43">
        <v>19471</v>
      </c>
    </row>
    <row r="2294" spans="1:14" x14ac:dyDescent="0.2">
      <c r="A2294" s="39" t="s">
        <v>1485</v>
      </c>
      <c r="B2294" s="40"/>
      <c r="C2294" s="41">
        <v>0</v>
      </c>
      <c r="D2294" s="42">
        <v>1.0556000000000001</v>
      </c>
      <c r="E2294" s="42">
        <v>0</v>
      </c>
      <c r="F2294" s="41">
        <v>477880</v>
      </c>
      <c r="G2294" s="41">
        <v>0</v>
      </c>
      <c r="H2294" s="41">
        <v>477880</v>
      </c>
      <c r="I2294" s="41">
        <v>0</v>
      </c>
      <c r="J2294" s="41">
        <v>166302</v>
      </c>
      <c r="K2294" s="41">
        <v>4779</v>
      </c>
      <c r="L2294" s="41">
        <v>0</v>
      </c>
      <c r="M2294" s="41">
        <v>0</v>
      </c>
      <c r="N2294" s="43">
        <v>644182</v>
      </c>
    </row>
    <row r="2295" spans="1:14" x14ac:dyDescent="0.2">
      <c r="A2295" s="34" t="s">
        <v>24</v>
      </c>
      <c r="B2295" s="35"/>
      <c r="C2295" s="36">
        <f t="shared" ref="C2295:N2295" si="473">SUM(C2293:C2294)</f>
        <v>28</v>
      </c>
      <c r="D2295" s="37">
        <f t="shared" si="473"/>
        <v>1.0556000000000001</v>
      </c>
      <c r="E2295" s="37">
        <f t="shared" si="473"/>
        <v>5.33E-2</v>
      </c>
      <c r="F2295" s="36">
        <f t="shared" si="473"/>
        <v>477880</v>
      </c>
      <c r="G2295" s="36">
        <f t="shared" si="473"/>
        <v>14445</v>
      </c>
      <c r="H2295" s="36">
        <f t="shared" si="473"/>
        <v>492325</v>
      </c>
      <c r="I2295" s="36">
        <f t="shared" si="473"/>
        <v>0</v>
      </c>
      <c r="J2295" s="36">
        <f t="shared" si="473"/>
        <v>171328</v>
      </c>
      <c r="K2295" s="36">
        <f t="shared" si="473"/>
        <v>4923</v>
      </c>
      <c r="L2295" s="36">
        <f t="shared" si="473"/>
        <v>0</v>
      </c>
      <c r="M2295" s="36">
        <f t="shared" si="473"/>
        <v>0</v>
      </c>
      <c r="N2295" s="38">
        <f t="shared" si="473"/>
        <v>663653</v>
      </c>
    </row>
    <row r="2296" spans="1:14" x14ac:dyDescent="0.2">
      <c r="A2296" s="29" t="s">
        <v>2743</v>
      </c>
      <c r="B2296" s="30"/>
      <c r="C2296" s="31">
        <f t="shared" ref="C2296:N2296" si="474">C2275+C2279+C2287+C2291+C2295</f>
        <v>121</v>
      </c>
      <c r="D2296" s="32">
        <f t="shared" si="474"/>
        <v>11.327000000000002</v>
      </c>
      <c r="E2296" s="32">
        <f t="shared" si="474"/>
        <v>4.9952000000000005</v>
      </c>
      <c r="F2296" s="31">
        <f t="shared" si="474"/>
        <v>6015811</v>
      </c>
      <c r="G2296" s="31">
        <f t="shared" si="474"/>
        <v>1570679</v>
      </c>
      <c r="H2296" s="31">
        <f t="shared" si="474"/>
        <v>7586490</v>
      </c>
      <c r="I2296" s="31">
        <f t="shared" si="474"/>
        <v>8400</v>
      </c>
      <c r="J2296" s="31">
        <f t="shared" si="474"/>
        <v>2642937</v>
      </c>
      <c r="K2296" s="31">
        <f t="shared" si="474"/>
        <v>75864</v>
      </c>
      <c r="L2296" s="31">
        <f t="shared" si="474"/>
        <v>105180</v>
      </c>
      <c r="M2296" s="31">
        <f t="shared" si="474"/>
        <v>0</v>
      </c>
      <c r="N2296" s="33">
        <f t="shared" si="474"/>
        <v>10343007</v>
      </c>
    </row>
    <row r="2297" spans="1:14" x14ac:dyDescent="0.2">
      <c r="A2297" s="39"/>
      <c r="B2297" s="40"/>
      <c r="C2297" s="41"/>
      <c r="D2297" s="42"/>
      <c r="E2297" s="42"/>
      <c r="F2297" s="41"/>
      <c r="G2297" s="41"/>
      <c r="H2297" s="41"/>
      <c r="I2297" s="41"/>
      <c r="J2297" s="41"/>
      <c r="K2297" s="41"/>
      <c r="L2297" s="41"/>
      <c r="M2297" s="41"/>
      <c r="N2297" s="43"/>
    </row>
    <row r="2298" spans="1:14" x14ac:dyDescent="0.2">
      <c r="A2298" s="29" t="s">
        <v>2744</v>
      </c>
      <c r="B2298" s="30"/>
      <c r="C2298" s="31"/>
      <c r="D2298" s="32"/>
      <c r="E2298" s="32"/>
      <c r="F2298" s="31"/>
      <c r="G2298" s="31"/>
      <c r="H2298" s="31"/>
      <c r="I2298" s="31"/>
      <c r="J2298" s="31"/>
      <c r="K2298" s="31"/>
      <c r="L2298" s="31"/>
      <c r="M2298" s="31"/>
      <c r="N2298" s="33"/>
    </row>
    <row r="2299" spans="1:14" x14ac:dyDescent="0.2">
      <c r="A2299" s="29" t="s">
        <v>2745</v>
      </c>
      <c r="B2299" s="30" t="s">
        <v>6</v>
      </c>
      <c r="C2299" s="31" t="s">
        <v>7</v>
      </c>
      <c r="D2299" s="32" t="s">
        <v>8</v>
      </c>
      <c r="E2299" s="32" t="s">
        <v>9</v>
      </c>
      <c r="F2299" s="31" t="s">
        <v>10</v>
      </c>
      <c r="G2299" s="31" t="s">
        <v>11</v>
      </c>
      <c r="H2299" s="31" t="s">
        <v>12</v>
      </c>
      <c r="I2299" s="31" t="s">
        <v>13</v>
      </c>
      <c r="J2299" s="31" t="s">
        <v>14</v>
      </c>
      <c r="K2299" s="31" t="s">
        <v>15</v>
      </c>
      <c r="L2299" s="31" t="s">
        <v>16</v>
      </c>
      <c r="M2299" s="31" t="s">
        <v>17</v>
      </c>
      <c r="N2299" s="33" t="s">
        <v>18</v>
      </c>
    </row>
    <row r="2300" spans="1:14" x14ac:dyDescent="0.2">
      <c r="A2300" s="34" t="s">
        <v>1476</v>
      </c>
      <c r="B2300" s="35"/>
      <c r="C2300" s="36"/>
      <c r="D2300" s="37"/>
      <c r="E2300" s="37"/>
      <c r="F2300" s="36"/>
      <c r="G2300" s="36"/>
      <c r="H2300" s="36"/>
      <c r="I2300" s="36"/>
      <c r="J2300" s="36"/>
      <c r="K2300" s="36"/>
      <c r="L2300" s="36"/>
      <c r="M2300" s="36"/>
      <c r="N2300" s="38"/>
    </row>
    <row r="2301" spans="1:14" x14ac:dyDescent="0.2">
      <c r="A2301" s="39" t="s">
        <v>1481</v>
      </c>
      <c r="B2301" s="40"/>
      <c r="C2301" s="41">
        <v>0</v>
      </c>
      <c r="D2301" s="42">
        <v>4.0909000000000004</v>
      </c>
      <c r="E2301" s="42">
        <v>0.51</v>
      </c>
      <c r="F2301" s="41">
        <v>2756099</v>
      </c>
      <c r="G2301" s="41">
        <v>128061</v>
      </c>
      <c r="H2301" s="41">
        <v>2884160</v>
      </c>
      <c r="I2301" s="41">
        <v>0</v>
      </c>
      <c r="J2301" s="41">
        <v>1003687</v>
      </c>
      <c r="K2301" s="41">
        <v>28841</v>
      </c>
      <c r="L2301" s="41">
        <v>87025</v>
      </c>
      <c r="M2301" s="41">
        <v>0</v>
      </c>
      <c r="N2301" s="43">
        <v>3974872</v>
      </c>
    </row>
    <row r="2302" spans="1:14" x14ac:dyDescent="0.2">
      <c r="A2302" s="34" t="s">
        <v>24</v>
      </c>
      <c r="B2302" s="35"/>
      <c r="C2302" s="36">
        <f t="shared" ref="C2302:N2302" si="475">SUM(C2301:C2301)</f>
        <v>0</v>
      </c>
      <c r="D2302" s="37">
        <f t="shared" si="475"/>
        <v>4.0909000000000004</v>
      </c>
      <c r="E2302" s="37">
        <f t="shared" si="475"/>
        <v>0.51</v>
      </c>
      <c r="F2302" s="36">
        <f t="shared" si="475"/>
        <v>2756099</v>
      </c>
      <c r="G2302" s="36">
        <f t="shared" si="475"/>
        <v>128061</v>
      </c>
      <c r="H2302" s="36">
        <f t="shared" si="475"/>
        <v>2884160</v>
      </c>
      <c r="I2302" s="36">
        <f t="shared" si="475"/>
        <v>0</v>
      </c>
      <c r="J2302" s="36">
        <f t="shared" si="475"/>
        <v>1003687</v>
      </c>
      <c r="K2302" s="36">
        <f t="shared" si="475"/>
        <v>28841</v>
      </c>
      <c r="L2302" s="36">
        <f t="shared" si="475"/>
        <v>87025</v>
      </c>
      <c r="M2302" s="36">
        <f t="shared" si="475"/>
        <v>0</v>
      </c>
      <c r="N2302" s="38">
        <f t="shared" si="475"/>
        <v>3974872</v>
      </c>
    </row>
    <row r="2303" spans="1:14" x14ac:dyDescent="0.2">
      <c r="A2303" s="34" t="s">
        <v>1629</v>
      </c>
      <c r="B2303" s="35"/>
      <c r="C2303" s="36"/>
      <c r="D2303" s="37"/>
      <c r="E2303" s="37"/>
      <c r="F2303" s="36"/>
      <c r="G2303" s="36"/>
      <c r="H2303" s="36"/>
      <c r="I2303" s="36"/>
      <c r="J2303" s="36"/>
      <c r="K2303" s="36"/>
      <c r="L2303" s="36"/>
      <c r="M2303" s="36"/>
      <c r="N2303" s="38"/>
    </row>
    <row r="2304" spans="1:14" x14ac:dyDescent="0.2">
      <c r="A2304" s="39" t="s">
        <v>162</v>
      </c>
      <c r="B2304" s="40"/>
      <c r="C2304" s="41">
        <v>0</v>
      </c>
      <c r="D2304" s="42">
        <v>1.25</v>
      </c>
      <c r="E2304" s="42">
        <v>0</v>
      </c>
      <c r="F2304" s="41">
        <v>433058</v>
      </c>
      <c r="G2304" s="41">
        <v>0</v>
      </c>
      <c r="H2304" s="41">
        <v>433058</v>
      </c>
      <c r="I2304" s="41">
        <v>0</v>
      </c>
      <c r="J2304" s="41">
        <v>150704</v>
      </c>
      <c r="K2304" s="41">
        <v>4331</v>
      </c>
      <c r="L2304" s="41">
        <v>0</v>
      </c>
      <c r="M2304" s="41">
        <v>0</v>
      </c>
      <c r="N2304" s="43">
        <v>583762</v>
      </c>
    </row>
    <row r="2305" spans="1:14" x14ac:dyDescent="0.2">
      <c r="A2305" s="39" t="s">
        <v>40</v>
      </c>
      <c r="B2305" s="40"/>
      <c r="C2305" s="41">
        <v>0</v>
      </c>
      <c r="D2305" s="42">
        <v>-1.6799999999999999E-2</v>
      </c>
      <c r="E2305" s="42">
        <v>0</v>
      </c>
      <c r="F2305" s="41">
        <v>-8400</v>
      </c>
      <c r="G2305" s="41">
        <v>0</v>
      </c>
      <c r="H2305" s="41">
        <v>-8400</v>
      </c>
      <c r="I2305" s="41">
        <v>0</v>
      </c>
      <c r="J2305" s="41">
        <v>-2923</v>
      </c>
      <c r="K2305" s="41">
        <v>-84</v>
      </c>
      <c r="L2305" s="41">
        <v>0</v>
      </c>
      <c r="M2305" s="41">
        <v>0</v>
      </c>
      <c r="N2305" s="43">
        <v>-11323</v>
      </c>
    </row>
    <row r="2306" spans="1:14" x14ac:dyDescent="0.2">
      <c r="A2306" s="39" t="s">
        <v>41</v>
      </c>
      <c r="B2306" s="40"/>
      <c r="C2306" s="41">
        <v>0</v>
      </c>
      <c r="D2306" s="42">
        <v>0</v>
      </c>
      <c r="E2306" s="42">
        <v>0</v>
      </c>
      <c r="F2306" s="41">
        <v>0</v>
      </c>
      <c r="G2306" s="41">
        <v>0</v>
      </c>
      <c r="H2306" s="41">
        <v>0</v>
      </c>
      <c r="I2306" s="41">
        <v>8400</v>
      </c>
      <c r="J2306" s="41">
        <v>2839</v>
      </c>
      <c r="K2306" s="41">
        <v>0</v>
      </c>
      <c r="L2306" s="41">
        <v>0</v>
      </c>
      <c r="M2306" s="41">
        <v>0</v>
      </c>
      <c r="N2306" s="43">
        <v>11239</v>
      </c>
    </row>
    <row r="2307" spans="1:14" x14ac:dyDescent="0.2">
      <c r="A2307" s="39" t="s">
        <v>163</v>
      </c>
      <c r="B2307" s="40"/>
      <c r="C2307" s="41">
        <v>0</v>
      </c>
      <c r="D2307" s="42">
        <v>0</v>
      </c>
      <c r="E2307" s="42">
        <v>0</v>
      </c>
      <c r="F2307" s="41">
        <v>0</v>
      </c>
      <c r="G2307" s="41">
        <v>0</v>
      </c>
      <c r="H2307" s="41">
        <v>0</v>
      </c>
      <c r="I2307" s="41">
        <v>0</v>
      </c>
      <c r="J2307" s="41">
        <v>1</v>
      </c>
      <c r="K2307" s="41">
        <v>0</v>
      </c>
      <c r="L2307" s="41">
        <v>0</v>
      </c>
      <c r="M2307" s="41">
        <v>0</v>
      </c>
      <c r="N2307" s="43">
        <v>1</v>
      </c>
    </row>
    <row r="2308" spans="1:14" x14ac:dyDescent="0.2">
      <c r="A2308" s="39" t="s">
        <v>23</v>
      </c>
      <c r="B2308" s="40"/>
      <c r="C2308" s="41">
        <v>0</v>
      </c>
      <c r="D2308" s="42">
        <v>0</v>
      </c>
      <c r="E2308" s="42">
        <v>0.75</v>
      </c>
      <c r="F2308" s="41">
        <v>0</v>
      </c>
      <c r="G2308" s="41">
        <v>293094</v>
      </c>
      <c r="H2308" s="41">
        <v>293094</v>
      </c>
      <c r="I2308" s="41">
        <v>0</v>
      </c>
      <c r="J2308" s="41">
        <v>101997</v>
      </c>
      <c r="K2308" s="41">
        <v>2931</v>
      </c>
      <c r="L2308" s="41">
        <v>0</v>
      </c>
      <c r="M2308" s="41">
        <v>0</v>
      </c>
      <c r="N2308" s="43">
        <v>395091</v>
      </c>
    </row>
    <row r="2309" spans="1:14" x14ac:dyDescent="0.2">
      <c r="A2309" s="34" t="s">
        <v>24</v>
      </c>
      <c r="B2309" s="35"/>
      <c r="C2309" s="36">
        <f t="shared" ref="C2309:N2309" si="476">SUM(C2304:C2308)</f>
        <v>0</v>
      </c>
      <c r="D2309" s="37">
        <f t="shared" si="476"/>
        <v>1.2332000000000001</v>
      </c>
      <c r="E2309" s="37">
        <f t="shared" si="476"/>
        <v>0.75</v>
      </c>
      <c r="F2309" s="36">
        <f t="shared" si="476"/>
        <v>424658</v>
      </c>
      <c r="G2309" s="36">
        <f t="shared" si="476"/>
        <v>293094</v>
      </c>
      <c r="H2309" s="36">
        <f t="shared" si="476"/>
        <v>717752</v>
      </c>
      <c r="I2309" s="36">
        <f t="shared" si="476"/>
        <v>8400</v>
      </c>
      <c r="J2309" s="36">
        <f t="shared" si="476"/>
        <v>252618</v>
      </c>
      <c r="K2309" s="36">
        <f t="shared" si="476"/>
        <v>7178</v>
      </c>
      <c r="L2309" s="36">
        <f t="shared" si="476"/>
        <v>0</v>
      </c>
      <c r="M2309" s="36">
        <f t="shared" si="476"/>
        <v>0</v>
      </c>
      <c r="N2309" s="38">
        <f t="shared" si="476"/>
        <v>978770</v>
      </c>
    </row>
    <row r="2310" spans="1:14" x14ac:dyDescent="0.2">
      <c r="A2310" s="34" t="s">
        <v>25</v>
      </c>
      <c r="B2310" s="35"/>
      <c r="C2310" s="36"/>
      <c r="D2310" s="37"/>
      <c r="E2310" s="37"/>
      <c r="F2310" s="36"/>
      <c r="G2310" s="36"/>
      <c r="H2310" s="36"/>
      <c r="I2310" s="36"/>
      <c r="J2310" s="36"/>
      <c r="K2310" s="36"/>
      <c r="L2310" s="36"/>
      <c r="M2310" s="36"/>
      <c r="N2310" s="38"/>
    </row>
    <row r="2311" spans="1:14" x14ac:dyDescent="0.2">
      <c r="A2311" s="39" t="s">
        <v>76</v>
      </c>
      <c r="B2311" s="40"/>
      <c r="C2311" s="41">
        <v>36</v>
      </c>
      <c r="D2311" s="42">
        <v>0</v>
      </c>
      <c r="E2311" s="42">
        <v>0.86539999999999995</v>
      </c>
      <c r="F2311" s="41">
        <v>0</v>
      </c>
      <c r="G2311" s="41">
        <v>266048</v>
      </c>
      <c r="H2311" s="41">
        <v>266048</v>
      </c>
      <c r="I2311" s="41">
        <v>0</v>
      </c>
      <c r="J2311" s="41">
        <v>92584</v>
      </c>
      <c r="K2311" s="41">
        <v>2660</v>
      </c>
      <c r="L2311" s="41">
        <v>2160</v>
      </c>
      <c r="M2311" s="41">
        <v>0</v>
      </c>
      <c r="N2311" s="43">
        <v>360792</v>
      </c>
    </row>
    <row r="2312" spans="1:14" x14ac:dyDescent="0.2">
      <c r="A2312" s="39" t="s">
        <v>69</v>
      </c>
      <c r="B2312" s="40"/>
      <c r="C2312" s="41">
        <v>54</v>
      </c>
      <c r="D2312" s="42">
        <v>0</v>
      </c>
      <c r="E2312" s="42">
        <v>1.2593000000000001</v>
      </c>
      <c r="F2312" s="41">
        <v>0</v>
      </c>
      <c r="G2312" s="41">
        <v>387144</v>
      </c>
      <c r="H2312" s="41">
        <v>387144</v>
      </c>
      <c r="I2312" s="41">
        <v>0</v>
      </c>
      <c r="J2312" s="41">
        <v>134726</v>
      </c>
      <c r="K2312" s="41">
        <v>3871</v>
      </c>
      <c r="L2312" s="41">
        <v>3294</v>
      </c>
      <c r="M2312" s="41">
        <v>0</v>
      </c>
      <c r="N2312" s="43">
        <v>525164</v>
      </c>
    </row>
    <row r="2313" spans="1:14" x14ac:dyDescent="0.2">
      <c r="A2313" s="34" t="s">
        <v>24</v>
      </c>
      <c r="B2313" s="35"/>
      <c r="C2313" s="36">
        <f t="shared" ref="C2313:N2313" si="477">SUM(C2311:C2312)</f>
        <v>90</v>
      </c>
      <c r="D2313" s="37">
        <f t="shared" si="477"/>
        <v>0</v>
      </c>
      <c r="E2313" s="37">
        <f t="shared" si="477"/>
        <v>2.1246999999999998</v>
      </c>
      <c r="F2313" s="36">
        <f t="shared" si="477"/>
        <v>0</v>
      </c>
      <c r="G2313" s="36">
        <f t="shared" si="477"/>
        <v>653192</v>
      </c>
      <c r="H2313" s="36">
        <f t="shared" si="477"/>
        <v>653192</v>
      </c>
      <c r="I2313" s="36">
        <f t="shared" si="477"/>
        <v>0</v>
      </c>
      <c r="J2313" s="36">
        <f t="shared" si="477"/>
        <v>227310</v>
      </c>
      <c r="K2313" s="36">
        <f t="shared" si="477"/>
        <v>6531</v>
      </c>
      <c r="L2313" s="36">
        <f t="shared" si="477"/>
        <v>5454</v>
      </c>
      <c r="M2313" s="36">
        <f t="shared" si="477"/>
        <v>0</v>
      </c>
      <c r="N2313" s="38">
        <f t="shared" si="477"/>
        <v>885956</v>
      </c>
    </row>
    <row r="2314" spans="1:14" x14ac:dyDescent="0.2">
      <c r="A2314" s="34" t="s">
        <v>1483</v>
      </c>
      <c r="B2314" s="35"/>
      <c r="C2314" s="36"/>
      <c r="D2314" s="37"/>
      <c r="E2314" s="37"/>
      <c r="F2314" s="36"/>
      <c r="G2314" s="36"/>
      <c r="H2314" s="36"/>
      <c r="I2314" s="36"/>
      <c r="J2314" s="36"/>
      <c r="K2314" s="36"/>
      <c r="L2314" s="36"/>
      <c r="M2314" s="36"/>
      <c r="N2314" s="38"/>
    </row>
    <row r="2315" spans="1:14" x14ac:dyDescent="0.2">
      <c r="A2315" s="39" t="s">
        <v>1484</v>
      </c>
      <c r="B2315" s="40"/>
      <c r="C2315" s="41">
        <v>52</v>
      </c>
      <c r="D2315" s="42">
        <v>0</v>
      </c>
      <c r="E2315" s="42">
        <v>9.6500000000000002E-2</v>
      </c>
      <c r="F2315" s="41">
        <v>0</v>
      </c>
      <c r="G2315" s="41">
        <v>26152</v>
      </c>
      <c r="H2315" s="41">
        <v>26152</v>
      </c>
      <c r="I2315" s="41">
        <v>0</v>
      </c>
      <c r="J2315" s="41">
        <v>9102</v>
      </c>
      <c r="K2315" s="41">
        <v>262</v>
      </c>
      <c r="L2315" s="41">
        <v>0</v>
      </c>
      <c r="M2315" s="41">
        <v>0</v>
      </c>
      <c r="N2315" s="43">
        <v>35254</v>
      </c>
    </row>
    <row r="2316" spans="1:14" x14ac:dyDescent="0.2">
      <c r="A2316" s="39" t="s">
        <v>1485</v>
      </c>
      <c r="B2316" s="40"/>
      <c r="C2316" s="41">
        <v>0</v>
      </c>
      <c r="D2316" s="42">
        <v>1.5667</v>
      </c>
      <c r="E2316" s="42">
        <v>0</v>
      </c>
      <c r="F2316" s="41">
        <v>744878</v>
      </c>
      <c r="G2316" s="41">
        <v>0</v>
      </c>
      <c r="H2316" s="41">
        <v>744878</v>
      </c>
      <c r="I2316" s="41">
        <v>0</v>
      </c>
      <c r="J2316" s="41">
        <v>259218</v>
      </c>
      <c r="K2316" s="41">
        <v>7449</v>
      </c>
      <c r="L2316" s="41">
        <v>0</v>
      </c>
      <c r="M2316" s="41">
        <v>0</v>
      </c>
      <c r="N2316" s="43">
        <v>1004096</v>
      </c>
    </row>
    <row r="2317" spans="1:14" x14ac:dyDescent="0.2">
      <c r="A2317" s="34" t="s">
        <v>24</v>
      </c>
      <c r="B2317" s="35"/>
      <c r="C2317" s="36">
        <f t="shared" ref="C2317:N2317" si="478">SUM(C2315:C2316)</f>
        <v>52</v>
      </c>
      <c r="D2317" s="37">
        <f t="shared" si="478"/>
        <v>1.5667</v>
      </c>
      <c r="E2317" s="37">
        <f t="shared" si="478"/>
        <v>9.6500000000000002E-2</v>
      </c>
      <c r="F2317" s="36">
        <f t="shared" si="478"/>
        <v>744878</v>
      </c>
      <c r="G2317" s="36">
        <f t="shared" si="478"/>
        <v>26152</v>
      </c>
      <c r="H2317" s="36">
        <f t="shared" si="478"/>
        <v>771030</v>
      </c>
      <c r="I2317" s="36">
        <f t="shared" si="478"/>
        <v>0</v>
      </c>
      <c r="J2317" s="36">
        <f t="shared" si="478"/>
        <v>268320</v>
      </c>
      <c r="K2317" s="36">
        <f t="shared" si="478"/>
        <v>7711</v>
      </c>
      <c r="L2317" s="36">
        <f t="shared" si="478"/>
        <v>0</v>
      </c>
      <c r="M2317" s="36">
        <f t="shared" si="478"/>
        <v>0</v>
      </c>
      <c r="N2317" s="38">
        <f t="shared" si="478"/>
        <v>1039350</v>
      </c>
    </row>
    <row r="2318" spans="1:14" x14ac:dyDescent="0.2">
      <c r="A2318" s="29" t="s">
        <v>2746</v>
      </c>
      <c r="B2318" s="30"/>
      <c r="C2318" s="31">
        <f t="shared" ref="C2318:N2318" si="479">C2302+C2309+C2313+C2317</f>
        <v>142</v>
      </c>
      <c r="D2318" s="32">
        <f t="shared" si="479"/>
        <v>6.8908000000000005</v>
      </c>
      <c r="E2318" s="32">
        <f t="shared" si="479"/>
        <v>3.4811999999999994</v>
      </c>
      <c r="F2318" s="31">
        <f t="shared" si="479"/>
        <v>3925635</v>
      </c>
      <c r="G2318" s="31">
        <f t="shared" si="479"/>
        <v>1100499</v>
      </c>
      <c r="H2318" s="31">
        <f t="shared" si="479"/>
        <v>5026134</v>
      </c>
      <c r="I2318" s="31">
        <f t="shared" si="479"/>
        <v>8400</v>
      </c>
      <c r="J2318" s="31">
        <f t="shared" si="479"/>
        <v>1751935</v>
      </c>
      <c r="K2318" s="31">
        <f t="shared" si="479"/>
        <v>50261</v>
      </c>
      <c r="L2318" s="31">
        <f t="shared" si="479"/>
        <v>92479</v>
      </c>
      <c r="M2318" s="31">
        <f t="shared" si="479"/>
        <v>0</v>
      </c>
      <c r="N2318" s="33">
        <f t="shared" si="479"/>
        <v>6878948</v>
      </c>
    </row>
    <row r="2319" spans="1:14" x14ac:dyDescent="0.2">
      <c r="A2319" s="39"/>
      <c r="B2319" s="40"/>
      <c r="C2319" s="41"/>
      <c r="D2319" s="42"/>
      <c r="E2319" s="42"/>
      <c r="F2319" s="41"/>
      <c r="G2319" s="41"/>
      <c r="H2319" s="41"/>
      <c r="I2319" s="41"/>
      <c r="J2319" s="41"/>
      <c r="K2319" s="41"/>
      <c r="L2319" s="41"/>
      <c r="M2319" s="41"/>
      <c r="N2319" s="43"/>
    </row>
    <row r="2320" spans="1:14" x14ac:dyDescent="0.2">
      <c r="A2320" s="29" t="s">
        <v>2747</v>
      </c>
      <c r="B2320" s="30"/>
      <c r="C2320" s="31"/>
      <c r="D2320" s="32"/>
      <c r="E2320" s="32"/>
      <c r="F2320" s="31"/>
      <c r="G2320" s="31"/>
      <c r="H2320" s="31"/>
      <c r="I2320" s="31"/>
      <c r="J2320" s="31"/>
      <c r="K2320" s="31"/>
      <c r="L2320" s="31"/>
      <c r="M2320" s="31"/>
      <c r="N2320" s="33"/>
    </row>
    <row r="2321" spans="1:14" x14ac:dyDescent="0.2">
      <c r="A2321" s="29" t="s">
        <v>2748</v>
      </c>
      <c r="B2321" s="30" t="s">
        <v>6</v>
      </c>
      <c r="C2321" s="31" t="s">
        <v>7</v>
      </c>
      <c r="D2321" s="32" t="s">
        <v>8</v>
      </c>
      <c r="E2321" s="32" t="s">
        <v>9</v>
      </c>
      <c r="F2321" s="31" t="s">
        <v>10</v>
      </c>
      <c r="G2321" s="31" t="s">
        <v>11</v>
      </c>
      <c r="H2321" s="31" t="s">
        <v>12</v>
      </c>
      <c r="I2321" s="31" t="s">
        <v>13</v>
      </c>
      <c r="J2321" s="31" t="s">
        <v>14</v>
      </c>
      <c r="K2321" s="31" t="s">
        <v>15</v>
      </c>
      <c r="L2321" s="31" t="s">
        <v>16</v>
      </c>
      <c r="M2321" s="31" t="s">
        <v>17</v>
      </c>
      <c r="N2321" s="33" t="s">
        <v>18</v>
      </c>
    </row>
    <row r="2322" spans="1:14" x14ac:dyDescent="0.2">
      <c r="A2322" s="34" t="s">
        <v>19</v>
      </c>
      <c r="B2322" s="35"/>
      <c r="C2322" s="36"/>
      <c r="D2322" s="37"/>
      <c r="E2322" s="37"/>
      <c r="F2322" s="36"/>
      <c r="G2322" s="36"/>
      <c r="H2322" s="36"/>
      <c r="I2322" s="36"/>
      <c r="J2322" s="36"/>
      <c r="K2322" s="36"/>
      <c r="L2322" s="36"/>
      <c r="M2322" s="36"/>
      <c r="N2322" s="38"/>
    </row>
    <row r="2323" spans="1:14" x14ac:dyDescent="0.2">
      <c r="A2323" s="39" t="s">
        <v>22</v>
      </c>
      <c r="B2323" s="40"/>
      <c r="C2323" s="41">
        <v>0</v>
      </c>
      <c r="D2323" s="42">
        <v>4</v>
      </c>
      <c r="E2323" s="42">
        <v>0.8</v>
      </c>
      <c r="F2323" s="41">
        <v>2230310</v>
      </c>
      <c r="G2323" s="41">
        <v>189994</v>
      </c>
      <c r="H2323" s="41">
        <v>2420304</v>
      </c>
      <c r="I2323" s="41">
        <v>0</v>
      </c>
      <c r="J2323" s="41">
        <v>842266</v>
      </c>
      <c r="K2323" s="41">
        <v>24203</v>
      </c>
      <c r="L2323" s="41">
        <v>20000</v>
      </c>
      <c r="M2323" s="41">
        <v>0</v>
      </c>
      <c r="N2323" s="43">
        <v>3282570</v>
      </c>
    </row>
    <row r="2324" spans="1:14" x14ac:dyDescent="0.2">
      <c r="A2324" s="34" t="s">
        <v>24</v>
      </c>
      <c r="B2324" s="35"/>
      <c r="C2324" s="36">
        <f t="shared" ref="C2324:N2324" si="480">SUM(C2323:C2323)</f>
        <v>0</v>
      </c>
      <c r="D2324" s="37">
        <f t="shared" si="480"/>
        <v>4</v>
      </c>
      <c r="E2324" s="37">
        <f t="shared" si="480"/>
        <v>0.8</v>
      </c>
      <c r="F2324" s="36">
        <f t="shared" si="480"/>
        <v>2230310</v>
      </c>
      <c r="G2324" s="36">
        <f t="shared" si="480"/>
        <v>189994</v>
      </c>
      <c r="H2324" s="36">
        <f t="shared" si="480"/>
        <v>2420304</v>
      </c>
      <c r="I2324" s="36">
        <f t="shared" si="480"/>
        <v>0</v>
      </c>
      <c r="J2324" s="36">
        <f t="shared" si="480"/>
        <v>842266</v>
      </c>
      <c r="K2324" s="36">
        <f t="shared" si="480"/>
        <v>24203</v>
      </c>
      <c r="L2324" s="36">
        <f t="shared" si="480"/>
        <v>20000</v>
      </c>
      <c r="M2324" s="36">
        <f t="shared" si="480"/>
        <v>0</v>
      </c>
      <c r="N2324" s="38">
        <f t="shared" si="480"/>
        <v>3282570</v>
      </c>
    </row>
    <row r="2325" spans="1:14" x14ac:dyDescent="0.2">
      <c r="A2325" s="34" t="s">
        <v>1629</v>
      </c>
      <c r="B2325" s="35"/>
      <c r="C2325" s="36"/>
      <c r="D2325" s="37"/>
      <c r="E2325" s="37"/>
      <c r="F2325" s="36"/>
      <c r="G2325" s="36"/>
      <c r="H2325" s="36"/>
      <c r="I2325" s="36"/>
      <c r="J2325" s="36"/>
      <c r="K2325" s="36"/>
      <c r="L2325" s="36"/>
      <c r="M2325" s="36"/>
      <c r="N2325" s="38"/>
    </row>
    <row r="2326" spans="1:14" x14ac:dyDescent="0.2">
      <c r="A2326" s="39" t="s">
        <v>162</v>
      </c>
      <c r="B2326" s="40"/>
      <c r="C2326" s="41">
        <v>0</v>
      </c>
      <c r="D2326" s="42">
        <v>2.5</v>
      </c>
      <c r="E2326" s="42">
        <v>0</v>
      </c>
      <c r="F2326" s="41">
        <v>866116</v>
      </c>
      <c r="G2326" s="41">
        <v>0</v>
      </c>
      <c r="H2326" s="41">
        <v>866116</v>
      </c>
      <c r="I2326" s="41">
        <v>0</v>
      </c>
      <c r="J2326" s="41">
        <v>301408</v>
      </c>
      <c r="K2326" s="41">
        <v>8661</v>
      </c>
      <c r="L2326" s="41">
        <v>0</v>
      </c>
      <c r="M2326" s="41">
        <v>0</v>
      </c>
      <c r="N2326" s="43">
        <v>1167524</v>
      </c>
    </row>
    <row r="2327" spans="1:14" x14ac:dyDescent="0.2">
      <c r="A2327" s="39" t="s">
        <v>40</v>
      </c>
      <c r="B2327" s="40"/>
      <c r="C2327" s="41">
        <v>0</v>
      </c>
      <c r="D2327" s="42">
        <v>-1.01E-2</v>
      </c>
      <c r="E2327" s="42">
        <v>0</v>
      </c>
      <c r="F2327" s="41">
        <v>-16800</v>
      </c>
      <c r="G2327" s="41">
        <v>0</v>
      </c>
      <c r="H2327" s="41">
        <v>-16800</v>
      </c>
      <c r="I2327" s="41">
        <v>0</v>
      </c>
      <c r="J2327" s="41">
        <v>-5846</v>
      </c>
      <c r="K2327" s="41">
        <v>-168</v>
      </c>
      <c r="L2327" s="41">
        <v>0</v>
      </c>
      <c r="M2327" s="41">
        <v>0</v>
      </c>
      <c r="N2327" s="43">
        <v>-22646</v>
      </c>
    </row>
    <row r="2328" spans="1:14" x14ac:dyDescent="0.2">
      <c r="A2328" s="39" t="s">
        <v>41</v>
      </c>
      <c r="B2328" s="40"/>
      <c r="C2328" s="41">
        <v>0</v>
      </c>
      <c r="D2328" s="42">
        <v>0</v>
      </c>
      <c r="E2328" s="42">
        <v>0</v>
      </c>
      <c r="F2328" s="41">
        <v>0</v>
      </c>
      <c r="G2328" s="41">
        <v>0</v>
      </c>
      <c r="H2328" s="41">
        <v>0</v>
      </c>
      <c r="I2328" s="41">
        <v>16800</v>
      </c>
      <c r="J2328" s="41">
        <v>5678</v>
      </c>
      <c r="K2328" s="41">
        <v>0</v>
      </c>
      <c r="L2328" s="41">
        <v>0</v>
      </c>
      <c r="M2328" s="41">
        <v>0</v>
      </c>
      <c r="N2328" s="43">
        <v>22478</v>
      </c>
    </row>
    <row r="2329" spans="1:14" x14ac:dyDescent="0.2">
      <c r="A2329" s="39" t="s">
        <v>163</v>
      </c>
      <c r="B2329" s="40"/>
      <c r="C2329" s="41">
        <v>0</v>
      </c>
      <c r="D2329" s="42">
        <v>0</v>
      </c>
      <c r="E2329" s="42">
        <v>0</v>
      </c>
      <c r="F2329" s="41">
        <v>0</v>
      </c>
      <c r="G2329" s="41">
        <v>0</v>
      </c>
      <c r="H2329" s="41">
        <v>0</v>
      </c>
      <c r="I2329" s="41">
        <v>0</v>
      </c>
      <c r="J2329" s="41">
        <v>2</v>
      </c>
      <c r="K2329" s="41">
        <v>0</v>
      </c>
      <c r="L2329" s="41">
        <v>0</v>
      </c>
      <c r="M2329" s="41">
        <v>0</v>
      </c>
      <c r="N2329" s="43">
        <v>2</v>
      </c>
    </row>
    <row r="2330" spans="1:14" x14ac:dyDescent="0.2">
      <c r="A2330" s="39" t="s">
        <v>23</v>
      </c>
      <c r="B2330" s="40"/>
      <c r="C2330" s="41">
        <v>0</v>
      </c>
      <c r="D2330" s="42">
        <v>0</v>
      </c>
      <c r="E2330" s="42">
        <v>1.51</v>
      </c>
      <c r="F2330" s="41">
        <v>0</v>
      </c>
      <c r="G2330" s="41">
        <v>583179</v>
      </c>
      <c r="H2330" s="41">
        <v>583179</v>
      </c>
      <c r="I2330" s="41">
        <v>0</v>
      </c>
      <c r="J2330" s="41">
        <v>202947</v>
      </c>
      <c r="K2330" s="41">
        <v>5832</v>
      </c>
      <c r="L2330" s="41">
        <v>0</v>
      </c>
      <c r="M2330" s="41">
        <v>0</v>
      </c>
      <c r="N2330" s="43">
        <v>786126</v>
      </c>
    </row>
    <row r="2331" spans="1:14" x14ac:dyDescent="0.2">
      <c r="A2331" s="39" t="s">
        <v>1481</v>
      </c>
      <c r="B2331" s="40"/>
      <c r="C2331" s="41">
        <v>0</v>
      </c>
      <c r="D2331" s="42">
        <v>5.6364000000000001</v>
      </c>
      <c r="E2331" s="42">
        <v>0.21</v>
      </c>
      <c r="F2331" s="41">
        <v>3358336</v>
      </c>
      <c r="G2331" s="41">
        <v>52731</v>
      </c>
      <c r="H2331" s="41">
        <v>3411067</v>
      </c>
      <c r="I2331" s="41">
        <v>0</v>
      </c>
      <c r="J2331" s="41">
        <v>1187051</v>
      </c>
      <c r="K2331" s="41">
        <v>34111</v>
      </c>
      <c r="L2331" s="41">
        <v>92925</v>
      </c>
      <c r="M2331" s="41">
        <v>0</v>
      </c>
      <c r="N2331" s="43">
        <v>4691043</v>
      </c>
    </row>
    <row r="2332" spans="1:14" x14ac:dyDescent="0.2">
      <c r="A2332" s="34" t="s">
        <v>24</v>
      </c>
      <c r="B2332" s="35"/>
      <c r="C2332" s="36">
        <f t="shared" ref="C2332:N2332" si="481">SUM(C2326:C2331)</f>
        <v>0</v>
      </c>
      <c r="D2332" s="37">
        <f t="shared" si="481"/>
        <v>8.1263000000000005</v>
      </c>
      <c r="E2332" s="37">
        <f t="shared" si="481"/>
        <v>1.72</v>
      </c>
      <c r="F2332" s="36">
        <f t="shared" si="481"/>
        <v>4207652</v>
      </c>
      <c r="G2332" s="36">
        <f t="shared" si="481"/>
        <v>635910</v>
      </c>
      <c r="H2332" s="36">
        <f t="shared" si="481"/>
        <v>4843562</v>
      </c>
      <c r="I2332" s="36">
        <f t="shared" si="481"/>
        <v>16800</v>
      </c>
      <c r="J2332" s="36">
        <f t="shared" si="481"/>
        <v>1691240</v>
      </c>
      <c r="K2332" s="36">
        <f t="shared" si="481"/>
        <v>48436</v>
      </c>
      <c r="L2332" s="36">
        <f t="shared" si="481"/>
        <v>92925</v>
      </c>
      <c r="M2332" s="36">
        <f t="shared" si="481"/>
        <v>0</v>
      </c>
      <c r="N2332" s="38">
        <f t="shared" si="481"/>
        <v>6644527</v>
      </c>
    </row>
    <row r="2333" spans="1:14" x14ac:dyDescent="0.2">
      <c r="A2333" s="34" t="s">
        <v>25</v>
      </c>
      <c r="B2333" s="35"/>
      <c r="C2333" s="36"/>
      <c r="D2333" s="37"/>
      <c r="E2333" s="37"/>
      <c r="F2333" s="36"/>
      <c r="G2333" s="36"/>
      <c r="H2333" s="36"/>
      <c r="I2333" s="36"/>
      <c r="J2333" s="36"/>
      <c r="K2333" s="36"/>
      <c r="L2333" s="36"/>
      <c r="M2333" s="36"/>
      <c r="N2333" s="38"/>
    </row>
    <row r="2334" spans="1:14" x14ac:dyDescent="0.2">
      <c r="A2334" s="39" t="s">
        <v>26</v>
      </c>
      <c r="B2334" s="40"/>
      <c r="C2334" s="41">
        <v>50</v>
      </c>
      <c r="D2334" s="42">
        <v>0</v>
      </c>
      <c r="E2334" s="42">
        <v>1.6141000000000001</v>
      </c>
      <c r="F2334" s="41">
        <v>0</v>
      </c>
      <c r="G2334" s="41">
        <v>496220</v>
      </c>
      <c r="H2334" s="41">
        <v>496220</v>
      </c>
      <c r="I2334" s="41">
        <v>0</v>
      </c>
      <c r="J2334" s="41">
        <v>172685</v>
      </c>
      <c r="K2334" s="41">
        <v>4962</v>
      </c>
      <c r="L2334" s="41">
        <v>4250</v>
      </c>
      <c r="M2334" s="41">
        <v>0</v>
      </c>
      <c r="N2334" s="43">
        <v>673155</v>
      </c>
    </row>
    <row r="2335" spans="1:14" x14ac:dyDescent="0.2">
      <c r="A2335" s="39" t="s">
        <v>69</v>
      </c>
      <c r="B2335" s="40"/>
      <c r="C2335" s="41">
        <v>30</v>
      </c>
      <c r="D2335" s="42">
        <v>0</v>
      </c>
      <c r="E2335" s="42">
        <v>0.82279999999999998</v>
      </c>
      <c r="F2335" s="41">
        <v>0</v>
      </c>
      <c r="G2335" s="41">
        <v>252952</v>
      </c>
      <c r="H2335" s="41">
        <v>252952</v>
      </c>
      <c r="I2335" s="41">
        <v>0</v>
      </c>
      <c r="J2335" s="41">
        <v>88028</v>
      </c>
      <c r="K2335" s="41">
        <v>2530</v>
      </c>
      <c r="L2335" s="41">
        <v>1830</v>
      </c>
      <c r="M2335" s="41">
        <v>0</v>
      </c>
      <c r="N2335" s="43">
        <v>342810</v>
      </c>
    </row>
    <row r="2336" spans="1:14" x14ac:dyDescent="0.2">
      <c r="A2336" s="39" t="s">
        <v>90</v>
      </c>
      <c r="B2336" s="40"/>
      <c r="C2336" s="41">
        <v>31</v>
      </c>
      <c r="D2336" s="42">
        <v>0</v>
      </c>
      <c r="E2336" s="42">
        <v>0.56420000000000003</v>
      </c>
      <c r="F2336" s="41">
        <v>0</v>
      </c>
      <c r="G2336" s="41">
        <v>173451</v>
      </c>
      <c r="H2336" s="41">
        <v>173451</v>
      </c>
      <c r="I2336" s="41">
        <v>0</v>
      </c>
      <c r="J2336" s="41">
        <v>60362</v>
      </c>
      <c r="K2336" s="41">
        <v>1735</v>
      </c>
      <c r="L2336" s="41">
        <v>1271</v>
      </c>
      <c r="M2336" s="41">
        <v>0</v>
      </c>
      <c r="N2336" s="43">
        <v>235084</v>
      </c>
    </row>
    <row r="2337" spans="1:14" x14ac:dyDescent="0.2">
      <c r="A2337" s="39" t="s">
        <v>130</v>
      </c>
      <c r="B2337" s="40"/>
      <c r="C2337" s="41">
        <v>31</v>
      </c>
      <c r="D2337" s="42">
        <v>0</v>
      </c>
      <c r="E2337" s="42">
        <v>0.27789999999999998</v>
      </c>
      <c r="F2337" s="41">
        <v>0</v>
      </c>
      <c r="G2337" s="41">
        <v>85434</v>
      </c>
      <c r="H2337" s="41">
        <v>85434</v>
      </c>
      <c r="I2337" s="41">
        <v>0</v>
      </c>
      <c r="J2337" s="41">
        <v>29731</v>
      </c>
      <c r="K2337" s="41">
        <v>854</v>
      </c>
      <c r="L2337" s="41">
        <v>620</v>
      </c>
      <c r="M2337" s="41">
        <v>0</v>
      </c>
      <c r="N2337" s="43">
        <v>115785</v>
      </c>
    </row>
    <row r="2338" spans="1:14" x14ac:dyDescent="0.2">
      <c r="A2338" s="34" t="s">
        <v>24</v>
      </c>
      <c r="B2338" s="35"/>
      <c r="C2338" s="36">
        <f t="shared" ref="C2338:N2338" si="482">SUM(C2334:C2337)</f>
        <v>142</v>
      </c>
      <c r="D2338" s="37">
        <f t="shared" si="482"/>
        <v>0</v>
      </c>
      <c r="E2338" s="37">
        <f t="shared" si="482"/>
        <v>3.2789999999999999</v>
      </c>
      <c r="F2338" s="36">
        <f t="shared" si="482"/>
        <v>0</v>
      </c>
      <c r="G2338" s="36">
        <f t="shared" si="482"/>
        <v>1008057</v>
      </c>
      <c r="H2338" s="36">
        <f t="shared" si="482"/>
        <v>1008057</v>
      </c>
      <c r="I2338" s="36">
        <f t="shared" si="482"/>
        <v>0</v>
      </c>
      <c r="J2338" s="36">
        <f t="shared" si="482"/>
        <v>350806</v>
      </c>
      <c r="K2338" s="36">
        <f t="shared" si="482"/>
        <v>10081</v>
      </c>
      <c r="L2338" s="36">
        <f t="shared" si="482"/>
        <v>7971</v>
      </c>
      <c r="M2338" s="36">
        <f t="shared" si="482"/>
        <v>0</v>
      </c>
      <c r="N2338" s="38">
        <f t="shared" si="482"/>
        <v>1366834</v>
      </c>
    </row>
    <row r="2339" spans="1:14" x14ac:dyDescent="0.2">
      <c r="A2339" s="34" t="s">
        <v>1483</v>
      </c>
      <c r="B2339" s="35"/>
      <c r="C2339" s="36"/>
      <c r="D2339" s="37"/>
      <c r="E2339" s="37"/>
      <c r="F2339" s="36"/>
      <c r="G2339" s="36"/>
      <c r="H2339" s="36"/>
      <c r="I2339" s="36"/>
      <c r="J2339" s="36"/>
      <c r="K2339" s="36"/>
      <c r="L2339" s="36"/>
      <c r="M2339" s="36"/>
      <c r="N2339" s="38"/>
    </row>
    <row r="2340" spans="1:14" x14ac:dyDescent="0.2">
      <c r="A2340" s="39" t="s">
        <v>1492</v>
      </c>
      <c r="B2340" s="40"/>
      <c r="C2340" s="41">
        <v>50</v>
      </c>
      <c r="D2340" s="42">
        <v>0</v>
      </c>
      <c r="E2340" s="42">
        <v>9.5200000000000007E-2</v>
      </c>
      <c r="F2340" s="41">
        <v>0</v>
      </c>
      <c r="G2340" s="41">
        <v>25800</v>
      </c>
      <c r="H2340" s="41">
        <v>25800</v>
      </c>
      <c r="I2340" s="41">
        <v>0</v>
      </c>
      <c r="J2340" s="41">
        <v>8978</v>
      </c>
      <c r="K2340" s="41">
        <v>258</v>
      </c>
      <c r="L2340" s="41">
        <v>0</v>
      </c>
      <c r="M2340" s="41">
        <v>0</v>
      </c>
      <c r="N2340" s="43">
        <v>34778</v>
      </c>
    </row>
    <row r="2341" spans="1:14" x14ac:dyDescent="0.2">
      <c r="A2341" s="39" t="s">
        <v>1485</v>
      </c>
      <c r="B2341" s="40"/>
      <c r="C2341" s="41">
        <v>0</v>
      </c>
      <c r="D2341" s="42">
        <v>1.6309</v>
      </c>
      <c r="E2341" s="42">
        <v>0</v>
      </c>
      <c r="F2341" s="41">
        <v>784715</v>
      </c>
      <c r="G2341" s="41">
        <v>0</v>
      </c>
      <c r="H2341" s="41">
        <v>784715</v>
      </c>
      <c r="I2341" s="41">
        <v>0</v>
      </c>
      <c r="J2341" s="41">
        <v>273081</v>
      </c>
      <c r="K2341" s="41">
        <v>7847</v>
      </c>
      <c r="L2341" s="41">
        <v>0</v>
      </c>
      <c r="M2341" s="41">
        <v>0</v>
      </c>
      <c r="N2341" s="43">
        <v>1057796</v>
      </c>
    </row>
    <row r="2342" spans="1:14" x14ac:dyDescent="0.2">
      <c r="A2342" s="34" t="s">
        <v>24</v>
      </c>
      <c r="B2342" s="35"/>
      <c r="C2342" s="36">
        <f t="shared" ref="C2342:N2342" si="483">SUM(C2340:C2341)</f>
        <v>50</v>
      </c>
      <c r="D2342" s="37">
        <f t="shared" si="483"/>
        <v>1.6309</v>
      </c>
      <c r="E2342" s="37">
        <f t="shared" si="483"/>
        <v>9.5200000000000007E-2</v>
      </c>
      <c r="F2342" s="36">
        <f t="shared" si="483"/>
        <v>784715</v>
      </c>
      <c r="G2342" s="36">
        <f t="shared" si="483"/>
        <v>25800</v>
      </c>
      <c r="H2342" s="36">
        <f t="shared" si="483"/>
        <v>810515</v>
      </c>
      <c r="I2342" s="36">
        <f t="shared" si="483"/>
        <v>0</v>
      </c>
      <c r="J2342" s="36">
        <f t="shared" si="483"/>
        <v>282059</v>
      </c>
      <c r="K2342" s="36">
        <f t="shared" si="483"/>
        <v>8105</v>
      </c>
      <c r="L2342" s="36">
        <f t="shared" si="483"/>
        <v>0</v>
      </c>
      <c r="M2342" s="36">
        <f t="shared" si="483"/>
        <v>0</v>
      </c>
      <c r="N2342" s="38">
        <f t="shared" si="483"/>
        <v>1092574</v>
      </c>
    </row>
    <row r="2343" spans="1:14" x14ac:dyDescent="0.2">
      <c r="A2343" s="29" t="s">
        <v>2749</v>
      </c>
      <c r="B2343" s="30"/>
      <c r="C2343" s="31">
        <f t="shared" ref="C2343:N2343" si="484">C2324+C2332+C2338+C2342</f>
        <v>192</v>
      </c>
      <c r="D2343" s="32">
        <f t="shared" si="484"/>
        <v>13.757200000000001</v>
      </c>
      <c r="E2343" s="32">
        <f t="shared" si="484"/>
        <v>5.8941999999999997</v>
      </c>
      <c r="F2343" s="31">
        <f t="shared" si="484"/>
        <v>7222677</v>
      </c>
      <c r="G2343" s="31">
        <f t="shared" si="484"/>
        <v>1859761</v>
      </c>
      <c r="H2343" s="31">
        <f t="shared" si="484"/>
        <v>9082438</v>
      </c>
      <c r="I2343" s="31">
        <f t="shared" si="484"/>
        <v>16800</v>
      </c>
      <c r="J2343" s="31">
        <f t="shared" si="484"/>
        <v>3166371</v>
      </c>
      <c r="K2343" s="31">
        <f t="shared" si="484"/>
        <v>90825</v>
      </c>
      <c r="L2343" s="31">
        <f t="shared" si="484"/>
        <v>120896</v>
      </c>
      <c r="M2343" s="31">
        <f t="shared" si="484"/>
        <v>0</v>
      </c>
      <c r="N2343" s="33">
        <f t="shared" si="484"/>
        <v>12386505</v>
      </c>
    </row>
    <row r="2344" spans="1:14" x14ac:dyDescent="0.2">
      <c r="A2344" s="39"/>
      <c r="B2344" s="40"/>
      <c r="C2344" s="41"/>
      <c r="D2344" s="42"/>
      <c r="E2344" s="42"/>
      <c r="F2344" s="41"/>
      <c r="G2344" s="41"/>
      <c r="H2344" s="41"/>
      <c r="I2344" s="41"/>
      <c r="J2344" s="41"/>
      <c r="K2344" s="41"/>
      <c r="L2344" s="41"/>
      <c r="M2344" s="41"/>
      <c r="N2344" s="43"/>
    </row>
    <row r="2345" spans="1:14" x14ac:dyDescent="0.2">
      <c r="A2345" s="29" t="s">
        <v>2750</v>
      </c>
      <c r="B2345" s="30"/>
      <c r="C2345" s="31"/>
      <c r="D2345" s="32"/>
      <c r="E2345" s="32"/>
      <c r="F2345" s="31"/>
      <c r="G2345" s="31"/>
      <c r="H2345" s="31"/>
      <c r="I2345" s="31"/>
      <c r="J2345" s="31"/>
      <c r="K2345" s="31"/>
      <c r="L2345" s="31"/>
      <c r="M2345" s="31"/>
      <c r="N2345" s="33"/>
    </row>
    <row r="2346" spans="1:14" x14ac:dyDescent="0.2">
      <c r="A2346" s="29" t="s">
        <v>2751</v>
      </c>
      <c r="B2346" s="30" t="s">
        <v>6</v>
      </c>
      <c r="C2346" s="31" t="s">
        <v>7</v>
      </c>
      <c r="D2346" s="32" t="s">
        <v>8</v>
      </c>
      <c r="E2346" s="32" t="s">
        <v>9</v>
      </c>
      <c r="F2346" s="31" t="s">
        <v>10</v>
      </c>
      <c r="G2346" s="31" t="s">
        <v>11</v>
      </c>
      <c r="H2346" s="31" t="s">
        <v>12</v>
      </c>
      <c r="I2346" s="31" t="s">
        <v>13</v>
      </c>
      <c r="J2346" s="31" t="s">
        <v>14</v>
      </c>
      <c r="K2346" s="31" t="s">
        <v>15</v>
      </c>
      <c r="L2346" s="31" t="s">
        <v>16</v>
      </c>
      <c r="M2346" s="31" t="s">
        <v>17</v>
      </c>
      <c r="N2346" s="33" t="s">
        <v>18</v>
      </c>
    </row>
    <row r="2347" spans="1:14" x14ac:dyDescent="0.2">
      <c r="A2347" s="34" t="s">
        <v>19</v>
      </c>
      <c r="B2347" s="35"/>
      <c r="C2347" s="36"/>
      <c r="D2347" s="37"/>
      <c r="E2347" s="37"/>
      <c r="F2347" s="36"/>
      <c r="G2347" s="36"/>
      <c r="H2347" s="36"/>
      <c r="I2347" s="36"/>
      <c r="J2347" s="36"/>
      <c r="K2347" s="36"/>
      <c r="L2347" s="36"/>
      <c r="M2347" s="36"/>
      <c r="N2347" s="38"/>
    </row>
    <row r="2348" spans="1:14" x14ac:dyDescent="0.2">
      <c r="A2348" s="39" t="s">
        <v>162</v>
      </c>
      <c r="B2348" s="40"/>
      <c r="C2348" s="41">
        <v>0</v>
      </c>
      <c r="D2348" s="42">
        <v>0.9</v>
      </c>
      <c r="E2348" s="42">
        <v>0</v>
      </c>
      <c r="F2348" s="41">
        <v>329243</v>
      </c>
      <c r="G2348" s="41">
        <v>0</v>
      </c>
      <c r="H2348" s="41">
        <v>329243</v>
      </c>
      <c r="I2348" s="41">
        <v>0</v>
      </c>
      <c r="J2348" s="41">
        <v>114576</v>
      </c>
      <c r="K2348" s="41">
        <v>3292</v>
      </c>
      <c r="L2348" s="41">
        <v>0</v>
      </c>
      <c r="M2348" s="41">
        <v>0</v>
      </c>
      <c r="N2348" s="43">
        <v>443819</v>
      </c>
    </row>
    <row r="2349" spans="1:14" x14ac:dyDescent="0.2">
      <c r="A2349" s="39" t="s">
        <v>163</v>
      </c>
      <c r="B2349" s="40"/>
      <c r="C2349" s="41">
        <v>0</v>
      </c>
      <c r="D2349" s="42">
        <v>0</v>
      </c>
      <c r="E2349" s="42">
        <v>0</v>
      </c>
      <c r="F2349" s="41">
        <v>0</v>
      </c>
      <c r="G2349" s="41">
        <v>0</v>
      </c>
      <c r="H2349" s="41">
        <v>0</v>
      </c>
      <c r="I2349" s="41">
        <v>0</v>
      </c>
      <c r="J2349" s="41">
        <v>3</v>
      </c>
      <c r="K2349" s="41">
        <v>0</v>
      </c>
      <c r="L2349" s="41">
        <v>0</v>
      </c>
      <c r="M2349" s="41">
        <v>0</v>
      </c>
      <c r="N2349" s="43">
        <v>3</v>
      </c>
    </row>
    <row r="2350" spans="1:14" x14ac:dyDescent="0.2">
      <c r="A2350" s="39" t="s">
        <v>22</v>
      </c>
      <c r="B2350" s="40"/>
      <c r="C2350" s="41">
        <v>0</v>
      </c>
      <c r="D2350" s="42">
        <v>4</v>
      </c>
      <c r="E2350" s="42">
        <v>0.8</v>
      </c>
      <c r="F2350" s="41">
        <v>2062767</v>
      </c>
      <c r="G2350" s="41">
        <v>189994</v>
      </c>
      <c r="H2350" s="41">
        <v>2252761</v>
      </c>
      <c r="I2350" s="41">
        <v>0</v>
      </c>
      <c r="J2350" s="41">
        <v>783961</v>
      </c>
      <c r="K2350" s="41">
        <v>22528</v>
      </c>
      <c r="L2350" s="41">
        <v>18400</v>
      </c>
      <c r="M2350" s="41">
        <v>0</v>
      </c>
      <c r="N2350" s="43">
        <v>3055122</v>
      </c>
    </row>
    <row r="2351" spans="1:14" x14ac:dyDescent="0.2">
      <c r="A2351" s="34" t="s">
        <v>24</v>
      </c>
      <c r="B2351" s="35"/>
      <c r="C2351" s="36">
        <f t="shared" ref="C2351:N2351" si="485">SUM(C2348:C2350)</f>
        <v>0</v>
      </c>
      <c r="D2351" s="37">
        <f t="shared" si="485"/>
        <v>4.9000000000000004</v>
      </c>
      <c r="E2351" s="37">
        <f t="shared" si="485"/>
        <v>0.8</v>
      </c>
      <c r="F2351" s="36">
        <f t="shared" si="485"/>
        <v>2392010</v>
      </c>
      <c r="G2351" s="36">
        <f t="shared" si="485"/>
        <v>189994</v>
      </c>
      <c r="H2351" s="36">
        <f t="shared" si="485"/>
        <v>2582004</v>
      </c>
      <c r="I2351" s="36">
        <f t="shared" si="485"/>
        <v>0</v>
      </c>
      <c r="J2351" s="36">
        <f t="shared" si="485"/>
        <v>898540</v>
      </c>
      <c r="K2351" s="36">
        <f t="shared" si="485"/>
        <v>25820</v>
      </c>
      <c r="L2351" s="36">
        <f t="shared" si="485"/>
        <v>18400</v>
      </c>
      <c r="M2351" s="36">
        <f t="shared" si="485"/>
        <v>0</v>
      </c>
      <c r="N2351" s="38">
        <f t="shared" si="485"/>
        <v>3498944</v>
      </c>
    </row>
    <row r="2352" spans="1:14" x14ac:dyDescent="0.2">
      <c r="A2352" s="34" t="s">
        <v>1629</v>
      </c>
      <c r="B2352" s="35"/>
      <c r="C2352" s="36"/>
      <c r="D2352" s="37"/>
      <c r="E2352" s="37"/>
      <c r="F2352" s="36"/>
      <c r="G2352" s="36"/>
      <c r="H2352" s="36"/>
      <c r="I2352" s="36"/>
      <c r="J2352" s="36"/>
      <c r="K2352" s="36"/>
      <c r="L2352" s="36"/>
      <c r="M2352" s="36"/>
      <c r="N2352" s="38"/>
    </row>
    <row r="2353" spans="1:14" x14ac:dyDescent="0.2">
      <c r="A2353" s="39" t="s">
        <v>45</v>
      </c>
      <c r="B2353" s="40"/>
      <c r="C2353" s="41">
        <v>0</v>
      </c>
      <c r="D2353" s="42">
        <v>0.91669999999999996</v>
      </c>
      <c r="E2353" s="42">
        <v>0</v>
      </c>
      <c r="F2353" s="41">
        <v>232873</v>
      </c>
      <c r="G2353" s="41">
        <v>0</v>
      </c>
      <c r="H2353" s="41">
        <v>232873</v>
      </c>
      <c r="I2353" s="41">
        <v>0</v>
      </c>
      <c r="J2353" s="41">
        <v>81041</v>
      </c>
      <c r="K2353" s="41">
        <v>2329</v>
      </c>
      <c r="L2353" s="41">
        <v>0</v>
      </c>
      <c r="M2353" s="41">
        <v>0</v>
      </c>
      <c r="N2353" s="43">
        <v>313914</v>
      </c>
    </row>
    <row r="2354" spans="1:14" x14ac:dyDescent="0.2">
      <c r="A2354" s="39" t="s">
        <v>40</v>
      </c>
      <c r="B2354" s="40"/>
      <c r="C2354" s="41">
        <v>0</v>
      </c>
      <c r="D2354" s="42">
        <v>-1.6799999999999999E-2</v>
      </c>
      <c r="E2354" s="42">
        <v>0</v>
      </c>
      <c r="F2354" s="41">
        <v>-16800</v>
      </c>
      <c r="G2354" s="41">
        <v>0</v>
      </c>
      <c r="H2354" s="41">
        <v>-16800</v>
      </c>
      <c r="I2354" s="41">
        <v>0</v>
      </c>
      <c r="J2354" s="41">
        <v>-5846</v>
      </c>
      <c r="K2354" s="41">
        <v>-168</v>
      </c>
      <c r="L2354" s="41">
        <v>0</v>
      </c>
      <c r="M2354" s="41">
        <v>0</v>
      </c>
      <c r="N2354" s="43">
        <v>-22646</v>
      </c>
    </row>
    <row r="2355" spans="1:14" x14ac:dyDescent="0.2">
      <c r="A2355" s="39" t="s">
        <v>41</v>
      </c>
      <c r="B2355" s="40"/>
      <c r="C2355" s="41">
        <v>0</v>
      </c>
      <c r="D2355" s="42">
        <v>0</v>
      </c>
      <c r="E2355" s="42">
        <v>0</v>
      </c>
      <c r="F2355" s="41">
        <v>0</v>
      </c>
      <c r="G2355" s="41">
        <v>0</v>
      </c>
      <c r="H2355" s="41">
        <v>0</v>
      </c>
      <c r="I2355" s="41">
        <v>16800</v>
      </c>
      <c r="J2355" s="41">
        <v>5678</v>
      </c>
      <c r="K2355" s="41">
        <v>0</v>
      </c>
      <c r="L2355" s="41">
        <v>0</v>
      </c>
      <c r="M2355" s="41">
        <v>0</v>
      </c>
      <c r="N2355" s="43">
        <v>22478</v>
      </c>
    </row>
    <row r="2356" spans="1:14" x14ac:dyDescent="0.2">
      <c r="A2356" s="39" t="s">
        <v>32</v>
      </c>
      <c r="B2356" s="40"/>
      <c r="C2356" s="41">
        <v>0</v>
      </c>
      <c r="D2356" s="42">
        <v>0</v>
      </c>
      <c r="E2356" s="42">
        <v>0.4</v>
      </c>
      <c r="F2356" s="41">
        <v>0</v>
      </c>
      <c r="G2356" s="41">
        <v>105883</v>
      </c>
      <c r="H2356" s="41">
        <v>105883</v>
      </c>
      <c r="I2356" s="41">
        <v>0</v>
      </c>
      <c r="J2356" s="41">
        <v>36847</v>
      </c>
      <c r="K2356" s="41">
        <v>1059</v>
      </c>
      <c r="L2356" s="41">
        <v>0</v>
      </c>
      <c r="M2356" s="41">
        <v>0</v>
      </c>
      <c r="N2356" s="43">
        <v>142730</v>
      </c>
    </row>
    <row r="2357" spans="1:14" x14ac:dyDescent="0.2">
      <c r="A2357" s="39" t="s">
        <v>23</v>
      </c>
      <c r="B2357" s="40"/>
      <c r="C2357" s="41">
        <v>0</v>
      </c>
      <c r="D2357" s="42">
        <v>0</v>
      </c>
      <c r="E2357" s="42">
        <v>1.33</v>
      </c>
      <c r="F2357" s="41">
        <v>0</v>
      </c>
      <c r="G2357" s="41">
        <v>510974</v>
      </c>
      <c r="H2357" s="41">
        <v>510974</v>
      </c>
      <c r="I2357" s="41">
        <v>0</v>
      </c>
      <c r="J2357" s="41">
        <v>177819</v>
      </c>
      <c r="K2357" s="41">
        <v>5110</v>
      </c>
      <c r="L2357" s="41">
        <v>0</v>
      </c>
      <c r="M2357" s="41">
        <v>0</v>
      </c>
      <c r="N2357" s="43">
        <v>688793</v>
      </c>
    </row>
    <row r="2358" spans="1:14" x14ac:dyDescent="0.2">
      <c r="A2358" s="39" t="s">
        <v>1481</v>
      </c>
      <c r="B2358" s="40"/>
      <c r="C2358" s="41">
        <v>0</v>
      </c>
      <c r="D2358" s="42">
        <v>4.7272999999999996</v>
      </c>
      <c r="E2358" s="42">
        <v>0.4</v>
      </c>
      <c r="F2358" s="41">
        <v>2933476</v>
      </c>
      <c r="G2358" s="41">
        <v>100440</v>
      </c>
      <c r="H2358" s="41">
        <v>3033916</v>
      </c>
      <c r="I2358" s="41">
        <v>0</v>
      </c>
      <c r="J2358" s="41">
        <v>1055802</v>
      </c>
      <c r="K2358" s="41">
        <v>30338</v>
      </c>
      <c r="L2358" s="41">
        <v>89975</v>
      </c>
      <c r="M2358" s="41">
        <v>0</v>
      </c>
      <c r="N2358" s="43">
        <v>4179693</v>
      </c>
    </row>
    <row r="2359" spans="1:14" x14ac:dyDescent="0.2">
      <c r="A2359" s="39" t="s">
        <v>1482</v>
      </c>
      <c r="B2359" s="40"/>
      <c r="C2359" s="41">
        <v>0</v>
      </c>
      <c r="D2359" s="42">
        <v>0</v>
      </c>
      <c r="E2359" s="42">
        <v>0</v>
      </c>
      <c r="F2359" s="41">
        <v>12000</v>
      </c>
      <c r="G2359" s="41">
        <v>0</v>
      </c>
      <c r="H2359" s="41">
        <v>12000</v>
      </c>
      <c r="I2359" s="41">
        <v>0</v>
      </c>
      <c r="J2359" s="41">
        <v>4176</v>
      </c>
      <c r="K2359" s="41">
        <v>120</v>
      </c>
      <c r="L2359" s="41">
        <v>0</v>
      </c>
      <c r="M2359" s="41">
        <v>0</v>
      </c>
      <c r="N2359" s="43">
        <v>16176</v>
      </c>
    </row>
    <row r="2360" spans="1:14" x14ac:dyDescent="0.2">
      <c r="A2360" s="34" t="s">
        <v>24</v>
      </c>
      <c r="B2360" s="35"/>
      <c r="C2360" s="36">
        <f t="shared" ref="C2360:N2360" si="486">SUM(C2353:C2359)</f>
        <v>0</v>
      </c>
      <c r="D2360" s="37">
        <f t="shared" si="486"/>
        <v>5.6271999999999993</v>
      </c>
      <c r="E2360" s="37">
        <f t="shared" si="486"/>
        <v>2.13</v>
      </c>
      <c r="F2360" s="36">
        <f t="shared" si="486"/>
        <v>3161549</v>
      </c>
      <c r="G2360" s="36">
        <f t="shared" si="486"/>
        <v>717297</v>
      </c>
      <c r="H2360" s="36">
        <f t="shared" si="486"/>
        <v>3878846</v>
      </c>
      <c r="I2360" s="36">
        <f t="shared" si="486"/>
        <v>16800</v>
      </c>
      <c r="J2360" s="36">
        <f t="shared" si="486"/>
        <v>1355517</v>
      </c>
      <c r="K2360" s="36">
        <f t="shared" si="486"/>
        <v>38788</v>
      </c>
      <c r="L2360" s="36">
        <f t="shared" si="486"/>
        <v>89975</v>
      </c>
      <c r="M2360" s="36">
        <f t="shared" si="486"/>
        <v>0</v>
      </c>
      <c r="N2360" s="38">
        <f t="shared" si="486"/>
        <v>5341138</v>
      </c>
    </row>
    <row r="2361" spans="1:14" x14ac:dyDescent="0.2">
      <c r="A2361" s="34" t="s">
        <v>25</v>
      </c>
      <c r="B2361" s="35"/>
      <c r="C2361" s="36"/>
      <c r="D2361" s="37"/>
      <c r="E2361" s="37"/>
      <c r="F2361" s="36"/>
      <c r="G2361" s="36"/>
      <c r="H2361" s="36"/>
      <c r="I2361" s="36"/>
      <c r="J2361" s="36"/>
      <c r="K2361" s="36"/>
      <c r="L2361" s="36"/>
      <c r="M2361" s="36"/>
      <c r="N2361" s="38"/>
    </row>
    <row r="2362" spans="1:14" x14ac:dyDescent="0.2">
      <c r="A2362" s="39" t="s">
        <v>26</v>
      </c>
      <c r="B2362" s="40"/>
      <c r="C2362" s="41">
        <v>48</v>
      </c>
      <c r="D2362" s="42">
        <v>0</v>
      </c>
      <c r="E2362" s="42">
        <v>1.5709</v>
      </c>
      <c r="F2362" s="41">
        <v>0</v>
      </c>
      <c r="G2362" s="41">
        <v>482939</v>
      </c>
      <c r="H2362" s="41">
        <v>482939</v>
      </c>
      <c r="I2362" s="41">
        <v>0</v>
      </c>
      <c r="J2362" s="41">
        <v>168063</v>
      </c>
      <c r="K2362" s="41">
        <v>4829</v>
      </c>
      <c r="L2362" s="41">
        <v>4080</v>
      </c>
      <c r="M2362" s="41">
        <v>0</v>
      </c>
      <c r="N2362" s="43">
        <v>655082</v>
      </c>
    </row>
    <row r="2363" spans="1:14" x14ac:dyDescent="0.2">
      <c r="A2363" s="39" t="s">
        <v>69</v>
      </c>
      <c r="B2363" s="40"/>
      <c r="C2363" s="41">
        <v>52</v>
      </c>
      <c r="D2363" s="42">
        <v>0</v>
      </c>
      <c r="E2363" s="42">
        <v>1.2245999999999999</v>
      </c>
      <c r="F2363" s="41">
        <v>0</v>
      </c>
      <c r="G2363" s="41">
        <v>376476</v>
      </c>
      <c r="H2363" s="41">
        <v>376476</v>
      </c>
      <c r="I2363" s="41">
        <v>0</v>
      </c>
      <c r="J2363" s="41">
        <v>131014</v>
      </c>
      <c r="K2363" s="41">
        <v>3765</v>
      </c>
      <c r="L2363" s="41">
        <v>3172</v>
      </c>
      <c r="M2363" s="41">
        <v>0</v>
      </c>
      <c r="N2363" s="43">
        <v>510662</v>
      </c>
    </row>
    <row r="2364" spans="1:14" x14ac:dyDescent="0.2">
      <c r="A2364" s="34" t="s">
        <v>24</v>
      </c>
      <c r="B2364" s="35"/>
      <c r="C2364" s="36">
        <f t="shared" ref="C2364:N2364" si="487">SUM(C2362:C2363)</f>
        <v>100</v>
      </c>
      <c r="D2364" s="37">
        <f t="shared" si="487"/>
        <v>0</v>
      </c>
      <c r="E2364" s="37">
        <f t="shared" si="487"/>
        <v>2.7954999999999997</v>
      </c>
      <c r="F2364" s="36">
        <f t="shared" si="487"/>
        <v>0</v>
      </c>
      <c r="G2364" s="36">
        <f t="shared" si="487"/>
        <v>859415</v>
      </c>
      <c r="H2364" s="36">
        <f t="shared" si="487"/>
        <v>859415</v>
      </c>
      <c r="I2364" s="36">
        <f t="shared" si="487"/>
        <v>0</v>
      </c>
      <c r="J2364" s="36">
        <f t="shared" si="487"/>
        <v>299077</v>
      </c>
      <c r="K2364" s="36">
        <f t="shared" si="487"/>
        <v>8594</v>
      </c>
      <c r="L2364" s="36">
        <f t="shared" si="487"/>
        <v>7252</v>
      </c>
      <c r="M2364" s="36">
        <f t="shared" si="487"/>
        <v>0</v>
      </c>
      <c r="N2364" s="38">
        <f t="shared" si="487"/>
        <v>1165744</v>
      </c>
    </row>
    <row r="2365" spans="1:14" x14ac:dyDescent="0.2">
      <c r="A2365" s="34" t="s">
        <v>1483</v>
      </c>
      <c r="B2365" s="35"/>
      <c r="C2365" s="36"/>
      <c r="D2365" s="37"/>
      <c r="E2365" s="37"/>
      <c r="F2365" s="36"/>
      <c r="G2365" s="36"/>
      <c r="H2365" s="36"/>
      <c r="I2365" s="36"/>
      <c r="J2365" s="36"/>
      <c r="K2365" s="36"/>
      <c r="L2365" s="36"/>
      <c r="M2365" s="36"/>
      <c r="N2365" s="38"/>
    </row>
    <row r="2366" spans="1:14" x14ac:dyDescent="0.2">
      <c r="A2366" s="39" t="s">
        <v>1492</v>
      </c>
      <c r="B2366" s="40"/>
      <c r="C2366" s="41">
        <v>46</v>
      </c>
      <c r="D2366" s="42">
        <v>0</v>
      </c>
      <c r="E2366" s="42">
        <v>8.7599999999999997E-2</v>
      </c>
      <c r="F2366" s="41">
        <v>0</v>
      </c>
      <c r="G2366" s="41">
        <v>23740</v>
      </c>
      <c r="H2366" s="41">
        <v>23740</v>
      </c>
      <c r="I2366" s="41">
        <v>0</v>
      </c>
      <c r="J2366" s="41">
        <v>8262</v>
      </c>
      <c r="K2366" s="41">
        <v>237</v>
      </c>
      <c r="L2366" s="41">
        <v>0</v>
      </c>
      <c r="M2366" s="41">
        <v>0</v>
      </c>
      <c r="N2366" s="43">
        <v>32002</v>
      </c>
    </row>
    <row r="2367" spans="1:14" x14ac:dyDescent="0.2">
      <c r="A2367" s="39" t="s">
        <v>1485</v>
      </c>
      <c r="B2367" s="40"/>
      <c r="C2367" s="41">
        <v>0</v>
      </c>
      <c r="D2367" s="42">
        <v>1.6073</v>
      </c>
      <c r="E2367" s="42">
        <v>0</v>
      </c>
      <c r="F2367" s="41">
        <v>706494</v>
      </c>
      <c r="G2367" s="41">
        <v>0</v>
      </c>
      <c r="H2367" s="41">
        <v>706494</v>
      </c>
      <c r="I2367" s="41">
        <v>0</v>
      </c>
      <c r="J2367" s="41">
        <v>245860</v>
      </c>
      <c r="K2367" s="41">
        <v>7065</v>
      </c>
      <c r="L2367" s="41">
        <v>0</v>
      </c>
      <c r="M2367" s="41">
        <v>0</v>
      </c>
      <c r="N2367" s="43">
        <v>952354</v>
      </c>
    </row>
    <row r="2368" spans="1:14" x14ac:dyDescent="0.2">
      <c r="A2368" s="34" t="s">
        <v>24</v>
      </c>
      <c r="B2368" s="35"/>
      <c r="C2368" s="36">
        <f t="shared" ref="C2368:N2368" si="488">SUM(C2366:C2367)</f>
        <v>46</v>
      </c>
      <c r="D2368" s="37">
        <f t="shared" si="488"/>
        <v>1.6073</v>
      </c>
      <c r="E2368" s="37">
        <f t="shared" si="488"/>
        <v>8.7599999999999997E-2</v>
      </c>
      <c r="F2368" s="36">
        <f t="shared" si="488"/>
        <v>706494</v>
      </c>
      <c r="G2368" s="36">
        <f t="shared" si="488"/>
        <v>23740</v>
      </c>
      <c r="H2368" s="36">
        <f t="shared" si="488"/>
        <v>730234</v>
      </c>
      <c r="I2368" s="36">
        <f t="shared" si="488"/>
        <v>0</v>
      </c>
      <c r="J2368" s="36">
        <f t="shared" si="488"/>
        <v>254122</v>
      </c>
      <c r="K2368" s="36">
        <f t="shared" si="488"/>
        <v>7302</v>
      </c>
      <c r="L2368" s="36">
        <f t="shared" si="488"/>
        <v>0</v>
      </c>
      <c r="M2368" s="36">
        <f t="shared" si="488"/>
        <v>0</v>
      </c>
      <c r="N2368" s="38">
        <f t="shared" si="488"/>
        <v>984356</v>
      </c>
    </row>
    <row r="2369" spans="1:14" x14ac:dyDescent="0.2">
      <c r="A2369" s="29" t="s">
        <v>2752</v>
      </c>
      <c r="B2369" s="30"/>
      <c r="C2369" s="31">
        <f t="shared" ref="C2369:N2369" si="489">C2351+C2360+C2364+C2368</f>
        <v>146</v>
      </c>
      <c r="D2369" s="32">
        <f t="shared" si="489"/>
        <v>12.134500000000001</v>
      </c>
      <c r="E2369" s="32">
        <f t="shared" si="489"/>
        <v>5.8130999999999995</v>
      </c>
      <c r="F2369" s="31">
        <f t="shared" si="489"/>
        <v>6260053</v>
      </c>
      <c r="G2369" s="31">
        <f t="shared" si="489"/>
        <v>1790446</v>
      </c>
      <c r="H2369" s="31">
        <f t="shared" si="489"/>
        <v>8050499</v>
      </c>
      <c r="I2369" s="31">
        <f t="shared" si="489"/>
        <v>16800</v>
      </c>
      <c r="J2369" s="31">
        <f t="shared" si="489"/>
        <v>2807256</v>
      </c>
      <c r="K2369" s="31">
        <f t="shared" si="489"/>
        <v>80504</v>
      </c>
      <c r="L2369" s="31">
        <f t="shared" si="489"/>
        <v>115627</v>
      </c>
      <c r="M2369" s="31">
        <f t="shared" si="489"/>
        <v>0</v>
      </c>
      <c r="N2369" s="33">
        <f t="shared" si="489"/>
        <v>10990182</v>
      </c>
    </row>
    <row r="2370" spans="1:14" x14ac:dyDescent="0.2">
      <c r="A2370" s="39"/>
      <c r="B2370" s="40"/>
      <c r="C2370" s="41"/>
      <c r="D2370" s="42"/>
      <c r="E2370" s="42"/>
      <c r="F2370" s="41"/>
      <c r="G2370" s="41"/>
      <c r="H2370" s="41"/>
      <c r="I2370" s="41"/>
      <c r="J2370" s="41"/>
      <c r="K2370" s="41"/>
      <c r="L2370" s="41"/>
      <c r="M2370" s="41"/>
      <c r="N2370" s="43"/>
    </row>
    <row r="2371" spans="1:14" x14ac:dyDescent="0.2">
      <c r="A2371" s="29" t="s">
        <v>2753</v>
      </c>
      <c r="B2371" s="30"/>
      <c r="C2371" s="31"/>
      <c r="D2371" s="32"/>
      <c r="E2371" s="32"/>
      <c r="F2371" s="31"/>
      <c r="G2371" s="31"/>
      <c r="H2371" s="31"/>
      <c r="I2371" s="31"/>
      <c r="J2371" s="31"/>
      <c r="K2371" s="31"/>
      <c r="L2371" s="31"/>
      <c r="M2371" s="31"/>
      <c r="N2371" s="33"/>
    </row>
    <row r="2372" spans="1:14" x14ac:dyDescent="0.2">
      <c r="A2372" s="29" t="s">
        <v>2754</v>
      </c>
      <c r="B2372" s="30" t="s">
        <v>6</v>
      </c>
      <c r="C2372" s="31" t="s">
        <v>7</v>
      </c>
      <c r="D2372" s="32" t="s">
        <v>8</v>
      </c>
      <c r="E2372" s="32" t="s">
        <v>9</v>
      </c>
      <c r="F2372" s="31" t="s">
        <v>10</v>
      </c>
      <c r="G2372" s="31" t="s">
        <v>11</v>
      </c>
      <c r="H2372" s="31" t="s">
        <v>12</v>
      </c>
      <c r="I2372" s="31" t="s">
        <v>13</v>
      </c>
      <c r="J2372" s="31" t="s">
        <v>14</v>
      </c>
      <c r="K2372" s="31" t="s">
        <v>15</v>
      </c>
      <c r="L2372" s="31" t="s">
        <v>16</v>
      </c>
      <c r="M2372" s="31" t="s">
        <v>17</v>
      </c>
      <c r="N2372" s="33" t="s">
        <v>18</v>
      </c>
    </row>
    <row r="2373" spans="1:14" x14ac:dyDescent="0.2">
      <c r="A2373" s="34" t="s">
        <v>1629</v>
      </c>
      <c r="B2373" s="35"/>
      <c r="C2373" s="36"/>
      <c r="D2373" s="37"/>
      <c r="E2373" s="37"/>
      <c r="F2373" s="36"/>
      <c r="G2373" s="36"/>
      <c r="H2373" s="36"/>
      <c r="I2373" s="36"/>
      <c r="J2373" s="36"/>
      <c r="K2373" s="36"/>
      <c r="L2373" s="36"/>
      <c r="M2373" s="36"/>
      <c r="N2373" s="38"/>
    </row>
    <row r="2374" spans="1:14" x14ac:dyDescent="0.2">
      <c r="A2374" s="39" t="s">
        <v>162</v>
      </c>
      <c r="B2374" s="40"/>
      <c r="C2374" s="41">
        <v>0</v>
      </c>
      <c r="D2374" s="42">
        <v>2</v>
      </c>
      <c r="E2374" s="42">
        <v>0</v>
      </c>
      <c r="F2374" s="41">
        <v>692892</v>
      </c>
      <c r="G2374" s="41">
        <v>0</v>
      </c>
      <c r="H2374" s="41">
        <v>692892</v>
      </c>
      <c r="I2374" s="41">
        <v>0</v>
      </c>
      <c r="J2374" s="41">
        <v>241126</v>
      </c>
      <c r="K2374" s="41">
        <v>6929</v>
      </c>
      <c r="L2374" s="41">
        <v>0</v>
      </c>
      <c r="M2374" s="41">
        <v>0</v>
      </c>
      <c r="N2374" s="43">
        <v>934018</v>
      </c>
    </row>
    <row r="2375" spans="1:14" x14ac:dyDescent="0.2">
      <c r="A2375" s="39" t="s">
        <v>163</v>
      </c>
      <c r="B2375" s="40"/>
      <c r="C2375" s="41">
        <v>0</v>
      </c>
      <c r="D2375" s="42">
        <v>0</v>
      </c>
      <c r="E2375" s="42">
        <v>0</v>
      </c>
      <c r="F2375" s="41">
        <v>0</v>
      </c>
      <c r="G2375" s="41">
        <v>0</v>
      </c>
      <c r="H2375" s="41">
        <v>0</v>
      </c>
      <c r="I2375" s="41">
        <v>0</v>
      </c>
      <c r="J2375" s="41">
        <v>2</v>
      </c>
      <c r="K2375" s="41">
        <v>0</v>
      </c>
      <c r="L2375" s="41">
        <v>0</v>
      </c>
      <c r="M2375" s="41">
        <v>0</v>
      </c>
      <c r="N2375" s="43">
        <v>2</v>
      </c>
    </row>
    <row r="2376" spans="1:14" x14ac:dyDescent="0.2">
      <c r="A2376" s="39" t="s">
        <v>23</v>
      </c>
      <c r="B2376" s="40"/>
      <c r="C2376" s="41">
        <v>0</v>
      </c>
      <c r="D2376" s="42">
        <v>0</v>
      </c>
      <c r="E2376" s="42">
        <v>1.25</v>
      </c>
      <c r="F2376" s="41">
        <v>0</v>
      </c>
      <c r="G2376" s="41">
        <v>488490</v>
      </c>
      <c r="H2376" s="41">
        <v>488490</v>
      </c>
      <c r="I2376" s="41">
        <v>0</v>
      </c>
      <c r="J2376" s="41">
        <v>169995</v>
      </c>
      <c r="K2376" s="41">
        <v>4885</v>
      </c>
      <c r="L2376" s="41">
        <v>0</v>
      </c>
      <c r="M2376" s="41">
        <v>0</v>
      </c>
      <c r="N2376" s="43">
        <v>658485</v>
      </c>
    </row>
    <row r="2377" spans="1:14" x14ac:dyDescent="0.2">
      <c r="A2377" s="39" t="s">
        <v>1481</v>
      </c>
      <c r="B2377" s="40"/>
      <c r="C2377" s="41">
        <v>0</v>
      </c>
      <c r="D2377" s="42">
        <v>6</v>
      </c>
      <c r="E2377" s="42">
        <v>0.85</v>
      </c>
      <c r="F2377" s="41">
        <v>3819234</v>
      </c>
      <c r="G2377" s="41">
        <v>213435</v>
      </c>
      <c r="H2377" s="41">
        <v>4032669</v>
      </c>
      <c r="I2377" s="41">
        <v>0</v>
      </c>
      <c r="J2377" s="41">
        <v>1403369</v>
      </c>
      <c r="K2377" s="41">
        <v>40327</v>
      </c>
      <c r="L2377" s="41">
        <v>140125</v>
      </c>
      <c r="M2377" s="41">
        <v>0</v>
      </c>
      <c r="N2377" s="43">
        <v>5576163</v>
      </c>
    </row>
    <row r="2378" spans="1:14" x14ac:dyDescent="0.2">
      <c r="A2378" s="34" t="s">
        <v>24</v>
      </c>
      <c r="B2378" s="35"/>
      <c r="C2378" s="36">
        <f t="shared" ref="C2378:N2378" si="490">SUM(C2374:C2377)</f>
        <v>0</v>
      </c>
      <c r="D2378" s="37">
        <f t="shared" si="490"/>
        <v>8</v>
      </c>
      <c r="E2378" s="37">
        <f t="shared" si="490"/>
        <v>2.1</v>
      </c>
      <c r="F2378" s="36">
        <f t="shared" si="490"/>
        <v>4512126</v>
      </c>
      <c r="G2378" s="36">
        <f t="shared" si="490"/>
        <v>701925</v>
      </c>
      <c r="H2378" s="36">
        <f t="shared" si="490"/>
        <v>5214051</v>
      </c>
      <c r="I2378" s="36">
        <f t="shared" si="490"/>
        <v>0</v>
      </c>
      <c r="J2378" s="36">
        <f t="shared" si="490"/>
        <v>1814492</v>
      </c>
      <c r="K2378" s="36">
        <f t="shared" si="490"/>
        <v>52141</v>
      </c>
      <c r="L2378" s="36">
        <f t="shared" si="490"/>
        <v>140125</v>
      </c>
      <c r="M2378" s="36">
        <f t="shared" si="490"/>
        <v>0</v>
      </c>
      <c r="N2378" s="38">
        <f t="shared" si="490"/>
        <v>7168668</v>
      </c>
    </row>
    <row r="2379" spans="1:14" x14ac:dyDescent="0.2">
      <c r="A2379" s="34" t="s">
        <v>1483</v>
      </c>
      <c r="B2379" s="35"/>
      <c r="C2379" s="36"/>
      <c r="D2379" s="37"/>
      <c r="E2379" s="37"/>
      <c r="F2379" s="36"/>
      <c r="G2379" s="36"/>
      <c r="H2379" s="36"/>
      <c r="I2379" s="36"/>
      <c r="J2379" s="36"/>
      <c r="K2379" s="36"/>
      <c r="L2379" s="36"/>
      <c r="M2379" s="36"/>
      <c r="N2379" s="38"/>
    </row>
    <row r="2380" spans="1:14" x14ac:dyDescent="0.2">
      <c r="A2380" s="39" t="s">
        <v>1484</v>
      </c>
      <c r="B2380" s="40"/>
      <c r="C2380" s="41">
        <v>56</v>
      </c>
      <c r="D2380" s="42">
        <v>0</v>
      </c>
      <c r="E2380" s="42">
        <v>9.9900000000000003E-2</v>
      </c>
      <c r="F2380" s="41">
        <v>0</v>
      </c>
      <c r="G2380" s="41">
        <v>27074</v>
      </c>
      <c r="H2380" s="41">
        <v>27074</v>
      </c>
      <c r="I2380" s="41">
        <v>0</v>
      </c>
      <c r="J2380" s="41">
        <v>9422</v>
      </c>
      <c r="K2380" s="41">
        <v>271</v>
      </c>
      <c r="L2380" s="41">
        <v>0</v>
      </c>
      <c r="M2380" s="41">
        <v>0</v>
      </c>
      <c r="N2380" s="43">
        <v>36496</v>
      </c>
    </row>
    <row r="2381" spans="1:14" x14ac:dyDescent="0.2">
      <c r="A2381" s="39" t="s">
        <v>1485</v>
      </c>
      <c r="B2381" s="40"/>
      <c r="C2381" s="41">
        <v>0</v>
      </c>
      <c r="D2381" s="42">
        <v>2</v>
      </c>
      <c r="E2381" s="42">
        <v>0</v>
      </c>
      <c r="F2381" s="41">
        <v>965813</v>
      </c>
      <c r="G2381" s="41">
        <v>0</v>
      </c>
      <c r="H2381" s="41">
        <v>965813</v>
      </c>
      <c r="I2381" s="41">
        <v>0</v>
      </c>
      <c r="J2381" s="41">
        <v>336103</v>
      </c>
      <c r="K2381" s="41">
        <v>9658</v>
      </c>
      <c r="L2381" s="41">
        <v>0</v>
      </c>
      <c r="M2381" s="41">
        <v>0</v>
      </c>
      <c r="N2381" s="43">
        <v>1301916</v>
      </c>
    </row>
    <row r="2382" spans="1:14" x14ac:dyDescent="0.2">
      <c r="A2382" s="34" t="s">
        <v>24</v>
      </c>
      <c r="B2382" s="35"/>
      <c r="C2382" s="36">
        <f t="shared" ref="C2382:N2382" si="491">SUM(C2380:C2381)</f>
        <v>56</v>
      </c>
      <c r="D2382" s="37">
        <f t="shared" si="491"/>
        <v>2</v>
      </c>
      <c r="E2382" s="37">
        <f t="shared" si="491"/>
        <v>9.9900000000000003E-2</v>
      </c>
      <c r="F2382" s="36">
        <f t="shared" si="491"/>
        <v>965813</v>
      </c>
      <c r="G2382" s="36">
        <f t="shared" si="491"/>
        <v>27074</v>
      </c>
      <c r="H2382" s="36">
        <f t="shared" si="491"/>
        <v>992887</v>
      </c>
      <c r="I2382" s="36">
        <f t="shared" si="491"/>
        <v>0</v>
      </c>
      <c r="J2382" s="36">
        <f t="shared" si="491"/>
        <v>345525</v>
      </c>
      <c r="K2382" s="36">
        <f t="shared" si="491"/>
        <v>9929</v>
      </c>
      <c r="L2382" s="36">
        <f t="shared" si="491"/>
        <v>0</v>
      </c>
      <c r="M2382" s="36">
        <f t="shared" si="491"/>
        <v>0</v>
      </c>
      <c r="N2382" s="38">
        <f t="shared" si="491"/>
        <v>1338412</v>
      </c>
    </row>
    <row r="2383" spans="1:14" x14ac:dyDescent="0.2">
      <c r="A2383" s="29" t="s">
        <v>2755</v>
      </c>
      <c r="B2383" s="30"/>
      <c r="C2383" s="31">
        <f t="shared" ref="C2383:N2383" si="492">C2378+C2382</f>
        <v>56</v>
      </c>
      <c r="D2383" s="32">
        <f t="shared" si="492"/>
        <v>10</v>
      </c>
      <c r="E2383" s="32">
        <f t="shared" si="492"/>
        <v>2.1999</v>
      </c>
      <c r="F2383" s="31">
        <f t="shared" si="492"/>
        <v>5477939</v>
      </c>
      <c r="G2383" s="31">
        <f t="shared" si="492"/>
        <v>728999</v>
      </c>
      <c r="H2383" s="31">
        <f t="shared" si="492"/>
        <v>6206938</v>
      </c>
      <c r="I2383" s="31">
        <f t="shared" si="492"/>
        <v>0</v>
      </c>
      <c r="J2383" s="31">
        <f t="shared" si="492"/>
        <v>2160017</v>
      </c>
      <c r="K2383" s="31">
        <f t="shared" si="492"/>
        <v>62070</v>
      </c>
      <c r="L2383" s="31">
        <f t="shared" si="492"/>
        <v>140125</v>
      </c>
      <c r="M2383" s="31">
        <f t="shared" si="492"/>
        <v>0</v>
      </c>
      <c r="N2383" s="33">
        <f t="shared" si="492"/>
        <v>8507080</v>
      </c>
    </row>
    <row r="2384" spans="1:14" x14ac:dyDescent="0.2">
      <c r="A2384" s="39"/>
      <c r="B2384" s="40"/>
      <c r="C2384" s="41"/>
      <c r="D2384" s="42"/>
      <c r="E2384" s="42"/>
      <c r="F2384" s="41"/>
      <c r="G2384" s="41"/>
      <c r="H2384" s="41"/>
      <c r="I2384" s="41"/>
      <c r="J2384" s="41"/>
      <c r="K2384" s="41"/>
      <c r="L2384" s="41"/>
      <c r="M2384" s="41"/>
      <c r="N2384" s="43"/>
    </row>
    <row r="2385" spans="1:14" x14ac:dyDescent="0.2">
      <c r="A2385" s="29" t="s">
        <v>2756</v>
      </c>
      <c r="B2385" s="30"/>
      <c r="C2385" s="31"/>
      <c r="D2385" s="32"/>
      <c r="E2385" s="32"/>
      <c r="F2385" s="31"/>
      <c r="G2385" s="31"/>
      <c r="H2385" s="31"/>
      <c r="I2385" s="31"/>
      <c r="J2385" s="31"/>
      <c r="K2385" s="31"/>
      <c r="L2385" s="31"/>
      <c r="M2385" s="31"/>
      <c r="N2385" s="33"/>
    </row>
    <row r="2386" spans="1:14" x14ac:dyDescent="0.2">
      <c r="A2386" s="29" t="s">
        <v>2757</v>
      </c>
      <c r="B2386" s="30" t="s">
        <v>6</v>
      </c>
      <c r="C2386" s="31" t="s">
        <v>7</v>
      </c>
      <c r="D2386" s="32" t="s">
        <v>8</v>
      </c>
      <c r="E2386" s="32" t="s">
        <v>9</v>
      </c>
      <c r="F2386" s="31" t="s">
        <v>10</v>
      </c>
      <c r="G2386" s="31" t="s">
        <v>11</v>
      </c>
      <c r="H2386" s="31" t="s">
        <v>12</v>
      </c>
      <c r="I2386" s="31" t="s">
        <v>13</v>
      </c>
      <c r="J2386" s="31" t="s">
        <v>14</v>
      </c>
      <c r="K2386" s="31" t="s">
        <v>15</v>
      </c>
      <c r="L2386" s="31" t="s">
        <v>16</v>
      </c>
      <c r="M2386" s="31" t="s">
        <v>17</v>
      </c>
      <c r="N2386" s="33" t="s">
        <v>18</v>
      </c>
    </row>
    <row r="2387" spans="1:14" x14ac:dyDescent="0.2">
      <c r="A2387" s="34" t="s">
        <v>19</v>
      </c>
      <c r="B2387" s="35"/>
      <c r="C2387" s="36"/>
      <c r="D2387" s="37"/>
      <c r="E2387" s="37"/>
      <c r="F2387" s="36"/>
      <c r="G2387" s="36"/>
      <c r="H2387" s="36"/>
      <c r="I2387" s="36"/>
      <c r="J2387" s="36"/>
      <c r="K2387" s="36"/>
      <c r="L2387" s="36"/>
      <c r="M2387" s="36"/>
      <c r="N2387" s="38"/>
    </row>
    <row r="2388" spans="1:14" x14ac:dyDescent="0.2">
      <c r="A2388" s="39" t="s">
        <v>22</v>
      </c>
      <c r="B2388" s="40"/>
      <c r="C2388" s="41">
        <v>0</v>
      </c>
      <c r="D2388" s="42">
        <v>4.0644999999999998</v>
      </c>
      <c r="E2388" s="42">
        <v>0.72</v>
      </c>
      <c r="F2388" s="41">
        <v>2112470</v>
      </c>
      <c r="G2388" s="41">
        <v>170994</v>
      </c>
      <c r="H2388" s="41">
        <v>2283464</v>
      </c>
      <c r="I2388" s="41">
        <v>0</v>
      </c>
      <c r="J2388" s="41">
        <v>794644</v>
      </c>
      <c r="K2388" s="41">
        <v>22833</v>
      </c>
      <c r="L2388" s="41">
        <v>14800</v>
      </c>
      <c r="M2388" s="41">
        <v>0</v>
      </c>
      <c r="N2388" s="43">
        <v>3092908</v>
      </c>
    </row>
    <row r="2389" spans="1:14" x14ac:dyDescent="0.2">
      <c r="A2389" s="34" t="s">
        <v>24</v>
      </c>
      <c r="B2389" s="35"/>
      <c r="C2389" s="36">
        <f t="shared" ref="C2389:N2389" si="493">SUM(C2388:C2388)</f>
        <v>0</v>
      </c>
      <c r="D2389" s="37">
        <f t="shared" si="493"/>
        <v>4.0644999999999998</v>
      </c>
      <c r="E2389" s="37">
        <f t="shared" si="493"/>
        <v>0.72</v>
      </c>
      <c r="F2389" s="36">
        <f t="shared" si="493"/>
        <v>2112470</v>
      </c>
      <c r="G2389" s="36">
        <f t="shared" si="493"/>
        <v>170994</v>
      </c>
      <c r="H2389" s="36">
        <f t="shared" si="493"/>
        <v>2283464</v>
      </c>
      <c r="I2389" s="36">
        <f t="shared" si="493"/>
        <v>0</v>
      </c>
      <c r="J2389" s="36">
        <f t="shared" si="493"/>
        <v>794644</v>
      </c>
      <c r="K2389" s="36">
        <f t="shared" si="493"/>
        <v>22833</v>
      </c>
      <c r="L2389" s="36">
        <f t="shared" si="493"/>
        <v>14800</v>
      </c>
      <c r="M2389" s="36">
        <f t="shared" si="493"/>
        <v>0</v>
      </c>
      <c r="N2389" s="38">
        <f t="shared" si="493"/>
        <v>3092908</v>
      </c>
    </row>
    <row r="2390" spans="1:14" x14ac:dyDescent="0.2">
      <c r="A2390" s="34" t="s">
        <v>1629</v>
      </c>
      <c r="B2390" s="35"/>
      <c r="C2390" s="36"/>
      <c r="D2390" s="37"/>
      <c r="E2390" s="37"/>
      <c r="F2390" s="36"/>
      <c r="G2390" s="36"/>
      <c r="H2390" s="36"/>
      <c r="I2390" s="36"/>
      <c r="J2390" s="36"/>
      <c r="K2390" s="36"/>
      <c r="L2390" s="36"/>
      <c r="M2390" s="36"/>
      <c r="N2390" s="38"/>
    </row>
    <row r="2391" spans="1:14" x14ac:dyDescent="0.2">
      <c r="A2391" s="39" t="s">
        <v>162</v>
      </c>
      <c r="B2391" s="40"/>
      <c r="C2391" s="41">
        <v>0</v>
      </c>
      <c r="D2391" s="42">
        <v>0.5</v>
      </c>
      <c r="E2391" s="42">
        <v>0</v>
      </c>
      <c r="F2391" s="41">
        <v>173223</v>
      </c>
      <c r="G2391" s="41">
        <v>0</v>
      </c>
      <c r="H2391" s="41">
        <v>173223</v>
      </c>
      <c r="I2391" s="41">
        <v>0</v>
      </c>
      <c r="J2391" s="41">
        <v>60281</v>
      </c>
      <c r="K2391" s="41">
        <v>1732</v>
      </c>
      <c r="L2391" s="41">
        <v>0</v>
      </c>
      <c r="M2391" s="41">
        <v>0</v>
      </c>
      <c r="N2391" s="43">
        <v>233504</v>
      </c>
    </row>
    <row r="2392" spans="1:14" x14ac:dyDescent="0.2">
      <c r="A2392" s="39" t="s">
        <v>40</v>
      </c>
      <c r="B2392" s="40"/>
      <c r="C2392" s="41">
        <v>0</v>
      </c>
      <c r="D2392" s="42">
        <v>0</v>
      </c>
      <c r="E2392" s="42">
        <v>0</v>
      </c>
      <c r="F2392" s="41">
        <v>-37800</v>
      </c>
      <c r="G2392" s="41">
        <v>0</v>
      </c>
      <c r="H2392" s="41">
        <v>-37800</v>
      </c>
      <c r="I2392" s="41">
        <v>0</v>
      </c>
      <c r="J2392" s="41">
        <v>-13154</v>
      </c>
      <c r="K2392" s="41">
        <v>-378</v>
      </c>
      <c r="L2392" s="41">
        <v>0</v>
      </c>
      <c r="M2392" s="41">
        <v>0</v>
      </c>
      <c r="N2392" s="43">
        <v>-50954</v>
      </c>
    </row>
    <row r="2393" spans="1:14" x14ac:dyDescent="0.2">
      <c r="A2393" s="39" t="s">
        <v>41</v>
      </c>
      <c r="B2393" s="40"/>
      <c r="C2393" s="41">
        <v>0</v>
      </c>
      <c r="D2393" s="42">
        <v>0</v>
      </c>
      <c r="E2393" s="42">
        <v>0</v>
      </c>
      <c r="F2393" s="41">
        <v>0</v>
      </c>
      <c r="G2393" s="41">
        <v>0</v>
      </c>
      <c r="H2393" s="41">
        <v>0</v>
      </c>
      <c r="I2393" s="41">
        <v>37800</v>
      </c>
      <c r="J2393" s="41">
        <v>12776</v>
      </c>
      <c r="K2393" s="41">
        <v>0</v>
      </c>
      <c r="L2393" s="41">
        <v>0</v>
      </c>
      <c r="M2393" s="41">
        <v>0</v>
      </c>
      <c r="N2393" s="43">
        <v>50576</v>
      </c>
    </row>
    <row r="2394" spans="1:14" x14ac:dyDescent="0.2">
      <c r="A2394" s="39" t="s">
        <v>163</v>
      </c>
      <c r="B2394" s="40"/>
      <c r="C2394" s="41">
        <v>0</v>
      </c>
      <c r="D2394" s="42">
        <v>0</v>
      </c>
      <c r="E2394" s="42">
        <v>0</v>
      </c>
      <c r="F2394" s="41">
        <v>0</v>
      </c>
      <c r="G2394" s="41">
        <v>0</v>
      </c>
      <c r="H2394" s="41">
        <v>0</v>
      </c>
      <c r="I2394" s="41">
        <v>0</v>
      </c>
      <c r="J2394" s="41">
        <v>1</v>
      </c>
      <c r="K2394" s="41">
        <v>0</v>
      </c>
      <c r="L2394" s="41">
        <v>0</v>
      </c>
      <c r="M2394" s="41">
        <v>0</v>
      </c>
      <c r="N2394" s="43">
        <v>1</v>
      </c>
    </row>
    <row r="2395" spans="1:14" x14ac:dyDescent="0.2">
      <c r="A2395" s="39" t="s">
        <v>32</v>
      </c>
      <c r="B2395" s="40"/>
      <c r="C2395" s="41">
        <v>0</v>
      </c>
      <c r="D2395" s="42">
        <v>0</v>
      </c>
      <c r="E2395" s="42">
        <v>0.4</v>
      </c>
      <c r="F2395" s="41">
        <v>0</v>
      </c>
      <c r="G2395" s="41">
        <v>105883</v>
      </c>
      <c r="H2395" s="41">
        <v>105883</v>
      </c>
      <c r="I2395" s="41">
        <v>0</v>
      </c>
      <c r="J2395" s="41">
        <v>36847</v>
      </c>
      <c r="K2395" s="41">
        <v>1059</v>
      </c>
      <c r="L2395" s="41">
        <v>0</v>
      </c>
      <c r="M2395" s="41">
        <v>0</v>
      </c>
      <c r="N2395" s="43">
        <v>142730</v>
      </c>
    </row>
    <row r="2396" spans="1:14" x14ac:dyDescent="0.2">
      <c r="A2396" s="39" t="s">
        <v>23</v>
      </c>
      <c r="B2396" s="40"/>
      <c r="C2396" s="41">
        <v>0</v>
      </c>
      <c r="D2396" s="42">
        <v>0</v>
      </c>
      <c r="E2396" s="42">
        <v>0.9</v>
      </c>
      <c r="F2396" s="41">
        <v>0</v>
      </c>
      <c r="G2396" s="41">
        <v>341071</v>
      </c>
      <c r="H2396" s="41">
        <v>341071</v>
      </c>
      <c r="I2396" s="41">
        <v>0</v>
      </c>
      <c r="J2396" s="41">
        <v>118693</v>
      </c>
      <c r="K2396" s="41">
        <v>3411</v>
      </c>
      <c r="L2396" s="41">
        <v>0</v>
      </c>
      <c r="M2396" s="41">
        <v>0</v>
      </c>
      <c r="N2396" s="43">
        <v>459764</v>
      </c>
    </row>
    <row r="2397" spans="1:14" x14ac:dyDescent="0.2">
      <c r="A2397" s="39" t="s">
        <v>1481</v>
      </c>
      <c r="B2397" s="40"/>
      <c r="C2397" s="41">
        <v>0</v>
      </c>
      <c r="D2397" s="42">
        <v>2.8182</v>
      </c>
      <c r="E2397" s="42">
        <v>0.2</v>
      </c>
      <c r="F2397" s="41">
        <v>1790932</v>
      </c>
      <c r="G2397" s="41">
        <v>50220</v>
      </c>
      <c r="H2397" s="41">
        <v>1841152</v>
      </c>
      <c r="I2397" s="41">
        <v>0</v>
      </c>
      <c r="J2397" s="41">
        <v>640721</v>
      </c>
      <c r="K2397" s="41">
        <v>18412</v>
      </c>
      <c r="L2397" s="41">
        <v>44250</v>
      </c>
      <c r="M2397" s="41">
        <v>0</v>
      </c>
      <c r="N2397" s="43">
        <v>2526123</v>
      </c>
    </row>
    <row r="2398" spans="1:14" x14ac:dyDescent="0.2">
      <c r="A2398" s="34" t="s">
        <v>24</v>
      </c>
      <c r="B2398" s="35"/>
      <c r="C2398" s="36">
        <f t="shared" ref="C2398:N2398" si="494">SUM(C2391:C2397)</f>
        <v>0</v>
      </c>
      <c r="D2398" s="37">
        <f t="shared" si="494"/>
        <v>3.3182</v>
      </c>
      <c r="E2398" s="37">
        <f t="shared" si="494"/>
        <v>1.5</v>
      </c>
      <c r="F2398" s="36">
        <f t="shared" si="494"/>
        <v>1926355</v>
      </c>
      <c r="G2398" s="36">
        <f t="shared" si="494"/>
        <v>497174</v>
      </c>
      <c r="H2398" s="36">
        <f t="shared" si="494"/>
        <v>2423529</v>
      </c>
      <c r="I2398" s="36">
        <f t="shared" si="494"/>
        <v>37800</v>
      </c>
      <c r="J2398" s="36">
        <f t="shared" si="494"/>
        <v>856165</v>
      </c>
      <c r="K2398" s="36">
        <f t="shared" si="494"/>
        <v>24236</v>
      </c>
      <c r="L2398" s="36">
        <f t="shared" si="494"/>
        <v>44250</v>
      </c>
      <c r="M2398" s="36">
        <f t="shared" si="494"/>
        <v>0</v>
      </c>
      <c r="N2398" s="38">
        <f t="shared" si="494"/>
        <v>3361744</v>
      </c>
    </row>
    <row r="2399" spans="1:14" x14ac:dyDescent="0.2">
      <c r="A2399" s="34" t="s">
        <v>25</v>
      </c>
      <c r="B2399" s="35"/>
      <c r="C2399" s="36"/>
      <c r="D2399" s="37"/>
      <c r="E2399" s="37"/>
      <c r="F2399" s="36"/>
      <c r="G2399" s="36"/>
      <c r="H2399" s="36"/>
      <c r="I2399" s="36"/>
      <c r="J2399" s="36"/>
      <c r="K2399" s="36"/>
      <c r="L2399" s="36"/>
      <c r="M2399" s="36"/>
      <c r="N2399" s="38"/>
    </row>
    <row r="2400" spans="1:14" x14ac:dyDescent="0.2">
      <c r="A2400" s="39" t="s">
        <v>26</v>
      </c>
      <c r="B2400" s="40"/>
      <c r="C2400" s="41">
        <v>36</v>
      </c>
      <c r="D2400" s="42">
        <v>0</v>
      </c>
      <c r="E2400" s="42">
        <v>1.2916000000000001</v>
      </c>
      <c r="F2400" s="41">
        <v>0</v>
      </c>
      <c r="G2400" s="41">
        <v>397074</v>
      </c>
      <c r="H2400" s="41">
        <v>397074</v>
      </c>
      <c r="I2400" s="41">
        <v>0</v>
      </c>
      <c r="J2400" s="41">
        <v>138182</v>
      </c>
      <c r="K2400" s="41">
        <v>3971</v>
      </c>
      <c r="L2400" s="41">
        <v>3060</v>
      </c>
      <c r="M2400" s="41">
        <v>0</v>
      </c>
      <c r="N2400" s="43">
        <v>538316</v>
      </c>
    </row>
    <row r="2401" spans="1:14" x14ac:dyDescent="0.2">
      <c r="A2401" s="39" t="s">
        <v>89</v>
      </c>
      <c r="B2401" s="40"/>
      <c r="C2401" s="41">
        <v>26</v>
      </c>
      <c r="D2401" s="42">
        <v>0</v>
      </c>
      <c r="E2401" s="42">
        <v>0.72629999999999995</v>
      </c>
      <c r="F2401" s="41">
        <v>0</v>
      </c>
      <c r="G2401" s="41">
        <v>223285</v>
      </c>
      <c r="H2401" s="41">
        <v>223285</v>
      </c>
      <c r="I2401" s="41">
        <v>0</v>
      </c>
      <c r="J2401" s="41">
        <v>77704</v>
      </c>
      <c r="K2401" s="41">
        <v>2233</v>
      </c>
      <c r="L2401" s="41">
        <v>1586</v>
      </c>
      <c r="M2401" s="41">
        <v>0</v>
      </c>
      <c r="N2401" s="43">
        <v>302575</v>
      </c>
    </row>
    <row r="2402" spans="1:14" x14ac:dyDescent="0.2">
      <c r="A2402" s="34" t="s">
        <v>24</v>
      </c>
      <c r="B2402" s="35"/>
      <c r="C2402" s="36">
        <f t="shared" ref="C2402:N2402" si="495">SUM(C2400:C2401)</f>
        <v>62</v>
      </c>
      <c r="D2402" s="37">
        <f t="shared" si="495"/>
        <v>0</v>
      </c>
      <c r="E2402" s="37">
        <f t="shared" si="495"/>
        <v>2.0179</v>
      </c>
      <c r="F2402" s="36">
        <f t="shared" si="495"/>
        <v>0</v>
      </c>
      <c r="G2402" s="36">
        <f t="shared" si="495"/>
        <v>620359</v>
      </c>
      <c r="H2402" s="36">
        <f t="shared" si="495"/>
        <v>620359</v>
      </c>
      <c r="I2402" s="36">
        <f t="shared" si="495"/>
        <v>0</v>
      </c>
      <c r="J2402" s="36">
        <f t="shared" si="495"/>
        <v>215886</v>
      </c>
      <c r="K2402" s="36">
        <f t="shared" si="495"/>
        <v>6204</v>
      </c>
      <c r="L2402" s="36">
        <f t="shared" si="495"/>
        <v>4646</v>
      </c>
      <c r="M2402" s="36">
        <f t="shared" si="495"/>
        <v>0</v>
      </c>
      <c r="N2402" s="38">
        <f t="shared" si="495"/>
        <v>840891</v>
      </c>
    </row>
    <row r="2403" spans="1:14" x14ac:dyDescent="0.2">
      <c r="A2403" s="34" t="s">
        <v>1483</v>
      </c>
      <c r="B2403" s="35"/>
      <c r="C2403" s="36"/>
      <c r="D2403" s="37"/>
      <c r="E2403" s="37"/>
      <c r="F2403" s="36"/>
      <c r="G2403" s="36"/>
      <c r="H2403" s="36"/>
      <c r="I2403" s="36"/>
      <c r="J2403" s="36"/>
      <c r="K2403" s="36"/>
      <c r="L2403" s="36"/>
      <c r="M2403" s="36"/>
      <c r="N2403" s="38"/>
    </row>
    <row r="2404" spans="1:14" x14ac:dyDescent="0.2">
      <c r="A2404" s="39" t="s">
        <v>1492</v>
      </c>
      <c r="B2404" s="40"/>
      <c r="C2404" s="41">
        <v>25</v>
      </c>
      <c r="D2404" s="42">
        <v>0</v>
      </c>
      <c r="E2404" s="42">
        <v>4.7600000000000003E-2</v>
      </c>
      <c r="F2404" s="41">
        <v>0</v>
      </c>
      <c r="G2404" s="41">
        <v>12900</v>
      </c>
      <c r="H2404" s="41">
        <v>12900</v>
      </c>
      <c r="I2404" s="41">
        <v>0</v>
      </c>
      <c r="J2404" s="41">
        <v>4489</v>
      </c>
      <c r="K2404" s="41">
        <v>129</v>
      </c>
      <c r="L2404" s="41">
        <v>0</v>
      </c>
      <c r="M2404" s="41">
        <v>0</v>
      </c>
      <c r="N2404" s="43">
        <v>17389</v>
      </c>
    </row>
    <row r="2405" spans="1:14" x14ac:dyDescent="0.2">
      <c r="A2405" s="39" t="s">
        <v>1485</v>
      </c>
      <c r="B2405" s="40"/>
      <c r="C2405" s="41">
        <v>0</v>
      </c>
      <c r="D2405" s="42">
        <v>0.77539999999999998</v>
      </c>
      <c r="E2405" s="42">
        <v>0</v>
      </c>
      <c r="F2405" s="41">
        <v>347464</v>
      </c>
      <c r="G2405" s="41">
        <v>0</v>
      </c>
      <c r="H2405" s="41">
        <v>347464</v>
      </c>
      <c r="I2405" s="41">
        <v>0</v>
      </c>
      <c r="J2405" s="41">
        <v>120918</v>
      </c>
      <c r="K2405" s="41">
        <v>3475</v>
      </c>
      <c r="L2405" s="41">
        <v>0</v>
      </c>
      <c r="M2405" s="41">
        <v>0</v>
      </c>
      <c r="N2405" s="43">
        <v>468382</v>
      </c>
    </row>
    <row r="2406" spans="1:14" x14ac:dyDescent="0.2">
      <c r="A2406" s="34" t="s">
        <v>24</v>
      </c>
      <c r="B2406" s="35"/>
      <c r="C2406" s="36">
        <f t="shared" ref="C2406:N2406" si="496">SUM(C2404:C2405)</f>
        <v>25</v>
      </c>
      <c r="D2406" s="37">
        <f t="shared" si="496"/>
        <v>0.77539999999999998</v>
      </c>
      <c r="E2406" s="37">
        <f t="shared" si="496"/>
        <v>4.7600000000000003E-2</v>
      </c>
      <c r="F2406" s="36">
        <f t="shared" si="496"/>
        <v>347464</v>
      </c>
      <c r="G2406" s="36">
        <f t="shared" si="496"/>
        <v>12900</v>
      </c>
      <c r="H2406" s="36">
        <f t="shared" si="496"/>
        <v>360364</v>
      </c>
      <c r="I2406" s="36">
        <f t="shared" si="496"/>
        <v>0</v>
      </c>
      <c r="J2406" s="36">
        <f t="shared" si="496"/>
        <v>125407</v>
      </c>
      <c r="K2406" s="36">
        <f t="shared" si="496"/>
        <v>3604</v>
      </c>
      <c r="L2406" s="36">
        <f t="shared" si="496"/>
        <v>0</v>
      </c>
      <c r="M2406" s="36">
        <f t="shared" si="496"/>
        <v>0</v>
      </c>
      <c r="N2406" s="38">
        <f t="shared" si="496"/>
        <v>485771</v>
      </c>
    </row>
    <row r="2407" spans="1:14" x14ac:dyDescent="0.2">
      <c r="A2407" s="29" t="s">
        <v>2758</v>
      </c>
      <c r="B2407" s="30"/>
      <c r="C2407" s="31">
        <f t="shared" ref="C2407:N2407" si="497">C2389+C2398+C2402+C2406</f>
        <v>87</v>
      </c>
      <c r="D2407" s="32">
        <f t="shared" si="497"/>
        <v>8.1580999999999992</v>
      </c>
      <c r="E2407" s="32">
        <f t="shared" si="497"/>
        <v>4.2854999999999999</v>
      </c>
      <c r="F2407" s="31">
        <f t="shared" si="497"/>
        <v>4386289</v>
      </c>
      <c r="G2407" s="31">
        <f t="shared" si="497"/>
        <v>1301427</v>
      </c>
      <c r="H2407" s="31">
        <f t="shared" si="497"/>
        <v>5687716</v>
      </c>
      <c r="I2407" s="31">
        <f t="shared" si="497"/>
        <v>37800</v>
      </c>
      <c r="J2407" s="31">
        <f t="shared" si="497"/>
        <v>1992102</v>
      </c>
      <c r="K2407" s="31">
        <f t="shared" si="497"/>
        <v>56877</v>
      </c>
      <c r="L2407" s="31">
        <f t="shared" si="497"/>
        <v>63696</v>
      </c>
      <c r="M2407" s="31">
        <f t="shared" si="497"/>
        <v>0</v>
      </c>
      <c r="N2407" s="33">
        <f t="shared" si="497"/>
        <v>7781314</v>
      </c>
    </row>
    <row r="2408" spans="1:14" x14ac:dyDescent="0.2">
      <c r="A2408" s="39"/>
      <c r="B2408" s="40"/>
      <c r="C2408" s="41"/>
      <c r="D2408" s="42"/>
      <c r="E2408" s="42"/>
      <c r="F2408" s="41"/>
      <c r="G2408" s="41"/>
      <c r="H2408" s="41"/>
      <c r="I2408" s="41"/>
      <c r="J2408" s="41"/>
      <c r="K2408" s="41"/>
      <c r="L2408" s="41"/>
      <c r="M2408" s="41"/>
      <c r="N2408" s="43"/>
    </row>
    <row r="2409" spans="1:14" x14ac:dyDescent="0.2">
      <c r="A2409" s="29" t="s">
        <v>2759</v>
      </c>
      <c r="B2409" s="30"/>
      <c r="C2409" s="31"/>
      <c r="D2409" s="32"/>
      <c r="E2409" s="32"/>
      <c r="F2409" s="31"/>
      <c r="G2409" s="31"/>
      <c r="H2409" s="31"/>
      <c r="I2409" s="31"/>
      <c r="J2409" s="31"/>
      <c r="K2409" s="31"/>
      <c r="L2409" s="31"/>
      <c r="M2409" s="31"/>
      <c r="N2409" s="33"/>
    </row>
    <row r="2410" spans="1:14" x14ac:dyDescent="0.2">
      <c r="A2410" s="29" t="s">
        <v>2760</v>
      </c>
      <c r="B2410" s="30" t="s">
        <v>6</v>
      </c>
      <c r="C2410" s="31" t="s">
        <v>7</v>
      </c>
      <c r="D2410" s="32" t="s">
        <v>8</v>
      </c>
      <c r="E2410" s="32" t="s">
        <v>9</v>
      </c>
      <c r="F2410" s="31" t="s">
        <v>10</v>
      </c>
      <c r="G2410" s="31" t="s">
        <v>11</v>
      </c>
      <c r="H2410" s="31" t="s">
        <v>12</v>
      </c>
      <c r="I2410" s="31" t="s">
        <v>13</v>
      </c>
      <c r="J2410" s="31" t="s">
        <v>14</v>
      </c>
      <c r="K2410" s="31" t="s">
        <v>15</v>
      </c>
      <c r="L2410" s="31" t="s">
        <v>16</v>
      </c>
      <c r="M2410" s="31" t="s">
        <v>17</v>
      </c>
      <c r="N2410" s="33" t="s">
        <v>18</v>
      </c>
    </row>
    <row r="2411" spans="1:14" x14ac:dyDescent="0.2">
      <c r="A2411" s="34" t="s">
        <v>19</v>
      </c>
      <c r="B2411" s="35"/>
      <c r="C2411" s="36"/>
      <c r="D2411" s="37"/>
      <c r="E2411" s="37"/>
      <c r="F2411" s="36"/>
      <c r="G2411" s="36"/>
      <c r="H2411" s="36"/>
      <c r="I2411" s="36"/>
      <c r="J2411" s="36"/>
      <c r="K2411" s="36"/>
      <c r="L2411" s="36"/>
      <c r="M2411" s="36"/>
      <c r="N2411" s="38"/>
    </row>
    <row r="2412" spans="1:14" x14ac:dyDescent="0.2">
      <c r="A2412" s="39" t="s">
        <v>22</v>
      </c>
      <c r="B2412" s="40"/>
      <c r="C2412" s="41">
        <v>0</v>
      </c>
      <c r="D2412" s="42">
        <v>4</v>
      </c>
      <c r="E2412" s="42">
        <v>0.72</v>
      </c>
      <c r="F2412" s="41">
        <v>2091599</v>
      </c>
      <c r="G2412" s="41">
        <v>170994</v>
      </c>
      <c r="H2412" s="41">
        <v>2262593</v>
      </c>
      <c r="I2412" s="41">
        <v>0</v>
      </c>
      <c r="J2412" s="41">
        <v>787382</v>
      </c>
      <c r="K2412" s="41">
        <v>22626</v>
      </c>
      <c r="L2412" s="41">
        <v>14400</v>
      </c>
      <c r="M2412" s="41">
        <v>0</v>
      </c>
      <c r="N2412" s="43">
        <v>3064375</v>
      </c>
    </row>
    <row r="2413" spans="1:14" x14ac:dyDescent="0.2">
      <c r="A2413" s="39" t="s">
        <v>31</v>
      </c>
      <c r="B2413" s="40"/>
      <c r="C2413" s="41">
        <v>0</v>
      </c>
      <c r="D2413" s="42">
        <v>0</v>
      </c>
      <c r="E2413" s="42">
        <v>0</v>
      </c>
      <c r="F2413" s="41">
        <v>36000</v>
      </c>
      <c r="G2413" s="41">
        <v>0</v>
      </c>
      <c r="H2413" s="41">
        <v>36000</v>
      </c>
      <c r="I2413" s="41">
        <v>0</v>
      </c>
      <c r="J2413" s="41">
        <v>12528</v>
      </c>
      <c r="K2413" s="41">
        <v>360</v>
      </c>
      <c r="L2413" s="41">
        <v>4500</v>
      </c>
      <c r="M2413" s="41">
        <v>0</v>
      </c>
      <c r="N2413" s="43">
        <v>53028</v>
      </c>
    </row>
    <row r="2414" spans="1:14" x14ac:dyDescent="0.2">
      <c r="A2414" s="34" t="s">
        <v>24</v>
      </c>
      <c r="B2414" s="35"/>
      <c r="C2414" s="36">
        <f t="shared" ref="C2414:N2414" si="498">SUM(C2412:C2413)</f>
        <v>0</v>
      </c>
      <c r="D2414" s="37">
        <f t="shared" si="498"/>
        <v>4</v>
      </c>
      <c r="E2414" s="37">
        <f t="shared" si="498"/>
        <v>0.72</v>
      </c>
      <c r="F2414" s="36">
        <f t="shared" si="498"/>
        <v>2127599</v>
      </c>
      <c r="G2414" s="36">
        <f t="shared" si="498"/>
        <v>170994</v>
      </c>
      <c r="H2414" s="36">
        <f t="shared" si="498"/>
        <v>2298593</v>
      </c>
      <c r="I2414" s="36">
        <f t="shared" si="498"/>
        <v>0</v>
      </c>
      <c r="J2414" s="36">
        <f t="shared" si="498"/>
        <v>799910</v>
      </c>
      <c r="K2414" s="36">
        <f t="shared" si="498"/>
        <v>22986</v>
      </c>
      <c r="L2414" s="36">
        <f t="shared" si="498"/>
        <v>18900</v>
      </c>
      <c r="M2414" s="36">
        <f t="shared" si="498"/>
        <v>0</v>
      </c>
      <c r="N2414" s="38">
        <f t="shared" si="498"/>
        <v>3117403</v>
      </c>
    </row>
    <row r="2415" spans="1:14" x14ac:dyDescent="0.2">
      <c r="A2415" s="34" t="s">
        <v>1629</v>
      </c>
      <c r="B2415" s="35"/>
      <c r="C2415" s="36"/>
      <c r="D2415" s="37"/>
      <c r="E2415" s="37"/>
      <c r="F2415" s="36"/>
      <c r="G2415" s="36"/>
      <c r="H2415" s="36"/>
      <c r="I2415" s="36"/>
      <c r="J2415" s="36"/>
      <c r="K2415" s="36"/>
      <c r="L2415" s="36"/>
      <c r="M2415" s="36"/>
      <c r="N2415" s="38"/>
    </row>
    <row r="2416" spans="1:14" x14ac:dyDescent="0.2">
      <c r="A2416" s="39" t="s">
        <v>162</v>
      </c>
      <c r="B2416" s="40"/>
      <c r="C2416" s="41">
        <v>0</v>
      </c>
      <c r="D2416" s="42">
        <v>3.7389000000000001</v>
      </c>
      <c r="E2416" s="42">
        <v>0</v>
      </c>
      <c r="F2416" s="41">
        <v>1306957</v>
      </c>
      <c r="G2416" s="41">
        <v>0</v>
      </c>
      <c r="H2416" s="41">
        <v>1306957</v>
      </c>
      <c r="I2416" s="41">
        <v>0</v>
      </c>
      <c r="J2416" s="41">
        <v>454821</v>
      </c>
      <c r="K2416" s="41">
        <v>13070</v>
      </c>
      <c r="L2416" s="41">
        <v>0</v>
      </c>
      <c r="M2416" s="41">
        <v>0</v>
      </c>
      <c r="N2416" s="43">
        <v>1761778</v>
      </c>
    </row>
    <row r="2417" spans="1:14" x14ac:dyDescent="0.2">
      <c r="A2417" s="39" t="s">
        <v>40</v>
      </c>
      <c r="B2417" s="40"/>
      <c r="C2417" s="41">
        <v>0</v>
      </c>
      <c r="D2417" s="42">
        <v>-0.1008</v>
      </c>
      <c r="E2417" s="42">
        <v>0</v>
      </c>
      <c r="F2417" s="41">
        <v>-50400</v>
      </c>
      <c r="G2417" s="41">
        <v>0</v>
      </c>
      <c r="H2417" s="41">
        <v>-50400</v>
      </c>
      <c r="I2417" s="41">
        <v>0</v>
      </c>
      <c r="J2417" s="41">
        <v>-17539</v>
      </c>
      <c r="K2417" s="41">
        <v>-504</v>
      </c>
      <c r="L2417" s="41">
        <v>0</v>
      </c>
      <c r="M2417" s="41">
        <v>0</v>
      </c>
      <c r="N2417" s="43">
        <v>-67939</v>
      </c>
    </row>
    <row r="2418" spans="1:14" x14ac:dyDescent="0.2">
      <c r="A2418" s="39" t="s">
        <v>30</v>
      </c>
      <c r="B2418" s="40"/>
      <c r="C2418" s="41">
        <v>0</v>
      </c>
      <c r="D2418" s="42">
        <v>9.2600000000000002E-2</v>
      </c>
      <c r="E2418" s="42">
        <v>0</v>
      </c>
      <c r="F2418" s="41">
        <v>81272</v>
      </c>
      <c r="G2418" s="41">
        <v>0</v>
      </c>
      <c r="H2418" s="41">
        <v>81272</v>
      </c>
      <c r="I2418" s="41">
        <v>0</v>
      </c>
      <c r="J2418" s="41">
        <v>28282</v>
      </c>
      <c r="K2418" s="41">
        <v>813</v>
      </c>
      <c r="L2418" s="41">
        <v>0</v>
      </c>
      <c r="M2418" s="41">
        <v>0</v>
      </c>
      <c r="N2418" s="43">
        <v>109554</v>
      </c>
    </row>
    <row r="2419" spans="1:14" x14ac:dyDescent="0.2">
      <c r="A2419" s="39" t="s">
        <v>41</v>
      </c>
      <c r="B2419" s="40"/>
      <c r="C2419" s="41">
        <v>0</v>
      </c>
      <c r="D2419" s="42">
        <v>0</v>
      </c>
      <c r="E2419" s="42">
        <v>0</v>
      </c>
      <c r="F2419" s="41">
        <v>0</v>
      </c>
      <c r="G2419" s="41">
        <v>0</v>
      </c>
      <c r="H2419" s="41">
        <v>0</v>
      </c>
      <c r="I2419" s="41">
        <v>50400</v>
      </c>
      <c r="J2419" s="41">
        <v>17035</v>
      </c>
      <c r="K2419" s="41">
        <v>0</v>
      </c>
      <c r="L2419" s="41">
        <v>0</v>
      </c>
      <c r="M2419" s="41">
        <v>0</v>
      </c>
      <c r="N2419" s="43">
        <v>67435</v>
      </c>
    </row>
    <row r="2420" spans="1:14" x14ac:dyDescent="0.2">
      <c r="A2420" s="39" t="s">
        <v>163</v>
      </c>
      <c r="B2420" s="40"/>
      <c r="C2420" s="41">
        <v>0</v>
      </c>
      <c r="D2420" s="42">
        <v>0</v>
      </c>
      <c r="E2420" s="42">
        <v>0</v>
      </c>
      <c r="F2420" s="41">
        <v>0</v>
      </c>
      <c r="G2420" s="41">
        <v>0</v>
      </c>
      <c r="H2420" s="41">
        <v>0</v>
      </c>
      <c r="I2420" s="41">
        <v>0</v>
      </c>
      <c r="J2420" s="41">
        <v>2</v>
      </c>
      <c r="K2420" s="41">
        <v>0</v>
      </c>
      <c r="L2420" s="41">
        <v>0</v>
      </c>
      <c r="M2420" s="41">
        <v>0</v>
      </c>
      <c r="N2420" s="43">
        <v>2</v>
      </c>
    </row>
    <row r="2421" spans="1:14" x14ac:dyDescent="0.2">
      <c r="A2421" s="39" t="s">
        <v>23</v>
      </c>
      <c r="B2421" s="40"/>
      <c r="C2421" s="41">
        <v>0</v>
      </c>
      <c r="D2421" s="42">
        <v>0</v>
      </c>
      <c r="E2421" s="42">
        <v>1.1399999999999999</v>
      </c>
      <c r="F2421" s="41">
        <v>0</v>
      </c>
      <c r="G2421" s="41">
        <v>435127</v>
      </c>
      <c r="H2421" s="41">
        <v>435127</v>
      </c>
      <c r="I2421" s="41">
        <v>0</v>
      </c>
      <c r="J2421" s="41">
        <v>151424</v>
      </c>
      <c r="K2421" s="41">
        <v>4351</v>
      </c>
      <c r="L2421" s="41">
        <v>0</v>
      </c>
      <c r="M2421" s="41">
        <v>0</v>
      </c>
      <c r="N2421" s="43">
        <v>586551</v>
      </c>
    </row>
    <row r="2422" spans="1:14" x14ac:dyDescent="0.2">
      <c r="A2422" s="39" t="s">
        <v>1481</v>
      </c>
      <c r="B2422" s="40"/>
      <c r="C2422" s="41">
        <v>0</v>
      </c>
      <c r="D2422" s="42">
        <v>3.5</v>
      </c>
      <c r="E2422" s="42">
        <v>0.125</v>
      </c>
      <c r="F2422" s="41">
        <v>2117829</v>
      </c>
      <c r="G2422" s="41">
        <v>31387</v>
      </c>
      <c r="H2422" s="41">
        <v>2149216</v>
      </c>
      <c r="I2422" s="41">
        <v>0</v>
      </c>
      <c r="J2422" s="41">
        <v>747927</v>
      </c>
      <c r="K2422" s="41">
        <v>21492</v>
      </c>
      <c r="L2422" s="41">
        <v>51625</v>
      </c>
      <c r="M2422" s="41">
        <v>0</v>
      </c>
      <c r="N2422" s="43">
        <v>2948768</v>
      </c>
    </row>
    <row r="2423" spans="1:14" x14ac:dyDescent="0.2">
      <c r="A2423" s="39" t="s">
        <v>1482</v>
      </c>
      <c r="B2423" s="40"/>
      <c r="C2423" s="41">
        <v>0</v>
      </c>
      <c r="D2423" s="42">
        <v>0</v>
      </c>
      <c r="E2423" s="42">
        <v>0</v>
      </c>
      <c r="F2423" s="41">
        <v>36000</v>
      </c>
      <c r="G2423" s="41">
        <v>0</v>
      </c>
      <c r="H2423" s="41">
        <v>36000</v>
      </c>
      <c r="I2423" s="41">
        <v>0</v>
      </c>
      <c r="J2423" s="41">
        <v>12528</v>
      </c>
      <c r="K2423" s="41">
        <v>360</v>
      </c>
      <c r="L2423" s="41">
        <v>4500</v>
      </c>
      <c r="M2423" s="41">
        <v>0</v>
      </c>
      <c r="N2423" s="43">
        <v>53028</v>
      </c>
    </row>
    <row r="2424" spans="1:14" x14ac:dyDescent="0.2">
      <c r="A2424" s="34" t="s">
        <v>24</v>
      </c>
      <c r="B2424" s="35"/>
      <c r="C2424" s="36">
        <f t="shared" ref="C2424:N2424" si="499">SUM(C2416:C2423)</f>
        <v>0</v>
      </c>
      <c r="D2424" s="37">
        <f t="shared" si="499"/>
        <v>7.2307000000000006</v>
      </c>
      <c r="E2424" s="37">
        <f t="shared" si="499"/>
        <v>1.2649999999999999</v>
      </c>
      <c r="F2424" s="36">
        <f t="shared" si="499"/>
        <v>3491658</v>
      </c>
      <c r="G2424" s="36">
        <f t="shared" si="499"/>
        <v>466514</v>
      </c>
      <c r="H2424" s="36">
        <f t="shared" si="499"/>
        <v>3958172</v>
      </c>
      <c r="I2424" s="36">
        <f t="shared" si="499"/>
        <v>50400</v>
      </c>
      <c r="J2424" s="36">
        <f t="shared" si="499"/>
        <v>1394480</v>
      </c>
      <c r="K2424" s="36">
        <f t="shared" si="499"/>
        <v>39582</v>
      </c>
      <c r="L2424" s="36">
        <f t="shared" si="499"/>
        <v>56125</v>
      </c>
      <c r="M2424" s="36">
        <f t="shared" si="499"/>
        <v>0</v>
      </c>
      <c r="N2424" s="38">
        <f t="shared" si="499"/>
        <v>5459177</v>
      </c>
    </row>
    <row r="2425" spans="1:14" x14ac:dyDescent="0.2">
      <c r="A2425" s="34" t="s">
        <v>25</v>
      </c>
      <c r="B2425" s="35"/>
      <c r="C2425" s="36"/>
      <c r="D2425" s="37"/>
      <c r="E2425" s="37"/>
      <c r="F2425" s="36"/>
      <c r="G2425" s="36"/>
      <c r="H2425" s="36"/>
      <c r="I2425" s="36"/>
      <c r="J2425" s="36"/>
      <c r="K2425" s="36"/>
      <c r="L2425" s="36"/>
      <c r="M2425" s="36"/>
      <c r="N2425" s="38"/>
    </row>
    <row r="2426" spans="1:14" x14ac:dyDescent="0.2">
      <c r="A2426" s="39" t="s">
        <v>26</v>
      </c>
      <c r="B2426" s="40"/>
      <c r="C2426" s="41">
        <v>27</v>
      </c>
      <c r="D2426" s="42">
        <v>0</v>
      </c>
      <c r="E2426" s="42">
        <v>1.0515000000000001</v>
      </c>
      <c r="F2426" s="41">
        <v>0</v>
      </c>
      <c r="G2426" s="41">
        <v>323261</v>
      </c>
      <c r="H2426" s="41">
        <v>323261</v>
      </c>
      <c r="I2426" s="41">
        <v>0</v>
      </c>
      <c r="J2426" s="41">
        <v>112495</v>
      </c>
      <c r="K2426" s="41">
        <v>3233</v>
      </c>
      <c r="L2426" s="41">
        <v>2295</v>
      </c>
      <c r="M2426" s="41">
        <v>0</v>
      </c>
      <c r="N2426" s="43">
        <v>438051</v>
      </c>
    </row>
    <row r="2427" spans="1:14" x14ac:dyDescent="0.2">
      <c r="A2427" s="39" t="s">
        <v>69</v>
      </c>
      <c r="B2427" s="40"/>
      <c r="C2427" s="41">
        <v>34</v>
      </c>
      <c r="D2427" s="42">
        <v>0</v>
      </c>
      <c r="E2427" s="42">
        <v>0.89910000000000001</v>
      </c>
      <c r="F2427" s="41">
        <v>0</v>
      </c>
      <c r="G2427" s="41">
        <v>276409</v>
      </c>
      <c r="H2427" s="41">
        <v>276409</v>
      </c>
      <c r="I2427" s="41">
        <v>0</v>
      </c>
      <c r="J2427" s="41">
        <v>96190</v>
      </c>
      <c r="K2427" s="41">
        <v>2764</v>
      </c>
      <c r="L2427" s="41">
        <v>2074</v>
      </c>
      <c r="M2427" s="41">
        <v>0</v>
      </c>
      <c r="N2427" s="43">
        <v>374673</v>
      </c>
    </row>
    <row r="2428" spans="1:14" x14ac:dyDescent="0.2">
      <c r="A2428" s="34" t="s">
        <v>24</v>
      </c>
      <c r="B2428" s="35"/>
      <c r="C2428" s="36">
        <f t="shared" ref="C2428:N2428" si="500">SUM(C2426:C2427)</f>
        <v>61</v>
      </c>
      <c r="D2428" s="37">
        <f t="shared" si="500"/>
        <v>0</v>
      </c>
      <c r="E2428" s="37">
        <f t="shared" si="500"/>
        <v>1.9506000000000001</v>
      </c>
      <c r="F2428" s="36">
        <f t="shared" si="500"/>
        <v>0</v>
      </c>
      <c r="G2428" s="36">
        <f t="shared" si="500"/>
        <v>599670</v>
      </c>
      <c r="H2428" s="36">
        <f t="shared" si="500"/>
        <v>599670</v>
      </c>
      <c r="I2428" s="36">
        <f t="shared" si="500"/>
        <v>0</v>
      </c>
      <c r="J2428" s="36">
        <f t="shared" si="500"/>
        <v>208685</v>
      </c>
      <c r="K2428" s="36">
        <f t="shared" si="500"/>
        <v>5997</v>
      </c>
      <c r="L2428" s="36">
        <f t="shared" si="500"/>
        <v>4369</v>
      </c>
      <c r="M2428" s="36">
        <f t="shared" si="500"/>
        <v>0</v>
      </c>
      <c r="N2428" s="38">
        <f t="shared" si="500"/>
        <v>812724</v>
      </c>
    </row>
    <row r="2429" spans="1:14" x14ac:dyDescent="0.2">
      <c r="A2429" s="34" t="s">
        <v>1483</v>
      </c>
      <c r="B2429" s="35"/>
      <c r="C2429" s="36"/>
      <c r="D2429" s="37"/>
      <c r="E2429" s="37"/>
      <c r="F2429" s="36"/>
      <c r="G2429" s="36"/>
      <c r="H2429" s="36"/>
      <c r="I2429" s="36"/>
      <c r="J2429" s="36"/>
      <c r="K2429" s="36"/>
      <c r="L2429" s="36"/>
      <c r="M2429" s="36"/>
      <c r="N2429" s="38"/>
    </row>
    <row r="2430" spans="1:14" x14ac:dyDescent="0.2">
      <c r="A2430" s="39" t="s">
        <v>1492</v>
      </c>
      <c r="B2430" s="40"/>
      <c r="C2430" s="41">
        <v>30</v>
      </c>
      <c r="D2430" s="42">
        <v>0</v>
      </c>
      <c r="E2430" s="42">
        <v>5.7099999999999998E-2</v>
      </c>
      <c r="F2430" s="41">
        <v>0</v>
      </c>
      <c r="G2430" s="41">
        <v>15475</v>
      </c>
      <c r="H2430" s="41">
        <v>15475</v>
      </c>
      <c r="I2430" s="41">
        <v>0</v>
      </c>
      <c r="J2430" s="41">
        <v>5386</v>
      </c>
      <c r="K2430" s="41">
        <v>155</v>
      </c>
      <c r="L2430" s="41">
        <v>0</v>
      </c>
      <c r="M2430" s="41">
        <v>0</v>
      </c>
      <c r="N2430" s="43">
        <v>20861</v>
      </c>
    </row>
    <row r="2431" spans="1:14" x14ac:dyDescent="0.2">
      <c r="A2431" s="39" t="s">
        <v>1485</v>
      </c>
      <c r="B2431" s="40"/>
      <c r="C2431" s="41">
        <v>0</v>
      </c>
      <c r="D2431" s="42">
        <v>1.1607000000000001</v>
      </c>
      <c r="E2431" s="42">
        <v>0</v>
      </c>
      <c r="F2431" s="41">
        <v>605559</v>
      </c>
      <c r="G2431" s="41">
        <v>0</v>
      </c>
      <c r="H2431" s="41">
        <v>605559</v>
      </c>
      <c r="I2431" s="41">
        <v>0</v>
      </c>
      <c r="J2431" s="41">
        <v>210735</v>
      </c>
      <c r="K2431" s="41">
        <v>6056</v>
      </c>
      <c r="L2431" s="41">
        <v>0</v>
      </c>
      <c r="M2431" s="41">
        <v>0</v>
      </c>
      <c r="N2431" s="43">
        <v>816294</v>
      </c>
    </row>
    <row r="2432" spans="1:14" x14ac:dyDescent="0.2">
      <c r="A2432" s="34" t="s">
        <v>24</v>
      </c>
      <c r="B2432" s="35"/>
      <c r="C2432" s="36">
        <f t="shared" ref="C2432:N2432" si="501">SUM(C2430:C2431)</f>
        <v>30</v>
      </c>
      <c r="D2432" s="37">
        <f t="shared" si="501"/>
        <v>1.1607000000000001</v>
      </c>
      <c r="E2432" s="37">
        <f t="shared" si="501"/>
        <v>5.7099999999999998E-2</v>
      </c>
      <c r="F2432" s="36">
        <f t="shared" si="501"/>
        <v>605559</v>
      </c>
      <c r="G2432" s="36">
        <f t="shared" si="501"/>
        <v>15475</v>
      </c>
      <c r="H2432" s="36">
        <f t="shared" si="501"/>
        <v>621034</v>
      </c>
      <c r="I2432" s="36">
        <f t="shared" si="501"/>
        <v>0</v>
      </c>
      <c r="J2432" s="36">
        <f t="shared" si="501"/>
        <v>216121</v>
      </c>
      <c r="K2432" s="36">
        <f t="shared" si="501"/>
        <v>6211</v>
      </c>
      <c r="L2432" s="36">
        <f t="shared" si="501"/>
        <v>0</v>
      </c>
      <c r="M2432" s="36">
        <f t="shared" si="501"/>
        <v>0</v>
      </c>
      <c r="N2432" s="38">
        <f t="shared" si="501"/>
        <v>837155</v>
      </c>
    </row>
    <row r="2433" spans="1:14" x14ac:dyDescent="0.2">
      <c r="A2433" s="29" t="s">
        <v>2761</v>
      </c>
      <c r="B2433" s="30"/>
      <c r="C2433" s="31">
        <f t="shared" ref="C2433:N2433" si="502">C2414+C2424+C2428+C2432</f>
        <v>91</v>
      </c>
      <c r="D2433" s="32">
        <f t="shared" si="502"/>
        <v>12.391400000000001</v>
      </c>
      <c r="E2433" s="32">
        <f t="shared" si="502"/>
        <v>3.9927000000000001</v>
      </c>
      <c r="F2433" s="31">
        <f t="shared" si="502"/>
        <v>6224816</v>
      </c>
      <c r="G2433" s="31">
        <f t="shared" si="502"/>
        <v>1252653</v>
      </c>
      <c r="H2433" s="31">
        <f t="shared" si="502"/>
        <v>7477469</v>
      </c>
      <c r="I2433" s="31">
        <f t="shared" si="502"/>
        <v>50400</v>
      </c>
      <c r="J2433" s="31">
        <f t="shared" si="502"/>
        <v>2619196</v>
      </c>
      <c r="K2433" s="31">
        <f t="shared" si="502"/>
        <v>74776</v>
      </c>
      <c r="L2433" s="31">
        <f t="shared" si="502"/>
        <v>79394</v>
      </c>
      <c r="M2433" s="31">
        <f t="shared" si="502"/>
        <v>0</v>
      </c>
      <c r="N2433" s="33">
        <f t="shared" si="502"/>
        <v>10226459</v>
      </c>
    </row>
    <row r="2434" spans="1:14" x14ac:dyDescent="0.2">
      <c r="A2434" s="39"/>
      <c r="B2434" s="40"/>
      <c r="C2434" s="41"/>
      <c r="D2434" s="42"/>
      <c r="E2434" s="42"/>
      <c r="F2434" s="41"/>
      <c r="G2434" s="41"/>
      <c r="H2434" s="41"/>
      <c r="I2434" s="41"/>
      <c r="J2434" s="41"/>
      <c r="K2434" s="41"/>
      <c r="L2434" s="41"/>
      <c r="M2434" s="41"/>
      <c r="N2434" s="43"/>
    </row>
    <row r="2435" spans="1:14" x14ac:dyDescent="0.2">
      <c r="A2435" s="29" t="s">
        <v>2762</v>
      </c>
      <c r="B2435" s="30"/>
      <c r="C2435" s="31"/>
      <c r="D2435" s="32"/>
      <c r="E2435" s="32"/>
      <c r="F2435" s="31"/>
      <c r="G2435" s="31"/>
      <c r="H2435" s="31"/>
      <c r="I2435" s="31"/>
      <c r="J2435" s="31"/>
      <c r="K2435" s="31"/>
      <c r="L2435" s="31"/>
      <c r="M2435" s="31"/>
      <c r="N2435" s="33"/>
    </row>
    <row r="2436" spans="1:14" x14ac:dyDescent="0.2">
      <c r="A2436" s="29" t="s">
        <v>2763</v>
      </c>
      <c r="B2436" s="30" t="s">
        <v>6</v>
      </c>
      <c r="C2436" s="31" t="s">
        <v>7</v>
      </c>
      <c r="D2436" s="32" t="s">
        <v>8</v>
      </c>
      <c r="E2436" s="32" t="s">
        <v>9</v>
      </c>
      <c r="F2436" s="31" t="s">
        <v>10</v>
      </c>
      <c r="G2436" s="31" t="s">
        <v>11</v>
      </c>
      <c r="H2436" s="31" t="s">
        <v>12</v>
      </c>
      <c r="I2436" s="31" t="s">
        <v>13</v>
      </c>
      <c r="J2436" s="31" t="s">
        <v>14</v>
      </c>
      <c r="K2436" s="31" t="s">
        <v>15</v>
      </c>
      <c r="L2436" s="31" t="s">
        <v>16</v>
      </c>
      <c r="M2436" s="31" t="s">
        <v>17</v>
      </c>
      <c r="N2436" s="33" t="s">
        <v>18</v>
      </c>
    </row>
    <row r="2437" spans="1:14" x14ac:dyDescent="0.2">
      <c r="A2437" s="34" t="s">
        <v>1629</v>
      </c>
      <c r="B2437" s="35"/>
      <c r="C2437" s="36"/>
      <c r="D2437" s="37"/>
      <c r="E2437" s="37"/>
      <c r="F2437" s="36"/>
      <c r="G2437" s="36"/>
      <c r="H2437" s="36"/>
      <c r="I2437" s="36"/>
      <c r="J2437" s="36"/>
      <c r="K2437" s="36"/>
      <c r="L2437" s="36"/>
      <c r="M2437" s="36"/>
      <c r="N2437" s="38"/>
    </row>
    <row r="2438" spans="1:14" x14ac:dyDescent="0.2">
      <c r="A2438" s="39" t="s">
        <v>162</v>
      </c>
      <c r="B2438" s="40"/>
      <c r="C2438" s="41">
        <v>0</v>
      </c>
      <c r="D2438" s="42">
        <v>0.83889999999999998</v>
      </c>
      <c r="E2438" s="42">
        <v>0</v>
      </c>
      <c r="F2438" s="41">
        <v>313889</v>
      </c>
      <c r="G2438" s="41">
        <v>0</v>
      </c>
      <c r="H2438" s="41">
        <v>313889</v>
      </c>
      <c r="I2438" s="41">
        <v>0</v>
      </c>
      <c r="J2438" s="41">
        <v>109233</v>
      </c>
      <c r="K2438" s="41">
        <v>3139</v>
      </c>
      <c r="L2438" s="41">
        <v>0</v>
      </c>
      <c r="M2438" s="41">
        <v>0</v>
      </c>
      <c r="N2438" s="43">
        <v>423122</v>
      </c>
    </row>
    <row r="2439" spans="1:14" x14ac:dyDescent="0.2">
      <c r="A2439" s="39" t="s">
        <v>40</v>
      </c>
      <c r="B2439" s="40"/>
      <c r="C2439" s="41">
        <v>0</v>
      </c>
      <c r="D2439" s="42">
        <v>-1.6799999999999999E-2</v>
      </c>
      <c r="E2439" s="42">
        <v>0</v>
      </c>
      <c r="F2439" s="41">
        <v>-8400</v>
      </c>
      <c r="G2439" s="41">
        <v>0</v>
      </c>
      <c r="H2439" s="41">
        <v>-8400</v>
      </c>
      <c r="I2439" s="41">
        <v>0</v>
      </c>
      <c r="J2439" s="41">
        <v>-2923</v>
      </c>
      <c r="K2439" s="41">
        <v>-84</v>
      </c>
      <c r="L2439" s="41">
        <v>0</v>
      </c>
      <c r="M2439" s="41">
        <v>0</v>
      </c>
      <c r="N2439" s="43">
        <v>-11323</v>
      </c>
    </row>
    <row r="2440" spans="1:14" x14ac:dyDescent="0.2">
      <c r="A2440" s="39" t="s">
        <v>1584</v>
      </c>
      <c r="B2440" s="40"/>
      <c r="C2440" s="41">
        <v>0</v>
      </c>
      <c r="D2440" s="42">
        <v>0</v>
      </c>
      <c r="E2440" s="42">
        <v>0</v>
      </c>
      <c r="F2440" s="41">
        <v>13800</v>
      </c>
      <c r="G2440" s="41">
        <v>0</v>
      </c>
      <c r="H2440" s="41">
        <v>13800</v>
      </c>
      <c r="I2440" s="41">
        <v>0</v>
      </c>
      <c r="J2440" s="41">
        <v>4802</v>
      </c>
      <c r="K2440" s="41">
        <v>138</v>
      </c>
      <c r="L2440" s="41">
        <v>0</v>
      </c>
      <c r="M2440" s="41">
        <v>0</v>
      </c>
      <c r="N2440" s="43">
        <v>18602</v>
      </c>
    </row>
    <row r="2441" spans="1:14" x14ac:dyDescent="0.2">
      <c r="A2441" s="39" t="s">
        <v>30</v>
      </c>
      <c r="B2441" s="40"/>
      <c r="C2441" s="41">
        <v>0</v>
      </c>
      <c r="D2441" s="42">
        <v>4.1700000000000001E-2</v>
      </c>
      <c r="E2441" s="42">
        <v>0</v>
      </c>
      <c r="F2441" s="41">
        <v>19280</v>
      </c>
      <c r="G2441" s="41">
        <v>0</v>
      </c>
      <c r="H2441" s="41">
        <v>19280</v>
      </c>
      <c r="I2441" s="41">
        <v>0</v>
      </c>
      <c r="J2441" s="41">
        <v>6709</v>
      </c>
      <c r="K2441" s="41">
        <v>193</v>
      </c>
      <c r="L2441" s="41">
        <v>0</v>
      </c>
      <c r="M2441" s="41">
        <v>0</v>
      </c>
      <c r="N2441" s="43">
        <v>25989</v>
      </c>
    </row>
    <row r="2442" spans="1:14" x14ac:dyDescent="0.2">
      <c r="A2442" s="39" t="s">
        <v>41</v>
      </c>
      <c r="B2442" s="40"/>
      <c r="C2442" s="41">
        <v>0</v>
      </c>
      <c r="D2442" s="42">
        <v>0</v>
      </c>
      <c r="E2442" s="42">
        <v>0</v>
      </c>
      <c r="F2442" s="41">
        <v>0</v>
      </c>
      <c r="G2442" s="41">
        <v>0</v>
      </c>
      <c r="H2442" s="41">
        <v>0</v>
      </c>
      <c r="I2442" s="41">
        <v>8400</v>
      </c>
      <c r="J2442" s="41">
        <v>2839</v>
      </c>
      <c r="K2442" s="41">
        <v>0</v>
      </c>
      <c r="L2442" s="41">
        <v>0</v>
      </c>
      <c r="M2442" s="41">
        <v>0</v>
      </c>
      <c r="N2442" s="43">
        <v>11239</v>
      </c>
    </row>
    <row r="2443" spans="1:14" x14ac:dyDescent="0.2">
      <c r="A2443" s="39" t="s">
        <v>163</v>
      </c>
      <c r="B2443" s="40"/>
      <c r="C2443" s="41">
        <v>0</v>
      </c>
      <c r="D2443" s="42">
        <v>0</v>
      </c>
      <c r="E2443" s="42">
        <v>0</v>
      </c>
      <c r="F2443" s="41">
        <v>0</v>
      </c>
      <c r="G2443" s="41">
        <v>0</v>
      </c>
      <c r="H2443" s="41">
        <v>0</v>
      </c>
      <c r="I2443" s="41">
        <v>0</v>
      </c>
      <c r="J2443" s="41">
        <v>3</v>
      </c>
      <c r="K2443" s="41">
        <v>0</v>
      </c>
      <c r="L2443" s="41">
        <v>0</v>
      </c>
      <c r="M2443" s="41">
        <v>0</v>
      </c>
      <c r="N2443" s="43">
        <v>3</v>
      </c>
    </row>
    <row r="2444" spans="1:14" x14ac:dyDescent="0.2">
      <c r="A2444" s="39" t="s">
        <v>1496</v>
      </c>
      <c r="B2444" s="40"/>
      <c r="C2444" s="41">
        <v>0</v>
      </c>
      <c r="D2444" s="42">
        <v>0</v>
      </c>
      <c r="E2444" s="42">
        <v>0</v>
      </c>
      <c r="F2444" s="41">
        <v>0</v>
      </c>
      <c r="G2444" s="41">
        <v>0</v>
      </c>
      <c r="H2444" s="41">
        <v>0</v>
      </c>
      <c r="I2444" s="41">
        <v>0</v>
      </c>
      <c r="J2444" s="41">
        <v>0</v>
      </c>
      <c r="K2444" s="41">
        <v>0</v>
      </c>
      <c r="L2444" s="41">
        <v>500</v>
      </c>
      <c r="M2444" s="41">
        <v>0</v>
      </c>
      <c r="N2444" s="43">
        <v>500</v>
      </c>
    </row>
    <row r="2445" spans="1:14" x14ac:dyDescent="0.2">
      <c r="A2445" s="39" t="s">
        <v>23</v>
      </c>
      <c r="B2445" s="40"/>
      <c r="C2445" s="41">
        <v>0</v>
      </c>
      <c r="D2445" s="42">
        <v>0</v>
      </c>
      <c r="E2445" s="42">
        <v>1</v>
      </c>
      <c r="F2445" s="41">
        <v>0</v>
      </c>
      <c r="G2445" s="41">
        <v>390792</v>
      </c>
      <c r="H2445" s="41">
        <v>390792</v>
      </c>
      <c r="I2445" s="41">
        <v>0</v>
      </c>
      <c r="J2445" s="41">
        <v>135996</v>
      </c>
      <c r="K2445" s="41">
        <v>3908</v>
      </c>
      <c r="L2445" s="41">
        <v>0</v>
      </c>
      <c r="M2445" s="41">
        <v>0</v>
      </c>
      <c r="N2445" s="43">
        <v>526788</v>
      </c>
    </row>
    <row r="2446" spans="1:14" x14ac:dyDescent="0.2">
      <c r="A2446" s="39" t="s">
        <v>1481</v>
      </c>
      <c r="B2446" s="40"/>
      <c r="C2446" s="41">
        <v>0</v>
      </c>
      <c r="D2446" s="42">
        <v>4.6818</v>
      </c>
      <c r="E2446" s="42">
        <v>0.39329999999999998</v>
      </c>
      <c r="F2446" s="41">
        <v>2847136</v>
      </c>
      <c r="G2446" s="41">
        <v>98766</v>
      </c>
      <c r="H2446" s="41">
        <v>2945902</v>
      </c>
      <c r="I2446" s="41">
        <v>0</v>
      </c>
      <c r="J2446" s="41">
        <v>1025174</v>
      </c>
      <c r="K2446" s="41">
        <v>29459</v>
      </c>
      <c r="L2446" s="41">
        <v>87025</v>
      </c>
      <c r="M2446" s="41">
        <v>0</v>
      </c>
      <c r="N2446" s="43">
        <v>4058101</v>
      </c>
    </row>
    <row r="2447" spans="1:14" x14ac:dyDescent="0.2">
      <c r="A2447" s="39" t="s">
        <v>1482</v>
      </c>
      <c r="B2447" s="40"/>
      <c r="C2447" s="41">
        <v>0</v>
      </c>
      <c r="D2447" s="42">
        <v>0</v>
      </c>
      <c r="E2447" s="42">
        <v>0</v>
      </c>
      <c r="F2447" s="41">
        <v>36000</v>
      </c>
      <c r="G2447" s="41">
        <v>0</v>
      </c>
      <c r="H2447" s="41">
        <v>36000</v>
      </c>
      <c r="I2447" s="41">
        <v>0</v>
      </c>
      <c r="J2447" s="41">
        <v>12528</v>
      </c>
      <c r="K2447" s="41">
        <v>360</v>
      </c>
      <c r="L2447" s="41">
        <v>4500</v>
      </c>
      <c r="M2447" s="41">
        <v>0</v>
      </c>
      <c r="N2447" s="43">
        <v>53028</v>
      </c>
    </row>
    <row r="2448" spans="1:14" x14ac:dyDescent="0.2">
      <c r="A2448" s="34" t="s">
        <v>24</v>
      </c>
      <c r="B2448" s="35"/>
      <c r="C2448" s="36">
        <f t="shared" ref="C2448:N2448" si="503">SUM(C2438:C2447)</f>
        <v>0</v>
      </c>
      <c r="D2448" s="37">
        <f t="shared" si="503"/>
        <v>5.5456000000000003</v>
      </c>
      <c r="E2448" s="37">
        <f t="shared" si="503"/>
        <v>1.3933</v>
      </c>
      <c r="F2448" s="36">
        <f t="shared" si="503"/>
        <v>3221705</v>
      </c>
      <c r="G2448" s="36">
        <f t="shared" si="503"/>
        <v>489558</v>
      </c>
      <c r="H2448" s="36">
        <f t="shared" si="503"/>
        <v>3711263</v>
      </c>
      <c r="I2448" s="36">
        <f t="shared" si="503"/>
        <v>8400</v>
      </c>
      <c r="J2448" s="36">
        <f t="shared" si="503"/>
        <v>1294361</v>
      </c>
      <c r="K2448" s="36">
        <f t="shared" si="503"/>
        <v>37113</v>
      </c>
      <c r="L2448" s="36">
        <f t="shared" si="503"/>
        <v>92025</v>
      </c>
      <c r="M2448" s="36">
        <f t="shared" si="503"/>
        <v>0</v>
      </c>
      <c r="N2448" s="38">
        <f t="shared" si="503"/>
        <v>5106049</v>
      </c>
    </row>
    <row r="2449" spans="1:14" x14ac:dyDescent="0.2">
      <c r="A2449" s="34" t="s">
        <v>1483</v>
      </c>
      <c r="B2449" s="35"/>
      <c r="C2449" s="36"/>
      <c r="D2449" s="37"/>
      <c r="E2449" s="37"/>
      <c r="F2449" s="36"/>
      <c r="G2449" s="36"/>
      <c r="H2449" s="36"/>
      <c r="I2449" s="36"/>
      <c r="J2449" s="36"/>
      <c r="K2449" s="36"/>
      <c r="L2449" s="36"/>
      <c r="M2449" s="36"/>
      <c r="N2449" s="38"/>
    </row>
    <row r="2450" spans="1:14" x14ac:dyDescent="0.2">
      <c r="A2450" s="39" t="s">
        <v>1492</v>
      </c>
      <c r="B2450" s="40"/>
      <c r="C2450" s="41">
        <v>30</v>
      </c>
      <c r="D2450" s="42">
        <v>0</v>
      </c>
      <c r="E2450" s="42">
        <v>5.7099999999999998E-2</v>
      </c>
      <c r="F2450" s="41">
        <v>0</v>
      </c>
      <c r="G2450" s="41">
        <v>15475</v>
      </c>
      <c r="H2450" s="41">
        <v>15475</v>
      </c>
      <c r="I2450" s="41">
        <v>0</v>
      </c>
      <c r="J2450" s="41">
        <v>5386</v>
      </c>
      <c r="K2450" s="41">
        <v>155</v>
      </c>
      <c r="L2450" s="41">
        <v>0</v>
      </c>
      <c r="M2450" s="41">
        <v>0</v>
      </c>
      <c r="N2450" s="43">
        <v>20861</v>
      </c>
    </row>
    <row r="2451" spans="1:14" x14ac:dyDescent="0.2">
      <c r="A2451" s="39" t="s">
        <v>1485</v>
      </c>
      <c r="B2451" s="40"/>
      <c r="C2451" s="41">
        <v>0</v>
      </c>
      <c r="D2451" s="42">
        <v>1</v>
      </c>
      <c r="E2451" s="42">
        <v>0</v>
      </c>
      <c r="F2451" s="41">
        <v>529142</v>
      </c>
      <c r="G2451" s="41">
        <v>0</v>
      </c>
      <c r="H2451" s="41">
        <v>529142</v>
      </c>
      <c r="I2451" s="41">
        <v>0</v>
      </c>
      <c r="J2451" s="41">
        <v>184141</v>
      </c>
      <c r="K2451" s="41">
        <v>5291</v>
      </c>
      <c r="L2451" s="41">
        <v>0</v>
      </c>
      <c r="M2451" s="41">
        <v>0</v>
      </c>
      <c r="N2451" s="43">
        <v>713283</v>
      </c>
    </row>
    <row r="2452" spans="1:14" x14ac:dyDescent="0.2">
      <c r="A2452" s="34" t="s">
        <v>24</v>
      </c>
      <c r="B2452" s="35"/>
      <c r="C2452" s="36">
        <f t="shared" ref="C2452:N2452" si="504">SUM(C2450:C2451)</f>
        <v>30</v>
      </c>
      <c r="D2452" s="37">
        <f t="shared" si="504"/>
        <v>1</v>
      </c>
      <c r="E2452" s="37">
        <f t="shared" si="504"/>
        <v>5.7099999999999998E-2</v>
      </c>
      <c r="F2452" s="36">
        <f t="shared" si="504"/>
        <v>529142</v>
      </c>
      <c r="G2452" s="36">
        <f t="shared" si="504"/>
        <v>15475</v>
      </c>
      <c r="H2452" s="36">
        <f t="shared" si="504"/>
        <v>544617</v>
      </c>
      <c r="I2452" s="36">
        <f t="shared" si="504"/>
        <v>0</v>
      </c>
      <c r="J2452" s="36">
        <f t="shared" si="504"/>
        <v>189527</v>
      </c>
      <c r="K2452" s="36">
        <f t="shared" si="504"/>
        <v>5446</v>
      </c>
      <c r="L2452" s="36">
        <f t="shared" si="504"/>
        <v>0</v>
      </c>
      <c r="M2452" s="36">
        <f t="shared" si="504"/>
        <v>0</v>
      </c>
      <c r="N2452" s="38">
        <f t="shared" si="504"/>
        <v>734144</v>
      </c>
    </row>
    <row r="2453" spans="1:14" x14ac:dyDescent="0.2">
      <c r="A2453" s="29" t="s">
        <v>2764</v>
      </c>
      <c r="B2453" s="30"/>
      <c r="C2453" s="31">
        <f t="shared" ref="C2453:N2453" si="505">C2448+C2452</f>
        <v>30</v>
      </c>
      <c r="D2453" s="32">
        <f t="shared" si="505"/>
        <v>6.5456000000000003</v>
      </c>
      <c r="E2453" s="32">
        <f t="shared" si="505"/>
        <v>1.4503999999999999</v>
      </c>
      <c r="F2453" s="31">
        <f t="shared" si="505"/>
        <v>3750847</v>
      </c>
      <c r="G2453" s="31">
        <f t="shared" si="505"/>
        <v>505033</v>
      </c>
      <c r="H2453" s="31">
        <f t="shared" si="505"/>
        <v>4255880</v>
      </c>
      <c r="I2453" s="31">
        <f t="shared" si="505"/>
        <v>8400</v>
      </c>
      <c r="J2453" s="31">
        <f t="shared" si="505"/>
        <v>1483888</v>
      </c>
      <c r="K2453" s="31">
        <f t="shared" si="505"/>
        <v>42559</v>
      </c>
      <c r="L2453" s="31">
        <f t="shared" si="505"/>
        <v>92025</v>
      </c>
      <c r="M2453" s="31">
        <f t="shared" si="505"/>
        <v>0</v>
      </c>
      <c r="N2453" s="33">
        <f t="shared" si="505"/>
        <v>5840193</v>
      </c>
    </row>
    <row r="2454" spans="1:14" x14ac:dyDescent="0.2">
      <c r="A2454" s="39"/>
      <c r="B2454" s="40"/>
      <c r="C2454" s="41"/>
      <c r="D2454" s="42"/>
      <c r="E2454" s="42"/>
      <c r="F2454" s="41"/>
      <c r="G2454" s="41"/>
      <c r="H2454" s="41"/>
      <c r="I2454" s="41"/>
      <c r="J2454" s="41"/>
      <c r="K2454" s="41"/>
      <c r="L2454" s="41"/>
      <c r="M2454" s="41"/>
      <c r="N2454" s="43"/>
    </row>
    <row r="2455" spans="1:14" x14ac:dyDescent="0.2">
      <c r="A2455" s="29" t="s">
        <v>2765</v>
      </c>
      <c r="B2455" s="30"/>
      <c r="C2455" s="31"/>
      <c r="D2455" s="32"/>
      <c r="E2455" s="32"/>
      <c r="F2455" s="31"/>
      <c r="G2455" s="31"/>
      <c r="H2455" s="31"/>
      <c r="I2455" s="31"/>
      <c r="J2455" s="31"/>
      <c r="K2455" s="31"/>
      <c r="L2455" s="31"/>
      <c r="M2455" s="31"/>
      <c r="N2455" s="33"/>
    </row>
    <row r="2456" spans="1:14" x14ac:dyDescent="0.2">
      <c r="A2456" s="29" t="s">
        <v>2766</v>
      </c>
      <c r="B2456" s="30" t="s">
        <v>6</v>
      </c>
      <c r="C2456" s="31" t="s">
        <v>7</v>
      </c>
      <c r="D2456" s="32" t="s">
        <v>8</v>
      </c>
      <c r="E2456" s="32" t="s">
        <v>9</v>
      </c>
      <c r="F2456" s="31" t="s">
        <v>10</v>
      </c>
      <c r="G2456" s="31" t="s">
        <v>11</v>
      </c>
      <c r="H2456" s="31" t="s">
        <v>12</v>
      </c>
      <c r="I2456" s="31" t="s">
        <v>13</v>
      </c>
      <c r="J2456" s="31" t="s">
        <v>14</v>
      </c>
      <c r="K2456" s="31" t="s">
        <v>15</v>
      </c>
      <c r="L2456" s="31" t="s">
        <v>16</v>
      </c>
      <c r="M2456" s="31" t="s">
        <v>17</v>
      </c>
      <c r="N2456" s="33" t="s">
        <v>18</v>
      </c>
    </row>
    <row r="2457" spans="1:14" x14ac:dyDescent="0.2">
      <c r="A2457" s="34" t="s">
        <v>1629</v>
      </c>
      <c r="B2457" s="35"/>
      <c r="C2457" s="36"/>
      <c r="D2457" s="37"/>
      <c r="E2457" s="37"/>
      <c r="F2457" s="36"/>
      <c r="G2457" s="36"/>
      <c r="H2457" s="36"/>
      <c r="I2457" s="36"/>
      <c r="J2457" s="36"/>
      <c r="K2457" s="36"/>
      <c r="L2457" s="36"/>
      <c r="M2457" s="36"/>
      <c r="N2457" s="38"/>
    </row>
    <row r="2458" spans="1:14" x14ac:dyDescent="0.2">
      <c r="A2458" s="39" t="s">
        <v>162</v>
      </c>
      <c r="B2458" s="40"/>
      <c r="C2458" s="41">
        <v>0</v>
      </c>
      <c r="D2458" s="42">
        <v>1.75</v>
      </c>
      <c r="E2458" s="42">
        <v>0</v>
      </c>
      <c r="F2458" s="41">
        <v>635349</v>
      </c>
      <c r="G2458" s="41">
        <v>0</v>
      </c>
      <c r="H2458" s="41">
        <v>635349</v>
      </c>
      <c r="I2458" s="41">
        <v>0</v>
      </c>
      <c r="J2458" s="41">
        <v>221101</v>
      </c>
      <c r="K2458" s="41">
        <v>6353</v>
      </c>
      <c r="L2458" s="41">
        <v>0</v>
      </c>
      <c r="M2458" s="41">
        <v>0</v>
      </c>
      <c r="N2458" s="43">
        <v>856450</v>
      </c>
    </row>
    <row r="2459" spans="1:14" x14ac:dyDescent="0.2">
      <c r="A2459" s="39" t="s">
        <v>40</v>
      </c>
      <c r="B2459" s="40"/>
      <c r="C2459" s="41">
        <v>0</v>
      </c>
      <c r="D2459" s="42">
        <v>-3.3599999999999998E-2</v>
      </c>
      <c r="E2459" s="42">
        <v>0</v>
      </c>
      <c r="F2459" s="41">
        <v>-33600</v>
      </c>
      <c r="G2459" s="41">
        <v>0</v>
      </c>
      <c r="H2459" s="41">
        <v>-33600</v>
      </c>
      <c r="I2459" s="41">
        <v>0</v>
      </c>
      <c r="J2459" s="41">
        <v>-11693</v>
      </c>
      <c r="K2459" s="41">
        <v>-336</v>
      </c>
      <c r="L2459" s="41">
        <v>0</v>
      </c>
      <c r="M2459" s="41">
        <v>0</v>
      </c>
      <c r="N2459" s="43">
        <v>-45293</v>
      </c>
    </row>
    <row r="2460" spans="1:14" x14ac:dyDescent="0.2">
      <c r="A2460" s="39" t="s">
        <v>41</v>
      </c>
      <c r="B2460" s="40"/>
      <c r="C2460" s="41">
        <v>0</v>
      </c>
      <c r="D2460" s="42">
        <v>0</v>
      </c>
      <c r="E2460" s="42">
        <v>0</v>
      </c>
      <c r="F2460" s="41">
        <v>0</v>
      </c>
      <c r="G2460" s="41">
        <v>0</v>
      </c>
      <c r="H2460" s="41">
        <v>0</v>
      </c>
      <c r="I2460" s="41">
        <v>33600</v>
      </c>
      <c r="J2460" s="41">
        <v>11357</v>
      </c>
      <c r="K2460" s="41">
        <v>0</v>
      </c>
      <c r="L2460" s="41">
        <v>0</v>
      </c>
      <c r="M2460" s="41">
        <v>0</v>
      </c>
      <c r="N2460" s="43">
        <v>44957</v>
      </c>
    </row>
    <row r="2461" spans="1:14" x14ac:dyDescent="0.2">
      <c r="A2461" s="39" t="s">
        <v>163</v>
      </c>
      <c r="B2461" s="40"/>
      <c r="C2461" s="41">
        <v>0</v>
      </c>
      <c r="D2461" s="42">
        <v>0</v>
      </c>
      <c r="E2461" s="42">
        <v>0</v>
      </c>
      <c r="F2461" s="41">
        <v>0</v>
      </c>
      <c r="G2461" s="41">
        <v>0</v>
      </c>
      <c r="H2461" s="41">
        <v>0</v>
      </c>
      <c r="I2461" s="41">
        <v>0</v>
      </c>
      <c r="J2461" s="41">
        <v>5</v>
      </c>
      <c r="K2461" s="41">
        <v>0</v>
      </c>
      <c r="L2461" s="41">
        <v>0</v>
      </c>
      <c r="M2461" s="41">
        <v>0</v>
      </c>
      <c r="N2461" s="43">
        <v>5</v>
      </c>
    </row>
    <row r="2462" spans="1:14" x14ac:dyDescent="0.2">
      <c r="A2462" s="39" t="s">
        <v>23</v>
      </c>
      <c r="B2462" s="40"/>
      <c r="C2462" s="41">
        <v>0</v>
      </c>
      <c r="D2462" s="42">
        <v>0</v>
      </c>
      <c r="E2462" s="42">
        <v>0.75</v>
      </c>
      <c r="F2462" s="41">
        <v>0</v>
      </c>
      <c r="G2462" s="41">
        <v>293094</v>
      </c>
      <c r="H2462" s="41">
        <v>293094</v>
      </c>
      <c r="I2462" s="41">
        <v>0</v>
      </c>
      <c r="J2462" s="41">
        <v>101997</v>
      </c>
      <c r="K2462" s="41">
        <v>2931</v>
      </c>
      <c r="L2462" s="41">
        <v>0</v>
      </c>
      <c r="M2462" s="41">
        <v>0</v>
      </c>
      <c r="N2462" s="43">
        <v>395091</v>
      </c>
    </row>
    <row r="2463" spans="1:14" x14ac:dyDescent="0.2">
      <c r="A2463" s="39" t="s">
        <v>1481</v>
      </c>
      <c r="B2463" s="40"/>
      <c r="C2463" s="41">
        <v>0</v>
      </c>
      <c r="D2463" s="42">
        <v>3.9998</v>
      </c>
      <c r="E2463" s="42">
        <v>0.51</v>
      </c>
      <c r="F2463" s="41">
        <v>2577281</v>
      </c>
      <c r="G2463" s="41">
        <v>128061</v>
      </c>
      <c r="H2463" s="41">
        <v>2705342</v>
      </c>
      <c r="I2463" s="41">
        <v>0</v>
      </c>
      <c r="J2463" s="41">
        <v>941460</v>
      </c>
      <c r="K2463" s="41">
        <v>27054</v>
      </c>
      <c r="L2463" s="41">
        <v>82600</v>
      </c>
      <c r="M2463" s="41">
        <v>0</v>
      </c>
      <c r="N2463" s="43">
        <v>3729402</v>
      </c>
    </row>
    <row r="2464" spans="1:14" x14ac:dyDescent="0.2">
      <c r="A2464" s="34" t="s">
        <v>24</v>
      </c>
      <c r="B2464" s="35"/>
      <c r="C2464" s="36">
        <f t="shared" ref="C2464:N2464" si="506">SUM(C2458:C2463)</f>
        <v>0</v>
      </c>
      <c r="D2464" s="37">
        <f t="shared" si="506"/>
        <v>5.7161999999999997</v>
      </c>
      <c r="E2464" s="37">
        <f t="shared" si="506"/>
        <v>1.26</v>
      </c>
      <c r="F2464" s="36">
        <f t="shared" si="506"/>
        <v>3179030</v>
      </c>
      <c r="G2464" s="36">
        <f t="shared" si="506"/>
        <v>421155</v>
      </c>
      <c r="H2464" s="36">
        <f t="shared" si="506"/>
        <v>3600185</v>
      </c>
      <c r="I2464" s="36">
        <f t="shared" si="506"/>
        <v>33600</v>
      </c>
      <c r="J2464" s="36">
        <f t="shared" si="506"/>
        <v>1264227</v>
      </c>
      <c r="K2464" s="36">
        <f t="shared" si="506"/>
        <v>36002</v>
      </c>
      <c r="L2464" s="36">
        <f t="shared" si="506"/>
        <v>82600</v>
      </c>
      <c r="M2464" s="36">
        <f t="shared" si="506"/>
        <v>0</v>
      </c>
      <c r="N2464" s="38">
        <f t="shared" si="506"/>
        <v>4980612</v>
      </c>
    </row>
    <row r="2465" spans="1:14" x14ac:dyDescent="0.2">
      <c r="A2465" s="34" t="s">
        <v>25</v>
      </c>
      <c r="B2465" s="35"/>
      <c r="C2465" s="36"/>
      <c r="D2465" s="37"/>
      <c r="E2465" s="37"/>
      <c r="F2465" s="36"/>
      <c r="G2465" s="36"/>
      <c r="H2465" s="36"/>
      <c r="I2465" s="36"/>
      <c r="J2465" s="36"/>
      <c r="K2465" s="36"/>
      <c r="L2465" s="36"/>
      <c r="M2465" s="36"/>
      <c r="N2465" s="38"/>
    </row>
    <row r="2466" spans="1:14" x14ac:dyDescent="0.2">
      <c r="A2466" s="39" t="s">
        <v>26</v>
      </c>
      <c r="B2466" s="40"/>
      <c r="C2466" s="41">
        <v>39</v>
      </c>
      <c r="D2466" s="42">
        <v>0</v>
      </c>
      <c r="E2466" s="42">
        <v>1.3651</v>
      </c>
      <c r="F2466" s="41">
        <v>0</v>
      </c>
      <c r="G2466" s="41">
        <v>419670</v>
      </c>
      <c r="H2466" s="41">
        <v>419670</v>
      </c>
      <c r="I2466" s="41">
        <v>0</v>
      </c>
      <c r="J2466" s="41">
        <v>146045</v>
      </c>
      <c r="K2466" s="41">
        <v>4197</v>
      </c>
      <c r="L2466" s="41">
        <v>3315</v>
      </c>
      <c r="M2466" s="41">
        <v>0</v>
      </c>
      <c r="N2466" s="43">
        <v>569030</v>
      </c>
    </row>
    <row r="2467" spans="1:14" x14ac:dyDescent="0.2">
      <c r="A2467" s="39" t="s">
        <v>69</v>
      </c>
      <c r="B2467" s="40"/>
      <c r="C2467" s="41">
        <v>49</v>
      </c>
      <c r="D2467" s="42">
        <v>0</v>
      </c>
      <c r="E2467" s="42">
        <v>1.1719999999999999</v>
      </c>
      <c r="F2467" s="41">
        <v>0</v>
      </c>
      <c r="G2467" s="41">
        <v>360306</v>
      </c>
      <c r="H2467" s="41">
        <v>360306</v>
      </c>
      <c r="I2467" s="41">
        <v>0</v>
      </c>
      <c r="J2467" s="41">
        <v>125387</v>
      </c>
      <c r="K2467" s="41">
        <v>3603</v>
      </c>
      <c r="L2467" s="41">
        <v>2989</v>
      </c>
      <c r="M2467" s="41">
        <v>0</v>
      </c>
      <c r="N2467" s="43">
        <v>488682</v>
      </c>
    </row>
    <row r="2468" spans="1:14" x14ac:dyDescent="0.2">
      <c r="A2468" s="34" t="s">
        <v>24</v>
      </c>
      <c r="B2468" s="35"/>
      <c r="C2468" s="36">
        <f t="shared" ref="C2468:N2468" si="507">SUM(C2466:C2467)</f>
        <v>88</v>
      </c>
      <c r="D2468" s="37">
        <f t="shared" si="507"/>
        <v>0</v>
      </c>
      <c r="E2468" s="37">
        <f t="shared" si="507"/>
        <v>2.5370999999999997</v>
      </c>
      <c r="F2468" s="36">
        <f t="shared" si="507"/>
        <v>0</v>
      </c>
      <c r="G2468" s="36">
        <f t="shared" si="507"/>
        <v>779976</v>
      </c>
      <c r="H2468" s="36">
        <f t="shared" si="507"/>
        <v>779976</v>
      </c>
      <c r="I2468" s="36">
        <f t="shared" si="507"/>
        <v>0</v>
      </c>
      <c r="J2468" s="36">
        <f t="shared" si="507"/>
        <v>271432</v>
      </c>
      <c r="K2468" s="36">
        <f t="shared" si="507"/>
        <v>7800</v>
      </c>
      <c r="L2468" s="36">
        <f t="shared" si="507"/>
        <v>6304</v>
      </c>
      <c r="M2468" s="36">
        <f t="shared" si="507"/>
        <v>0</v>
      </c>
      <c r="N2468" s="38">
        <f t="shared" si="507"/>
        <v>1057712</v>
      </c>
    </row>
    <row r="2469" spans="1:14" x14ac:dyDescent="0.2">
      <c r="A2469" s="34" t="s">
        <v>1483</v>
      </c>
      <c r="B2469" s="35"/>
      <c r="C2469" s="36"/>
      <c r="D2469" s="37"/>
      <c r="E2469" s="37"/>
      <c r="F2469" s="36"/>
      <c r="G2469" s="36"/>
      <c r="H2469" s="36"/>
      <c r="I2469" s="36"/>
      <c r="J2469" s="36"/>
      <c r="K2469" s="36"/>
      <c r="L2469" s="36"/>
      <c r="M2469" s="36"/>
      <c r="N2469" s="38"/>
    </row>
    <row r="2470" spans="1:14" x14ac:dyDescent="0.2">
      <c r="A2470" s="39" t="s">
        <v>1492</v>
      </c>
      <c r="B2470" s="40"/>
      <c r="C2470" s="41">
        <v>40</v>
      </c>
      <c r="D2470" s="42">
        <v>0</v>
      </c>
      <c r="E2470" s="42">
        <v>7.6200000000000004E-2</v>
      </c>
      <c r="F2470" s="41">
        <v>0</v>
      </c>
      <c r="G2470" s="41">
        <v>20651</v>
      </c>
      <c r="H2470" s="41">
        <v>20651</v>
      </c>
      <c r="I2470" s="41">
        <v>0</v>
      </c>
      <c r="J2470" s="41">
        <v>7187</v>
      </c>
      <c r="K2470" s="41">
        <v>207</v>
      </c>
      <c r="L2470" s="41">
        <v>0</v>
      </c>
      <c r="M2470" s="41">
        <v>0</v>
      </c>
      <c r="N2470" s="43">
        <v>27838</v>
      </c>
    </row>
    <row r="2471" spans="1:14" x14ac:dyDescent="0.2">
      <c r="A2471" s="39" t="s">
        <v>1485</v>
      </c>
      <c r="B2471" s="40"/>
      <c r="C2471" s="41">
        <v>0</v>
      </c>
      <c r="D2471" s="42">
        <v>1.5329999999999999</v>
      </c>
      <c r="E2471" s="42">
        <v>0</v>
      </c>
      <c r="F2471" s="41">
        <v>660516</v>
      </c>
      <c r="G2471" s="41">
        <v>0</v>
      </c>
      <c r="H2471" s="41">
        <v>660516</v>
      </c>
      <c r="I2471" s="41">
        <v>0</v>
      </c>
      <c r="J2471" s="41">
        <v>229859</v>
      </c>
      <c r="K2471" s="41">
        <v>6605</v>
      </c>
      <c r="L2471" s="41">
        <v>0</v>
      </c>
      <c r="M2471" s="41">
        <v>0</v>
      </c>
      <c r="N2471" s="43">
        <v>890375</v>
      </c>
    </row>
    <row r="2472" spans="1:14" x14ac:dyDescent="0.2">
      <c r="A2472" s="34" t="s">
        <v>24</v>
      </c>
      <c r="B2472" s="35"/>
      <c r="C2472" s="36">
        <f t="shared" ref="C2472:N2472" si="508">SUM(C2470:C2471)</f>
        <v>40</v>
      </c>
      <c r="D2472" s="37">
        <f t="shared" si="508"/>
        <v>1.5329999999999999</v>
      </c>
      <c r="E2472" s="37">
        <f t="shared" si="508"/>
        <v>7.6200000000000004E-2</v>
      </c>
      <c r="F2472" s="36">
        <f t="shared" si="508"/>
        <v>660516</v>
      </c>
      <c r="G2472" s="36">
        <f t="shared" si="508"/>
        <v>20651</v>
      </c>
      <c r="H2472" s="36">
        <f t="shared" si="508"/>
        <v>681167</v>
      </c>
      <c r="I2472" s="36">
        <f t="shared" si="508"/>
        <v>0</v>
      </c>
      <c r="J2472" s="36">
        <f t="shared" si="508"/>
        <v>237046</v>
      </c>
      <c r="K2472" s="36">
        <f t="shared" si="508"/>
        <v>6812</v>
      </c>
      <c r="L2472" s="36">
        <f t="shared" si="508"/>
        <v>0</v>
      </c>
      <c r="M2472" s="36">
        <f t="shared" si="508"/>
        <v>0</v>
      </c>
      <c r="N2472" s="38">
        <f t="shared" si="508"/>
        <v>918213</v>
      </c>
    </row>
    <row r="2473" spans="1:14" x14ac:dyDescent="0.2">
      <c r="A2473" s="29" t="s">
        <v>2767</v>
      </c>
      <c r="B2473" s="30"/>
      <c r="C2473" s="31">
        <f t="shared" ref="C2473:N2473" si="509">C2464+C2468+C2472</f>
        <v>128</v>
      </c>
      <c r="D2473" s="32">
        <f t="shared" si="509"/>
        <v>7.2492000000000001</v>
      </c>
      <c r="E2473" s="32">
        <f t="shared" si="509"/>
        <v>3.8732999999999995</v>
      </c>
      <c r="F2473" s="31">
        <f t="shared" si="509"/>
        <v>3839546</v>
      </c>
      <c r="G2473" s="31">
        <f t="shared" si="509"/>
        <v>1221782</v>
      </c>
      <c r="H2473" s="31">
        <f t="shared" si="509"/>
        <v>5061328</v>
      </c>
      <c r="I2473" s="31">
        <f t="shared" si="509"/>
        <v>33600</v>
      </c>
      <c r="J2473" s="31">
        <f t="shared" si="509"/>
        <v>1772705</v>
      </c>
      <c r="K2473" s="31">
        <f t="shared" si="509"/>
        <v>50614</v>
      </c>
      <c r="L2473" s="31">
        <f t="shared" si="509"/>
        <v>88904</v>
      </c>
      <c r="M2473" s="31">
        <f t="shared" si="509"/>
        <v>0</v>
      </c>
      <c r="N2473" s="33">
        <f t="shared" si="509"/>
        <v>6956537</v>
      </c>
    </row>
    <row r="2474" spans="1:14" x14ac:dyDescent="0.2">
      <c r="A2474" s="39"/>
      <c r="B2474" s="40"/>
      <c r="C2474" s="41"/>
      <c r="D2474" s="42"/>
      <c r="E2474" s="42"/>
      <c r="F2474" s="41"/>
      <c r="G2474" s="41"/>
      <c r="H2474" s="41"/>
      <c r="I2474" s="41"/>
      <c r="J2474" s="41"/>
      <c r="K2474" s="41"/>
      <c r="L2474" s="41"/>
      <c r="M2474" s="41"/>
      <c r="N2474" s="43"/>
    </row>
    <row r="2475" spans="1:14" x14ac:dyDescent="0.2">
      <c r="A2475" s="29" t="s">
        <v>2768</v>
      </c>
      <c r="B2475" s="30"/>
      <c r="C2475" s="31"/>
      <c r="D2475" s="32"/>
      <c r="E2475" s="32"/>
      <c r="F2475" s="31"/>
      <c r="G2475" s="31"/>
      <c r="H2475" s="31"/>
      <c r="I2475" s="31"/>
      <c r="J2475" s="31"/>
      <c r="K2475" s="31"/>
      <c r="L2475" s="31"/>
      <c r="M2475" s="31"/>
      <c r="N2475" s="33"/>
    </row>
    <row r="2476" spans="1:14" x14ac:dyDescent="0.2">
      <c r="A2476" s="29" t="s">
        <v>2769</v>
      </c>
      <c r="B2476" s="30" t="s">
        <v>6</v>
      </c>
      <c r="C2476" s="31" t="s">
        <v>7</v>
      </c>
      <c r="D2476" s="32" t="s">
        <v>8</v>
      </c>
      <c r="E2476" s="32" t="s">
        <v>9</v>
      </c>
      <c r="F2476" s="31" t="s">
        <v>10</v>
      </c>
      <c r="G2476" s="31" t="s">
        <v>11</v>
      </c>
      <c r="H2476" s="31" t="s">
        <v>12</v>
      </c>
      <c r="I2476" s="31" t="s">
        <v>13</v>
      </c>
      <c r="J2476" s="31" t="s">
        <v>14</v>
      </c>
      <c r="K2476" s="31" t="s">
        <v>15</v>
      </c>
      <c r="L2476" s="31" t="s">
        <v>16</v>
      </c>
      <c r="M2476" s="31" t="s">
        <v>17</v>
      </c>
      <c r="N2476" s="33" t="s">
        <v>18</v>
      </c>
    </row>
    <row r="2477" spans="1:14" x14ac:dyDescent="0.2">
      <c r="A2477" s="34" t="s">
        <v>19</v>
      </c>
      <c r="B2477" s="35"/>
      <c r="C2477" s="36"/>
      <c r="D2477" s="37"/>
      <c r="E2477" s="37"/>
      <c r="F2477" s="36"/>
      <c r="G2477" s="36"/>
      <c r="H2477" s="36"/>
      <c r="I2477" s="36"/>
      <c r="J2477" s="36"/>
      <c r="K2477" s="36"/>
      <c r="L2477" s="36"/>
      <c r="M2477" s="36"/>
      <c r="N2477" s="38"/>
    </row>
    <row r="2478" spans="1:14" x14ac:dyDescent="0.2">
      <c r="A2478" s="39" t="s">
        <v>22</v>
      </c>
      <c r="B2478" s="40"/>
      <c r="C2478" s="41">
        <v>0</v>
      </c>
      <c r="D2478" s="42">
        <v>3.8</v>
      </c>
      <c r="E2478" s="42">
        <v>0.72</v>
      </c>
      <c r="F2478" s="41">
        <v>1896755</v>
      </c>
      <c r="G2478" s="41">
        <v>170994</v>
      </c>
      <c r="H2478" s="41">
        <v>2067749</v>
      </c>
      <c r="I2478" s="41">
        <v>0</v>
      </c>
      <c r="J2478" s="41">
        <v>719577</v>
      </c>
      <c r="K2478" s="41">
        <v>20677</v>
      </c>
      <c r="L2478" s="41">
        <v>12000</v>
      </c>
      <c r="M2478" s="41">
        <v>0</v>
      </c>
      <c r="N2478" s="43">
        <v>2799326</v>
      </c>
    </row>
    <row r="2479" spans="1:14" x14ac:dyDescent="0.2">
      <c r="A2479" s="34" t="s">
        <v>24</v>
      </c>
      <c r="B2479" s="35"/>
      <c r="C2479" s="36">
        <f t="shared" ref="C2479:N2479" si="510">SUM(C2478:C2478)</f>
        <v>0</v>
      </c>
      <c r="D2479" s="37">
        <f t="shared" si="510"/>
        <v>3.8</v>
      </c>
      <c r="E2479" s="37">
        <f t="shared" si="510"/>
        <v>0.72</v>
      </c>
      <c r="F2479" s="36">
        <f t="shared" si="510"/>
        <v>1896755</v>
      </c>
      <c r="G2479" s="36">
        <f t="shared" si="510"/>
        <v>170994</v>
      </c>
      <c r="H2479" s="36">
        <f t="shared" si="510"/>
        <v>2067749</v>
      </c>
      <c r="I2479" s="36">
        <f t="shared" si="510"/>
        <v>0</v>
      </c>
      <c r="J2479" s="36">
        <f t="shared" si="510"/>
        <v>719577</v>
      </c>
      <c r="K2479" s="36">
        <f t="shared" si="510"/>
        <v>20677</v>
      </c>
      <c r="L2479" s="36">
        <f t="shared" si="510"/>
        <v>12000</v>
      </c>
      <c r="M2479" s="36">
        <f t="shared" si="510"/>
        <v>0</v>
      </c>
      <c r="N2479" s="38">
        <f t="shared" si="510"/>
        <v>2799326</v>
      </c>
    </row>
    <row r="2480" spans="1:14" x14ac:dyDescent="0.2">
      <c r="A2480" s="34" t="s">
        <v>1629</v>
      </c>
      <c r="B2480" s="35"/>
      <c r="C2480" s="36"/>
      <c r="D2480" s="37"/>
      <c r="E2480" s="37"/>
      <c r="F2480" s="36"/>
      <c r="G2480" s="36"/>
      <c r="H2480" s="36"/>
      <c r="I2480" s="36"/>
      <c r="J2480" s="36"/>
      <c r="K2480" s="36"/>
      <c r="L2480" s="36"/>
      <c r="M2480" s="36"/>
      <c r="N2480" s="38"/>
    </row>
    <row r="2481" spans="1:14" x14ac:dyDescent="0.2">
      <c r="A2481" s="39" t="s">
        <v>162</v>
      </c>
      <c r="B2481" s="40"/>
      <c r="C2481" s="41">
        <v>0</v>
      </c>
      <c r="D2481" s="42">
        <v>1</v>
      </c>
      <c r="E2481" s="42">
        <v>0</v>
      </c>
      <c r="F2481" s="41">
        <v>346446</v>
      </c>
      <c r="G2481" s="41">
        <v>0</v>
      </c>
      <c r="H2481" s="41">
        <v>346446</v>
      </c>
      <c r="I2481" s="41">
        <v>0</v>
      </c>
      <c r="J2481" s="41">
        <v>120563</v>
      </c>
      <c r="K2481" s="41">
        <v>3464</v>
      </c>
      <c r="L2481" s="41">
        <v>0</v>
      </c>
      <c r="M2481" s="41">
        <v>0</v>
      </c>
      <c r="N2481" s="43">
        <v>467009</v>
      </c>
    </row>
    <row r="2482" spans="1:14" x14ac:dyDescent="0.2">
      <c r="A2482" s="39" t="s">
        <v>40</v>
      </c>
      <c r="B2482" s="40"/>
      <c r="C2482" s="41">
        <v>0</v>
      </c>
      <c r="D2482" s="42">
        <v>0</v>
      </c>
      <c r="E2482" s="42">
        <v>0</v>
      </c>
      <c r="F2482" s="41">
        <v>-8400</v>
      </c>
      <c r="G2482" s="41">
        <v>0</v>
      </c>
      <c r="H2482" s="41">
        <v>-8400</v>
      </c>
      <c r="I2482" s="41">
        <v>0</v>
      </c>
      <c r="J2482" s="41">
        <v>-2923</v>
      </c>
      <c r="K2482" s="41">
        <v>-84</v>
      </c>
      <c r="L2482" s="41">
        <v>0</v>
      </c>
      <c r="M2482" s="41">
        <v>0</v>
      </c>
      <c r="N2482" s="43">
        <v>-11323</v>
      </c>
    </row>
    <row r="2483" spans="1:14" x14ac:dyDescent="0.2">
      <c r="A2483" s="39" t="s">
        <v>41</v>
      </c>
      <c r="B2483" s="40"/>
      <c r="C2483" s="41">
        <v>0</v>
      </c>
      <c r="D2483" s="42">
        <v>0</v>
      </c>
      <c r="E2483" s="42">
        <v>0</v>
      </c>
      <c r="F2483" s="41">
        <v>0</v>
      </c>
      <c r="G2483" s="41">
        <v>0</v>
      </c>
      <c r="H2483" s="41">
        <v>0</v>
      </c>
      <c r="I2483" s="41">
        <v>8400</v>
      </c>
      <c r="J2483" s="41">
        <v>2839</v>
      </c>
      <c r="K2483" s="41">
        <v>0</v>
      </c>
      <c r="L2483" s="41">
        <v>0</v>
      </c>
      <c r="M2483" s="41">
        <v>0</v>
      </c>
      <c r="N2483" s="43">
        <v>11239</v>
      </c>
    </row>
    <row r="2484" spans="1:14" x14ac:dyDescent="0.2">
      <c r="A2484" s="39" t="s">
        <v>163</v>
      </c>
      <c r="B2484" s="40"/>
      <c r="C2484" s="41">
        <v>0</v>
      </c>
      <c r="D2484" s="42">
        <v>0</v>
      </c>
      <c r="E2484" s="42">
        <v>0</v>
      </c>
      <c r="F2484" s="41">
        <v>0</v>
      </c>
      <c r="G2484" s="41">
        <v>0</v>
      </c>
      <c r="H2484" s="41">
        <v>0</v>
      </c>
      <c r="I2484" s="41">
        <v>0</v>
      </c>
      <c r="J2484" s="41">
        <v>1</v>
      </c>
      <c r="K2484" s="41">
        <v>0</v>
      </c>
      <c r="L2484" s="41">
        <v>0</v>
      </c>
      <c r="M2484" s="41">
        <v>0</v>
      </c>
      <c r="N2484" s="43">
        <v>1</v>
      </c>
    </row>
    <row r="2485" spans="1:14" x14ac:dyDescent="0.2">
      <c r="A2485" s="39" t="s">
        <v>32</v>
      </c>
      <c r="B2485" s="40"/>
      <c r="C2485" s="41">
        <v>0</v>
      </c>
      <c r="D2485" s="42">
        <v>0</v>
      </c>
      <c r="E2485" s="42">
        <v>0.4</v>
      </c>
      <c r="F2485" s="41">
        <v>0</v>
      </c>
      <c r="G2485" s="41">
        <v>105883</v>
      </c>
      <c r="H2485" s="41">
        <v>105883</v>
      </c>
      <c r="I2485" s="41">
        <v>0</v>
      </c>
      <c r="J2485" s="41">
        <v>36847</v>
      </c>
      <c r="K2485" s="41">
        <v>1059</v>
      </c>
      <c r="L2485" s="41">
        <v>0</v>
      </c>
      <c r="M2485" s="41">
        <v>0</v>
      </c>
      <c r="N2485" s="43">
        <v>142730</v>
      </c>
    </row>
    <row r="2486" spans="1:14" x14ac:dyDescent="0.2">
      <c r="A2486" s="39" t="s">
        <v>23</v>
      </c>
      <c r="B2486" s="40"/>
      <c r="C2486" s="41">
        <v>0</v>
      </c>
      <c r="D2486" s="42">
        <v>0</v>
      </c>
      <c r="E2486" s="42">
        <v>0.9</v>
      </c>
      <c r="F2486" s="41">
        <v>0</v>
      </c>
      <c r="G2486" s="41">
        <v>341071</v>
      </c>
      <c r="H2486" s="41">
        <v>341071</v>
      </c>
      <c r="I2486" s="41">
        <v>0</v>
      </c>
      <c r="J2486" s="41">
        <v>118693</v>
      </c>
      <c r="K2486" s="41">
        <v>3411</v>
      </c>
      <c r="L2486" s="41">
        <v>0</v>
      </c>
      <c r="M2486" s="41">
        <v>0</v>
      </c>
      <c r="N2486" s="43">
        <v>459764</v>
      </c>
    </row>
    <row r="2487" spans="1:14" x14ac:dyDescent="0.2">
      <c r="A2487" s="39" t="s">
        <v>1481</v>
      </c>
      <c r="B2487" s="40"/>
      <c r="C2487" s="41">
        <v>0</v>
      </c>
      <c r="D2487" s="42">
        <v>2.5701000000000001</v>
      </c>
      <c r="E2487" s="42">
        <v>9.1700000000000004E-2</v>
      </c>
      <c r="F2487" s="41">
        <v>1533134</v>
      </c>
      <c r="G2487" s="41">
        <v>23018</v>
      </c>
      <c r="H2487" s="41">
        <v>1556152</v>
      </c>
      <c r="I2487" s="41">
        <v>0</v>
      </c>
      <c r="J2487" s="41">
        <v>541541</v>
      </c>
      <c r="K2487" s="41">
        <v>15562</v>
      </c>
      <c r="L2487" s="41">
        <v>32450</v>
      </c>
      <c r="M2487" s="41">
        <v>0</v>
      </c>
      <c r="N2487" s="43">
        <v>2130143</v>
      </c>
    </row>
    <row r="2488" spans="1:14" x14ac:dyDescent="0.2">
      <c r="A2488" s="34" t="s">
        <v>24</v>
      </c>
      <c r="B2488" s="35"/>
      <c r="C2488" s="36">
        <f t="shared" ref="C2488:N2488" si="511">SUM(C2481:C2487)</f>
        <v>0</v>
      </c>
      <c r="D2488" s="37">
        <f t="shared" si="511"/>
        <v>3.5701000000000001</v>
      </c>
      <c r="E2488" s="37">
        <f t="shared" si="511"/>
        <v>1.3917000000000002</v>
      </c>
      <c r="F2488" s="36">
        <f t="shared" si="511"/>
        <v>1871180</v>
      </c>
      <c r="G2488" s="36">
        <f t="shared" si="511"/>
        <v>469972</v>
      </c>
      <c r="H2488" s="36">
        <f t="shared" si="511"/>
        <v>2341152</v>
      </c>
      <c r="I2488" s="36">
        <f t="shared" si="511"/>
        <v>8400</v>
      </c>
      <c r="J2488" s="36">
        <f t="shared" si="511"/>
        <v>817561</v>
      </c>
      <c r="K2488" s="36">
        <f t="shared" si="511"/>
        <v>23412</v>
      </c>
      <c r="L2488" s="36">
        <f t="shared" si="511"/>
        <v>32450</v>
      </c>
      <c r="M2488" s="36">
        <f t="shared" si="511"/>
        <v>0</v>
      </c>
      <c r="N2488" s="38">
        <f t="shared" si="511"/>
        <v>3199563</v>
      </c>
    </row>
    <row r="2489" spans="1:14" x14ac:dyDescent="0.2">
      <c r="A2489" s="34" t="s">
        <v>25</v>
      </c>
      <c r="B2489" s="35"/>
      <c r="C2489" s="36"/>
      <c r="D2489" s="37"/>
      <c r="E2489" s="37"/>
      <c r="F2489" s="36"/>
      <c r="G2489" s="36"/>
      <c r="H2489" s="36"/>
      <c r="I2489" s="36"/>
      <c r="J2489" s="36"/>
      <c r="K2489" s="36"/>
      <c r="L2489" s="36"/>
      <c r="M2489" s="36"/>
      <c r="N2489" s="38"/>
    </row>
    <row r="2490" spans="1:14" x14ac:dyDescent="0.2">
      <c r="A2490" s="39" t="s">
        <v>26</v>
      </c>
      <c r="B2490" s="40"/>
      <c r="C2490" s="41">
        <v>30</v>
      </c>
      <c r="D2490" s="42">
        <v>0</v>
      </c>
      <c r="E2490" s="42">
        <v>1.1353</v>
      </c>
      <c r="F2490" s="41">
        <v>0</v>
      </c>
      <c r="G2490" s="41">
        <v>349023</v>
      </c>
      <c r="H2490" s="41">
        <v>349023</v>
      </c>
      <c r="I2490" s="41">
        <v>0</v>
      </c>
      <c r="J2490" s="41">
        <v>121460</v>
      </c>
      <c r="K2490" s="41">
        <v>3490</v>
      </c>
      <c r="L2490" s="41">
        <v>2550</v>
      </c>
      <c r="M2490" s="41">
        <v>0</v>
      </c>
      <c r="N2490" s="43">
        <v>473033</v>
      </c>
    </row>
    <row r="2491" spans="1:14" x14ac:dyDescent="0.2">
      <c r="A2491" s="39" t="s">
        <v>785</v>
      </c>
      <c r="B2491" s="40"/>
      <c r="C2491" s="41">
        <v>22</v>
      </c>
      <c r="D2491" s="42">
        <v>0</v>
      </c>
      <c r="E2491" s="42">
        <v>0.4118</v>
      </c>
      <c r="F2491" s="41">
        <v>0</v>
      </c>
      <c r="G2491" s="41">
        <v>126599</v>
      </c>
      <c r="H2491" s="41">
        <v>126599</v>
      </c>
      <c r="I2491" s="41">
        <v>0</v>
      </c>
      <c r="J2491" s="41">
        <v>44057</v>
      </c>
      <c r="K2491" s="41">
        <v>1266</v>
      </c>
      <c r="L2491" s="41">
        <v>902</v>
      </c>
      <c r="M2491" s="41">
        <v>0</v>
      </c>
      <c r="N2491" s="43">
        <v>171558</v>
      </c>
    </row>
    <row r="2492" spans="1:14" x14ac:dyDescent="0.2">
      <c r="A2492" s="39" t="s">
        <v>781</v>
      </c>
      <c r="B2492" s="40"/>
      <c r="C2492" s="41">
        <v>22</v>
      </c>
      <c r="D2492" s="42">
        <v>0</v>
      </c>
      <c r="E2492" s="42">
        <v>0.20280000000000001</v>
      </c>
      <c r="F2492" s="41">
        <v>0</v>
      </c>
      <c r="G2492" s="41">
        <v>62346</v>
      </c>
      <c r="H2492" s="41">
        <v>62346</v>
      </c>
      <c r="I2492" s="41">
        <v>0</v>
      </c>
      <c r="J2492" s="41">
        <v>21696</v>
      </c>
      <c r="K2492" s="41">
        <v>623</v>
      </c>
      <c r="L2492" s="41">
        <v>440</v>
      </c>
      <c r="M2492" s="41">
        <v>0</v>
      </c>
      <c r="N2492" s="43">
        <v>84482</v>
      </c>
    </row>
    <row r="2493" spans="1:14" x14ac:dyDescent="0.2">
      <c r="A2493" s="34" t="s">
        <v>24</v>
      </c>
      <c r="B2493" s="35"/>
      <c r="C2493" s="36">
        <f t="shared" ref="C2493:N2493" si="512">SUM(C2490:C2492)</f>
        <v>74</v>
      </c>
      <c r="D2493" s="37">
        <f t="shared" si="512"/>
        <v>0</v>
      </c>
      <c r="E2493" s="37">
        <f t="shared" si="512"/>
        <v>1.7499</v>
      </c>
      <c r="F2493" s="36">
        <f t="shared" si="512"/>
        <v>0</v>
      </c>
      <c r="G2493" s="36">
        <f t="shared" si="512"/>
        <v>537968</v>
      </c>
      <c r="H2493" s="36">
        <f t="shared" si="512"/>
        <v>537968</v>
      </c>
      <c r="I2493" s="36">
        <f t="shared" si="512"/>
        <v>0</v>
      </c>
      <c r="J2493" s="36">
        <f t="shared" si="512"/>
        <v>187213</v>
      </c>
      <c r="K2493" s="36">
        <f t="shared" si="512"/>
        <v>5379</v>
      </c>
      <c r="L2493" s="36">
        <f t="shared" si="512"/>
        <v>3892</v>
      </c>
      <c r="M2493" s="36">
        <f t="shared" si="512"/>
        <v>0</v>
      </c>
      <c r="N2493" s="38">
        <f t="shared" si="512"/>
        <v>729073</v>
      </c>
    </row>
    <row r="2494" spans="1:14" x14ac:dyDescent="0.2">
      <c r="A2494" s="34" t="s">
        <v>1483</v>
      </c>
      <c r="B2494" s="35"/>
      <c r="C2494" s="36"/>
      <c r="D2494" s="37"/>
      <c r="E2494" s="37"/>
      <c r="F2494" s="36"/>
      <c r="G2494" s="36"/>
      <c r="H2494" s="36"/>
      <c r="I2494" s="36"/>
      <c r="J2494" s="36"/>
      <c r="K2494" s="36"/>
      <c r="L2494" s="36"/>
      <c r="M2494" s="36"/>
      <c r="N2494" s="38"/>
    </row>
    <row r="2495" spans="1:14" x14ac:dyDescent="0.2">
      <c r="A2495" s="39" t="s">
        <v>1492</v>
      </c>
      <c r="B2495" s="40"/>
      <c r="C2495" s="41">
        <v>21</v>
      </c>
      <c r="D2495" s="42">
        <v>0</v>
      </c>
      <c r="E2495" s="42">
        <v>0.04</v>
      </c>
      <c r="F2495" s="41">
        <v>0</v>
      </c>
      <c r="G2495" s="41">
        <v>10840</v>
      </c>
      <c r="H2495" s="41">
        <v>10840</v>
      </c>
      <c r="I2495" s="41">
        <v>0</v>
      </c>
      <c r="J2495" s="41">
        <v>3772</v>
      </c>
      <c r="K2495" s="41">
        <v>108</v>
      </c>
      <c r="L2495" s="41">
        <v>0</v>
      </c>
      <c r="M2495" s="41">
        <v>0</v>
      </c>
      <c r="N2495" s="43">
        <v>14612</v>
      </c>
    </row>
    <row r="2496" spans="1:14" x14ac:dyDescent="0.2">
      <c r="A2496" s="39" t="s">
        <v>1485</v>
      </c>
      <c r="B2496" s="40"/>
      <c r="C2496" s="41">
        <v>0</v>
      </c>
      <c r="D2496" s="42">
        <v>0.86670000000000003</v>
      </c>
      <c r="E2496" s="42">
        <v>0</v>
      </c>
      <c r="F2496" s="41">
        <v>390301</v>
      </c>
      <c r="G2496" s="41">
        <v>0</v>
      </c>
      <c r="H2496" s="41">
        <v>390301</v>
      </c>
      <c r="I2496" s="41">
        <v>0</v>
      </c>
      <c r="J2496" s="41">
        <v>135825</v>
      </c>
      <c r="K2496" s="41">
        <v>3903</v>
      </c>
      <c r="L2496" s="41">
        <v>0</v>
      </c>
      <c r="M2496" s="41">
        <v>0</v>
      </c>
      <c r="N2496" s="43">
        <v>526126</v>
      </c>
    </row>
    <row r="2497" spans="1:14" x14ac:dyDescent="0.2">
      <c r="A2497" s="34" t="s">
        <v>24</v>
      </c>
      <c r="B2497" s="35"/>
      <c r="C2497" s="36">
        <f t="shared" ref="C2497:N2497" si="513">SUM(C2495:C2496)</f>
        <v>21</v>
      </c>
      <c r="D2497" s="37">
        <f t="shared" si="513"/>
        <v>0.86670000000000003</v>
      </c>
      <c r="E2497" s="37">
        <f t="shared" si="513"/>
        <v>0.04</v>
      </c>
      <c r="F2497" s="36">
        <f t="shared" si="513"/>
        <v>390301</v>
      </c>
      <c r="G2497" s="36">
        <f t="shared" si="513"/>
        <v>10840</v>
      </c>
      <c r="H2497" s="36">
        <f t="shared" si="513"/>
        <v>401141</v>
      </c>
      <c r="I2497" s="36">
        <f t="shared" si="513"/>
        <v>0</v>
      </c>
      <c r="J2497" s="36">
        <f t="shared" si="513"/>
        <v>139597</v>
      </c>
      <c r="K2497" s="36">
        <f t="shared" si="513"/>
        <v>4011</v>
      </c>
      <c r="L2497" s="36">
        <f t="shared" si="513"/>
        <v>0</v>
      </c>
      <c r="M2497" s="36">
        <f t="shared" si="513"/>
        <v>0</v>
      </c>
      <c r="N2497" s="38">
        <f t="shared" si="513"/>
        <v>540738</v>
      </c>
    </row>
    <row r="2498" spans="1:14" x14ac:dyDescent="0.2">
      <c r="A2498" s="29" t="s">
        <v>2770</v>
      </c>
      <c r="B2498" s="30"/>
      <c r="C2498" s="31">
        <f t="shared" ref="C2498:N2498" si="514">C2479+C2488+C2493+C2497</f>
        <v>95</v>
      </c>
      <c r="D2498" s="32">
        <f t="shared" si="514"/>
        <v>8.2368000000000006</v>
      </c>
      <c r="E2498" s="32">
        <f t="shared" si="514"/>
        <v>3.9016000000000002</v>
      </c>
      <c r="F2498" s="31">
        <f t="shared" si="514"/>
        <v>4158236</v>
      </c>
      <c r="G2498" s="31">
        <f t="shared" si="514"/>
        <v>1189774</v>
      </c>
      <c r="H2498" s="31">
        <f t="shared" si="514"/>
        <v>5348010</v>
      </c>
      <c r="I2498" s="31">
        <f t="shared" si="514"/>
        <v>8400</v>
      </c>
      <c r="J2498" s="31">
        <f t="shared" si="514"/>
        <v>1863948</v>
      </c>
      <c r="K2498" s="31">
        <f t="shared" si="514"/>
        <v>53479</v>
      </c>
      <c r="L2498" s="31">
        <f t="shared" si="514"/>
        <v>48342</v>
      </c>
      <c r="M2498" s="31">
        <f t="shared" si="514"/>
        <v>0</v>
      </c>
      <c r="N2498" s="33">
        <f t="shared" si="514"/>
        <v>7268700</v>
      </c>
    </row>
    <row r="2499" spans="1:14" x14ac:dyDescent="0.2">
      <c r="A2499" s="39"/>
      <c r="B2499" s="40"/>
      <c r="C2499" s="41"/>
      <c r="D2499" s="42"/>
      <c r="E2499" s="42"/>
      <c r="F2499" s="41"/>
      <c r="G2499" s="41"/>
      <c r="H2499" s="41"/>
      <c r="I2499" s="41"/>
      <c r="J2499" s="41"/>
      <c r="K2499" s="41"/>
      <c r="L2499" s="41"/>
      <c r="M2499" s="41"/>
      <c r="N2499" s="43"/>
    </row>
    <row r="2500" spans="1:14" x14ac:dyDescent="0.2">
      <c r="A2500" s="29" t="s">
        <v>2771</v>
      </c>
      <c r="B2500" s="30"/>
      <c r="C2500" s="31"/>
      <c r="D2500" s="32"/>
      <c r="E2500" s="32"/>
      <c r="F2500" s="31"/>
      <c r="G2500" s="31"/>
      <c r="H2500" s="31"/>
      <c r="I2500" s="31"/>
      <c r="J2500" s="31"/>
      <c r="K2500" s="31"/>
      <c r="L2500" s="31"/>
      <c r="M2500" s="31"/>
      <c r="N2500" s="33"/>
    </row>
    <row r="2501" spans="1:14" x14ac:dyDescent="0.2">
      <c r="A2501" s="29" t="s">
        <v>2772</v>
      </c>
      <c r="B2501" s="30" t="s">
        <v>6</v>
      </c>
      <c r="C2501" s="31" t="s">
        <v>7</v>
      </c>
      <c r="D2501" s="32" t="s">
        <v>8</v>
      </c>
      <c r="E2501" s="32" t="s">
        <v>9</v>
      </c>
      <c r="F2501" s="31" t="s">
        <v>10</v>
      </c>
      <c r="G2501" s="31" t="s">
        <v>11</v>
      </c>
      <c r="H2501" s="31" t="s">
        <v>12</v>
      </c>
      <c r="I2501" s="31" t="s">
        <v>13</v>
      </c>
      <c r="J2501" s="31" t="s">
        <v>14</v>
      </c>
      <c r="K2501" s="31" t="s">
        <v>15</v>
      </c>
      <c r="L2501" s="31" t="s">
        <v>16</v>
      </c>
      <c r="M2501" s="31" t="s">
        <v>17</v>
      </c>
      <c r="N2501" s="33" t="s">
        <v>18</v>
      </c>
    </row>
    <row r="2502" spans="1:14" x14ac:dyDescent="0.2">
      <c r="A2502" s="34" t="s">
        <v>19</v>
      </c>
      <c r="B2502" s="35"/>
      <c r="C2502" s="36"/>
      <c r="D2502" s="37"/>
      <c r="E2502" s="37"/>
      <c r="F2502" s="36"/>
      <c r="G2502" s="36"/>
      <c r="H2502" s="36"/>
      <c r="I2502" s="36"/>
      <c r="J2502" s="36"/>
      <c r="K2502" s="36"/>
      <c r="L2502" s="36"/>
      <c r="M2502" s="36"/>
      <c r="N2502" s="38"/>
    </row>
    <row r="2503" spans="1:14" x14ac:dyDescent="0.2">
      <c r="A2503" s="39" t="s">
        <v>22</v>
      </c>
      <c r="B2503" s="40"/>
      <c r="C2503" s="41">
        <v>0</v>
      </c>
      <c r="D2503" s="42">
        <v>4</v>
      </c>
      <c r="E2503" s="42">
        <v>0.72</v>
      </c>
      <c r="F2503" s="41">
        <v>2104356</v>
      </c>
      <c r="G2503" s="41">
        <v>170994</v>
      </c>
      <c r="H2503" s="41">
        <v>2275350</v>
      </c>
      <c r="I2503" s="41">
        <v>0</v>
      </c>
      <c r="J2503" s="41">
        <v>791822</v>
      </c>
      <c r="K2503" s="41">
        <v>22753</v>
      </c>
      <c r="L2503" s="41">
        <v>13600</v>
      </c>
      <c r="M2503" s="41">
        <v>0</v>
      </c>
      <c r="N2503" s="43">
        <v>3080772</v>
      </c>
    </row>
    <row r="2504" spans="1:14" x14ac:dyDescent="0.2">
      <c r="A2504" s="34" t="s">
        <v>24</v>
      </c>
      <c r="B2504" s="35"/>
      <c r="C2504" s="36">
        <f t="shared" ref="C2504:N2504" si="515">SUM(C2503:C2503)</f>
        <v>0</v>
      </c>
      <c r="D2504" s="37">
        <f t="shared" si="515"/>
        <v>4</v>
      </c>
      <c r="E2504" s="37">
        <f t="shared" si="515"/>
        <v>0.72</v>
      </c>
      <c r="F2504" s="36">
        <f t="shared" si="515"/>
        <v>2104356</v>
      </c>
      <c r="G2504" s="36">
        <f t="shared" si="515"/>
        <v>170994</v>
      </c>
      <c r="H2504" s="36">
        <f t="shared" si="515"/>
        <v>2275350</v>
      </c>
      <c r="I2504" s="36">
        <f t="shared" si="515"/>
        <v>0</v>
      </c>
      <c r="J2504" s="36">
        <f t="shared" si="515"/>
        <v>791822</v>
      </c>
      <c r="K2504" s="36">
        <f t="shared" si="515"/>
        <v>22753</v>
      </c>
      <c r="L2504" s="36">
        <f t="shared" si="515"/>
        <v>13600</v>
      </c>
      <c r="M2504" s="36">
        <f t="shared" si="515"/>
        <v>0</v>
      </c>
      <c r="N2504" s="38">
        <f t="shared" si="515"/>
        <v>3080772</v>
      </c>
    </row>
    <row r="2505" spans="1:14" x14ac:dyDescent="0.2">
      <c r="A2505" s="34" t="s">
        <v>1629</v>
      </c>
      <c r="B2505" s="35"/>
      <c r="C2505" s="36"/>
      <c r="D2505" s="37"/>
      <c r="E2505" s="37"/>
      <c r="F2505" s="36"/>
      <c r="G2505" s="36"/>
      <c r="H2505" s="36"/>
      <c r="I2505" s="36"/>
      <c r="J2505" s="36"/>
      <c r="K2505" s="36"/>
      <c r="L2505" s="36"/>
      <c r="M2505" s="36"/>
      <c r="N2505" s="38"/>
    </row>
    <row r="2506" spans="1:14" x14ac:dyDescent="0.2">
      <c r="A2506" s="39" t="s">
        <v>40</v>
      </c>
      <c r="B2506" s="40"/>
      <c r="C2506" s="41">
        <v>0</v>
      </c>
      <c r="D2506" s="42">
        <v>-1.6999999999999999E-3</v>
      </c>
      <c r="E2506" s="42">
        <v>0</v>
      </c>
      <c r="F2506" s="41">
        <v>-4200</v>
      </c>
      <c r="G2506" s="41">
        <v>0</v>
      </c>
      <c r="H2506" s="41">
        <v>-4200</v>
      </c>
      <c r="I2506" s="41">
        <v>0</v>
      </c>
      <c r="J2506" s="41">
        <v>-1462</v>
      </c>
      <c r="K2506" s="41">
        <v>-42</v>
      </c>
      <c r="L2506" s="41">
        <v>0</v>
      </c>
      <c r="M2506" s="41">
        <v>0</v>
      </c>
      <c r="N2506" s="43">
        <v>-5662</v>
      </c>
    </row>
    <row r="2507" spans="1:14" x14ac:dyDescent="0.2">
      <c r="A2507" s="39" t="s">
        <v>41</v>
      </c>
      <c r="B2507" s="40"/>
      <c r="C2507" s="41">
        <v>0</v>
      </c>
      <c r="D2507" s="42">
        <v>0</v>
      </c>
      <c r="E2507" s="42">
        <v>0</v>
      </c>
      <c r="F2507" s="41">
        <v>0</v>
      </c>
      <c r="G2507" s="41">
        <v>0</v>
      </c>
      <c r="H2507" s="41">
        <v>0</v>
      </c>
      <c r="I2507" s="41">
        <v>4200</v>
      </c>
      <c r="J2507" s="41">
        <v>1420</v>
      </c>
      <c r="K2507" s="41">
        <v>0</v>
      </c>
      <c r="L2507" s="41">
        <v>0</v>
      </c>
      <c r="M2507" s="41">
        <v>0</v>
      </c>
      <c r="N2507" s="43">
        <v>5620</v>
      </c>
    </row>
    <row r="2508" spans="1:14" x14ac:dyDescent="0.2">
      <c r="A2508" s="39" t="s">
        <v>318</v>
      </c>
      <c r="B2508" s="40"/>
      <c r="C2508" s="41">
        <v>0</v>
      </c>
      <c r="D2508" s="42">
        <v>0</v>
      </c>
      <c r="E2508" s="42">
        <v>0</v>
      </c>
      <c r="F2508" s="41">
        <v>0</v>
      </c>
      <c r="G2508" s="41">
        <v>0</v>
      </c>
      <c r="H2508" s="41">
        <v>0</v>
      </c>
      <c r="I2508" s="41">
        <v>0</v>
      </c>
      <c r="J2508" s="41">
        <v>0</v>
      </c>
      <c r="K2508" s="41">
        <v>0</v>
      </c>
      <c r="L2508" s="41">
        <v>500</v>
      </c>
      <c r="M2508" s="41">
        <v>0</v>
      </c>
      <c r="N2508" s="43">
        <v>500</v>
      </c>
    </row>
    <row r="2509" spans="1:14" x14ac:dyDescent="0.2">
      <c r="A2509" s="39" t="s">
        <v>32</v>
      </c>
      <c r="B2509" s="40"/>
      <c r="C2509" s="41">
        <v>0</v>
      </c>
      <c r="D2509" s="42">
        <v>0</v>
      </c>
      <c r="E2509" s="42">
        <v>0.4</v>
      </c>
      <c r="F2509" s="41">
        <v>0</v>
      </c>
      <c r="G2509" s="41">
        <v>105883</v>
      </c>
      <c r="H2509" s="41">
        <v>105883</v>
      </c>
      <c r="I2509" s="41">
        <v>0</v>
      </c>
      <c r="J2509" s="41">
        <v>36847</v>
      </c>
      <c r="K2509" s="41">
        <v>1059</v>
      </c>
      <c r="L2509" s="41">
        <v>0</v>
      </c>
      <c r="M2509" s="41">
        <v>0</v>
      </c>
      <c r="N2509" s="43">
        <v>142730</v>
      </c>
    </row>
    <row r="2510" spans="1:14" x14ac:dyDescent="0.2">
      <c r="A2510" s="39" t="s">
        <v>23</v>
      </c>
      <c r="B2510" s="40"/>
      <c r="C2510" s="41">
        <v>0</v>
      </c>
      <c r="D2510" s="42">
        <v>0</v>
      </c>
      <c r="E2510" s="42">
        <v>0.9</v>
      </c>
      <c r="F2510" s="41">
        <v>0</v>
      </c>
      <c r="G2510" s="41">
        <v>341071</v>
      </c>
      <c r="H2510" s="41">
        <v>341071</v>
      </c>
      <c r="I2510" s="41">
        <v>0</v>
      </c>
      <c r="J2510" s="41">
        <v>118693</v>
      </c>
      <c r="K2510" s="41">
        <v>3411</v>
      </c>
      <c r="L2510" s="41">
        <v>0</v>
      </c>
      <c r="M2510" s="41">
        <v>0</v>
      </c>
      <c r="N2510" s="43">
        <v>459764</v>
      </c>
    </row>
    <row r="2511" spans="1:14" x14ac:dyDescent="0.2">
      <c r="A2511" s="39" t="s">
        <v>1481</v>
      </c>
      <c r="B2511" s="40"/>
      <c r="C2511" s="41">
        <v>0</v>
      </c>
      <c r="D2511" s="42">
        <v>2.3635999999999999</v>
      </c>
      <c r="E2511" s="42">
        <v>0.34</v>
      </c>
      <c r="F2511" s="41">
        <v>1717582</v>
      </c>
      <c r="G2511" s="41">
        <v>85374</v>
      </c>
      <c r="H2511" s="41">
        <v>1802956</v>
      </c>
      <c r="I2511" s="41">
        <v>0</v>
      </c>
      <c r="J2511" s="41">
        <v>627429</v>
      </c>
      <c r="K2511" s="41">
        <v>18030</v>
      </c>
      <c r="L2511" s="41">
        <v>57525</v>
      </c>
      <c r="M2511" s="41">
        <v>0</v>
      </c>
      <c r="N2511" s="43">
        <v>2487910</v>
      </c>
    </row>
    <row r="2512" spans="1:14" x14ac:dyDescent="0.2">
      <c r="A2512" s="34" t="s">
        <v>24</v>
      </c>
      <c r="B2512" s="35"/>
      <c r="C2512" s="36">
        <f t="shared" ref="C2512:N2512" si="516">SUM(C2506:C2511)</f>
        <v>0</v>
      </c>
      <c r="D2512" s="37">
        <f t="shared" si="516"/>
        <v>2.3618999999999999</v>
      </c>
      <c r="E2512" s="37">
        <f t="shared" si="516"/>
        <v>1.6400000000000001</v>
      </c>
      <c r="F2512" s="36">
        <f t="shared" si="516"/>
        <v>1713382</v>
      </c>
      <c r="G2512" s="36">
        <f t="shared" si="516"/>
        <v>532328</v>
      </c>
      <c r="H2512" s="36">
        <f t="shared" si="516"/>
        <v>2245710</v>
      </c>
      <c r="I2512" s="36">
        <f t="shared" si="516"/>
        <v>4200</v>
      </c>
      <c r="J2512" s="36">
        <f t="shared" si="516"/>
        <v>782927</v>
      </c>
      <c r="K2512" s="36">
        <f t="shared" si="516"/>
        <v>22458</v>
      </c>
      <c r="L2512" s="36">
        <f t="shared" si="516"/>
        <v>58025</v>
      </c>
      <c r="M2512" s="36">
        <f t="shared" si="516"/>
        <v>0</v>
      </c>
      <c r="N2512" s="38">
        <f t="shared" si="516"/>
        <v>3090862</v>
      </c>
    </row>
    <row r="2513" spans="1:14" x14ac:dyDescent="0.2">
      <c r="A2513" s="34" t="s">
        <v>25</v>
      </c>
      <c r="B2513" s="35"/>
      <c r="C2513" s="36"/>
      <c r="D2513" s="37"/>
      <c r="E2513" s="37"/>
      <c r="F2513" s="36"/>
      <c r="G2513" s="36"/>
      <c r="H2513" s="36"/>
      <c r="I2513" s="36"/>
      <c r="J2513" s="36"/>
      <c r="K2513" s="36"/>
      <c r="L2513" s="36"/>
      <c r="M2513" s="36"/>
      <c r="N2513" s="38"/>
    </row>
    <row r="2514" spans="1:14" x14ac:dyDescent="0.2">
      <c r="A2514" s="39" t="s">
        <v>26</v>
      </c>
      <c r="B2514" s="40"/>
      <c r="C2514" s="41">
        <v>34</v>
      </c>
      <c r="D2514" s="42">
        <v>0</v>
      </c>
      <c r="E2514" s="42">
        <v>1.2410000000000001</v>
      </c>
      <c r="F2514" s="41">
        <v>0</v>
      </c>
      <c r="G2514" s="41">
        <v>381518</v>
      </c>
      <c r="H2514" s="41">
        <v>381518</v>
      </c>
      <c r="I2514" s="41">
        <v>0</v>
      </c>
      <c r="J2514" s="41">
        <v>132768</v>
      </c>
      <c r="K2514" s="41">
        <v>3815</v>
      </c>
      <c r="L2514" s="41">
        <v>2890</v>
      </c>
      <c r="M2514" s="41">
        <v>0</v>
      </c>
      <c r="N2514" s="43">
        <v>517176</v>
      </c>
    </row>
    <row r="2515" spans="1:14" x14ac:dyDescent="0.2">
      <c r="A2515" s="39" t="s">
        <v>69</v>
      </c>
      <c r="B2515" s="40"/>
      <c r="C2515" s="41">
        <v>39</v>
      </c>
      <c r="D2515" s="42">
        <v>0</v>
      </c>
      <c r="E2515" s="42">
        <v>0.99209999999999998</v>
      </c>
      <c r="F2515" s="41">
        <v>0</v>
      </c>
      <c r="G2515" s="41">
        <v>304999</v>
      </c>
      <c r="H2515" s="41">
        <v>304999</v>
      </c>
      <c r="I2515" s="41">
        <v>0</v>
      </c>
      <c r="J2515" s="41">
        <v>106140</v>
      </c>
      <c r="K2515" s="41">
        <v>3050</v>
      </c>
      <c r="L2515" s="41">
        <v>2379</v>
      </c>
      <c r="M2515" s="41">
        <v>0</v>
      </c>
      <c r="N2515" s="43">
        <v>413518</v>
      </c>
    </row>
    <row r="2516" spans="1:14" x14ac:dyDescent="0.2">
      <c r="A2516" s="34" t="s">
        <v>24</v>
      </c>
      <c r="B2516" s="35"/>
      <c r="C2516" s="36">
        <f t="shared" ref="C2516:N2516" si="517">SUM(C2514:C2515)</f>
        <v>73</v>
      </c>
      <c r="D2516" s="37">
        <f t="shared" si="517"/>
        <v>0</v>
      </c>
      <c r="E2516" s="37">
        <f t="shared" si="517"/>
        <v>2.2331000000000003</v>
      </c>
      <c r="F2516" s="36">
        <f t="shared" si="517"/>
        <v>0</v>
      </c>
      <c r="G2516" s="36">
        <f t="shared" si="517"/>
        <v>686517</v>
      </c>
      <c r="H2516" s="36">
        <f t="shared" si="517"/>
        <v>686517</v>
      </c>
      <c r="I2516" s="36">
        <f t="shared" si="517"/>
        <v>0</v>
      </c>
      <c r="J2516" s="36">
        <f t="shared" si="517"/>
        <v>238908</v>
      </c>
      <c r="K2516" s="36">
        <f t="shared" si="517"/>
        <v>6865</v>
      </c>
      <c r="L2516" s="36">
        <f t="shared" si="517"/>
        <v>5269</v>
      </c>
      <c r="M2516" s="36">
        <f t="shared" si="517"/>
        <v>0</v>
      </c>
      <c r="N2516" s="38">
        <f t="shared" si="517"/>
        <v>930694</v>
      </c>
    </row>
    <row r="2517" spans="1:14" x14ac:dyDescent="0.2">
      <c r="A2517" s="34" t="s">
        <v>1483</v>
      </c>
      <c r="B2517" s="35"/>
      <c r="C2517" s="36"/>
      <c r="D2517" s="37"/>
      <c r="E2517" s="37"/>
      <c r="F2517" s="36"/>
      <c r="G2517" s="36"/>
      <c r="H2517" s="36"/>
      <c r="I2517" s="36"/>
      <c r="J2517" s="36"/>
      <c r="K2517" s="36"/>
      <c r="L2517" s="36"/>
      <c r="M2517" s="36"/>
      <c r="N2517" s="38"/>
    </row>
    <row r="2518" spans="1:14" x14ac:dyDescent="0.2">
      <c r="A2518" s="39" t="s">
        <v>1492</v>
      </c>
      <c r="B2518" s="40"/>
      <c r="C2518" s="41">
        <v>30</v>
      </c>
      <c r="D2518" s="42">
        <v>0</v>
      </c>
      <c r="E2518" s="42">
        <v>5.7099999999999998E-2</v>
      </c>
      <c r="F2518" s="41">
        <v>0</v>
      </c>
      <c r="G2518" s="41">
        <v>15475</v>
      </c>
      <c r="H2518" s="41">
        <v>15475</v>
      </c>
      <c r="I2518" s="41">
        <v>0</v>
      </c>
      <c r="J2518" s="41">
        <v>5386</v>
      </c>
      <c r="K2518" s="41">
        <v>155</v>
      </c>
      <c r="L2518" s="41">
        <v>0</v>
      </c>
      <c r="M2518" s="41">
        <v>0</v>
      </c>
      <c r="N2518" s="43">
        <v>20861</v>
      </c>
    </row>
    <row r="2519" spans="1:14" x14ac:dyDescent="0.2">
      <c r="A2519" s="39" t="s">
        <v>1485</v>
      </c>
      <c r="B2519" s="40"/>
      <c r="C2519" s="41">
        <v>0</v>
      </c>
      <c r="D2519" s="42">
        <v>0.77470000000000006</v>
      </c>
      <c r="E2519" s="42">
        <v>0</v>
      </c>
      <c r="F2519" s="41">
        <v>386406</v>
      </c>
      <c r="G2519" s="41">
        <v>0</v>
      </c>
      <c r="H2519" s="41">
        <v>386406</v>
      </c>
      <c r="I2519" s="41">
        <v>0</v>
      </c>
      <c r="J2519" s="41">
        <v>134469</v>
      </c>
      <c r="K2519" s="41">
        <v>3864</v>
      </c>
      <c r="L2519" s="41">
        <v>0</v>
      </c>
      <c r="M2519" s="41">
        <v>0</v>
      </c>
      <c r="N2519" s="43">
        <v>520875</v>
      </c>
    </row>
    <row r="2520" spans="1:14" x14ac:dyDescent="0.2">
      <c r="A2520" s="34" t="s">
        <v>24</v>
      </c>
      <c r="B2520" s="35"/>
      <c r="C2520" s="36">
        <f t="shared" ref="C2520:N2520" si="518">SUM(C2518:C2519)</f>
        <v>30</v>
      </c>
      <c r="D2520" s="37">
        <f t="shared" si="518"/>
        <v>0.77470000000000006</v>
      </c>
      <c r="E2520" s="37">
        <f t="shared" si="518"/>
        <v>5.7099999999999998E-2</v>
      </c>
      <c r="F2520" s="36">
        <f t="shared" si="518"/>
        <v>386406</v>
      </c>
      <c r="G2520" s="36">
        <f t="shared" si="518"/>
        <v>15475</v>
      </c>
      <c r="H2520" s="36">
        <f t="shared" si="518"/>
        <v>401881</v>
      </c>
      <c r="I2520" s="36">
        <f t="shared" si="518"/>
        <v>0</v>
      </c>
      <c r="J2520" s="36">
        <f t="shared" si="518"/>
        <v>139855</v>
      </c>
      <c r="K2520" s="36">
        <f t="shared" si="518"/>
        <v>4019</v>
      </c>
      <c r="L2520" s="36">
        <f t="shared" si="518"/>
        <v>0</v>
      </c>
      <c r="M2520" s="36">
        <f t="shared" si="518"/>
        <v>0</v>
      </c>
      <c r="N2520" s="38">
        <f t="shared" si="518"/>
        <v>541736</v>
      </c>
    </row>
    <row r="2521" spans="1:14" x14ac:dyDescent="0.2">
      <c r="A2521" s="29" t="s">
        <v>2773</v>
      </c>
      <c r="B2521" s="30"/>
      <c r="C2521" s="31">
        <f t="shared" ref="C2521:N2521" si="519">C2504+C2512+C2516+C2520</f>
        <v>103</v>
      </c>
      <c r="D2521" s="32">
        <f t="shared" si="519"/>
        <v>7.1366000000000005</v>
      </c>
      <c r="E2521" s="32">
        <f t="shared" si="519"/>
        <v>4.6502000000000008</v>
      </c>
      <c r="F2521" s="31">
        <f t="shared" si="519"/>
        <v>4204144</v>
      </c>
      <c r="G2521" s="31">
        <f t="shared" si="519"/>
        <v>1405314</v>
      </c>
      <c r="H2521" s="31">
        <f t="shared" si="519"/>
        <v>5609458</v>
      </c>
      <c r="I2521" s="31">
        <f t="shared" si="519"/>
        <v>4200</v>
      </c>
      <c r="J2521" s="31">
        <f t="shared" si="519"/>
        <v>1953512</v>
      </c>
      <c r="K2521" s="31">
        <f t="shared" si="519"/>
        <v>56095</v>
      </c>
      <c r="L2521" s="31">
        <f t="shared" si="519"/>
        <v>76894</v>
      </c>
      <c r="M2521" s="31">
        <f t="shared" si="519"/>
        <v>0</v>
      </c>
      <c r="N2521" s="33">
        <f t="shared" si="519"/>
        <v>7644064</v>
      </c>
    </row>
    <row r="2522" spans="1:14" x14ac:dyDescent="0.2">
      <c r="A2522" s="39"/>
      <c r="B2522" s="40"/>
      <c r="C2522" s="41"/>
      <c r="D2522" s="42"/>
      <c r="E2522" s="42"/>
      <c r="F2522" s="41"/>
      <c r="G2522" s="41"/>
      <c r="H2522" s="41"/>
      <c r="I2522" s="41"/>
      <c r="J2522" s="41"/>
      <c r="K2522" s="41"/>
      <c r="L2522" s="41"/>
      <c r="M2522" s="41"/>
      <c r="N2522" s="43"/>
    </row>
    <row r="2523" spans="1:14" x14ac:dyDescent="0.2">
      <c r="A2523" s="29" t="s">
        <v>2774</v>
      </c>
      <c r="B2523" s="30"/>
      <c r="C2523" s="31"/>
      <c r="D2523" s="32"/>
      <c r="E2523" s="32"/>
      <c r="F2523" s="31"/>
      <c r="G2523" s="31"/>
      <c r="H2523" s="31"/>
      <c r="I2523" s="31"/>
      <c r="J2523" s="31"/>
      <c r="K2523" s="31"/>
      <c r="L2523" s="31"/>
      <c r="M2523" s="31"/>
      <c r="N2523" s="33"/>
    </row>
    <row r="2524" spans="1:14" x14ac:dyDescent="0.2">
      <c r="A2524" s="29" t="s">
        <v>2775</v>
      </c>
      <c r="B2524" s="30" t="s">
        <v>6</v>
      </c>
      <c r="C2524" s="31" t="s">
        <v>7</v>
      </c>
      <c r="D2524" s="32" t="s">
        <v>8</v>
      </c>
      <c r="E2524" s="32" t="s">
        <v>9</v>
      </c>
      <c r="F2524" s="31" t="s">
        <v>10</v>
      </c>
      <c r="G2524" s="31" t="s">
        <v>11</v>
      </c>
      <c r="H2524" s="31" t="s">
        <v>12</v>
      </c>
      <c r="I2524" s="31" t="s">
        <v>13</v>
      </c>
      <c r="J2524" s="31" t="s">
        <v>14</v>
      </c>
      <c r="K2524" s="31" t="s">
        <v>15</v>
      </c>
      <c r="L2524" s="31" t="s">
        <v>16</v>
      </c>
      <c r="M2524" s="31" t="s">
        <v>17</v>
      </c>
      <c r="N2524" s="33" t="s">
        <v>18</v>
      </c>
    </row>
    <row r="2525" spans="1:14" x14ac:dyDescent="0.2">
      <c r="A2525" s="34" t="s">
        <v>19</v>
      </c>
      <c r="B2525" s="35"/>
      <c r="C2525" s="36"/>
      <c r="D2525" s="37"/>
      <c r="E2525" s="37"/>
      <c r="F2525" s="36"/>
      <c r="G2525" s="36"/>
      <c r="H2525" s="36"/>
      <c r="I2525" s="36"/>
      <c r="J2525" s="36"/>
      <c r="K2525" s="36"/>
      <c r="L2525" s="36"/>
      <c r="M2525" s="36"/>
      <c r="N2525" s="38"/>
    </row>
    <row r="2526" spans="1:14" x14ac:dyDescent="0.2">
      <c r="A2526" s="39" t="s">
        <v>22</v>
      </c>
      <c r="B2526" s="40"/>
      <c r="C2526" s="41">
        <v>0</v>
      </c>
      <c r="D2526" s="42">
        <v>2</v>
      </c>
      <c r="E2526" s="42">
        <v>0.36</v>
      </c>
      <c r="F2526" s="41">
        <v>994716</v>
      </c>
      <c r="G2526" s="41">
        <v>85497</v>
      </c>
      <c r="H2526" s="41">
        <v>1080213</v>
      </c>
      <c r="I2526" s="41">
        <v>0</v>
      </c>
      <c r="J2526" s="41">
        <v>375914</v>
      </c>
      <c r="K2526" s="41">
        <v>10802</v>
      </c>
      <c r="L2526" s="41">
        <v>6400</v>
      </c>
      <c r="M2526" s="41">
        <v>0</v>
      </c>
      <c r="N2526" s="43">
        <v>1462527</v>
      </c>
    </row>
    <row r="2527" spans="1:14" x14ac:dyDescent="0.2">
      <c r="A2527" s="34" t="s">
        <v>24</v>
      </c>
      <c r="B2527" s="35"/>
      <c r="C2527" s="36">
        <f t="shared" ref="C2527:N2527" si="520">SUM(C2526:C2526)</f>
        <v>0</v>
      </c>
      <c r="D2527" s="37">
        <f t="shared" si="520"/>
        <v>2</v>
      </c>
      <c r="E2527" s="37">
        <f t="shared" si="520"/>
        <v>0.36</v>
      </c>
      <c r="F2527" s="36">
        <f t="shared" si="520"/>
        <v>994716</v>
      </c>
      <c r="G2527" s="36">
        <f t="shared" si="520"/>
        <v>85497</v>
      </c>
      <c r="H2527" s="36">
        <f t="shared" si="520"/>
        <v>1080213</v>
      </c>
      <c r="I2527" s="36">
        <f t="shared" si="520"/>
        <v>0</v>
      </c>
      <c r="J2527" s="36">
        <f t="shared" si="520"/>
        <v>375914</v>
      </c>
      <c r="K2527" s="36">
        <f t="shared" si="520"/>
        <v>10802</v>
      </c>
      <c r="L2527" s="36">
        <f t="shared" si="520"/>
        <v>6400</v>
      </c>
      <c r="M2527" s="36">
        <f t="shared" si="520"/>
        <v>0</v>
      </c>
      <c r="N2527" s="38">
        <f t="shared" si="520"/>
        <v>1462527</v>
      </c>
    </row>
    <row r="2528" spans="1:14" x14ac:dyDescent="0.2">
      <c r="A2528" s="34" t="s">
        <v>1629</v>
      </c>
      <c r="B2528" s="35"/>
      <c r="C2528" s="36"/>
      <c r="D2528" s="37"/>
      <c r="E2528" s="37"/>
      <c r="F2528" s="36"/>
      <c r="G2528" s="36"/>
      <c r="H2528" s="36"/>
      <c r="I2528" s="36"/>
      <c r="J2528" s="36"/>
      <c r="K2528" s="36"/>
      <c r="L2528" s="36"/>
      <c r="M2528" s="36"/>
      <c r="N2528" s="38"/>
    </row>
    <row r="2529" spans="1:14" x14ac:dyDescent="0.2">
      <c r="A2529" s="39" t="s">
        <v>40</v>
      </c>
      <c r="B2529" s="40"/>
      <c r="C2529" s="41">
        <v>0</v>
      </c>
      <c r="D2529" s="42">
        <v>-6.7199999999999996E-2</v>
      </c>
      <c r="E2529" s="42">
        <v>0</v>
      </c>
      <c r="F2529" s="41">
        <v>-84000</v>
      </c>
      <c r="G2529" s="41">
        <v>0</v>
      </c>
      <c r="H2529" s="41">
        <v>-84000</v>
      </c>
      <c r="I2529" s="41">
        <v>0</v>
      </c>
      <c r="J2529" s="41">
        <v>-29232</v>
      </c>
      <c r="K2529" s="41">
        <v>-840</v>
      </c>
      <c r="L2529" s="41">
        <v>0</v>
      </c>
      <c r="M2529" s="41">
        <v>0</v>
      </c>
      <c r="N2529" s="43">
        <v>-113232</v>
      </c>
    </row>
    <row r="2530" spans="1:14" x14ac:dyDescent="0.2">
      <c r="A2530" s="39" t="s">
        <v>41</v>
      </c>
      <c r="B2530" s="40"/>
      <c r="C2530" s="41">
        <v>0</v>
      </c>
      <c r="D2530" s="42">
        <v>0</v>
      </c>
      <c r="E2530" s="42">
        <v>0</v>
      </c>
      <c r="F2530" s="41">
        <v>0</v>
      </c>
      <c r="G2530" s="41">
        <v>0</v>
      </c>
      <c r="H2530" s="41">
        <v>0</v>
      </c>
      <c r="I2530" s="41">
        <v>84000</v>
      </c>
      <c r="J2530" s="41">
        <v>28392</v>
      </c>
      <c r="K2530" s="41">
        <v>0</v>
      </c>
      <c r="L2530" s="41">
        <v>0</v>
      </c>
      <c r="M2530" s="41">
        <v>0</v>
      </c>
      <c r="N2530" s="43">
        <v>112392</v>
      </c>
    </row>
    <row r="2531" spans="1:14" x14ac:dyDescent="0.2">
      <c r="A2531" s="39" t="s">
        <v>1496</v>
      </c>
      <c r="B2531" s="40"/>
      <c r="C2531" s="41">
        <v>0</v>
      </c>
      <c r="D2531" s="42">
        <v>0</v>
      </c>
      <c r="E2531" s="42">
        <v>0</v>
      </c>
      <c r="F2531" s="41">
        <v>0</v>
      </c>
      <c r="G2531" s="41">
        <v>0</v>
      </c>
      <c r="H2531" s="41">
        <v>0</v>
      </c>
      <c r="I2531" s="41">
        <v>0</v>
      </c>
      <c r="J2531" s="41">
        <v>0</v>
      </c>
      <c r="K2531" s="41">
        <v>0</v>
      </c>
      <c r="L2531" s="41">
        <v>6750</v>
      </c>
      <c r="M2531" s="41">
        <v>0</v>
      </c>
      <c r="N2531" s="43">
        <v>6750</v>
      </c>
    </row>
    <row r="2532" spans="1:14" x14ac:dyDescent="0.2">
      <c r="A2532" s="39" t="s">
        <v>23</v>
      </c>
      <c r="B2532" s="40"/>
      <c r="C2532" s="41">
        <v>0</v>
      </c>
      <c r="D2532" s="42">
        <v>0</v>
      </c>
      <c r="E2532" s="42">
        <v>1.39</v>
      </c>
      <c r="F2532" s="41">
        <v>0</v>
      </c>
      <c r="G2532" s="41">
        <v>539476</v>
      </c>
      <c r="H2532" s="41">
        <v>539476</v>
      </c>
      <c r="I2532" s="41">
        <v>0</v>
      </c>
      <c r="J2532" s="41">
        <v>187738</v>
      </c>
      <c r="K2532" s="41">
        <v>5395</v>
      </c>
      <c r="L2532" s="41">
        <v>0</v>
      </c>
      <c r="M2532" s="41">
        <v>0</v>
      </c>
      <c r="N2532" s="43">
        <v>727214</v>
      </c>
    </row>
    <row r="2533" spans="1:14" x14ac:dyDescent="0.2">
      <c r="A2533" s="39" t="s">
        <v>1481</v>
      </c>
      <c r="B2533" s="40"/>
      <c r="C2533" s="41">
        <v>0</v>
      </c>
      <c r="D2533" s="42">
        <v>7</v>
      </c>
      <c r="E2533" s="42">
        <v>1.05</v>
      </c>
      <c r="F2533" s="41">
        <v>4850268</v>
      </c>
      <c r="G2533" s="41">
        <v>263655</v>
      </c>
      <c r="H2533" s="41">
        <v>5113923</v>
      </c>
      <c r="I2533" s="41">
        <v>0</v>
      </c>
      <c r="J2533" s="41">
        <v>1779645</v>
      </c>
      <c r="K2533" s="41">
        <v>51139</v>
      </c>
      <c r="L2533" s="41">
        <v>182900</v>
      </c>
      <c r="M2533" s="41">
        <v>0</v>
      </c>
      <c r="N2533" s="43">
        <v>7076468</v>
      </c>
    </row>
    <row r="2534" spans="1:14" x14ac:dyDescent="0.2">
      <c r="A2534" s="34" t="s">
        <v>24</v>
      </c>
      <c r="B2534" s="35"/>
      <c r="C2534" s="36">
        <f t="shared" ref="C2534:N2534" si="521">SUM(C2529:C2533)</f>
        <v>0</v>
      </c>
      <c r="D2534" s="37">
        <f t="shared" si="521"/>
        <v>6.9328000000000003</v>
      </c>
      <c r="E2534" s="37">
        <f t="shared" si="521"/>
        <v>2.44</v>
      </c>
      <c r="F2534" s="36">
        <f t="shared" si="521"/>
        <v>4766268</v>
      </c>
      <c r="G2534" s="36">
        <f t="shared" si="521"/>
        <v>803131</v>
      </c>
      <c r="H2534" s="36">
        <f t="shared" si="521"/>
        <v>5569399</v>
      </c>
      <c r="I2534" s="36">
        <f t="shared" si="521"/>
        <v>84000</v>
      </c>
      <c r="J2534" s="36">
        <f t="shared" si="521"/>
        <v>1966543</v>
      </c>
      <c r="K2534" s="36">
        <f t="shared" si="521"/>
        <v>55694</v>
      </c>
      <c r="L2534" s="36">
        <f t="shared" si="521"/>
        <v>189650</v>
      </c>
      <c r="M2534" s="36">
        <f t="shared" si="521"/>
        <v>0</v>
      </c>
      <c r="N2534" s="38">
        <f t="shared" si="521"/>
        <v>7809592</v>
      </c>
    </row>
    <row r="2535" spans="1:14" x14ac:dyDescent="0.2">
      <c r="A2535" s="34" t="s">
        <v>25</v>
      </c>
      <c r="B2535" s="35"/>
      <c r="C2535" s="36"/>
      <c r="D2535" s="37"/>
      <c r="E2535" s="37"/>
      <c r="F2535" s="36"/>
      <c r="G2535" s="36"/>
      <c r="H2535" s="36"/>
      <c r="I2535" s="36"/>
      <c r="J2535" s="36"/>
      <c r="K2535" s="36"/>
      <c r="L2535" s="36"/>
      <c r="M2535" s="36"/>
      <c r="N2535" s="38"/>
    </row>
    <row r="2536" spans="1:14" x14ac:dyDescent="0.2">
      <c r="A2536" s="39" t="s">
        <v>26</v>
      </c>
      <c r="B2536" s="40"/>
      <c r="C2536" s="41">
        <v>17</v>
      </c>
      <c r="D2536" s="42">
        <v>0</v>
      </c>
      <c r="E2536" s="42">
        <v>0.73740000000000006</v>
      </c>
      <c r="F2536" s="41">
        <v>0</v>
      </c>
      <c r="G2536" s="41">
        <v>226697</v>
      </c>
      <c r="H2536" s="41">
        <v>226697</v>
      </c>
      <c r="I2536" s="41">
        <v>0</v>
      </c>
      <c r="J2536" s="41">
        <v>78891</v>
      </c>
      <c r="K2536" s="41">
        <v>2267</v>
      </c>
      <c r="L2536" s="41">
        <v>1445</v>
      </c>
      <c r="M2536" s="41">
        <v>0</v>
      </c>
      <c r="N2536" s="43">
        <v>307033</v>
      </c>
    </row>
    <row r="2537" spans="1:14" x14ac:dyDescent="0.2">
      <c r="A2537" s="39" t="s">
        <v>69</v>
      </c>
      <c r="B2537" s="40"/>
      <c r="C2537" s="41">
        <v>124</v>
      </c>
      <c r="D2537" s="42">
        <v>0</v>
      </c>
      <c r="E2537" s="42">
        <v>2.3698999999999999</v>
      </c>
      <c r="F2537" s="41">
        <v>0</v>
      </c>
      <c r="G2537" s="41">
        <v>728574</v>
      </c>
      <c r="H2537" s="41">
        <v>728574</v>
      </c>
      <c r="I2537" s="41">
        <v>0</v>
      </c>
      <c r="J2537" s="41">
        <v>253544</v>
      </c>
      <c r="K2537" s="41">
        <v>7286</v>
      </c>
      <c r="L2537" s="41">
        <v>7564</v>
      </c>
      <c r="M2537" s="41">
        <v>0</v>
      </c>
      <c r="N2537" s="43">
        <v>989682</v>
      </c>
    </row>
    <row r="2538" spans="1:14" x14ac:dyDescent="0.2">
      <c r="A2538" s="34" t="s">
        <v>24</v>
      </c>
      <c r="B2538" s="35"/>
      <c r="C2538" s="36">
        <f t="shared" ref="C2538:N2538" si="522">SUM(C2536:C2537)</f>
        <v>141</v>
      </c>
      <c r="D2538" s="37">
        <f t="shared" si="522"/>
        <v>0</v>
      </c>
      <c r="E2538" s="37">
        <f t="shared" si="522"/>
        <v>3.1073</v>
      </c>
      <c r="F2538" s="36">
        <f t="shared" si="522"/>
        <v>0</v>
      </c>
      <c r="G2538" s="36">
        <f t="shared" si="522"/>
        <v>955271</v>
      </c>
      <c r="H2538" s="36">
        <f t="shared" si="522"/>
        <v>955271</v>
      </c>
      <c r="I2538" s="36">
        <f t="shared" si="522"/>
        <v>0</v>
      </c>
      <c r="J2538" s="36">
        <f t="shared" si="522"/>
        <v>332435</v>
      </c>
      <c r="K2538" s="36">
        <f t="shared" si="522"/>
        <v>9553</v>
      </c>
      <c r="L2538" s="36">
        <f t="shared" si="522"/>
        <v>9009</v>
      </c>
      <c r="M2538" s="36">
        <f t="shared" si="522"/>
        <v>0</v>
      </c>
      <c r="N2538" s="38">
        <f t="shared" si="522"/>
        <v>1296715</v>
      </c>
    </row>
    <row r="2539" spans="1:14" x14ac:dyDescent="0.2">
      <c r="A2539" s="34" t="s">
        <v>1483</v>
      </c>
      <c r="B2539" s="35"/>
      <c r="C2539" s="36"/>
      <c r="D2539" s="37"/>
      <c r="E2539" s="37"/>
      <c r="F2539" s="36"/>
      <c r="G2539" s="36"/>
      <c r="H2539" s="36"/>
      <c r="I2539" s="36"/>
      <c r="J2539" s="36"/>
      <c r="K2539" s="36"/>
      <c r="L2539" s="36"/>
      <c r="M2539" s="36"/>
      <c r="N2539" s="38"/>
    </row>
    <row r="2540" spans="1:14" x14ac:dyDescent="0.2">
      <c r="A2540" s="39" t="s">
        <v>1484</v>
      </c>
      <c r="B2540" s="40"/>
      <c r="C2540" s="41">
        <v>124</v>
      </c>
      <c r="D2540" s="42">
        <v>0</v>
      </c>
      <c r="E2540" s="42">
        <v>0.2029</v>
      </c>
      <c r="F2540" s="41">
        <v>0</v>
      </c>
      <c r="G2540" s="41">
        <v>54988</v>
      </c>
      <c r="H2540" s="41">
        <v>54988</v>
      </c>
      <c r="I2540" s="41">
        <v>0</v>
      </c>
      <c r="J2540" s="41">
        <v>19136</v>
      </c>
      <c r="K2540" s="41">
        <v>550</v>
      </c>
      <c r="L2540" s="41">
        <v>0</v>
      </c>
      <c r="M2540" s="41">
        <v>0</v>
      </c>
      <c r="N2540" s="43">
        <v>74124</v>
      </c>
    </row>
    <row r="2541" spans="1:14" x14ac:dyDescent="0.2">
      <c r="A2541" s="39" t="s">
        <v>1485</v>
      </c>
      <c r="B2541" s="40"/>
      <c r="C2541" s="41">
        <v>0</v>
      </c>
      <c r="D2541" s="42">
        <v>4.75</v>
      </c>
      <c r="E2541" s="42">
        <v>0</v>
      </c>
      <c r="F2541" s="41">
        <v>2175785</v>
      </c>
      <c r="G2541" s="41">
        <v>0</v>
      </c>
      <c r="H2541" s="41">
        <v>2175785</v>
      </c>
      <c r="I2541" s="41">
        <v>0</v>
      </c>
      <c r="J2541" s="41">
        <v>757173</v>
      </c>
      <c r="K2541" s="41">
        <v>21758</v>
      </c>
      <c r="L2541" s="41">
        <v>0</v>
      </c>
      <c r="M2541" s="41">
        <v>0</v>
      </c>
      <c r="N2541" s="43">
        <v>2932958</v>
      </c>
    </row>
    <row r="2542" spans="1:14" x14ac:dyDescent="0.2">
      <c r="A2542" s="34" t="s">
        <v>24</v>
      </c>
      <c r="B2542" s="35"/>
      <c r="C2542" s="36">
        <f t="shared" ref="C2542:N2542" si="523">SUM(C2540:C2541)</f>
        <v>124</v>
      </c>
      <c r="D2542" s="37">
        <f t="shared" si="523"/>
        <v>4.75</v>
      </c>
      <c r="E2542" s="37">
        <f t="shared" si="523"/>
        <v>0.2029</v>
      </c>
      <c r="F2542" s="36">
        <f t="shared" si="523"/>
        <v>2175785</v>
      </c>
      <c r="G2542" s="36">
        <f t="shared" si="523"/>
        <v>54988</v>
      </c>
      <c r="H2542" s="36">
        <f t="shared" si="523"/>
        <v>2230773</v>
      </c>
      <c r="I2542" s="36">
        <f t="shared" si="523"/>
        <v>0</v>
      </c>
      <c r="J2542" s="36">
        <f t="shared" si="523"/>
        <v>776309</v>
      </c>
      <c r="K2542" s="36">
        <f t="shared" si="523"/>
        <v>22308</v>
      </c>
      <c r="L2542" s="36">
        <f t="shared" si="523"/>
        <v>0</v>
      </c>
      <c r="M2542" s="36">
        <f t="shared" si="523"/>
        <v>0</v>
      </c>
      <c r="N2542" s="38">
        <f t="shared" si="523"/>
        <v>3007082</v>
      </c>
    </row>
    <row r="2543" spans="1:14" x14ac:dyDescent="0.2">
      <c r="A2543" s="29" t="s">
        <v>2776</v>
      </c>
      <c r="B2543" s="30"/>
      <c r="C2543" s="31">
        <f t="shared" ref="C2543:N2543" si="524">C2527+C2534+C2538+C2542</f>
        <v>265</v>
      </c>
      <c r="D2543" s="32">
        <f t="shared" si="524"/>
        <v>13.6828</v>
      </c>
      <c r="E2543" s="32">
        <f t="shared" si="524"/>
        <v>6.110199999999999</v>
      </c>
      <c r="F2543" s="31">
        <f t="shared" si="524"/>
        <v>7936769</v>
      </c>
      <c r="G2543" s="31">
        <f t="shared" si="524"/>
        <v>1898887</v>
      </c>
      <c r="H2543" s="31">
        <f t="shared" si="524"/>
        <v>9835656</v>
      </c>
      <c r="I2543" s="31">
        <f t="shared" si="524"/>
        <v>84000</v>
      </c>
      <c r="J2543" s="31">
        <f t="shared" si="524"/>
        <v>3451201</v>
      </c>
      <c r="K2543" s="31">
        <f t="shared" si="524"/>
        <v>98357</v>
      </c>
      <c r="L2543" s="31">
        <f t="shared" si="524"/>
        <v>205059</v>
      </c>
      <c r="M2543" s="31">
        <f t="shared" si="524"/>
        <v>0</v>
      </c>
      <c r="N2543" s="33">
        <f t="shared" si="524"/>
        <v>13575916</v>
      </c>
    </row>
    <row r="2544" spans="1:14" x14ac:dyDescent="0.2">
      <c r="A2544" s="39"/>
      <c r="B2544" s="40"/>
      <c r="C2544" s="41"/>
      <c r="D2544" s="42"/>
      <c r="E2544" s="42"/>
      <c r="F2544" s="41"/>
      <c r="G2544" s="41"/>
      <c r="H2544" s="41"/>
      <c r="I2544" s="41"/>
      <c r="J2544" s="41"/>
      <c r="K2544" s="41"/>
      <c r="L2544" s="41"/>
      <c r="M2544" s="41"/>
      <c r="N2544" s="43"/>
    </row>
    <row r="2545" spans="1:14" x14ac:dyDescent="0.2">
      <c r="A2545" s="29" t="s">
        <v>2777</v>
      </c>
      <c r="B2545" s="30"/>
      <c r="C2545" s="31"/>
      <c r="D2545" s="32"/>
      <c r="E2545" s="32"/>
      <c r="F2545" s="31"/>
      <c r="G2545" s="31"/>
      <c r="H2545" s="31"/>
      <c r="I2545" s="31"/>
      <c r="J2545" s="31"/>
      <c r="K2545" s="31"/>
      <c r="L2545" s="31"/>
      <c r="M2545" s="31"/>
      <c r="N2545" s="33"/>
    </row>
    <row r="2546" spans="1:14" x14ac:dyDescent="0.2">
      <c r="A2546" s="29" t="s">
        <v>2778</v>
      </c>
      <c r="B2546" s="30" t="s">
        <v>6</v>
      </c>
      <c r="C2546" s="31" t="s">
        <v>7</v>
      </c>
      <c r="D2546" s="32" t="s">
        <v>8</v>
      </c>
      <c r="E2546" s="32" t="s">
        <v>9</v>
      </c>
      <c r="F2546" s="31" t="s">
        <v>10</v>
      </c>
      <c r="G2546" s="31" t="s">
        <v>11</v>
      </c>
      <c r="H2546" s="31" t="s">
        <v>12</v>
      </c>
      <c r="I2546" s="31" t="s">
        <v>13</v>
      </c>
      <c r="J2546" s="31" t="s">
        <v>14</v>
      </c>
      <c r="K2546" s="31" t="s">
        <v>15</v>
      </c>
      <c r="L2546" s="31" t="s">
        <v>16</v>
      </c>
      <c r="M2546" s="31" t="s">
        <v>17</v>
      </c>
      <c r="N2546" s="33" t="s">
        <v>18</v>
      </c>
    </row>
    <row r="2547" spans="1:14" x14ac:dyDescent="0.2">
      <c r="A2547" s="34" t="s">
        <v>1629</v>
      </c>
      <c r="B2547" s="35"/>
      <c r="C2547" s="36"/>
      <c r="D2547" s="37"/>
      <c r="E2547" s="37"/>
      <c r="F2547" s="36"/>
      <c r="G2547" s="36"/>
      <c r="H2547" s="36"/>
      <c r="I2547" s="36"/>
      <c r="J2547" s="36"/>
      <c r="K2547" s="36"/>
      <c r="L2547" s="36"/>
      <c r="M2547" s="36"/>
      <c r="N2547" s="38"/>
    </row>
    <row r="2548" spans="1:14" x14ac:dyDescent="0.2">
      <c r="A2548" s="39" t="s">
        <v>20</v>
      </c>
      <c r="B2548" s="40"/>
      <c r="C2548" s="41">
        <v>0</v>
      </c>
      <c r="D2548" s="42">
        <v>1.3278000000000001</v>
      </c>
      <c r="E2548" s="42">
        <v>0</v>
      </c>
      <c r="F2548" s="41">
        <v>406789</v>
      </c>
      <c r="G2548" s="41">
        <v>0</v>
      </c>
      <c r="H2548" s="41">
        <v>406789</v>
      </c>
      <c r="I2548" s="41">
        <v>0</v>
      </c>
      <c r="J2548" s="41">
        <v>141563</v>
      </c>
      <c r="K2548" s="41">
        <v>4068</v>
      </c>
      <c r="L2548" s="41">
        <v>0</v>
      </c>
      <c r="M2548" s="41">
        <v>0</v>
      </c>
      <c r="N2548" s="43">
        <v>548352</v>
      </c>
    </row>
    <row r="2549" spans="1:14" x14ac:dyDescent="0.2">
      <c r="A2549" s="39" t="s">
        <v>40</v>
      </c>
      <c r="B2549" s="40"/>
      <c r="C2549" s="41">
        <v>0</v>
      </c>
      <c r="D2549" s="42">
        <v>-0.43680000000000002</v>
      </c>
      <c r="E2549" s="42">
        <v>0</v>
      </c>
      <c r="F2549" s="41">
        <v>-218400</v>
      </c>
      <c r="G2549" s="41">
        <v>0</v>
      </c>
      <c r="H2549" s="41">
        <v>-218400</v>
      </c>
      <c r="I2549" s="41">
        <v>0</v>
      </c>
      <c r="J2549" s="41">
        <v>-76003</v>
      </c>
      <c r="K2549" s="41">
        <v>-2184</v>
      </c>
      <c r="L2549" s="41">
        <v>0</v>
      </c>
      <c r="M2549" s="41">
        <v>0</v>
      </c>
      <c r="N2549" s="43">
        <v>-294403</v>
      </c>
    </row>
    <row r="2550" spans="1:14" x14ac:dyDescent="0.2">
      <c r="A2550" s="39" t="s">
        <v>41</v>
      </c>
      <c r="B2550" s="40"/>
      <c r="C2550" s="41">
        <v>0</v>
      </c>
      <c r="D2550" s="42">
        <v>0</v>
      </c>
      <c r="E2550" s="42">
        <v>0</v>
      </c>
      <c r="F2550" s="41">
        <v>0</v>
      </c>
      <c r="G2550" s="41">
        <v>0</v>
      </c>
      <c r="H2550" s="41">
        <v>0</v>
      </c>
      <c r="I2550" s="41">
        <v>218400</v>
      </c>
      <c r="J2550" s="41">
        <v>73819</v>
      </c>
      <c r="K2550" s="41">
        <v>0</v>
      </c>
      <c r="L2550" s="41">
        <v>0</v>
      </c>
      <c r="M2550" s="41">
        <v>0</v>
      </c>
      <c r="N2550" s="43">
        <v>292219</v>
      </c>
    </row>
    <row r="2551" spans="1:14" x14ac:dyDescent="0.2">
      <c r="A2551" s="39" t="s">
        <v>23</v>
      </c>
      <c r="B2551" s="40"/>
      <c r="C2551" s="41">
        <v>0</v>
      </c>
      <c r="D2551" s="42">
        <v>0</v>
      </c>
      <c r="E2551" s="42">
        <v>0.75</v>
      </c>
      <c r="F2551" s="41">
        <v>0</v>
      </c>
      <c r="G2551" s="41">
        <v>293094</v>
      </c>
      <c r="H2551" s="41">
        <v>293094</v>
      </c>
      <c r="I2551" s="41">
        <v>0</v>
      </c>
      <c r="J2551" s="41">
        <v>101997</v>
      </c>
      <c r="K2551" s="41">
        <v>2931</v>
      </c>
      <c r="L2551" s="41">
        <v>0</v>
      </c>
      <c r="M2551" s="41">
        <v>0</v>
      </c>
      <c r="N2551" s="43">
        <v>395091</v>
      </c>
    </row>
    <row r="2552" spans="1:14" x14ac:dyDescent="0.2">
      <c r="A2552" s="39" t="s">
        <v>1481</v>
      </c>
      <c r="B2552" s="40"/>
      <c r="C2552" s="41">
        <v>0</v>
      </c>
      <c r="D2552" s="42">
        <v>4</v>
      </c>
      <c r="E2552" s="42">
        <v>0.51</v>
      </c>
      <c r="F2552" s="41">
        <v>2405627</v>
      </c>
      <c r="G2552" s="41">
        <v>128061</v>
      </c>
      <c r="H2552" s="41">
        <v>2533688</v>
      </c>
      <c r="I2552" s="41">
        <v>0</v>
      </c>
      <c r="J2552" s="41">
        <v>881723</v>
      </c>
      <c r="K2552" s="41">
        <v>25337</v>
      </c>
      <c r="L2552" s="41">
        <v>82600</v>
      </c>
      <c r="M2552" s="41">
        <v>0</v>
      </c>
      <c r="N2552" s="43">
        <v>3498011</v>
      </c>
    </row>
    <row r="2553" spans="1:14" x14ac:dyDescent="0.2">
      <c r="A2553" s="39" t="s">
        <v>1482</v>
      </c>
      <c r="B2553" s="40"/>
      <c r="C2553" s="41">
        <v>0</v>
      </c>
      <c r="D2553" s="42">
        <v>0</v>
      </c>
      <c r="E2553" s="42">
        <v>0</v>
      </c>
      <c r="F2553" s="41">
        <v>12000</v>
      </c>
      <c r="G2553" s="41">
        <v>0</v>
      </c>
      <c r="H2553" s="41">
        <v>12000</v>
      </c>
      <c r="I2553" s="41">
        <v>0</v>
      </c>
      <c r="J2553" s="41">
        <v>4176</v>
      </c>
      <c r="K2553" s="41">
        <v>120</v>
      </c>
      <c r="L2553" s="41">
        <v>0</v>
      </c>
      <c r="M2553" s="41">
        <v>0</v>
      </c>
      <c r="N2553" s="43">
        <v>16176</v>
      </c>
    </row>
    <row r="2554" spans="1:14" x14ac:dyDescent="0.2">
      <c r="A2554" s="34" t="s">
        <v>24</v>
      </c>
      <c r="B2554" s="35"/>
      <c r="C2554" s="36">
        <f t="shared" ref="C2554:N2554" si="525">SUM(C2548:C2553)</f>
        <v>0</v>
      </c>
      <c r="D2554" s="37">
        <f t="shared" si="525"/>
        <v>4.891</v>
      </c>
      <c r="E2554" s="37">
        <f t="shared" si="525"/>
        <v>1.26</v>
      </c>
      <c r="F2554" s="36">
        <f t="shared" si="525"/>
        <v>2606016</v>
      </c>
      <c r="G2554" s="36">
        <f t="shared" si="525"/>
        <v>421155</v>
      </c>
      <c r="H2554" s="36">
        <f t="shared" si="525"/>
        <v>3027171</v>
      </c>
      <c r="I2554" s="36">
        <f t="shared" si="525"/>
        <v>218400</v>
      </c>
      <c r="J2554" s="36">
        <f t="shared" si="525"/>
        <v>1127275</v>
      </c>
      <c r="K2554" s="36">
        <f t="shared" si="525"/>
        <v>30272</v>
      </c>
      <c r="L2554" s="36">
        <f t="shared" si="525"/>
        <v>82600</v>
      </c>
      <c r="M2554" s="36">
        <f t="shared" si="525"/>
        <v>0</v>
      </c>
      <c r="N2554" s="38">
        <f t="shared" si="525"/>
        <v>4455446</v>
      </c>
    </row>
    <row r="2555" spans="1:14" x14ac:dyDescent="0.2">
      <c r="A2555" s="34" t="s">
        <v>1483</v>
      </c>
      <c r="B2555" s="35"/>
      <c r="C2555" s="36"/>
      <c r="D2555" s="37"/>
      <c r="E2555" s="37"/>
      <c r="F2555" s="36"/>
      <c r="G2555" s="36"/>
      <c r="H2555" s="36"/>
      <c r="I2555" s="36"/>
      <c r="J2555" s="36"/>
      <c r="K2555" s="36"/>
      <c r="L2555" s="36"/>
      <c r="M2555" s="36"/>
      <c r="N2555" s="38"/>
    </row>
    <row r="2556" spans="1:14" x14ac:dyDescent="0.2">
      <c r="A2556" s="39" t="s">
        <v>1492</v>
      </c>
      <c r="B2556" s="40"/>
      <c r="C2556" s="41">
        <v>30</v>
      </c>
      <c r="D2556" s="42">
        <v>0</v>
      </c>
      <c r="E2556" s="42">
        <v>5.7099999999999998E-2</v>
      </c>
      <c r="F2556" s="41">
        <v>0</v>
      </c>
      <c r="G2556" s="41">
        <v>15475</v>
      </c>
      <c r="H2556" s="41">
        <v>15475</v>
      </c>
      <c r="I2556" s="41">
        <v>0</v>
      </c>
      <c r="J2556" s="41">
        <v>5386</v>
      </c>
      <c r="K2556" s="41">
        <v>155</v>
      </c>
      <c r="L2556" s="41">
        <v>0</v>
      </c>
      <c r="M2556" s="41">
        <v>0</v>
      </c>
      <c r="N2556" s="43">
        <v>20861</v>
      </c>
    </row>
    <row r="2557" spans="1:14" x14ac:dyDescent="0.2">
      <c r="A2557" s="39" t="s">
        <v>1485</v>
      </c>
      <c r="B2557" s="40"/>
      <c r="C2557" s="41">
        <v>0</v>
      </c>
      <c r="D2557" s="42">
        <v>1.571</v>
      </c>
      <c r="E2557" s="42">
        <v>0</v>
      </c>
      <c r="F2557" s="41">
        <v>706712</v>
      </c>
      <c r="G2557" s="41">
        <v>0</v>
      </c>
      <c r="H2557" s="41">
        <v>706712</v>
      </c>
      <c r="I2557" s="41">
        <v>0</v>
      </c>
      <c r="J2557" s="41">
        <v>245936</v>
      </c>
      <c r="K2557" s="41">
        <v>7067</v>
      </c>
      <c r="L2557" s="41">
        <v>0</v>
      </c>
      <c r="M2557" s="41">
        <v>0</v>
      </c>
      <c r="N2557" s="43">
        <v>952648</v>
      </c>
    </row>
    <row r="2558" spans="1:14" x14ac:dyDescent="0.2">
      <c r="A2558" s="34" t="s">
        <v>24</v>
      </c>
      <c r="B2558" s="35"/>
      <c r="C2558" s="36">
        <f t="shared" ref="C2558:N2558" si="526">SUM(C2556:C2557)</f>
        <v>30</v>
      </c>
      <c r="D2558" s="37">
        <f t="shared" si="526"/>
        <v>1.571</v>
      </c>
      <c r="E2558" s="37">
        <f t="shared" si="526"/>
        <v>5.7099999999999998E-2</v>
      </c>
      <c r="F2558" s="36">
        <f t="shared" si="526"/>
        <v>706712</v>
      </c>
      <c r="G2558" s="36">
        <f t="shared" si="526"/>
        <v>15475</v>
      </c>
      <c r="H2558" s="36">
        <f t="shared" si="526"/>
        <v>722187</v>
      </c>
      <c r="I2558" s="36">
        <f t="shared" si="526"/>
        <v>0</v>
      </c>
      <c r="J2558" s="36">
        <f t="shared" si="526"/>
        <v>251322</v>
      </c>
      <c r="K2558" s="36">
        <f t="shared" si="526"/>
        <v>7222</v>
      </c>
      <c r="L2558" s="36">
        <f t="shared" si="526"/>
        <v>0</v>
      </c>
      <c r="M2558" s="36">
        <f t="shared" si="526"/>
        <v>0</v>
      </c>
      <c r="N2558" s="38">
        <f t="shared" si="526"/>
        <v>973509</v>
      </c>
    </row>
    <row r="2559" spans="1:14" x14ac:dyDescent="0.2">
      <c r="A2559" s="29" t="s">
        <v>2779</v>
      </c>
      <c r="B2559" s="30"/>
      <c r="C2559" s="31">
        <f t="shared" ref="C2559:N2559" si="527">C2554+C2558</f>
        <v>30</v>
      </c>
      <c r="D2559" s="32">
        <f t="shared" si="527"/>
        <v>6.4619999999999997</v>
      </c>
      <c r="E2559" s="32">
        <f t="shared" si="527"/>
        <v>1.3170999999999999</v>
      </c>
      <c r="F2559" s="31">
        <f t="shared" si="527"/>
        <v>3312728</v>
      </c>
      <c r="G2559" s="31">
        <f t="shared" si="527"/>
        <v>436630</v>
      </c>
      <c r="H2559" s="31">
        <f t="shared" si="527"/>
        <v>3749358</v>
      </c>
      <c r="I2559" s="31">
        <f t="shared" si="527"/>
        <v>218400</v>
      </c>
      <c r="J2559" s="31">
        <f t="shared" si="527"/>
        <v>1378597</v>
      </c>
      <c r="K2559" s="31">
        <f t="shared" si="527"/>
        <v>37494</v>
      </c>
      <c r="L2559" s="31">
        <f t="shared" si="527"/>
        <v>82600</v>
      </c>
      <c r="M2559" s="31">
        <f t="shared" si="527"/>
        <v>0</v>
      </c>
      <c r="N2559" s="33">
        <f t="shared" si="527"/>
        <v>5428955</v>
      </c>
    </row>
    <row r="2560" spans="1:14" x14ac:dyDescent="0.2">
      <c r="A2560" s="39"/>
      <c r="B2560" s="40"/>
      <c r="C2560" s="41"/>
      <c r="D2560" s="42"/>
      <c r="E2560" s="42"/>
      <c r="F2560" s="41"/>
      <c r="G2560" s="41"/>
      <c r="H2560" s="41"/>
      <c r="I2560" s="41"/>
      <c r="J2560" s="41"/>
      <c r="K2560" s="41"/>
      <c r="L2560" s="41"/>
      <c r="M2560" s="41"/>
      <c r="N2560" s="43"/>
    </row>
    <row r="2561" spans="1:14" x14ac:dyDescent="0.2">
      <c r="A2561" s="29" t="s">
        <v>2780</v>
      </c>
      <c r="B2561" s="30"/>
      <c r="C2561" s="31"/>
      <c r="D2561" s="32"/>
      <c r="E2561" s="32"/>
      <c r="F2561" s="31"/>
      <c r="G2561" s="31"/>
      <c r="H2561" s="31"/>
      <c r="I2561" s="31"/>
      <c r="J2561" s="31"/>
      <c r="K2561" s="31"/>
      <c r="L2561" s="31"/>
      <c r="M2561" s="31"/>
      <c r="N2561" s="33"/>
    </row>
    <row r="2562" spans="1:14" x14ac:dyDescent="0.2">
      <c r="A2562" s="29" t="s">
        <v>2781</v>
      </c>
      <c r="B2562" s="30" t="s">
        <v>6</v>
      </c>
      <c r="C2562" s="31" t="s">
        <v>7</v>
      </c>
      <c r="D2562" s="32" t="s">
        <v>8</v>
      </c>
      <c r="E2562" s="32" t="s">
        <v>9</v>
      </c>
      <c r="F2562" s="31" t="s">
        <v>10</v>
      </c>
      <c r="G2562" s="31" t="s">
        <v>11</v>
      </c>
      <c r="H2562" s="31" t="s">
        <v>12</v>
      </c>
      <c r="I2562" s="31" t="s">
        <v>13</v>
      </c>
      <c r="J2562" s="31" t="s">
        <v>14</v>
      </c>
      <c r="K2562" s="31" t="s">
        <v>15</v>
      </c>
      <c r="L2562" s="31" t="s">
        <v>16</v>
      </c>
      <c r="M2562" s="31" t="s">
        <v>17</v>
      </c>
      <c r="N2562" s="33" t="s">
        <v>18</v>
      </c>
    </row>
    <row r="2563" spans="1:14" x14ac:dyDescent="0.2">
      <c r="A2563" s="34" t="s">
        <v>1629</v>
      </c>
      <c r="B2563" s="35"/>
      <c r="C2563" s="36"/>
      <c r="D2563" s="37"/>
      <c r="E2563" s="37"/>
      <c r="F2563" s="36"/>
      <c r="G2563" s="36"/>
      <c r="H2563" s="36"/>
      <c r="I2563" s="36"/>
      <c r="J2563" s="36"/>
      <c r="K2563" s="36"/>
      <c r="L2563" s="36"/>
      <c r="M2563" s="36"/>
      <c r="N2563" s="38"/>
    </row>
    <row r="2564" spans="1:14" x14ac:dyDescent="0.2">
      <c r="A2564" s="39" t="s">
        <v>20</v>
      </c>
      <c r="B2564" s="40"/>
      <c r="C2564" s="41">
        <v>0</v>
      </c>
      <c r="D2564" s="42">
        <v>2.8277999999999999</v>
      </c>
      <c r="E2564" s="42">
        <v>0</v>
      </c>
      <c r="F2564" s="41">
        <v>985495</v>
      </c>
      <c r="G2564" s="41">
        <v>0</v>
      </c>
      <c r="H2564" s="41">
        <v>985495</v>
      </c>
      <c r="I2564" s="41">
        <v>0</v>
      </c>
      <c r="J2564" s="41">
        <v>342953</v>
      </c>
      <c r="K2564" s="41">
        <v>9855</v>
      </c>
      <c r="L2564" s="41">
        <v>0</v>
      </c>
      <c r="M2564" s="41">
        <v>0</v>
      </c>
      <c r="N2564" s="43">
        <v>1328448</v>
      </c>
    </row>
    <row r="2565" spans="1:14" x14ac:dyDescent="0.2">
      <c r="A2565" s="39" t="s">
        <v>21</v>
      </c>
      <c r="B2565" s="40"/>
      <c r="C2565" s="41">
        <v>0</v>
      </c>
      <c r="D2565" s="42">
        <v>0</v>
      </c>
      <c r="E2565" s="42">
        <v>0</v>
      </c>
      <c r="F2565" s="41">
        <v>0</v>
      </c>
      <c r="G2565" s="41">
        <v>0</v>
      </c>
      <c r="H2565" s="41">
        <v>0</v>
      </c>
      <c r="I2565" s="41">
        <v>0</v>
      </c>
      <c r="J2565" s="41">
        <v>1</v>
      </c>
      <c r="K2565" s="41">
        <v>0</v>
      </c>
      <c r="L2565" s="41">
        <v>0</v>
      </c>
      <c r="M2565" s="41">
        <v>0</v>
      </c>
      <c r="N2565" s="43">
        <v>1</v>
      </c>
    </row>
    <row r="2566" spans="1:14" x14ac:dyDescent="0.2">
      <c r="A2566" s="39" t="s">
        <v>23</v>
      </c>
      <c r="B2566" s="40"/>
      <c r="C2566" s="41">
        <v>0</v>
      </c>
      <c r="D2566" s="42">
        <v>0</v>
      </c>
      <c r="E2566" s="42">
        <v>1.5</v>
      </c>
      <c r="F2566" s="41">
        <v>0</v>
      </c>
      <c r="G2566" s="41">
        <v>586188</v>
      </c>
      <c r="H2566" s="41">
        <v>586188</v>
      </c>
      <c r="I2566" s="41">
        <v>0</v>
      </c>
      <c r="J2566" s="41">
        <v>203994</v>
      </c>
      <c r="K2566" s="41">
        <v>5862</v>
      </c>
      <c r="L2566" s="41">
        <v>0</v>
      </c>
      <c r="M2566" s="41">
        <v>0</v>
      </c>
      <c r="N2566" s="43">
        <v>790182</v>
      </c>
    </row>
    <row r="2567" spans="1:14" x14ac:dyDescent="0.2">
      <c r="A2567" s="39" t="s">
        <v>1481</v>
      </c>
      <c r="B2567" s="40"/>
      <c r="C2567" s="41">
        <v>0</v>
      </c>
      <c r="D2567" s="42">
        <v>7.2272999999999996</v>
      </c>
      <c r="E2567" s="42">
        <v>1.02</v>
      </c>
      <c r="F2567" s="41">
        <v>4427548</v>
      </c>
      <c r="G2567" s="41">
        <v>256122</v>
      </c>
      <c r="H2567" s="41">
        <v>4683670</v>
      </c>
      <c r="I2567" s="41">
        <v>0</v>
      </c>
      <c r="J2567" s="41">
        <v>1629917</v>
      </c>
      <c r="K2567" s="41">
        <v>46837</v>
      </c>
      <c r="L2567" s="41">
        <v>143075</v>
      </c>
      <c r="M2567" s="41">
        <v>0</v>
      </c>
      <c r="N2567" s="43">
        <v>6456662</v>
      </c>
    </row>
    <row r="2568" spans="1:14" x14ac:dyDescent="0.2">
      <c r="A2568" s="34" t="s">
        <v>24</v>
      </c>
      <c r="B2568" s="35"/>
      <c r="C2568" s="36">
        <f t="shared" ref="C2568:N2568" si="528">SUM(C2564:C2567)</f>
        <v>0</v>
      </c>
      <c r="D2568" s="37">
        <f t="shared" si="528"/>
        <v>10.055099999999999</v>
      </c>
      <c r="E2568" s="37">
        <f t="shared" si="528"/>
        <v>2.52</v>
      </c>
      <c r="F2568" s="36">
        <f t="shared" si="528"/>
        <v>5413043</v>
      </c>
      <c r="G2568" s="36">
        <f t="shared" si="528"/>
        <v>842310</v>
      </c>
      <c r="H2568" s="36">
        <f t="shared" si="528"/>
        <v>6255353</v>
      </c>
      <c r="I2568" s="36">
        <f t="shared" si="528"/>
        <v>0</v>
      </c>
      <c r="J2568" s="36">
        <f t="shared" si="528"/>
        <v>2176865</v>
      </c>
      <c r="K2568" s="36">
        <f t="shared" si="528"/>
        <v>62554</v>
      </c>
      <c r="L2568" s="36">
        <f t="shared" si="528"/>
        <v>143075</v>
      </c>
      <c r="M2568" s="36">
        <f t="shared" si="528"/>
        <v>0</v>
      </c>
      <c r="N2568" s="38">
        <f t="shared" si="528"/>
        <v>8575293</v>
      </c>
    </row>
    <row r="2569" spans="1:14" x14ac:dyDescent="0.2">
      <c r="A2569" s="34" t="s">
        <v>1483</v>
      </c>
      <c r="B2569" s="35"/>
      <c r="C2569" s="36"/>
      <c r="D2569" s="37"/>
      <c r="E2569" s="37"/>
      <c r="F2569" s="36"/>
      <c r="G2569" s="36"/>
      <c r="H2569" s="36"/>
      <c r="I2569" s="36"/>
      <c r="J2569" s="36"/>
      <c r="K2569" s="36"/>
      <c r="L2569" s="36"/>
      <c r="M2569" s="36"/>
      <c r="N2569" s="38"/>
    </row>
    <row r="2570" spans="1:14" x14ac:dyDescent="0.2">
      <c r="A2570" s="39" t="s">
        <v>1492</v>
      </c>
      <c r="B2570" s="40"/>
      <c r="C2570" s="41">
        <v>50</v>
      </c>
      <c r="D2570" s="42">
        <v>0</v>
      </c>
      <c r="E2570" s="42">
        <v>9.5200000000000007E-2</v>
      </c>
      <c r="F2570" s="41">
        <v>0</v>
      </c>
      <c r="G2570" s="41">
        <v>25800</v>
      </c>
      <c r="H2570" s="41">
        <v>25800</v>
      </c>
      <c r="I2570" s="41">
        <v>0</v>
      </c>
      <c r="J2570" s="41">
        <v>8978</v>
      </c>
      <c r="K2570" s="41">
        <v>258</v>
      </c>
      <c r="L2570" s="41">
        <v>0</v>
      </c>
      <c r="M2570" s="41">
        <v>0</v>
      </c>
      <c r="N2570" s="43">
        <v>34778</v>
      </c>
    </row>
    <row r="2571" spans="1:14" x14ac:dyDescent="0.2">
      <c r="A2571" s="39" t="s">
        <v>1492</v>
      </c>
      <c r="B2571" s="40"/>
      <c r="C2571" s="41">
        <v>25</v>
      </c>
      <c r="D2571" s="42">
        <v>0</v>
      </c>
      <c r="E2571" s="42">
        <v>4.7600000000000003E-2</v>
      </c>
      <c r="F2571" s="41">
        <v>0</v>
      </c>
      <c r="G2571" s="41">
        <v>12900</v>
      </c>
      <c r="H2571" s="41">
        <v>12900</v>
      </c>
      <c r="I2571" s="41">
        <v>0</v>
      </c>
      <c r="J2571" s="41">
        <v>4489</v>
      </c>
      <c r="K2571" s="41">
        <v>129</v>
      </c>
      <c r="L2571" s="41">
        <v>0</v>
      </c>
      <c r="M2571" s="41">
        <v>0</v>
      </c>
      <c r="N2571" s="43">
        <v>17389</v>
      </c>
    </row>
    <row r="2572" spans="1:14" x14ac:dyDescent="0.2">
      <c r="A2572" s="39" t="s">
        <v>1485</v>
      </c>
      <c r="B2572" s="40"/>
      <c r="C2572" s="41">
        <v>0</v>
      </c>
      <c r="D2572" s="42">
        <v>2.5666000000000002</v>
      </c>
      <c r="E2572" s="42">
        <v>0</v>
      </c>
      <c r="F2572" s="41">
        <v>1195529</v>
      </c>
      <c r="G2572" s="41">
        <v>0</v>
      </c>
      <c r="H2572" s="41">
        <v>1195529</v>
      </c>
      <c r="I2572" s="41">
        <v>0</v>
      </c>
      <c r="J2572" s="41">
        <v>416044</v>
      </c>
      <c r="K2572" s="41">
        <v>11955</v>
      </c>
      <c r="L2572" s="41">
        <v>0</v>
      </c>
      <c r="M2572" s="41">
        <v>0</v>
      </c>
      <c r="N2572" s="43">
        <v>1611573</v>
      </c>
    </row>
    <row r="2573" spans="1:14" x14ac:dyDescent="0.2">
      <c r="A2573" s="34" t="s">
        <v>24</v>
      </c>
      <c r="B2573" s="35"/>
      <c r="C2573" s="36">
        <f t="shared" ref="C2573:N2573" si="529">SUM(C2570:C2572)</f>
        <v>75</v>
      </c>
      <c r="D2573" s="37">
        <f t="shared" si="529"/>
        <v>2.5666000000000002</v>
      </c>
      <c r="E2573" s="37">
        <f t="shared" si="529"/>
        <v>0.14280000000000001</v>
      </c>
      <c r="F2573" s="36">
        <f t="shared" si="529"/>
        <v>1195529</v>
      </c>
      <c r="G2573" s="36">
        <f t="shared" si="529"/>
        <v>38700</v>
      </c>
      <c r="H2573" s="36">
        <f t="shared" si="529"/>
        <v>1234229</v>
      </c>
      <c r="I2573" s="36">
        <f t="shared" si="529"/>
        <v>0</v>
      </c>
      <c r="J2573" s="36">
        <f t="shared" si="529"/>
        <v>429511</v>
      </c>
      <c r="K2573" s="36">
        <f t="shared" si="529"/>
        <v>12342</v>
      </c>
      <c r="L2573" s="36">
        <f t="shared" si="529"/>
        <v>0</v>
      </c>
      <c r="M2573" s="36">
        <f t="shared" si="529"/>
        <v>0</v>
      </c>
      <c r="N2573" s="38">
        <f t="shared" si="529"/>
        <v>1663740</v>
      </c>
    </row>
    <row r="2574" spans="1:14" x14ac:dyDescent="0.2">
      <c r="A2574" s="29" t="s">
        <v>2782</v>
      </c>
      <c r="B2574" s="30"/>
      <c r="C2574" s="31">
        <f t="shared" ref="C2574:N2574" si="530">C2568+C2573</f>
        <v>75</v>
      </c>
      <c r="D2574" s="32">
        <f t="shared" si="530"/>
        <v>12.621700000000001</v>
      </c>
      <c r="E2574" s="32">
        <f t="shared" si="530"/>
        <v>2.6627999999999998</v>
      </c>
      <c r="F2574" s="31">
        <f t="shared" si="530"/>
        <v>6608572</v>
      </c>
      <c r="G2574" s="31">
        <f t="shared" si="530"/>
        <v>881010</v>
      </c>
      <c r="H2574" s="31">
        <f t="shared" si="530"/>
        <v>7489582</v>
      </c>
      <c r="I2574" s="31">
        <f t="shared" si="530"/>
        <v>0</v>
      </c>
      <c r="J2574" s="31">
        <f t="shared" si="530"/>
        <v>2606376</v>
      </c>
      <c r="K2574" s="31">
        <f t="shared" si="530"/>
        <v>74896</v>
      </c>
      <c r="L2574" s="31">
        <f t="shared" si="530"/>
        <v>143075</v>
      </c>
      <c r="M2574" s="31">
        <f t="shared" si="530"/>
        <v>0</v>
      </c>
      <c r="N2574" s="33">
        <f t="shared" si="530"/>
        <v>10239033</v>
      </c>
    </row>
    <row r="2575" spans="1:14" x14ac:dyDescent="0.2">
      <c r="A2575" s="39"/>
      <c r="B2575" s="40"/>
      <c r="C2575" s="41"/>
      <c r="D2575" s="42"/>
      <c r="E2575" s="42"/>
      <c r="F2575" s="41"/>
      <c r="G2575" s="41"/>
      <c r="H2575" s="41"/>
      <c r="I2575" s="41"/>
      <c r="J2575" s="41"/>
      <c r="K2575" s="41"/>
      <c r="L2575" s="41"/>
      <c r="M2575" s="41"/>
      <c r="N2575" s="43"/>
    </row>
    <row r="2576" spans="1:14" x14ac:dyDescent="0.2">
      <c r="A2576" s="29" t="s">
        <v>2783</v>
      </c>
      <c r="B2576" s="30"/>
      <c r="C2576" s="31"/>
      <c r="D2576" s="32"/>
      <c r="E2576" s="32"/>
      <c r="F2576" s="31"/>
      <c r="G2576" s="31"/>
      <c r="H2576" s="31"/>
      <c r="I2576" s="31"/>
      <c r="J2576" s="31"/>
      <c r="K2576" s="31"/>
      <c r="L2576" s="31"/>
      <c r="M2576" s="31"/>
      <c r="N2576" s="33"/>
    </row>
    <row r="2577" spans="1:14" x14ac:dyDescent="0.2">
      <c r="A2577" s="29" t="s">
        <v>2784</v>
      </c>
      <c r="B2577" s="30" t="s">
        <v>6</v>
      </c>
      <c r="C2577" s="31" t="s">
        <v>7</v>
      </c>
      <c r="D2577" s="32" t="s">
        <v>8</v>
      </c>
      <c r="E2577" s="32" t="s">
        <v>9</v>
      </c>
      <c r="F2577" s="31" t="s">
        <v>10</v>
      </c>
      <c r="G2577" s="31" t="s">
        <v>11</v>
      </c>
      <c r="H2577" s="31" t="s">
        <v>12</v>
      </c>
      <c r="I2577" s="31" t="s">
        <v>13</v>
      </c>
      <c r="J2577" s="31" t="s">
        <v>14</v>
      </c>
      <c r="K2577" s="31" t="s">
        <v>15</v>
      </c>
      <c r="L2577" s="31" t="s">
        <v>16</v>
      </c>
      <c r="M2577" s="31" t="s">
        <v>17</v>
      </c>
      <c r="N2577" s="33" t="s">
        <v>18</v>
      </c>
    </row>
    <row r="2578" spans="1:14" x14ac:dyDescent="0.2">
      <c r="A2578" s="34" t="s">
        <v>19</v>
      </c>
      <c r="B2578" s="35"/>
      <c r="C2578" s="36"/>
      <c r="D2578" s="37"/>
      <c r="E2578" s="37"/>
      <c r="F2578" s="36"/>
      <c r="G2578" s="36"/>
      <c r="H2578" s="36"/>
      <c r="I2578" s="36"/>
      <c r="J2578" s="36"/>
      <c r="K2578" s="36"/>
      <c r="L2578" s="36"/>
      <c r="M2578" s="36"/>
      <c r="N2578" s="38"/>
    </row>
    <row r="2579" spans="1:14" x14ac:dyDescent="0.2">
      <c r="A2579" s="39" t="s">
        <v>22</v>
      </c>
      <c r="B2579" s="40"/>
      <c r="C2579" s="41">
        <v>0</v>
      </c>
      <c r="D2579" s="42">
        <v>3.871</v>
      </c>
      <c r="E2579" s="42">
        <v>0.8</v>
      </c>
      <c r="F2579" s="41">
        <v>2177962</v>
      </c>
      <c r="G2579" s="41">
        <v>189994</v>
      </c>
      <c r="H2579" s="41">
        <v>2367956</v>
      </c>
      <c r="I2579" s="41">
        <v>0</v>
      </c>
      <c r="J2579" s="41">
        <v>824049</v>
      </c>
      <c r="K2579" s="41">
        <v>23680</v>
      </c>
      <c r="L2579" s="41">
        <v>18400</v>
      </c>
      <c r="M2579" s="41">
        <v>0</v>
      </c>
      <c r="N2579" s="43">
        <v>3210405</v>
      </c>
    </row>
    <row r="2580" spans="1:14" x14ac:dyDescent="0.2">
      <c r="A2580" s="34" t="s">
        <v>24</v>
      </c>
      <c r="B2580" s="35"/>
      <c r="C2580" s="36">
        <f t="shared" ref="C2580:N2580" si="531">SUM(C2579:C2579)</f>
        <v>0</v>
      </c>
      <c r="D2580" s="37">
        <f t="shared" si="531"/>
        <v>3.871</v>
      </c>
      <c r="E2580" s="37">
        <f t="shared" si="531"/>
        <v>0.8</v>
      </c>
      <c r="F2580" s="36">
        <f t="shared" si="531"/>
        <v>2177962</v>
      </c>
      <c r="G2580" s="36">
        <f t="shared" si="531"/>
        <v>189994</v>
      </c>
      <c r="H2580" s="36">
        <f t="shared" si="531"/>
        <v>2367956</v>
      </c>
      <c r="I2580" s="36">
        <f t="shared" si="531"/>
        <v>0</v>
      </c>
      <c r="J2580" s="36">
        <f t="shared" si="531"/>
        <v>824049</v>
      </c>
      <c r="K2580" s="36">
        <f t="shared" si="531"/>
        <v>23680</v>
      </c>
      <c r="L2580" s="36">
        <f t="shared" si="531"/>
        <v>18400</v>
      </c>
      <c r="M2580" s="36">
        <f t="shared" si="531"/>
        <v>0</v>
      </c>
      <c r="N2580" s="38">
        <f t="shared" si="531"/>
        <v>3210405</v>
      </c>
    </row>
    <row r="2581" spans="1:14" x14ac:dyDescent="0.2">
      <c r="A2581" s="34" t="s">
        <v>1629</v>
      </c>
      <c r="B2581" s="35"/>
      <c r="C2581" s="36"/>
      <c r="D2581" s="37"/>
      <c r="E2581" s="37"/>
      <c r="F2581" s="36"/>
      <c r="G2581" s="36"/>
      <c r="H2581" s="36"/>
      <c r="I2581" s="36"/>
      <c r="J2581" s="36"/>
      <c r="K2581" s="36"/>
      <c r="L2581" s="36"/>
      <c r="M2581" s="36"/>
      <c r="N2581" s="38"/>
    </row>
    <row r="2582" spans="1:14" x14ac:dyDescent="0.2">
      <c r="A2582" s="39" t="s">
        <v>20</v>
      </c>
      <c r="B2582" s="40"/>
      <c r="C2582" s="41">
        <v>0</v>
      </c>
      <c r="D2582" s="42">
        <v>0.88890000000000002</v>
      </c>
      <c r="E2582" s="42">
        <v>0</v>
      </c>
      <c r="F2582" s="41">
        <v>307956</v>
      </c>
      <c r="G2582" s="41">
        <v>0</v>
      </c>
      <c r="H2582" s="41">
        <v>307956</v>
      </c>
      <c r="I2582" s="41">
        <v>0</v>
      </c>
      <c r="J2582" s="41">
        <v>107169</v>
      </c>
      <c r="K2582" s="41">
        <v>3080</v>
      </c>
      <c r="L2582" s="41">
        <v>0</v>
      </c>
      <c r="M2582" s="41">
        <v>0</v>
      </c>
      <c r="N2582" s="43">
        <v>415125</v>
      </c>
    </row>
    <row r="2583" spans="1:14" x14ac:dyDescent="0.2">
      <c r="A2583" s="39" t="s">
        <v>23</v>
      </c>
      <c r="B2583" s="40"/>
      <c r="C2583" s="41">
        <v>0</v>
      </c>
      <c r="D2583" s="42">
        <v>0</v>
      </c>
      <c r="E2583" s="42">
        <v>1.51</v>
      </c>
      <c r="F2583" s="41">
        <v>0</v>
      </c>
      <c r="G2583" s="41">
        <v>583179</v>
      </c>
      <c r="H2583" s="41">
        <v>583179</v>
      </c>
      <c r="I2583" s="41">
        <v>0</v>
      </c>
      <c r="J2583" s="41">
        <v>202947</v>
      </c>
      <c r="K2583" s="41">
        <v>5832</v>
      </c>
      <c r="L2583" s="41">
        <v>0</v>
      </c>
      <c r="M2583" s="41">
        <v>0</v>
      </c>
      <c r="N2583" s="43">
        <v>786126</v>
      </c>
    </row>
    <row r="2584" spans="1:14" x14ac:dyDescent="0.2">
      <c r="A2584" s="39" t="s">
        <v>1481</v>
      </c>
      <c r="B2584" s="40"/>
      <c r="C2584" s="41">
        <v>0</v>
      </c>
      <c r="D2584" s="42">
        <v>5.41</v>
      </c>
      <c r="E2584" s="42">
        <v>0.85</v>
      </c>
      <c r="F2584" s="41">
        <v>3711211</v>
      </c>
      <c r="G2584" s="41">
        <v>213435</v>
      </c>
      <c r="H2584" s="41">
        <v>3924646</v>
      </c>
      <c r="I2584" s="41">
        <v>0</v>
      </c>
      <c r="J2584" s="41">
        <v>1365776</v>
      </c>
      <c r="K2584" s="41">
        <v>39246</v>
      </c>
      <c r="L2584" s="41">
        <v>120950</v>
      </c>
      <c r="M2584" s="41">
        <v>0</v>
      </c>
      <c r="N2584" s="43">
        <v>5411372</v>
      </c>
    </row>
    <row r="2585" spans="1:14" x14ac:dyDescent="0.2">
      <c r="A2585" s="34" t="s">
        <v>24</v>
      </c>
      <c r="B2585" s="35"/>
      <c r="C2585" s="36">
        <f t="shared" ref="C2585:N2585" si="532">SUM(C2582:C2584)</f>
        <v>0</v>
      </c>
      <c r="D2585" s="37">
        <f t="shared" si="532"/>
        <v>6.2988999999999997</v>
      </c>
      <c r="E2585" s="37">
        <f t="shared" si="532"/>
        <v>2.36</v>
      </c>
      <c r="F2585" s="36">
        <f t="shared" si="532"/>
        <v>4019167</v>
      </c>
      <c r="G2585" s="36">
        <f t="shared" si="532"/>
        <v>796614</v>
      </c>
      <c r="H2585" s="36">
        <f t="shared" si="532"/>
        <v>4815781</v>
      </c>
      <c r="I2585" s="36">
        <f t="shared" si="532"/>
        <v>0</v>
      </c>
      <c r="J2585" s="36">
        <f t="shared" si="532"/>
        <v>1675892</v>
      </c>
      <c r="K2585" s="36">
        <f t="shared" si="532"/>
        <v>48158</v>
      </c>
      <c r="L2585" s="36">
        <f t="shared" si="532"/>
        <v>120950</v>
      </c>
      <c r="M2585" s="36">
        <f t="shared" si="532"/>
        <v>0</v>
      </c>
      <c r="N2585" s="38">
        <f t="shared" si="532"/>
        <v>6612623</v>
      </c>
    </row>
    <row r="2586" spans="1:14" x14ac:dyDescent="0.2">
      <c r="A2586" s="34" t="s">
        <v>25</v>
      </c>
      <c r="B2586" s="35"/>
      <c r="C2586" s="36"/>
      <c r="D2586" s="37"/>
      <c r="E2586" s="37"/>
      <c r="F2586" s="36"/>
      <c r="G2586" s="36"/>
      <c r="H2586" s="36"/>
      <c r="I2586" s="36"/>
      <c r="J2586" s="36"/>
      <c r="K2586" s="36"/>
      <c r="L2586" s="36"/>
      <c r="M2586" s="36"/>
      <c r="N2586" s="38"/>
    </row>
    <row r="2587" spans="1:14" x14ac:dyDescent="0.2">
      <c r="A2587" s="39" t="s">
        <v>56</v>
      </c>
      <c r="B2587" s="40"/>
      <c r="C2587" s="41">
        <v>47</v>
      </c>
      <c r="D2587" s="42">
        <v>0</v>
      </c>
      <c r="E2587" s="42">
        <v>0.5111</v>
      </c>
      <c r="F2587" s="41">
        <v>0</v>
      </c>
      <c r="G2587" s="41">
        <v>157126</v>
      </c>
      <c r="H2587" s="41">
        <v>157126</v>
      </c>
      <c r="I2587" s="41">
        <v>0</v>
      </c>
      <c r="J2587" s="41">
        <v>54679</v>
      </c>
      <c r="K2587" s="41">
        <v>1571</v>
      </c>
      <c r="L2587" s="41">
        <v>1175</v>
      </c>
      <c r="M2587" s="41">
        <v>0</v>
      </c>
      <c r="N2587" s="43">
        <v>212980</v>
      </c>
    </row>
    <row r="2588" spans="1:14" x14ac:dyDescent="0.2">
      <c r="A2588" s="39" t="s">
        <v>130</v>
      </c>
      <c r="B2588" s="40"/>
      <c r="C2588" s="41">
        <v>73</v>
      </c>
      <c r="D2588" s="42">
        <v>0</v>
      </c>
      <c r="E2588" s="42">
        <v>0.52100000000000002</v>
      </c>
      <c r="F2588" s="41">
        <v>0</v>
      </c>
      <c r="G2588" s="41">
        <v>160170</v>
      </c>
      <c r="H2588" s="41">
        <v>160170</v>
      </c>
      <c r="I2588" s="41">
        <v>0</v>
      </c>
      <c r="J2588" s="41">
        <v>55739</v>
      </c>
      <c r="K2588" s="41">
        <v>1602</v>
      </c>
      <c r="L2588" s="41">
        <v>1460</v>
      </c>
      <c r="M2588" s="41">
        <v>0</v>
      </c>
      <c r="N2588" s="43">
        <v>217369</v>
      </c>
    </row>
    <row r="2589" spans="1:14" x14ac:dyDescent="0.2">
      <c r="A2589" s="34" t="s">
        <v>24</v>
      </c>
      <c r="B2589" s="35"/>
      <c r="C2589" s="36">
        <f t="shared" ref="C2589:N2589" si="533">SUM(C2587:C2588)</f>
        <v>120</v>
      </c>
      <c r="D2589" s="37">
        <f t="shared" si="533"/>
        <v>0</v>
      </c>
      <c r="E2589" s="37">
        <f t="shared" si="533"/>
        <v>1.0321</v>
      </c>
      <c r="F2589" s="36">
        <f t="shared" si="533"/>
        <v>0</v>
      </c>
      <c r="G2589" s="36">
        <f t="shared" si="533"/>
        <v>317296</v>
      </c>
      <c r="H2589" s="36">
        <f t="shared" si="533"/>
        <v>317296</v>
      </c>
      <c r="I2589" s="36">
        <f t="shared" si="533"/>
        <v>0</v>
      </c>
      <c r="J2589" s="36">
        <f t="shared" si="533"/>
        <v>110418</v>
      </c>
      <c r="K2589" s="36">
        <f t="shared" si="533"/>
        <v>3173</v>
      </c>
      <c r="L2589" s="36">
        <f t="shared" si="533"/>
        <v>2635</v>
      </c>
      <c r="M2589" s="36">
        <f t="shared" si="533"/>
        <v>0</v>
      </c>
      <c r="N2589" s="38">
        <f t="shared" si="533"/>
        <v>430349</v>
      </c>
    </row>
    <row r="2590" spans="1:14" x14ac:dyDescent="0.2">
      <c r="A2590" s="34" t="s">
        <v>1483</v>
      </c>
      <c r="B2590" s="35"/>
      <c r="C2590" s="36"/>
      <c r="D2590" s="37"/>
      <c r="E2590" s="37"/>
      <c r="F2590" s="36"/>
      <c r="G2590" s="36"/>
      <c r="H2590" s="36"/>
      <c r="I2590" s="36"/>
      <c r="J2590" s="36"/>
      <c r="K2590" s="36"/>
      <c r="L2590" s="36"/>
      <c r="M2590" s="36"/>
      <c r="N2590" s="38"/>
    </row>
    <row r="2591" spans="1:14" x14ac:dyDescent="0.2">
      <c r="A2591" s="39" t="s">
        <v>1484</v>
      </c>
      <c r="B2591" s="40"/>
      <c r="C2591" s="41">
        <v>54</v>
      </c>
      <c r="D2591" s="42">
        <v>0</v>
      </c>
      <c r="E2591" s="42">
        <v>9.7699999999999995E-2</v>
      </c>
      <c r="F2591" s="41">
        <v>0</v>
      </c>
      <c r="G2591" s="41">
        <v>26477</v>
      </c>
      <c r="H2591" s="41">
        <v>26477</v>
      </c>
      <c r="I2591" s="41">
        <v>0</v>
      </c>
      <c r="J2591" s="41">
        <v>9214</v>
      </c>
      <c r="K2591" s="41">
        <v>265</v>
      </c>
      <c r="L2591" s="41">
        <v>0</v>
      </c>
      <c r="M2591" s="41">
        <v>0</v>
      </c>
      <c r="N2591" s="43">
        <v>35691</v>
      </c>
    </row>
    <row r="2592" spans="1:14" x14ac:dyDescent="0.2">
      <c r="A2592" s="39" t="s">
        <v>1485</v>
      </c>
      <c r="B2592" s="40"/>
      <c r="C2592" s="41">
        <v>0</v>
      </c>
      <c r="D2592" s="42">
        <v>1.39</v>
      </c>
      <c r="E2592" s="42">
        <v>0</v>
      </c>
      <c r="F2592" s="41">
        <v>681995</v>
      </c>
      <c r="G2592" s="41">
        <v>0</v>
      </c>
      <c r="H2592" s="41">
        <v>681995</v>
      </c>
      <c r="I2592" s="41">
        <v>0</v>
      </c>
      <c r="J2592" s="41">
        <v>237334</v>
      </c>
      <c r="K2592" s="41">
        <v>6820</v>
      </c>
      <c r="L2592" s="41">
        <v>0</v>
      </c>
      <c r="M2592" s="41">
        <v>0</v>
      </c>
      <c r="N2592" s="43">
        <v>919329</v>
      </c>
    </row>
    <row r="2593" spans="1:14" x14ac:dyDescent="0.2">
      <c r="A2593" s="34" t="s">
        <v>24</v>
      </c>
      <c r="B2593" s="35"/>
      <c r="C2593" s="36">
        <f t="shared" ref="C2593:N2593" si="534">SUM(C2591:C2592)</f>
        <v>54</v>
      </c>
      <c r="D2593" s="37">
        <f t="shared" si="534"/>
        <v>1.39</v>
      </c>
      <c r="E2593" s="37">
        <f t="shared" si="534"/>
        <v>9.7699999999999995E-2</v>
      </c>
      <c r="F2593" s="36">
        <f t="shared" si="534"/>
        <v>681995</v>
      </c>
      <c r="G2593" s="36">
        <f t="shared" si="534"/>
        <v>26477</v>
      </c>
      <c r="H2593" s="36">
        <f t="shared" si="534"/>
        <v>708472</v>
      </c>
      <c r="I2593" s="36">
        <f t="shared" si="534"/>
        <v>0</v>
      </c>
      <c r="J2593" s="36">
        <f t="shared" si="534"/>
        <v>246548</v>
      </c>
      <c r="K2593" s="36">
        <f t="shared" si="534"/>
        <v>7085</v>
      </c>
      <c r="L2593" s="36">
        <f t="shared" si="534"/>
        <v>0</v>
      </c>
      <c r="M2593" s="36">
        <f t="shared" si="534"/>
        <v>0</v>
      </c>
      <c r="N2593" s="38">
        <f t="shared" si="534"/>
        <v>955020</v>
      </c>
    </row>
    <row r="2594" spans="1:14" x14ac:dyDescent="0.2">
      <c r="A2594" s="29" t="s">
        <v>2785</v>
      </c>
      <c r="B2594" s="30"/>
      <c r="C2594" s="31">
        <f t="shared" ref="C2594:N2594" si="535">C2580+C2585+C2589+C2593</f>
        <v>174</v>
      </c>
      <c r="D2594" s="32">
        <f t="shared" si="535"/>
        <v>11.559900000000001</v>
      </c>
      <c r="E2594" s="32">
        <f t="shared" si="535"/>
        <v>4.2897999999999996</v>
      </c>
      <c r="F2594" s="31">
        <f t="shared" si="535"/>
        <v>6879124</v>
      </c>
      <c r="G2594" s="31">
        <f t="shared" si="535"/>
        <v>1330381</v>
      </c>
      <c r="H2594" s="31">
        <f t="shared" si="535"/>
        <v>8209505</v>
      </c>
      <c r="I2594" s="31">
        <f t="shared" si="535"/>
        <v>0</v>
      </c>
      <c r="J2594" s="31">
        <f t="shared" si="535"/>
        <v>2856907</v>
      </c>
      <c r="K2594" s="31">
        <f t="shared" si="535"/>
        <v>82096</v>
      </c>
      <c r="L2594" s="31">
        <f t="shared" si="535"/>
        <v>141985</v>
      </c>
      <c r="M2594" s="31">
        <f t="shared" si="535"/>
        <v>0</v>
      </c>
      <c r="N2594" s="33">
        <f t="shared" si="535"/>
        <v>11208397</v>
      </c>
    </row>
    <row r="2595" spans="1:14" x14ac:dyDescent="0.2">
      <c r="A2595" s="39"/>
      <c r="B2595" s="40"/>
      <c r="C2595" s="41"/>
      <c r="D2595" s="42"/>
      <c r="E2595" s="42"/>
      <c r="F2595" s="41"/>
      <c r="G2595" s="41"/>
      <c r="H2595" s="41"/>
      <c r="I2595" s="41"/>
      <c r="J2595" s="41"/>
      <c r="K2595" s="41"/>
      <c r="L2595" s="41"/>
      <c r="M2595" s="41"/>
      <c r="N2595" s="43"/>
    </row>
    <row r="2596" spans="1:14" x14ac:dyDescent="0.2">
      <c r="A2596" s="29" t="s">
        <v>2786</v>
      </c>
      <c r="B2596" s="30"/>
      <c r="C2596" s="31"/>
      <c r="D2596" s="32"/>
      <c r="E2596" s="32"/>
      <c r="F2596" s="31"/>
      <c r="G2596" s="31"/>
      <c r="H2596" s="31"/>
      <c r="I2596" s="31"/>
      <c r="J2596" s="31"/>
      <c r="K2596" s="31"/>
      <c r="L2596" s="31"/>
      <c r="M2596" s="31"/>
      <c r="N2596" s="33"/>
    </row>
    <row r="2597" spans="1:14" x14ac:dyDescent="0.2">
      <c r="A2597" s="29" t="s">
        <v>2787</v>
      </c>
      <c r="B2597" s="30" t="s">
        <v>6</v>
      </c>
      <c r="C2597" s="31" t="s">
        <v>7</v>
      </c>
      <c r="D2597" s="32" t="s">
        <v>8</v>
      </c>
      <c r="E2597" s="32" t="s">
        <v>9</v>
      </c>
      <c r="F2597" s="31" t="s">
        <v>10</v>
      </c>
      <c r="G2597" s="31" t="s">
        <v>11</v>
      </c>
      <c r="H2597" s="31" t="s">
        <v>12</v>
      </c>
      <c r="I2597" s="31" t="s">
        <v>13</v>
      </c>
      <c r="J2597" s="31" t="s">
        <v>14</v>
      </c>
      <c r="K2597" s="31" t="s">
        <v>15</v>
      </c>
      <c r="L2597" s="31" t="s">
        <v>16</v>
      </c>
      <c r="M2597" s="31" t="s">
        <v>17</v>
      </c>
      <c r="N2597" s="33" t="s">
        <v>18</v>
      </c>
    </row>
    <row r="2598" spans="1:14" x14ac:dyDescent="0.2">
      <c r="A2598" s="34" t="s">
        <v>19</v>
      </c>
      <c r="B2598" s="35"/>
      <c r="C2598" s="36"/>
      <c r="D2598" s="37"/>
      <c r="E2598" s="37"/>
      <c r="F2598" s="36"/>
      <c r="G2598" s="36"/>
      <c r="H2598" s="36"/>
      <c r="I2598" s="36"/>
      <c r="J2598" s="36"/>
      <c r="K2598" s="36"/>
      <c r="L2598" s="36"/>
      <c r="M2598" s="36"/>
      <c r="N2598" s="38"/>
    </row>
    <row r="2599" spans="1:14" x14ac:dyDescent="0.2">
      <c r="A2599" s="39" t="s">
        <v>22</v>
      </c>
      <c r="B2599" s="40"/>
      <c r="C2599" s="41">
        <v>0</v>
      </c>
      <c r="D2599" s="42">
        <v>2</v>
      </c>
      <c r="E2599" s="42">
        <v>0.4</v>
      </c>
      <c r="F2599" s="41">
        <v>1176181</v>
      </c>
      <c r="G2599" s="41">
        <v>94997</v>
      </c>
      <c r="H2599" s="41">
        <v>1271178</v>
      </c>
      <c r="I2599" s="41">
        <v>0</v>
      </c>
      <c r="J2599" s="41">
        <v>442370</v>
      </c>
      <c r="K2599" s="41">
        <v>12712</v>
      </c>
      <c r="L2599" s="41">
        <v>10800</v>
      </c>
      <c r="M2599" s="41">
        <v>0</v>
      </c>
      <c r="N2599" s="43">
        <v>1724348</v>
      </c>
    </row>
    <row r="2600" spans="1:14" x14ac:dyDescent="0.2">
      <c r="A2600" s="34" t="s">
        <v>24</v>
      </c>
      <c r="B2600" s="35"/>
      <c r="C2600" s="36">
        <f t="shared" ref="C2600:N2600" si="536">SUM(C2599:C2599)</f>
        <v>0</v>
      </c>
      <c r="D2600" s="37">
        <f t="shared" si="536"/>
        <v>2</v>
      </c>
      <c r="E2600" s="37">
        <f t="shared" si="536"/>
        <v>0.4</v>
      </c>
      <c r="F2600" s="36">
        <f t="shared" si="536"/>
        <v>1176181</v>
      </c>
      <c r="G2600" s="36">
        <f t="shared" si="536"/>
        <v>94997</v>
      </c>
      <c r="H2600" s="36">
        <f t="shared" si="536"/>
        <v>1271178</v>
      </c>
      <c r="I2600" s="36">
        <f t="shared" si="536"/>
        <v>0</v>
      </c>
      <c r="J2600" s="36">
        <f t="shared" si="536"/>
        <v>442370</v>
      </c>
      <c r="K2600" s="36">
        <f t="shared" si="536"/>
        <v>12712</v>
      </c>
      <c r="L2600" s="36">
        <f t="shared" si="536"/>
        <v>10800</v>
      </c>
      <c r="M2600" s="36">
        <f t="shared" si="536"/>
        <v>0</v>
      </c>
      <c r="N2600" s="38">
        <f t="shared" si="536"/>
        <v>1724348</v>
      </c>
    </row>
    <row r="2601" spans="1:14" x14ac:dyDescent="0.2">
      <c r="A2601" s="34" t="s">
        <v>1629</v>
      </c>
      <c r="B2601" s="35"/>
      <c r="C2601" s="36"/>
      <c r="D2601" s="37"/>
      <c r="E2601" s="37"/>
      <c r="F2601" s="36"/>
      <c r="G2601" s="36"/>
      <c r="H2601" s="36"/>
      <c r="I2601" s="36"/>
      <c r="J2601" s="36"/>
      <c r="K2601" s="36"/>
      <c r="L2601" s="36"/>
      <c r="M2601" s="36"/>
      <c r="N2601" s="38"/>
    </row>
    <row r="2602" spans="1:14" x14ac:dyDescent="0.2">
      <c r="A2602" s="39" t="s">
        <v>20</v>
      </c>
      <c r="B2602" s="40"/>
      <c r="C2602" s="41">
        <v>0</v>
      </c>
      <c r="D2602" s="42">
        <v>1</v>
      </c>
      <c r="E2602" s="42">
        <v>0</v>
      </c>
      <c r="F2602" s="41">
        <v>346446</v>
      </c>
      <c r="G2602" s="41">
        <v>0</v>
      </c>
      <c r="H2602" s="41">
        <v>346446</v>
      </c>
      <c r="I2602" s="41">
        <v>0</v>
      </c>
      <c r="J2602" s="41">
        <v>120563</v>
      </c>
      <c r="K2602" s="41">
        <v>3464</v>
      </c>
      <c r="L2602" s="41">
        <v>0</v>
      </c>
      <c r="M2602" s="41">
        <v>0</v>
      </c>
      <c r="N2602" s="43">
        <v>467009</v>
      </c>
    </row>
    <row r="2603" spans="1:14" x14ac:dyDescent="0.2">
      <c r="A2603" s="39" t="s">
        <v>40</v>
      </c>
      <c r="B2603" s="40"/>
      <c r="C2603" s="41">
        <v>0</v>
      </c>
      <c r="D2603" s="42">
        <v>0</v>
      </c>
      <c r="E2603" s="42">
        <v>0</v>
      </c>
      <c r="F2603" s="41">
        <v>-17976</v>
      </c>
      <c r="G2603" s="41">
        <v>0</v>
      </c>
      <c r="H2603" s="41">
        <v>-17976</v>
      </c>
      <c r="I2603" s="41">
        <v>0</v>
      </c>
      <c r="J2603" s="41">
        <v>-6256</v>
      </c>
      <c r="K2603" s="41">
        <v>-180</v>
      </c>
      <c r="L2603" s="41">
        <v>0</v>
      </c>
      <c r="M2603" s="41">
        <v>0</v>
      </c>
      <c r="N2603" s="43">
        <v>-24232</v>
      </c>
    </row>
    <row r="2604" spans="1:14" x14ac:dyDescent="0.2">
      <c r="A2604" s="39" t="s">
        <v>41</v>
      </c>
      <c r="B2604" s="40"/>
      <c r="C2604" s="41">
        <v>0</v>
      </c>
      <c r="D2604" s="42">
        <v>0</v>
      </c>
      <c r="E2604" s="42">
        <v>0</v>
      </c>
      <c r="F2604" s="41">
        <v>0</v>
      </c>
      <c r="G2604" s="41">
        <v>0</v>
      </c>
      <c r="H2604" s="41">
        <v>0</v>
      </c>
      <c r="I2604" s="41">
        <v>17976</v>
      </c>
      <c r="J2604" s="41">
        <v>6076</v>
      </c>
      <c r="K2604" s="41">
        <v>0</v>
      </c>
      <c r="L2604" s="41">
        <v>0</v>
      </c>
      <c r="M2604" s="41">
        <v>0</v>
      </c>
      <c r="N2604" s="43">
        <v>24052</v>
      </c>
    </row>
    <row r="2605" spans="1:14" x14ac:dyDescent="0.2">
      <c r="A2605" s="39" t="s">
        <v>21</v>
      </c>
      <c r="B2605" s="40"/>
      <c r="C2605" s="41">
        <v>0</v>
      </c>
      <c r="D2605" s="42">
        <v>0</v>
      </c>
      <c r="E2605" s="42">
        <v>0</v>
      </c>
      <c r="F2605" s="41">
        <v>0</v>
      </c>
      <c r="G2605" s="41">
        <v>0</v>
      </c>
      <c r="H2605" s="41">
        <v>0</v>
      </c>
      <c r="I2605" s="41">
        <v>0</v>
      </c>
      <c r="J2605" s="41">
        <v>1</v>
      </c>
      <c r="K2605" s="41">
        <v>0</v>
      </c>
      <c r="L2605" s="41">
        <v>0</v>
      </c>
      <c r="M2605" s="41">
        <v>0</v>
      </c>
      <c r="N2605" s="43">
        <v>1</v>
      </c>
    </row>
    <row r="2606" spans="1:14" x14ac:dyDescent="0.2">
      <c r="A2606" s="39" t="s">
        <v>23</v>
      </c>
      <c r="B2606" s="40"/>
      <c r="C2606" s="41">
        <v>0</v>
      </c>
      <c r="D2606" s="42">
        <v>0</v>
      </c>
      <c r="E2606" s="42">
        <v>0.95</v>
      </c>
      <c r="F2606" s="41">
        <v>0</v>
      </c>
      <c r="G2606" s="41">
        <v>365931</v>
      </c>
      <c r="H2606" s="41">
        <v>365931</v>
      </c>
      <c r="I2606" s="41">
        <v>0</v>
      </c>
      <c r="J2606" s="41">
        <v>127344</v>
      </c>
      <c r="K2606" s="41">
        <v>3659</v>
      </c>
      <c r="L2606" s="41">
        <v>0</v>
      </c>
      <c r="M2606" s="41">
        <v>0</v>
      </c>
      <c r="N2606" s="43">
        <v>493275</v>
      </c>
    </row>
    <row r="2607" spans="1:14" x14ac:dyDescent="0.2">
      <c r="A2607" s="39" t="s">
        <v>1481</v>
      </c>
      <c r="B2607" s="40"/>
      <c r="C2607" s="41">
        <v>0</v>
      </c>
      <c r="D2607" s="42">
        <v>3.8496999999999999</v>
      </c>
      <c r="E2607" s="42">
        <v>0.51</v>
      </c>
      <c r="F2607" s="41">
        <v>2584228</v>
      </c>
      <c r="G2607" s="41">
        <v>128061</v>
      </c>
      <c r="H2607" s="41">
        <v>2712289</v>
      </c>
      <c r="I2607" s="41">
        <v>0</v>
      </c>
      <c r="J2607" s="41">
        <v>943876</v>
      </c>
      <c r="K2607" s="41">
        <v>27122</v>
      </c>
      <c r="L2607" s="41">
        <v>84075</v>
      </c>
      <c r="M2607" s="41">
        <v>0</v>
      </c>
      <c r="N2607" s="43">
        <v>3740240</v>
      </c>
    </row>
    <row r="2608" spans="1:14" x14ac:dyDescent="0.2">
      <c r="A2608" s="34" t="s">
        <v>24</v>
      </c>
      <c r="B2608" s="35"/>
      <c r="C2608" s="36">
        <f t="shared" ref="C2608:N2608" si="537">SUM(C2602:C2607)</f>
        <v>0</v>
      </c>
      <c r="D2608" s="37">
        <f t="shared" si="537"/>
        <v>4.8497000000000003</v>
      </c>
      <c r="E2608" s="37">
        <f t="shared" si="537"/>
        <v>1.46</v>
      </c>
      <c r="F2608" s="36">
        <f t="shared" si="537"/>
        <v>2912698</v>
      </c>
      <c r="G2608" s="36">
        <f t="shared" si="537"/>
        <v>493992</v>
      </c>
      <c r="H2608" s="36">
        <f t="shared" si="537"/>
        <v>3406690</v>
      </c>
      <c r="I2608" s="36">
        <f t="shared" si="537"/>
        <v>17976</v>
      </c>
      <c r="J2608" s="36">
        <f t="shared" si="537"/>
        <v>1191604</v>
      </c>
      <c r="K2608" s="36">
        <f t="shared" si="537"/>
        <v>34065</v>
      </c>
      <c r="L2608" s="36">
        <f t="shared" si="537"/>
        <v>84075</v>
      </c>
      <c r="M2608" s="36">
        <f t="shared" si="537"/>
        <v>0</v>
      </c>
      <c r="N2608" s="38">
        <f t="shared" si="537"/>
        <v>4700345</v>
      </c>
    </row>
    <row r="2609" spans="1:14" x14ac:dyDescent="0.2">
      <c r="A2609" s="34" t="s">
        <v>25</v>
      </c>
      <c r="B2609" s="35"/>
      <c r="C2609" s="36"/>
      <c r="D2609" s="37"/>
      <c r="E2609" s="37"/>
      <c r="F2609" s="36"/>
      <c r="G2609" s="36"/>
      <c r="H2609" s="36"/>
      <c r="I2609" s="36"/>
      <c r="J2609" s="36"/>
      <c r="K2609" s="36"/>
      <c r="L2609" s="36"/>
      <c r="M2609" s="36"/>
      <c r="N2609" s="38"/>
    </row>
    <row r="2610" spans="1:14" x14ac:dyDescent="0.2">
      <c r="A2610" s="39" t="s">
        <v>56</v>
      </c>
      <c r="B2610" s="40"/>
      <c r="C2610" s="41">
        <v>27</v>
      </c>
      <c r="D2610" s="42">
        <v>0</v>
      </c>
      <c r="E2610" s="42">
        <v>0.34699999999999998</v>
      </c>
      <c r="F2610" s="41">
        <v>0</v>
      </c>
      <c r="G2610" s="41">
        <v>106678</v>
      </c>
      <c r="H2610" s="41">
        <v>106678</v>
      </c>
      <c r="I2610" s="41">
        <v>0</v>
      </c>
      <c r="J2610" s="41">
        <v>37124</v>
      </c>
      <c r="K2610" s="41">
        <v>1067</v>
      </c>
      <c r="L2610" s="41">
        <v>675</v>
      </c>
      <c r="M2610" s="41">
        <v>0</v>
      </c>
      <c r="N2610" s="43">
        <v>144477</v>
      </c>
    </row>
    <row r="2611" spans="1:14" x14ac:dyDescent="0.2">
      <c r="A2611" s="39" t="s">
        <v>130</v>
      </c>
      <c r="B2611" s="40"/>
      <c r="C2611" s="41">
        <v>56</v>
      </c>
      <c r="D2611" s="42">
        <v>0</v>
      </c>
      <c r="E2611" s="42">
        <v>0.42699999999999999</v>
      </c>
      <c r="F2611" s="41">
        <v>0</v>
      </c>
      <c r="G2611" s="41">
        <v>131272</v>
      </c>
      <c r="H2611" s="41">
        <v>131272</v>
      </c>
      <c r="I2611" s="41">
        <v>0</v>
      </c>
      <c r="J2611" s="41">
        <v>45682</v>
      </c>
      <c r="K2611" s="41">
        <v>1313</v>
      </c>
      <c r="L2611" s="41">
        <v>1120</v>
      </c>
      <c r="M2611" s="41">
        <v>0</v>
      </c>
      <c r="N2611" s="43">
        <v>178074</v>
      </c>
    </row>
    <row r="2612" spans="1:14" x14ac:dyDescent="0.2">
      <c r="A2612" s="34" t="s">
        <v>24</v>
      </c>
      <c r="B2612" s="35"/>
      <c r="C2612" s="36">
        <f t="shared" ref="C2612:N2612" si="538">SUM(C2610:C2611)</f>
        <v>83</v>
      </c>
      <c r="D2612" s="37">
        <f t="shared" si="538"/>
        <v>0</v>
      </c>
      <c r="E2612" s="37">
        <f t="shared" si="538"/>
        <v>0.77400000000000002</v>
      </c>
      <c r="F2612" s="36">
        <f t="shared" si="538"/>
        <v>0</v>
      </c>
      <c r="G2612" s="36">
        <f t="shared" si="538"/>
        <v>237950</v>
      </c>
      <c r="H2612" s="36">
        <f t="shared" si="538"/>
        <v>237950</v>
      </c>
      <c r="I2612" s="36">
        <f t="shared" si="538"/>
        <v>0</v>
      </c>
      <c r="J2612" s="36">
        <f t="shared" si="538"/>
        <v>82806</v>
      </c>
      <c r="K2612" s="36">
        <f t="shared" si="538"/>
        <v>2380</v>
      </c>
      <c r="L2612" s="36">
        <f t="shared" si="538"/>
        <v>1795</v>
      </c>
      <c r="M2612" s="36">
        <f t="shared" si="538"/>
        <v>0</v>
      </c>
      <c r="N2612" s="38">
        <f t="shared" si="538"/>
        <v>322551</v>
      </c>
    </row>
    <row r="2613" spans="1:14" x14ac:dyDescent="0.2">
      <c r="A2613" s="34" t="s">
        <v>1483</v>
      </c>
      <c r="B2613" s="35"/>
      <c r="C2613" s="36"/>
      <c r="D2613" s="37"/>
      <c r="E2613" s="37"/>
      <c r="F2613" s="36"/>
      <c r="G2613" s="36"/>
      <c r="H2613" s="36"/>
      <c r="I2613" s="36"/>
      <c r="J2613" s="36"/>
      <c r="K2613" s="36"/>
      <c r="L2613" s="36"/>
      <c r="M2613" s="36"/>
      <c r="N2613" s="38"/>
    </row>
    <row r="2614" spans="1:14" x14ac:dyDescent="0.2">
      <c r="A2614" s="39" t="s">
        <v>1492</v>
      </c>
      <c r="B2614" s="40"/>
      <c r="C2614" s="41">
        <v>50</v>
      </c>
      <c r="D2614" s="42">
        <v>0</v>
      </c>
      <c r="E2614" s="42">
        <v>9.5200000000000007E-2</v>
      </c>
      <c r="F2614" s="41">
        <v>0</v>
      </c>
      <c r="G2614" s="41">
        <v>25800</v>
      </c>
      <c r="H2614" s="41">
        <v>25800</v>
      </c>
      <c r="I2614" s="41">
        <v>0</v>
      </c>
      <c r="J2614" s="41">
        <v>8978</v>
      </c>
      <c r="K2614" s="41">
        <v>258</v>
      </c>
      <c r="L2614" s="41">
        <v>0</v>
      </c>
      <c r="M2614" s="41">
        <v>0</v>
      </c>
      <c r="N2614" s="43">
        <v>34778</v>
      </c>
    </row>
    <row r="2615" spans="1:14" x14ac:dyDescent="0.2">
      <c r="A2615" s="39" t="s">
        <v>1485</v>
      </c>
      <c r="B2615" s="40"/>
      <c r="C2615" s="41">
        <v>0</v>
      </c>
      <c r="D2615" s="42">
        <v>1.7761</v>
      </c>
      <c r="E2615" s="42">
        <v>0</v>
      </c>
      <c r="F2615" s="41">
        <v>818151</v>
      </c>
      <c r="G2615" s="41">
        <v>0</v>
      </c>
      <c r="H2615" s="41">
        <v>818151</v>
      </c>
      <c r="I2615" s="41">
        <v>0</v>
      </c>
      <c r="J2615" s="41">
        <v>284717</v>
      </c>
      <c r="K2615" s="41">
        <v>8182</v>
      </c>
      <c r="L2615" s="41">
        <v>0</v>
      </c>
      <c r="M2615" s="41">
        <v>0</v>
      </c>
      <c r="N2615" s="43">
        <v>1102868</v>
      </c>
    </row>
    <row r="2616" spans="1:14" x14ac:dyDescent="0.2">
      <c r="A2616" s="34" t="s">
        <v>24</v>
      </c>
      <c r="B2616" s="35"/>
      <c r="C2616" s="36">
        <f t="shared" ref="C2616:N2616" si="539">SUM(C2614:C2615)</f>
        <v>50</v>
      </c>
      <c r="D2616" s="37">
        <f t="shared" si="539"/>
        <v>1.7761</v>
      </c>
      <c r="E2616" s="37">
        <f t="shared" si="539"/>
        <v>9.5200000000000007E-2</v>
      </c>
      <c r="F2616" s="36">
        <f t="shared" si="539"/>
        <v>818151</v>
      </c>
      <c r="G2616" s="36">
        <f t="shared" si="539"/>
        <v>25800</v>
      </c>
      <c r="H2616" s="36">
        <f t="shared" si="539"/>
        <v>843951</v>
      </c>
      <c r="I2616" s="36">
        <f t="shared" si="539"/>
        <v>0</v>
      </c>
      <c r="J2616" s="36">
        <f t="shared" si="539"/>
        <v>293695</v>
      </c>
      <c r="K2616" s="36">
        <f t="shared" si="539"/>
        <v>8440</v>
      </c>
      <c r="L2616" s="36">
        <f t="shared" si="539"/>
        <v>0</v>
      </c>
      <c r="M2616" s="36">
        <f t="shared" si="539"/>
        <v>0</v>
      </c>
      <c r="N2616" s="38">
        <f t="shared" si="539"/>
        <v>1137646</v>
      </c>
    </row>
    <row r="2617" spans="1:14" x14ac:dyDescent="0.2">
      <c r="A2617" s="29" t="s">
        <v>2788</v>
      </c>
      <c r="B2617" s="30"/>
      <c r="C2617" s="31">
        <f t="shared" ref="C2617:N2617" si="540">C2600+C2608+C2612+C2616</f>
        <v>133</v>
      </c>
      <c r="D2617" s="32">
        <f t="shared" si="540"/>
        <v>8.6257999999999999</v>
      </c>
      <c r="E2617" s="32">
        <f t="shared" si="540"/>
        <v>2.7292000000000001</v>
      </c>
      <c r="F2617" s="31">
        <f t="shared" si="540"/>
        <v>4907030</v>
      </c>
      <c r="G2617" s="31">
        <f t="shared" si="540"/>
        <v>852739</v>
      </c>
      <c r="H2617" s="31">
        <f t="shared" si="540"/>
        <v>5759769</v>
      </c>
      <c r="I2617" s="31">
        <f t="shared" si="540"/>
        <v>17976</v>
      </c>
      <c r="J2617" s="31">
        <f t="shared" si="540"/>
        <v>2010475</v>
      </c>
      <c r="K2617" s="31">
        <f t="shared" si="540"/>
        <v>57597</v>
      </c>
      <c r="L2617" s="31">
        <f t="shared" si="540"/>
        <v>96670</v>
      </c>
      <c r="M2617" s="31">
        <f t="shared" si="540"/>
        <v>0</v>
      </c>
      <c r="N2617" s="33">
        <f t="shared" si="540"/>
        <v>7884890</v>
      </c>
    </row>
    <row r="2618" spans="1:14" x14ac:dyDescent="0.2">
      <c r="A2618" s="39"/>
      <c r="B2618" s="40"/>
      <c r="C2618" s="41"/>
      <c r="D2618" s="42"/>
      <c r="E2618" s="42"/>
      <c r="F2618" s="41"/>
      <c r="G2618" s="41"/>
      <c r="H2618" s="41"/>
      <c r="I2618" s="41"/>
      <c r="J2618" s="41"/>
      <c r="K2618" s="41"/>
      <c r="L2618" s="41"/>
      <c r="M2618" s="41"/>
      <c r="N2618" s="43"/>
    </row>
    <row r="2619" spans="1:14" x14ac:dyDescent="0.2">
      <c r="A2619" s="29" t="s">
        <v>2789</v>
      </c>
      <c r="B2619" s="30"/>
      <c r="C2619" s="31"/>
      <c r="D2619" s="32"/>
      <c r="E2619" s="32"/>
      <c r="F2619" s="31"/>
      <c r="G2619" s="31"/>
      <c r="H2619" s="31"/>
      <c r="I2619" s="31"/>
      <c r="J2619" s="31"/>
      <c r="K2619" s="31"/>
      <c r="L2619" s="31"/>
      <c r="M2619" s="31"/>
      <c r="N2619" s="33"/>
    </row>
    <row r="2620" spans="1:14" x14ac:dyDescent="0.2">
      <c r="A2620" s="29" t="s">
        <v>2790</v>
      </c>
      <c r="B2620" s="30" t="s">
        <v>6</v>
      </c>
      <c r="C2620" s="31" t="s">
        <v>7</v>
      </c>
      <c r="D2620" s="32" t="s">
        <v>8</v>
      </c>
      <c r="E2620" s="32" t="s">
        <v>9</v>
      </c>
      <c r="F2620" s="31" t="s">
        <v>10</v>
      </c>
      <c r="G2620" s="31" t="s">
        <v>11</v>
      </c>
      <c r="H2620" s="31" t="s">
        <v>12</v>
      </c>
      <c r="I2620" s="31" t="s">
        <v>13</v>
      </c>
      <c r="J2620" s="31" t="s">
        <v>14</v>
      </c>
      <c r="K2620" s="31" t="s">
        <v>15</v>
      </c>
      <c r="L2620" s="31" t="s">
        <v>16</v>
      </c>
      <c r="M2620" s="31" t="s">
        <v>17</v>
      </c>
      <c r="N2620" s="33" t="s">
        <v>18</v>
      </c>
    </row>
    <row r="2621" spans="1:14" x14ac:dyDescent="0.2">
      <c r="A2621" s="34" t="s">
        <v>19</v>
      </c>
      <c r="B2621" s="35"/>
      <c r="C2621" s="36"/>
      <c r="D2621" s="37"/>
      <c r="E2621" s="37"/>
      <c r="F2621" s="36"/>
      <c r="G2621" s="36"/>
      <c r="H2621" s="36"/>
      <c r="I2621" s="36"/>
      <c r="J2621" s="36"/>
      <c r="K2621" s="36"/>
      <c r="L2621" s="36"/>
      <c r="M2621" s="36"/>
      <c r="N2621" s="38"/>
    </row>
    <row r="2622" spans="1:14" x14ac:dyDescent="0.2">
      <c r="A2622" s="39" t="s">
        <v>22</v>
      </c>
      <c r="B2622" s="40"/>
      <c r="C2622" s="41">
        <v>0</v>
      </c>
      <c r="D2622" s="42">
        <v>4</v>
      </c>
      <c r="E2622" s="42">
        <v>0.72</v>
      </c>
      <c r="F2622" s="41">
        <v>2044479</v>
      </c>
      <c r="G2622" s="41">
        <v>170994</v>
      </c>
      <c r="H2622" s="41">
        <v>2215473</v>
      </c>
      <c r="I2622" s="41">
        <v>0</v>
      </c>
      <c r="J2622" s="41">
        <v>770984</v>
      </c>
      <c r="K2622" s="41">
        <v>22155</v>
      </c>
      <c r="L2622" s="41">
        <v>14400</v>
      </c>
      <c r="M2622" s="41">
        <v>0</v>
      </c>
      <c r="N2622" s="43">
        <v>3000857</v>
      </c>
    </row>
    <row r="2623" spans="1:14" x14ac:dyDescent="0.2">
      <c r="A2623" s="34" t="s">
        <v>24</v>
      </c>
      <c r="B2623" s="35"/>
      <c r="C2623" s="36">
        <f t="shared" ref="C2623:N2623" si="541">SUM(C2622:C2622)</f>
        <v>0</v>
      </c>
      <c r="D2623" s="37">
        <f t="shared" si="541"/>
        <v>4</v>
      </c>
      <c r="E2623" s="37">
        <f t="shared" si="541"/>
        <v>0.72</v>
      </c>
      <c r="F2623" s="36">
        <f t="shared" si="541"/>
        <v>2044479</v>
      </c>
      <c r="G2623" s="36">
        <f t="shared" si="541"/>
        <v>170994</v>
      </c>
      <c r="H2623" s="36">
        <f t="shared" si="541"/>
        <v>2215473</v>
      </c>
      <c r="I2623" s="36">
        <f t="shared" si="541"/>
        <v>0</v>
      </c>
      <c r="J2623" s="36">
        <f t="shared" si="541"/>
        <v>770984</v>
      </c>
      <c r="K2623" s="36">
        <f t="shared" si="541"/>
        <v>22155</v>
      </c>
      <c r="L2623" s="36">
        <f t="shared" si="541"/>
        <v>14400</v>
      </c>
      <c r="M2623" s="36">
        <f t="shared" si="541"/>
        <v>0</v>
      </c>
      <c r="N2623" s="38">
        <f t="shared" si="541"/>
        <v>3000857</v>
      </c>
    </row>
    <row r="2624" spans="1:14" x14ac:dyDescent="0.2">
      <c r="A2624" s="34" t="s">
        <v>1629</v>
      </c>
      <c r="B2624" s="35"/>
      <c r="C2624" s="36"/>
      <c r="D2624" s="37"/>
      <c r="E2624" s="37"/>
      <c r="F2624" s="36"/>
      <c r="G2624" s="36"/>
      <c r="H2624" s="36"/>
      <c r="I2624" s="36"/>
      <c r="J2624" s="36"/>
      <c r="K2624" s="36"/>
      <c r="L2624" s="36"/>
      <c r="M2624" s="36"/>
      <c r="N2624" s="38"/>
    </row>
    <row r="2625" spans="1:14" x14ac:dyDescent="0.2">
      <c r="A2625" s="39" t="s">
        <v>20</v>
      </c>
      <c r="B2625" s="40"/>
      <c r="C2625" s="41">
        <v>0</v>
      </c>
      <c r="D2625" s="42">
        <v>1</v>
      </c>
      <c r="E2625" s="42">
        <v>0</v>
      </c>
      <c r="F2625" s="41">
        <v>300245</v>
      </c>
      <c r="G2625" s="41">
        <v>0</v>
      </c>
      <c r="H2625" s="41">
        <v>300245</v>
      </c>
      <c r="I2625" s="41">
        <v>0</v>
      </c>
      <c r="J2625" s="41">
        <v>104485</v>
      </c>
      <c r="K2625" s="41">
        <v>3002</v>
      </c>
      <c r="L2625" s="41">
        <v>0</v>
      </c>
      <c r="M2625" s="41">
        <v>0</v>
      </c>
      <c r="N2625" s="43">
        <v>404730</v>
      </c>
    </row>
    <row r="2626" spans="1:14" x14ac:dyDescent="0.2">
      <c r="A2626" s="39" t="s">
        <v>40</v>
      </c>
      <c r="B2626" s="40"/>
      <c r="C2626" s="41">
        <v>0</v>
      </c>
      <c r="D2626" s="42">
        <v>-0.16800000000000001</v>
      </c>
      <c r="E2626" s="42">
        <v>0</v>
      </c>
      <c r="F2626" s="41">
        <v>-109200</v>
      </c>
      <c r="G2626" s="41">
        <v>0</v>
      </c>
      <c r="H2626" s="41">
        <v>-109200</v>
      </c>
      <c r="I2626" s="41">
        <v>0</v>
      </c>
      <c r="J2626" s="41">
        <v>-38002</v>
      </c>
      <c r="K2626" s="41">
        <v>-1092</v>
      </c>
      <c r="L2626" s="41">
        <v>0</v>
      </c>
      <c r="M2626" s="41">
        <v>0</v>
      </c>
      <c r="N2626" s="43">
        <v>-147202</v>
      </c>
    </row>
    <row r="2627" spans="1:14" x14ac:dyDescent="0.2">
      <c r="A2627" s="39" t="s">
        <v>41</v>
      </c>
      <c r="B2627" s="40"/>
      <c r="C2627" s="41">
        <v>0</v>
      </c>
      <c r="D2627" s="42">
        <v>0</v>
      </c>
      <c r="E2627" s="42">
        <v>0</v>
      </c>
      <c r="F2627" s="41">
        <v>0</v>
      </c>
      <c r="G2627" s="41">
        <v>0</v>
      </c>
      <c r="H2627" s="41">
        <v>0</v>
      </c>
      <c r="I2627" s="41">
        <v>109200</v>
      </c>
      <c r="J2627" s="41">
        <v>36910</v>
      </c>
      <c r="K2627" s="41">
        <v>0</v>
      </c>
      <c r="L2627" s="41">
        <v>0</v>
      </c>
      <c r="M2627" s="41">
        <v>0</v>
      </c>
      <c r="N2627" s="43">
        <v>146110</v>
      </c>
    </row>
    <row r="2628" spans="1:14" x14ac:dyDescent="0.2">
      <c r="A2628" s="39" t="s">
        <v>32</v>
      </c>
      <c r="B2628" s="40"/>
      <c r="C2628" s="41">
        <v>0</v>
      </c>
      <c r="D2628" s="42">
        <v>0</v>
      </c>
      <c r="E2628" s="42">
        <v>0.4</v>
      </c>
      <c r="F2628" s="41">
        <v>0</v>
      </c>
      <c r="G2628" s="41">
        <v>105883</v>
      </c>
      <c r="H2628" s="41">
        <v>105883</v>
      </c>
      <c r="I2628" s="41">
        <v>0</v>
      </c>
      <c r="J2628" s="41">
        <v>36847</v>
      </c>
      <c r="K2628" s="41">
        <v>1059</v>
      </c>
      <c r="L2628" s="41">
        <v>0</v>
      </c>
      <c r="M2628" s="41">
        <v>0</v>
      </c>
      <c r="N2628" s="43">
        <v>142730</v>
      </c>
    </row>
    <row r="2629" spans="1:14" x14ac:dyDescent="0.2">
      <c r="A2629" s="39" t="s">
        <v>23</v>
      </c>
      <c r="B2629" s="40"/>
      <c r="C2629" s="41">
        <v>0</v>
      </c>
      <c r="D2629" s="42">
        <v>0</v>
      </c>
      <c r="E2629" s="42">
        <v>1.1399999999999999</v>
      </c>
      <c r="F2629" s="41">
        <v>0</v>
      </c>
      <c r="G2629" s="41">
        <v>435127</v>
      </c>
      <c r="H2629" s="41">
        <v>435127</v>
      </c>
      <c r="I2629" s="41">
        <v>0</v>
      </c>
      <c r="J2629" s="41">
        <v>151424</v>
      </c>
      <c r="K2629" s="41">
        <v>4351</v>
      </c>
      <c r="L2629" s="41">
        <v>0</v>
      </c>
      <c r="M2629" s="41">
        <v>0</v>
      </c>
      <c r="N2629" s="43">
        <v>586551</v>
      </c>
    </row>
    <row r="2630" spans="1:14" x14ac:dyDescent="0.2">
      <c r="A2630" s="39" t="s">
        <v>1481</v>
      </c>
      <c r="B2630" s="40"/>
      <c r="C2630" s="41">
        <v>0</v>
      </c>
      <c r="D2630" s="42">
        <v>3.7273000000000001</v>
      </c>
      <c r="E2630" s="42">
        <v>0.1036</v>
      </c>
      <c r="F2630" s="41">
        <v>1985187</v>
      </c>
      <c r="G2630" s="41">
        <v>26007</v>
      </c>
      <c r="H2630" s="41">
        <v>2011194</v>
      </c>
      <c r="I2630" s="41">
        <v>0</v>
      </c>
      <c r="J2630" s="41">
        <v>699896</v>
      </c>
      <c r="K2630" s="41">
        <v>20112</v>
      </c>
      <c r="L2630" s="41">
        <v>42775</v>
      </c>
      <c r="M2630" s="41">
        <v>0</v>
      </c>
      <c r="N2630" s="43">
        <v>2753865</v>
      </c>
    </row>
    <row r="2631" spans="1:14" x14ac:dyDescent="0.2">
      <c r="A2631" s="39" t="s">
        <v>1482</v>
      </c>
      <c r="B2631" s="40"/>
      <c r="C2631" s="41">
        <v>0</v>
      </c>
      <c r="D2631" s="42">
        <v>0</v>
      </c>
      <c r="E2631" s="42">
        <v>0</v>
      </c>
      <c r="F2631" s="41">
        <v>12000</v>
      </c>
      <c r="G2631" s="41">
        <v>0</v>
      </c>
      <c r="H2631" s="41">
        <v>12000</v>
      </c>
      <c r="I2631" s="41">
        <v>0</v>
      </c>
      <c r="J2631" s="41">
        <v>4176</v>
      </c>
      <c r="K2631" s="41">
        <v>120</v>
      </c>
      <c r="L2631" s="41">
        <v>0</v>
      </c>
      <c r="M2631" s="41">
        <v>0</v>
      </c>
      <c r="N2631" s="43">
        <v>16176</v>
      </c>
    </row>
    <row r="2632" spans="1:14" x14ac:dyDescent="0.2">
      <c r="A2632" s="34" t="s">
        <v>24</v>
      </c>
      <c r="B2632" s="35"/>
      <c r="C2632" s="36">
        <f t="shared" ref="C2632:N2632" si="542">SUM(C2625:C2631)</f>
        <v>0</v>
      </c>
      <c r="D2632" s="37">
        <f t="shared" si="542"/>
        <v>4.5593000000000004</v>
      </c>
      <c r="E2632" s="37">
        <f t="shared" si="542"/>
        <v>1.6435999999999999</v>
      </c>
      <c r="F2632" s="36">
        <f t="shared" si="542"/>
        <v>2188232</v>
      </c>
      <c r="G2632" s="36">
        <f t="shared" si="542"/>
        <v>567017</v>
      </c>
      <c r="H2632" s="36">
        <f t="shared" si="542"/>
        <v>2755249</v>
      </c>
      <c r="I2632" s="36">
        <f t="shared" si="542"/>
        <v>109200</v>
      </c>
      <c r="J2632" s="36">
        <f t="shared" si="542"/>
        <v>995736</v>
      </c>
      <c r="K2632" s="36">
        <f t="shared" si="542"/>
        <v>27552</v>
      </c>
      <c r="L2632" s="36">
        <f t="shared" si="542"/>
        <v>42775</v>
      </c>
      <c r="M2632" s="36">
        <f t="shared" si="542"/>
        <v>0</v>
      </c>
      <c r="N2632" s="38">
        <f t="shared" si="542"/>
        <v>3902960</v>
      </c>
    </row>
    <row r="2633" spans="1:14" x14ac:dyDescent="0.2">
      <c r="A2633" s="34" t="s">
        <v>25</v>
      </c>
      <c r="B2633" s="35"/>
      <c r="C2633" s="36"/>
      <c r="D2633" s="37"/>
      <c r="E2633" s="37"/>
      <c r="F2633" s="36"/>
      <c r="G2633" s="36"/>
      <c r="H2633" s="36"/>
      <c r="I2633" s="36"/>
      <c r="J2633" s="36"/>
      <c r="K2633" s="36"/>
      <c r="L2633" s="36"/>
      <c r="M2633" s="36"/>
      <c r="N2633" s="38"/>
    </row>
    <row r="2634" spans="1:14" x14ac:dyDescent="0.2">
      <c r="A2634" s="39" t="s">
        <v>56</v>
      </c>
      <c r="B2634" s="40"/>
      <c r="C2634" s="41">
        <v>35</v>
      </c>
      <c r="D2634" s="42">
        <v>0</v>
      </c>
      <c r="E2634" s="42">
        <v>0.41789999999999999</v>
      </c>
      <c r="F2634" s="41">
        <v>0</v>
      </c>
      <c r="G2634" s="41">
        <v>128474</v>
      </c>
      <c r="H2634" s="41">
        <v>128474</v>
      </c>
      <c r="I2634" s="41">
        <v>0</v>
      </c>
      <c r="J2634" s="41">
        <v>44710</v>
      </c>
      <c r="K2634" s="41">
        <v>1285</v>
      </c>
      <c r="L2634" s="41">
        <v>875</v>
      </c>
      <c r="M2634" s="41">
        <v>0</v>
      </c>
      <c r="N2634" s="43">
        <v>174059</v>
      </c>
    </row>
    <row r="2635" spans="1:14" x14ac:dyDescent="0.2">
      <c r="A2635" s="34" t="s">
        <v>24</v>
      </c>
      <c r="B2635" s="35"/>
      <c r="C2635" s="36">
        <f t="shared" ref="C2635:N2635" si="543">SUM(C2634:C2634)</f>
        <v>35</v>
      </c>
      <c r="D2635" s="37">
        <f t="shared" si="543"/>
        <v>0</v>
      </c>
      <c r="E2635" s="37">
        <f t="shared" si="543"/>
        <v>0.41789999999999999</v>
      </c>
      <c r="F2635" s="36">
        <f t="shared" si="543"/>
        <v>0</v>
      </c>
      <c r="G2635" s="36">
        <f t="shared" si="543"/>
        <v>128474</v>
      </c>
      <c r="H2635" s="36">
        <f t="shared" si="543"/>
        <v>128474</v>
      </c>
      <c r="I2635" s="36">
        <f t="shared" si="543"/>
        <v>0</v>
      </c>
      <c r="J2635" s="36">
        <f t="shared" si="543"/>
        <v>44710</v>
      </c>
      <c r="K2635" s="36">
        <f t="shared" si="543"/>
        <v>1285</v>
      </c>
      <c r="L2635" s="36">
        <f t="shared" si="543"/>
        <v>875</v>
      </c>
      <c r="M2635" s="36">
        <f t="shared" si="543"/>
        <v>0</v>
      </c>
      <c r="N2635" s="38">
        <f t="shared" si="543"/>
        <v>174059</v>
      </c>
    </row>
    <row r="2636" spans="1:14" x14ac:dyDescent="0.2">
      <c r="A2636" s="34" t="s">
        <v>1483</v>
      </c>
      <c r="B2636" s="35"/>
      <c r="C2636" s="36"/>
      <c r="D2636" s="37"/>
      <c r="E2636" s="37"/>
      <c r="F2636" s="36"/>
      <c r="G2636" s="36"/>
      <c r="H2636" s="36"/>
      <c r="I2636" s="36"/>
      <c r="J2636" s="36"/>
      <c r="K2636" s="36"/>
      <c r="L2636" s="36"/>
      <c r="M2636" s="36"/>
      <c r="N2636" s="38"/>
    </row>
    <row r="2637" spans="1:14" x14ac:dyDescent="0.2">
      <c r="A2637" s="39" t="s">
        <v>1492</v>
      </c>
      <c r="B2637" s="40"/>
      <c r="C2637" s="41">
        <v>29</v>
      </c>
      <c r="D2637" s="42">
        <v>0</v>
      </c>
      <c r="E2637" s="42">
        <v>5.5199999999999999E-2</v>
      </c>
      <c r="F2637" s="41">
        <v>0</v>
      </c>
      <c r="G2637" s="41">
        <v>14960</v>
      </c>
      <c r="H2637" s="41">
        <v>14960</v>
      </c>
      <c r="I2637" s="41">
        <v>0</v>
      </c>
      <c r="J2637" s="41">
        <v>5206</v>
      </c>
      <c r="K2637" s="41">
        <v>150</v>
      </c>
      <c r="L2637" s="41">
        <v>0</v>
      </c>
      <c r="M2637" s="41">
        <v>0</v>
      </c>
      <c r="N2637" s="43">
        <v>20166</v>
      </c>
    </row>
    <row r="2638" spans="1:14" x14ac:dyDescent="0.2">
      <c r="A2638" s="39" t="s">
        <v>129</v>
      </c>
      <c r="B2638" s="40"/>
      <c r="C2638" s="41">
        <v>0</v>
      </c>
      <c r="D2638" s="42">
        <v>0</v>
      </c>
      <c r="E2638" s="42">
        <v>0</v>
      </c>
      <c r="F2638" s="41">
        <v>0</v>
      </c>
      <c r="G2638" s="41">
        <v>0</v>
      </c>
      <c r="H2638" s="41">
        <v>0</v>
      </c>
      <c r="I2638" s="41">
        <v>56160</v>
      </c>
      <c r="J2638" s="41">
        <v>18982</v>
      </c>
      <c r="K2638" s="41">
        <v>0</v>
      </c>
      <c r="L2638" s="41">
        <v>0</v>
      </c>
      <c r="M2638" s="41">
        <v>0</v>
      </c>
      <c r="N2638" s="43">
        <v>75142</v>
      </c>
    </row>
    <row r="2639" spans="1:14" x14ac:dyDescent="0.2">
      <c r="A2639" s="39" t="s">
        <v>1485</v>
      </c>
      <c r="B2639" s="40"/>
      <c r="C2639" s="41">
        <v>0</v>
      </c>
      <c r="D2639" s="42">
        <v>0.76659999999999995</v>
      </c>
      <c r="E2639" s="42">
        <v>0</v>
      </c>
      <c r="F2639" s="41">
        <v>363481</v>
      </c>
      <c r="G2639" s="41">
        <v>0</v>
      </c>
      <c r="H2639" s="41">
        <v>363481</v>
      </c>
      <c r="I2639" s="41">
        <v>0</v>
      </c>
      <c r="J2639" s="41">
        <v>126492</v>
      </c>
      <c r="K2639" s="41">
        <v>3635</v>
      </c>
      <c r="L2639" s="41">
        <v>0</v>
      </c>
      <c r="M2639" s="41">
        <v>0</v>
      </c>
      <c r="N2639" s="43">
        <v>489973</v>
      </c>
    </row>
    <row r="2640" spans="1:14" x14ac:dyDescent="0.2">
      <c r="A2640" s="34" t="s">
        <v>24</v>
      </c>
      <c r="B2640" s="35"/>
      <c r="C2640" s="36">
        <f t="shared" ref="C2640:N2640" si="544">SUM(C2637:C2639)</f>
        <v>29</v>
      </c>
      <c r="D2640" s="37">
        <f t="shared" si="544"/>
        <v>0.76659999999999995</v>
      </c>
      <c r="E2640" s="37">
        <f t="shared" si="544"/>
        <v>5.5199999999999999E-2</v>
      </c>
      <c r="F2640" s="36">
        <f t="shared" si="544"/>
        <v>363481</v>
      </c>
      <c r="G2640" s="36">
        <f t="shared" si="544"/>
        <v>14960</v>
      </c>
      <c r="H2640" s="36">
        <f t="shared" si="544"/>
        <v>378441</v>
      </c>
      <c r="I2640" s="36">
        <f t="shared" si="544"/>
        <v>56160</v>
      </c>
      <c r="J2640" s="36">
        <f t="shared" si="544"/>
        <v>150680</v>
      </c>
      <c r="K2640" s="36">
        <f t="shared" si="544"/>
        <v>3785</v>
      </c>
      <c r="L2640" s="36">
        <f t="shared" si="544"/>
        <v>0</v>
      </c>
      <c r="M2640" s="36">
        <f t="shared" si="544"/>
        <v>0</v>
      </c>
      <c r="N2640" s="38">
        <f t="shared" si="544"/>
        <v>585281</v>
      </c>
    </row>
    <row r="2641" spans="1:14" x14ac:dyDescent="0.2">
      <c r="A2641" s="29" t="s">
        <v>2791</v>
      </c>
      <c r="B2641" s="30"/>
      <c r="C2641" s="31">
        <f t="shared" ref="C2641:N2641" si="545">C2623+C2632+C2635+C2640</f>
        <v>64</v>
      </c>
      <c r="D2641" s="32">
        <f t="shared" si="545"/>
        <v>9.3259000000000007</v>
      </c>
      <c r="E2641" s="32">
        <f t="shared" si="545"/>
        <v>2.8367</v>
      </c>
      <c r="F2641" s="31">
        <f t="shared" si="545"/>
        <v>4596192</v>
      </c>
      <c r="G2641" s="31">
        <f t="shared" si="545"/>
        <v>881445</v>
      </c>
      <c r="H2641" s="31">
        <f t="shared" si="545"/>
        <v>5477637</v>
      </c>
      <c r="I2641" s="31">
        <f t="shared" si="545"/>
        <v>165360</v>
      </c>
      <c r="J2641" s="31">
        <f t="shared" si="545"/>
        <v>1962110</v>
      </c>
      <c r="K2641" s="31">
        <f t="shared" si="545"/>
        <v>54777</v>
      </c>
      <c r="L2641" s="31">
        <f t="shared" si="545"/>
        <v>58050</v>
      </c>
      <c r="M2641" s="31">
        <f t="shared" si="545"/>
        <v>0</v>
      </c>
      <c r="N2641" s="33">
        <f t="shared" si="545"/>
        <v>7663157</v>
      </c>
    </row>
    <row r="2642" spans="1:14" x14ac:dyDescent="0.2">
      <c r="A2642" s="39"/>
      <c r="B2642" s="40"/>
      <c r="C2642" s="41"/>
      <c r="D2642" s="42"/>
      <c r="E2642" s="42"/>
      <c r="F2642" s="41"/>
      <c r="G2642" s="41"/>
      <c r="H2642" s="41"/>
      <c r="I2642" s="41"/>
      <c r="J2642" s="41"/>
      <c r="K2642" s="41"/>
      <c r="L2642" s="41"/>
      <c r="M2642" s="41"/>
      <c r="N2642" s="43"/>
    </row>
    <row r="2643" spans="1:14" x14ac:dyDescent="0.2">
      <c r="A2643" s="29" t="s">
        <v>2792</v>
      </c>
      <c r="B2643" s="30"/>
      <c r="C2643" s="31"/>
      <c r="D2643" s="32"/>
      <c r="E2643" s="32"/>
      <c r="F2643" s="31"/>
      <c r="G2643" s="31"/>
      <c r="H2643" s="31"/>
      <c r="I2643" s="31"/>
      <c r="J2643" s="31"/>
      <c r="K2643" s="31"/>
      <c r="L2643" s="31"/>
      <c r="M2643" s="31"/>
      <c r="N2643" s="33"/>
    </row>
    <row r="2644" spans="1:14" x14ac:dyDescent="0.2">
      <c r="A2644" s="29" t="s">
        <v>2793</v>
      </c>
      <c r="B2644" s="30" t="s">
        <v>6</v>
      </c>
      <c r="C2644" s="31" t="s">
        <v>7</v>
      </c>
      <c r="D2644" s="32" t="s">
        <v>8</v>
      </c>
      <c r="E2644" s="32" t="s">
        <v>9</v>
      </c>
      <c r="F2644" s="31" t="s">
        <v>10</v>
      </c>
      <c r="G2644" s="31" t="s">
        <v>11</v>
      </c>
      <c r="H2644" s="31" t="s">
        <v>12</v>
      </c>
      <c r="I2644" s="31" t="s">
        <v>13</v>
      </c>
      <c r="J2644" s="31" t="s">
        <v>14</v>
      </c>
      <c r="K2644" s="31" t="s">
        <v>15</v>
      </c>
      <c r="L2644" s="31" t="s">
        <v>16</v>
      </c>
      <c r="M2644" s="31" t="s">
        <v>17</v>
      </c>
      <c r="N2644" s="33" t="s">
        <v>18</v>
      </c>
    </row>
    <row r="2645" spans="1:14" x14ac:dyDescent="0.2">
      <c r="A2645" s="34" t="s">
        <v>19</v>
      </c>
      <c r="B2645" s="35"/>
      <c r="C2645" s="36"/>
      <c r="D2645" s="37"/>
      <c r="E2645" s="37"/>
      <c r="F2645" s="36"/>
      <c r="G2645" s="36"/>
      <c r="H2645" s="36"/>
      <c r="I2645" s="36"/>
      <c r="J2645" s="36"/>
      <c r="K2645" s="36"/>
      <c r="L2645" s="36"/>
      <c r="M2645" s="36"/>
      <c r="N2645" s="38"/>
    </row>
    <row r="2646" spans="1:14" x14ac:dyDescent="0.2">
      <c r="A2646" s="39" t="s">
        <v>22</v>
      </c>
      <c r="B2646" s="40"/>
      <c r="C2646" s="41">
        <v>0</v>
      </c>
      <c r="D2646" s="42">
        <v>3.871</v>
      </c>
      <c r="E2646" s="42">
        <v>0.72</v>
      </c>
      <c r="F2646" s="41">
        <v>2048127</v>
      </c>
      <c r="G2646" s="41">
        <v>170994</v>
      </c>
      <c r="H2646" s="41">
        <v>2219121</v>
      </c>
      <c r="I2646" s="41">
        <v>0</v>
      </c>
      <c r="J2646" s="41">
        <v>772254</v>
      </c>
      <c r="K2646" s="41">
        <v>22191</v>
      </c>
      <c r="L2646" s="41">
        <v>16400</v>
      </c>
      <c r="M2646" s="41">
        <v>0</v>
      </c>
      <c r="N2646" s="43">
        <v>3007775</v>
      </c>
    </row>
    <row r="2647" spans="1:14" x14ac:dyDescent="0.2">
      <c r="A2647" s="34" t="s">
        <v>24</v>
      </c>
      <c r="B2647" s="35"/>
      <c r="C2647" s="36">
        <f t="shared" ref="C2647:N2647" si="546">SUM(C2646:C2646)</f>
        <v>0</v>
      </c>
      <c r="D2647" s="37">
        <f t="shared" si="546"/>
        <v>3.871</v>
      </c>
      <c r="E2647" s="37">
        <f t="shared" si="546"/>
        <v>0.72</v>
      </c>
      <c r="F2647" s="36">
        <f t="shared" si="546"/>
        <v>2048127</v>
      </c>
      <c r="G2647" s="36">
        <f t="shared" si="546"/>
        <v>170994</v>
      </c>
      <c r="H2647" s="36">
        <f t="shared" si="546"/>
        <v>2219121</v>
      </c>
      <c r="I2647" s="36">
        <f t="shared" si="546"/>
        <v>0</v>
      </c>
      <c r="J2647" s="36">
        <f t="shared" si="546"/>
        <v>772254</v>
      </c>
      <c r="K2647" s="36">
        <f t="shared" si="546"/>
        <v>22191</v>
      </c>
      <c r="L2647" s="36">
        <f t="shared" si="546"/>
        <v>16400</v>
      </c>
      <c r="M2647" s="36">
        <f t="shared" si="546"/>
        <v>0</v>
      </c>
      <c r="N2647" s="38">
        <f t="shared" si="546"/>
        <v>3007775</v>
      </c>
    </row>
    <row r="2648" spans="1:14" x14ac:dyDescent="0.2">
      <c r="A2648" s="34" t="s">
        <v>1629</v>
      </c>
      <c r="B2648" s="35"/>
      <c r="C2648" s="36"/>
      <c r="D2648" s="37"/>
      <c r="E2648" s="37"/>
      <c r="F2648" s="36"/>
      <c r="G2648" s="36"/>
      <c r="H2648" s="36"/>
      <c r="I2648" s="36"/>
      <c r="J2648" s="36"/>
      <c r="K2648" s="36"/>
      <c r="L2648" s="36"/>
      <c r="M2648" s="36"/>
      <c r="N2648" s="38"/>
    </row>
    <row r="2649" spans="1:14" x14ac:dyDescent="0.2">
      <c r="A2649" s="39" t="s">
        <v>20</v>
      </c>
      <c r="B2649" s="40"/>
      <c r="C2649" s="41">
        <v>0</v>
      </c>
      <c r="D2649" s="42">
        <v>1.35</v>
      </c>
      <c r="E2649" s="42">
        <v>0</v>
      </c>
      <c r="F2649" s="41">
        <v>479330</v>
      </c>
      <c r="G2649" s="41">
        <v>0</v>
      </c>
      <c r="H2649" s="41">
        <v>479330</v>
      </c>
      <c r="I2649" s="41">
        <v>0</v>
      </c>
      <c r="J2649" s="41">
        <v>166807</v>
      </c>
      <c r="K2649" s="41">
        <v>4793</v>
      </c>
      <c r="L2649" s="41">
        <v>0</v>
      </c>
      <c r="M2649" s="41">
        <v>0</v>
      </c>
      <c r="N2649" s="43">
        <v>646137</v>
      </c>
    </row>
    <row r="2650" spans="1:14" x14ac:dyDescent="0.2">
      <c r="A2650" s="39" t="s">
        <v>21</v>
      </c>
      <c r="B2650" s="40"/>
      <c r="C2650" s="41">
        <v>0</v>
      </c>
      <c r="D2650" s="42">
        <v>0</v>
      </c>
      <c r="E2650" s="42">
        <v>0</v>
      </c>
      <c r="F2650" s="41">
        <v>0</v>
      </c>
      <c r="G2650" s="41">
        <v>0</v>
      </c>
      <c r="H2650" s="41">
        <v>0</v>
      </c>
      <c r="I2650" s="41">
        <v>0</v>
      </c>
      <c r="J2650" s="41">
        <v>2</v>
      </c>
      <c r="K2650" s="41">
        <v>0</v>
      </c>
      <c r="L2650" s="41">
        <v>0</v>
      </c>
      <c r="M2650" s="41">
        <v>0</v>
      </c>
      <c r="N2650" s="43">
        <v>2</v>
      </c>
    </row>
    <row r="2651" spans="1:14" x14ac:dyDescent="0.2">
      <c r="A2651" s="39" t="s">
        <v>32</v>
      </c>
      <c r="B2651" s="40"/>
      <c r="C2651" s="41">
        <v>0</v>
      </c>
      <c r="D2651" s="42">
        <v>0</v>
      </c>
      <c r="E2651" s="42">
        <v>0.4</v>
      </c>
      <c r="F2651" s="41">
        <v>0</v>
      </c>
      <c r="G2651" s="41">
        <v>105883</v>
      </c>
      <c r="H2651" s="41">
        <v>105883</v>
      </c>
      <c r="I2651" s="41">
        <v>0</v>
      </c>
      <c r="J2651" s="41">
        <v>36847</v>
      </c>
      <c r="K2651" s="41">
        <v>1059</v>
      </c>
      <c r="L2651" s="41">
        <v>0</v>
      </c>
      <c r="M2651" s="41">
        <v>0</v>
      </c>
      <c r="N2651" s="43">
        <v>142730</v>
      </c>
    </row>
    <row r="2652" spans="1:14" x14ac:dyDescent="0.2">
      <c r="A2652" s="39" t="s">
        <v>23</v>
      </c>
      <c r="B2652" s="40"/>
      <c r="C2652" s="41">
        <v>0</v>
      </c>
      <c r="D2652" s="42">
        <v>0</v>
      </c>
      <c r="E2652" s="42">
        <v>1.1399999999999999</v>
      </c>
      <c r="F2652" s="41">
        <v>0</v>
      </c>
      <c r="G2652" s="41">
        <v>435127</v>
      </c>
      <c r="H2652" s="41">
        <v>435127</v>
      </c>
      <c r="I2652" s="41">
        <v>0</v>
      </c>
      <c r="J2652" s="41">
        <v>151424</v>
      </c>
      <c r="K2652" s="41">
        <v>4351</v>
      </c>
      <c r="L2652" s="41">
        <v>0</v>
      </c>
      <c r="M2652" s="41">
        <v>0</v>
      </c>
      <c r="N2652" s="43">
        <v>586551</v>
      </c>
    </row>
    <row r="2653" spans="1:14" x14ac:dyDescent="0.2">
      <c r="A2653" s="39" t="s">
        <v>1481</v>
      </c>
      <c r="B2653" s="40"/>
      <c r="C2653" s="41">
        <v>0</v>
      </c>
      <c r="D2653" s="42">
        <v>3.7749999999999999</v>
      </c>
      <c r="E2653" s="42">
        <v>0.51</v>
      </c>
      <c r="F2653" s="41">
        <v>2257738</v>
      </c>
      <c r="G2653" s="41">
        <v>128061</v>
      </c>
      <c r="H2653" s="41">
        <v>2385799</v>
      </c>
      <c r="I2653" s="41">
        <v>0</v>
      </c>
      <c r="J2653" s="41">
        <v>830259</v>
      </c>
      <c r="K2653" s="41">
        <v>23858</v>
      </c>
      <c r="L2653" s="41">
        <v>82600</v>
      </c>
      <c r="M2653" s="41">
        <v>0</v>
      </c>
      <c r="N2653" s="43">
        <v>3298658</v>
      </c>
    </row>
    <row r="2654" spans="1:14" x14ac:dyDescent="0.2">
      <c r="A2654" s="39" t="s">
        <v>1482</v>
      </c>
      <c r="B2654" s="40"/>
      <c r="C2654" s="41">
        <v>0</v>
      </c>
      <c r="D2654" s="42">
        <v>0</v>
      </c>
      <c r="E2654" s="42">
        <v>0</v>
      </c>
      <c r="F2654" s="41">
        <v>12000</v>
      </c>
      <c r="G2654" s="41">
        <v>0</v>
      </c>
      <c r="H2654" s="41">
        <v>12000</v>
      </c>
      <c r="I2654" s="41">
        <v>0</v>
      </c>
      <c r="J2654" s="41">
        <v>4176</v>
      </c>
      <c r="K2654" s="41">
        <v>120</v>
      </c>
      <c r="L2654" s="41">
        <v>0</v>
      </c>
      <c r="M2654" s="41">
        <v>0</v>
      </c>
      <c r="N2654" s="43">
        <v>16176</v>
      </c>
    </row>
    <row r="2655" spans="1:14" x14ac:dyDescent="0.2">
      <c r="A2655" s="34" t="s">
        <v>24</v>
      </c>
      <c r="B2655" s="35"/>
      <c r="C2655" s="36">
        <f t="shared" ref="C2655:N2655" si="547">SUM(C2649:C2654)</f>
        <v>0</v>
      </c>
      <c r="D2655" s="37">
        <f t="shared" si="547"/>
        <v>5.125</v>
      </c>
      <c r="E2655" s="37">
        <f t="shared" si="547"/>
        <v>2.0499999999999998</v>
      </c>
      <c r="F2655" s="36">
        <f t="shared" si="547"/>
        <v>2749068</v>
      </c>
      <c r="G2655" s="36">
        <f t="shared" si="547"/>
        <v>669071</v>
      </c>
      <c r="H2655" s="36">
        <f t="shared" si="547"/>
        <v>3418139</v>
      </c>
      <c r="I2655" s="36">
        <f t="shared" si="547"/>
        <v>0</v>
      </c>
      <c r="J2655" s="36">
        <f t="shared" si="547"/>
        <v>1189515</v>
      </c>
      <c r="K2655" s="36">
        <f t="shared" si="547"/>
        <v>34181</v>
      </c>
      <c r="L2655" s="36">
        <f t="shared" si="547"/>
        <v>82600</v>
      </c>
      <c r="M2655" s="36">
        <f t="shared" si="547"/>
        <v>0</v>
      </c>
      <c r="N2655" s="38">
        <f t="shared" si="547"/>
        <v>4690254</v>
      </c>
    </row>
    <row r="2656" spans="1:14" x14ac:dyDescent="0.2">
      <c r="A2656" s="34" t="s">
        <v>25</v>
      </c>
      <c r="B2656" s="35"/>
      <c r="C2656" s="36"/>
      <c r="D2656" s="37"/>
      <c r="E2656" s="37"/>
      <c r="F2656" s="36"/>
      <c r="G2656" s="36"/>
      <c r="H2656" s="36"/>
      <c r="I2656" s="36"/>
      <c r="J2656" s="36"/>
      <c r="K2656" s="36"/>
      <c r="L2656" s="36"/>
      <c r="M2656" s="36"/>
      <c r="N2656" s="38"/>
    </row>
    <row r="2657" spans="1:14" x14ac:dyDescent="0.2">
      <c r="A2657" s="39" t="s">
        <v>26</v>
      </c>
      <c r="B2657" s="40"/>
      <c r="C2657" s="41">
        <v>41</v>
      </c>
      <c r="D2657" s="42">
        <v>0</v>
      </c>
      <c r="E2657" s="42">
        <v>1.4126000000000001</v>
      </c>
      <c r="F2657" s="41">
        <v>0</v>
      </c>
      <c r="G2657" s="41">
        <v>434273</v>
      </c>
      <c r="H2657" s="41">
        <v>434273</v>
      </c>
      <c r="I2657" s="41">
        <v>0</v>
      </c>
      <c r="J2657" s="41">
        <v>151128</v>
      </c>
      <c r="K2657" s="41">
        <v>4343</v>
      </c>
      <c r="L2657" s="41">
        <v>3485</v>
      </c>
      <c r="M2657" s="41">
        <v>0</v>
      </c>
      <c r="N2657" s="43">
        <v>588886</v>
      </c>
    </row>
    <row r="2658" spans="1:14" x14ac:dyDescent="0.2">
      <c r="A2658" s="39" t="s">
        <v>69</v>
      </c>
      <c r="B2658" s="40"/>
      <c r="C2658" s="41">
        <v>45</v>
      </c>
      <c r="D2658" s="42">
        <v>0</v>
      </c>
      <c r="E2658" s="42">
        <v>1.101</v>
      </c>
      <c r="F2658" s="41">
        <v>0</v>
      </c>
      <c r="G2658" s="41">
        <v>338478</v>
      </c>
      <c r="H2658" s="41">
        <v>338478</v>
      </c>
      <c r="I2658" s="41">
        <v>0</v>
      </c>
      <c r="J2658" s="41">
        <v>117791</v>
      </c>
      <c r="K2658" s="41">
        <v>3385</v>
      </c>
      <c r="L2658" s="41">
        <v>2745</v>
      </c>
      <c r="M2658" s="41">
        <v>0</v>
      </c>
      <c r="N2658" s="43">
        <v>459014</v>
      </c>
    </row>
    <row r="2659" spans="1:14" x14ac:dyDescent="0.2">
      <c r="A2659" s="34" t="s">
        <v>24</v>
      </c>
      <c r="B2659" s="35"/>
      <c r="C2659" s="36">
        <f t="shared" ref="C2659:N2659" si="548">SUM(C2657:C2658)</f>
        <v>86</v>
      </c>
      <c r="D2659" s="37">
        <f t="shared" si="548"/>
        <v>0</v>
      </c>
      <c r="E2659" s="37">
        <f t="shared" si="548"/>
        <v>2.5136000000000003</v>
      </c>
      <c r="F2659" s="36">
        <f t="shared" si="548"/>
        <v>0</v>
      </c>
      <c r="G2659" s="36">
        <f t="shared" si="548"/>
        <v>772751</v>
      </c>
      <c r="H2659" s="36">
        <f t="shared" si="548"/>
        <v>772751</v>
      </c>
      <c r="I2659" s="36">
        <f t="shared" si="548"/>
        <v>0</v>
      </c>
      <c r="J2659" s="36">
        <f t="shared" si="548"/>
        <v>268919</v>
      </c>
      <c r="K2659" s="36">
        <f t="shared" si="548"/>
        <v>7728</v>
      </c>
      <c r="L2659" s="36">
        <f t="shared" si="548"/>
        <v>6230</v>
      </c>
      <c r="M2659" s="36">
        <f t="shared" si="548"/>
        <v>0</v>
      </c>
      <c r="N2659" s="38">
        <f t="shared" si="548"/>
        <v>1047900</v>
      </c>
    </row>
    <row r="2660" spans="1:14" x14ac:dyDescent="0.2">
      <c r="A2660" s="34" t="s">
        <v>1483</v>
      </c>
      <c r="B2660" s="35"/>
      <c r="C2660" s="36"/>
      <c r="D2660" s="37"/>
      <c r="E2660" s="37"/>
      <c r="F2660" s="36"/>
      <c r="G2660" s="36"/>
      <c r="H2660" s="36"/>
      <c r="I2660" s="36"/>
      <c r="J2660" s="36"/>
      <c r="K2660" s="36"/>
      <c r="L2660" s="36"/>
      <c r="M2660" s="36"/>
      <c r="N2660" s="38"/>
    </row>
    <row r="2661" spans="1:14" x14ac:dyDescent="0.2">
      <c r="A2661" s="39" t="s">
        <v>1492</v>
      </c>
      <c r="B2661" s="40"/>
      <c r="C2661" s="41">
        <v>32</v>
      </c>
      <c r="D2661" s="42">
        <v>0</v>
      </c>
      <c r="E2661" s="42">
        <v>6.0999999999999999E-2</v>
      </c>
      <c r="F2661" s="41">
        <v>0</v>
      </c>
      <c r="G2661" s="41">
        <v>16531</v>
      </c>
      <c r="H2661" s="41">
        <v>16531</v>
      </c>
      <c r="I2661" s="41">
        <v>0</v>
      </c>
      <c r="J2661" s="41">
        <v>5753</v>
      </c>
      <c r="K2661" s="41">
        <v>165</v>
      </c>
      <c r="L2661" s="41">
        <v>0</v>
      </c>
      <c r="M2661" s="41">
        <v>0</v>
      </c>
      <c r="N2661" s="43">
        <v>22284</v>
      </c>
    </row>
    <row r="2662" spans="1:14" x14ac:dyDescent="0.2">
      <c r="A2662" s="39" t="s">
        <v>1485</v>
      </c>
      <c r="B2662" s="40"/>
      <c r="C2662" s="41">
        <v>0</v>
      </c>
      <c r="D2662" s="42">
        <v>1</v>
      </c>
      <c r="E2662" s="42">
        <v>0</v>
      </c>
      <c r="F2662" s="41">
        <v>499276</v>
      </c>
      <c r="G2662" s="41">
        <v>0</v>
      </c>
      <c r="H2662" s="41">
        <v>499276</v>
      </c>
      <c r="I2662" s="41">
        <v>0</v>
      </c>
      <c r="J2662" s="41">
        <v>173748</v>
      </c>
      <c r="K2662" s="41">
        <v>4993</v>
      </c>
      <c r="L2662" s="41">
        <v>0</v>
      </c>
      <c r="M2662" s="41">
        <v>0</v>
      </c>
      <c r="N2662" s="43">
        <v>673024</v>
      </c>
    </row>
    <row r="2663" spans="1:14" x14ac:dyDescent="0.2">
      <c r="A2663" s="34" t="s">
        <v>24</v>
      </c>
      <c r="B2663" s="35"/>
      <c r="C2663" s="36">
        <f t="shared" ref="C2663:N2663" si="549">SUM(C2661:C2662)</f>
        <v>32</v>
      </c>
      <c r="D2663" s="37">
        <f t="shared" si="549"/>
        <v>1</v>
      </c>
      <c r="E2663" s="37">
        <f t="shared" si="549"/>
        <v>6.0999999999999999E-2</v>
      </c>
      <c r="F2663" s="36">
        <f t="shared" si="549"/>
        <v>499276</v>
      </c>
      <c r="G2663" s="36">
        <f t="shared" si="549"/>
        <v>16531</v>
      </c>
      <c r="H2663" s="36">
        <f t="shared" si="549"/>
        <v>515807</v>
      </c>
      <c r="I2663" s="36">
        <f t="shared" si="549"/>
        <v>0</v>
      </c>
      <c r="J2663" s="36">
        <f t="shared" si="549"/>
        <v>179501</v>
      </c>
      <c r="K2663" s="36">
        <f t="shared" si="549"/>
        <v>5158</v>
      </c>
      <c r="L2663" s="36">
        <f t="shared" si="549"/>
        <v>0</v>
      </c>
      <c r="M2663" s="36">
        <f t="shared" si="549"/>
        <v>0</v>
      </c>
      <c r="N2663" s="38">
        <f t="shared" si="549"/>
        <v>695308</v>
      </c>
    </row>
    <row r="2664" spans="1:14" x14ac:dyDescent="0.2">
      <c r="A2664" s="29" t="s">
        <v>2794</v>
      </c>
      <c r="B2664" s="30"/>
      <c r="C2664" s="31">
        <f t="shared" ref="C2664:N2664" si="550">C2647+C2655+C2659+C2663</f>
        <v>118</v>
      </c>
      <c r="D2664" s="32">
        <f t="shared" si="550"/>
        <v>9.9960000000000004</v>
      </c>
      <c r="E2664" s="32">
        <f t="shared" si="550"/>
        <v>5.3445999999999998</v>
      </c>
      <c r="F2664" s="31">
        <f t="shared" si="550"/>
        <v>5296471</v>
      </c>
      <c r="G2664" s="31">
        <f t="shared" si="550"/>
        <v>1629347</v>
      </c>
      <c r="H2664" s="31">
        <f t="shared" si="550"/>
        <v>6925818</v>
      </c>
      <c r="I2664" s="31">
        <f t="shared" si="550"/>
        <v>0</v>
      </c>
      <c r="J2664" s="31">
        <f t="shared" si="550"/>
        <v>2410189</v>
      </c>
      <c r="K2664" s="31">
        <f t="shared" si="550"/>
        <v>69258</v>
      </c>
      <c r="L2664" s="31">
        <f t="shared" si="550"/>
        <v>105230</v>
      </c>
      <c r="M2664" s="31">
        <f t="shared" si="550"/>
        <v>0</v>
      </c>
      <c r="N2664" s="33">
        <f t="shared" si="550"/>
        <v>9441237</v>
      </c>
    </row>
    <row r="2665" spans="1:14" x14ac:dyDescent="0.2">
      <c r="A2665" s="39"/>
      <c r="B2665" s="40"/>
      <c r="C2665" s="41"/>
      <c r="D2665" s="42"/>
      <c r="E2665" s="42"/>
      <c r="F2665" s="41"/>
      <c r="G2665" s="41"/>
      <c r="H2665" s="41"/>
      <c r="I2665" s="41"/>
      <c r="J2665" s="41"/>
      <c r="K2665" s="41"/>
      <c r="L2665" s="41"/>
      <c r="M2665" s="41"/>
      <c r="N2665" s="43"/>
    </row>
    <row r="2666" spans="1:14" x14ac:dyDescent="0.2">
      <c r="A2666" s="29" t="s">
        <v>2795</v>
      </c>
      <c r="B2666" s="30"/>
      <c r="C2666" s="31"/>
      <c r="D2666" s="32"/>
      <c r="E2666" s="32"/>
      <c r="F2666" s="31"/>
      <c r="G2666" s="31"/>
      <c r="H2666" s="31"/>
      <c r="I2666" s="31"/>
      <c r="J2666" s="31"/>
      <c r="K2666" s="31"/>
      <c r="L2666" s="31"/>
      <c r="M2666" s="31"/>
      <c r="N2666" s="33"/>
    </row>
    <row r="2667" spans="1:14" x14ac:dyDescent="0.2">
      <c r="A2667" s="29" t="s">
        <v>2796</v>
      </c>
      <c r="B2667" s="30" t="s">
        <v>6</v>
      </c>
      <c r="C2667" s="31" t="s">
        <v>7</v>
      </c>
      <c r="D2667" s="32" t="s">
        <v>8</v>
      </c>
      <c r="E2667" s="32" t="s">
        <v>9</v>
      </c>
      <c r="F2667" s="31" t="s">
        <v>10</v>
      </c>
      <c r="G2667" s="31" t="s">
        <v>11</v>
      </c>
      <c r="H2667" s="31" t="s">
        <v>12</v>
      </c>
      <c r="I2667" s="31" t="s">
        <v>13</v>
      </c>
      <c r="J2667" s="31" t="s">
        <v>14</v>
      </c>
      <c r="K2667" s="31" t="s">
        <v>15</v>
      </c>
      <c r="L2667" s="31" t="s">
        <v>16</v>
      </c>
      <c r="M2667" s="31" t="s">
        <v>17</v>
      </c>
      <c r="N2667" s="33" t="s">
        <v>18</v>
      </c>
    </row>
    <row r="2668" spans="1:14" x14ac:dyDescent="0.2">
      <c r="A2668" s="34" t="s">
        <v>19</v>
      </c>
      <c r="B2668" s="35"/>
      <c r="C2668" s="36"/>
      <c r="D2668" s="37"/>
      <c r="E2668" s="37"/>
      <c r="F2668" s="36"/>
      <c r="G2668" s="36"/>
      <c r="H2668" s="36"/>
      <c r="I2668" s="36"/>
      <c r="J2668" s="36"/>
      <c r="K2668" s="36"/>
      <c r="L2668" s="36"/>
      <c r="M2668" s="36"/>
      <c r="N2668" s="38"/>
    </row>
    <row r="2669" spans="1:14" x14ac:dyDescent="0.2">
      <c r="A2669" s="39" t="s">
        <v>22</v>
      </c>
      <c r="B2669" s="40"/>
      <c r="C2669" s="41">
        <v>0</v>
      </c>
      <c r="D2669" s="42">
        <v>7.2580999999999998</v>
      </c>
      <c r="E2669" s="42">
        <v>1.44</v>
      </c>
      <c r="F2669" s="41">
        <v>3648695</v>
      </c>
      <c r="G2669" s="41">
        <v>341988</v>
      </c>
      <c r="H2669" s="41">
        <v>3990683</v>
      </c>
      <c r="I2669" s="41">
        <v>0</v>
      </c>
      <c r="J2669" s="41">
        <v>1388758</v>
      </c>
      <c r="K2669" s="41">
        <v>39907</v>
      </c>
      <c r="L2669" s="41">
        <v>29600</v>
      </c>
      <c r="M2669" s="41">
        <v>0</v>
      </c>
      <c r="N2669" s="43">
        <v>5409041</v>
      </c>
    </row>
    <row r="2670" spans="1:14" x14ac:dyDescent="0.2">
      <c r="A2670" s="39" t="s">
        <v>31</v>
      </c>
      <c r="B2670" s="40"/>
      <c r="C2670" s="41">
        <v>0</v>
      </c>
      <c r="D2670" s="42">
        <v>0</v>
      </c>
      <c r="E2670" s="42">
        <v>0</v>
      </c>
      <c r="F2670" s="41">
        <v>48000</v>
      </c>
      <c r="G2670" s="41">
        <v>0</v>
      </c>
      <c r="H2670" s="41">
        <v>48000</v>
      </c>
      <c r="I2670" s="41">
        <v>0</v>
      </c>
      <c r="J2670" s="41">
        <v>16704</v>
      </c>
      <c r="K2670" s="41">
        <v>480</v>
      </c>
      <c r="L2670" s="41">
        <v>9000</v>
      </c>
      <c r="M2670" s="41">
        <v>0</v>
      </c>
      <c r="N2670" s="43">
        <v>73704</v>
      </c>
    </row>
    <row r="2671" spans="1:14" x14ac:dyDescent="0.2">
      <c r="A2671" s="34" t="s">
        <v>24</v>
      </c>
      <c r="B2671" s="35"/>
      <c r="C2671" s="36">
        <f t="shared" ref="C2671:N2671" si="551">SUM(C2669:C2670)</f>
        <v>0</v>
      </c>
      <c r="D2671" s="37">
        <f t="shared" si="551"/>
        <v>7.2580999999999998</v>
      </c>
      <c r="E2671" s="37">
        <f t="shared" si="551"/>
        <v>1.44</v>
      </c>
      <c r="F2671" s="36">
        <f t="shared" si="551"/>
        <v>3696695</v>
      </c>
      <c r="G2671" s="36">
        <f t="shared" si="551"/>
        <v>341988</v>
      </c>
      <c r="H2671" s="36">
        <f t="shared" si="551"/>
        <v>4038683</v>
      </c>
      <c r="I2671" s="36">
        <f t="shared" si="551"/>
        <v>0</v>
      </c>
      <c r="J2671" s="36">
        <f t="shared" si="551"/>
        <v>1405462</v>
      </c>
      <c r="K2671" s="36">
        <f t="shared" si="551"/>
        <v>40387</v>
      </c>
      <c r="L2671" s="36">
        <f t="shared" si="551"/>
        <v>38600</v>
      </c>
      <c r="M2671" s="36">
        <f t="shared" si="551"/>
        <v>0</v>
      </c>
      <c r="N2671" s="38">
        <f t="shared" si="551"/>
        <v>5482745</v>
      </c>
    </row>
    <row r="2672" spans="1:14" x14ac:dyDescent="0.2">
      <c r="A2672" s="34" t="s">
        <v>1629</v>
      </c>
      <c r="B2672" s="35"/>
      <c r="C2672" s="36"/>
      <c r="D2672" s="37"/>
      <c r="E2672" s="37"/>
      <c r="F2672" s="36"/>
      <c r="G2672" s="36"/>
      <c r="H2672" s="36"/>
      <c r="I2672" s="36"/>
      <c r="J2672" s="36"/>
      <c r="K2672" s="36"/>
      <c r="L2672" s="36"/>
      <c r="M2672" s="36"/>
      <c r="N2672" s="38"/>
    </row>
    <row r="2673" spans="1:14" x14ac:dyDescent="0.2">
      <c r="A2673" s="39" t="s">
        <v>162</v>
      </c>
      <c r="B2673" s="40"/>
      <c r="C2673" s="41">
        <v>0</v>
      </c>
      <c r="D2673" s="42">
        <v>1.9888999999999999</v>
      </c>
      <c r="E2673" s="42">
        <v>0</v>
      </c>
      <c r="F2673" s="41">
        <v>700675</v>
      </c>
      <c r="G2673" s="41">
        <v>0</v>
      </c>
      <c r="H2673" s="41">
        <v>700675</v>
      </c>
      <c r="I2673" s="41">
        <v>0</v>
      </c>
      <c r="J2673" s="41">
        <v>243835</v>
      </c>
      <c r="K2673" s="41">
        <v>7007</v>
      </c>
      <c r="L2673" s="41">
        <v>0</v>
      </c>
      <c r="M2673" s="41">
        <v>0</v>
      </c>
      <c r="N2673" s="43">
        <v>944510</v>
      </c>
    </row>
    <row r="2674" spans="1:14" x14ac:dyDescent="0.2">
      <c r="A2674" s="39" t="s">
        <v>40</v>
      </c>
      <c r="B2674" s="40"/>
      <c r="C2674" s="41">
        <v>0</v>
      </c>
      <c r="D2674" s="42">
        <v>-0.4032</v>
      </c>
      <c r="E2674" s="42">
        <v>0</v>
      </c>
      <c r="F2674" s="41">
        <v>-218400</v>
      </c>
      <c r="G2674" s="41">
        <v>0</v>
      </c>
      <c r="H2674" s="41">
        <v>-218400</v>
      </c>
      <c r="I2674" s="41">
        <v>0</v>
      </c>
      <c r="J2674" s="41">
        <v>-76003</v>
      </c>
      <c r="K2674" s="41">
        <v>-2184</v>
      </c>
      <c r="L2674" s="41">
        <v>0</v>
      </c>
      <c r="M2674" s="41">
        <v>0</v>
      </c>
      <c r="N2674" s="43">
        <v>-294403</v>
      </c>
    </row>
    <row r="2675" spans="1:14" x14ac:dyDescent="0.2">
      <c r="A2675" s="39" t="s">
        <v>41</v>
      </c>
      <c r="B2675" s="40"/>
      <c r="C2675" s="41">
        <v>0</v>
      </c>
      <c r="D2675" s="42">
        <v>0</v>
      </c>
      <c r="E2675" s="42">
        <v>0</v>
      </c>
      <c r="F2675" s="41">
        <v>0</v>
      </c>
      <c r="G2675" s="41">
        <v>0</v>
      </c>
      <c r="H2675" s="41">
        <v>0</v>
      </c>
      <c r="I2675" s="41">
        <v>218400</v>
      </c>
      <c r="J2675" s="41">
        <v>73819</v>
      </c>
      <c r="K2675" s="41">
        <v>0</v>
      </c>
      <c r="L2675" s="41">
        <v>0</v>
      </c>
      <c r="M2675" s="41">
        <v>0</v>
      </c>
      <c r="N2675" s="43">
        <v>292219</v>
      </c>
    </row>
    <row r="2676" spans="1:14" x14ac:dyDescent="0.2">
      <c r="A2676" s="39" t="s">
        <v>163</v>
      </c>
      <c r="B2676" s="40"/>
      <c r="C2676" s="41">
        <v>0</v>
      </c>
      <c r="D2676" s="42">
        <v>0</v>
      </c>
      <c r="E2676" s="42">
        <v>0</v>
      </c>
      <c r="F2676" s="41">
        <v>0</v>
      </c>
      <c r="G2676" s="41">
        <v>0</v>
      </c>
      <c r="H2676" s="41">
        <v>0</v>
      </c>
      <c r="I2676" s="41">
        <v>0</v>
      </c>
      <c r="J2676" s="41">
        <v>2</v>
      </c>
      <c r="K2676" s="41">
        <v>0</v>
      </c>
      <c r="L2676" s="41">
        <v>0</v>
      </c>
      <c r="M2676" s="41">
        <v>0</v>
      </c>
      <c r="N2676" s="43">
        <v>2</v>
      </c>
    </row>
    <row r="2677" spans="1:14" x14ac:dyDescent="0.2">
      <c r="A2677" s="39" t="s">
        <v>32</v>
      </c>
      <c r="B2677" s="40"/>
      <c r="C2677" s="41">
        <v>0</v>
      </c>
      <c r="D2677" s="42">
        <v>0</v>
      </c>
      <c r="E2677" s="42">
        <v>0.4</v>
      </c>
      <c r="F2677" s="41">
        <v>0</v>
      </c>
      <c r="G2677" s="41">
        <v>105883</v>
      </c>
      <c r="H2677" s="41">
        <v>105883</v>
      </c>
      <c r="I2677" s="41">
        <v>0</v>
      </c>
      <c r="J2677" s="41">
        <v>36847</v>
      </c>
      <c r="K2677" s="41">
        <v>1059</v>
      </c>
      <c r="L2677" s="41">
        <v>0</v>
      </c>
      <c r="M2677" s="41">
        <v>0</v>
      </c>
      <c r="N2677" s="43">
        <v>142730</v>
      </c>
    </row>
    <row r="2678" spans="1:14" x14ac:dyDescent="0.2">
      <c r="A2678" s="39" t="s">
        <v>23</v>
      </c>
      <c r="B2678" s="40"/>
      <c r="C2678" s="41">
        <v>0</v>
      </c>
      <c r="D2678" s="42">
        <v>0</v>
      </c>
      <c r="E2678" s="42">
        <v>1.4</v>
      </c>
      <c r="F2678" s="41">
        <v>0</v>
      </c>
      <c r="G2678" s="41">
        <v>529816</v>
      </c>
      <c r="H2678" s="41">
        <v>529816</v>
      </c>
      <c r="I2678" s="41">
        <v>0</v>
      </c>
      <c r="J2678" s="41">
        <v>184376</v>
      </c>
      <c r="K2678" s="41">
        <v>5298</v>
      </c>
      <c r="L2678" s="41">
        <v>0</v>
      </c>
      <c r="M2678" s="41">
        <v>0</v>
      </c>
      <c r="N2678" s="43">
        <v>714192</v>
      </c>
    </row>
    <row r="2679" spans="1:14" x14ac:dyDescent="0.2">
      <c r="A2679" s="39" t="s">
        <v>1481</v>
      </c>
      <c r="B2679" s="40"/>
      <c r="C2679" s="41">
        <v>0</v>
      </c>
      <c r="D2679" s="42">
        <v>3.8416999999999999</v>
      </c>
      <c r="E2679" s="42">
        <v>0.51</v>
      </c>
      <c r="F2679" s="41">
        <v>2403944</v>
      </c>
      <c r="G2679" s="41">
        <v>128061</v>
      </c>
      <c r="H2679" s="41">
        <v>2532005</v>
      </c>
      <c r="I2679" s="41">
        <v>0</v>
      </c>
      <c r="J2679" s="41">
        <v>881138</v>
      </c>
      <c r="K2679" s="41">
        <v>25320</v>
      </c>
      <c r="L2679" s="41">
        <v>75225</v>
      </c>
      <c r="M2679" s="41">
        <v>0</v>
      </c>
      <c r="N2679" s="43">
        <v>3488368</v>
      </c>
    </row>
    <row r="2680" spans="1:14" x14ac:dyDescent="0.2">
      <c r="A2680" s="34" t="s">
        <v>24</v>
      </c>
      <c r="B2680" s="35"/>
      <c r="C2680" s="36">
        <f t="shared" ref="C2680:N2680" si="552">SUM(C2673:C2679)</f>
        <v>0</v>
      </c>
      <c r="D2680" s="37">
        <f t="shared" si="552"/>
        <v>5.4273999999999996</v>
      </c>
      <c r="E2680" s="37">
        <f t="shared" si="552"/>
        <v>2.3099999999999996</v>
      </c>
      <c r="F2680" s="36">
        <f t="shared" si="552"/>
        <v>2886219</v>
      </c>
      <c r="G2680" s="36">
        <f t="shared" si="552"/>
        <v>763760</v>
      </c>
      <c r="H2680" s="36">
        <f t="shared" si="552"/>
        <v>3649979</v>
      </c>
      <c r="I2680" s="36">
        <f t="shared" si="552"/>
        <v>218400</v>
      </c>
      <c r="J2680" s="36">
        <f t="shared" si="552"/>
        <v>1344014</v>
      </c>
      <c r="K2680" s="36">
        <f t="shared" si="552"/>
        <v>36500</v>
      </c>
      <c r="L2680" s="36">
        <f t="shared" si="552"/>
        <v>75225</v>
      </c>
      <c r="M2680" s="36">
        <f t="shared" si="552"/>
        <v>0</v>
      </c>
      <c r="N2680" s="38">
        <f t="shared" si="552"/>
        <v>5287618</v>
      </c>
    </row>
    <row r="2681" spans="1:14" x14ac:dyDescent="0.2">
      <c r="A2681" s="34" t="s">
        <v>25</v>
      </c>
      <c r="B2681" s="35"/>
      <c r="C2681" s="36"/>
      <c r="D2681" s="37"/>
      <c r="E2681" s="37"/>
      <c r="F2681" s="36"/>
      <c r="G2681" s="36"/>
      <c r="H2681" s="36"/>
      <c r="I2681" s="36"/>
      <c r="J2681" s="36"/>
      <c r="K2681" s="36"/>
      <c r="L2681" s="36"/>
      <c r="M2681" s="36"/>
      <c r="N2681" s="38"/>
    </row>
    <row r="2682" spans="1:14" x14ac:dyDescent="0.2">
      <c r="A2682" s="39" t="s">
        <v>225</v>
      </c>
      <c r="B2682" s="40"/>
      <c r="C2682" s="41">
        <v>74</v>
      </c>
      <c r="D2682" s="42">
        <v>0</v>
      </c>
      <c r="E2682" s="42">
        <v>1.1665000000000001</v>
      </c>
      <c r="F2682" s="41">
        <v>0</v>
      </c>
      <c r="G2682" s="41">
        <v>358615</v>
      </c>
      <c r="H2682" s="41">
        <v>358615</v>
      </c>
      <c r="I2682" s="41">
        <v>0</v>
      </c>
      <c r="J2682" s="41">
        <v>124798</v>
      </c>
      <c r="K2682" s="41">
        <v>3586</v>
      </c>
      <c r="L2682" s="41">
        <v>4440</v>
      </c>
      <c r="M2682" s="41">
        <v>0</v>
      </c>
      <c r="N2682" s="43">
        <v>487853</v>
      </c>
    </row>
    <row r="2683" spans="1:14" x14ac:dyDescent="0.2">
      <c r="A2683" s="39" t="s">
        <v>56</v>
      </c>
      <c r="B2683" s="40"/>
      <c r="C2683" s="41">
        <v>74</v>
      </c>
      <c r="D2683" s="42">
        <v>0</v>
      </c>
      <c r="E2683" s="42">
        <v>0.68940000000000001</v>
      </c>
      <c r="F2683" s="41">
        <v>0</v>
      </c>
      <c r="G2683" s="41">
        <v>211941</v>
      </c>
      <c r="H2683" s="41">
        <v>211941</v>
      </c>
      <c r="I2683" s="41">
        <v>0</v>
      </c>
      <c r="J2683" s="41">
        <v>73755</v>
      </c>
      <c r="K2683" s="41">
        <v>2119</v>
      </c>
      <c r="L2683" s="41">
        <v>1850</v>
      </c>
      <c r="M2683" s="41">
        <v>0</v>
      </c>
      <c r="N2683" s="43">
        <v>287546</v>
      </c>
    </row>
    <row r="2684" spans="1:14" x14ac:dyDescent="0.2">
      <c r="A2684" s="39" t="s">
        <v>69</v>
      </c>
      <c r="B2684" s="40"/>
      <c r="C2684" s="41">
        <v>50</v>
      </c>
      <c r="D2684" s="42">
        <v>0</v>
      </c>
      <c r="E2684" s="42">
        <v>1.1896</v>
      </c>
      <c r="F2684" s="41">
        <v>0</v>
      </c>
      <c r="G2684" s="41">
        <v>365716</v>
      </c>
      <c r="H2684" s="41">
        <v>365716</v>
      </c>
      <c r="I2684" s="41">
        <v>0</v>
      </c>
      <c r="J2684" s="41">
        <v>127269</v>
      </c>
      <c r="K2684" s="41">
        <v>3657</v>
      </c>
      <c r="L2684" s="41">
        <v>3050</v>
      </c>
      <c r="M2684" s="41">
        <v>0</v>
      </c>
      <c r="N2684" s="43">
        <v>496035</v>
      </c>
    </row>
    <row r="2685" spans="1:14" x14ac:dyDescent="0.2">
      <c r="A2685" s="34" t="s">
        <v>24</v>
      </c>
      <c r="B2685" s="35"/>
      <c r="C2685" s="36">
        <f t="shared" ref="C2685:N2685" si="553">SUM(C2682:C2684)</f>
        <v>198</v>
      </c>
      <c r="D2685" s="37">
        <f t="shared" si="553"/>
        <v>0</v>
      </c>
      <c r="E2685" s="37">
        <f t="shared" si="553"/>
        <v>3.0455000000000001</v>
      </c>
      <c r="F2685" s="36">
        <f t="shared" si="553"/>
        <v>0</v>
      </c>
      <c r="G2685" s="36">
        <f t="shared" si="553"/>
        <v>936272</v>
      </c>
      <c r="H2685" s="36">
        <f t="shared" si="553"/>
        <v>936272</v>
      </c>
      <c r="I2685" s="36">
        <f t="shared" si="553"/>
        <v>0</v>
      </c>
      <c r="J2685" s="36">
        <f t="shared" si="553"/>
        <v>325822</v>
      </c>
      <c r="K2685" s="36">
        <f t="shared" si="553"/>
        <v>9362</v>
      </c>
      <c r="L2685" s="36">
        <f t="shared" si="553"/>
        <v>9340</v>
      </c>
      <c r="M2685" s="36">
        <f t="shared" si="553"/>
        <v>0</v>
      </c>
      <c r="N2685" s="38">
        <f t="shared" si="553"/>
        <v>1271434</v>
      </c>
    </row>
    <row r="2686" spans="1:14" x14ac:dyDescent="0.2">
      <c r="A2686" s="34" t="s">
        <v>1483</v>
      </c>
      <c r="B2686" s="35"/>
      <c r="C2686" s="36"/>
      <c r="D2686" s="37"/>
      <c r="E2686" s="37"/>
      <c r="F2686" s="36"/>
      <c r="G2686" s="36"/>
      <c r="H2686" s="36"/>
      <c r="I2686" s="36"/>
      <c r="J2686" s="36"/>
      <c r="K2686" s="36"/>
      <c r="L2686" s="36"/>
      <c r="M2686" s="36"/>
      <c r="N2686" s="38"/>
    </row>
    <row r="2687" spans="1:14" x14ac:dyDescent="0.2">
      <c r="A2687" s="39" t="s">
        <v>1492</v>
      </c>
      <c r="B2687" s="40"/>
      <c r="C2687" s="41">
        <v>35</v>
      </c>
      <c r="D2687" s="42">
        <v>0</v>
      </c>
      <c r="E2687" s="42">
        <v>6.6699999999999995E-2</v>
      </c>
      <c r="F2687" s="41">
        <v>0</v>
      </c>
      <c r="G2687" s="41">
        <v>18076</v>
      </c>
      <c r="H2687" s="41">
        <v>18076</v>
      </c>
      <c r="I2687" s="41">
        <v>0</v>
      </c>
      <c r="J2687" s="41">
        <v>6291</v>
      </c>
      <c r="K2687" s="41">
        <v>181</v>
      </c>
      <c r="L2687" s="41">
        <v>0</v>
      </c>
      <c r="M2687" s="41">
        <v>0</v>
      </c>
      <c r="N2687" s="43">
        <v>24367</v>
      </c>
    </row>
    <row r="2688" spans="1:14" x14ac:dyDescent="0.2">
      <c r="A2688" s="39" t="s">
        <v>1485</v>
      </c>
      <c r="B2688" s="40"/>
      <c r="C2688" s="41">
        <v>0</v>
      </c>
      <c r="D2688" s="42">
        <v>1.2452000000000001</v>
      </c>
      <c r="E2688" s="42">
        <v>0</v>
      </c>
      <c r="F2688" s="41">
        <v>503545</v>
      </c>
      <c r="G2688" s="41">
        <v>0</v>
      </c>
      <c r="H2688" s="41">
        <v>503545</v>
      </c>
      <c r="I2688" s="41">
        <v>0</v>
      </c>
      <c r="J2688" s="41">
        <v>175233</v>
      </c>
      <c r="K2688" s="41">
        <v>5035</v>
      </c>
      <c r="L2688" s="41">
        <v>0</v>
      </c>
      <c r="M2688" s="41">
        <v>0</v>
      </c>
      <c r="N2688" s="43">
        <v>678778</v>
      </c>
    </row>
    <row r="2689" spans="1:14" x14ac:dyDescent="0.2">
      <c r="A2689" s="34" t="s">
        <v>24</v>
      </c>
      <c r="B2689" s="35"/>
      <c r="C2689" s="36">
        <f t="shared" ref="C2689:N2689" si="554">SUM(C2687:C2688)</f>
        <v>35</v>
      </c>
      <c r="D2689" s="37">
        <f t="shared" si="554"/>
        <v>1.2452000000000001</v>
      </c>
      <c r="E2689" s="37">
        <f t="shared" si="554"/>
        <v>6.6699999999999995E-2</v>
      </c>
      <c r="F2689" s="36">
        <f t="shared" si="554"/>
        <v>503545</v>
      </c>
      <c r="G2689" s="36">
        <f t="shared" si="554"/>
        <v>18076</v>
      </c>
      <c r="H2689" s="36">
        <f t="shared" si="554"/>
        <v>521621</v>
      </c>
      <c r="I2689" s="36">
        <f t="shared" si="554"/>
        <v>0</v>
      </c>
      <c r="J2689" s="36">
        <f t="shared" si="554"/>
        <v>181524</v>
      </c>
      <c r="K2689" s="36">
        <f t="shared" si="554"/>
        <v>5216</v>
      </c>
      <c r="L2689" s="36">
        <f t="shared" si="554"/>
        <v>0</v>
      </c>
      <c r="M2689" s="36">
        <f t="shared" si="554"/>
        <v>0</v>
      </c>
      <c r="N2689" s="38">
        <f t="shared" si="554"/>
        <v>703145</v>
      </c>
    </row>
    <row r="2690" spans="1:14" x14ac:dyDescent="0.2">
      <c r="A2690" s="29" t="s">
        <v>2797</v>
      </c>
      <c r="B2690" s="30"/>
      <c r="C2690" s="31">
        <f t="shared" ref="C2690:N2690" si="555">C2671+C2680+C2685+C2689</f>
        <v>233</v>
      </c>
      <c r="D2690" s="32">
        <f t="shared" si="555"/>
        <v>13.9307</v>
      </c>
      <c r="E2690" s="32">
        <f t="shared" si="555"/>
        <v>6.8621999999999996</v>
      </c>
      <c r="F2690" s="31">
        <f t="shared" si="555"/>
        <v>7086459</v>
      </c>
      <c r="G2690" s="31">
        <f t="shared" si="555"/>
        <v>2060096</v>
      </c>
      <c r="H2690" s="31">
        <f t="shared" si="555"/>
        <v>9146555</v>
      </c>
      <c r="I2690" s="31">
        <f t="shared" si="555"/>
        <v>218400</v>
      </c>
      <c r="J2690" s="31">
        <f t="shared" si="555"/>
        <v>3256822</v>
      </c>
      <c r="K2690" s="31">
        <f t="shared" si="555"/>
        <v>91465</v>
      </c>
      <c r="L2690" s="31">
        <f t="shared" si="555"/>
        <v>123165</v>
      </c>
      <c r="M2690" s="31">
        <f t="shared" si="555"/>
        <v>0</v>
      </c>
      <c r="N2690" s="33">
        <f t="shared" si="555"/>
        <v>12744942</v>
      </c>
    </row>
    <row r="2691" spans="1:14" x14ac:dyDescent="0.2">
      <c r="A2691" s="39"/>
      <c r="B2691" s="40"/>
      <c r="C2691" s="41"/>
      <c r="D2691" s="42"/>
      <c r="E2691" s="42"/>
      <c r="F2691" s="41"/>
      <c r="G2691" s="41"/>
      <c r="H2691" s="41"/>
      <c r="I2691" s="41"/>
      <c r="J2691" s="41"/>
      <c r="K2691" s="41"/>
      <c r="L2691" s="41"/>
      <c r="M2691" s="41"/>
      <c r="N2691" s="43"/>
    </row>
    <row r="2692" spans="1:14" x14ac:dyDescent="0.2">
      <c r="A2692" s="29" t="s">
        <v>2798</v>
      </c>
      <c r="B2692" s="30"/>
      <c r="C2692" s="31"/>
      <c r="D2692" s="32"/>
      <c r="E2692" s="32"/>
      <c r="F2692" s="31"/>
      <c r="G2692" s="31"/>
      <c r="H2692" s="31"/>
      <c r="I2692" s="31"/>
      <c r="J2692" s="31"/>
      <c r="K2692" s="31"/>
      <c r="L2692" s="31"/>
      <c r="M2692" s="31"/>
      <c r="N2692" s="33"/>
    </row>
    <row r="2693" spans="1:14" x14ac:dyDescent="0.2">
      <c r="A2693" s="29" t="s">
        <v>2799</v>
      </c>
      <c r="B2693" s="30" t="s">
        <v>6</v>
      </c>
      <c r="C2693" s="31" t="s">
        <v>7</v>
      </c>
      <c r="D2693" s="32" t="s">
        <v>8</v>
      </c>
      <c r="E2693" s="32" t="s">
        <v>9</v>
      </c>
      <c r="F2693" s="31" t="s">
        <v>10</v>
      </c>
      <c r="G2693" s="31" t="s">
        <v>11</v>
      </c>
      <c r="H2693" s="31" t="s">
        <v>12</v>
      </c>
      <c r="I2693" s="31" t="s">
        <v>13</v>
      </c>
      <c r="J2693" s="31" t="s">
        <v>14</v>
      </c>
      <c r="K2693" s="31" t="s">
        <v>15</v>
      </c>
      <c r="L2693" s="31" t="s">
        <v>16</v>
      </c>
      <c r="M2693" s="31" t="s">
        <v>17</v>
      </c>
      <c r="N2693" s="33" t="s">
        <v>18</v>
      </c>
    </row>
    <row r="2694" spans="1:14" x14ac:dyDescent="0.2">
      <c r="A2694" s="34" t="s">
        <v>19</v>
      </c>
      <c r="B2694" s="35"/>
      <c r="C2694" s="36"/>
      <c r="D2694" s="37"/>
      <c r="E2694" s="37"/>
      <c r="F2694" s="36"/>
      <c r="G2694" s="36"/>
      <c r="H2694" s="36"/>
      <c r="I2694" s="36"/>
      <c r="J2694" s="36"/>
      <c r="K2694" s="36"/>
      <c r="L2694" s="36"/>
      <c r="M2694" s="36"/>
      <c r="N2694" s="38"/>
    </row>
    <row r="2695" spans="1:14" x14ac:dyDescent="0.2">
      <c r="A2695" s="39" t="s">
        <v>22</v>
      </c>
      <c r="B2695" s="40"/>
      <c r="C2695" s="41">
        <v>0</v>
      </c>
      <c r="D2695" s="42">
        <v>3.871</v>
      </c>
      <c r="E2695" s="42">
        <v>0.8</v>
      </c>
      <c r="F2695" s="41">
        <v>2071881</v>
      </c>
      <c r="G2695" s="41">
        <v>189994</v>
      </c>
      <c r="H2695" s="41">
        <v>2261875</v>
      </c>
      <c r="I2695" s="41">
        <v>0</v>
      </c>
      <c r="J2695" s="41">
        <v>787133</v>
      </c>
      <c r="K2695" s="41">
        <v>22619</v>
      </c>
      <c r="L2695" s="41">
        <v>18000</v>
      </c>
      <c r="M2695" s="41">
        <v>0</v>
      </c>
      <c r="N2695" s="43">
        <v>3067008</v>
      </c>
    </row>
    <row r="2696" spans="1:14" x14ac:dyDescent="0.2">
      <c r="A2696" s="39" t="s">
        <v>31</v>
      </c>
      <c r="B2696" s="40"/>
      <c r="C2696" s="41">
        <v>0</v>
      </c>
      <c r="D2696" s="42">
        <v>0</v>
      </c>
      <c r="E2696" s="42">
        <v>0</v>
      </c>
      <c r="F2696" s="41">
        <v>24000</v>
      </c>
      <c r="G2696" s="41">
        <v>0</v>
      </c>
      <c r="H2696" s="41">
        <v>24000</v>
      </c>
      <c r="I2696" s="41">
        <v>0</v>
      </c>
      <c r="J2696" s="41">
        <v>8352</v>
      </c>
      <c r="K2696" s="41">
        <v>240</v>
      </c>
      <c r="L2696" s="41">
        <v>4500</v>
      </c>
      <c r="M2696" s="41">
        <v>0</v>
      </c>
      <c r="N2696" s="43">
        <v>36852</v>
      </c>
    </row>
    <row r="2697" spans="1:14" x14ac:dyDescent="0.2">
      <c r="A2697" s="34" t="s">
        <v>24</v>
      </c>
      <c r="B2697" s="35"/>
      <c r="C2697" s="36">
        <f t="shared" ref="C2697:N2697" si="556">SUM(C2695:C2696)</f>
        <v>0</v>
      </c>
      <c r="D2697" s="37">
        <f t="shared" si="556"/>
        <v>3.871</v>
      </c>
      <c r="E2697" s="37">
        <f t="shared" si="556"/>
        <v>0.8</v>
      </c>
      <c r="F2697" s="36">
        <f t="shared" si="556"/>
        <v>2095881</v>
      </c>
      <c r="G2697" s="36">
        <f t="shared" si="556"/>
        <v>189994</v>
      </c>
      <c r="H2697" s="36">
        <f t="shared" si="556"/>
        <v>2285875</v>
      </c>
      <c r="I2697" s="36">
        <f t="shared" si="556"/>
        <v>0</v>
      </c>
      <c r="J2697" s="36">
        <f t="shared" si="556"/>
        <v>795485</v>
      </c>
      <c r="K2697" s="36">
        <f t="shared" si="556"/>
        <v>22859</v>
      </c>
      <c r="L2697" s="36">
        <f t="shared" si="556"/>
        <v>22500</v>
      </c>
      <c r="M2697" s="36">
        <f t="shared" si="556"/>
        <v>0</v>
      </c>
      <c r="N2697" s="38">
        <f t="shared" si="556"/>
        <v>3103860</v>
      </c>
    </row>
    <row r="2698" spans="1:14" x14ac:dyDescent="0.2">
      <c r="A2698" s="34" t="s">
        <v>1629</v>
      </c>
      <c r="B2698" s="35"/>
      <c r="C2698" s="36"/>
      <c r="D2698" s="37"/>
      <c r="E2698" s="37"/>
      <c r="F2698" s="36"/>
      <c r="G2698" s="36"/>
      <c r="H2698" s="36"/>
      <c r="I2698" s="36"/>
      <c r="J2698" s="36"/>
      <c r="K2698" s="36"/>
      <c r="L2698" s="36"/>
      <c r="M2698" s="36"/>
      <c r="N2698" s="38"/>
    </row>
    <row r="2699" spans="1:14" x14ac:dyDescent="0.2">
      <c r="A2699" s="39" t="s">
        <v>162</v>
      </c>
      <c r="B2699" s="40"/>
      <c r="C2699" s="41">
        <v>0</v>
      </c>
      <c r="D2699" s="42">
        <v>0.88890000000000002</v>
      </c>
      <c r="E2699" s="42">
        <v>0</v>
      </c>
      <c r="F2699" s="41">
        <v>337025</v>
      </c>
      <c r="G2699" s="41">
        <v>0</v>
      </c>
      <c r="H2699" s="41">
        <v>337025</v>
      </c>
      <c r="I2699" s="41">
        <v>0</v>
      </c>
      <c r="J2699" s="41">
        <v>117284</v>
      </c>
      <c r="K2699" s="41">
        <v>3370</v>
      </c>
      <c r="L2699" s="41">
        <v>0</v>
      </c>
      <c r="M2699" s="41">
        <v>0</v>
      </c>
      <c r="N2699" s="43">
        <v>454309</v>
      </c>
    </row>
    <row r="2700" spans="1:14" x14ac:dyDescent="0.2">
      <c r="A2700" s="39" t="s">
        <v>45</v>
      </c>
      <c r="B2700" s="40"/>
      <c r="C2700" s="41">
        <v>0</v>
      </c>
      <c r="D2700" s="42">
        <v>4.58E-2</v>
      </c>
      <c r="E2700" s="42">
        <v>0</v>
      </c>
      <c r="F2700" s="41">
        <v>21208</v>
      </c>
      <c r="G2700" s="41">
        <v>0</v>
      </c>
      <c r="H2700" s="41">
        <v>21208</v>
      </c>
      <c r="I2700" s="41">
        <v>0</v>
      </c>
      <c r="J2700" s="41">
        <v>7381</v>
      </c>
      <c r="K2700" s="41">
        <v>212</v>
      </c>
      <c r="L2700" s="41">
        <v>0</v>
      </c>
      <c r="M2700" s="41">
        <v>0</v>
      </c>
      <c r="N2700" s="43">
        <v>28589</v>
      </c>
    </row>
    <row r="2701" spans="1:14" x14ac:dyDescent="0.2">
      <c r="A2701" s="39" t="s">
        <v>40</v>
      </c>
      <c r="B2701" s="40"/>
      <c r="C2701" s="41">
        <v>0</v>
      </c>
      <c r="D2701" s="42">
        <v>0</v>
      </c>
      <c r="E2701" s="42">
        <v>0</v>
      </c>
      <c r="F2701" s="41">
        <v>-25200</v>
      </c>
      <c r="G2701" s="41">
        <v>0</v>
      </c>
      <c r="H2701" s="41">
        <v>-25200</v>
      </c>
      <c r="I2701" s="41">
        <v>0</v>
      </c>
      <c r="J2701" s="41">
        <v>-8770</v>
      </c>
      <c r="K2701" s="41">
        <v>-252</v>
      </c>
      <c r="L2701" s="41">
        <v>0</v>
      </c>
      <c r="M2701" s="41">
        <v>0</v>
      </c>
      <c r="N2701" s="43">
        <v>-33970</v>
      </c>
    </row>
    <row r="2702" spans="1:14" x14ac:dyDescent="0.2">
      <c r="A2702" s="39" t="s">
        <v>41</v>
      </c>
      <c r="B2702" s="40"/>
      <c r="C2702" s="41">
        <v>0</v>
      </c>
      <c r="D2702" s="42">
        <v>0</v>
      </c>
      <c r="E2702" s="42">
        <v>0</v>
      </c>
      <c r="F2702" s="41">
        <v>0</v>
      </c>
      <c r="G2702" s="41">
        <v>0</v>
      </c>
      <c r="H2702" s="41">
        <v>0</v>
      </c>
      <c r="I2702" s="41">
        <v>25200</v>
      </c>
      <c r="J2702" s="41">
        <v>8518</v>
      </c>
      <c r="K2702" s="41">
        <v>0</v>
      </c>
      <c r="L2702" s="41">
        <v>0</v>
      </c>
      <c r="M2702" s="41">
        <v>0</v>
      </c>
      <c r="N2702" s="43">
        <v>33718</v>
      </c>
    </row>
    <row r="2703" spans="1:14" x14ac:dyDescent="0.2">
      <c r="A2703" s="39" t="s">
        <v>163</v>
      </c>
      <c r="B2703" s="40"/>
      <c r="C2703" s="41">
        <v>0</v>
      </c>
      <c r="D2703" s="42">
        <v>0</v>
      </c>
      <c r="E2703" s="42">
        <v>0</v>
      </c>
      <c r="F2703" s="41">
        <v>0</v>
      </c>
      <c r="G2703" s="41">
        <v>0</v>
      </c>
      <c r="H2703" s="41">
        <v>0</v>
      </c>
      <c r="I2703" s="41">
        <v>0</v>
      </c>
      <c r="J2703" s="41">
        <v>3</v>
      </c>
      <c r="K2703" s="41">
        <v>0</v>
      </c>
      <c r="L2703" s="41">
        <v>0</v>
      </c>
      <c r="M2703" s="41">
        <v>0</v>
      </c>
      <c r="N2703" s="43">
        <v>3</v>
      </c>
    </row>
    <row r="2704" spans="1:14" x14ac:dyDescent="0.2">
      <c r="A2704" s="39" t="s">
        <v>32</v>
      </c>
      <c r="B2704" s="40"/>
      <c r="C2704" s="41">
        <v>0</v>
      </c>
      <c r="D2704" s="42">
        <v>0</v>
      </c>
      <c r="E2704" s="42">
        <v>0.4</v>
      </c>
      <c r="F2704" s="41">
        <v>0</v>
      </c>
      <c r="G2704" s="41">
        <v>105883</v>
      </c>
      <c r="H2704" s="41">
        <v>105883</v>
      </c>
      <c r="I2704" s="41">
        <v>0</v>
      </c>
      <c r="J2704" s="41">
        <v>36847</v>
      </c>
      <c r="K2704" s="41">
        <v>1059</v>
      </c>
      <c r="L2704" s="41">
        <v>0</v>
      </c>
      <c r="M2704" s="41">
        <v>0</v>
      </c>
      <c r="N2704" s="43">
        <v>142730</v>
      </c>
    </row>
    <row r="2705" spans="1:14" x14ac:dyDescent="0.2">
      <c r="A2705" s="39" t="s">
        <v>23</v>
      </c>
      <c r="B2705" s="40"/>
      <c r="C2705" s="41">
        <v>0</v>
      </c>
      <c r="D2705" s="42">
        <v>0</v>
      </c>
      <c r="E2705" s="42">
        <v>1.33</v>
      </c>
      <c r="F2705" s="41">
        <v>0</v>
      </c>
      <c r="G2705" s="41">
        <v>510974</v>
      </c>
      <c r="H2705" s="41">
        <v>510974</v>
      </c>
      <c r="I2705" s="41">
        <v>0</v>
      </c>
      <c r="J2705" s="41">
        <v>177819</v>
      </c>
      <c r="K2705" s="41">
        <v>5110</v>
      </c>
      <c r="L2705" s="41">
        <v>0</v>
      </c>
      <c r="M2705" s="41">
        <v>0</v>
      </c>
      <c r="N2705" s="43">
        <v>688793</v>
      </c>
    </row>
    <row r="2706" spans="1:14" x14ac:dyDescent="0.2">
      <c r="A2706" s="39" t="s">
        <v>1481</v>
      </c>
      <c r="B2706" s="40"/>
      <c r="C2706" s="41">
        <v>0</v>
      </c>
      <c r="D2706" s="42">
        <v>4.55</v>
      </c>
      <c r="E2706" s="42">
        <v>0.68</v>
      </c>
      <c r="F2706" s="41">
        <v>2889701</v>
      </c>
      <c r="G2706" s="41">
        <v>170748</v>
      </c>
      <c r="H2706" s="41">
        <v>3060449</v>
      </c>
      <c r="I2706" s="41">
        <v>0</v>
      </c>
      <c r="J2706" s="41">
        <v>1065036</v>
      </c>
      <c r="K2706" s="41">
        <v>30604</v>
      </c>
      <c r="L2706" s="41">
        <v>98825</v>
      </c>
      <c r="M2706" s="41">
        <v>0</v>
      </c>
      <c r="N2706" s="43">
        <v>4224310</v>
      </c>
    </row>
    <row r="2707" spans="1:14" x14ac:dyDescent="0.2">
      <c r="A2707" s="34" t="s">
        <v>24</v>
      </c>
      <c r="B2707" s="35"/>
      <c r="C2707" s="36">
        <f t="shared" ref="C2707:N2707" si="557">SUM(C2699:C2706)</f>
        <v>0</v>
      </c>
      <c r="D2707" s="37">
        <f t="shared" si="557"/>
        <v>5.4847000000000001</v>
      </c>
      <c r="E2707" s="37">
        <f t="shared" si="557"/>
        <v>2.41</v>
      </c>
      <c r="F2707" s="36">
        <f t="shared" si="557"/>
        <v>3222734</v>
      </c>
      <c r="G2707" s="36">
        <f t="shared" si="557"/>
        <v>787605</v>
      </c>
      <c r="H2707" s="36">
        <f t="shared" si="557"/>
        <v>4010339</v>
      </c>
      <c r="I2707" s="36">
        <f t="shared" si="557"/>
        <v>25200</v>
      </c>
      <c r="J2707" s="36">
        <f t="shared" si="557"/>
        <v>1404118</v>
      </c>
      <c r="K2707" s="36">
        <f t="shared" si="557"/>
        <v>40103</v>
      </c>
      <c r="L2707" s="36">
        <f t="shared" si="557"/>
        <v>98825</v>
      </c>
      <c r="M2707" s="36">
        <f t="shared" si="557"/>
        <v>0</v>
      </c>
      <c r="N2707" s="38">
        <f t="shared" si="557"/>
        <v>5538482</v>
      </c>
    </row>
    <row r="2708" spans="1:14" x14ac:dyDescent="0.2">
      <c r="A2708" s="34" t="s">
        <v>25</v>
      </c>
      <c r="B2708" s="35"/>
      <c r="C2708" s="36"/>
      <c r="D2708" s="37"/>
      <c r="E2708" s="37"/>
      <c r="F2708" s="36"/>
      <c r="G2708" s="36"/>
      <c r="H2708" s="36"/>
      <c r="I2708" s="36"/>
      <c r="J2708" s="36"/>
      <c r="K2708" s="36"/>
      <c r="L2708" s="36"/>
      <c r="M2708" s="36"/>
      <c r="N2708" s="38"/>
    </row>
    <row r="2709" spans="1:14" x14ac:dyDescent="0.2">
      <c r="A2709" s="39" t="s">
        <v>26</v>
      </c>
      <c r="B2709" s="40"/>
      <c r="C2709" s="41">
        <v>46</v>
      </c>
      <c r="D2709" s="42">
        <v>0</v>
      </c>
      <c r="E2709" s="42">
        <v>1.5267999999999999</v>
      </c>
      <c r="F2709" s="41">
        <v>0</v>
      </c>
      <c r="G2709" s="41">
        <v>469381</v>
      </c>
      <c r="H2709" s="41">
        <v>469381</v>
      </c>
      <c r="I2709" s="41">
        <v>0</v>
      </c>
      <c r="J2709" s="41">
        <v>163344</v>
      </c>
      <c r="K2709" s="41">
        <v>4694</v>
      </c>
      <c r="L2709" s="41">
        <v>3910</v>
      </c>
      <c r="M2709" s="41">
        <v>0</v>
      </c>
      <c r="N2709" s="43">
        <v>636635</v>
      </c>
    </row>
    <row r="2710" spans="1:14" x14ac:dyDescent="0.2">
      <c r="A2710" s="39" t="s">
        <v>69</v>
      </c>
      <c r="B2710" s="40"/>
      <c r="C2710" s="41">
        <v>67</v>
      </c>
      <c r="D2710" s="42">
        <v>0</v>
      </c>
      <c r="E2710" s="42">
        <v>1.4798</v>
      </c>
      <c r="F2710" s="41">
        <v>0</v>
      </c>
      <c r="G2710" s="41">
        <v>454932</v>
      </c>
      <c r="H2710" s="41">
        <v>454932</v>
      </c>
      <c r="I2710" s="41">
        <v>0</v>
      </c>
      <c r="J2710" s="41">
        <v>158316</v>
      </c>
      <c r="K2710" s="41">
        <v>4549</v>
      </c>
      <c r="L2710" s="41">
        <v>4087</v>
      </c>
      <c r="M2710" s="41">
        <v>0</v>
      </c>
      <c r="N2710" s="43">
        <v>617335</v>
      </c>
    </row>
    <row r="2711" spans="1:14" x14ac:dyDescent="0.2">
      <c r="A2711" s="34" t="s">
        <v>24</v>
      </c>
      <c r="B2711" s="35"/>
      <c r="C2711" s="36">
        <f t="shared" ref="C2711:N2711" si="558">SUM(C2709:C2710)</f>
        <v>113</v>
      </c>
      <c r="D2711" s="37">
        <f t="shared" si="558"/>
        <v>0</v>
      </c>
      <c r="E2711" s="37">
        <f t="shared" si="558"/>
        <v>3.0065999999999997</v>
      </c>
      <c r="F2711" s="36">
        <f t="shared" si="558"/>
        <v>0</v>
      </c>
      <c r="G2711" s="36">
        <f t="shared" si="558"/>
        <v>924313</v>
      </c>
      <c r="H2711" s="36">
        <f t="shared" si="558"/>
        <v>924313</v>
      </c>
      <c r="I2711" s="36">
        <f t="shared" si="558"/>
        <v>0</v>
      </c>
      <c r="J2711" s="36">
        <f t="shared" si="558"/>
        <v>321660</v>
      </c>
      <c r="K2711" s="36">
        <f t="shared" si="558"/>
        <v>9243</v>
      </c>
      <c r="L2711" s="36">
        <f t="shared" si="558"/>
        <v>7997</v>
      </c>
      <c r="M2711" s="36">
        <f t="shared" si="558"/>
        <v>0</v>
      </c>
      <c r="N2711" s="38">
        <f t="shared" si="558"/>
        <v>1253970</v>
      </c>
    </row>
    <row r="2712" spans="1:14" x14ac:dyDescent="0.2">
      <c r="A2712" s="34" t="s">
        <v>1483</v>
      </c>
      <c r="B2712" s="35"/>
      <c r="C2712" s="36"/>
      <c r="D2712" s="37"/>
      <c r="E2712" s="37"/>
      <c r="F2712" s="36"/>
      <c r="G2712" s="36"/>
      <c r="H2712" s="36"/>
      <c r="I2712" s="36"/>
      <c r="J2712" s="36"/>
      <c r="K2712" s="36"/>
      <c r="L2712" s="36"/>
      <c r="M2712" s="36"/>
      <c r="N2712" s="38"/>
    </row>
    <row r="2713" spans="1:14" x14ac:dyDescent="0.2">
      <c r="A2713" s="39" t="s">
        <v>1492</v>
      </c>
      <c r="B2713" s="40"/>
      <c r="C2713" s="41">
        <v>27</v>
      </c>
      <c r="D2713" s="42">
        <v>0</v>
      </c>
      <c r="E2713" s="42">
        <v>5.1400000000000001E-2</v>
      </c>
      <c r="F2713" s="41">
        <v>0</v>
      </c>
      <c r="G2713" s="41">
        <v>13930</v>
      </c>
      <c r="H2713" s="41">
        <v>13930</v>
      </c>
      <c r="I2713" s="41">
        <v>0</v>
      </c>
      <c r="J2713" s="41">
        <v>4848</v>
      </c>
      <c r="K2713" s="41">
        <v>139</v>
      </c>
      <c r="L2713" s="41">
        <v>0</v>
      </c>
      <c r="M2713" s="41">
        <v>0</v>
      </c>
      <c r="N2713" s="43">
        <v>18778</v>
      </c>
    </row>
    <row r="2714" spans="1:14" x14ac:dyDescent="0.2">
      <c r="A2714" s="39" t="s">
        <v>1485</v>
      </c>
      <c r="B2714" s="40"/>
      <c r="C2714" s="41">
        <v>0</v>
      </c>
      <c r="D2714" s="42">
        <v>0.75</v>
      </c>
      <c r="E2714" s="42">
        <v>0</v>
      </c>
      <c r="F2714" s="41">
        <v>354145</v>
      </c>
      <c r="G2714" s="41">
        <v>0</v>
      </c>
      <c r="H2714" s="41">
        <v>354145</v>
      </c>
      <c r="I2714" s="41">
        <v>0</v>
      </c>
      <c r="J2714" s="41">
        <v>123242</v>
      </c>
      <c r="K2714" s="41">
        <v>3541</v>
      </c>
      <c r="L2714" s="41">
        <v>0</v>
      </c>
      <c r="M2714" s="41">
        <v>0</v>
      </c>
      <c r="N2714" s="43">
        <v>477387</v>
      </c>
    </row>
    <row r="2715" spans="1:14" x14ac:dyDescent="0.2">
      <c r="A2715" s="34" t="s">
        <v>24</v>
      </c>
      <c r="B2715" s="35"/>
      <c r="C2715" s="36">
        <f t="shared" ref="C2715:N2715" si="559">SUM(C2713:C2714)</f>
        <v>27</v>
      </c>
      <c r="D2715" s="37">
        <f t="shared" si="559"/>
        <v>0.75</v>
      </c>
      <c r="E2715" s="37">
        <f t="shared" si="559"/>
        <v>5.1400000000000001E-2</v>
      </c>
      <c r="F2715" s="36">
        <f t="shared" si="559"/>
        <v>354145</v>
      </c>
      <c r="G2715" s="36">
        <f t="shared" si="559"/>
        <v>13930</v>
      </c>
      <c r="H2715" s="36">
        <f t="shared" si="559"/>
        <v>368075</v>
      </c>
      <c r="I2715" s="36">
        <f t="shared" si="559"/>
        <v>0</v>
      </c>
      <c r="J2715" s="36">
        <f t="shared" si="559"/>
        <v>128090</v>
      </c>
      <c r="K2715" s="36">
        <f t="shared" si="559"/>
        <v>3680</v>
      </c>
      <c r="L2715" s="36">
        <f t="shared" si="559"/>
        <v>0</v>
      </c>
      <c r="M2715" s="36">
        <f t="shared" si="559"/>
        <v>0</v>
      </c>
      <c r="N2715" s="38">
        <f t="shared" si="559"/>
        <v>496165</v>
      </c>
    </row>
    <row r="2716" spans="1:14" x14ac:dyDescent="0.2">
      <c r="A2716" s="29" t="s">
        <v>2800</v>
      </c>
      <c r="B2716" s="30"/>
      <c r="C2716" s="31">
        <f t="shared" ref="C2716:N2716" si="560">C2697+C2707+C2711+C2715</f>
        <v>140</v>
      </c>
      <c r="D2716" s="32">
        <f t="shared" si="560"/>
        <v>10.105700000000001</v>
      </c>
      <c r="E2716" s="32">
        <f t="shared" si="560"/>
        <v>6.2679999999999998</v>
      </c>
      <c r="F2716" s="31">
        <f t="shared" si="560"/>
        <v>5672760</v>
      </c>
      <c r="G2716" s="31">
        <f t="shared" si="560"/>
        <v>1915842</v>
      </c>
      <c r="H2716" s="31">
        <f t="shared" si="560"/>
        <v>7588602</v>
      </c>
      <c r="I2716" s="31">
        <f t="shared" si="560"/>
        <v>25200</v>
      </c>
      <c r="J2716" s="31">
        <f t="shared" si="560"/>
        <v>2649353</v>
      </c>
      <c r="K2716" s="31">
        <f t="shared" si="560"/>
        <v>75885</v>
      </c>
      <c r="L2716" s="31">
        <f t="shared" si="560"/>
        <v>129322</v>
      </c>
      <c r="M2716" s="31">
        <f t="shared" si="560"/>
        <v>0</v>
      </c>
      <c r="N2716" s="33">
        <f t="shared" si="560"/>
        <v>10392477</v>
      </c>
    </row>
    <row r="2717" spans="1:14" x14ac:dyDescent="0.2">
      <c r="A2717" s="39"/>
      <c r="B2717" s="40"/>
      <c r="C2717" s="41"/>
      <c r="D2717" s="42"/>
      <c r="E2717" s="42"/>
      <c r="F2717" s="41"/>
      <c r="G2717" s="41"/>
      <c r="H2717" s="41"/>
      <c r="I2717" s="41"/>
      <c r="J2717" s="41"/>
      <c r="K2717" s="41"/>
      <c r="L2717" s="41"/>
      <c r="M2717" s="41"/>
      <c r="N2717" s="43"/>
    </row>
    <row r="2718" spans="1:14" x14ac:dyDescent="0.2">
      <c r="A2718" s="29" t="s">
        <v>2801</v>
      </c>
      <c r="B2718" s="30"/>
      <c r="C2718" s="31"/>
      <c r="D2718" s="32"/>
      <c r="E2718" s="32"/>
      <c r="F2718" s="31"/>
      <c r="G2718" s="31"/>
      <c r="H2718" s="31"/>
      <c r="I2718" s="31"/>
      <c r="J2718" s="31"/>
      <c r="K2718" s="31"/>
      <c r="L2718" s="31"/>
      <c r="M2718" s="31"/>
      <c r="N2718" s="33"/>
    </row>
    <row r="2719" spans="1:14" x14ac:dyDescent="0.2">
      <c r="A2719" s="29" t="s">
        <v>2802</v>
      </c>
      <c r="B2719" s="30" t="s">
        <v>6</v>
      </c>
      <c r="C2719" s="31" t="s">
        <v>7</v>
      </c>
      <c r="D2719" s="32" t="s">
        <v>8</v>
      </c>
      <c r="E2719" s="32" t="s">
        <v>9</v>
      </c>
      <c r="F2719" s="31" t="s">
        <v>10</v>
      </c>
      <c r="G2719" s="31" t="s">
        <v>11</v>
      </c>
      <c r="H2719" s="31" t="s">
        <v>12</v>
      </c>
      <c r="I2719" s="31" t="s">
        <v>13</v>
      </c>
      <c r="J2719" s="31" t="s">
        <v>14</v>
      </c>
      <c r="K2719" s="31" t="s">
        <v>15</v>
      </c>
      <c r="L2719" s="31" t="s">
        <v>16</v>
      </c>
      <c r="M2719" s="31" t="s">
        <v>17</v>
      </c>
      <c r="N2719" s="33" t="s">
        <v>18</v>
      </c>
    </row>
    <row r="2720" spans="1:14" x14ac:dyDescent="0.2">
      <c r="A2720" s="34" t="s">
        <v>19</v>
      </c>
      <c r="B2720" s="35"/>
      <c r="C2720" s="36"/>
      <c r="D2720" s="37"/>
      <c r="E2720" s="37"/>
      <c r="F2720" s="36"/>
      <c r="G2720" s="36"/>
      <c r="H2720" s="36"/>
      <c r="I2720" s="36"/>
      <c r="J2720" s="36"/>
      <c r="K2720" s="36"/>
      <c r="L2720" s="36"/>
      <c r="M2720" s="36"/>
      <c r="N2720" s="38"/>
    </row>
    <row r="2721" spans="1:14" x14ac:dyDescent="0.2">
      <c r="A2721" s="39" t="s">
        <v>22</v>
      </c>
      <c r="B2721" s="40"/>
      <c r="C2721" s="41">
        <v>0</v>
      </c>
      <c r="D2721" s="42">
        <v>1.9677</v>
      </c>
      <c r="E2721" s="42">
        <v>0.4</v>
      </c>
      <c r="F2721" s="41">
        <v>1136720</v>
      </c>
      <c r="G2721" s="41">
        <v>94997</v>
      </c>
      <c r="H2721" s="41">
        <v>1231717</v>
      </c>
      <c r="I2721" s="41">
        <v>0</v>
      </c>
      <c r="J2721" s="41">
        <v>428637</v>
      </c>
      <c r="K2721" s="41">
        <v>12317</v>
      </c>
      <c r="L2721" s="41">
        <v>10400</v>
      </c>
      <c r="M2721" s="41">
        <v>0</v>
      </c>
      <c r="N2721" s="43">
        <v>1670754</v>
      </c>
    </row>
    <row r="2722" spans="1:14" x14ac:dyDescent="0.2">
      <c r="A2722" s="34" t="s">
        <v>24</v>
      </c>
      <c r="B2722" s="35"/>
      <c r="C2722" s="36">
        <f t="shared" ref="C2722:N2722" si="561">SUM(C2721:C2721)</f>
        <v>0</v>
      </c>
      <c r="D2722" s="37">
        <f t="shared" si="561"/>
        <v>1.9677</v>
      </c>
      <c r="E2722" s="37">
        <f t="shared" si="561"/>
        <v>0.4</v>
      </c>
      <c r="F2722" s="36">
        <f t="shared" si="561"/>
        <v>1136720</v>
      </c>
      <c r="G2722" s="36">
        <f t="shared" si="561"/>
        <v>94997</v>
      </c>
      <c r="H2722" s="36">
        <f t="shared" si="561"/>
        <v>1231717</v>
      </c>
      <c r="I2722" s="36">
        <f t="shared" si="561"/>
        <v>0</v>
      </c>
      <c r="J2722" s="36">
        <f t="shared" si="561"/>
        <v>428637</v>
      </c>
      <c r="K2722" s="36">
        <f t="shared" si="561"/>
        <v>12317</v>
      </c>
      <c r="L2722" s="36">
        <f t="shared" si="561"/>
        <v>10400</v>
      </c>
      <c r="M2722" s="36">
        <f t="shared" si="561"/>
        <v>0</v>
      </c>
      <c r="N2722" s="38">
        <f t="shared" si="561"/>
        <v>1670754</v>
      </c>
    </row>
    <row r="2723" spans="1:14" x14ac:dyDescent="0.2">
      <c r="A2723" s="34" t="s">
        <v>1629</v>
      </c>
      <c r="B2723" s="35"/>
      <c r="C2723" s="36"/>
      <c r="D2723" s="37"/>
      <c r="E2723" s="37"/>
      <c r="F2723" s="36"/>
      <c r="G2723" s="36"/>
      <c r="H2723" s="36"/>
      <c r="I2723" s="36"/>
      <c r="J2723" s="36"/>
      <c r="K2723" s="36"/>
      <c r="L2723" s="36"/>
      <c r="M2723" s="36"/>
      <c r="N2723" s="38"/>
    </row>
    <row r="2724" spans="1:14" x14ac:dyDescent="0.2">
      <c r="A2724" s="39" t="s">
        <v>1654</v>
      </c>
      <c r="B2724" s="40"/>
      <c r="C2724" s="41">
        <v>0</v>
      </c>
      <c r="D2724" s="42">
        <v>0</v>
      </c>
      <c r="E2724" s="42">
        <v>0</v>
      </c>
      <c r="F2724" s="41">
        <v>0</v>
      </c>
      <c r="G2724" s="41">
        <v>0</v>
      </c>
      <c r="H2724" s="41">
        <v>0</v>
      </c>
      <c r="I2724" s="41">
        <v>5720</v>
      </c>
      <c r="J2724" s="41">
        <v>1934</v>
      </c>
      <c r="K2724" s="41">
        <v>0</v>
      </c>
      <c r="L2724" s="41">
        <v>0</v>
      </c>
      <c r="M2724" s="41">
        <v>0</v>
      </c>
      <c r="N2724" s="43">
        <v>7654</v>
      </c>
    </row>
    <row r="2725" spans="1:14" x14ac:dyDescent="0.2">
      <c r="A2725" s="39" t="s">
        <v>1655</v>
      </c>
      <c r="B2725" s="40"/>
      <c r="C2725" s="41">
        <v>0</v>
      </c>
      <c r="D2725" s="42">
        <v>0</v>
      </c>
      <c r="E2725" s="42">
        <v>0</v>
      </c>
      <c r="F2725" s="41">
        <v>0</v>
      </c>
      <c r="G2725" s="41">
        <v>0</v>
      </c>
      <c r="H2725" s="41">
        <v>0</v>
      </c>
      <c r="I2725" s="41">
        <v>0</v>
      </c>
      <c r="J2725" s="41">
        <v>-1934</v>
      </c>
      <c r="K2725" s="41">
        <v>0</v>
      </c>
      <c r="L2725" s="41">
        <v>0</v>
      </c>
      <c r="M2725" s="41">
        <v>0</v>
      </c>
      <c r="N2725" s="43">
        <v>-1934</v>
      </c>
    </row>
    <row r="2726" spans="1:14" x14ac:dyDescent="0.2">
      <c r="A2726" s="39" t="s">
        <v>23</v>
      </c>
      <c r="B2726" s="40"/>
      <c r="C2726" s="41">
        <v>0</v>
      </c>
      <c r="D2726" s="42">
        <v>0</v>
      </c>
      <c r="E2726" s="42">
        <v>0.7</v>
      </c>
      <c r="F2726" s="41">
        <v>0</v>
      </c>
      <c r="G2726" s="41">
        <v>268234</v>
      </c>
      <c r="H2726" s="41">
        <v>268234</v>
      </c>
      <c r="I2726" s="41">
        <v>0</v>
      </c>
      <c r="J2726" s="41">
        <v>93345</v>
      </c>
      <c r="K2726" s="41">
        <v>2682</v>
      </c>
      <c r="L2726" s="41">
        <v>0</v>
      </c>
      <c r="M2726" s="41">
        <v>0</v>
      </c>
      <c r="N2726" s="43">
        <v>361579</v>
      </c>
    </row>
    <row r="2727" spans="1:14" x14ac:dyDescent="0.2">
      <c r="A2727" s="39" t="s">
        <v>1481</v>
      </c>
      <c r="B2727" s="40"/>
      <c r="C2727" s="41">
        <v>0</v>
      </c>
      <c r="D2727" s="42">
        <v>2.6818</v>
      </c>
      <c r="E2727" s="42">
        <v>0.34</v>
      </c>
      <c r="F2727" s="41">
        <v>1848158</v>
      </c>
      <c r="G2727" s="41">
        <v>85374</v>
      </c>
      <c r="H2727" s="41">
        <v>1933532</v>
      </c>
      <c r="I2727" s="41">
        <v>0</v>
      </c>
      <c r="J2727" s="41">
        <v>672871</v>
      </c>
      <c r="K2727" s="41">
        <v>19336</v>
      </c>
      <c r="L2727" s="41">
        <v>47200</v>
      </c>
      <c r="M2727" s="41">
        <v>0</v>
      </c>
      <c r="N2727" s="43">
        <v>2653603</v>
      </c>
    </row>
    <row r="2728" spans="1:14" x14ac:dyDescent="0.2">
      <c r="A2728" s="34" t="s">
        <v>24</v>
      </c>
      <c r="B2728" s="35"/>
      <c r="C2728" s="36">
        <f t="shared" ref="C2728:N2728" si="562">SUM(C2724:C2727)</f>
        <v>0</v>
      </c>
      <c r="D2728" s="37">
        <f t="shared" si="562"/>
        <v>2.6818</v>
      </c>
      <c r="E2728" s="37">
        <f t="shared" si="562"/>
        <v>1.04</v>
      </c>
      <c r="F2728" s="36">
        <f t="shared" si="562"/>
        <v>1848158</v>
      </c>
      <c r="G2728" s="36">
        <f t="shared" si="562"/>
        <v>353608</v>
      </c>
      <c r="H2728" s="36">
        <f t="shared" si="562"/>
        <v>2201766</v>
      </c>
      <c r="I2728" s="36">
        <f t="shared" si="562"/>
        <v>5720</v>
      </c>
      <c r="J2728" s="36">
        <f t="shared" si="562"/>
        <v>766216</v>
      </c>
      <c r="K2728" s="36">
        <f t="shared" si="562"/>
        <v>22018</v>
      </c>
      <c r="L2728" s="36">
        <f t="shared" si="562"/>
        <v>47200</v>
      </c>
      <c r="M2728" s="36">
        <f t="shared" si="562"/>
        <v>0</v>
      </c>
      <c r="N2728" s="38">
        <f t="shared" si="562"/>
        <v>3020902</v>
      </c>
    </row>
    <row r="2729" spans="1:14" x14ac:dyDescent="0.2">
      <c r="A2729" s="34" t="s">
        <v>25</v>
      </c>
      <c r="B2729" s="35"/>
      <c r="C2729" s="36"/>
      <c r="D2729" s="37"/>
      <c r="E2729" s="37"/>
      <c r="F2729" s="36"/>
      <c r="G2729" s="36"/>
      <c r="H2729" s="36"/>
      <c r="I2729" s="36"/>
      <c r="J2729" s="36"/>
      <c r="K2729" s="36"/>
      <c r="L2729" s="36"/>
      <c r="M2729" s="36"/>
      <c r="N2729" s="38"/>
    </row>
    <row r="2730" spans="1:14" x14ac:dyDescent="0.2">
      <c r="A2730" s="39" t="s">
        <v>26</v>
      </c>
      <c r="B2730" s="40"/>
      <c r="C2730" s="41">
        <v>26</v>
      </c>
      <c r="D2730" s="42">
        <v>0</v>
      </c>
      <c r="E2730" s="42">
        <v>1.0226999999999999</v>
      </c>
      <c r="F2730" s="41">
        <v>0</v>
      </c>
      <c r="G2730" s="41">
        <v>314407</v>
      </c>
      <c r="H2730" s="41">
        <v>314407</v>
      </c>
      <c r="I2730" s="41">
        <v>0</v>
      </c>
      <c r="J2730" s="41">
        <v>109414</v>
      </c>
      <c r="K2730" s="41">
        <v>3144</v>
      </c>
      <c r="L2730" s="41">
        <v>2210</v>
      </c>
      <c r="M2730" s="41">
        <v>0</v>
      </c>
      <c r="N2730" s="43">
        <v>426031</v>
      </c>
    </row>
    <row r="2731" spans="1:14" x14ac:dyDescent="0.2">
      <c r="A2731" s="39" t="s">
        <v>69</v>
      </c>
      <c r="B2731" s="40"/>
      <c r="C2731" s="41">
        <v>31</v>
      </c>
      <c r="D2731" s="42">
        <v>0</v>
      </c>
      <c r="E2731" s="42">
        <v>0.84199999999999997</v>
      </c>
      <c r="F2731" s="41">
        <v>0</v>
      </c>
      <c r="G2731" s="41">
        <v>258854</v>
      </c>
      <c r="H2731" s="41">
        <v>258854</v>
      </c>
      <c r="I2731" s="41">
        <v>0</v>
      </c>
      <c r="J2731" s="41">
        <v>90082</v>
      </c>
      <c r="K2731" s="41">
        <v>2589</v>
      </c>
      <c r="L2731" s="41">
        <v>1891</v>
      </c>
      <c r="M2731" s="41">
        <v>0</v>
      </c>
      <c r="N2731" s="43">
        <v>350827</v>
      </c>
    </row>
    <row r="2732" spans="1:14" x14ac:dyDescent="0.2">
      <c r="A2732" s="34" t="s">
        <v>24</v>
      </c>
      <c r="B2732" s="35"/>
      <c r="C2732" s="36">
        <f t="shared" ref="C2732:N2732" si="563">SUM(C2730:C2731)</f>
        <v>57</v>
      </c>
      <c r="D2732" s="37">
        <f t="shared" si="563"/>
        <v>0</v>
      </c>
      <c r="E2732" s="37">
        <f t="shared" si="563"/>
        <v>1.8647</v>
      </c>
      <c r="F2732" s="36">
        <f t="shared" si="563"/>
        <v>0</v>
      </c>
      <c r="G2732" s="36">
        <f t="shared" si="563"/>
        <v>573261</v>
      </c>
      <c r="H2732" s="36">
        <f t="shared" si="563"/>
        <v>573261</v>
      </c>
      <c r="I2732" s="36">
        <f t="shared" si="563"/>
        <v>0</v>
      </c>
      <c r="J2732" s="36">
        <f t="shared" si="563"/>
        <v>199496</v>
      </c>
      <c r="K2732" s="36">
        <f t="shared" si="563"/>
        <v>5733</v>
      </c>
      <c r="L2732" s="36">
        <f t="shared" si="563"/>
        <v>4101</v>
      </c>
      <c r="M2732" s="36">
        <f t="shared" si="563"/>
        <v>0</v>
      </c>
      <c r="N2732" s="38">
        <f t="shared" si="563"/>
        <v>776858</v>
      </c>
    </row>
    <row r="2733" spans="1:14" x14ac:dyDescent="0.2">
      <c r="A2733" s="34" t="s">
        <v>1483</v>
      </c>
      <c r="B2733" s="35"/>
      <c r="C2733" s="36"/>
      <c r="D2733" s="37"/>
      <c r="E2733" s="37"/>
      <c r="F2733" s="36"/>
      <c r="G2733" s="36"/>
      <c r="H2733" s="36"/>
      <c r="I2733" s="36"/>
      <c r="J2733" s="36"/>
      <c r="K2733" s="36"/>
      <c r="L2733" s="36"/>
      <c r="M2733" s="36"/>
      <c r="N2733" s="38"/>
    </row>
    <row r="2734" spans="1:14" x14ac:dyDescent="0.2">
      <c r="A2734" s="39" t="s">
        <v>1492</v>
      </c>
      <c r="B2734" s="40"/>
      <c r="C2734" s="41">
        <v>25</v>
      </c>
      <c r="D2734" s="42">
        <v>0</v>
      </c>
      <c r="E2734" s="42">
        <v>4.7600000000000003E-2</v>
      </c>
      <c r="F2734" s="41">
        <v>0</v>
      </c>
      <c r="G2734" s="41">
        <v>12900</v>
      </c>
      <c r="H2734" s="41">
        <v>12900</v>
      </c>
      <c r="I2734" s="41">
        <v>0</v>
      </c>
      <c r="J2734" s="41">
        <v>4489</v>
      </c>
      <c r="K2734" s="41">
        <v>129</v>
      </c>
      <c r="L2734" s="41">
        <v>0</v>
      </c>
      <c r="M2734" s="41">
        <v>0</v>
      </c>
      <c r="N2734" s="43">
        <v>17389</v>
      </c>
    </row>
    <row r="2735" spans="1:14" x14ac:dyDescent="0.2">
      <c r="A2735" s="39" t="s">
        <v>1485</v>
      </c>
      <c r="B2735" s="40"/>
      <c r="C2735" s="41">
        <v>0</v>
      </c>
      <c r="D2735" s="42">
        <v>0.85</v>
      </c>
      <c r="E2735" s="42">
        <v>0</v>
      </c>
      <c r="F2735" s="41">
        <v>424392</v>
      </c>
      <c r="G2735" s="41">
        <v>0</v>
      </c>
      <c r="H2735" s="41">
        <v>424392</v>
      </c>
      <c r="I2735" s="41">
        <v>0</v>
      </c>
      <c r="J2735" s="41">
        <v>147688</v>
      </c>
      <c r="K2735" s="41">
        <v>4244</v>
      </c>
      <c r="L2735" s="41">
        <v>0</v>
      </c>
      <c r="M2735" s="41">
        <v>0</v>
      </c>
      <c r="N2735" s="43">
        <v>572080</v>
      </c>
    </row>
    <row r="2736" spans="1:14" x14ac:dyDescent="0.2">
      <c r="A2736" s="34" t="s">
        <v>24</v>
      </c>
      <c r="B2736" s="35"/>
      <c r="C2736" s="36">
        <f t="shared" ref="C2736:N2736" si="564">SUM(C2734:C2735)</f>
        <v>25</v>
      </c>
      <c r="D2736" s="37">
        <f t="shared" si="564"/>
        <v>0.85</v>
      </c>
      <c r="E2736" s="37">
        <f t="shared" si="564"/>
        <v>4.7600000000000003E-2</v>
      </c>
      <c r="F2736" s="36">
        <f t="shared" si="564"/>
        <v>424392</v>
      </c>
      <c r="G2736" s="36">
        <f t="shared" si="564"/>
        <v>12900</v>
      </c>
      <c r="H2736" s="36">
        <f t="shared" si="564"/>
        <v>437292</v>
      </c>
      <c r="I2736" s="36">
        <f t="shared" si="564"/>
        <v>0</v>
      </c>
      <c r="J2736" s="36">
        <f t="shared" si="564"/>
        <v>152177</v>
      </c>
      <c r="K2736" s="36">
        <f t="shared" si="564"/>
        <v>4373</v>
      </c>
      <c r="L2736" s="36">
        <f t="shared" si="564"/>
        <v>0</v>
      </c>
      <c r="M2736" s="36">
        <f t="shared" si="564"/>
        <v>0</v>
      </c>
      <c r="N2736" s="38">
        <f t="shared" si="564"/>
        <v>589469</v>
      </c>
    </row>
    <row r="2737" spans="1:14" x14ac:dyDescent="0.2">
      <c r="A2737" s="29" t="s">
        <v>2803</v>
      </c>
      <c r="B2737" s="30"/>
      <c r="C2737" s="31">
        <f t="shared" ref="C2737:N2737" si="565">C2722+C2728+C2732+C2736</f>
        <v>82</v>
      </c>
      <c r="D2737" s="32">
        <f t="shared" si="565"/>
        <v>5.4994999999999994</v>
      </c>
      <c r="E2737" s="32">
        <f t="shared" si="565"/>
        <v>3.3523000000000001</v>
      </c>
      <c r="F2737" s="31">
        <f t="shared" si="565"/>
        <v>3409270</v>
      </c>
      <c r="G2737" s="31">
        <f t="shared" si="565"/>
        <v>1034766</v>
      </c>
      <c r="H2737" s="31">
        <f t="shared" si="565"/>
        <v>4444036</v>
      </c>
      <c r="I2737" s="31">
        <f t="shared" si="565"/>
        <v>5720</v>
      </c>
      <c r="J2737" s="31">
        <f t="shared" si="565"/>
        <v>1546526</v>
      </c>
      <c r="K2737" s="31">
        <f t="shared" si="565"/>
        <v>44441</v>
      </c>
      <c r="L2737" s="31">
        <f t="shared" si="565"/>
        <v>61701</v>
      </c>
      <c r="M2737" s="31">
        <f t="shared" si="565"/>
        <v>0</v>
      </c>
      <c r="N2737" s="33">
        <f t="shared" si="565"/>
        <v>6057983</v>
      </c>
    </row>
    <row r="2738" spans="1:14" x14ac:dyDescent="0.2">
      <c r="A2738" s="39"/>
      <c r="B2738" s="40"/>
      <c r="C2738" s="41"/>
      <c r="D2738" s="42"/>
      <c r="E2738" s="42"/>
      <c r="F2738" s="41"/>
      <c r="G2738" s="41"/>
      <c r="H2738" s="41"/>
      <c r="I2738" s="41"/>
      <c r="J2738" s="41"/>
      <c r="K2738" s="41"/>
      <c r="L2738" s="41"/>
      <c r="M2738" s="41"/>
      <c r="N2738" s="43"/>
    </row>
    <row r="2739" spans="1:14" x14ac:dyDescent="0.2">
      <c r="A2739" s="29" t="s">
        <v>2804</v>
      </c>
      <c r="B2739" s="30"/>
      <c r="C2739" s="31"/>
      <c r="D2739" s="32"/>
      <c r="E2739" s="32"/>
      <c r="F2739" s="31"/>
      <c r="G2739" s="31"/>
      <c r="H2739" s="31"/>
      <c r="I2739" s="31"/>
      <c r="J2739" s="31"/>
      <c r="K2739" s="31"/>
      <c r="L2739" s="31"/>
      <c r="M2739" s="31"/>
      <c r="N2739" s="33"/>
    </row>
    <row r="2740" spans="1:14" x14ac:dyDescent="0.2">
      <c r="A2740" s="29" t="s">
        <v>2805</v>
      </c>
      <c r="B2740" s="30" t="s">
        <v>6</v>
      </c>
      <c r="C2740" s="31" t="s">
        <v>7</v>
      </c>
      <c r="D2740" s="32" t="s">
        <v>8</v>
      </c>
      <c r="E2740" s="32" t="s">
        <v>9</v>
      </c>
      <c r="F2740" s="31" t="s">
        <v>10</v>
      </c>
      <c r="G2740" s="31" t="s">
        <v>11</v>
      </c>
      <c r="H2740" s="31" t="s">
        <v>12</v>
      </c>
      <c r="I2740" s="31" t="s">
        <v>13</v>
      </c>
      <c r="J2740" s="31" t="s">
        <v>14</v>
      </c>
      <c r="K2740" s="31" t="s">
        <v>15</v>
      </c>
      <c r="L2740" s="31" t="s">
        <v>16</v>
      </c>
      <c r="M2740" s="31" t="s">
        <v>17</v>
      </c>
      <c r="N2740" s="33" t="s">
        <v>18</v>
      </c>
    </row>
    <row r="2741" spans="1:14" x14ac:dyDescent="0.2">
      <c r="A2741" s="34" t="s">
        <v>19</v>
      </c>
      <c r="B2741" s="35"/>
      <c r="C2741" s="36"/>
      <c r="D2741" s="37"/>
      <c r="E2741" s="37"/>
      <c r="F2741" s="36"/>
      <c r="G2741" s="36"/>
      <c r="H2741" s="36"/>
      <c r="I2741" s="36"/>
      <c r="J2741" s="36"/>
      <c r="K2741" s="36"/>
      <c r="L2741" s="36"/>
      <c r="M2741" s="36"/>
      <c r="N2741" s="38"/>
    </row>
    <row r="2742" spans="1:14" x14ac:dyDescent="0.2">
      <c r="A2742" s="39" t="s">
        <v>22</v>
      </c>
      <c r="B2742" s="40"/>
      <c r="C2742" s="41">
        <v>0</v>
      </c>
      <c r="D2742" s="42">
        <v>4</v>
      </c>
      <c r="E2742" s="42">
        <v>0.8</v>
      </c>
      <c r="F2742" s="41">
        <v>2279012</v>
      </c>
      <c r="G2742" s="41">
        <v>189994</v>
      </c>
      <c r="H2742" s="41">
        <v>2469006</v>
      </c>
      <c r="I2742" s="41">
        <v>0</v>
      </c>
      <c r="J2742" s="41">
        <v>859214</v>
      </c>
      <c r="K2742" s="41">
        <v>24690</v>
      </c>
      <c r="L2742" s="41">
        <v>18400</v>
      </c>
      <c r="M2742" s="41">
        <v>0</v>
      </c>
      <c r="N2742" s="43">
        <v>3346620</v>
      </c>
    </row>
    <row r="2743" spans="1:14" x14ac:dyDescent="0.2">
      <c r="A2743" s="39" t="s">
        <v>31</v>
      </c>
      <c r="B2743" s="40"/>
      <c r="C2743" s="41">
        <v>0</v>
      </c>
      <c r="D2743" s="42">
        <v>0</v>
      </c>
      <c r="E2743" s="42">
        <v>0</v>
      </c>
      <c r="F2743" s="41">
        <v>24000</v>
      </c>
      <c r="G2743" s="41">
        <v>0</v>
      </c>
      <c r="H2743" s="41">
        <v>24000</v>
      </c>
      <c r="I2743" s="41">
        <v>0</v>
      </c>
      <c r="J2743" s="41">
        <v>8352</v>
      </c>
      <c r="K2743" s="41">
        <v>240</v>
      </c>
      <c r="L2743" s="41">
        <v>4500</v>
      </c>
      <c r="M2743" s="41">
        <v>0</v>
      </c>
      <c r="N2743" s="43">
        <v>36852</v>
      </c>
    </row>
    <row r="2744" spans="1:14" x14ac:dyDescent="0.2">
      <c r="A2744" s="34" t="s">
        <v>24</v>
      </c>
      <c r="B2744" s="35"/>
      <c r="C2744" s="36">
        <f t="shared" ref="C2744:N2744" si="566">SUM(C2742:C2743)</f>
        <v>0</v>
      </c>
      <c r="D2744" s="37">
        <f t="shared" si="566"/>
        <v>4</v>
      </c>
      <c r="E2744" s="37">
        <f t="shared" si="566"/>
        <v>0.8</v>
      </c>
      <c r="F2744" s="36">
        <f t="shared" si="566"/>
        <v>2303012</v>
      </c>
      <c r="G2744" s="36">
        <f t="shared" si="566"/>
        <v>189994</v>
      </c>
      <c r="H2744" s="36">
        <f t="shared" si="566"/>
        <v>2493006</v>
      </c>
      <c r="I2744" s="36">
        <f t="shared" si="566"/>
        <v>0</v>
      </c>
      <c r="J2744" s="36">
        <f t="shared" si="566"/>
        <v>867566</v>
      </c>
      <c r="K2744" s="36">
        <f t="shared" si="566"/>
        <v>24930</v>
      </c>
      <c r="L2744" s="36">
        <f t="shared" si="566"/>
        <v>22900</v>
      </c>
      <c r="M2744" s="36">
        <f t="shared" si="566"/>
        <v>0</v>
      </c>
      <c r="N2744" s="38">
        <f t="shared" si="566"/>
        <v>3383472</v>
      </c>
    </row>
    <row r="2745" spans="1:14" x14ac:dyDescent="0.2">
      <c r="A2745" s="34" t="s">
        <v>1629</v>
      </c>
      <c r="B2745" s="35"/>
      <c r="C2745" s="36"/>
      <c r="D2745" s="37"/>
      <c r="E2745" s="37"/>
      <c r="F2745" s="36"/>
      <c r="G2745" s="36"/>
      <c r="H2745" s="36"/>
      <c r="I2745" s="36"/>
      <c r="J2745" s="36"/>
      <c r="K2745" s="36"/>
      <c r="L2745" s="36"/>
      <c r="M2745" s="36"/>
      <c r="N2745" s="38"/>
    </row>
    <row r="2746" spans="1:14" x14ac:dyDescent="0.2">
      <c r="A2746" s="39" t="s">
        <v>162</v>
      </c>
      <c r="B2746" s="40"/>
      <c r="C2746" s="41">
        <v>0</v>
      </c>
      <c r="D2746" s="42">
        <v>0.55000000000000004</v>
      </c>
      <c r="E2746" s="42">
        <v>0</v>
      </c>
      <c r="F2746" s="41">
        <v>196359</v>
      </c>
      <c r="G2746" s="41">
        <v>0</v>
      </c>
      <c r="H2746" s="41">
        <v>196359</v>
      </c>
      <c r="I2746" s="41">
        <v>0</v>
      </c>
      <c r="J2746" s="41">
        <v>68333</v>
      </c>
      <c r="K2746" s="41">
        <v>1964</v>
      </c>
      <c r="L2746" s="41">
        <v>0</v>
      </c>
      <c r="M2746" s="41">
        <v>0</v>
      </c>
      <c r="N2746" s="43">
        <v>264692</v>
      </c>
    </row>
    <row r="2747" spans="1:14" x14ac:dyDescent="0.2">
      <c r="A2747" s="39" t="s">
        <v>40</v>
      </c>
      <c r="B2747" s="40"/>
      <c r="C2747" s="41">
        <v>0</v>
      </c>
      <c r="D2747" s="42">
        <v>-0.1176</v>
      </c>
      <c r="E2747" s="42">
        <v>0</v>
      </c>
      <c r="F2747" s="41">
        <v>-58800</v>
      </c>
      <c r="G2747" s="41">
        <v>0</v>
      </c>
      <c r="H2747" s="41">
        <v>-58800</v>
      </c>
      <c r="I2747" s="41">
        <v>0</v>
      </c>
      <c r="J2747" s="41">
        <v>-20462</v>
      </c>
      <c r="K2747" s="41">
        <v>-588</v>
      </c>
      <c r="L2747" s="41">
        <v>0</v>
      </c>
      <c r="M2747" s="41">
        <v>0</v>
      </c>
      <c r="N2747" s="43">
        <v>-79262</v>
      </c>
    </row>
    <row r="2748" spans="1:14" x14ac:dyDescent="0.2">
      <c r="A2748" s="39" t="s">
        <v>41</v>
      </c>
      <c r="B2748" s="40"/>
      <c r="C2748" s="41">
        <v>0</v>
      </c>
      <c r="D2748" s="42">
        <v>0</v>
      </c>
      <c r="E2748" s="42">
        <v>0</v>
      </c>
      <c r="F2748" s="41">
        <v>0</v>
      </c>
      <c r="G2748" s="41">
        <v>0</v>
      </c>
      <c r="H2748" s="41">
        <v>0</v>
      </c>
      <c r="I2748" s="41">
        <v>58800</v>
      </c>
      <c r="J2748" s="41">
        <v>19874</v>
      </c>
      <c r="K2748" s="41">
        <v>0</v>
      </c>
      <c r="L2748" s="41">
        <v>0</v>
      </c>
      <c r="M2748" s="41">
        <v>0</v>
      </c>
      <c r="N2748" s="43">
        <v>78674</v>
      </c>
    </row>
    <row r="2749" spans="1:14" x14ac:dyDescent="0.2">
      <c r="A2749" s="39" t="s">
        <v>163</v>
      </c>
      <c r="B2749" s="40"/>
      <c r="C2749" s="41">
        <v>0</v>
      </c>
      <c r="D2749" s="42">
        <v>0</v>
      </c>
      <c r="E2749" s="42">
        <v>0</v>
      </c>
      <c r="F2749" s="41">
        <v>0</v>
      </c>
      <c r="G2749" s="41">
        <v>0</v>
      </c>
      <c r="H2749" s="41">
        <v>0</v>
      </c>
      <c r="I2749" s="41">
        <v>0</v>
      </c>
      <c r="J2749" s="41">
        <v>1</v>
      </c>
      <c r="K2749" s="41">
        <v>0</v>
      </c>
      <c r="L2749" s="41">
        <v>0</v>
      </c>
      <c r="M2749" s="41">
        <v>0</v>
      </c>
      <c r="N2749" s="43">
        <v>1</v>
      </c>
    </row>
    <row r="2750" spans="1:14" x14ac:dyDescent="0.2">
      <c r="A2750" s="39" t="s">
        <v>501</v>
      </c>
      <c r="B2750" s="40"/>
      <c r="C2750" s="41">
        <v>0</v>
      </c>
      <c r="D2750" s="42">
        <v>0</v>
      </c>
      <c r="E2750" s="42">
        <v>0</v>
      </c>
      <c r="F2750" s="41">
        <v>0</v>
      </c>
      <c r="G2750" s="41">
        <v>0</v>
      </c>
      <c r="H2750" s="41">
        <v>0</v>
      </c>
      <c r="I2750" s="41">
        <v>0</v>
      </c>
      <c r="J2750" s="41">
        <v>0</v>
      </c>
      <c r="K2750" s="41">
        <v>0</v>
      </c>
      <c r="L2750" s="41">
        <v>500</v>
      </c>
      <c r="M2750" s="41">
        <v>0</v>
      </c>
      <c r="N2750" s="43">
        <v>500</v>
      </c>
    </row>
    <row r="2751" spans="1:14" x14ac:dyDescent="0.2">
      <c r="A2751" s="39" t="s">
        <v>32</v>
      </c>
      <c r="B2751" s="40"/>
      <c r="C2751" s="41">
        <v>0</v>
      </c>
      <c r="D2751" s="42">
        <v>0</v>
      </c>
      <c r="E2751" s="42">
        <v>0.4</v>
      </c>
      <c r="F2751" s="41">
        <v>0</v>
      </c>
      <c r="G2751" s="41">
        <v>105883</v>
      </c>
      <c r="H2751" s="41">
        <v>105883</v>
      </c>
      <c r="I2751" s="41">
        <v>0</v>
      </c>
      <c r="J2751" s="41">
        <v>36847</v>
      </c>
      <c r="K2751" s="41">
        <v>1059</v>
      </c>
      <c r="L2751" s="41">
        <v>0</v>
      </c>
      <c r="M2751" s="41">
        <v>0</v>
      </c>
      <c r="N2751" s="43">
        <v>142730</v>
      </c>
    </row>
    <row r="2752" spans="1:14" x14ac:dyDescent="0.2">
      <c r="A2752" s="39" t="s">
        <v>23</v>
      </c>
      <c r="B2752" s="40"/>
      <c r="C2752" s="41">
        <v>0</v>
      </c>
      <c r="D2752" s="42">
        <v>0</v>
      </c>
      <c r="E2752" s="42">
        <v>1.51</v>
      </c>
      <c r="F2752" s="41">
        <v>0</v>
      </c>
      <c r="G2752" s="41">
        <v>583179</v>
      </c>
      <c r="H2752" s="41">
        <v>583179</v>
      </c>
      <c r="I2752" s="41">
        <v>0</v>
      </c>
      <c r="J2752" s="41">
        <v>202947</v>
      </c>
      <c r="K2752" s="41">
        <v>5832</v>
      </c>
      <c r="L2752" s="41">
        <v>0</v>
      </c>
      <c r="M2752" s="41">
        <v>0</v>
      </c>
      <c r="N2752" s="43">
        <v>786126</v>
      </c>
    </row>
    <row r="2753" spans="1:14" x14ac:dyDescent="0.2">
      <c r="A2753" s="39" t="s">
        <v>1481</v>
      </c>
      <c r="B2753" s="40"/>
      <c r="C2753" s="41">
        <v>0</v>
      </c>
      <c r="D2753" s="42">
        <v>6</v>
      </c>
      <c r="E2753" s="42">
        <v>0.85</v>
      </c>
      <c r="F2753" s="41">
        <v>3545384</v>
      </c>
      <c r="G2753" s="41">
        <v>213435</v>
      </c>
      <c r="H2753" s="41">
        <v>3758819</v>
      </c>
      <c r="I2753" s="41">
        <v>0</v>
      </c>
      <c r="J2753" s="41">
        <v>1308069</v>
      </c>
      <c r="K2753" s="41">
        <v>37588</v>
      </c>
      <c r="L2753" s="41">
        <v>122425</v>
      </c>
      <c r="M2753" s="41">
        <v>0</v>
      </c>
      <c r="N2753" s="43">
        <v>5189313</v>
      </c>
    </row>
    <row r="2754" spans="1:14" x14ac:dyDescent="0.2">
      <c r="A2754" s="34" t="s">
        <v>24</v>
      </c>
      <c r="B2754" s="35"/>
      <c r="C2754" s="36">
        <f t="shared" ref="C2754:N2754" si="567">SUM(C2746:C2753)</f>
        <v>0</v>
      </c>
      <c r="D2754" s="37">
        <f t="shared" si="567"/>
        <v>6.4324000000000003</v>
      </c>
      <c r="E2754" s="37">
        <f t="shared" si="567"/>
        <v>2.7600000000000002</v>
      </c>
      <c r="F2754" s="36">
        <f t="shared" si="567"/>
        <v>3682943</v>
      </c>
      <c r="G2754" s="36">
        <f t="shared" si="567"/>
        <v>902497</v>
      </c>
      <c r="H2754" s="36">
        <f t="shared" si="567"/>
        <v>4585440</v>
      </c>
      <c r="I2754" s="36">
        <f t="shared" si="567"/>
        <v>58800</v>
      </c>
      <c r="J2754" s="36">
        <f t="shared" si="567"/>
        <v>1615609</v>
      </c>
      <c r="K2754" s="36">
        <f t="shared" si="567"/>
        <v>45855</v>
      </c>
      <c r="L2754" s="36">
        <f t="shared" si="567"/>
        <v>122925</v>
      </c>
      <c r="M2754" s="36">
        <f t="shared" si="567"/>
        <v>0</v>
      </c>
      <c r="N2754" s="38">
        <f t="shared" si="567"/>
        <v>6382774</v>
      </c>
    </row>
    <row r="2755" spans="1:14" x14ac:dyDescent="0.2">
      <c r="A2755" s="34" t="s">
        <v>25</v>
      </c>
      <c r="B2755" s="35"/>
      <c r="C2755" s="36"/>
      <c r="D2755" s="37"/>
      <c r="E2755" s="37"/>
      <c r="F2755" s="36"/>
      <c r="G2755" s="36"/>
      <c r="H2755" s="36"/>
      <c r="I2755" s="36"/>
      <c r="J2755" s="36"/>
      <c r="K2755" s="36"/>
      <c r="L2755" s="36"/>
      <c r="M2755" s="36"/>
      <c r="N2755" s="38"/>
    </row>
    <row r="2756" spans="1:14" x14ac:dyDescent="0.2">
      <c r="A2756" s="39" t="s">
        <v>26</v>
      </c>
      <c r="B2756" s="40"/>
      <c r="C2756" s="41">
        <v>46</v>
      </c>
      <c r="D2756" s="42">
        <v>0</v>
      </c>
      <c r="E2756" s="42">
        <v>1.5267999999999999</v>
      </c>
      <c r="F2756" s="41">
        <v>0</v>
      </c>
      <c r="G2756" s="41">
        <v>469381</v>
      </c>
      <c r="H2756" s="41">
        <v>469381</v>
      </c>
      <c r="I2756" s="41">
        <v>0</v>
      </c>
      <c r="J2756" s="41">
        <v>163344</v>
      </c>
      <c r="K2756" s="41">
        <v>4694</v>
      </c>
      <c r="L2756" s="41">
        <v>3910</v>
      </c>
      <c r="M2756" s="41">
        <v>0</v>
      </c>
      <c r="N2756" s="43">
        <v>636635</v>
      </c>
    </row>
    <row r="2757" spans="1:14" x14ac:dyDescent="0.2">
      <c r="A2757" s="39" t="s">
        <v>90</v>
      </c>
      <c r="B2757" s="40"/>
      <c r="C2757" s="41">
        <v>82</v>
      </c>
      <c r="D2757" s="42">
        <v>0</v>
      </c>
      <c r="E2757" s="42">
        <v>1.1554</v>
      </c>
      <c r="F2757" s="41">
        <v>0</v>
      </c>
      <c r="G2757" s="41">
        <v>355202</v>
      </c>
      <c r="H2757" s="41">
        <v>355202</v>
      </c>
      <c r="I2757" s="41">
        <v>0</v>
      </c>
      <c r="J2757" s="41">
        <v>123610</v>
      </c>
      <c r="K2757" s="41">
        <v>3552</v>
      </c>
      <c r="L2757" s="41">
        <v>3362</v>
      </c>
      <c r="M2757" s="41">
        <v>0</v>
      </c>
      <c r="N2757" s="43">
        <v>482174</v>
      </c>
    </row>
    <row r="2758" spans="1:14" x14ac:dyDescent="0.2">
      <c r="A2758" s="39" t="s">
        <v>130</v>
      </c>
      <c r="B2758" s="40"/>
      <c r="C2758" s="41">
        <v>82</v>
      </c>
      <c r="D2758" s="42">
        <v>0</v>
      </c>
      <c r="E2758" s="42">
        <v>0.56910000000000005</v>
      </c>
      <c r="F2758" s="41">
        <v>0</v>
      </c>
      <c r="G2758" s="41">
        <v>174957</v>
      </c>
      <c r="H2758" s="41">
        <v>174957</v>
      </c>
      <c r="I2758" s="41">
        <v>0</v>
      </c>
      <c r="J2758" s="41">
        <v>60885</v>
      </c>
      <c r="K2758" s="41">
        <v>1750</v>
      </c>
      <c r="L2758" s="41">
        <v>1640</v>
      </c>
      <c r="M2758" s="41">
        <v>0</v>
      </c>
      <c r="N2758" s="43">
        <v>237482</v>
      </c>
    </row>
    <row r="2759" spans="1:14" x14ac:dyDescent="0.2">
      <c r="A2759" s="34" t="s">
        <v>24</v>
      </c>
      <c r="B2759" s="35"/>
      <c r="C2759" s="36">
        <f t="shared" ref="C2759:N2759" si="568">SUM(C2756:C2758)</f>
        <v>210</v>
      </c>
      <c r="D2759" s="37">
        <f t="shared" si="568"/>
        <v>0</v>
      </c>
      <c r="E2759" s="37">
        <f t="shared" si="568"/>
        <v>3.2513000000000001</v>
      </c>
      <c r="F2759" s="36">
        <f t="shared" si="568"/>
        <v>0</v>
      </c>
      <c r="G2759" s="36">
        <f t="shared" si="568"/>
        <v>999540</v>
      </c>
      <c r="H2759" s="36">
        <f t="shared" si="568"/>
        <v>999540</v>
      </c>
      <c r="I2759" s="36">
        <f t="shared" si="568"/>
        <v>0</v>
      </c>
      <c r="J2759" s="36">
        <f t="shared" si="568"/>
        <v>347839</v>
      </c>
      <c r="K2759" s="36">
        <f t="shared" si="568"/>
        <v>9996</v>
      </c>
      <c r="L2759" s="36">
        <f t="shared" si="568"/>
        <v>8912</v>
      </c>
      <c r="M2759" s="36">
        <f t="shared" si="568"/>
        <v>0</v>
      </c>
      <c r="N2759" s="38">
        <f t="shared" si="568"/>
        <v>1356291</v>
      </c>
    </row>
    <row r="2760" spans="1:14" x14ac:dyDescent="0.2">
      <c r="A2760" s="34" t="s">
        <v>1483</v>
      </c>
      <c r="B2760" s="35"/>
      <c r="C2760" s="36"/>
      <c r="D2760" s="37"/>
      <c r="E2760" s="37"/>
      <c r="F2760" s="36"/>
      <c r="G2760" s="36"/>
      <c r="H2760" s="36"/>
      <c r="I2760" s="36"/>
      <c r="J2760" s="36"/>
      <c r="K2760" s="36"/>
      <c r="L2760" s="36"/>
      <c r="M2760" s="36"/>
      <c r="N2760" s="38"/>
    </row>
    <row r="2761" spans="1:14" x14ac:dyDescent="0.2">
      <c r="A2761" s="39" t="s">
        <v>1484</v>
      </c>
      <c r="B2761" s="40"/>
      <c r="C2761" s="41">
        <v>80</v>
      </c>
      <c r="D2761" s="42">
        <v>0</v>
      </c>
      <c r="E2761" s="42">
        <v>0.13489999999999999</v>
      </c>
      <c r="F2761" s="41">
        <v>0</v>
      </c>
      <c r="G2761" s="41">
        <v>36559</v>
      </c>
      <c r="H2761" s="41">
        <v>36559</v>
      </c>
      <c r="I2761" s="41">
        <v>0</v>
      </c>
      <c r="J2761" s="41">
        <v>12723</v>
      </c>
      <c r="K2761" s="41">
        <v>366</v>
      </c>
      <c r="L2761" s="41">
        <v>0</v>
      </c>
      <c r="M2761" s="41">
        <v>0</v>
      </c>
      <c r="N2761" s="43">
        <v>49282</v>
      </c>
    </row>
    <row r="2762" spans="1:14" x14ac:dyDescent="0.2">
      <c r="A2762" s="39" t="s">
        <v>1485</v>
      </c>
      <c r="B2762" s="40"/>
      <c r="C2762" s="41">
        <v>0</v>
      </c>
      <c r="D2762" s="42">
        <v>2</v>
      </c>
      <c r="E2762" s="42">
        <v>0</v>
      </c>
      <c r="F2762" s="41">
        <v>994998</v>
      </c>
      <c r="G2762" s="41">
        <v>0</v>
      </c>
      <c r="H2762" s="41">
        <v>994998</v>
      </c>
      <c r="I2762" s="41">
        <v>0</v>
      </c>
      <c r="J2762" s="41">
        <v>346259</v>
      </c>
      <c r="K2762" s="41">
        <v>9950</v>
      </c>
      <c r="L2762" s="41">
        <v>0</v>
      </c>
      <c r="M2762" s="41">
        <v>0</v>
      </c>
      <c r="N2762" s="43">
        <v>1341257</v>
      </c>
    </row>
    <row r="2763" spans="1:14" x14ac:dyDescent="0.2">
      <c r="A2763" s="34" t="s">
        <v>24</v>
      </c>
      <c r="B2763" s="35"/>
      <c r="C2763" s="36">
        <f t="shared" ref="C2763:N2763" si="569">SUM(C2761:C2762)</f>
        <v>80</v>
      </c>
      <c r="D2763" s="37">
        <f t="shared" si="569"/>
        <v>2</v>
      </c>
      <c r="E2763" s="37">
        <f t="shared" si="569"/>
        <v>0.13489999999999999</v>
      </c>
      <c r="F2763" s="36">
        <f t="shared" si="569"/>
        <v>994998</v>
      </c>
      <c r="G2763" s="36">
        <f t="shared" si="569"/>
        <v>36559</v>
      </c>
      <c r="H2763" s="36">
        <f t="shared" si="569"/>
        <v>1031557</v>
      </c>
      <c r="I2763" s="36">
        <f t="shared" si="569"/>
        <v>0</v>
      </c>
      <c r="J2763" s="36">
        <f t="shared" si="569"/>
        <v>358982</v>
      </c>
      <c r="K2763" s="36">
        <f t="shared" si="569"/>
        <v>10316</v>
      </c>
      <c r="L2763" s="36">
        <f t="shared" si="569"/>
        <v>0</v>
      </c>
      <c r="M2763" s="36">
        <f t="shared" si="569"/>
        <v>0</v>
      </c>
      <c r="N2763" s="38">
        <f t="shared" si="569"/>
        <v>1390539</v>
      </c>
    </row>
    <row r="2764" spans="1:14" x14ac:dyDescent="0.2">
      <c r="A2764" s="29" t="s">
        <v>2806</v>
      </c>
      <c r="B2764" s="30"/>
      <c r="C2764" s="31">
        <f t="shared" ref="C2764:N2764" si="570">C2744+C2754+C2759+C2763</f>
        <v>290</v>
      </c>
      <c r="D2764" s="32">
        <f t="shared" si="570"/>
        <v>12.432400000000001</v>
      </c>
      <c r="E2764" s="32">
        <f t="shared" si="570"/>
        <v>6.946200000000001</v>
      </c>
      <c r="F2764" s="31">
        <f t="shared" si="570"/>
        <v>6980953</v>
      </c>
      <c r="G2764" s="31">
        <f t="shared" si="570"/>
        <v>2128590</v>
      </c>
      <c r="H2764" s="31">
        <f t="shared" si="570"/>
        <v>9109543</v>
      </c>
      <c r="I2764" s="31">
        <f t="shared" si="570"/>
        <v>58800</v>
      </c>
      <c r="J2764" s="31">
        <f t="shared" si="570"/>
        <v>3189996</v>
      </c>
      <c r="K2764" s="31">
        <f t="shared" si="570"/>
        <v>91097</v>
      </c>
      <c r="L2764" s="31">
        <f t="shared" si="570"/>
        <v>154737</v>
      </c>
      <c r="M2764" s="31">
        <f t="shared" si="570"/>
        <v>0</v>
      </c>
      <c r="N2764" s="33">
        <f t="shared" si="570"/>
        <v>12513076</v>
      </c>
    </row>
    <row r="2765" spans="1:14" x14ac:dyDescent="0.2">
      <c r="A2765" s="39"/>
      <c r="B2765" s="40"/>
      <c r="C2765" s="41"/>
      <c r="D2765" s="42"/>
      <c r="E2765" s="42"/>
      <c r="F2765" s="41"/>
      <c r="G2765" s="41"/>
      <c r="H2765" s="41"/>
      <c r="I2765" s="41"/>
      <c r="J2765" s="41"/>
      <c r="K2765" s="41"/>
      <c r="L2765" s="41"/>
      <c r="M2765" s="41"/>
      <c r="N2765" s="43"/>
    </row>
    <row r="2766" spans="1:14" x14ac:dyDescent="0.2">
      <c r="A2766" s="29" t="s">
        <v>2807</v>
      </c>
      <c r="B2766" s="30"/>
      <c r="C2766" s="31"/>
      <c r="D2766" s="32"/>
      <c r="E2766" s="32"/>
      <c r="F2766" s="31"/>
      <c r="G2766" s="31"/>
      <c r="H2766" s="31"/>
      <c r="I2766" s="31"/>
      <c r="J2766" s="31"/>
      <c r="K2766" s="31"/>
      <c r="L2766" s="31"/>
      <c r="M2766" s="31"/>
      <c r="N2766" s="33"/>
    </row>
    <row r="2767" spans="1:14" x14ac:dyDescent="0.2">
      <c r="A2767" s="29" t="s">
        <v>2808</v>
      </c>
      <c r="B2767" s="30" t="s">
        <v>6</v>
      </c>
      <c r="C2767" s="31" t="s">
        <v>7</v>
      </c>
      <c r="D2767" s="32" t="s">
        <v>8</v>
      </c>
      <c r="E2767" s="32" t="s">
        <v>9</v>
      </c>
      <c r="F2767" s="31" t="s">
        <v>10</v>
      </c>
      <c r="G2767" s="31" t="s">
        <v>11</v>
      </c>
      <c r="H2767" s="31" t="s">
        <v>12</v>
      </c>
      <c r="I2767" s="31" t="s">
        <v>13</v>
      </c>
      <c r="J2767" s="31" t="s">
        <v>14</v>
      </c>
      <c r="K2767" s="31" t="s">
        <v>15</v>
      </c>
      <c r="L2767" s="31" t="s">
        <v>16</v>
      </c>
      <c r="M2767" s="31" t="s">
        <v>17</v>
      </c>
      <c r="N2767" s="33" t="s">
        <v>18</v>
      </c>
    </row>
    <row r="2768" spans="1:14" x14ac:dyDescent="0.2">
      <c r="A2768" s="34" t="s">
        <v>19</v>
      </c>
      <c r="B2768" s="35"/>
      <c r="C2768" s="36"/>
      <c r="D2768" s="37"/>
      <c r="E2768" s="37"/>
      <c r="F2768" s="36"/>
      <c r="G2768" s="36"/>
      <c r="H2768" s="36"/>
      <c r="I2768" s="36"/>
      <c r="J2768" s="36"/>
      <c r="K2768" s="36"/>
      <c r="L2768" s="36"/>
      <c r="M2768" s="36"/>
      <c r="N2768" s="38"/>
    </row>
    <row r="2769" spans="1:14" x14ac:dyDescent="0.2">
      <c r="A2769" s="39" t="s">
        <v>22</v>
      </c>
      <c r="B2769" s="40"/>
      <c r="C2769" s="41">
        <v>0</v>
      </c>
      <c r="D2769" s="42">
        <v>4</v>
      </c>
      <c r="E2769" s="42">
        <v>0.8</v>
      </c>
      <c r="F2769" s="41">
        <v>2230516</v>
      </c>
      <c r="G2769" s="41">
        <v>189994</v>
      </c>
      <c r="H2769" s="41">
        <v>2420510</v>
      </c>
      <c r="I2769" s="41">
        <v>0</v>
      </c>
      <c r="J2769" s="41">
        <v>842337</v>
      </c>
      <c r="K2769" s="41">
        <v>24205</v>
      </c>
      <c r="L2769" s="41">
        <v>18400</v>
      </c>
      <c r="M2769" s="41">
        <v>0</v>
      </c>
      <c r="N2769" s="43">
        <v>3281247</v>
      </c>
    </row>
    <row r="2770" spans="1:14" x14ac:dyDescent="0.2">
      <c r="A2770" s="34" t="s">
        <v>24</v>
      </c>
      <c r="B2770" s="35"/>
      <c r="C2770" s="36">
        <f t="shared" ref="C2770:N2770" si="571">SUM(C2769:C2769)</f>
        <v>0</v>
      </c>
      <c r="D2770" s="37">
        <f t="shared" si="571"/>
        <v>4</v>
      </c>
      <c r="E2770" s="37">
        <f t="shared" si="571"/>
        <v>0.8</v>
      </c>
      <c r="F2770" s="36">
        <f t="shared" si="571"/>
        <v>2230516</v>
      </c>
      <c r="G2770" s="36">
        <f t="shared" si="571"/>
        <v>189994</v>
      </c>
      <c r="H2770" s="36">
        <f t="shared" si="571"/>
        <v>2420510</v>
      </c>
      <c r="I2770" s="36">
        <f t="shared" si="571"/>
        <v>0</v>
      </c>
      <c r="J2770" s="36">
        <f t="shared" si="571"/>
        <v>842337</v>
      </c>
      <c r="K2770" s="36">
        <f t="shared" si="571"/>
        <v>24205</v>
      </c>
      <c r="L2770" s="36">
        <f t="shared" si="571"/>
        <v>18400</v>
      </c>
      <c r="M2770" s="36">
        <f t="shared" si="571"/>
        <v>0</v>
      </c>
      <c r="N2770" s="38">
        <f t="shared" si="571"/>
        <v>3281247</v>
      </c>
    </row>
    <row r="2771" spans="1:14" x14ac:dyDescent="0.2">
      <c r="A2771" s="34" t="s">
        <v>1629</v>
      </c>
      <c r="B2771" s="35"/>
      <c r="C2771" s="36"/>
      <c r="D2771" s="37"/>
      <c r="E2771" s="37"/>
      <c r="F2771" s="36"/>
      <c r="G2771" s="36"/>
      <c r="H2771" s="36"/>
      <c r="I2771" s="36"/>
      <c r="J2771" s="36"/>
      <c r="K2771" s="36"/>
      <c r="L2771" s="36"/>
      <c r="M2771" s="36"/>
      <c r="N2771" s="38"/>
    </row>
    <row r="2772" spans="1:14" x14ac:dyDescent="0.2">
      <c r="A2772" s="39" t="s">
        <v>162</v>
      </c>
      <c r="B2772" s="40"/>
      <c r="C2772" s="41">
        <v>0</v>
      </c>
      <c r="D2772" s="42">
        <v>2.25</v>
      </c>
      <c r="E2772" s="42">
        <v>0</v>
      </c>
      <c r="F2772" s="41">
        <v>779504</v>
      </c>
      <c r="G2772" s="41">
        <v>0</v>
      </c>
      <c r="H2772" s="41">
        <v>779504</v>
      </c>
      <c r="I2772" s="41">
        <v>0</v>
      </c>
      <c r="J2772" s="41">
        <v>271267</v>
      </c>
      <c r="K2772" s="41">
        <v>7795</v>
      </c>
      <c r="L2772" s="41">
        <v>0</v>
      </c>
      <c r="M2772" s="41">
        <v>0</v>
      </c>
      <c r="N2772" s="43">
        <v>1050771</v>
      </c>
    </row>
    <row r="2773" spans="1:14" x14ac:dyDescent="0.2">
      <c r="A2773" s="39" t="s">
        <v>40</v>
      </c>
      <c r="B2773" s="40"/>
      <c r="C2773" s="41">
        <v>0</v>
      </c>
      <c r="D2773" s="42">
        <v>-5.04E-2</v>
      </c>
      <c r="E2773" s="42">
        <v>0</v>
      </c>
      <c r="F2773" s="41">
        <v>-25200</v>
      </c>
      <c r="G2773" s="41">
        <v>0</v>
      </c>
      <c r="H2773" s="41">
        <v>-25200</v>
      </c>
      <c r="I2773" s="41">
        <v>0</v>
      </c>
      <c r="J2773" s="41">
        <v>-8770</v>
      </c>
      <c r="K2773" s="41">
        <v>-252</v>
      </c>
      <c r="L2773" s="41">
        <v>0</v>
      </c>
      <c r="M2773" s="41">
        <v>0</v>
      </c>
      <c r="N2773" s="43">
        <v>-33970</v>
      </c>
    </row>
    <row r="2774" spans="1:14" x14ac:dyDescent="0.2">
      <c r="A2774" s="39" t="s">
        <v>41</v>
      </c>
      <c r="B2774" s="40"/>
      <c r="C2774" s="41">
        <v>0</v>
      </c>
      <c r="D2774" s="42">
        <v>0</v>
      </c>
      <c r="E2774" s="42">
        <v>0</v>
      </c>
      <c r="F2774" s="41">
        <v>0</v>
      </c>
      <c r="G2774" s="41">
        <v>0</v>
      </c>
      <c r="H2774" s="41">
        <v>0</v>
      </c>
      <c r="I2774" s="41">
        <v>25200</v>
      </c>
      <c r="J2774" s="41">
        <v>8518</v>
      </c>
      <c r="K2774" s="41">
        <v>0</v>
      </c>
      <c r="L2774" s="41">
        <v>0</v>
      </c>
      <c r="M2774" s="41">
        <v>0</v>
      </c>
      <c r="N2774" s="43">
        <v>33718</v>
      </c>
    </row>
    <row r="2775" spans="1:14" x14ac:dyDescent="0.2">
      <c r="A2775" s="39" t="s">
        <v>163</v>
      </c>
      <c r="B2775" s="40"/>
      <c r="C2775" s="41">
        <v>0</v>
      </c>
      <c r="D2775" s="42">
        <v>0</v>
      </c>
      <c r="E2775" s="42">
        <v>0</v>
      </c>
      <c r="F2775" s="41">
        <v>0</v>
      </c>
      <c r="G2775" s="41">
        <v>0</v>
      </c>
      <c r="H2775" s="41">
        <v>0</v>
      </c>
      <c r="I2775" s="41">
        <v>0</v>
      </c>
      <c r="J2775" s="41">
        <v>2</v>
      </c>
      <c r="K2775" s="41">
        <v>0</v>
      </c>
      <c r="L2775" s="41">
        <v>0</v>
      </c>
      <c r="M2775" s="41">
        <v>0</v>
      </c>
      <c r="N2775" s="43">
        <v>2</v>
      </c>
    </row>
    <row r="2776" spans="1:14" x14ac:dyDescent="0.2">
      <c r="A2776" s="39" t="s">
        <v>32</v>
      </c>
      <c r="B2776" s="40"/>
      <c r="C2776" s="41">
        <v>0</v>
      </c>
      <c r="D2776" s="42">
        <v>0</v>
      </c>
      <c r="E2776" s="42">
        <v>0.4</v>
      </c>
      <c r="F2776" s="41">
        <v>0</v>
      </c>
      <c r="G2776" s="41">
        <v>105883</v>
      </c>
      <c r="H2776" s="41">
        <v>105883</v>
      </c>
      <c r="I2776" s="41">
        <v>0</v>
      </c>
      <c r="J2776" s="41">
        <v>36847</v>
      </c>
      <c r="K2776" s="41">
        <v>1059</v>
      </c>
      <c r="L2776" s="41">
        <v>0</v>
      </c>
      <c r="M2776" s="41">
        <v>0</v>
      </c>
      <c r="N2776" s="43">
        <v>142730</v>
      </c>
    </row>
    <row r="2777" spans="1:14" x14ac:dyDescent="0.2">
      <c r="A2777" s="39" t="s">
        <v>23</v>
      </c>
      <c r="B2777" s="40"/>
      <c r="C2777" s="41">
        <v>0</v>
      </c>
      <c r="D2777" s="42">
        <v>0</v>
      </c>
      <c r="E2777" s="42">
        <v>1.1399999999999999</v>
      </c>
      <c r="F2777" s="41">
        <v>0</v>
      </c>
      <c r="G2777" s="41">
        <v>435127</v>
      </c>
      <c r="H2777" s="41">
        <v>435127</v>
      </c>
      <c r="I2777" s="41">
        <v>0</v>
      </c>
      <c r="J2777" s="41">
        <v>151424</v>
      </c>
      <c r="K2777" s="41">
        <v>4351</v>
      </c>
      <c r="L2777" s="41">
        <v>0</v>
      </c>
      <c r="M2777" s="41">
        <v>0</v>
      </c>
      <c r="N2777" s="43">
        <v>586551</v>
      </c>
    </row>
    <row r="2778" spans="1:14" x14ac:dyDescent="0.2">
      <c r="A2778" s="39" t="s">
        <v>1481</v>
      </c>
      <c r="B2778" s="40"/>
      <c r="C2778" s="41">
        <v>0</v>
      </c>
      <c r="D2778" s="42">
        <v>4</v>
      </c>
      <c r="E2778" s="42">
        <v>0.51</v>
      </c>
      <c r="F2778" s="41">
        <v>2640640</v>
      </c>
      <c r="G2778" s="41">
        <v>128061</v>
      </c>
      <c r="H2778" s="41">
        <v>2768701</v>
      </c>
      <c r="I2778" s="41">
        <v>0</v>
      </c>
      <c r="J2778" s="41">
        <v>963508</v>
      </c>
      <c r="K2778" s="41">
        <v>27687</v>
      </c>
      <c r="L2778" s="41">
        <v>79650</v>
      </c>
      <c r="M2778" s="41">
        <v>0</v>
      </c>
      <c r="N2778" s="43">
        <v>3811859</v>
      </c>
    </row>
    <row r="2779" spans="1:14" x14ac:dyDescent="0.2">
      <c r="A2779" s="34" t="s">
        <v>24</v>
      </c>
      <c r="B2779" s="35"/>
      <c r="C2779" s="36">
        <f t="shared" ref="C2779:N2779" si="572">SUM(C2772:C2778)</f>
        <v>0</v>
      </c>
      <c r="D2779" s="37">
        <f t="shared" si="572"/>
        <v>6.1996000000000002</v>
      </c>
      <c r="E2779" s="37">
        <f t="shared" si="572"/>
        <v>2.0499999999999998</v>
      </c>
      <c r="F2779" s="36">
        <f t="shared" si="572"/>
        <v>3394944</v>
      </c>
      <c r="G2779" s="36">
        <f t="shared" si="572"/>
        <v>669071</v>
      </c>
      <c r="H2779" s="36">
        <f t="shared" si="572"/>
        <v>4064015</v>
      </c>
      <c r="I2779" s="36">
        <f t="shared" si="572"/>
        <v>25200</v>
      </c>
      <c r="J2779" s="36">
        <f t="shared" si="572"/>
        <v>1422796</v>
      </c>
      <c r="K2779" s="36">
        <f t="shared" si="572"/>
        <v>40640</v>
      </c>
      <c r="L2779" s="36">
        <f t="shared" si="572"/>
        <v>79650</v>
      </c>
      <c r="M2779" s="36">
        <f t="shared" si="572"/>
        <v>0</v>
      </c>
      <c r="N2779" s="38">
        <f t="shared" si="572"/>
        <v>5591661</v>
      </c>
    </row>
    <row r="2780" spans="1:14" x14ac:dyDescent="0.2">
      <c r="A2780" s="34" t="s">
        <v>25</v>
      </c>
      <c r="B2780" s="35"/>
      <c r="C2780" s="36"/>
      <c r="D2780" s="37"/>
      <c r="E2780" s="37"/>
      <c r="F2780" s="36"/>
      <c r="G2780" s="36"/>
      <c r="H2780" s="36"/>
      <c r="I2780" s="36"/>
      <c r="J2780" s="36"/>
      <c r="K2780" s="36"/>
      <c r="L2780" s="36"/>
      <c r="M2780" s="36"/>
      <c r="N2780" s="38"/>
    </row>
    <row r="2781" spans="1:14" x14ac:dyDescent="0.2">
      <c r="A2781" s="39" t="s">
        <v>26</v>
      </c>
      <c r="B2781" s="40"/>
      <c r="C2781" s="41">
        <v>46</v>
      </c>
      <c r="D2781" s="42">
        <v>0</v>
      </c>
      <c r="E2781" s="42">
        <v>1.5267999999999999</v>
      </c>
      <c r="F2781" s="41">
        <v>0</v>
      </c>
      <c r="G2781" s="41">
        <v>469381</v>
      </c>
      <c r="H2781" s="41">
        <v>469381</v>
      </c>
      <c r="I2781" s="41">
        <v>0</v>
      </c>
      <c r="J2781" s="41">
        <v>163344</v>
      </c>
      <c r="K2781" s="41">
        <v>4694</v>
      </c>
      <c r="L2781" s="41">
        <v>3910</v>
      </c>
      <c r="M2781" s="41">
        <v>0</v>
      </c>
      <c r="N2781" s="43">
        <v>636635</v>
      </c>
    </row>
    <row r="2782" spans="1:14" x14ac:dyDescent="0.2">
      <c r="A2782" s="39" t="s">
        <v>69</v>
      </c>
      <c r="B2782" s="40"/>
      <c r="C2782" s="41">
        <v>52</v>
      </c>
      <c r="D2782" s="42">
        <v>0</v>
      </c>
      <c r="E2782" s="42">
        <v>1.2245999999999999</v>
      </c>
      <c r="F2782" s="41">
        <v>0</v>
      </c>
      <c r="G2782" s="41">
        <v>376476</v>
      </c>
      <c r="H2782" s="41">
        <v>376476</v>
      </c>
      <c r="I2782" s="41">
        <v>0</v>
      </c>
      <c r="J2782" s="41">
        <v>131014</v>
      </c>
      <c r="K2782" s="41">
        <v>3765</v>
      </c>
      <c r="L2782" s="41">
        <v>3172</v>
      </c>
      <c r="M2782" s="41">
        <v>0</v>
      </c>
      <c r="N2782" s="43">
        <v>510662</v>
      </c>
    </row>
    <row r="2783" spans="1:14" x14ac:dyDescent="0.2">
      <c r="A2783" s="34" t="s">
        <v>24</v>
      </c>
      <c r="B2783" s="35"/>
      <c r="C2783" s="36">
        <f t="shared" ref="C2783:N2783" si="573">SUM(C2781:C2782)</f>
        <v>98</v>
      </c>
      <c r="D2783" s="37">
        <f t="shared" si="573"/>
        <v>0</v>
      </c>
      <c r="E2783" s="37">
        <f t="shared" si="573"/>
        <v>2.7513999999999998</v>
      </c>
      <c r="F2783" s="36">
        <f t="shared" si="573"/>
        <v>0</v>
      </c>
      <c r="G2783" s="36">
        <f t="shared" si="573"/>
        <v>845857</v>
      </c>
      <c r="H2783" s="36">
        <f t="shared" si="573"/>
        <v>845857</v>
      </c>
      <c r="I2783" s="36">
        <f t="shared" si="573"/>
        <v>0</v>
      </c>
      <c r="J2783" s="36">
        <f t="shared" si="573"/>
        <v>294358</v>
      </c>
      <c r="K2783" s="36">
        <f t="shared" si="573"/>
        <v>8459</v>
      </c>
      <c r="L2783" s="36">
        <f t="shared" si="573"/>
        <v>7082</v>
      </c>
      <c r="M2783" s="36">
        <f t="shared" si="573"/>
        <v>0</v>
      </c>
      <c r="N2783" s="38">
        <f t="shared" si="573"/>
        <v>1147297</v>
      </c>
    </row>
    <row r="2784" spans="1:14" x14ac:dyDescent="0.2">
      <c r="A2784" s="34" t="s">
        <v>1483</v>
      </c>
      <c r="B2784" s="35"/>
      <c r="C2784" s="36"/>
      <c r="D2784" s="37"/>
      <c r="E2784" s="37"/>
      <c r="F2784" s="36"/>
      <c r="G2784" s="36"/>
      <c r="H2784" s="36"/>
      <c r="I2784" s="36"/>
      <c r="J2784" s="36"/>
      <c r="K2784" s="36"/>
      <c r="L2784" s="36"/>
      <c r="M2784" s="36"/>
      <c r="N2784" s="38"/>
    </row>
    <row r="2785" spans="1:14" x14ac:dyDescent="0.2">
      <c r="A2785" s="39" t="s">
        <v>1492</v>
      </c>
      <c r="B2785" s="40"/>
      <c r="C2785" s="41">
        <v>33</v>
      </c>
      <c r="D2785" s="42">
        <v>0</v>
      </c>
      <c r="E2785" s="42">
        <v>6.2899999999999998E-2</v>
      </c>
      <c r="F2785" s="41">
        <v>0</v>
      </c>
      <c r="G2785" s="41">
        <v>17046</v>
      </c>
      <c r="H2785" s="41">
        <v>17046</v>
      </c>
      <c r="I2785" s="41">
        <v>0</v>
      </c>
      <c r="J2785" s="41">
        <v>5931</v>
      </c>
      <c r="K2785" s="41">
        <v>170</v>
      </c>
      <c r="L2785" s="41">
        <v>0</v>
      </c>
      <c r="M2785" s="41">
        <v>0</v>
      </c>
      <c r="N2785" s="43">
        <v>22977</v>
      </c>
    </row>
    <row r="2786" spans="1:14" x14ac:dyDescent="0.2">
      <c r="A2786" s="39" t="s">
        <v>1485</v>
      </c>
      <c r="B2786" s="40"/>
      <c r="C2786" s="41">
        <v>0</v>
      </c>
      <c r="D2786" s="42">
        <v>1.4286000000000001</v>
      </c>
      <c r="E2786" s="42">
        <v>0</v>
      </c>
      <c r="F2786" s="41">
        <v>625005</v>
      </c>
      <c r="G2786" s="41">
        <v>0</v>
      </c>
      <c r="H2786" s="41">
        <v>625005</v>
      </c>
      <c r="I2786" s="41">
        <v>0</v>
      </c>
      <c r="J2786" s="41">
        <v>217502</v>
      </c>
      <c r="K2786" s="41">
        <v>6250</v>
      </c>
      <c r="L2786" s="41">
        <v>0</v>
      </c>
      <c r="M2786" s="41">
        <v>0</v>
      </c>
      <c r="N2786" s="43">
        <v>842507</v>
      </c>
    </row>
    <row r="2787" spans="1:14" x14ac:dyDescent="0.2">
      <c r="A2787" s="34" t="s">
        <v>24</v>
      </c>
      <c r="B2787" s="35"/>
      <c r="C2787" s="36">
        <f t="shared" ref="C2787:N2787" si="574">SUM(C2785:C2786)</f>
        <v>33</v>
      </c>
      <c r="D2787" s="37">
        <f t="shared" si="574"/>
        <v>1.4286000000000001</v>
      </c>
      <c r="E2787" s="37">
        <f t="shared" si="574"/>
        <v>6.2899999999999998E-2</v>
      </c>
      <c r="F2787" s="36">
        <f t="shared" si="574"/>
        <v>625005</v>
      </c>
      <c r="G2787" s="36">
        <f t="shared" si="574"/>
        <v>17046</v>
      </c>
      <c r="H2787" s="36">
        <f t="shared" si="574"/>
        <v>642051</v>
      </c>
      <c r="I2787" s="36">
        <f t="shared" si="574"/>
        <v>0</v>
      </c>
      <c r="J2787" s="36">
        <f t="shared" si="574"/>
        <v>223433</v>
      </c>
      <c r="K2787" s="36">
        <f t="shared" si="574"/>
        <v>6420</v>
      </c>
      <c r="L2787" s="36">
        <f t="shared" si="574"/>
        <v>0</v>
      </c>
      <c r="M2787" s="36">
        <f t="shared" si="574"/>
        <v>0</v>
      </c>
      <c r="N2787" s="38">
        <f t="shared" si="574"/>
        <v>865484</v>
      </c>
    </row>
    <row r="2788" spans="1:14" x14ac:dyDescent="0.2">
      <c r="A2788" s="29" t="s">
        <v>2809</v>
      </c>
      <c r="B2788" s="30"/>
      <c r="C2788" s="31">
        <f t="shared" ref="C2788:N2788" si="575">C2770+C2779+C2783+C2787</f>
        <v>131</v>
      </c>
      <c r="D2788" s="32">
        <f t="shared" si="575"/>
        <v>11.6282</v>
      </c>
      <c r="E2788" s="32">
        <f t="shared" si="575"/>
        <v>5.6642999999999999</v>
      </c>
      <c r="F2788" s="31">
        <f t="shared" si="575"/>
        <v>6250465</v>
      </c>
      <c r="G2788" s="31">
        <f t="shared" si="575"/>
        <v>1721968</v>
      </c>
      <c r="H2788" s="31">
        <f t="shared" si="575"/>
        <v>7972433</v>
      </c>
      <c r="I2788" s="31">
        <f t="shared" si="575"/>
        <v>25200</v>
      </c>
      <c r="J2788" s="31">
        <f t="shared" si="575"/>
        <v>2782924</v>
      </c>
      <c r="K2788" s="31">
        <f t="shared" si="575"/>
        <v>79724</v>
      </c>
      <c r="L2788" s="31">
        <f t="shared" si="575"/>
        <v>105132</v>
      </c>
      <c r="M2788" s="31">
        <f t="shared" si="575"/>
        <v>0</v>
      </c>
      <c r="N2788" s="33">
        <f t="shared" si="575"/>
        <v>10885689</v>
      </c>
    </row>
    <row r="2789" spans="1:14" x14ac:dyDescent="0.2">
      <c r="A2789" s="39"/>
      <c r="B2789" s="40"/>
      <c r="C2789" s="41"/>
      <c r="D2789" s="42"/>
      <c r="E2789" s="42"/>
      <c r="F2789" s="41"/>
      <c r="G2789" s="41"/>
      <c r="H2789" s="41"/>
      <c r="I2789" s="41"/>
      <c r="J2789" s="41"/>
      <c r="K2789" s="41"/>
      <c r="L2789" s="41"/>
      <c r="M2789" s="41"/>
      <c r="N2789" s="43"/>
    </row>
    <row r="2790" spans="1:14" x14ac:dyDescent="0.2">
      <c r="A2790" s="29" t="s">
        <v>2810</v>
      </c>
      <c r="B2790" s="30"/>
      <c r="C2790" s="31"/>
      <c r="D2790" s="32"/>
      <c r="E2790" s="32"/>
      <c r="F2790" s="31"/>
      <c r="G2790" s="31"/>
      <c r="H2790" s="31"/>
      <c r="I2790" s="31"/>
      <c r="J2790" s="31"/>
      <c r="K2790" s="31"/>
      <c r="L2790" s="31"/>
      <c r="M2790" s="31"/>
      <c r="N2790" s="33"/>
    </row>
    <row r="2791" spans="1:14" x14ac:dyDescent="0.2">
      <c r="A2791" s="29" t="s">
        <v>2811</v>
      </c>
      <c r="B2791" s="30" t="s">
        <v>6</v>
      </c>
      <c r="C2791" s="31" t="s">
        <v>7</v>
      </c>
      <c r="D2791" s="32" t="s">
        <v>8</v>
      </c>
      <c r="E2791" s="32" t="s">
        <v>9</v>
      </c>
      <c r="F2791" s="31" t="s">
        <v>10</v>
      </c>
      <c r="G2791" s="31" t="s">
        <v>11</v>
      </c>
      <c r="H2791" s="31" t="s">
        <v>12</v>
      </c>
      <c r="I2791" s="31" t="s">
        <v>13</v>
      </c>
      <c r="J2791" s="31" t="s">
        <v>14</v>
      </c>
      <c r="K2791" s="31" t="s">
        <v>15</v>
      </c>
      <c r="L2791" s="31" t="s">
        <v>16</v>
      </c>
      <c r="M2791" s="31" t="s">
        <v>17</v>
      </c>
      <c r="N2791" s="33" t="s">
        <v>18</v>
      </c>
    </row>
    <row r="2792" spans="1:14" x14ac:dyDescent="0.2">
      <c r="A2792" s="34" t="s">
        <v>19</v>
      </c>
      <c r="B2792" s="35"/>
      <c r="C2792" s="36"/>
      <c r="D2792" s="37"/>
      <c r="E2792" s="37"/>
      <c r="F2792" s="36"/>
      <c r="G2792" s="36"/>
      <c r="H2792" s="36"/>
      <c r="I2792" s="36"/>
      <c r="J2792" s="36"/>
      <c r="K2792" s="36"/>
      <c r="L2792" s="36"/>
      <c r="M2792" s="36"/>
      <c r="N2792" s="38"/>
    </row>
    <row r="2793" spans="1:14" x14ac:dyDescent="0.2">
      <c r="A2793" s="39" t="s">
        <v>22</v>
      </c>
      <c r="B2793" s="40"/>
      <c r="C2793" s="41">
        <v>0</v>
      </c>
      <c r="D2793" s="42">
        <v>4</v>
      </c>
      <c r="E2793" s="42">
        <v>0.72</v>
      </c>
      <c r="F2793" s="41">
        <v>1887657</v>
      </c>
      <c r="G2793" s="41">
        <v>170994</v>
      </c>
      <c r="H2793" s="41">
        <v>2058651</v>
      </c>
      <c r="I2793" s="41">
        <v>0</v>
      </c>
      <c r="J2793" s="41">
        <v>716411</v>
      </c>
      <c r="K2793" s="41">
        <v>20587</v>
      </c>
      <c r="L2793" s="41">
        <v>14000</v>
      </c>
      <c r="M2793" s="41">
        <v>0</v>
      </c>
      <c r="N2793" s="43">
        <v>2789062</v>
      </c>
    </row>
    <row r="2794" spans="1:14" x14ac:dyDescent="0.2">
      <c r="A2794" s="39" t="s">
        <v>31</v>
      </c>
      <c r="B2794" s="40"/>
      <c r="C2794" s="41">
        <v>0</v>
      </c>
      <c r="D2794" s="42">
        <v>0</v>
      </c>
      <c r="E2794" s="42">
        <v>0</v>
      </c>
      <c r="F2794" s="41">
        <v>48000</v>
      </c>
      <c r="G2794" s="41">
        <v>0</v>
      </c>
      <c r="H2794" s="41">
        <v>48000</v>
      </c>
      <c r="I2794" s="41">
        <v>0</v>
      </c>
      <c r="J2794" s="41">
        <v>16704</v>
      </c>
      <c r="K2794" s="41">
        <v>480</v>
      </c>
      <c r="L2794" s="41">
        <v>9000</v>
      </c>
      <c r="M2794" s="41">
        <v>0</v>
      </c>
      <c r="N2794" s="43">
        <v>73704</v>
      </c>
    </row>
    <row r="2795" spans="1:14" x14ac:dyDescent="0.2">
      <c r="A2795" s="34" t="s">
        <v>24</v>
      </c>
      <c r="B2795" s="35"/>
      <c r="C2795" s="36">
        <f t="shared" ref="C2795:N2795" si="576">SUM(C2793:C2794)</f>
        <v>0</v>
      </c>
      <c r="D2795" s="37">
        <f t="shared" si="576"/>
        <v>4</v>
      </c>
      <c r="E2795" s="37">
        <f t="shared" si="576"/>
        <v>0.72</v>
      </c>
      <c r="F2795" s="36">
        <f t="shared" si="576"/>
        <v>1935657</v>
      </c>
      <c r="G2795" s="36">
        <f t="shared" si="576"/>
        <v>170994</v>
      </c>
      <c r="H2795" s="36">
        <f t="shared" si="576"/>
        <v>2106651</v>
      </c>
      <c r="I2795" s="36">
        <f t="shared" si="576"/>
        <v>0</v>
      </c>
      <c r="J2795" s="36">
        <f t="shared" si="576"/>
        <v>733115</v>
      </c>
      <c r="K2795" s="36">
        <f t="shared" si="576"/>
        <v>21067</v>
      </c>
      <c r="L2795" s="36">
        <f t="shared" si="576"/>
        <v>23000</v>
      </c>
      <c r="M2795" s="36">
        <f t="shared" si="576"/>
        <v>0</v>
      </c>
      <c r="N2795" s="38">
        <f t="shared" si="576"/>
        <v>2862766</v>
      </c>
    </row>
    <row r="2796" spans="1:14" x14ac:dyDescent="0.2">
      <c r="A2796" s="34" t="s">
        <v>1629</v>
      </c>
      <c r="B2796" s="35"/>
      <c r="C2796" s="36"/>
      <c r="D2796" s="37"/>
      <c r="E2796" s="37"/>
      <c r="F2796" s="36"/>
      <c r="G2796" s="36"/>
      <c r="H2796" s="36"/>
      <c r="I2796" s="36"/>
      <c r="J2796" s="36"/>
      <c r="K2796" s="36"/>
      <c r="L2796" s="36"/>
      <c r="M2796" s="36"/>
      <c r="N2796" s="38"/>
    </row>
    <row r="2797" spans="1:14" x14ac:dyDescent="0.2">
      <c r="A2797" s="39" t="s">
        <v>40</v>
      </c>
      <c r="B2797" s="40"/>
      <c r="C2797" s="41">
        <v>0</v>
      </c>
      <c r="D2797" s="42">
        <v>-5.04E-2</v>
      </c>
      <c r="E2797" s="42">
        <v>0</v>
      </c>
      <c r="F2797" s="41">
        <v>-33600</v>
      </c>
      <c r="G2797" s="41">
        <v>0</v>
      </c>
      <c r="H2797" s="41">
        <v>-33600</v>
      </c>
      <c r="I2797" s="41">
        <v>0</v>
      </c>
      <c r="J2797" s="41">
        <v>-11693</v>
      </c>
      <c r="K2797" s="41">
        <v>-336</v>
      </c>
      <c r="L2797" s="41">
        <v>0</v>
      </c>
      <c r="M2797" s="41">
        <v>0</v>
      </c>
      <c r="N2797" s="43">
        <v>-45293</v>
      </c>
    </row>
    <row r="2798" spans="1:14" x14ac:dyDescent="0.2">
      <c r="A2798" s="39" t="s">
        <v>41</v>
      </c>
      <c r="B2798" s="40"/>
      <c r="C2798" s="41">
        <v>0</v>
      </c>
      <c r="D2798" s="42">
        <v>0</v>
      </c>
      <c r="E2798" s="42">
        <v>0</v>
      </c>
      <c r="F2798" s="41">
        <v>0</v>
      </c>
      <c r="G2798" s="41">
        <v>0</v>
      </c>
      <c r="H2798" s="41">
        <v>0</v>
      </c>
      <c r="I2798" s="41">
        <v>33600</v>
      </c>
      <c r="J2798" s="41">
        <v>11357</v>
      </c>
      <c r="K2798" s="41">
        <v>0</v>
      </c>
      <c r="L2798" s="41">
        <v>0</v>
      </c>
      <c r="M2798" s="41">
        <v>0</v>
      </c>
      <c r="N2798" s="43">
        <v>44957</v>
      </c>
    </row>
    <row r="2799" spans="1:14" x14ac:dyDescent="0.2">
      <c r="A2799" s="39" t="s">
        <v>23</v>
      </c>
      <c r="B2799" s="40"/>
      <c r="C2799" s="41">
        <v>0</v>
      </c>
      <c r="D2799" s="42">
        <v>0</v>
      </c>
      <c r="E2799" s="42">
        <v>1.1399999999999999</v>
      </c>
      <c r="F2799" s="41">
        <v>0</v>
      </c>
      <c r="G2799" s="41">
        <v>435127</v>
      </c>
      <c r="H2799" s="41">
        <v>435127</v>
      </c>
      <c r="I2799" s="41">
        <v>0</v>
      </c>
      <c r="J2799" s="41">
        <v>151424</v>
      </c>
      <c r="K2799" s="41">
        <v>4351</v>
      </c>
      <c r="L2799" s="41">
        <v>0</v>
      </c>
      <c r="M2799" s="41">
        <v>0</v>
      </c>
      <c r="N2799" s="43">
        <v>586551</v>
      </c>
    </row>
    <row r="2800" spans="1:14" x14ac:dyDescent="0.2">
      <c r="A2800" s="39" t="s">
        <v>1481</v>
      </c>
      <c r="B2800" s="40"/>
      <c r="C2800" s="41">
        <v>0</v>
      </c>
      <c r="D2800" s="42">
        <v>3.4091</v>
      </c>
      <c r="E2800" s="42">
        <v>0.1036</v>
      </c>
      <c r="F2800" s="41">
        <v>2042490</v>
      </c>
      <c r="G2800" s="41">
        <v>26007</v>
      </c>
      <c r="H2800" s="41">
        <v>2068497</v>
      </c>
      <c r="I2800" s="41">
        <v>0</v>
      </c>
      <c r="J2800" s="41">
        <v>719837</v>
      </c>
      <c r="K2800" s="41">
        <v>20685</v>
      </c>
      <c r="L2800" s="41">
        <v>42775</v>
      </c>
      <c r="M2800" s="41">
        <v>0</v>
      </c>
      <c r="N2800" s="43">
        <v>2831109</v>
      </c>
    </row>
    <row r="2801" spans="1:14" x14ac:dyDescent="0.2">
      <c r="A2801" s="39" t="s">
        <v>1482</v>
      </c>
      <c r="B2801" s="40"/>
      <c r="C2801" s="41">
        <v>0</v>
      </c>
      <c r="D2801" s="42">
        <v>0</v>
      </c>
      <c r="E2801" s="42">
        <v>0</v>
      </c>
      <c r="F2801" s="41">
        <v>24000</v>
      </c>
      <c r="G2801" s="41">
        <v>0</v>
      </c>
      <c r="H2801" s="41">
        <v>24000</v>
      </c>
      <c r="I2801" s="41">
        <v>0</v>
      </c>
      <c r="J2801" s="41">
        <v>8352</v>
      </c>
      <c r="K2801" s="41">
        <v>240</v>
      </c>
      <c r="L2801" s="41">
        <v>4500</v>
      </c>
      <c r="M2801" s="41">
        <v>0</v>
      </c>
      <c r="N2801" s="43">
        <v>36852</v>
      </c>
    </row>
    <row r="2802" spans="1:14" x14ac:dyDescent="0.2">
      <c r="A2802" s="34" t="s">
        <v>24</v>
      </c>
      <c r="B2802" s="35"/>
      <c r="C2802" s="36">
        <f t="shared" ref="C2802:N2802" si="577">SUM(C2797:C2801)</f>
        <v>0</v>
      </c>
      <c r="D2802" s="37">
        <f t="shared" si="577"/>
        <v>3.3586999999999998</v>
      </c>
      <c r="E2802" s="37">
        <f t="shared" si="577"/>
        <v>1.2435999999999998</v>
      </c>
      <c r="F2802" s="36">
        <f t="shared" si="577"/>
        <v>2032890</v>
      </c>
      <c r="G2802" s="36">
        <f t="shared" si="577"/>
        <v>461134</v>
      </c>
      <c r="H2802" s="36">
        <f t="shared" si="577"/>
        <v>2494024</v>
      </c>
      <c r="I2802" s="36">
        <f t="shared" si="577"/>
        <v>33600</v>
      </c>
      <c r="J2802" s="36">
        <f t="shared" si="577"/>
        <v>879277</v>
      </c>
      <c r="K2802" s="36">
        <f t="shared" si="577"/>
        <v>24940</v>
      </c>
      <c r="L2802" s="36">
        <f t="shared" si="577"/>
        <v>47275</v>
      </c>
      <c r="M2802" s="36">
        <f t="shared" si="577"/>
        <v>0</v>
      </c>
      <c r="N2802" s="38">
        <f t="shared" si="577"/>
        <v>3454176</v>
      </c>
    </row>
    <row r="2803" spans="1:14" x14ac:dyDescent="0.2">
      <c r="A2803" s="34" t="s">
        <v>25</v>
      </c>
      <c r="B2803" s="35"/>
      <c r="C2803" s="36"/>
      <c r="D2803" s="37"/>
      <c r="E2803" s="37"/>
      <c r="F2803" s="36"/>
      <c r="G2803" s="36"/>
      <c r="H2803" s="36"/>
      <c r="I2803" s="36"/>
      <c r="J2803" s="36"/>
      <c r="K2803" s="36"/>
      <c r="L2803" s="36"/>
      <c r="M2803" s="36"/>
      <c r="N2803" s="38"/>
    </row>
    <row r="2804" spans="1:14" x14ac:dyDescent="0.2">
      <c r="A2804" s="39" t="s">
        <v>26</v>
      </c>
      <c r="B2804" s="40"/>
      <c r="C2804" s="41">
        <v>36</v>
      </c>
      <c r="D2804" s="42">
        <v>0</v>
      </c>
      <c r="E2804" s="42">
        <v>1.2916000000000001</v>
      </c>
      <c r="F2804" s="41">
        <v>0</v>
      </c>
      <c r="G2804" s="41">
        <v>397074</v>
      </c>
      <c r="H2804" s="41">
        <v>397074</v>
      </c>
      <c r="I2804" s="41">
        <v>0</v>
      </c>
      <c r="J2804" s="41">
        <v>138182</v>
      </c>
      <c r="K2804" s="41">
        <v>3971</v>
      </c>
      <c r="L2804" s="41">
        <v>3060</v>
      </c>
      <c r="M2804" s="41">
        <v>0</v>
      </c>
      <c r="N2804" s="43">
        <v>538316</v>
      </c>
    </row>
    <row r="2805" spans="1:14" x14ac:dyDescent="0.2">
      <c r="A2805" s="39" t="s">
        <v>89</v>
      </c>
      <c r="B2805" s="40"/>
      <c r="C2805" s="41">
        <v>29</v>
      </c>
      <c r="D2805" s="42">
        <v>0</v>
      </c>
      <c r="E2805" s="42">
        <v>0.81010000000000004</v>
      </c>
      <c r="F2805" s="41">
        <v>0</v>
      </c>
      <c r="G2805" s="41">
        <v>249047</v>
      </c>
      <c r="H2805" s="41">
        <v>249047</v>
      </c>
      <c r="I2805" s="41">
        <v>0</v>
      </c>
      <c r="J2805" s="41">
        <v>86668</v>
      </c>
      <c r="K2805" s="41">
        <v>2490</v>
      </c>
      <c r="L2805" s="41">
        <v>1769</v>
      </c>
      <c r="M2805" s="41">
        <v>0</v>
      </c>
      <c r="N2805" s="43">
        <v>337484</v>
      </c>
    </row>
    <row r="2806" spans="1:14" x14ac:dyDescent="0.2">
      <c r="A2806" s="34" t="s">
        <v>24</v>
      </c>
      <c r="B2806" s="35"/>
      <c r="C2806" s="36">
        <f t="shared" ref="C2806:N2806" si="578">SUM(C2804:C2805)</f>
        <v>65</v>
      </c>
      <c r="D2806" s="37">
        <f t="shared" si="578"/>
        <v>0</v>
      </c>
      <c r="E2806" s="37">
        <f t="shared" si="578"/>
        <v>2.1017000000000001</v>
      </c>
      <c r="F2806" s="36">
        <f t="shared" si="578"/>
        <v>0</v>
      </c>
      <c r="G2806" s="36">
        <f t="shared" si="578"/>
        <v>646121</v>
      </c>
      <c r="H2806" s="36">
        <f t="shared" si="578"/>
        <v>646121</v>
      </c>
      <c r="I2806" s="36">
        <f t="shared" si="578"/>
        <v>0</v>
      </c>
      <c r="J2806" s="36">
        <f t="shared" si="578"/>
        <v>224850</v>
      </c>
      <c r="K2806" s="36">
        <f t="shared" si="578"/>
        <v>6461</v>
      </c>
      <c r="L2806" s="36">
        <f t="shared" si="578"/>
        <v>4829</v>
      </c>
      <c r="M2806" s="36">
        <f t="shared" si="578"/>
        <v>0</v>
      </c>
      <c r="N2806" s="38">
        <f t="shared" si="578"/>
        <v>875800</v>
      </c>
    </row>
    <row r="2807" spans="1:14" x14ac:dyDescent="0.2">
      <c r="A2807" s="34" t="s">
        <v>1483</v>
      </c>
      <c r="B2807" s="35"/>
      <c r="C2807" s="36"/>
      <c r="D2807" s="37"/>
      <c r="E2807" s="37"/>
      <c r="F2807" s="36"/>
      <c r="G2807" s="36"/>
      <c r="H2807" s="36"/>
      <c r="I2807" s="36"/>
      <c r="J2807" s="36"/>
      <c r="K2807" s="36"/>
      <c r="L2807" s="36"/>
      <c r="M2807" s="36"/>
      <c r="N2807" s="38"/>
    </row>
    <row r="2808" spans="1:14" x14ac:dyDescent="0.2">
      <c r="A2808" s="39" t="s">
        <v>1492</v>
      </c>
      <c r="B2808" s="40"/>
      <c r="C2808" s="41">
        <v>23</v>
      </c>
      <c r="D2808" s="42">
        <v>0</v>
      </c>
      <c r="E2808" s="42">
        <v>4.3799999999999999E-2</v>
      </c>
      <c r="F2808" s="41">
        <v>0</v>
      </c>
      <c r="G2808" s="41">
        <v>11870</v>
      </c>
      <c r="H2808" s="41">
        <v>11870</v>
      </c>
      <c r="I2808" s="41">
        <v>0</v>
      </c>
      <c r="J2808" s="41">
        <v>4131</v>
      </c>
      <c r="K2808" s="41">
        <v>119</v>
      </c>
      <c r="L2808" s="41">
        <v>0</v>
      </c>
      <c r="M2808" s="41">
        <v>0</v>
      </c>
      <c r="N2808" s="43">
        <v>16001</v>
      </c>
    </row>
    <row r="2809" spans="1:14" x14ac:dyDescent="0.2">
      <c r="A2809" s="39" t="s">
        <v>1485</v>
      </c>
      <c r="B2809" s="40"/>
      <c r="C2809" s="41">
        <v>0</v>
      </c>
      <c r="D2809" s="42">
        <v>1</v>
      </c>
      <c r="E2809" s="42">
        <v>0</v>
      </c>
      <c r="F2809" s="41">
        <v>395990</v>
      </c>
      <c r="G2809" s="41">
        <v>0</v>
      </c>
      <c r="H2809" s="41">
        <v>395990</v>
      </c>
      <c r="I2809" s="41">
        <v>0</v>
      </c>
      <c r="J2809" s="41">
        <v>137805</v>
      </c>
      <c r="K2809" s="41">
        <v>3960</v>
      </c>
      <c r="L2809" s="41">
        <v>0</v>
      </c>
      <c r="M2809" s="41">
        <v>0</v>
      </c>
      <c r="N2809" s="43">
        <v>533795</v>
      </c>
    </row>
    <row r="2810" spans="1:14" x14ac:dyDescent="0.2">
      <c r="A2810" s="34" t="s">
        <v>24</v>
      </c>
      <c r="B2810" s="35"/>
      <c r="C2810" s="36">
        <f t="shared" ref="C2810:N2810" si="579">SUM(C2808:C2809)</f>
        <v>23</v>
      </c>
      <c r="D2810" s="37">
        <f t="shared" si="579"/>
        <v>1</v>
      </c>
      <c r="E2810" s="37">
        <f t="shared" si="579"/>
        <v>4.3799999999999999E-2</v>
      </c>
      <c r="F2810" s="36">
        <f t="shared" si="579"/>
        <v>395990</v>
      </c>
      <c r="G2810" s="36">
        <f t="shared" si="579"/>
        <v>11870</v>
      </c>
      <c r="H2810" s="36">
        <f t="shared" si="579"/>
        <v>407860</v>
      </c>
      <c r="I2810" s="36">
        <f t="shared" si="579"/>
        <v>0</v>
      </c>
      <c r="J2810" s="36">
        <f t="shared" si="579"/>
        <v>141936</v>
      </c>
      <c r="K2810" s="36">
        <f t="shared" si="579"/>
        <v>4079</v>
      </c>
      <c r="L2810" s="36">
        <f t="shared" si="579"/>
        <v>0</v>
      </c>
      <c r="M2810" s="36">
        <f t="shared" si="579"/>
        <v>0</v>
      </c>
      <c r="N2810" s="38">
        <f t="shared" si="579"/>
        <v>549796</v>
      </c>
    </row>
    <row r="2811" spans="1:14" x14ac:dyDescent="0.2">
      <c r="A2811" s="29" t="s">
        <v>2812</v>
      </c>
      <c r="B2811" s="30"/>
      <c r="C2811" s="31">
        <f t="shared" ref="C2811:N2811" si="580">C2795+C2802+C2806+C2810</f>
        <v>88</v>
      </c>
      <c r="D2811" s="32">
        <f t="shared" si="580"/>
        <v>8.3586999999999989</v>
      </c>
      <c r="E2811" s="32">
        <f t="shared" si="580"/>
        <v>4.1090999999999998</v>
      </c>
      <c r="F2811" s="31">
        <f t="shared" si="580"/>
        <v>4364537</v>
      </c>
      <c r="G2811" s="31">
        <f t="shared" si="580"/>
        <v>1290119</v>
      </c>
      <c r="H2811" s="31">
        <f t="shared" si="580"/>
        <v>5654656</v>
      </c>
      <c r="I2811" s="31">
        <f t="shared" si="580"/>
        <v>33600</v>
      </c>
      <c r="J2811" s="31">
        <f t="shared" si="580"/>
        <v>1979178</v>
      </c>
      <c r="K2811" s="31">
        <f t="shared" si="580"/>
        <v>56547</v>
      </c>
      <c r="L2811" s="31">
        <f t="shared" si="580"/>
        <v>75104</v>
      </c>
      <c r="M2811" s="31">
        <f t="shared" si="580"/>
        <v>0</v>
      </c>
      <c r="N2811" s="33">
        <f t="shared" si="580"/>
        <v>7742538</v>
      </c>
    </row>
    <row r="2812" spans="1:14" x14ac:dyDescent="0.2">
      <c r="A2812" s="39"/>
      <c r="B2812" s="40"/>
      <c r="C2812" s="41"/>
      <c r="D2812" s="42"/>
      <c r="E2812" s="42"/>
      <c r="F2812" s="41"/>
      <c r="G2812" s="41"/>
      <c r="H2812" s="41"/>
      <c r="I2812" s="41"/>
      <c r="J2812" s="41"/>
      <c r="K2812" s="41"/>
      <c r="L2812" s="41"/>
      <c r="M2812" s="41"/>
      <c r="N2812" s="43"/>
    </row>
    <row r="2813" spans="1:14" x14ac:dyDescent="0.2">
      <c r="A2813" s="29" t="s">
        <v>2813</v>
      </c>
      <c r="B2813" s="30"/>
      <c r="C2813" s="31"/>
      <c r="D2813" s="32"/>
      <c r="E2813" s="32"/>
      <c r="F2813" s="31"/>
      <c r="G2813" s="31"/>
      <c r="H2813" s="31"/>
      <c r="I2813" s="31"/>
      <c r="J2813" s="31"/>
      <c r="K2813" s="31"/>
      <c r="L2813" s="31"/>
      <c r="M2813" s="31"/>
      <c r="N2813" s="33"/>
    </row>
    <row r="2814" spans="1:14" x14ac:dyDescent="0.2">
      <c r="A2814" s="29" t="s">
        <v>2814</v>
      </c>
      <c r="B2814" s="30" t="s">
        <v>6</v>
      </c>
      <c r="C2814" s="31" t="s">
        <v>7</v>
      </c>
      <c r="D2814" s="32" t="s">
        <v>8</v>
      </c>
      <c r="E2814" s="32" t="s">
        <v>9</v>
      </c>
      <c r="F2814" s="31" t="s">
        <v>10</v>
      </c>
      <c r="G2814" s="31" t="s">
        <v>11</v>
      </c>
      <c r="H2814" s="31" t="s">
        <v>12</v>
      </c>
      <c r="I2814" s="31" t="s">
        <v>13</v>
      </c>
      <c r="J2814" s="31" t="s">
        <v>14</v>
      </c>
      <c r="K2814" s="31" t="s">
        <v>15</v>
      </c>
      <c r="L2814" s="31" t="s">
        <v>16</v>
      </c>
      <c r="M2814" s="31" t="s">
        <v>17</v>
      </c>
      <c r="N2814" s="33" t="s">
        <v>18</v>
      </c>
    </row>
    <row r="2815" spans="1:14" x14ac:dyDescent="0.2">
      <c r="A2815" s="34" t="s">
        <v>1629</v>
      </c>
      <c r="B2815" s="35"/>
      <c r="C2815" s="36"/>
      <c r="D2815" s="37"/>
      <c r="E2815" s="37"/>
      <c r="F2815" s="36"/>
      <c r="G2815" s="36"/>
      <c r="H2815" s="36"/>
      <c r="I2815" s="36"/>
      <c r="J2815" s="36"/>
      <c r="K2815" s="36"/>
      <c r="L2815" s="36"/>
      <c r="M2815" s="36"/>
      <c r="N2815" s="38"/>
    </row>
    <row r="2816" spans="1:14" x14ac:dyDescent="0.2">
      <c r="A2816" s="39" t="s">
        <v>162</v>
      </c>
      <c r="B2816" s="40"/>
      <c r="C2816" s="41">
        <v>0</v>
      </c>
      <c r="D2816" s="42">
        <v>3.1</v>
      </c>
      <c r="E2816" s="42">
        <v>0</v>
      </c>
      <c r="F2816" s="41">
        <v>1114679</v>
      </c>
      <c r="G2816" s="41">
        <v>0</v>
      </c>
      <c r="H2816" s="41">
        <v>1114679</v>
      </c>
      <c r="I2816" s="41">
        <v>0</v>
      </c>
      <c r="J2816" s="41">
        <v>387908</v>
      </c>
      <c r="K2816" s="41">
        <v>11147</v>
      </c>
      <c r="L2816" s="41">
        <v>0</v>
      </c>
      <c r="M2816" s="41">
        <v>0</v>
      </c>
      <c r="N2816" s="43">
        <v>1502587</v>
      </c>
    </row>
    <row r="2817" spans="1:14" x14ac:dyDescent="0.2">
      <c r="A2817" s="39" t="s">
        <v>40</v>
      </c>
      <c r="B2817" s="40"/>
      <c r="C2817" s="41">
        <v>0</v>
      </c>
      <c r="D2817" s="42">
        <v>-3.3599999999999998E-2</v>
      </c>
      <c r="E2817" s="42">
        <v>0</v>
      </c>
      <c r="F2817" s="41">
        <v>-50400</v>
      </c>
      <c r="G2817" s="41">
        <v>0</v>
      </c>
      <c r="H2817" s="41">
        <v>-50400</v>
      </c>
      <c r="I2817" s="41">
        <v>0</v>
      </c>
      <c r="J2817" s="41">
        <v>-17539</v>
      </c>
      <c r="K2817" s="41">
        <v>-504</v>
      </c>
      <c r="L2817" s="41">
        <v>0</v>
      </c>
      <c r="M2817" s="41">
        <v>0</v>
      </c>
      <c r="N2817" s="43">
        <v>-67939</v>
      </c>
    </row>
    <row r="2818" spans="1:14" x14ac:dyDescent="0.2">
      <c r="A2818" s="39" t="s">
        <v>41</v>
      </c>
      <c r="B2818" s="40"/>
      <c r="C2818" s="41">
        <v>0</v>
      </c>
      <c r="D2818" s="42">
        <v>0</v>
      </c>
      <c r="E2818" s="42">
        <v>0</v>
      </c>
      <c r="F2818" s="41">
        <v>0</v>
      </c>
      <c r="G2818" s="41">
        <v>0</v>
      </c>
      <c r="H2818" s="41">
        <v>0</v>
      </c>
      <c r="I2818" s="41">
        <v>50400</v>
      </c>
      <c r="J2818" s="41">
        <v>17035</v>
      </c>
      <c r="K2818" s="41">
        <v>0</v>
      </c>
      <c r="L2818" s="41">
        <v>0</v>
      </c>
      <c r="M2818" s="41">
        <v>0</v>
      </c>
      <c r="N2818" s="43">
        <v>67435</v>
      </c>
    </row>
    <row r="2819" spans="1:14" x14ac:dyDescent="0.2">
      <c r="A2819" s="39" t="s">
        <v>163</v>
      </c>
      <c r="B2819" s="40"/>
      <c r="C2819" s="41">
        <v>0</v>
      </c>
      <c r="D2819" s="42">
        <v>0</v>
      </c>
      <c r="E2819" s="42">
        <v>0</v>
      </c>
      <c r="F2819" s="41">
        <v>0</v>
      </c>
      <c r="G2819" s="41">
        <v>0</v>
      </c>
      <c r="H2819" s="41">
        <v>0</v>
      </c>
      <c r="I2819" s="41">
        <v>0</v>
      </c>
      <c r="J2819" s="41">
        <v>5</v>
      </c>
      <c r="K2819" s="41">
        <v>0</v>
      </c>
      <c r="L2819" s="41">
        <v>0</v>
      </c>
      <c r="M2819" s="41">
        <v>0</v>
      </c>
      <c r="N2819" s="43">
        <v>5</v>
      </c>
    </row>
    <row r="2820" spans="1:14" x14ac:dyDescent="0.2">
      <c r="A2820" s="39" t="s">
        <v>23</v>
      </c>
      <c r="B2820" s="40"/>
      <c r="C2820" s="41">
        <v>0</v>
      </c>
      <c r="D2820" s="42">
        <v>0</v>
      </c>
      <c r="E2820" s="42">
        <v>1.75</v>
      </c>
      <c r="F2820" s="41">
        <v>0</v>
      </c>
      <c r="G2820" s="41">
        <v>683886</v>
      </c>
      <c r="H2820" s="41">
        <v>683886</v>
      </c>
      <c r="I2820" s="41">
        <v>0</v>
      </c>
      <c r="J2820" s="41">
        <v>237992</v>
      </c>
      <c r="K2820" s="41">
        <v>6839</v>
      </c>
      <c r="L2820" s="41">
        <v>0</v>
      </c>
      <c r="M2820" s="41">
        <v>0</v>
      </c>
      <c r="N2820" s="43">
        <v>921878</v>
      </c>
    </row>
    <row r="2821" spans="1:14" x14ac:dyDescent="0.2">
      <c r="A2821" s="39" t="s">
        <v>1481</v>
      </c>
      <c r="B2821" s="40"/>
      <c r="C2821" s="41">
        <v>0</v>
      </c>
      <c r="D2821" s="42">
        <v>8.4091000000000005</v>
      </c>
      <c r="E2821" s="42">
        <v>1.19</v>
      </c>
      <c r="F2821" s="41">
        <v>5143623</v>
      </c>
      <c r="G2821" s="41">
        <v>298809</v>
      </c>
      <c r="H2821" s="41">
        <v>5442432</v>
      </c>
      <c r="I2821" s="41">
        <v>0</v>
      </c>
      <c r="J2821" s="41">
        <v>1893967</v>
      </c>
      <c r="K2821" s="41">
        <v>54425</v>
      </c>
      <c r="L2821" s="41">
        <v>194700</v>
      </c>
      <c r="M2821" s="41">
        <v>0</v>
      </c>
      <c r="N2821" s="43">
        <v>7531099</v>
      </c>
    </row>
    <row r="2822" spans="1:14" x14ac:dyDescent="0.2">
      <c r="A2822" s="39" t="s">
        <v>1482</v>
      </c>
      <c r="B2822" s="40"/>
      <c r="C2822" s="41">
        <v>0</v>
      </c>
      <c r="D2822" s="42">
        <v>0</v>
      </c>
      <c r="E2822" s="42">
        <v>0</v>
      </c>
      <c r="F2822" s="41">
        <v>24000</v>
      </c>
      <c r="G2822" s="41">
        <v>0</v>
      </c>
      <c r="H2822" s="41">
        <v>24000</v>
      </c>
      <c r="I2822" s="41">
        <v>0</v>
      </c>
      <c r="J2822" s="41">
        <v>8352</v>
      </c>
      <c r="K2822" s="41">
        <v>240</v>
      </c>
      <c r="L2822" s="41">
        <v>4500</v>
      </c>
      <c r="M2822" s="41">
        <v>0</v>
      </c>
      <c r="N2822" s="43">
        <v>36852</v>
      </c>
    </row>
    <row r="2823" spans="1:14" x14ac:dyDescent="0.2">
      <c r="A2823" s="34" t="s">
        <v>24</v>
      </c>
      <c r="B2823" s="35"/>
      <c r="C2823" s="36">
        <f t="shared" ref="C2823:N2823" si="581">SUM(C2816:C2822)</f>
        <v>0</v>
      </c>
      <c r="D2823" s="37">
        <f t="shared" si="581"/>
        <v>11.4755</v>
      </c>
      <c r="E2823" s="37">
        <f t="shared" si="581"/>
        <v>2.94</v>
      </c>
      <c r="F2823" s="36">
        <f t="shared" si="581"/>
        <v>6231902</v>
      </c>
      <c r="G2823" s="36">
        <f t="shared" si="581"/>
        <v>982695</v>
      </c>
      <c r="H2823" s="36">
        <f t="shared" si="581"/>
        <v>7214597</v>
      </c>
      <c r="I2823" s="36">
        <f t="shared" si="581"/>
        <v>50400</v>
      </c>
      <c r="J2823" s="36">
        <f t="shared" si="581"/>
        <v>2527720</v>
      </c>
      <c r="K2823" s="36">
        <f t="shared" si="581"/>
        <v>72147</v>
      </c>
      <c r="L2823" s="36">
        <f t="shared" si="581"/>
        <v>199200</v>
      </c>
      <c r="M2823" s="36">
        <f t="shared" si="581"/>
        <v>0</v>
      </c>
      <c r="N2823" s="38">
        <f t="shared" si="581"/>
        <v>9991917</v>
      </c>
    </row>
    <row r="2824" spans="1:14" x14ac:dyDescent="0.2">
      <c r="A2824" s="34" t="s">
        <v>25</v>
      </c>
      <c r="B2824" s="35"/>
      <c r="C2824" s="36"/>
      <c r="D2824" s="37"/>
      <c r="E2824" s="37"/>
      <c r="F2824" s="36"/>
      <c r="G2824" s="36"/>
      <c r="H2824" s="36"/>
      <c r="I2824" s="36"/>
      <c r="J2824" s="36"/>
      <c r="K2824" s="36"/>
      <c r="L2824" s="36"/>
      <c r="M2824" s="36"/>
      <c r="N2824" s="38"/>
    </row>
    <row r="2825" spans="1:14" x14ac:dyDescent="0.2">
      <c r="A2825" s="39" t="s">
        <v>76</v>
      </c>
      <c r="B2825" s="40"/>
      <c r="C2825" s="41">
        <v>76</v>
      </c>
      <c r="D2825" s="42">
        <v>0</v>
      </c>
      <c r="E2825" s="42">
        <v>1.4247000000000001</v>
      </c>
      <c r="F2825" s="41">
        <v>0</v>
      </c>
      <c r="G2825" s="41">
        <v>437993</v>
      </c>
      <c r="H2825" s="41">
        <v>437993</v>
      </c>
      <c r="I2825" s="41">
        <v>0</v>
      </c>
      <c r="J2825" s="41">
        <v>152421</v>
      </c>
      <c r="K2825" s="41">
        <v>4380</v>
      </c>
      <c r="L2825" s="41">
        <v>4560</v>
      </c>
      <c r="M2825" s="41">
        <v>0</v>
      </c>
      <c r="N2825" s="43">
        <v>594974</v>
      </c>
    </row>
    <row r="2826" spans="1:14" x14ac:dyDescent="0.2">
      <c r="A2826" s="39" t="s">
        <v>69</v>
      </c>
      <c r="B2826" s="40"/>
      <c r="C2826" s="41">
        <v>124</v>
      </c>
      <c r="D2826" s="42">
        <v>0</v>
      </c>
      <c r="E2826" s="42">
        <v>2.3698999999999999</v>
      </c>
      <c r="F2826" s="41">
        <v>0</v>
      </c>
      <c r="G2826" s="41">
        <v>728574</v>
      </c>
      <c r="H2826" s="41">
        <v>728574</v>
      </c>
      <c r="I2826" s="41">
        <v>0</v>
      </c>
      <c r="J2826" s="41">
        <v>253544</v>
      </c>
      <c r="K2826" s="41">
        <v>7286</v>
      </c>
      <c r="L2826" s="41">
        <v>7564</v>
      </c>
      <c r="M2826" s="41">
        <v>0</v>
      </c>
      <c r="N2826" s="43">
        <v>989682</v>
      </c>
    </row>
    <row r="2827" spans="1:14" x14ac:dyDescent="0.2">
      <c r="A2827" s="34" t="s">
        <v>24</v>
      </c>
      <c r="B2827" s="35"/>
      <c r="C2827" s="36">
        <f t="shared" ref="C2827:N2827" si="582">SUM(C2825:C2826)</f>
        <v>200</v>
      </c>
      <c r="D2827" s="37">
        <f t="shared" si="582"/>
        <v>0</v>
      </c>
      <c r="E2827" s="37">
        <f t="shared" si="582"/>
        <v>3.7946</v>
      </c>
      <c r="F2827" s="36">
        <f t="shared" si="582"/>
        <v>0</v>
      </c>
      <c r="G2827" s="36">
        <f t="shared" si="582"/>
        <v>1166567</v>
      </c>
      <c r="H2827" s="36">
        <f t="shared" si="582"/>
        <v>1166567</v>
      </c>
      <c r="I2827" s="36">
        <f t="shared" si="582"/>
        <v>0</v>
      </c>
      <c r="J2827" s="36">
        <f t="shared" si="582"/>
        <v>405965</v>
      </c>
      <c r="K2827" s="36">
        <f t="shared" si="582"/>
        <v>11666</v>
      </c>
      <c r="L2827" s="36">
        <f t="shared" si="582"/>
        <v>12124</v>
      </c>
      <c r="M2827" s="36">
        <f t="shared" si="582"/>
        <v>0</v>
      </c>
      <c r="N2827" s="38">
        <f t="shared" si="582"/>
        <v>1584656</v>
      </c>
    </row>
    <row r="2828" spans="1:14" x14ac:dyDescent="0.2">
      <c r="A2828" s="34" t="s">
        <v>1483</v>
      </c>
      <c r="B2828" s="35"/>
      <c r="C2828" s="36"/>
      <c r="D2828" s="37"/>
      <c r="E2828" s="37"/>
      <c r="F2828" s="36"/>
      <c r="G2828" s="36"/>
      <c r="H2828" s="36"/>
      <c r="I2828" s="36"/>
      <c r="J2828" s="36"/>
      <c r="K2828" s="36"/>
      <c r="L2828" s="36"/>
      <c r="M2828" s="36"/>
      <c r="N2828" s="38"/>
    </row>
    <row r="2829" spans="1:14" x14ac:dyDescent="0.2">
      <c r="A2829" s="39" t="s">
        <v>1484</v>
      </c>
      <c r="B2829" s="40"/>
      <c r="C2829" s="41">
        <v>76</v>
      </c>
      <c r="D2829" s="42">
        <v>0</v>
      </c>
      <c r="E2829" s="42">
        <v>0.1288</v>
      </c>
      <c r="F2829" s="41">
        <v>0</v>
      </c>
      <c r="G2829" s="41">
        <v>34906</v>
      </c>
      <c r="H2829" s="41">
        <v>34906</v>
      </c>
      <c r="I2829" s="41">
        <v>0</v>
      </c>
      <c r="J2829" s="41">
        <v>12148</v>
      </c>
      <c r="K2829" s="41">
        <v>349</v>
      </c>
      <c r="L2829" s="41">
        <v>0</v>
      </c>
      <c r="M2829" s="41">
        <v>0</v>
      </c>
      <c r="N2829" s="43">
        <v>47054</v>
      </c>
    </row>
    <row r="2830" spans="1:14" x14ac:dyDescent="0.2">
      <c r="A2830" s="39" t="s">
        <v>1485</v>
      </c>
      <c r="B2830" s="40"/>
      <c r="C2830" s="41">
        <v>0</v>
      </c>
      <c r="D2830" s="42">
        <v>2.8571</v>
      </c>
      <c r="E2830" s="42">
        <v>0</v>
      </c>
      <c r="F2830" s="41">
        <v>1341135</v>
      </c>
      <c r="G2830" s="41">
        <v>0</v>
      </c>
      <c r="H2830" s="41">
        <v>1341135</v>
      </c>
      <c r="I2830" s="41">
        <v>0</v>
      </c>
      <c r="J2830" s="41">
        <v>466715</v>
      </c>
      <c r="K2830" s="41">
        <v>13411</v>
      </c>
      <c r="L2830" s="41">
        <v>0</v>
      </c>
      <c r="M2830" s="41">
        <v>0</v>
      </c>
      <c r="N2830" s="43">
        <v>1807850</v>
      </c>
    </row>
    <row r="2831" spans="1:14" x14ac:dyDescent="0.2">
      <c r="A2831" s="34" t="s">
        <v>24</v>
      </c>
      <c r="B2831" s="35"/>
      <c r="C2831" s="36">
        <f t="shared" ref="C2831:N2831" si="583">SUM(C2829:C2830)</f>
        <v>76</v>
      </c>
      <c r="D2831" s="37">
        <f t="shared" si="583"/>
        <v>2.8571</v>
      </c>
      <c r="E2831" s="37">
        <f t="shared" si="583"/>
        <v>0.1288</v>
      </c>
      <c r="F2831" s="36">
        <f t="shared" si="583"/>
        <v>1341135</v>
      </c>
      <c r="G2831" s="36">
        <f t="shared" si="583"/>
        <v>34906</v>
      </c>
      <c r="H2831" s="36">
        <f t="shared" si="583"/>
        <v>1376041</v>
      </c>
      <c r="I2831" s="36">
        <f t="shared" si="583"/>
        <v>0</v>
      </c>
      <c r="J2831" s="36">
        <f t="shared" si="583"/>
        <v>478863</v>
      </c>
      <c r="K2831" s="36">
        <f t="shared" si="583"/>
        <v>13760</v>
      </c>
      <c r="L2831" s="36">
        <f t="shared" si="583"/>
        <v>0</v>
      </c>
      <c r="M2831" s="36">
        <f t="shared" si="583"/>
        <v>0</v>
      </c>
      <c r="N2831" s="38">
        <f t="shared" si="583"/>
        <v>1854904</v>
      </c>
    </row>
    <row r="2832" spans="1:14" x14ac:dyDescent="0.2">
      <c r="A2832" s="29" t="s">
        <v>2815</v>
      </c>
      <c r="B2832" s="30"/>
      <c r="C2832" s="31">
        <f t="shared" ref="C2832:N2832" si="584">C2823+C2827+C2831</f>
        <v>276</v>
      </c>
      <c r="D2832" s="32">
        <f t="shared" si="584"/>
        <v>14.332599999999999</v>
      </c>
      <c r="E2832" s="32">
        <f t="shared" si="584"/>
        <v>6.8634000000000004</v>
      </c>
      <c r="F2832" s="31">
        <f t="shared" si="584"/>
        <v>7573037</v>
      </c>
      <c r="G2832" s="31">
        <f t="shared" si="584"/>
        <v>2184168</v>
      </c>
      <c r="H2832" s="31">
        <f t="shared" si="584"/>
        <v>9757205</v>
      </c>
      <c r="I2832" s="31">
        <f t="shared" si="584"/>
        <v>50400</v>
      </c>
      <c r="J2832" s="31">
        <f t="shared" si="584"/>
        <v>3412548</v>
      </c>
      <c r="K2832" s="31">
        <f t="shared" si="584"/>
        <v>97573</v>
      </c>
      <c r="L2832" s="31">
        <f t="shared" si="584"/>
        <v>211324</v>
      </c>
      <c r="M2832" s="31">
        <f t="shared" si="584"/>
        <v>0</v>
      </c>
      <c r="N2832" s="33">
        <f t="shared" si="584"/>
        <v>13431477</v>
      </c>
    </row>
    <row r="2833" spans="1:14" x14ac:dyDescent="0.2">
      <c r="A2833" s="39"/>
      <c r="B2833" s="40"/>
      <c r="C2833" s="41"/>
      <c r="D2833" s="42"/>
      <c r="E2833" s="42"/>
      <c r="F2833" s="41"/>
      <c r="G2833" s="41"/>
      <c r="H2833" s="41"/>
      <c r="I2833" s="41"/>
      <c r="J2833" s="41"/>
      <c r="K2833" s="41"/>
      <c r="L2833" s="41"/>
      <c r="M2833" s="41"/>
      <c r="N2833" s="43"/>
    </row>
    <row r="2834" spans="1:14" x14ac:dyDescent="0.2">
      <c r="A2834" s="29" t="s">
        <v>2816</v>
      </c>
      <c r="B2834" s="30"/>
      <c r="C2834" s="31"/>
      <c r="D2834" s="32"/>
      <c r="E2834" s="32"/>
      <c r="F2834" s="31"/>
      <c r="G2834" s="31"/>
      <c r="H2834" s="31"/>
      <c r="I2834" s="31"/>
      <c r="J2834" s="31"/>
      <c r="K2834" s="31"/>
      <c r="L2834" s="31"/>
      <c r="M2834" s="31"/>
      <c r="N2834" s="33"/>
    </row>
    <row r="2835" spans="1:14" x14ac:dyDescent="0.2">
      <c r="A2835" s="29" t="s">
        <v>2817</v>
      </c>
      <c r="B2835" s="30" t="s">
        <v>6</v>
      </c>
      <c r="C2835" s="31" t="s">
        <v>7</v>
      </c>
      <c r="D2835" s="32" t="s">
        <v>8</v>
      </c>
      <c r="E2835" s="32" t="s">
        <v>9</v>
      </c>
      <c r="F2835" s="31" t="s">
        <v>10</v>
      </c>
      <c r="G2835" s="31" t="s">
        <v>11</v>
      </c>
      <c r="H2835" s="31" t="s">
        <v>12</v>
      </c>
      <c r="I2835" s="31" t="s">
        <v>13</v>
      </c>
      <c r="J2835" s="31" t="s">
        <v>14</v>
      </c>
      <c r="K2835" s="31" t="s">
        <v>15</v>
      </c>
      <c r="L2835" s="31" t="s">
        <v>16</v>
      </c>
      <c r="M2835" s="31" t="s">
        <v>17</v>
      </c>
      <c r="N2835" s="33" t="s">
        <v>18</v>
      </c>
    </row>
    <row r="2836" spans="1:14" x14ac:dyDescent="0.2">
      <c r="A2836" s="34" t="s">
        <v>19</v>
      </c>
      <c r="B2836" s="35"/>
      <c r="C2836" s="36"/>
      <c r="D2836" s="37"/>
      <c r="E2836" s="37"/>
      <c r="F2836" s="36"/>
      <c r="G2836" s="36"/>
      <c r="H2836" s="36"/>
      <c r="I2836" s="36"/>
      <c r="J2836" s="36"/>
      <c r="K2836" s="36"/>
      <c r="L2836" s="36"/>
      <c r="M2836" s="36"/>
      <c r="N2836" s="38"/>
    </row>
    <row r="2837" spans="1:14" x14ac:dyDescent="0.2">
      <c r="A2837" s="39" t="s">
        <v>22</v>
      </c>
      <c r="B2837" s="40"/>
      <c r="C2837" s="41">
        <v>0</v>
      </c>
      <c r="D2837" s="42">
        <v>2.5162</v>
      </c>
      <c r="E2837" s="42">
        <v>0.4</v>
      </c>
      <c r="F2837" s="41">
        <v>1581794</v>
      </c>
      <c r="G2837" s="41">
        <v>94997</v>
      </c>
      <c r="H2837" s="41">
        <v>1676791</v>
      </c>
      <c r="I2837" s="41">
        <v>0</v>
      </c>
      <c r="J2837" s="41">
        <v>583523</v>
      </c>
      <c r="K2837" s="41">
        <v>16768</v>
      </c>
      <c r="L2837" s="41">
        <v>11200</v>
      </c>
      <c r="M2837" s="41">
        <v>0</v>
      </c>
      <c r="N2837" s="43">
        <v>2271514</v>
      </c>
    </row>
    <row r="2838" spans="1:14" x14ac:dyDescent="0.2">
      <c r="A2838" s="34" t="s">
        <v>24</v>
      </c>
      <c r="B2838" s="35"/>
      <c r="C2838" s="36">
        <f t="shared" ref="C2838:N2838" si="585">SUM(C2837:C2837)</f>
        <v>0</v>
      </c>
      <c r="D2838" s="37">
        <f t="shared" si="585"/>
        <v>2.5162</v>
      </c>
      <c r="E2838" s="37">
        <f t="shared" si="585"/>
        <v>0.4</v>
      </c>
      <c r="F2838" s="36">
        <f t="shared" si="585"/>
        <v>1581794</v>
      </c>
      <c r="G2838" s="36">
        <f t="shared" si="585"/>
        <v>94997</v>
      </c>
      <c r="H2838" s="36">
        <f t="shared" si="585"/>
        <v>1676791</v>
      </c>
      <c r="I2838" s="36">
        <f t="shared" si="585"/>
        <v>0</v>
      </c>
      <c r="J2838" s="36">
        <f t="shared" si="585"/>
        <v>583523</v>
      </c>
      <c r="K2838" s="36">
        <f t="shared" si="585"/>
        <v>16768</v>
      </c>
      <c r="L2838" s="36">
        <f t="shared" si="585"/>
        <v>11200</v>
      </c>
      <c r="M2838" s="36">
        <f t="shared" si="585"/>
        <v>0</v>
      </c>
      <c r="N2838" s="38">
        <f t="shared" si="585"/>
        <v>2271514</v>
      </c>
    </row>
    <row r="2839" spans="1:14" x14ac:dyDescent="0.2">
      <c r="A2839" s="34" t="s">
        <v>1629</v>
      </c>
      <c r="B2839" s="35"/>
      <c r="C2839" s="36"/>
      <c r="D2839" s="37"/>
      <c r="E2839" s="37"/>
      <c r="F2839" s="36"/>
      <c r="G2839" s="36"/>
      <c r="H2839" s="36"/>
      <c r="I2839" s="36"/>
      <c r="J2839" s="36"/>
      <c r="K2839" s="36"/>
      <c r="L2839" s="36"/>
      <c r="M2839" s="36"/>
      <c r="N2839" s="38"/>
    </row>
    <row r="2840" spans="1:14" x14ac:dyDescent="0.2">
      <c r="A2840" s="39" t="s">
        <v>162</v>
      </c>
      <c r="B2840" s="40"/>
      <c r="C2840" s="41">
        <v>0</v>
      </c>
      <c r="D2840" s="42">
        <v>1</v>
      </c>
      <c r="E2840" s="42">
        <v>0</v>
      </c>
      <c r="F2840" s="41">
        <v>346446</v>
      </c>
      <c r="G2840" s="41">
        <v>0</v>
      </c>
      <c r="H2840" s="41">
        <v>346446</v>
      </c>
      <c r="I2840" s="41">
        <v>0</v>
      </c>
      <c r="J2840" s="41">
        <v>120563</v>
      </c>
      <c r="K2840" s="41">
        <v>3464</v>
      </c>
      <c r="L2840" s="41">
        <v>0</v>
      </c>
      <c r="M2840" s="41">
        <v>0</v>
      </c>
      <c r="N2840" s="43">
        <v>467009</v>
      </c>
    </row>
    <row r="2841" spans="1:14" x14ac:dyDescent="0.2">
      <c r="A2841" s="39" t="s">
        <v>40</v>
      </c>
      <c r="B2841" s="40"/>
      <c r="C2841" s="41">
        <v>0</v>
      </c>
      <c r="D2841" s="42">
        <v>0</v>
      </c>
      <c r="E2841" s="42">
        <v>0</v>
      </c>
      <c r="F2841" s="41">
        <v>-8568</v>
      </c>
      <c r="G2841" s="41">
        <v>0</v>
      </c>
      <c r="H2841" s="41">
        <v>-8568</v>
      </c>
      <c r="I2841" s="41">
        <v>0</v>
      </c>
      <c r="J2841" s="41">
        <v>-2982</v>
      </c>
      <c r="K2841" s="41">
        <v>-86</v>
      </c>
      <c r="L2841" s="41">
        <v>0</v>
      </c>
      <c r="M2841" s="41">
        <v>0</v>
      </c>
      <c r="N2841" s="43">
        <v>-11550</v>
      </c>
    </row>
    <row r="2842" spans="1:14" x14ac:dyDescent="0.2">
      <c r="A2842" s="39" t="s">
        <v>41</v>
      </c>
      <c r="B2842" s="40"/>
      <c r="C2842" s="41">
        <v>0</v>
      </c>
      <c r="D2842" s="42">
        <v>0</v>
      </c>
      <c r="E2842" s="42">
        <v>0</v>
      </c>
      <c r="F2842" s="41">
        <v>0</v>
      </c>
      <c r="G2842" s="41">
        <v>0</v>
      </c>
      <c r="H2842" s="41">
        <v>0</v>
      </c>
      <c r="I2842" s="41">
        <v>8568</v>
      </c>
      <c r="J2842" s="41">
        <v>2896</v>
      </c>
      <c r="K2842" s="41">
        <v>0</v>
      </c>
      <c r="L2842" s="41">
        <v>0</v>
      </c>
      <c r="M2842" s="41">
        <v>0</v>
      </c>
      <c r="N2842" s="43">
        <v>11464</v>
      </c>
    </row>
    <row r="2843" spans="1:14" x14ac:dyDescent="0.2">
      <c r="A2843" s="39" t="s">
        <v>163</v>
      </c>
      <c r="B2843" s="40"/>
      <c r="C2843" s="41">
        <v>0</v>
      </c>
      <c r="D2843" s="42">
        <v>0</v>
      </c>
      <c r="E2843" s="42">
        <v>0</v>
      </c>
      <c r="F2843" s="41">
        <v>0</v>
      </c>
      <c r="G2843" s="41">
        <v>0</v>
      </c>
      <c r="H2843" s="41">
        <v>0</v>
      </c>
      <c r="I2843" s="41">
        <v>0</v>
      </c>
      <c r="J2843" s="41">
        <v>1</v>
      </c>
      <c r="K2843" s="41">
        <v>0</v>
      </c>
      <c r="L2843" s="41">
        <v>0</v>
      </c>
      <c r="M2843" s="41">
        <v>0</v>
      </c>
      <c r="N2843" s="43">
        <v>1</v>
      </c>
    </row>
    <row r="2844" spans="1:14" x14ac:dyDescent="0.2">
      <c r="A2844" s="39" t="s">
        <v>23</v>
      </c>
      <c r="B2844" s="40"/>
      <c r="C2844" s="41">
        <v>0</v>
      </c>
      <c r="D2844" s="42">
        <v>0</v>
      </c>
      <c r="E2844" s="42">
        <v>0.7</v>
      </c>
      <c r="F2844" s="41">
        <v>0</v>
      </c>
      <c r="G2844" s="41">
        <v>268234</v>
      </c>
      <c r="H2844" s="41">
        <v>268234</v>
      </c>
      <c r="I2844" s="41">
        <v>0</v>
      </c>
      <c r="J2844" s="41">
        <v>93345</v>
      </c>
      <c r="K2844" s="41">
        <v>2682</v>
      </c>
      <c r="L2844" s="41">
        <v>0</v>
      </c>
      <c r="M2844" s="41">
        <v>0</v>
      </c>
      <c r="N2844" s="43">
        <v>361579</v>
      </c>
    </row>
    <row r="2845" spans="1:14" x14ac:dyDescent="0.2">
      <c r="A2845" s="39" t="s">
        <v>1481</v>
      </c>
      <c r="B2845" s="40"/>
      <c r="C2845" s="41">
        <v>0</v>
      </c>
      <c r="D2845" s="42">
        <v>2.5455000000000001</v>
      </c>
      <c r="E2845" s="42">
        <v>0.34</v>
      </c>
      <c r="F2845" s="41">
        <v>1567964</v>
      </c>
      <c r="G2845" s="41">
        <v>85374</v>
      </c>
      <c r="H2845" s="41">
        <v>1653338</v>
      </c>
      <c r="I2845" s="41">
        <v>0</v>
      </c>
      <c r="J2845" s="41">
        <v>575363</v>
      </c>
      <c r="K2845" s="41">
        <v>16534</v>
      </c>
      <c r="L2845" s="41">
        <v>54575</v>
      </c>
      <c r="M2845" s="41">
        <v>0</v>
      </c>
      <c r="N2845" s="43">
        <v>2283276</v>
      </c>
    </row>
    <row r="2846" spans="1:14" x14ac:dyDescent="0.2">
      <c r="A2846" s="39" t="s">
        <v>1482</v>
      </c>
      <c r="B2846" s="40"/>
      <c r="C2846" s="41">
        <v>0</v>
      </c>
      <c r="D2846" s="42">
        <v>0</v>
      </c>
      <c r="E2846" s="42">
        <v>0</v>
      </c>
      <c r="F2846" s="41">
        <v>24000</v>
      </c>
      <c r="G2846" s="41">
        <v>0</v>
      </c>
      <c r="H2846" s="41">
        <v>24000</v>
      </c>
      <c r="I2846" s="41">
        <v>0</v>
      </c>
      <c r="J2846" s="41">
        <v>8352</v>
      </c>
      <c r="K2846" s="41">
        <v>240</v>
      </c>
      <c r="L2846" s="41">
        <v>4500</v>
      </c>
      <c r="M2846" s="41">
        <v>0</v>
      </c>
      <c r="N2846" s="43">
        <v>36852</v>
      </c>
    </row>
    <row r="2847" spans="1:14" x14ac:dyDescent="0.2">
      <c r="A2847" s="34" t="s">
        <v>24</v>
      </c>
      <c r="B2847" s="35"/>
      <c r="C2847" s="36">
        <f t="shared" ref="C2847:N2847" si="586">SUM(C2840:C2846)</f>
        <v>0</v>
      </c>
      <c r="D2847" s="37">
        <f t="shared" si="586"/>
        <v>3.5455000000000001</v>
      </c>
      <c r="E2847" s="37">
        <f t="shared" si="586"/>
        <v>1.04</v>
      </c>
      <c r="F2847" s="36">
        <f t="shared" si="586"/>
        <v>1929842</v>
      </c>
      <c r="G2847" s="36">
        <f t="shared" si="586"/>
        <v>353608</v>
      </c>
      <c r="H2847" s="36">
        <f t="shared" si="586"/>
        <v>2283450</v>
      </c>
      <c r="I2847" s="36">
        <f t="shared" si="586"/>
        <v>8568</v>
      </c>
      <c r="J2847" s="36">
        <f t="shared" si="586"/>
        <v>797538</v>
      </c>
      <c r="K2847" s="36">
        <f t="shared" si="586"/>
        <v>22834</v>
      </c>
      <c r="L2847" s="36">
        <f t="shared" si="586"/>
        <v>59075</v>
      </c>
      <c r="M2847" s="36">
        <f t="shared" si="586"/>
        <v>0</v>
      </c>
      <c r="N2847" s="38">
        <f t="shared" si="586"/>
        <v>3148631</v>
      </c>
    </row>
    <row r="2848" spans="1:14" x14ac:dyDescent="0.2">
      <c r="A2848" s="34" t="s">
        <v>25</v>
      </c>
      <c r="B2848" s="35"/>
      <c r="C2848" s="36"/>
      <c r="D2848" s="37"/>
      <c r="E2848" s="37"/>
      <c r="F2848" s="36"/>
      <c r="G2848" s="36"/>
      <c r="H2848" s="36"/>
      <c r="I2848" s="36"/>
      <c r="J2848" s="36"/>
      <c r="K2848" s="36"/>
      <c r="L2848" s="36"/>
      <c r="M2848" s="36"/>
      <c r="N2848" s="38"/>
    </row>
    <row r="2849" spans="1:14" x14ac:dyDescent="0.2">
      <c r="A2849" s="39" t="s">
        <v>26</v>
      </c>
      <c r="B2849" s="40"/>
      <c r="C2849" s="41">
        <v>28</v>
      </c>
      <c r="D2849" s="42">
        <v>0</v>
      </c>
      <c r="E2849" s="42">
        <v>1.0799000000000001</v>
      </c>
      <c r="F2849" s="41">
        <v>0</v>
      </c>
      <c r="G2849" s="41">
        <v>331991</v>
      </c>
      <c r="H2849" s="41">
        <v>331991</v>
      </c>
      <c r="I2849" s="41">
        <v>0</v>
      </c>
      <c r="J2849" s="41">
        <v>115533</v>
      </c>
      <c r="K2849" s="41">
        <v>3320</v>
      </c>
      <c r="L2849" s="41">
        <v>2380</v>
      </c>
      <c r="M2849" s="41">
        <v>0</v>
      </c>
      <c r="N2849" s="43">
        <v>449904</v>
      </c>
    </row>
    <row r="2850" spans="1:14" x14ac:dyDescent="0.2">
      <c r="A2850" s="39" t="s">
        <v>69</v>
      </c>
      <c r="B2850" s="40"/>
      <c r="C2850" s="41">
        <v>37</v>
      </c>
      <c r="D2850" s="42">
        <v>0</v>
      </c>
      <c r="E2850" s="42">
        <v>0.95520000000000005</v>
      </c>
      <c r="F2850" s="41">
        <v>0</v>
      </c>
      <c r="G2850" s="41">
        <v>293655</v>
      </c>
      <c r="H2850" s="41">
        <v>293655</v>
      </c>
      <c r="I2850" s="41">
        <v>0</v>
      </c>
      <c r="J2850" s="41">
        <v>102192</v>
      </c>
      <c r="K2850" s="41">
        <v>2937</v>
      </c>
      <c r="L2850" s="41">
        <v>2257</v>
      </c>
      <c r="M2850" s="41">
        <v>0</v>
      </c>
      <c r="N2850" s="43">
        <v>398104</v>
      </c>
    </row>
    <row r="2851" spans="1:14" x14ac:dyDescent="0.2">
      <c r="A2851" s="34" t="s">
        <v>24</v>
      </c>
      <c r="B2851" s="35"/>
      <c r="C2851" s="36">
        <f t="shared" ref="C2851:N2851" si="587">SUM(C2849:C2850)</f>
        <v>65</v>
      </c>
      <c r="D2851" s="37">
        <f t="shared" si="587"/>
        <v>0</v>
      </c>
      <c r="E2851" s="37">
        <f t="shared" si="587"/>
        <v>2.0350999999999999</v>
      </c>
      <c r="F2851" s="36">
        <f t="shared" si="587"/>
        <v>0</v>
      </c>
      <c r="G2851" s="36">
        <f t="shared" si="587"/>
        <v>625646</v>
      </c>
      <c r="H2851" s="36">
        <f t="shared" si="587"/>
        <v>625646</v>
      </c>
      <c r="I2851" s="36">
        <f t="shared" si="587"/>
        <v>0</v>
      </c>
      <c r="J2851" s="36">
        <f t="shared" si="587"/>
        <v>217725</v>
      </c>
      <c r="K2851" s="36">
        <f t="shared" si="587"/>
        <v>6257</v>
      </c>
      <c r="L2851" s="36">
        <f t="shared" si="587"/>
        <v>4637</v>
      </c>
      <c r="M2851" s="36">
        <f t="shared" si="587"/>
        <v>0</v>
      </c>
      <c r="N2851" s="38">
        <f t="shared" si="587"/>
        <v>848008</v>
      </c>
    </row>
    <row r="2852" spans="1:14" x14ac:dyDescent="0.2">
      <c r="A2852" s="34" t="s">
        <v>1483</v>
      </c>
      <c r="B2852" s="35"/>
      <c r="C2852" s="36"/>
      <c r="D2852" s="37"/>
      <c r="E2852" s="37"/>
      <c r="F2852" s="36"/>
      <c r="G2852" s="36"/>
      <c r="H2852" s="36"/>
      <c r="I2852" s="36"/>
      <c r="J2852" s="36"/>
      <c r="K2852" s="36"/>
      <c r="L2852" s="36"/>
      <c r="M2852" s="36"/>
      <c r="N2852" s="38"/>
    </row>
    <row r="2853" spans="1:14" x14ac:dyDescent="0.2">
      <c r="A2853" s="39" t="s">
        <v>1492</v>
      </c>
      <c r="B2853" s="40"/>
      <c r="C2853" s="41">
        <v>18</v>
      </c>
      <c r="D2853" s="42">
        <v>0</v>
      </c>
      <c r="E2853" s="42">
        <v>3.4299999999999997E-2</v>
      </c>
      <c r="F2853" s="41">
        <v>0</v>
      </c>
      <c r="G2853" s="41">
        <v>9296</v>
      </c>
      <c r="H2853" s="41">
        <v>9296</v>
      </c>
      <c r="I2853" s="41">
        <v>0</v>
      </c>
      <c r="J2853" s="41">
        <v>3235</v>
      </c>
      <c r="K2853" s="41">
        <v>93</v>
      </c>
      <c r="L2853" s="41">
        <v>0</v>
      </c>
      <c r="M2853" s="41">
        <v>0</v>
      </c>
      <c r="N2853" s="43">
        <v>12531</v>
      </c>
    </row>
    <row r="2854" spans="1:14" x14ac:dyDescent="0.2">
      <c r="A2854" s="39" t="s">
        <v>1485</v>
      </c>
      <c r="B2854" s="40"/>
      <c r="C2854" s="41">
        <v>0</v>
      </c>
      <c r="D2854" s="42">
        <v>0.91669999999999996</v>
      </c>
      <c r="E2854" s="42">
        <v>0</v>
      </c>
      <c r="F2854" s="41">
        <v>401444</v>
      </c>
      <c r="G2854" s="41">
        <v>0</v>
      </c>
      <c r="H2854" s="41">
        <v>401444</v>
      </c>
      <c r="I2854" s="41">
        <v>0</v>
      </c>
      <c r="J2854" s="41">
        <v>139702</v>
      </c>
      <c r="K2854" s="41">
        <v>4014</v>
      </c>
      <c r="L2854" s="41">
        <v>0</v>
      </c>
      <c r="M2854" s="41">
        <v>0</v>
      </c>
      <c r="N2854" s="43">
        <v>541146</v>
      </c>
    </row>
    <row r="2855" spans="1:14" x14ac:dyDescent="0.2">
      <c r="A2855" s="34" t="s">
        <v>24</v>
      </c>
      <c r="B2855" s="35"/>
      <c r="C2855" s="36">
        <f t="shared" ref="C2855:N2855" si="588">SUM(C2853:C2854)</f>
        <v>18</v>
      </c>
      <c r="D2855" s="37">
        <f t="shared" si="588"/>
        <v>0.91669999999999996</v>
      </c>
      <c r="E2855" s="37">
        <f t="shared" si="588"/>
        <v>3.4299999999999997E-2</v>
      </c>
      <c r="F2855" s="36">
        <f t="shared" si="588"/>
        <v>401444</v>
      </c>
      <c r="G2855" s="36">
        <f t="shared" si="588"/>
        <v>9296</v>
      </c>
      <c r="H2855" s="36">
        <f t="shared" si="588"/>
        <v>410740</v>
      </c>
      <c r="I2855" s="36">
        <f t="shared" si="588"/>
        <v>0</v>
      </c>
      <c r="J2855" s="36">
        <f t="shared" si="588"/>
        <v>142937</v>
      </c>
      <c r="K2855" s="36">
        <f t="shared" si="588"/>
        <v>4107</v>
      </c>
      <c r="L2855" s="36">
        <f t="shared" si="588"/>
        <v>0</v>
      </c>
      <c r="M2855" s="36">
        <f t="shared" si="588"/>
        <v>0</v>
      </c>
      <c r="N2855" s="38">
        <f t="shared" si="588"/>
        <v>553677</v>
      </c>
    </row>
    <row r="2856" spans="1:14" x14ac:dyDescent="0.2">
      <c r="A2856" s="29" t="s">
        <v>2818</v>
      </c>
      <c r="B2856" s="30"/>
      <c r="C2856" s="31">
        <f t="shared" ref="C2856:N2856" si="589">C2838+C2847+C2851+C2855</f>
        <v>83</v>
      </c>
      <c r="D2856" s="32">
        <f t="shared" si="589"/>
        <v>6.9783999999999997</v>
      </c>
      <c r="E2856" s="32">
        <f t="shared" si="589"/>
        <v>3.5093999999999999</v>
      </c>
      <c r="F2856" s="31">
        <f t="shared" si="589"/>
        <v>3913080</v>
      </c>
      <c r="G2856" s="31">
        <f t="shared" si="589"/>
        <v>1083547</v>
      </c>
      <c r="H2856" s="31">
        <f t="shared" si="589"/>
        <v>4996627</v>
      </c>
      <c r="I2856" s="31">
        <f t="shared" si="589"/>
        <v>8568</v>
      </c>
      <c r="J2856" s="31">
        <f t="shared" si="589"/>
        <v>1741723</v>
      </c>
      <c r="K2856" s="31">
        <f t="shared" si="589"/>
        <v>49966</v>
      </c>
      <c r="L2856" s="31">
        <f t="shared" si="589"/>
        <v>74912</v>
      </c>
      <c r="M2856" s="31">
        <f t="shared" si="589"/>
        <v>0</v>
      </c>
      <c r="N2856" s="33">
        <f t="shared" si="589"/>
        <v>6821830</v>
      </c>
    </row>
    <row r="2857" spans="1:14" x14ac:dyDescent="0.2">
      <c r="A2857" s="39"/>
      <c r="B2857" s="40"/>
      <c r="C2857" s="41"/>
      <c r="D2857" s="42"/>
      <c r="E2857" s="42"/>
      <c r="F2857" s="41"/>
      <c r="G2857" s="41"/>
      <c r="H2857" s="41"/>
      <c r="I2857" s="41"/>
      <c r="J2857" s="41"/>
      <c r="K2857" s="41"/>
      <c r="L2857" s="41"/>
      <c r="M2857" s="41"/>
      <c r="N2857" s="43"/>
    </row>
    <row r="2858" spans="1:14" x14ac:dyDescent="0.2">
      <c r="A2858" s="29" t="s">
        <v>2819</v>
      </c>
      <c r="B2858" s="30"/>
      <c r="C2858" s="31"/>
      <c r="D2858" s="32"/>
      <c r="E2858" s="32"/>
      <c r="F2858" s="31"/>
      <c r="G2858" s="31"/>
      <c r="H2858" s="31"/>
      <c r="I2858" s="31"/>
      <c r="J2858" s="31"/>
      <c r="K2858" s="31"/>
      <c r="L2858" s="31"/>
      <c r="M2858" s="31"/>
      <c r="N2858" s="33"/>
    </row>
    <row r="2859" spans="1:14" x14ac:dyDescent="0.2">
      <c r="A2859" s="29" t="s">
        <v>2820</v>
      </c>
      <c r="B2859" s="30" t="s">
        <v>6</v>
      </c>
      <c r="C2859" s="31" t="s">
        <v>7</v>
      </c>
      <c r="D2859" s="32" t="s">
        <v>8</v>
      </c>
      <c r="E2859" s="32" t="s">
        <v>9</v>
      </c>
      <c r="F2859" s="31" t="s">
        <v>10</v>
      </c>
      <c r="G2859" s="31" t="s">
        <v>11</v>
      </c>
      <c r="H2859" s="31" t="s">
        <v>12</v>
      </c>
      <c r="I2859" s="31" t="s">
        <v>13</v>
      </c>
      <c r="J2859" s="31" t="s">
        <v>14</v>
      </c>
      <c r="K2859" s="31" t="s">
        <v>15</v>
      </c>
      <c r="L2859" s="31" t="s">
        <v>16</v>
      </c>
      <c r="M2859" s="31" t="s">
        <v>17</v>
      </c>
      <c r="N2859" s="33" t="s">
        <v>18</v>
      </c>
    </row>
    <row r="2860" spans="1:14" x14ac:dyDescent="0.2">
      <c r="A2860" s="34" t="s">
        <v>1629</v>
      </c>
      <c r="B2860" s="35"/>
      <c r="C2860" s="36"/>
      <c r="D2860" s="37"/>
      <c r="E2860" s="37"/>
      <c r="F2860" s="36"/>
      <c r="G2860" s="36"/>
      <c r="H2860" s="36"/>
      <c r="I2860" s="36"/>
      <c r="J2860" s="36"/>
      <c r="K2860" s="36"/>
      <c r="L2860" s="36"/>
      <c r="M2860" s="36"/>
      <c r="N2860" s="38"/>
    </row>
    <row r="2861" spans="1:14" x14ac:dyDescent="0.2">
      <c r="A2861" s="39" t="s">
        <v>162</v>
      </c>
      <c r="B2861" s="40"/>
      <c r="C2861" s="41">
        <v>0</v>
      </c>
      <c r="D2861" s="42">
        <v>2.5</v>
      </c>
      <c r="E2861" s="42">
        <v>0</v>
      </c>
      <c r="F2861" s="41">
        <v>895184</v>
      </c>
      <c r="G2861" s="41">
        <v>0</v>
      </c>
      <c r="H2861" s="41">
        <v>895184</v>
      </c>
      <c r="I2861" s="41">
        <v>0</v>
      </c>
      <c r="J2861" s="41">
        <v>311525</v>
      </c>
      <c r="K2861" s="41">
        <v>8952</v>
      </c>
      <c r="L2861" s="41">
        <v>0</v>
      </c>
      <c r="M2861" s="41">
        <v>0</v>
      </c>
      <c r="N2861" s="43">
        <v>1206709</v>
      </c>
    </row>
    <row r="2862" spans="1:14" x14ac:dyDescent="0.2">
      <c r="A2862" s="39" t="s">
        <v>45</v>
      </c>
      <c r="B2862" s="40"/>
      <c r="C2862" s="41">
        <v>0</v>
      </c>
      <c r="D2862" s="42">
        <v>0.45829999999999999</v>
      </c>
      <c r="E2862" s="42">
        <v>0</v>
      </c>
      <c r="F2862" s="41">
        <v>158788</v>
      </c>
      <c r="G2862" s="41">
        <v>0</v>
      </c>
      <c r="H2862" s="41">
        <v>158788</v>
      </c>
      <c r="I2862" s="41">
        <v>0</v>
      </c>
      <c r="J2862" s="41">
        <v>55258</v>
      </c>
      <c r="K2862" s="41">
        <v>1588</v>
      </c>
      <c r="L2862" s="41">
        <v>0</v>
      </c>
      <c r="M2862" s="41">
        <v>0</v>
      </c>
      <c r="N2862" s="43">
        <v>214046</v>
      </c>
    </row>
    <row r="2863" spans="1:14" x14ac:dyDescent="0.2">
      <c r="A2863" s="39" t="s">
        <v>40</v>
      </c>
      <c r="B2863" s="40"/>
      <c r="C2863" s="41">
        <v>0</v>
      </c>
      <c r="D2863" s="42">
        <v>-1.01E-2</v>
      </c>
      <c r="E2863" s="42">
        <v>0</v>
      </c>
      <c r="F2863" s="41">
        <v>-5040</v>
      </c>
      <c r="G2863" s="41">
        <v>0</v>
      </c>
      <c r="H2863" s="41">
        <v>-5040</v>
      </c>
      <c r="I2863" s="41">
        <v>0</v>
      </c>
      <c r="J2863" s="41">
        <v>-1754</v>
      </c>
      <c r="K2863" s="41">
        <v>-50</v>
      </c>
      <c r="L2863" s="41">
        <v>0</v>
      </c>
      <c r="M2863" s="41">
        <v>0</v>
      </c>
      <c r="N2863" s="43">
        <v>-6794</v>
      </c>
    </row>
    <row r="2864" spans="1:14" x14ac:dyDescent="0.2">
      <c r="A2864" s="39" t="s">
        <v>41</v>
      </c>
      <c r="B2864" s="40"/>
      <c r="C2864" s="41">
        <v>0</v>
      </c>
      <c r="D2864" s="42">
        <v>0</v>
      </c>
      <c r="E2864" s="42">
        <v>0</v>
      </c>
      <c r="F2864" s="41">
        <v>0</v>
      </c>
      <c r="G2864" s="41">
        <v>0</v>
      </c>
      <c r="H2864" s="41">
        <v>0</v>
      </c>
      <c r="I2864" s="41">
        <v>5040</v>
      </c>
      <c r="J2864" s="41">
        <v>1704</v>
      </c>
      <c r="K2864" s="41">
        <v>0</v>
      </c>
      <c r="L2864" s="41">
        <v>0</v>
      </c>
      <c r="M2864" s="41">
        <v>0</v>
      </c>
      <c r="N2864" s="43">
        <v>6744</v>
      </c>
    </row>
    <row r="2865" spans="1:14" x14ac:dyDescent="0.2">
      <c r="A2865" s="39" t="s">
        <v>163</v>
      </c>
      <c r="B2865" s="40"/>
      <c r="C2865" s="41">
        <v>0</v>
      </c>
      <c r="D2865" s="42">
        <v>0</v>
      </c>
      <c r="E2865" s="42">
        <v>0</v>
      </c>
      <c r="F2865" s="41">
        <v>0</v>
      </c>
      <c r="G2865" s="41">
        <v>0</v>
      </c>
      <c r="H2865" s="41">
        <v>0</v>
      </c>
      <c r="I2865" s="41">
        <v>0</v>
      </c>
      <c r="J2865" s="41">
        <v>4</v>
      </c>
      <c r="K2865" s="41">
        <v>0</v>
      </c>
      <c r="L2865" s="41">
        <v>0</v>
      </c>
      <c r="M2865" s="41">
        <v>0</v>
      </c>
      <c r="N2865" s="43">
        <v>4</v>
      </c>
    </row>
    <row r="2866" spans="1:14" x14ac:dyDescent="0.2">
      <c r="A2866" s="39" t="s">
        <v>23</v>
      </c>
      <c r="B2866" s="40"/>
      <c r="C2866" s="41">
        <v>0</v>
      </c>
      <c r="D2866" s="42">
        <v>0</v>
      </c>
      <c r="E2866" s="42">
        <v>2.1800000000000002</v>
      </c>
      <c r="F2866" s="41">
        <v>0</v>
      </c>
      <c r="G2866" s="41">
        <v>851927</v>
      </c>
      <c r="H2866" s="41">
        <v>851927</v>
      </c>
      <c r="I2866" s="41">
        <v>0</v>
      </c>
      <c r="J2866" s="41">
        <v>296470</v>
      </c>
      <c r="K2866" s="41">
        <v>8519</v>
      </c>
      <c r="L2866" s="41">
        <v>0</v>
      </c>
      <c r="M2866" s="41">
        <v>0</v>
      </c>
      <c r="N2866" s="43">
        <v>1148397</v>
      </c>
    </row>
    <row r="2867" spans="1:14" x14ac:dyDescent="0.2">
      <c r="A2867" s="39" t="s">
        <v>1481</v>
      </c>
      <c r="B2867" s="40"/>
      <c r="C2867" s="41">
        <v>0</v>
      </c>
      <c r="D2867" s="42">
        <v>11</v>
      </c>
      <c r="E2867" s="42">
        <v>1.53</v>
      </c>
      <c r="F2867" s="41">
        <v>6749942</v>
      </c>
      <c r="G2867" s="41">
        <v>384183</v>
      </c>
      <c r="H2867" s="41">
        <v>7134125</v>
      </c>
      <c r="I2867" s="41">
        <v>0</v>
      </c>
      <c r="J2867" s="41">
        <v>2482675</v>
      </c>
      <c r="K2867" s="41">
        <v>71341</v>
      </c>
      <c r="L2867" s="41">
        <v>238950</v>
      </c>
      <c r="M2867" s="41">
        <v>0</v>
      </c>
      <c r="N2867" s="43">
        <v>9855750</v>
      </c>
    </row>
    <row r="2868" spans="1:14" x14ac:dyDescent="0.2">
      <c r="A2868" s="39" t="s">
        <v>1482</v>
      </c>
      <c r="B2868" s="40"/>
      <c r="C2868" s="41">
        <v>0</v>
      </c>
      <c r="D2868" s="42">
        <v>0</v>
      </c>
      <c r="E2868" s="42">
        <v>0</v>
      </c>
      <c r="F2868" s="41">
        <v>24000</v>
      </c>
      <c r="G2868" s="41">
        <v>0</v>
      </c>
      <c r="H2868" s="41">
        <v>24000</v>
      </c>
      <c r="I2868" s="41">
        <v>0</v>
      </c>
      <c r="J2868" s="41">
        <v>8352</v>
      </c>
      <c r="K2868" s="41">
        <v>240</v>
      </c>
      <c r="L2868" s="41">
        <v>0</v>
      </c>
      <c r="M2868" s="41">
        <v>0</v>
      </c>
      <c r="N2868" s="43">
        <v>32352</v>
      </c>
    </row>
    <row r="2869" spans="1:14" x14ac:dyDescent="0.2">
      <c r="A2869" s="34" t="s">
        <v>24</v>
      </c>
      <c r="B2869" s="35"/>
      <c r="C2869" s="36">
        <f t="shared" ref="C2869:N2869" si="590">SUM(C2861:C2868)</f>
        <v>0</v>
      </c>
      <c r="D2869" s="37">
        <f t="shared" si="590"/>
        <v>13.9482</v>
      </c>
      <c r="E2869" s="37">
        <f t="shared" si="590"/>
        <v>3.71</v>
      </c>
      <c r="F2869" s="36">
        <f t="shared" si="590"/>
        <v>7822874</v>
      </c>
      <c r="G2869" s="36">
        <f t="shared" si="590"/>
        <v>1236110</v>
      </c>
      <c r="H2869" s="36">
        <f t="shared" si="590"/>
        <v>9058984</v>
      </c>
      <c r="I2869" s="36">
        <f t="shared" si="590"/>
        <v>5040</v>
      </c>
      <c r="J2869" s="36">
        <f t="shared" si="590"/>
        <v>3154234</v>
      </c>
      <c r="K2869" s="36">
        <f t="shared" si="590"/>
        <v>90590</v>
      </c>
      <c r="L2869" s="36">
        <f t="shared" si="590"/>
        <v>238950</v>
      </c>
      <c r="M2869" s="36">
        <f t="shared" si="590"/>
        <v>0</v>
      </c>
      <c r="N2869" s="38">
        <f t="shared" si="590"/>
        <v>12457208</v>
      </c>
    </row>
    <row r="2870" spans="1:14" x14ac:dyDescent="0.2">
      <c r="A2870" s="34" t="s">
        <v>25</v>
      </c>
      <c r="B2870" s="35"/>
      <c r="C2870" s="36"/>
      <c r="D2870" s="37"/>
      <c r="E2870" s="37"/>
      <c r="F2870" s="36"/>
      <c r="G2870" s="36"/>
      <c r="H2870" s="36"/>
      <c r="I2870" s="36"/>
      <c r="J2870" s="36"/>
      <c r="K2870" s="36"/>
      <c r="L2870" s="36"/>
      <c r="M2870" s="36"/>
      <c r="N2870" s="38"/>
    </row>
    <row r="2871" spans="1:14" x14ac:dyDescent="0.2">
      <c r="A2871" s="39" t="s">
        <v>69</v>
      </c>
      <c r="B2871" s="40"/>
      <c r="C2871" s="41">
        <v>88</v>
      </c>
      <c r="D2871" s="42">
        <v>0</v>
      </c>
      <c r="E2871" s="42">
        <v>1.8199000000000001</v>
      </c>
      <c r="F2871" s="41">
        <v>0</v>
      </c>
      <c r="G2871" s="41">
        <v>559488</v>
      </c>
      <c r="H2871" s="41">
        <v>559488</v>
      </c>
      <c r="I2871" s="41">
        <v>0</v>
      </c>
      <c r="J2871" s="41">
        <v>194702</v>
      </c>
      <c r="K2871" s="41">
        <v>5595</v>
      </c>
      <c r="L2871" s="41">
        <v>5368</v>
      </c>
      <c r="M2871" s="41">
        <v>0</v>
      </c>
      <c r="N2871" s="43">
        <v>759558</v>
      </c>
    </row>
    <row r="2872" spans="1:14" x14ac:dyDescent="0.2">
      <c r="A2872" s="39" t="s">
        <v>90</v>
      </c>
      <c r="B2872" s="40"/>
      <c r="C2872" s="41">
        <v>70</v>
      </c>
      <c r="D2872" s="42">
        <v>0</v>
      </c>
      <c r="E2872" s="42">
        <v>1.0246999999999999</v>
      </c>
      <c r="F2872" s="41">
        <v>0</v>
      </c>
      <c r="G2872" s="41">
        <v>315021</v>
      </c>
      <c r="H2872" s="41">
        <v>315021</v>
      </c>
      <c r="I2872" s="41">
        <v>0</v>
      </c>
      <c r="J2872" s="41">
        <v>109627</v>
      </c>
      <c r="K2872" s="41">
        <v>3150</v>
      </c>
      <c r="L2872" s="41">
        <v>2870</v>
      </c>
      <c r="M2872" s="41">
        <v>0</v>
      </c>
      <c r="N2872" s="43">
        <v>427518</v>
      </c>
    </row>
    <row r="2873" spans="1:14" x14ac:dyDescent="0.2">
      <c r="A2873" s="39" t="s">
        <v>130</v>
      </c>
      <c r="B2873" s="40"/>
      <c r="C2873" s="41">
        <v>70</v>
      </c>
      <c r="D2873" s="42">
        <v>0</v>
      </c>
      <c r="E2873" s="42">
        <v>0.50470000000000004</v>
      </c>
      <c r="F2873" s="41">
        <v>0</v>
      </c>
      <c r="G2873" s="41">
        <v>155159</v>
      </c>
      <c r="H2873" s="41">
        <v>155159</v>
      </c>
      <c r="I2873" s="41">
        <v>0</v>
      </c>
      <c r="J2873" s="41">
        <v>53995</v>
      </c>
      <c r="K2873" s="41">
        <v>1552</v>
      </c>
      <c r="L2873" s="41">
        <v>1400</v>
      </c>
      <c r="M2873" s="41">
        <v>0</v>
      </c>
      <c r="N2873" s="43">
        <v>210554</v>
      </c>
    </row>
    <row r="2874" spans="1:14" x14ac:dyDescent="0.2">
      <c r="A2874" s="34" t="s">
        <v>24</v>
      </c>
      <c r="B2874" s="35"/>
      <c r="C2874" s="36">
        <f t="shared" ref="C2874:N2874" si="591">SUM(C2871:C2873)</f>
        <v>228</v>
      </c>
      <c r="D2874" s="37">
        <f t="shared" si="591"/>
        <v>0</v>
      </c>
      <c r="E2874" s="37">
        <f t="shared" si="591"/>
        <v>3.3492999999999999</v>
      </c>
      <c r="F2874" s="36">
        <f t="shared" si="591"/>
        <v>0</v>
      </c>
      <c r="G2874" s="36">
        <f t="shared" si="591"/>
        <v>1029668</v>
      </c>
      <c r="H2874" s="36">
        <f t="shared" si="591"/>
        <v>1029668</v>
      </c>
      <c r="I2874" s="36">
        <f t="shared" si="591"/>
        <v>0</v>
      </c>
      <c r="J2874" s="36">
        <f t="shared" si="591"/>
        <v>358324</v>
      </c>
      <c r="K2874" s="36">
        <f t="shared" si="591"/>
        <v>10297</v>
      </c>
      <c r="L2874" s="36">
        <f t="shared" si="591"/>
        <v>9638</v>
      </c>
      <c r="M2874" s="36">
        <f t="shared" si="591"/>
        <v>0</v>
      </c>
      <c r="N2874" s="38">
        <f t="shared" si="591"/>
        <v>1397630</v>
      </c>
    </row>
    <row r="2875" spans="1:14" x14ac:dyDescent="0.2">
      <c r="A2875" s="34" t="s">
        <v>1483</v>
      </c>
      <c r="B2875" s="35"/>
      <c r="C2875" s="36"/>
      <c r="D2875" s="37"/>
      <c r="E2875" s="37"/>
      <c r="F2875" s="36"/>
      <c r="G2875" s="36"/>
      <c r="H2875" s="36"/>
      <c r="I2875" s="36"/>
      <c r="J2875" s="36"/>
      <c r="K2875" s="36"/>
      <c r="L2875" s="36"/>
      <c r="M2875" s="36"/>
      <c r="N2875" s="38"/>
    </row>
    <row r="2876" spans="1:14" x14ac:dyDescent="0.2">
      <c r="A2876" s="39" t="s">
        <v>1484</v>
      </c>
      <c r="B2876" s="40"/>
      <c r="C2876" s="41">
        <v>100</v>
      </c>
      <c r="D2876" s="42">
        <v>0</v>
      </c>
      <c r="E2876" s="42">
        <v>0.1658</v>
      </c>
      <c r="F2876" s="41">
        <v>0</v>
      </c>
      <c r="G2876" s="41">
        <v>44933</v>
      </c>
      <c r="H2876" s="41">
        <v>44933</v>
      </c>
      <c r="I2876" s="41">
        <v>0</v>
      </c>
      <c r="J2876" s="41">
        <v>15636</v>
      </c>
      <c r="K2876" s="41">
        <v>449</v>
      </c>
      <c r="L2876" s="41">
        <v>0</v>
      </c>
      <c r="M2876" s="41">
        <v>0</v>
      </c>
      <c r="N2876" s="43">
        <v>60569</v>
      </c>
    </row>
    <row r="2877" spans="1:14" x14ac:dyDescent="0.2">
      <c r="A2877" s="39" t="s">
        <v>1485</v>
      </c>
      <c r="B2877" s="40"/>
      <c r="C2877" s="41">
        <v>0</v>
      </c>
      <c r="D2877" s="42">
        <v>2.9434</v>
      </c>
      <c r="E2877" s="42">
        <v>0</v>
      </c>
      <c r="F2877" s="41">
        <v>1385564</v>
      </c>
      <c r="G2877" s="41">
        <v>0</v>
      </c>
      <c r="H2877" s="41">
        <v>1385564</v>
      </c>
      <c r="I2877" s="41">
        <v>0</v>
      </c>
      <c r="J2877" s="41">
        <v>482177</v>
      </c>
      <c r="K2877" s="41">
        <v>13856</v>
      </c>
      <c r="L2877" s="41">
        <v>0</v>
      </c>
      <c r="M2877" s="41">
        <v>0</v>
      </c>
      <c r="N2877" s="43">
        <v>1867741</v>
      </c>
    </row>
    <row r="2878" spans="1:14" x14ac:dyDescent="0.2">
      <c r="A2878" s="34" t="s">
        <v>24</v>
      </c>
      <c r="B2878" s="35"/>
      <c r="C2878" s="36">
        <f t="shared" ref="C2878:N2878" si="592">SUM(C2876:C2877)</f>
        <v>100</v>
      </c>
      <c r="D2878" s="37">
        <f t="shared" si="592"/>
        <v>2.9434</v>
      </c>
      <c r="E2878" s="37">
        <f t="shared" si="592"/>
        <v>0.1658</v>
      </c>
      <c r="F2878" s="36">
        <f t="shared" si="592"/>
        <v>1385564</v>
      </c>
      <c r="G2878" s="36">
        <f t="shared" si="592"/>
        <v>44933</v>
      </c>
      <c r="H2878" s="36">
        <f t="shared" si="592"/>
        <v>1430497</v>
      </c>
      <c r="I2878" s="36">
        <f t="shared" si="592"/>
        <v>0</v>
      </c>
      <c r="J2878" s="36">
        <f t="shared" si="592"/>
        <v>497813</v>
      </c>
      <c r="K2878" s="36">
        <f t="shared" si="592"/>
        <v>14305</v>
      </c>
      <c r="L2878" s="36">
        <f t="shared" si="592"/>
        <v>0</v>
      </c>
      <c r="M2878" s="36">
        <f t="shared" si="592"/>
        <v>0</v>
      </c>
      <c r="N2878" s="38">
        <f t="shared" si="592"/>
        <v>1928310</v>
      </c>
    </row>
    <row r="2879" spans="1:14" x14ac:dyDescent="0.2">
      <c r="A2879" s="29" t="s">
        <v>2821</v>
      </c>
      <c r="B2879" s="30"/>
      <c r="C2879" s="31">
        <f t="shared" ref="C2879:N2879" si="593">C2869+C2874+C2878</f>
        <v>328</v>
      </c>
      <c r="D2879" s="32">
        <f t="shared" si="593"/>
        <v>16.8916</v>
      </c>
      <c r="E2879" s="32">
        <f t="shared" si="593"/>
        <v>7.2251000000000003</v>
      </c>
      <c r="F2879" s="31">
        <f t="shared" si="593"/>
        <v>9208438</v>
      </c>
      <c r="G2879" s="31">
        <f t="shared" si="593"/>
        <v>2310711</v>
      </c>
      <c r="H2879" s="31">
        <f t="shared" si="593"/>
        <v>11519149</v>
      </c>
      <c r="I2879" s="31">
        <f t="shared" si="593"/>
        <v>5040</v>
      </c>
      <c r="J2879" s="31">
        <f t="shared" si="593"/>
        <v>4010371</v>
      </c>
      <c r="K2879" s="31">
        <f t="shared" si="593"/>
        <v>115192</v>
      </c>
      <c r="L2879" s="31">
        <f t="shared" si="593"/>
        <v>248588</v>
      </c>
      <c r="M2879" s="31">
        <f t="shared" si="593"/>
        <v>0</v>
      </c>
      <c r="N2879" s="33">
        <f t="shared" si="593"/>
        <v>15783148</v>
      </c>
    </row>
    <row r="2880" spans="1:14" x14ac:dyDescent="0.2">
      <c r="A2880" s="39"/>
      <c r="B2880" s="40"/>
      <c r="C2880" s="41"/>
      <c r="D2880" s="42"/>
      <c r="E2880" s="42"/>
      <c r="F2880" s="41"/>
      <c r="G2880" s="41"/>
      <c r="H2880" s="41"/>
      <c r="I2880" s="41"/>
      <c r="J2880" s="41"/>
      <c r="K2880" s="41"/>
      <c r="L2880" s="41"/>
      <c r="M2880" s="41"/>
      <c r="N2880" s="43"/>
    </row>
    <row r="2881" spans="1:14" x14ac:dyDescent="0.2">
      <c r="A2881" s="29" t="s">
        <v>2822</v>
      </c>
      <c r="B2881" s="30"/>
      <c r="C2881" s="31"/>
      <c r="D2881" s="32"/>
      <c r="E2881" s="32"/>
      <c r="F2881" s="31"/>
      <c r="G2881" s="31"/>
      <c r="H2881" s="31"/>
      <c r="I2881" s="31"/>
      <c r="J2881" s="31"/>
      <c r="K2881" s="31"/>
      <c r="L2881" s="31"/>
      <c r="M2881" s="31"/>
      <c r="N2881" s="33"/>
    </row>
    <row r="2882" spans="1:14" x14ac:dyDescent="0.2">
      <c r="A2882" s="29" t="s">
        <v>2823</v>
      </c>
      <c r="B2882" s="30" t="s">
        <v>6</v>
      </c>
      <c r="C2882" s="31" t="s">
        <v>7</v>
      </c>
      <c r="D2882" s="32" t="s">
        <v>8</v>
      </c>
      <c r="E2882" s="32" t="s">
        <v>9</v>
      </c>
      <c r="F2882" s="31" t="s">
        <v>10</v>
      </c>
      <c r="G2882" s="31" t="s">
        <v>11</v>
      </c>
      <c r="H2882" s="31" t="s">
        <v>12</v>
      </c>
      <c r="I2882" s="31" t="s">
        <v>13</v>
      </c>
      <c r="J2882" s="31" t="s">
        <v>14</v>
      </c>
      <c r="K2882" s="31" t="s">
        <v>15</v>
      </c>
      <c r="L2882" s="31" t="s">
        <v>16</v>
      </c>
      <c r="M2882" s="31" t="s">
        <v>17</v>
      </c>
      <c r="N2882" s="33" t="s">
        <v>18</v>
      </c>
    </row>
    <row r="2883" spans="1:14" x14ac:dyDescent="0.2">
      <c r="A2883" s="34" t="s">
        <v>19</v>
      </c>
      <c r="B2883" s="35"/>
      <c r="C2883" s="36"/>
      <c r="D2883" s="37"/>
      <c r="E2883" s="37"/>
      <c r="F2883" s="36"/>
      <c r="G2883" s="36"/>
      <c r="H2883" s="36"/>
      <c r="I2883" s="36"/>
      <c r="J2883" s="36"/>
      <c r="K2883" s="36"/>
      <c r="L2883" s="36"/>
      <c r="M2883" s="36"/>
      <c r="N2883" s="38"/>
    </row>
    <row r="2884" spans="1:14" x14ac:dyDescent="0.2">
      <c r="A2884" s="39" t="s">
        <v>22</v>
      </c>
      <c r="B2884" s="40"/>
      <c r="C2884" s="41">
        <v>0</v>
      </c>
      <c r="D2884" s="42">
        <v>3</v>
      </c>
      <c r="E2884" s="42">
        <v>0.72</v>
      </c>
      <c r="F2884" s="41">
        <v>1581083</v>
      </c>
      <c r="G2884" s="41">
        <v>170994</v>
      </c>
      <c r="H2884" s="41">
        <v>1752077</v>
      </c>
      <c r="I2884" s="41">
        <v>0</v>
      </c>
      <c r="J2884" s="41">
        <v>609723</v>
      </c>
      <c r="K2884" s="41">
        <v>17521</v>
      </c>
      <c r="L2884" s="41">
        <v>11600</v>
      </c>
      <c r="M2884" s="41">
        <v>0</v>
      </c>
      <c r="N2884" s="43">
        <v>2373400</v>
      </c>
    </row>
    <row r="2885" spans="1:14" x14ac:dyDescent="0.2">
      <c r="A2885" s="34" t="s">
        <v>24</v>
      </c>
      <c r="B2885" s="35"/>
      <c r="C2885" s="36">
        <f t="shared" ref="C2885:N2885" si="594">SUM(C2884:C2884)</f>
        <v>0</v>
      </c>
      <c r="D2885" s="37">
        <f t="shared" si="594"/>
        <v>3</v>
      </c>
      <c r="E2885" s="37">
        <f t="shared" si="594"/>
        <v>0.72</v>
      </c>
      <c r="F2885" s="36">
        <f t="shared" si="594"/>
        <v>1581083</v>
      </c>
      <c r="G2885" s="36">
        <f t="shared" si="594"/>
        <v>170994</v>
      </c>
      <c r="H2885" s="36">
        <f t="shared" si="594"/>
        <v>1752077</v>
      </c>
      <c r="I2885" s="36">
        <f t="shared" si="594"/>
        <v>0</v>
      </c>
      <c r="J2885" s="36">
        <f t="shared" si="594"/>
        <v>609723</v>
      </c>
      <c r="K2885" s="36">
        <f t="shared" si="594"/>
        <v>17521</v>
      </c>
      <c r="L2885" s="36">
        <f t="shared" si="594"/>
        <v>11600</v>
      </c>
      <c r="M2885" s="36">
        <f t="shared" si="594"/>
        <v>0</v>
      </c>
      <c r="N2885" s="38">
        <f t="shared" si="594"/>
        <v>2373400</v>
      </c>
    </row>
    <row r="2886" spans="1:14" x14ac:dyDescent="0.2">
      <c r="A2886" s="34" t="s">
        <v>1629</v>
      </c>
      <c r="B2886" s="35"/>
      <c r="C2886" s="36"/>
      <c r="D2886" s="37"/>
      <c r="E2886" s="37"/>
      <c r="F2886" s="36"/>
      <c r="G2886" s="36"/>
      <c r="H2886" s="36"/>
      <c r="I2886" s="36"/>
      <c r="J2886" s="36"/>
      <c r="K2886" s="36"/>
      <c r="L2886" s="36"/>
      <c r="M2886" s="36"/>
      <c r="N2886" s="38"/>
    </row>
    <row r="2887" spans="1:14" x14ac:dyDescent="0.2">
      <c r="A2887" s="39" t="s">
        <v>162</v>
      </c>
      <c r="B2887" s="40"/>
      <c r="C2887" s="41">
        <v>0</v>
      </c>
      <c r="D2887" s="42">
        <v>1.1889000000000001</v>
      </c>
      <c r="E2887" s="42">
        <v>0</v>
      </c>
      <c r="F2887" s="41">
        <v>417704</v>
      </c>
      <c r="G2887" s="41">
        <v>0</v>
      </c>
      <c r="H2887" s="41">
        <v>417704</v>
      </c>
      <c r="I2887" s="41">
        <v>0</v>
      </c>
      <c r="J2887" s="41">
        <v>145361</v>
      </c>
      <c r="K2887" s="41">
        <v>4177</v>
      </c>
      <c r="L2887" s="41">
        <v>0</v>
      </c>
      <c r="M2887" s="41">
        <v>0</v>
      </c>
      <c r="N2887" s="43">
        <v>563065</v>
      </c>
    </row>
    <row r="2888" spans="1:14" x14ac:dyDescent="0.2">
      <c r="A2888" s="39" t="s">
        <v>163</v>
      </c>
      <c r="B2888" s="40"/>
      <c r="C2888" s="41">
        <v>0</v>
      </c>
      <c r="D2888" s="42">
        <v>0</v>
      </c>
      <c r="E2888" s="42">
        <v>0</v>
      </c>
      <c r="F2888" s="41">
        <v>0</v>
      </c>
      <c r="G2888" s="41">
        <v>0</v>
      </c>
      <c r="H2888" s="41">
        <v>0</v>
      </c>
      <c r="I2888" s="41">
        <v>0</v>
      </c>
      <c r="J2888" s="41">
        <v>1</v>
      </c>
      <c r="K2888" s="41">
        <v>0</v>
      </c>
      <c r="L2888" s="41">
        <v>0</v>
      </c>
      <c r="M2888" s="41">
        <v>0</v>
      </c>
      <c r="N2888" s="43">
        <v>1</v>
      </c>
    </row>
    <row r="2889" spans="1:14" x14ac:dyDescent="0.2">
      <c r="A2889" s="39" t="s">
        <v>23</v>
      </c>
      <c r="B2889" s="40"/>
      <c r="C2889" s="41">
        <v>0</v>
      </c>
      <c r="D2889" s="42">
        <v>0</v>
      </c>
      <c r="E2889" s="42">
        <v>1.1399999999999999</v>
      </c>
      <c r="F2889" s="41">
        <v>0</v>
      </c>
      <c r="G2889" s="41">
        <v>435127</v>
      </c>
      <c r="H2889" s="41">
        <v>435127</v>
      </c>
      <c r="I2889" s="41">
        <v>0</v>
      </c>
      <c r="J2889" s="41">
        <v>151424</v>
      </c>
      <c r="K2889" s="41">
        <v>4351</v>
      </c>
      <c r="L2889" s="41">
        <v>0</v>
      </c>
      <c r="M2889" s="41">
        <v>0</v>
      </c>
      <c r="N2889" s="43">
        <v>586551</v>
      </c>
    </row>
    <row r="2890" spans="1:14" x14ac:dyDescent="0.2">
      <c r="A2890" s="39" t="s">
        <v>1481</v>
      </c>
      <c r="B2890" s="40"/>
      <c r="C2890" s="41">
        <v>0</v>
      </c>
      <c r="D2890" s="42">
        <v>3.32</v>
      </c>
      <c r="E2890" s="42">
        <v>0.13930000000000001</v>
      </c>
      <c r="F2890" s="41">
        <v>2227947</v>
      </c>
      <c r="G2890" s="41">
        <v>34975</v>
      </c>
      <c r="H2890" s="41">
        <v>2262922</v>
      </c>
      <c r="I2890" s="41">
        <v>0</v>
      </c>
      <c r="J2890" s="41">
        <v>787498</v>
      </c>
      <c r="K2890" s="41">
        <v>22630</v>
      </c>
      <c r="L2890" s="41">
        <v>57525</v>
      </c>
      <c r="M2890" s="41">
        <v>0</v>
      </c>
      <c r="N2890" s="43">
        <v>3107945</v>
      </c>
    </row>
    <row r="2891" spans="1:14" x14ac:dyDescent="0.2">
      <c r="A2891" s="34" t="s">
        <v>24</v>
      </c>
      <c r="B2891" s="35"/>
      <c r="C2891" s="36">
        <f t="shared" ref="C2891:N2891" si="595">SUM(C2887:C2890)</f>
        <v>0</v>
      </c>
      <c r="D2891" s="37">
        <f t="shared" si="595"/>
        <v>4.5088999999999997</v>
      </c>
      <c r="E2891" s="37">
        <f t="shared" si="595"/>
        <v>1.2792999999999999</v>
      </c>
      <c r="F2891" s="36">
        <f t="shared" si="595"/>
        <v>2645651</v>
      </c>
      <c r="G2891" s="36">
        <f t="shared" si="595"/>
        <v>470102</v>
      </c>
      <c r="H2891" s="36">
        <f t="shared" si="595"/>
        <v>3115753</v>
      </c>
      <c r="I2891" s="36">
        <f t="shared" si="595"/>
        <v>0</v>
      </c>
      <c r="J2891" s="36">
        <f t="shared" si="595"/>
        <v>1084284</v>
      </c>
      <c r="K2891" s="36">
        <f t="shared" si="595"/>
        <v>31158</v>
      </c>
      <c r="L2891" s="36">
        <f t="shared" si="595"/>
        <v>57525</v>
      </c>
      <c r="M2891" s="36">
        <f t="shared" si="595"/>
        <v>0</v>
      </c>
      <c r="N2891" s="38">
        <f t="shared" si="595"/>
        <v>4257562</v>
      </c>
    </row>
    <row r="2892" spans="1:14" x14ac:dyDescent="0.2">
      <c r="A2892" s="34" t="s">
        <v>25</v>
      </c>
      <c r="B2892" s="35"/>
      <c r="C2892" s="36"/>
      <c r="D2892" s="37"/>
      <c r="E2892" s="37"/>
      <c r="F2892" s="36"/>
      <c r="G2892" s="36"/>
      <c r="H2892" s="36"/>
      <c r="I2892" s="36"/>
      <c r="J2892" s="36"/>
      <c r="K2892" s="36"/>
      <c r="L2892" s="36"/>
      <c r="M2892" s="36"/>
      <c r="N2892" s="38"/>
    </row>
    <row r="2893" spans="1:14" x14ac:dyDescent="0.2">
      <c r="A2893" s="39" t="s">
        <v>26</v>
      </c>
      <c r="B2893" s="40"/>
      <c r="C2893" s="41">
        <v>29</v>
      </c>
      <c r="D2893" s="42">
        <v>0</v>
      </c>
      <c r="E2893" s="42">
        <v>1.1077999999999999</v>
      </c>
      <c r="F2893" s="41">
        <v>0</v>
      </c>
      <c r="G2893" s="41">
        <v>340569</v>
      </c>
      <c r="H2893" s="41">
        <v>340569</v>
      </c>
      <c r="I2893" s="41">
        <v>0</v>
      </c>
      <c r="J2893" s="41">
        <v>118518</v>
      </c>
      <c r="K2893" s="41">
        <v>3406</v>
      </c>
      <c r="L2893" s="41">
        <v>2465</v>
      </c>
      <c r="M2893" s="41">
        <v>0</v>
      </c>
      <c r="N2893" s="43">
        <v>461552</v>
      </c>
    </row>
    <row r="2894" spans="1:14" x14ac:dyDescent="0.2">
      <c r="A2894" s="39" t="s">
        <v>69</v>
      </c>
      <c r="B2894" s="40"/>
      <c r="C2894" s="41">
        <v>38</v>
      </c>
      <c r="D2894" s="42">
        <v>0</v>
      </c>
      <c r="E2894" s="42">
        <v>0.97370000000000001</v>
      </c>
      <c r="F2894" s="41">
        <v>0</v>
      </c>
      <c r="G2894" s="41">
        <v>299343</v>
      </c>
      <c r="H2894" s="41">
        <v>299343</v>
      </c>
      <c r="I2894" s="41">
        <v>0</v>
      </c>
      <c r="J2894" s="41">
        <v>104171</v>
      </c>
      <c r="K2894" s="41">
        <v>2993</v>
      </c>
      <c r="L2894" s="41">
        <v>2318</v>
      </c>
      <c r="M2894" s="41">
        <v>0</v>
      </c>
      <c r="N2894" s="43">
        <v>405832</v>
      </c>
    </row>
    <row r="2895" spans="1:14" x14ac:dyDescent="0.2">
      <c r="A2895" s="34" t="s">
        <v>24</v>
      </c>
      <c r="B2895" s="35"/>
      <c r="C2895" s="36">
        <f t="shared" ref="C2895:N2895" si="596">SUM(C2893:C2894)</f>
        <v>67</v>
      </c>
      <c r="D2895" s="37">
        <f t="shared" si="596"/>
        <v>0</v>
      </c>
      <c r="E2895" s="37">
        <f t="shared" si="596"/>
        <v>2.0815000000000001</v>
      </c>
      <c r="F2895" s="36">
        <f t="shared" si="596"/>
        <v>0</v>
      </c>
      <c r="G2895" s="36">
        <f t="shared" si="596"/>
        <v>639912</v>
      </c>
      <c r="H2895" s="36">
        <f t="shared" si="596"/>
        <v>639912</v>
      </c>
      <c r="I2895" s="36">
        <f t="shared" si="596"/>
        <v>0</v>
      </c>
      <c r="J2895" s="36">
        <f t="shared" si="596"/>
        <v>222689</v>
      </c>
      <c r="K2895" s="36">
        <f t="shared" si="596"/>
        <v>6399</v>
      </c>
      <c r="L2895" s="36">
        <f t="shared" si="596"/>
        <v>4783</v>
      </c>
      <c r="M2895" s="36">
        <f t="shared" si="596"/>
        <v>0</v>
      </c>
      <c r="N2895" s="38">
        <f t="shared" si="596"/>
        <v>867384</v>
      </c>
    </row>
    <row r="2896" spans="1:14" x14ac:dyDescent="0.2">
      <c r="A2896" s="34" t="s">
        <v>1483</v>
      </c>
      <c r="B2896" s="35"/>
      <c r="C2896" s="36"/>
      <c r="D2896" s="37"/>
      <c r="E2896" s="37"/>
      <c r="F2896" s="36"/>
      <c r="G2896" s="36"/>
      <c r="H2896" s="36"/>
      <c r="I2896" s="36"/>
      <c r="J2896" s="36"/>
      <c r="K2896" s="36"/>
      <c r="L2896" s="36"/>
      <c r="M2896" s="36"/>
      <c r="N2896" s="38"/>
    </row>
    <row r="2897" spans="1:14" x14ac:dyDescent="0.2">
      <c r="A2897" s="39" t="s">
        <v>1492</v>
      </c>
      <c r="B2897" s="40"/>
      <c r="C2897" s="41">
        <v>24</v>
      </c>
      <c r="D2897" s="42">
        <v>0</v>
      </c>
      <c r="E2897" s="42">
        <v>4.5699999999999998E-2</v>
      </c>
      <c r="F2897" s="41">
        <v>0</v>
      </c>
      <c r="G2897" s="41">
        <v>12385</v>
      </c>
      <c r="H2897" s="41">
        <v>12385</v>
      </c>
      <c r="I2897" s="41">
        <v>0</v>
      </c>
      <c r="J2897" s="41">
        <v>4310</v>
      </c>
      <c r="K2897" s="41">
        <v>124</v>
      </c>
      <c r="L2897" s="41">
        <v>0</v>
      </c>
      <c r="M2897" s="41">
        <v>0</v>
      </c>
      <c r="N2897" s="43">
        <v>16695</v>
      </c>
    </row>
    <row r="2898" spans="1:14" x14ac:dyDescent="0.2">
      <c r="A2898" s="39" t="s">
        <v>1485</v>
      </c>
      <c r="B2898" s="40"/>
      <c r="C2898" s="41">
        <v>0</v>
      </c>
      <c r="D2898" s="42">
        <v>0.71</v>
      </c>
      <c r="E2898" s="42">
        <v>0</v>
      </c>
      <c r="F2898" s="41">
        <v>356226</v>
      </c>
      <c r="G2898" s="41">
        <v>0</v>
      </c>
      <c r="H2898" s="41">
        <v>356226</v>
      </c>
      <c r="I2898" s="41">
        <v>0</v>
      </c>
      <c r="J2898" s="41">
        <v>123966</v>
      </c>
      <c r="K2898" s="41">
        <v>3562</v>
      </c>
      <c r="L2898" s="41">
        <v>0</v>
      </c>
      <c r="M2898" s="41">
        <v>0</v>
      </c>
      <c r="N2898" s="43">
        <v>480192</v>
      </c>
    </row>
    <row r="2899" spans="1:14" x14ac:dyDescent="0.2">
      <c r="A2899" s="34" t="s">
        <v>24</v>
      </c>
      <c r="B2899" s="35"/>
      <c r="C2899" s="36">
        <f t="shared" ref="C2899:N2899" si="597">SUM(C2897:C2898)</f>
        <v>24</v>
      </c>
      <c r="D2899" s="37">
        <f t="shared" si="597"/>
        <v>0.71</v>
      </c>
      <c r="E2899" s="37">
        <f t="shared" si="597"/>
        <v>4.5699999999999998E-2</v>
      </c>
      <c r="F2899" s="36">
        <f t="shared" si="597"/>
        <v>356226</v>
      </c>
      <c r="G2899" s="36">
        <f t="shared" si="597"/>
        <v>12385</v>
      </c>
      <c r="H2899" s="36">
        <f t="shared" si="597"/>
        <v>368611</v>
      </c>
      <c r="I2899" s="36">
        <f t="shared" si="597"/>
        <v>0</v>
      </c>
      <c r="J2899" s="36">
        <f t="shared" si="597"/>
        <v>128276</v>
      </c>
      <c r="K2899" s="36">
        <f t="shared" si="597"/>
        <v>3686</v>
      </c>
      <c r="L2899" s="36">
        <f t="shared" si="597"/>
        <v>0</v>
      </c>
      <c r="M2899" s="36">
        <f t="shared" si="597"/>
        <v>0</v>
      </c>
      <c r="N2899" s="38">
        <f t="shared" si="597"/>
        <v>496887</v>
      </c>
    </row>
    <row r="2900" spans="1:14" x14ac:dyDescent="0.2">
      <c r="A2900" s="29" t="s">
        <v>2824</v>
      </c>
      <c r="B2900" s="30"/>
      <c r="C2900" s="31">
        <f t="shared" ref="C2900:N2900" si="598">C2885+C2891+C2895+C2899</f>
        <v>91</v>
      </c>
      <c r="D2900" s="32">
        <f t="shared" si="598"/>
        <v>8.2188999999999997</v>
      </c>
      <c r="E2900" s="32">
        <f t="shared" si="598"/>
        <v>4.1265000000000001</v>
      </c>
      <c r="F2900" s="31">
        <f t="shared" si="598"/>
        <v>4582960</v>
      </c>
      <c r="G2900" s="31">
        <f t="shared" si="598"/>
        <v>1293393</v>
      </c>
      <c r="H2900" s="31">
        <f t="shared" si="598"/>
        <v>5876353</v>
      </c>
      <c r="I2900" s="31">
        <f t="shared" si="598"/>
        <v>0</v>
      </c>
      <c r="J2900" s="31">
        <f t="shared" si="598"/>
        <v>2044972</v>
      </c>
      <c r="K2900" s="31">
        <f t="shared" si="598"/>
        <v>58764</v>
      </c>
      <c r="L2900" s="31">
        <f t="shared" si="598"/>
        <v>73908</v>
      </c>
      <c r="M2900" s="31">
        <f t="shared" si="598"/>
        <v>0</v>
      </c>
      <c r="N2900" s="33">
        <f t="shared" si="598"/>
        <v>7995233</v>
      </c>
    </row>
    <row r="2901" spans="1:14" x14ac:dyDescent="0.2">
      <c r="A2901" s="39"/>
      <c r="B2901" s="40"/>
      <c r="C2901" s="41"/>
      <c r="D2901" s="42"/>
      <c r="E2901" s="42"/>
      <c r="F2901" s="41"/>
      <c r="G2901" s="41"/>
      <c r="H2901" s="41"/>
      <c r="I2901" s="41"/>
      <c r="J2901" s="41"/>
      <c r="K2901" s="41"/>
      <c r="L2901" s="41"/>
      <c r="M2901" s="41"/>
      <c r="N2901" s="43"/>
    </row>
    <row r="2902" spans="1:14" x14ac:dyDescent="0.2">
      <c r="A2902" s="29" t="s">
        <v>2825</v>
      </c>
      <c r="B2902" s="30"/>
      <c r="C2902" s="31"/>
      <c r="D2902" s="32"/>
      <c r="E2902" s="32"/>
      <c r="F2902" s="31"/>
      <c r="G2902" s="31"/>
      <c r="H2902" s="31"/>
      <c r="I2902" s="31"/>
      <c r="J2902" s="31"/>
      <c r="K2902" s="31"/>
      <c r="L2902" s="31"/>
      <c r="M2902" s="31"/>
      <c r="N2902" s="33"/>
    </row>
    <row r="2903" spans="1:14" x14ac:dyDescent="0.2">
      <c r="A2903" s="29" t="s">
        <v>2826</v>
      </c>
      <c r="B2903" s="30" t="s">
        <v>6</v>
      </c>
      <c r="C2903" s="31" t="s">
        <v>7</v>
      </c>
      <c r="D2903" s="32" t="s">
        <v>8</v>
      </c>
      <c r="E2903" s="32" t="s">
        <v>9</v>
      </c>
      <c r="F2903" s="31" t="s">
        <v>10</v>
      </c>
      <c r="G2903" s="31" t="s">
        <v>11</v>
      </c>
      <c r="H2903" s="31" t="s">
        <v>12</v>
      </c>
      <c r="I2903" s="31" t="s">
        <v>13</v>
      </c>
      <c r="J2903" s="31" t="s">
        <v>14</v>
      </c>
      <c r="K2903" s="31" t="s">
        <v>15</v>
      </c>
      <c r="L2903" s="31" t="s">
        <v>16</v>
      </c>
      <c r="M2903" s="31" t="s">
        <v>17</v>
      </c>
      <c r="N2903" s="33" t="s">
        <v>18</v>
      </c>
    </row>
    <row r="2904" spans="1:14" x14ac:dyDescent="0.2">
      <c r="A2904" s="34" t="s">
        <v>1629</v>
      </c>
      <c r="B2904" s="35"/>
      <c r="C2904" s="36"/>
      <c r="D2904" s="37"/>
      <c r="E2904" s="37"/>
      <c r="F2904" s="36"/>
      <c r="G2904" s="36"/>
      <c r="H2904" s="36"/>
      <c r="I2904" s="36"/>
      <c r="J2904" s="36"/>
      <c r="K2904" s="36"/>
      <c r="L2904" s="36"/>
      <c r="M2904" s="36"/>
      <c r="N2904" s="38"/>
    </row>
    <row r="2905" spans="1:14" x14ac:dyDescent="0.2">
      <c r="A2905" s="39" t="s">
        <v>162</v>
      </c>
      <c r="B2905" s="40"/>
      <c r="C2905" s="41">
        <v>0</v>
      </c>
      <c r="D2905" s="42">
        <v>1.2</v>
      </c>
      <c r="E2905" s="42">
        <v>0</v>
      </c>
      <c r="F2905" s="41">
        <v>438990</v>
      </c>
      <c r="G2905" s="41">
        <v>0</v>
      </c>
      <c r="H2905" s="41">
        <v>438990</v>
      </c>
      <c r="I2905" s="41">
        <v>0</v>
      </c>
      <c r="J2905" s="41">
        <v>152769</v>
      </c>
      <c r="K2905" s="41">
        <v>4390</v>
      </c>
      <c r="L2905" s="41">
        <v>0</v>
      </c>
      <c r="M2905" s="41">
        <v>0</v>
      </c>
      <c r="N2905" s="43">
        <v>591759</v>
      </c>
    </row>
    <row r="2906" spans="1:14" x14ac:dyDescent="0.2">
      <c r="A2906" s="39" t="s">
        <v>163</v>
      </c>
      <c r="B2906" s="40"/>
      <c r="C2906" s="41">
        <v>0</v>
      </c>
      <c r="D2906" s="42">
        <v>0</v>
      </c>
      <c r="E2906" s="42">
        <v>0</v>
      </c>
      <c r="F2906" s="41">
        <v>0</v>
      </c>
      <c r="G2906" s="41">
        <v>0</v>
      </c>
      <c r="H2906" s="41">
        <v>0</v>
      </c>
      <c r="I2906" s="41">
        <v>0</v>
      </c>
      <c r="J2906" s="41">
        <v>2</v>
      </c>
      <c r="K2906" s="41">
        <v>0</v>
      </c>
      <c r="L2906" s="41">
        <v>0</v>
      </c>
      <c r="M2906" s="41">
        <v>0</v>
      </c>
      <c r="N2906" s="43">
        <v>2</v>
      </c>
    </row>
    <row r="2907" spans="1:14" x14ac:dyDescent="0.2">
      <c r="A2907" s="39" t="s">
        <v>23</v>
      </c>
      <c r="B2907" s="40"/>
      <c r="C2907" s="41">
        <v>0</v>
      </c>
      <c r="D2907" s="42">
        <v>0</v>
      </c>
      <c r="E2907" s="42">
        <v>0.75</v>
      </c>
      <c r="F2907" s="41">
        <v>0</v>
      </c>
      <c r="G2907" s="41">
        <v>293094</v>
      </c>
      <c r="H2907" s="41">
        <v>293094</v>
      </c>
      <c r="I2907" s="41">
        <v>0</v>
      </c>
      <c r="J2907" s="41">
        <v>101997</v>
      </c>
      <c r="K2907" s="41">
        <v>2931</v>
      </c>
      <c r="L2907" s="41">
        <v>0</v>
      </c>
      <c r="M2907" s="41">
        <v>0</v>
      </c>
      <c r="N2907" s="43">
        <v>395091</v>
      </c>
    </row>
    <row r="2908" spans="1:14" x14ac:dyDescent="0.2">
      <c r="A2908" s="39" t="s">
        <v>1481</v>
      </c>
      <c r="B2908" s="40"/>
      <c r="C2908" s="41">
        <v>0</v>
      </c>
      <c r="D2908" s="42">
        <v>3.1818</v>
      </c>
      <c r="E2908" s="42">
        <v>0.13930000000000001</v>
      </c>
      <c r="F2908" s="41">
        <v>2120550</v>
      </c>
      <c r="G2908" s="41">
        <v>34975</v>
      </c>
      <c r="H2908" s="41">
        <v>2155525</v>
      </c>
      <c r="I2908" s="41">
        <v>0</v>
      </c>
      <c r="J2908" s="41">
        <v>750124</v>
      </c>
      <c r="K2908" s="41">
        <v>21556</v>
      </c>
      <c r="L2908" s="41">
        <v>59000</v>
      </c>
      <c r="M2908" s="41">
        <v>0</v>
      </c>
      <c r="N2908" s="43">
        <v>2964649</v>
      </c>
    </row>
    <row r="2909" spans="1:14" x14ac:dyDescent="0.2">
      <c r="A2909" s="34" t="s">
        <v>24</v>
      </c>
      <c r="B2909" s="35"/>
      <c r="C2909" s="36">
        <f t="shared" ref="C2909:N2909" si="599">SUM(C2905:C2908)</f>
        <v>0</v>
      </c>
      <c r="D2909" s="37">
        <f t="shared" si="599"/>
        <v>4.3818000000000001</v>
      </c>
      <c r="E2909" s="37">
        <f t="shared" si="599"/>
        <v>0.88929999999999998</v>
      </c>
      <c r="F2909" s="36">
        <f t="shared" si="599"/>
        <v>2559540</v>
      </c>
      <c r="G2909" s="36">
        <f t="shared" si="599"/>
        <v>328069</v>
      </c>
      <c r="H2909" s="36">
        <f t="shared" si="599"/>
        <v>2887609</v>
      </c>
      <c r="I2909" s="36">
        <f t="shared" si="599"/>
        <v>0</v>
      </c>
      <c r="J2909" s="36">
        <f t="shared" si="599"/>
        <v>1004892</v>
      </c>
      <c r="K2909" s="36">
        <f t="shared" si="599"/>
        <v>28877</v>
      </c>
      <c r="L2909" s="36">
        <f t="shared" si="599"/>
        <v>59000</v>
      </c>
      <c r="M2909" s="36">
        <f t="shared" si="599"/>
        <v>0</v>
      </c>
      <c r="N2909" s="38">
        <f t="shared" si="599"/>
        <v>3951501</v>
      </c>
    </row>
    <row r="2910" spans="1:14" x14ac:dyDescent="0.2">
      <c r="A2910" s="34" t="s">
        <v>25</v>
      </c>
      <c r="B2910" s="35"/>
      <c r="C2910" s="36"/>
      <c r="D2910" s="37"/>
      <c r="E2910" s="37"/>
      <c r="F2910" s="36"/>
      <c r="G2910" s="36"/>
      <c r="H2910" s="36"/>
      <c r="I2910" s="36"/>
      <c r="J2910" s="36"/>
      <c r="K2910" s="36"/>
      <c r="L2910" s="36"/>
      <c r="M2910" s="36"/>
      <c r="N2910" s="38"/>
    </row>
    <row r="2911" spans="1:14" x14ac:dyDescent="0.2">
      <c r="A2911" s="39" t="s">
        <v>130</v>
      </c>
      <c r="B2911" s="40"/>
      <c r="C2911" s="41">
        <v>39</v>
      </c>
      <c r="D2911" s="42">
        <v>0</v>
      </c>
      <c r="E2911" s="42">
        <v>0.32740000000000002</v>
      </c>
      <c r="F2911" s="41">
        <v>0</v>
      </c>
      <c r="G2911" s="41">
        <v>100652</v>
      </c>
      <c r="H2911" s="41">
        <v>100652</v>
      </c>
      <c r="I2911" s="41">
        <v>0</v>
      </c>
      <c r="J2911" s="41">
        <v>35028</v>
      </c>
      <c r="K2911" s="41">
        <v>1007</v>
      </c>
      <c r="L2911" s="41">
        <v>780</v>
      </c>
      <c r="M2911" s="41">
        <v>0</v>
      </c>
      <c r="N2911" s="43">
        <v>136460</v>
      </c>
    </row>
    <row r="2912" spans="1:14" x14ac:dyDescent="0.2">
      <c r="A2912" s="34" t="s">
        <v>24</v>
      </c>
      <c r="B2912" s="35"/>
      <c r="C2912" s="36">
        <f t="shared" ref="C2912:N2912" si="600">SUM(C2911:C2911)</f>
        <v>39</v>
      </c>
      <c r="D2912" s="37">
        <f t="shared" si="600"/>
        <v>0</v>
      </c>
      <c r="E2912" s="37">
        <f t="shared" si="600"/>
        <v>0.32740000000000002</v>
      </c>
      <c r="F2912" s="36">
        <f t="shared" si="600"/>
        <v>0</v>
      </c>
      <c r="G2912" s="36">
        <f t="shared" si="600"/>
        <v>100652</v>
      </c>
      <c r="H2912" s="36">
        <f t="shared" si="600"/>
        <v>100652</v>
      </c>
      <c r="I2912" s="36">
        <f t="shared" si="600"/>
        <v>0</v>
      </c>
      <c r="J2912" s="36">
        <f t="shared" si="600"/>
        <v>35028</v>
      </c>
      <c r="K2912" s="36">
        <f t="shared" si="600"/>
        <v>1007</v>
      </c>
      <c r="L2912" s="36">
        <f t="shared" si="600"/>
        <v>780</v>
      </c>
      <c r="M2912" s="36">
        <f t="shared" si="600"/>
        <v>0</v>
      </c>
      <c r="N2912" s="38">
        <f t="shared" si="600"/>
        <v>136460</v>
      </c>
    </row>
    <row r="2913" spans="1:14" x14ac:dyDescent="0.2">
      <c r="A2913" s="34" t="s">
        <v>1483</v>
      </c>
      <c r="B2913" s="35"/>
      <c r="C2913" s="36"/>
      <c r="D2913" s="37"/>
      <c r="E2913" s="37"/>
      <c r="F2913" s="36"/>
      <c r="G2913" s="36"/>
      <c r="H2913" s="36"/>
      <c r="I2913" s="36"/>
      <c r="J2913" s="36"/>
      <c r="K2913" s="36"/>
      <c r="L2913" s="36"/>
      <c r="M2913" s="36"/>
      <c r="N2913" s="38"/>
    </row>
    <row r="2914" spans="1:14" x14ac:dyDescent="0.2">
      <c r="A2914" s="39" t="s">
        <v>1492</v>
      </c>
      <c r="B2914" s="40"/>
      <c r="C2914" s="41">
        <v>39</v>
      </c>
      <c r="D2914" s="42">
        <v>0</v>
      </c>
      <c r="E2914" s="42">
        <v>7.4300000000000005E-2</v>
      </c>
      <c r="F2914" s="41">
        <v>0</v>
      </c>
      <c r="G2914" s="41">
        <v>20136</v>
      </c>
      <c r="H2914" s="41">
        <v>20136</v>
      </c>
      <c r="I2914" s="41">
        <v>0</v>
      </c>
      <c r="J2914" s="41">
        <v>7007</v>
      </c>
      <c r="K2914" s="41">
        <v>201</v>
      </c>
      <c r="L2914" s="41">
        <v>0</v>
      </c>
      <c r="M2914" s="41">
        <v>0</v>
      </c>
      <c r="N2914" s="43">
        <v>27143</v>
      </c>
    </row>
    <row r="2915" spans="1:14" x14ac:dyDescent="0.2">
      <c r="A2915" s="39" t="s">
        <v>1485</v>
      </c>
      <c r="B2915" s="40"/>
      <c r="C2915" s="41">
        <v>0</v>
      </c>
      <c r="D2915" s="42">
        <v>1.3165</v>
      </c>
      <c r="E2915" s="42">
        <v>0</v>
      </c>
      <c r="F2915" s="41">
        <v>584637</v>
      </c>
      <c r="G2915" s="41">
        <v>0</v>
      </c>
      <c r="H2915" s="41">
        <v>584637</v>
      </c>
      <c r="I2915" s="41">
        <v>0</v>
      </c>
      <c r="J2915" s="41">
        <v>203453</v>
      </c>
      <c r="K2915" s="41">
        <v>5846</v>
      </c>
      <c r="L2915" s="41">
        <v>0</v>
      </c>
      <c r="M2915" s="41">
        <v>0</v>
      </c>
      <c r="N2915" s="43">
        <v>788090</v>
      </c>
    </row>
    <row r="2916" spans="1:14" x14ac:dyDescent="0.2">
      <c r="A2916" s="34" t="s">
        <v>24</v>
      </c>
      <c r="B2916" s="35"/>
      <c r="C2916" s="36">
        <f t="shared" ref="C2916:N2916" si="601">SUM(C2914:C2915)</f>
        <v>39</v>
      </c>
      <c r="D2916" s="37">
        <f t="shared" si="601"/>
        <v>1.3165</v>
      </c>
      <c r="E2916" s="37">
        <f t="shared" si="601"/>
        <v>7.4300000000000005E-2</v>
      </c>
      <c r="F2916" s="36">
        <f t="shared" si="601"/>
        <v>584637</v>
      </c>
      <c r="G2916" s="36">
        <f t="shared" si="601"/>
        <v>20136</v>
      </c>
      <c r="H2916" s="36">
        <f t="shared" si="601"/>
        <v>604773</v>
      </c>
      <c r="I2916" s="36">
        <f t="shared" si="601"/>
        <v>0</v>
      </c>
      <c r="J2916" s="36">
        <f t="shared" si="601"/>
        <v>210460</v>
      </c>
      <c r="K2916" s="36">
        <f t="shared" si="601"/>
        <v>6047</v>
      </c>
      <c r="L2916" s="36">
        <f t="shared" si="601"/>
        <v>0</v>
      </c>
      <c r="M2916" s="36">
        <f t="shared" si="601"/>
        <v>0</v>
      </c>
      <c r="N2916" s="38">
        <f t="shared" si="601"/>
        <v>815233</v>
      </c>
    </row>
    <row r="2917" spans="1:14" x14ac:dyDescent="0.2">
      <c r="A2917" s="29" t="s">
        <v>2827</v>
      </c>
      <c r="B2917" s="30"/>
      <c r="C2917" s="31">
        <f t="shared" ref="C2917:N2917" si="602">C2909+C2912+C2916</f>
        <v>78</v>
      </c>
      <c r="D2917" s="32">
        <f t="shared" si="602"/>
        <v>5.6982999999999997</v>
      </c>
      <c r="E2917" s="32">
        <f t="shared" si="602"/>
        <v>1.2909999999999999</v>
      </c>
      <c r="F2917" s="31">
        <f t="shared" si="602"/>
        <v>3144177</v>
      </c>
      <c r="G2917" s="31">
        <f t="shared" si="602"/>
        <v>448857</v>
      </c>
      <c r="H2917" s="31">
        <f t="shared" si="602"/>
        <v>3593034</v>
      </c>
      <c r="I2917" s="31">
        <f t="shared" si="602"/>
        <v>0</v>
      </c>
      <c r="J2917" s="31">
        <f t="shared" si="602"/>
        <v>1250380</v>
      </c>
      <c r="K2917" s="31">
        <f t="shared" si="602"/>
        <v>35931</v>
      </c>
      <c r="L2917" s="31">
        <f t="shared" si="602"/>
        <v>59780</v>
      </c>
      <c r="M2917" s="31">
        <f t="shared" si="602"/>
        <v>0</v>
      </c>
      <c r="N2917" s="33">
        <f t="shared" si="602"/>
        <v>4903194</v>
      </c>
    </row>
    <row r="2918" spans="1:14" x14ac:dyDescent="0.2">
      <c r="A2918" s="39"/>
      <c r="B2918" s="40"/>
      <c r="C2918" s="41"/>
      <c r="D2918" s="42"/>
      <c r="E2918" s="42"/>
      <c r="F2918" s="41"/>
      <c r="G2918" s="41"/>
      <c r="H2918" s="41"/>
      <c r="I2918" s="41"/>
      <c r="J2918" s="41"/>
      <c r="K2918" s="41"/>
      <c r="L2918" s="41"/>
      <c r="M2918" s="41"/>
      <c r="N2918" s="43"/>
    </row>
    <row r="2919" spans="1:14" x14ac:dyDescent="0.2">
      <c r="A2919" s="29" t="s">
        <v>2828</v>
      </c>
      <c r="B2919" s="30"/>
      <c r="C2919" s="31"/>
      <c r="D2919" s="32"/>
      <c r="E2919" s="32"/>
      <c r="F2919" s="31"/>
      <c r="G2919" s="31"/>
      <c r="H2919" s="31"/>
      <c r="I2919" s="31"/>
      <c r="J2919" s="31"/>
      <c r="K2919" s="31"/>
      <c r="L2919" s="31"/>
      <c r="M2919" s="31"/>
      <c r="N2919" s="33"/>
    </row>
    <row r="2920" spans="1:14" x14ac:dyDescent="0.2">
      <c r="A2920" s="29" t="s">
        <v>2829</v>
      </c>
      <c r="B2920" s="30" t="s">
        <v>6</v>
      </c>
      <c r="C2920" s="31" t="s">
        <v>7</v>
      </c>
      <c r="D2920" s="32" t="s">
        <v>8</v>
      </c>
      <c r="E2920" s="32" t="s">
        <v>9</v>
      </c>
      <c r="F2920" s="31" t="s">
        <v>10</v>
      </c>
      <c r="G2920" s="31" t="s">
        <v>11</v>
      </c>
      <c r="H2920" s="31" t="s">
        <v>12</v>
      </c>
      <c r="I2920" s="31" t="s">
        <v>13</v>
      </c>
      <c r="J2920" s="31" t="s">
        <v>14</v>
      </c>
      <c r="K2920" s="31" t="s">
        <v>15</v>
      </c>
      <c r="L2920" s="31" t="s">
        <v>16</v>
      </c>
      <c r="M2920" s="31" t="s">
        <v>17</v>
      </c>
      <c r="N2920" s="33" t="s">
        <v>18</v>
      </c>
    </row>
    <row r="2921" spans="1:14" x14ac:dyDescent="0.2">
      <c r="A2921" s="34" t="s">
        <v>19</v>
      </c>
      <c r="B2921" s="35"/>
      <c r="C2921" s="36"/>
      <c r="D2921" s="37"/>
      <c r="E2921" s="37"/>
      <c r="F2921" s="36"/>
      <c r="G2921" s="36"/>
      <c r="H2921" s="36"/>
      <c r="I2921" s="36"/>
      <c r="J2921" s="36"/>
      <c r="K2921" s="36"/>
      <c r="L2921" s="36"/>
      <c r="M2921" s="36"/>
      <c r="N2921" s="38"/>
    </row>
    <row r="2922" spans="1:14" x14ac:dyDescent="0.2">
      <c r="A2922" s="39" t="s">
        <v>22</v>
      </c>
      <c r="B2922" s="40"/>
      <c r="C2922" s="41">
        <v>0</v>
      </c>
      <c r="D2922" s="42">
        <v>2</v>
      </c>
      <c r="E2922" s="42">
        <v>0.36</v>
      </c>
      <c r="F2922" s="41">
        <v>1129286</v>
      </c>
      <c r="G2922" s="41">
        <v>85497</v>
      </c>
      <c r="H2922" s="41">
        <v>1214783</v>
      </c>
      <c r="I2922" s="41">
        <v>0</v>
      </c>
      <c r="J2922" s="41">
        <v>422745</v>
      </c>
      <c r="K2922" s="41">
        <v>12148</v>
      </c>
      <c r="L2922" s="41">
        <v>8000</v>
      </c>
      <c r="M2922" s="41">
        <v>0</v>
      </c>
      <c r="N2922" s="43">
        <v>1645528</v>
      </c>
    </row>
    <row r="2923" spans="1:14" x14ac:dyDescent="0.2">
      <c r="A2923" s="34" t="s">
        <v>24</v>
      </c>
      <c r="B2923" s="35"/>
      <c r="C2923" s="36">
        <f t="shared" ref="C2923:N2923" si="603">SUM(C2922:C2922)</f>
        <v>0</v>
      </c>
      <c r="D2923" s="37">
        <f t="shared" si="603"/>
        <v>2</v>
      </c>
      <c r="E2923" s="37">
        <f t="shared" si="603"/>
        <v>0.36</v>
      </c>
      <c r="F2923" s="36">
        <f t="shared" si="603"/>
        <v>1129286</v>
      </c>
      <c r="G2923" s="36">
        <f t="shared" si="603"/>
        <v>85497</v>
      </c>
      <c r="H2923" s="36">
        <f t="shared" si="603"/>
        <v>1214783</v>
      </c>
      <c r="I2923" s="36">
        <f t="shared" si="603"/>
        <v>0</v>
      </c>
      <c r="J2923" s="36">
        <f t="shared" si="603"/>
        <v>422745</v>
      </c>
      <c r="K2923" s="36">
        <f t="shared" si="603"/>
        <v>12148</v>
      </c>
      <c r="L2923" s="36">
        <f t="shared" si="603"/>
        <v>8000</v>
      </c>
      <c r="M2923" s="36">
        <f t="shared" si="603"/>
        <v>0</v>
      </c>
      <c r="N2923" s="38">
        <f t="shared" si="603"/>
        <v>1645528</v>
      </c>
    </row>
    <row r="2924" spans="1:14" x14ac:dyDescent="0.2">
      <c r="A2924" s="34" t="s">
        <v>1629</v>
      </c>
      <c r="B2924" s="35"/>
      <c r="C2924" s="36"/>
      <c r="D2924" s="37"/>
      <c r="E2924" s="37"/>
      <c r="F2924" s="36"/>
      <c r="G2924" s="36"/>
      <c r="H2924" s="36"/>
      <c r="I2924" s="36"/>
      <c r="J2924" s="36"/>
      <c r="K2924" s="36"/>
      <c r="L2924" s="36"/>
      <c r="M2924" s="36"/>
      <c r="N2924" s="38"/>
    </row>
    <row r="2925" spans="1:14" x14ac:dyDescent="0.2">
      <c r="A2925" s="39" t="s">
        <v>162</v>
      </c>
      <c r="B2925" s="40"/>
      <c r="C2925" s="41">
        <v>0</v>
      </c>
      <c r="D2925" s="42">
        <v>0.05</v>
      </c>
      <c r="E2925" s="42">
        <v>0</v>
      </c>
      <c r="F2925" s="41">
        <v>23136</v>
      </c>
      <c r="G2925" s="41">
        <v>0</v>
      </c>
      <c r="H2925" s="41">
        <v>23136</v>
      </c>
      <c r="I2925" s="41">
        <v>0</v>
      </c>
      <c r="J2925" s="41">
        <v>8051</v>
      </c>
      <c r="K2925" s="41">
        <v>231</v>
      </c>
      <c r="L2925" s="41">
        <v>0</v>
      </c>
      <c r="M2925" s="41">
        <v>0</v>
      </c>
      <c r="N2925" s="43">
        <v>31187</v>
      </c>
    </row>
    <row r="2926" spans="1:14" x14ac:dyDescent="0.2">
      <c r="A2926" s="39" t="s">
        <v>584</v>
      </c>
      <c r="B2926" s="40"/>
      <c r="C2926" s="41">
        <v>0</v>
      </c>
      <c r="D2926" s="42">
        <v>9.1600000000000001E-2</v>
      </c>
      <c r="E2926" s="42">
        <v>0</v>
      </c>
      <c r="F2926" s="41">
        <v>42416</v>
      </c>
      <c r="G2926" s="41">
        <v>0</v>
      </c>
      <c r="H2926" s="41">
        <v>42416</v>
      </c>
      <c r="I2926" s="41">
        <v>0</v>
      </c>
      <c r="J2926" s="41">
        <v>14760</v>
      </c>
      <c r="K2926" s="41">
        <v>424</v>
      </c>
      <c r="L2926" s="41">
        <v>0</v>
      </c>
      <c r="M2926" s="41">
        <v>0</v>
      </c>
      <c r="N2926" s="43">
        <v>57176</v>
      </c>
    </row>
    <row r="2927" spans="1:14" x14ac:dyDescent="0.2">
      <c r="A2927" s="39" t="s">
        <v>163</v>
      </c>
      <c r="B2927" s="40"/>
      <c r="C2927" s="41">
        <v>0</v>
      </c>
      <c r="D2927" s="42">
        <v>0</v>
      </c>
      <c r="E2927" s="42">
        <v>0</v>
      </c>
      <c r="F2927" s="41">
        <v>0</v>
      </c>
      <c r="G2927" s="41">
        <v>0</v>
      </c>
      <c r="H2927" s="41">
        <v>0</v>
      </c>
      <c r="I2927" s="41">
        <v>0</v>
      </c>
      <c r="J2927" s="41">
        <v>1</v>
      </c>
      <c r="K2927" s="41">
        <v>0</v>
      </c>
      <c r="L2927" s="41">
        <v>0</v>
      </c>
      <c r="M2927" s="41">
        <v>0</v>
      </c>
      <c r="N2927" s="43">
        <v>1</v>
      </c>
    </row>
    <row r="2928" spans="1:14" x14ac:dyDescent="0.2">
      <c r="A2928" s="39" t="s">
        <v>23</v>
      </c>
      <c r="B2928" s="40"/>
      <c r="C2928" s="41">
        <v>0</v>
      </c>
      <c r="D2928" s="42">
        <v>0</v>
      </c>
      <c r="E2928" s="42">
        <v>0.7</v>
      </c>
      <c r="F2928" s="41">
        <v>0</v>
      </c>
      <c r="G2928" s="41">
        <v>268234</v>
      </c>
      <c r="H2928" s="41">
        <v>268234</v>
      </c>
      <c r="I2928" s="41">
        <v>0</v>
      </c>
      <c r="J2928" s="41">
        <v>93345</v>
      </c>
      <c r="K2928" s="41">
        <v>2682</v>
      </c>
      <c r="L2928" s="41">
        <v>0</v>
      </c>
      <c r="M2928" s="41">
        <v>0</v>
      </c>
      <c r="N2928" s="43">
        <v>361579</v>
      </c>
    </row>
    <row r="2929" spans="1:14" x14ac:dyDescent="0.2">
      <c r="A2929" s="39" t="s">
        <v>1481</v>
      </c>
      <c r="B2929" s="40"/>
      <c r="C2929" s="41">
        <v>0</v>
      </c>
      <c r="D2929" s="42">
        <v>2.6854</v>
      </c>
      <c r="E2929" s="42">
        <v>0.1</v>
      </c>
      <c r="F2929" s="41">
        <v>1644328</v>
      </c>
      <c r="G2929" s="41">
        <v>25110</v>
      </c>
      <c r="H2929" s="41">
        <v>1669438</v>
      </c>
      <c r="I2929" s="41">
        <v>0</v>
      </c>
      <c r="J2929" s="41">
        <v>580964</v>
      </c>
      <c r="K2929" s="41">
        <v>16694</v>
      </c>
      <c r="L2929" s="41">
        <v>35400</v>
      </c>
      <c r="M2929" s="41">
        <v>0</v>
      </c>
      <c r="N2929" s="43">
        <v>2285802</v>
      </c>
    </row>
    <row r="2930" spans="1:14" x14ac:dyDescent="0.2">
      <c r="A2930" s="34" t="s">
        <v>24</v>
      </c>
      <c r="B2930" s="35"/>
      <c r="C2930" s="36">
        <f t="shared" ref="C2930:N2930" si="604">SUM(C2925:C2929)</f>
        <v>0</v>
      </c>
      <c r="D2930" s="37">
        <f t="shared" si="604"/>
        <v>2.827</v>
      </c>
      <c r="E2930" s="37">
        <f t="shared" si="604"/>
        <v>0.79999999999999993</v>
      </c>
      <c r="F2930" s="36">
        <f t="shared" si="604"/>
        <v>1709880</v>
      </c>
      <c r="G2930" s="36">
        <f t="shared" si="604"/>
        <v>293344</v>
      </c>
      <c r="H2930" s="36">
        <f t="shared" si="604"/>
        <v>2003224</v>
      </c>
      <c r="I2930" s="36">
        <f t="shared" si="604"/>
        <v>0</v>
      </c>
      <c r="J2930" s="36">
        <f t="shared" si="604"/>
        <v>697121</v>
      </c>
      <c r="K2930" s="36">
        <f t="shared" si="604"/>
        <v>20031</v>
      </c>
      <c r="L2930" s="36">
        <f t="shared" si="604"/>
        <v>35400</v>
      </c>
      <c r="M2930" s="36">
        <f t="shared" si="604"/>
        <v>0</v>
      </c>
      <c r="N2930" s="38">
        <f t="shared" si="604"/>
        <v>2735745</v>
      </c>
    </row>
    <row r="2931" spans="1:14" x14ac:dyDescent="0.2">
      <c r="A2931" s="34" t="s">
        <v>25</v>
      </c>
      <c r="B2931" s="35"/>
      <c r="C2931" s="36"/>
      <c r="D2931" s="37"/>
      <c r="E2931" s="37"/>
      <c r="F2931" s="36"/>
      <c r="G2931" s="36"/>
      <c r="H2931" s="36"/>
      <c r="I2931" s="36"/>
      <c r="J2931" s="36"/>
      <c r="K2931" s="36"/>
      <c r="L2931" s="36"/>
      <c r="M2931" s="36"/>
      <c r="N2931" s="38"/>
    </row>
    <row r="2932" spans="1:14" x14ac:dyDescent="0.2">
      <c r="A2932" s="39" t="s">
        <v>26</v>
      </c>
      <c r="B2932" s="40"/>
      <c r="C2932" s="41">
        <v>20</v>
      </c>
      <c r="D2932" s="42">
        <v>0</v>
      </c>
      <c r="E2932" s="42">
        <v>0.83819999999999995</v>
      </c>
      <c r="F2932" s="41">
        <v>0</v>
      </c>
      <c r="G2932" s="41">
        <v>257686</v>
      </c>
      <c r="H2932" s="41">
        <v>257686</v>
      </c>
      <c r="I2932" s="41">
        <v>0</v>
      </c>
      <c r="J2932" s="41">
        <v>89675</v>
      </c>
      <c r="K2932" s="41">
        <v>2577</v>
      </c>
      <c r="L2932" s="41">
        <v>1700</v>
      </c>
      <c r="M2932" s="41">
        <v>0</v>
      </c>
      <c r="N2932" s="43">
        <v>349061</v>
      </c>
    </row>
    <row r="2933" spans="1:14" x14ac:dyDescent="0.2">
      <c r="A2933" s="39" t="s">
        <v>89</v>
      </c>
      <c r="B2933" s="40"/>
      <c r="C2933" s="41">
        <v>24</v>
      </c>
      <c r="D2933" s="42">
        <v>0</v>
      </c>
      <c r="E2933" s="42">
        <v>0.6704</v>
      </c>
      <c r="F2933" s="41">
        <v>0</v>
      </c>
      <c r="G2933" s="41">
        <v>206100</v>
      </c>
      <c r="H2933" s="41">
        <v>206100</v>
      </c>
      <c r="I2933" s="41">
        <v>0</v>
      </c>
      <c r="J2933" s="41">
        <v>71723</v>
      </c>
      <c r="K2933" s="41">
        <v>2061</v>
      </c>
      <c r="L2933" s="41">
        <v>1464</v>
      </c>
      <c r="M2933" s="41">
        <v>0</v>
      </c>
      <c r="N2933" s="43">
        <v>279287</v>
      </c>
    </row>
    <row r="2934" spans="1:14" x14ac:dyDescent="0.2">
      <c r="A2934" s="34" t="s">
        <v>24</v>
      </c>
      <c r="B2934" s="35"/>
      <c r="C2934" s="36">
        <f t="shared" ref="C2934:N2934" si="605">SUM(C2932:C2933)</f>
        <v>44</v>
      </c>
      <c r="D2934" s="37">
        <f t="shared" si="605"/>
        <v>0</v>
      </c>
      <c r="E2934" s="37">
        <f t="shared" si="605"/>
        <v>1.5085999999999999</v>
      </c>
      <c r="F2934" s="36">
        <f t="shared" si="605"/>
        <v>0</v>
      </c>
      <c r="G2934" s="36">
        <f t="shared" si="605"/>
        <v>463786</v>
      </c>
      <c r="H2934" s="36">
        <f t="shared" si="605"/>
        <v>463786</v>
      </c>
      <c r="I2934" s="36">
        <f t="shared" si="605"/>
        <v>0</v>
      </c>
      <c r="J2934" s="36">
        <f t="shared" si="605"/>
        <v>161398</v>
      </c>
      <c r="K2934" s="36">
        <f t="shared" si="605"/>
        <v>4638</v>
      </c>
      <c r="L2934" s="36">
        <f t="shared" si="605"/>
        <v>3164</v>
      </c>
      <c r="M2934" s="36">
        <f t="shared" si="605"/>
        <v>0</v>
      </c>
      <c r="N2934" s="38">
        <f t="shared" si="605"/>
        <v>628348</v>
      </c>
    </row>
    <row r="2935" spans="1:14" x14ac:dyDescent="0.2">
      <c r="A2935" s="34" t="s">
        <v>1483</v>
      </c>
      <c r="B2935" s="35"/>
      <c r="C2935" s="36"/>
      <c r="D2935" s="37"/>
      <c r="E2935" s="37"/>
      <c r="F2935" s="36"/>
      <c r="G2935" s="36"/>
      <c r="H2935" s="36"/>
      <c r="I2935" s="36"/>
      <c r="J2935" s="36"/>
      <c r="K2935" s="36"/>
      <c r="L2935" s="36"/>
      <c r="M2935" s="36"/>
      <c r="N2935" s="38"/>
    </row>
    <row r="2936" spans="1:14" x14ac:dyDescent="0.2">
      <c r="A2936" s="39" t="s">
        <v>1492</v>
      </c>
      <c r="B2936" s="40"/>
      <c r="C2936" s="41">
        <v>22</v>
      </c>
      <c r="D2936" s="42">
        <v>0</v>
      </c>
      <c r="E2936" s="42">
        <v>4.19E-2</v>
      </c>
      <c r="F2936" s="41">
        <v>0</v>
      </c>
      <c r="G2936" s="41">
        <v>11355</v>
      </c>
      <c r="H2936" s="41">
        <v>11355</v>
      </c>
      <c r="I2936" s="41">
        <v>0</v>
      </c>
      <c r="J2936" s="41">
        <v>3952</v>
      </c>
      <c r="K2936" s="41">
        <v>114</v>
      </c>
      <c r="L2936" s="41">
        <v>0</v>
      </c>
      <c r="M2936" s="41">
        <v>0</v>
      </c>
      <c r="N2936" s="43">
        <v>15307</v>
      </c>
    </row>
    <row r="2937" spans="1:14" x14ac:dyDescent="0.2">
      <c r="A2937" s="39" t="s">
        <v>1485</v>
      </c>
      <c r="B2937" s="40"/>
      <c r="C2937" s="41">
        <v>0</v>
      </c>
      <c r="D2937" s="42">
        <v>0.87070000000000003</v>
      </c>
      <c r="E2937" s="42">
        <v>0</v>
      </c>
      <c r="F2937" s="41">
        <v>393088</v>
      </c>
      <c r="G2937" s="41">
        <v>0</v>
      </c>
      <c r="H2937" s="41">
        <v>393088</v>
      </c>
      <c r="I2937" s="41">
        <v>0</v>
      </c>
      <c r="J2937" s="41">
        <v>136795</v>
      </c>
      <c r="K2937" s="41">
        <v>3931</v>
      </c>
      <c r="L2937" s="41">
        <v>0</v>
      </c>
      <c r="M2937" s="41">
        <v>0</v>
      </c>
      <c r="N2937" s="43">
        <v>529883</v>
      </c>
    </row>
    <row r="2938" spans="1:14" x14ac:dyDescent="0.2">
      <c r="A2938" s="34" t="s">
        <v>24</v>
      </c>
      <c r="B2938" s="35"/>
      <c r="C2938" s="36">
        <f t="shared" ref="C2938:N2938" si="606">SUM(C2936:C2937)</f>
        <v>22</v>
      </c>
      <c r="D2938" s="37">
        <f t="shared" si="606"/>
        <v>0.87070000000000003</v>
      </c>
      <c r="E2938" s="37">
        <f t="shared" si="606"/>
        <v>4.19E-2</v>
      </c>
      <c r="F2938" s="36">
        <f t="shared" si="606"/>
        <v>393088</v>
      </c>
      <c r="G2938" s="36">
        <f t="shared" si="606"/>
        <v>11355</v>
      </c>
      <c r="H2938" s="36">
        <f t="shared" si="606"/>
        <v>404443</v>
      </c>
      <c r="I2938" s="36">
        <f t="shared" si="606"/>
        <v>0</v>
      </c>
      <c r="J2938" s="36">
        <f t="shared" si="606"/>
        <v>140747</v>
      </c>
      <c r="K2938" s="36">
        <f t="shared" si="606"/>
        <v>4045</v>
      </c>
      <c r="L2938" s="36">
        <f t="shared" si="606"/>
        <v>0</v>
      </c>
      <c r="M2938" s="36">
        <f t="shared" si="606"/>
        <v>0</v>
      </c>
      <c r="N2938" s="38">
        <f t="shared" si="606"/>
        <v>545190</v>
      </c>
    </row>
    <row r="2939" spans="1:14" x14ac:dyDescent="0.2">
      <c r="A2939" s="29" t="s">
        <v>2830</v>
      </c>
      <c r="B2939" s="30"/>
      <c r="C2939" s="31">
        <f t="shared" ref="C2939:N2939" si="607">C2923+C2930+C2934+C2938</f>
        <v>66</v>
      </c>
      <c r="D2939" s="32">
        <f t="shared" si="607"/>
        <v>5.6977000000000002</v>
      </c>
      <c r="E2939" s="32">
        <f t="shared" si="607"/>
        <v>2.7104999999999997</v>
      </c>
      <c r="F2939" s="31">
        <f t="shared" si="607"/>
        <v>3232254</v>
      </c>
      <c r="G2939" s="31">
        <f t="shared" si="607"/>
        <v>853982</v>
      </c>
      <c r="H2939" s="31">
        <f t="shared" si="607"/>
        <v>4086236</v>
      </c>
      <c r="I2939" s="31">
        <f t="shared" si="607"/>
        <v>0</v>
      </c>
      <c r="J2939" s="31">
        <f t="shared" si="607"/>
        <v>1422011</v>
      </c>
      <c r="K2939" s="31">
        <f t="shared" si="607"/>
        <v>40862</v>
      </c>
      <c r="L2939" s="31">
        <f t="shared" si="607"/>
        <v>46564</v>
      </c>
      <c r="M2939" s="31">
        <f t="shared" si="607"/>
        <v>0</v>
      </c>
      <c r="N2939" s="33">
        <f t="shared" si="607"/>
        <v>5554811</v>
      </c>
    </row>
    <row r="2940" spans="1:14" x14ac:dyDescent="0.2">
      <c r="A2940" s="39"/>
      <c r="B2940" s="40"/>
      <c r="C2940" s="41"/>
      <c r="D2940" s="42"/>
      <c r="E2940" s="42"/>
      <c r="F2940" s="41"/>
      <c r="G2940" s="41"/>
      <c r="H2940" s="41"/>
      <c r="I2940" s="41"/>
      <c r="J2940" s="41"/>
      <c r="K2940" s="41"/>
      <c r="L2940" s="41"/>
      <c r="M2940" s="41"/>
      <c r="N2940" s="43"/>
    </row>
    <row r="2941" spans="1:14" x14ac:dyDescent="0.2">
      <c r="A2941" s="29" t="s">
        <v>2831</v>
      </c>
      <c r="B2941" s="30"/>
      <c r="C2941" s="31"/>
      <c r="D2941" s="32"/>
      <c r="E2941" s="32"/>
      <c r="F2941" s="31"/>
      <c r="G2941" s="31"/>
      <c r="H2941" s="31"/>
      <c r="I2941" s="31"/>
      <c r="J2941" s="31"/>
      <c r="K2941" s="31"/>
      <c r="L2941" s="31"/>
      <c r="M2941" s="31"/>
      <c r="N2941" s="33"/>
    </row>
    <row r="2942" spans="1:14" x14ac:dyDescent="0.2">
      <c r="A2942" s="29" t="s">
        <v>2832</v>
      </c>
      <c r="B2942" s="30" t="s">
        <v>6</v>
      </c>
      <c r="C2942" s="31" t="s">
        <v>7</v>
      </c>
      <c r="D2942" s="32" t="s">
        <v>8</v>
      </c>
      <c r="E2942" s="32" t="s">
        <v>9</v>
      </c>
      <c r="F2942" s="31" t="s">
        <v>10</v>
      </c>
      <c r="G2942" s="31" t="s">
        <v>11</v>
      </c>
      <c r="H2942" s="31" t="s">
        <v>12</v>
      </c>
      <c r="I2942" s="31" t="s">
        <v>13</v>
      </c>
      <c r="J2942" s="31" t="s">
        <v>14</v>
      </c>
      <c r="K2942" s="31" t="s">
        <v>15</v>
      </c>
      <c r="L2942" s="31" t="s">
        <v>16</v>
      </c>
      <c r="M2942" s="31" t="s">
        <v>17</v>
      </c>
      <c r="N2942" s="33" t="s">
        <v>18</v>
      </c>
    </row>
    <row r="2943" spans="1:14" x14ac:dyDescent="0.2">
      <c r="A2943" s="34" t="s">
        <v>19</v>
      </c>
      <c r="B2943" s="35"/>
      <c r="C2943" s="36"/>
      <c r="D2943" s="37"/>
      <c r="E2943" s="37"/>
      <c r="F2943" s="36"/>
      <c r="G2943" s="36"/>
      <c r="H2943" s="36"/>
      <c r="I2943" s="36"/>
      <c r="J2943" s="36"/>
      <c r="K2943" s="36"/>
      <c r="L2943" s="36"/>
      <c r="M2943" s="36"/>
      <c r="N2943" s="38"/>
    </row>
    <row r="2944" spans="1:14" x14ac:dyDescent="0.2">
      <c r="A2944" s="39" t="s">
        <v>22</v>
      </c>
      <c r="B2944" s="40"/>
      <c r="C2944" s="41">
        <v>0</v>
      </c>
      <c r="D2944" s="42">
        <v>4</v>
      </c>
      <c r="E2944" s="42">
        <v>0.72</v>
      </c>
      <c r="F2944" s="41">
        <v>2026728</v>
      </c>
      <c r="G2944" s="41">
        <v>170994</v>
      </c>
      <c r="H2944" s="41">
        <v>2197722</v>
      </c>
      <c r="I2944" s="41">
        <v>0</v>
      </c>
      <c r="J2944" s="41">
        <v>764807</v>
      </c>
      <c r="K2944" s="41">
        <v>21977</v>
      </c>
      <c r="L2944" s="41">
        <v>12800</v>
      </c>
      <c r="M2944" s="41">
        <v>0</v>
      </c>
      <c r="N2944" s="43">
        <v>2975329</v>
      </c>
    </row>
    <row r="2945" spans="1:14" x14ac:dyDescent="0.2">
      <c r="A2945" s="34" t="s">
        <v>24</v>
      </c>
      <c r="B2945" s="35"/>
      <c r="C2945" s="36">
        <f t="shared" ref="C2945:N2945" si="608">SUM(C2944:C2944)</f>
        <v>0</v>
      </c>
      <c r="D2945" s="37">
        <f t="shared" si="608"/>
        <v>4</v>
      </c>
      <c r="E2945" s="37">
        <f t="shared" si="608"/>
        <v>0.72</v>
      </c>
      <c r="F2945" s="36">
        <f t="shared" si="608"/>
        <v>2026728</v>
      </c>
      <c r="G2945" s="36">
        <f t="shared" si="608"/>
        <v>170994</v>
      </c>
      <c r="H2945" s="36">
        <f t="shared" si="608"/>
        <v>2197722</v>
      </c>
      <c r="I2945" s="36">
        <f t="shared" si="608"/>
        <v>0</v>
      </c>
      <c r="J2945" s="36">
        <f t="shared" si="608"/>
        <v>764807</v>
      </c>
      <c r="K2945" s="36">
        <f t="shared" si="608"/>
        <v>21977</v>
      </c>
      <c r="L2945" s="36">
        <f t="shared" si="608"/>
        <v>12800</v>
      </c>
      <c r="M2945" s="36">
        <f t="shared" si="608"/>
        <v>0</v>
      </c>
      <c r="N2945" s="38">
        <f t="shared" si="608"/>
        <v>2975329</v>
      </c>
    </row>
    <row r="2946" spans="1:14" x14ac:dyDescent="0.2">
      <c r="A2946" s="34" t="s">
        <v>1629</v>
      </c>
      <c r="B2946" s="35"/>
      <c r="C2946" s="36"/>
      <c r="D2946" s="37"/>
      <c r="E2946" s="37"/>
      <c r="F2946" s="36"/>
      <c r="G2946" s="36"/>
      <c r="H2946" s="36"/>
      <c r="I2946" s="36"/>
      <c r="J2946" s="36"/>
      <c r="K2946" s="36"/>
      <c r="L2946" s="36"/>
      <c r="M2946" s="36"/>
      <c r="N2946" s="38"/>
    </row>
    <row r="2947" spans="1:14" x14ac:dyDescent="0.2">
      <c r="A2947" s="39" t="s">
        <v>162</v>
      </c>
      <c r="B2947" s="40"/>
      <c r="C2947" s="41">
        <v>0</v>
      </c>
      <c r="D2947" s="42">
        <v>1.7388999999999999</v>
      </c>
      <c r="E2947" s="42">
        <v>0</v>
      </c>
      <c r="F2947" s="41">
        <v>614064</v>
      </c>
      <c r="G2947" s="41">
        <v>0</v>
      </c>
      <c r="H2947" s="41">
        <v>614064</v>
      </c>
      <c r="I2947" s="41">
        <v>0</v>
      </c>
      <c r="J2947" s="41">
        <v>213695</v>
      </c>
      <c r="K2947" s="41">
        <v>6141</v>
      </c>
      <c r="L2947" s="41">
        <v>0</v>
      </c>
      <c r="M2947" s="41">
        <v>0</v>
      </c>
      <c r="N2947" s="43">
        <v>827759</v>
      </c>
    </row>
    <row r="2948" spans="1:14" x14ac:dyDescent="0.2">
      <c r="A2948" s="39" t="s">
        <v>32</v>
      </c>
      <c r="B2948" s="40"/>
      <c r="C2948" s="41">
        <v>0</v>
      </c>
      <c r="D2948" s="42">
        <v>0</v>
      </c>
      <c r="E2948" s="42">
        <v>0.4</v>
      </c>
      <c r="F2948" s="41">
        <v>0</v>
      </c>
      <c r="G2948" s="41">
        <v>105883</v>
      </c>
      <c r="H2948" s="41">
        <v>105883</v>
      </c>
      <c r="I2948" s="41">
        <v>0</v>
      </c>
      <c r="J2948" s="41">
        <v>36847</v>
      </c>
      <c r="K2948" s="41">
        <v>1059</v>
      </c>
      <c r="L2948" s="41">
        <v>0</v>
      </c>
      <c r="M2948" s="41">
        <v>0</v>
      </c>
      <c r="N2948" s="43">
        <v>142730</v>
      </c>
    </row>
    <row r="2949" spans="1:14" x14ac:dyDescent="0.2">
      <c r="A2949" s="39" t="s">
        <v>23</v>
      </c>
      <c r="B2949" s="40"/>
      <c r="C2949" s="41">
        <v>0</v>
      </c>
      <c r="D2949" s="42">
        <v>0</v>
      </c>
      <c r="E2949" s="42">
        <v>1.33</v>
      </c>
      <c r="F2949" s="41">
        <v>0</v>
      </c>
      <c r="G2949" s="41">
        <v>510974</v>
      </c>
      <c r="H2949" s="41">
        <v>510974</v>
      </c>
      <c r="I2949" s="41">
        <v>0</v>
      </c>
      <c r="J2949" s="41">
        <v>177819</v>
      </c>
      <c r="K2949" s="41">
        <v>5110</v>
      </c>
      <c r="L2949" s="41">
        <v>0</v>
      </c>
      <c r="M2949" s="41">
        <v>0</v>
      </c>
      <c r="N2949" s="43">
        <v>688793</v>
      </c>
    </row>
    <row r="2950" spans="1:14" x14ac:dyDescent="0.2">
      <c r="A2950" s="39" t="s">
        <v>1481</v>
      </c>
      <c r="B2950" s="40"/>
      <c r="C2950" s="41">
        <v>0</v>
      </c>
      <c r="D2950" s="42">
        <v>4.7727000000000004</v>
      </c>
      <c r="E2950" s="42">
        <v>0.17</v>
      </c>
      <c r="F2950" s="41">
        <v>2822627</v>
      </c>
      <c r="G2950" s="41">
        <v>42687</v>
      </c>
      <c r="H2950" s="41">
        <v>2865314</v>
      </c>
      <c r="I2950" s="41">
        <v>0</v>
      </c>
      <c r="J2950" s="41">
        <v>997130</v>
      </c>
      <c r="K2950" s="41">
        <v>28653</v>
      </c>
      <c r="L2950" s="41">
        <v>75225</v>
      </c>
      <c r="M2950" s="41">
        <v>0</v>
      </c>
      <c r="N2950" s="43">
        <v>3937669</v>
      </c>
    </row>
    <row r="2951" spans="1:14" x14ac:dyDescent="0.2">
      <c r="A2951" s="34" t="s">
        <v>24</v>
      </c>
      <c r="B2951" s="35"/>
      <c r="C2951" s="36">
        <f t="shared" ref="C2951:N2951" si="609">SUM(C2947:C2950)</f>
        <v>0</v>
      </c>
      <c r="D2951" s="37">
        <f t="shared" si="609"/>
        <v>6.5116000000000005</v>
      </c>
      <c r="E2951" s="37">
        <f t="shared" si="609"/>
        <v>1.9</v>
      </c>
      <c r="F2951" s="36">
        <f t="shared" si="609"/>
        <v>3436691</v>
      </c>
      <c r="G2951" s="36">
        <f t="shared" si="609"/>
        <v>659544</v>
      </c>
      <c r="H2951" s="36">
        <f t="shared" si="609"/>
        <v>4096235</v>
      </c>
      <c r="I2951" s="36">
        <f t="shared" si="609"/>
        <v>0</v>
      </c>
      <c r="J2951" s="36">
        <f t="shared" si="609"/>
        <v>1425491</v>
      </c>
      <c r="K2951" s="36">
        <f t="shared" si="609"/>
        <v>40963</v>
      </c>
      <c r="L2951" s="36">
        <f t="shared" si="609"/>
        <v>75225</v>
      </c>
      <c r="M2951" s="36">
        <f t="shared" si="609"/>
        <v>0</v>
      </c>
      <c r="N2951" s="38">
        <f t="shared" si="609"/>
        <v>5596951</v>
      </c>
    </row>
    <row r="2952" spans="1:14" x14ac:dyDescent="0.2">
      <c r="A2952" s="34" t="s">
        <v>25</v>
      </c>
      <c r="B2952" s="35"/>
      <c r="C2952" s="36"/>
      <c r="D2952" s="37"/>
      <c r="E2952" s="37"/>
      <c r="F2952" s="36"/>
      <c r="G2952" s="36"/>
      <c r="H2952" s="36"/>
      <c r="I2952" s="36"/>
      <c r="J2952" s="36"/>
      <c r="K2952" s="36"/>
      <c r="L2952" s="36"/>
      <c r="M2952" s="36"/>
      <c r="N2952" s="38"/>
    </row>
    <row r="2953" spans="1:14" x14ac:dyDescent="0.2">
      <c r="A2953" s="39" t="s">
        <v>26</v>
      </c>
      <c r="B2953" s="40"/>
      <c r="C2953" s="41">
        <v>33</v>
      </c>
      <c r="D2953" s="42">
        <v>0</v>
      </c>
      <c r="E2953" s="42">
        <v>1.2151000000000001</v>
      </c>
      <c r="F2953" s="41">
        <v>0</v>
      </c>
      <c r="G2953" s="41">
        <v>373556</v>
      </c>
      <c r="H2953" s="41">
        <v>373556</v>
      </c>
      <c r="I2953" s="41">
        <v>0</v>
      </c>
      <c r="J2953" s="41">
        <v>129998</v>
      </c>
      <c r="K2953" s="41">
        <v>3736</v>
      </c>
      <c r="L2953" s="41">
        <v>2805</v>
      </c>
      <c r="M2953" s="41">
        <v>0</v>
      </c>
      <c r="N2953" s="43">
        <v>506359</v>
      </c>
    </row>
    <row r="2954" spans="1:14" x14ac:dyDescent="0.2">
      <c r="A2954" s="39" t="s">
        <v>76</v>
      </c>
      <c r="B2954" s="40"/>
      <c r="C2954" s="41">
        <v>22</v>
      </c>
      <c r="D2954" s="42">
        <v>0</v>
      </c>
      <c r="E2954" s="42">
        <v>0.60440000000000005</v>
      </c>
      <c r="F2954" s="41">
        <v>0</v>
      </c>
      <c r="G2954" s="41">
        <v>185809</v>
      </c>
      <c r="H2954" s="41">
        <v>185809</v>
      </c>
      <c r="I2954" s="41">
        <v>0</v>
      </c>
      <c r="J2954" s="41">
        <v>64662</v>
      </c>
      <c r="K2954" s="41">
        <v>1858</v>
      </c>
      <c r="L2954" s="41">
        <v>1320</v>
      </c>
      <c r="M2954" s="41">
        <v>0</v>
      </c>
      <c r="N2954" s="43">
        <v>251791</v>
      </c>
    </row>
    <row r="2955" spans="1:14" x14ac:dyDescent="0.2">
      <c r="A2955" s="39" t="s">
        <v>89</v>
      </c>
      <c r="B2955" s="40"/>
      <c r="C2955" s="41">
        <v>19</v>
      </c>
      <c r="D2955" s="42">
        <v>0</v>
      </c>
      <c r="E2955" s="42">
        <v>0.53069999999999995</v>
      </c>
      <c r="F2955" s="41">
        <v>0</v>
      </c>
      <c r="G2955" s="41">
        <v>163152</v>
      </c>
      <c r="H2955" s="41">
        <v>163152</v>
      </c>
      <c r="I2955" s="41">
        <v>0</v>
      </c>
      <c r="J2955" s="41">
        <v>56778</v>
      </c>
      <c r="K2955" s="41">
        <v>1632</v>
      </c>
      <c r="L2955" s="41">
        <v>1159</v>
      </c>
      <c r="M2955" s="41">
        <v>0</v>
      </c>
      <c r="N2955" s="43">
        <v>221089</v>
      </c>
    </row>
    <row r="2956" spans="1:14" x14ac:dyDescent="0.2">
      <c r="A2956" s="39" t="s">
        <v>90</v>
      </c>
      <c r="B2956" s="40"/>
      <c r="C2956" s="41">
        <v>30</v>
      </c>
      <c r="D2956" s="42">
        <v>0</v>
      </c>
      <c r="E2956" s="42">
        <v>0.55130000000000001</v>
      </c>
      <c r="F2956" s="41">
        <v>0</v>
      </c>
      <c r="G2956" s="41">
        <v>169485</v>
      </c>
      <c r="H2956" s="41">
        <v>169485</v>
      </c>
      <c r="I2956" s="41">
        <v>0</v>
      </c>
      <c r="J2956" s="41">
        <v>58981</v>
      </c>
      <c r="K2956" s="41">
        <v>1695</v>
      </c>
      <c r="L2956" s="41">
        <v>1230</v>
      </c>
      <c r="M2956" s="41">
        <v>0</v>
      </c>
      <c r="N2956" s="43">
        <v>229696</v>
      </c>
    </row>
    <row r="2957" spans="1:14" x14ac:dyDescent="0.2">
      <c r="A2957" s="39" t="s">
        <v>130</v>
      </c>
      <c r="B2957" s="40"/>
      <c r="C2957" s="41">
        <v>30</v>
      </c>
      <c r="D2957" s="42">
        <v>0</v>
      </c>
      <c r="E2957" s="42">
        <v>0.27150000000000002</v>
      </c>
      <c r="F2957" s="41">
        <v>0</v>
      </c>
      <c r="G2957" s="41">
        <v>83467</v>
      </c>
      <c r="H2957" s="41">
        <v>83467</v>
      </c>
      <c r="I2957" s="41">
        <v>0</v>
      </c>
      <c r="J2957" s="41">
        <v>29047</v>
      </c>
      <c r="K2957" s="41">
        <v>835</v>
      </c>
      <c r="L2957" s="41">
        <v>600</v>
      </c>
      <c r="M2957" s="41">
        <v>0</v>
      </c>
      <c r="N2957" s="43">
        <v>113114</v>
      </c>
    </row>
    <row r="2958" spans="1:14" x14ac:dyDescent="0.2">
      <c r="A2958" s="34" t="s">
        <v>24</v>
      </c>
      <c r="B2958" s="35"/>
      <c r="C2958" s="36">
        <f t="shared" ref="C2958:N2958" si="610">SUM(C2953:C2957)</f>
        <v>134</v>
      </c>
      <c r="D2958" s="37">
        <f t="shared" si="610"/>
        <v>0</v>
      </c>
      <c r="E2958" s="37">
        <f t="shared" si="610"/>
        <v>3.173</v>
      </c>
      <c r="F2958" s="36">
        <f t="shared" si="610"/>
        <v>0</v>
      </c>
      <c r="G2958" s="36">
        <f t="shared" si="610"/>
        <v>975469</v>
      </c>
      <c r="H2958" s="36">
        <f t="shared" si="610"/>
        <v>975469</v>
      </c>
      <c r="I2958" s="36">
        <f t="shared" si="610"/>
        <v>0</v>
      </c>
      <c r="J2958" s="36">
        <f t="shared" si="610"/>
        <v>339466</v>
      </c>
      <c r="K2958" s="36">
        <f t="shared" si="610"/>
        <v>9756</v>
      </c>
      <c r="L2958" s="36">
        <f t="shared" si="610"/>
        <v>7114</v>
      </c>
      <c r="M2958" s="36">
        <f t="shared" si="610"/>
        <v>0</v>
      </c>
      <c r="N2958" s="38">
        <f t="shared" si="610"/>
        <v>1322049</v>
      </c>
    </row>
    <row r="2959" spans="1:14" x14ac:dyDescent="0.2">
      <c r="A2959" s="34" t="s">
        <v>1483</v>
      </c>
      <c r="B2959" s="35"/>
      <c r="C2959" s="36"/>
      <c r="D2959" s="37"/>
      <c r="E2959" s="37"/>
      <c r="F2959" s="36"/>
      <c r="G2959" s="36"/>
      <c r="H2959" s="36"/>
      <c r="I2959" s="36"/>
      <c r="J2959" s="36"/>
      <c r="K2959" s="36"/>
      <c r="L2959" s="36"/>
      <c r="M2959" s="36"/>
      <c r="N2959" s="38"/>
    </row>
    <row r="2960" spans="1:14" x14ac:dyDescent="0.2">
      <c r="A2960" s="39" t="s">
        <v>1492</v>
      </c>
      <c r="B2960" s="40"/>
      <c r="C2960" s="41">
        <v>40</v>
      </c>
      <c r="D2960" s="42">
        <v>0</v>
      </c>
      <c r="E2960" s="42">
        <v>7.6200000000000004E-2</v>
      </c>
      <c r="F2960" s="41">
        <v>0</v>
      </c>
      <c r="G2960" s="41">
        <v>20651</v>
      </c>
      <c r="H2960" s="41">
        <v>20651</v>
      </c>
      <c r="I2960" s="41">
        <v>0</v>
      </c>
      <c r="J2960" s="41">
        <v>7187</v>
      </c>
      <c r="K2960" s="41">
        <v>207</v>
      </c>
      <c r="L2960" s="41">
        <v>0</v>
      </c>
      <c r="M2960" s="41">
        <v>0</v>
      </c>
      <c r="N2960" s="43">
        <v>27838</v>
      </c>
    </row>
    <row r="2961" spans="1:14" x14ac:dyDescent="0.2">
      <c r="A2961" s="39" t="s">
        <v>1485</v>
      </c>
      <c r="B2961" s="40"/>
      <c r="C2961" s="41">
        <v>0</v>
      </c>
      <c r="D2961" s="42">
        <v>1.67</v>
      </c>
      <c r="E2961" s="42">
        <v>0</v>
      </c>
      <c r="F2961" s="41">
        <v>659365</v>
      </c>
      <c r="G2961" s="41">
        <v>0</v>
      </c>
      <c r="H2961" s="41">
        <v>659365</v>
      </c>
      <c r="I2961" s="41">
        <v>0</v>
      </c>
      <c r="J2961" s="41">
        <v>229459</v>
      </c>
      <c r="K2961" s="41">
        <v>6594</v>
      </c>
      <c r="L2961" s="41">
        <v>0</v>
      </c>
      <c r="M2961" s="41">
        <v>0</v>
      </c>
      <c r="N2961" s="43">
        <v>888824</v>
      </c>
    </row>
    <row r="2962" spans="1:14" x14ac:dyDescent="0.2">
      <c r="A2962" s="34" t="s">
        <v>24</v>
      </c>
      <c r="B2962" s="35"/>
      <c r="C2962" s="36">
        <f t="shared" ref="C2962:N2962" si="611">SUM(C2960:C2961)</f>
        <v>40</v>
      </c>
      <c r="D2962" s="37">
        <f t="shared" si="611"/>
        <v>1.67</v>
      </c>
      <c r="E2962" s="37">
        <f t="shared" si="611"/>
        <v>7.6200000000000004E-2</v>
      </c>
      <c r="F2962" s="36">
        <f t="shared" si="611"/>
        <v>659365</v>
      </c>
      <c r="G2962" s="36">
        <f t="shared" si="611"/>
        <v>20651</v>
      </c>
      <c r="H2962" s="36">
        <f t="shared" si="611"/>
        <v>680016</v>
      </c>
      <c r="I2962" s="36">
        <f t="shared" si="611"/>
        <v>0</v>
      </c>
      <c r="J2962" s="36">
        <f t="shared" si="611"/>
        <v>236646</v>
      </c>
      <c r="K2962" s="36">
        <f t="shared" si="611"/>
        <v>6801</v>
      </c>
      <c r="L2962" s="36">
        <f t="shared" si="611"/>
        <v>0</v>
      </c>
      <c r="M2962" s="36">
        <f t="shared" si="611"/>
        <v>0</v>
      </c>
      <c r="N2962" s="38">
        <f t="shared" si="611"/>
        <v>916662</v>
      </c>
    </row>
    <row r="2963" spans="1:14" x14ac:dyDescent="0.2">
      <c r="A2963" s="29" t="s">
        <v>2833</v>
      </c>
      <c r="B2963" s="30"/>
      <c r="C2963" s="31">
        <f t="shared" ref="C2963:N2963" si="612">C2945+C2951+C2958+C2962</f>
        <v>174</v>
      </c>
      <c r="D2963" s="32">
        <f t="shared" si="612"/>
        <v>12.181600000000001</v>
      </c>
      <c r="E2963" s="32">
        <f t="shared" si="612"/>
        <v>5.8692000000000002</v>
      </c>
      <c r="F2963" s="31">
        <f t="shared" si="612"/>
        <v>6122784</v>
      </c>
      <c r="G2963" s="31">
        <f t="shared" si="612"/>
        <v>1826658</v>
      </c>
      <c r="H2963" s="31">
        <f t="shared" si="612"/>
        <v>7949442</v>
      </c>
      <c r="I2963" s="31">
        <f t="shared" si="612"/>
        <v>0</v>
      </c>
      <c r="J2963" s="31">
        <f t="shared" si="612"/>
        <v>2766410</v>
      </c>
      <c r="K2963" s="31">
        <f t="shared" si="612"/>
        <v>79497</v>
      </c>
      <c r="L2963" s="31">
        <f t="shared" si="612"/>
        <v>95139</v>
      </c>
      <c r="M2963" s="31">
        <f t="shared" si="612"/>
        <v>0</v>
      </c>
      <c r="N2963" s="33">
        <f t="shared" si="612"/>
        <v>10810991</v>
      </c>
    </row>
    <row r="2964" spans="1:14" x14ac:dyDescent="0.2">
      <c r="A2964" s="39"/>
      <c r="B2964" s="40"/>
      <c r="C2964" s="41"/>
      <c r="D2964" s="42"/>
      <c r="E2964" s="42"/>
      <c r="F2964" s="41"/>
      <c r="G2964" s="41"/>
      <c r="H2964" s="41"/>
      <c r="I2964" s="41"/>
      <c r="J2964" s="41"/>
      <c r="K2964" s="41"/>
      <c r="L2964" s="41"/>
      <c r="M2964" s="41"/>
      <c r="N2964" s="43"/>
    </row>
    <row r="2965" spans="1:14" x14ac:dyDescent="0.2">
      <c r="A2965" s="29" t="s">
        <v>2834</v>
      </c>
      <c r="B2965" s="30"/>
      <c r="C2965" s="31"/>
      <c r="D2965" s="32"/>
      <c r="E2965" s="32"/>
      <c r="F2965" s="31"/>
      <c r="G2965" s="31"/>
      <c r="H2965" s="31"/>
      <c r="I2965" s="31"/>
      <c r="J2965" s="31"/>
      <c r="K2965" s="31"/>
      <c r="L2965" s="31"/>
      <c r="M2965" s="31"/>
      <c r="N2965" s="33"/>
    </row>
    <row r="2966" spans="1:14" x14ac:dyDescent="0.2">
      <c r="A2966" s="29" t="s">
        <v>2835</v>
      </c>
      <c r="B2966" s="30" t="s">
        <v>6</v>
      </c>
      <c r="C2966" s="31" t="s">
        <v>7</v>
      </c>
      <c r="D2966" s="32" t="s">
        <v>8</v>
      </c>
      <c r="E2966" s="32" t="s">
        <v>9</v>
      </c>
      <c r="F2966" s="31" t="s">
        <v>10</v>
      </c>
      <c r="G2966" s="31" t="s">
        <v>11</v>
      </c>
      <c r="H2966" s="31" t="s">
        <v>12</v>
      </c>
      <c r="I2966" s="31" t="s">
        <v>13</v>
      </c>
      <c r="J2966" s="31" t="s">
        <v>14</v>
      </c>
      <c r="K2966" s="31" t="s">
        <v>15</v>
      </c>
      <c r="L2966" s="31" t="s">
        <v>16</v>
      </c>
      <c r="M2966" s="31" t="s">
        <v>17</v>
      </c>
      <c r="N2966" s="33" t="s">
        <v>18</v>
      </c>
    </row>
    <row r="2967" spans="1:14" x14ac:dyDescent="0.2">
      <c r="A2967" s="34" t="s">
        <v>19</v>
      </c>
      <c r="B2967" s="35"/>
      <c r="C2967" s="36"/>
      <c r="D2967" s="37"/>
      <c r="E2967" s="37"/>
      <c r="F2967" s="36"/>
      <c r="G2967" s="36"/>
      <c r="H2967" s="36"/>
      <c r="I2967" s="36"/>
      <c r="J2967" s="36"/>
      <c r="K2967" s="36"/>
      <c r="L2967" s="36"/>
      <c r="M2967" s="36"/>
      <c r="N2967" s="38"/>
    </row>
    <row r="2968" spans="1:14" x14ac:dyDescent="0.2">
      <c r="A2968" s="39" t="s">
        <v>22</v>
      </c>
      <c r="B2968" s="40"/>
      <c r="C2968" s="41">
        <v>0</v>
      </c>
      <c r="D2968" s="42">
        <v>3</v>
      </c>
      <c r="E2968" s="42">
        <v>0.72</v>
      </c>
      <c r="F2968" s="41">
        <v>1473985</v>
      </c>
      <c r="G2968" s="41">
        <v>170994</v>
      </c>
      <c r="H2968" s="41">
        <v>1644979</v>
      </c>
      <c r="I2968" s="41">
        <v>0</v>
      </c>
      <c r="J2968" s="41">
        <v>572453</v>
      </c>
      <c r="K2968" s="41">
        <v>16450</v>
      </c>
      <c r="L2968" s="41">
        <v>12400</v>
      </c>
      <c r="M2968" s="41">
        <v>0</v>
      </c>
      <c r="N2968" s="43">
        <v>2229832</v>
      </c>
    </row>
    <row r="2969" spans="1:14" x14ac:dyDescent="0.2">
      <c r="A2969" s="34" t="s">
        <v>24</v>
      </c>
      <c r="B2969" s="35"/>
      <c r="C2969" s="36">
        <f t="shared" ref="C2969:N2969" si="613">SUM(C2968:C2968)</f>
        <v>0</v>
      </c>
      <c r="D2969" s="37">
        <f t="shared" si="613"/>
        <v>3</v>
      </c>
      <c r="E2969" s="37">
        <f t="shared" si="613"/>
        <v>0.72</v>
      </c>
      <c r="F2969" s="36">
        <f t="shared" si="613"/>
        <v>1473985</v>
      </c>
      <c r="G2969" s="36">
        <f t="shared" si="613"/>
        <v>170994</v>
      </c>
      <c r="H2969" s="36">
        <f t="shared" si="613"/>
        <v>1644979</v>
      </c>
      <c r="I2969" s="36">
        <f t="shared" si="613"/>
        <v>0</v>
      </c>
      <c r="J2969" s="36">
        <f t="shared" si="613"/>
        <v>572453</v>
      </c>
      <c r="K2969" s="36">
        <f t="shared" si="613"/>
        <v>16450</v>
      </c>
      <c r="L2969" s="36">
        <f t="shared" si="613"/>
        <v>12400</v>
      </c>
      <c r="M2969" s="36">
        <f t="shared" si="613"/>
        <v>0</v>
      </c>
      <c r="N2969" s="38">
        <f t="shared" si="613"/>
        <v>2229832</v>
      </c>
    </row>
    <row r="2970" spans="1:14" x14ac:dyDescent="0.2">
      <c r="A2970" s="34" t="s">
        <v>1629</v>
      </c>
      <c r="B2970" s="35"/>
      <c r="C2970" s="36"/>
      <c r="D2970" s="37"/>
      <c r="E2970" s="37"/>
      <c r="F2970" s="36"/>
      <c r="G2970" s="36"/>
      <c r="H2970" s="36"/>
      <c r="I2970" s="36"/>
      <c r="J2970" s="36"/>
      <c r="K2970" s="36"/>
      <c r="L2970" s="36"/>
      <c r="M2970" s="36"/>
      <c r="N2970" s="38"/>
    </row>
    <row r="2971" spans="1:14" x14ac:dyDescent="0.2">
      <c r="A2971" s="39" t="s">
        <v>162</v>
      </c>
      <c r="B2971" s="40"/>
      <c r="C2971" s="41">
        <v>0</v>
      </c>
      <c r="D2971" s="42">
        <v>0.95</v>
      </c>
      <c r="E2971" s="42">
        <v>0</v>
      </c>
      <c r="F2971" s="41">
        <v>352379</v>
      </c>
      <c r="G2971" s="41">
        <v>0</v>
      </c>
      <c r="H2971" s="41">
        <v>352379</v>
      </c>
      <c r="I2971" s="41">
        <v>0</v>
      </c>
      <c r="J2971" s="41">
        <v>122628</v>
      </c>
      <c r="K2971" s="41">
        <v>3524</v>
      </c>
      <c r="L2971" s="41">
        <v>0</v>
      </c>
      <c r="M2971" s="41">
        <v>0</v>
      </c>
      <c r="N2971" s="43">
        <v>475007</v>
      </c>
    </row>
    <row r="2972" spans="1:14" x14ac:dyDescent="0.2">
      <c r="A2972" s="39" t="s">
        <v>40</v>
      </c>
      <c r="B2972" s="40"/>
      <c r="C2972" s="41">
        <v>0</v>
      </c>
      <c r="D2972" s="42">
        <v>0</v>
      </c>
      <c r="E2972" s="42">
        <v>0</v>
      </c>
      <c r="F2972" s="41">
        <v>-16800</v>
      </c>
      <c r="G2972" s="41">
        <v>0</v>
      </c>
      <c r="H2972" s="41">
        <v>-16800</v>
      </c>
      <c r="I2972" s="41">
        <v>0</v>
      </c>
      <c r="J2972" s="41">
        <v>-5846</v>
      </c>
      <c r="K2972" s="41">
        <v>-168</v>
      </c>
      <c r="L2972" s="41">
        <v>0</v>
      </c>
      <c r="M2972" s="41">
        <v>0</v>
      </c>
      <c r="N2972" s="43">
        <v>-22646</v>
      </c>
    </row>
    <row r="2973" spans="1:14" x14ac:dyDescent="0.2">
      <c r="A2973" s="39" t="s">
        <v>41</v>
      </c>
      <c r="B2973" s="40"/>
      <c r="C2973" s="41">
        <v>0</v>
      </c>
      <c r="D2973" s="42">
        <v>0</v>
      </c>
      <c r="E2973" s="42">
        <v>0</v>
      </c>
      <c r="F2973" s="41">
        <v>0</v>
      </c>
      <c r="G2973" s="41">
        <v>0</v>
      </c>
      <c r="H2973" s="41">
        <v>0</v>
      </c>
      <c r="I2973" s="41">
        <v>16800</v>
      </c>
      <c r="J2973" s="41">
        <v>5678</v>
      </c>
      <c r="K2973" s="41">
        <v>0</v>
      </c>
      <c r="L2973" s="41">
        <v>0</v>
      </c>
      <c r="M2973" s="41">
        <v>0</v>
      </c>
      <c r="N2973" s="43">
        <v>22478</v>
      </c>
    </row>
    <row r="2974" spans="1:14" x14ac:dyDescent="0.2">
      <c r="A2974" s="39" t="s">
        <v>163</v>
      </c>
      <c r="B2974" s="40"/>
      <c r="C2974" s="41">
        <v>0</v>
      </c>
      <c r="D2974" s="42">
        <v>0</v>
      </c>
      <c r="E2974" s="42">
        <v>0</v>
      </c>
      <c r="F2974" s="41">
        <v>0</v>
      </c>
      <c r="G2974" s="41">
        <v>0</v>
      </c>
      <c r="H2974" s="41">
        <v>0</v>
      </c>
      <c r="I2974" s="41">
        <v>0</v>
      </c>
      <c r="J2974" s="41">
        <v>3</v>
      </c>
      <c r="K2974" s="41">
        <v>0</v>
      </c>
      <c r="L2974" s="41">
        <v>0</v>
      </c>
      <c r="M2974" s="41">
        <v>0</v>
      </c>
      <c r="N2974" s="43">
        <v>3</v>
      </c>
    </row>
    <row r="2975" spans="1:14" x14ac:dyDescent="0.2">
      <c r="A2975" s="39" t="s">
        <v>32</v>
      </c>
      <c r="B2975" s="40"/>
      <c r="C2975" s="41">
        <v>0</v>
      </c>
      <c r="D2975" s="42">
        <v>0</v>
      </c>
      <c r="E2975" s="42">
        <v>0.4</v>
      </c>
      <c r="F2975" s="41">
        <v>0</v>
      </c>
      <c r="G2975" s="41">
        <v>105883</v>
      </c>
      <c r="H2975" s="41">
        <v>105883</v>
      </c>
      <c r="I2975" s="41">
        <v>0</v>
      </c>
      <c r="J2975" s="41">
        <v>36847</v>
      </c>
      <c r="K2975" s="41">
        <v>1059</v>
      </c>
      <c r="L2975" s="41">
        <v>0</v>
      </c>
      <c r="M2975" s="41">
        <v>0</v>
      </c>
      <c r="N2975" s="43">
        <v>142730</v>
      </c>
    </row>
    <row r="2976" spans="1:14" x14ac:dyDescent="0.2">
      <c r="A2976" s="39" t="s">
        <v>23</v>
      </c>
      <c r="B2976" s="40"/>
      <c r="C2976" s="41">
        <v>0</v>
      </c>
      <c r="D2976" s="42">
        <v>0</v>
      </c>
      <c r="E2976" s="42">
        <v>1.1399999999999999</v>
      </c>
      <c r="F2976" s="41">
        <v>0</v>
      </c>
      <c r="G2976" s="41">
        <v>435127</v>
      </c>
      <c r="H2976" s="41">
        <v>435127</v>
      </c>
      <c r="I2976" s="41">
        <v>0</v>
      </c>
      <c r="J2976" s="41">
        <v>151424</v>
      </c>
      <c r="K2976" s="41">
        <v>4351</v>
      </c>
      <c r="L2976" s="41">
        <v>0</v>
      </c>
      <c r="M2976" s="41">
        <v>0</v>
      </c>
      <c r="N2976" s="43">
        <v>586551</v>
      </c>
    </row>
    <row r="2977" spans="1:14" x14ac:dyDescent="0.2">
      <c r="A2977" s="39" t="s">
        <v>1481</v>
      </c>
      <c r="B2977" s="40"/>
      <c r="C2977" s="41">
        <v>0</v>
      </c>
      <c r="D2977" s="42">
        <v>3.9493</v>
      </c>
      <c r="E2977" s="42">
        <v>0.3</v>
      </c>
      <c r="F2977" s="41">
        <v>2392432</v>
      </c>
      <c r="G2977" s="41">
        <v>75330</v>
      </c>
      <c r="H2977" s="41">
        <v>2467762</v>
      </c>
      <c r="I2977" s="41">
        <v>0</v>
      </c>
      <c r="J2977" s="41">
        <v>858781</v>
      </c>
      <c r="K2977" s="41">
        <v>24677</v>
      </c>
      <c r="L2977" s="41">
        <v>63425</v>
      </c>
      <c r="M2977" s="41">
        <v>0</v>
      </c>
      <c r="N2977" s="43">
        <v>3389968</v>
      </c>
    </row>
    <row r="2978" spans="1:14" x14ac:dyDescent="0.2">
      <c r="A2978" s="34" t="s">
        <v>24</v>
      </c>
      <c r="B2978" s="35"/>
      <c r="C2978" s="36">
        <f t="shared" ref="C2978:N2978" si="614">SUM(C2971:C2977)</f>
        <v>0</v>
      </c>
      <c r="D2978" s="37">
        <f t="shared" si="614"/>
        <v>4.8993000000000002</v>
      </c>
      <c r="E2978" s="37">
        <f t="shared" si="614"/>
        <v>1.84</v>
      </c>
      <c r="F2978" s="36">
        <f t="shared" si="614"/>
        <v>2728011</v>
      </c>
      <c r="G2978" s="36">
        <f t="shared" si="614"/>
        <v>616340</v>
      </c>
      <c r="H2978" s="36">
        <f t="shared" si="614"/>
        <v>3344351</v>
      </c>
      <c r="I2978" s="36">
        <f t="shared" si="614"/>
        <v>16800</v>
      </c>
      <c r="J2978" s="36">
        <f t="shared" si="614"/>
        <v>1169515</v>
      </c>
      <c r="K2978" s="36">
        <f t="shared" si="614"/>
        <v>33443</v>
      </c>
      <c r="L2978" s="36">
        <f t="shared" si="614"/>
        <v>63425</v>
      </c>
      <c r="M2978" s="36">
        <f t="shared" si="614"/>
        <v>0</v>
      </c>
      <c r="N2978" s="38">
        <f t="shared" si="614"/>
        <v>4594091</v>
      </c>
    </row>
    <row r="2979" spans="1:14" x14ac:dyDescent="0.2">
      <c r="A2979" s="34" t="s">
        <v>25</v>
      </c>
      <c r="B2979" s="35"/>
      <c r="C2979" s="36"/>
      <c r="D2979" s="37"/>
      <c r="E2979" s="37"/>
      <c r="F2979" s="36"/>
      <c r="G2979" s="36"/>
      <c r="H2979" s="36"/>
      <c r="I2979" s="36"/>
      <c r="J2979" s="36"/>
      <c r="K2979" s="36"/>
      <c r="L2979" s="36"/>
      <c r="M2979" s="36"/>
      <c r="N2979" s="38"/>
    </row>
    <row r="2980" spans="1:14" x14ac:dyDescent="0.2">
      <c r="A2980" s="39" t="s">
        <v>56</v>
      </c>
      <c r="B2980" s="40"/>
      <c r="C2980" s="41">
        <v>31</v>
      </c>
      <c r="D2980" s="42">
        <v>0</v>
      </c>
      <c r="E2980" s="42">
        <v>0.3836</v>
      </c>
      <c r="F2980" s="41">
        <v>0</v>
      </c>
      <c r="G2980" s="41">
        <v>117929</v>
      </c>
      <c r="H2980" s="41">
        <v>117929</v>
      </c>
      <c r="I2980" s="41">
        <v>0</v>
      </c>
      <c r="J2980" s="41">
        <v>41039</v>
      </c>
      <c r="K2980" s="41">
        <v>1179</v>
      </c>
      <c r="L2980" s="41">
        <v>775</v>
      </c>
      <c r="M2980" s="41">
        <v>0</v>
      </c>
      <c r="N2980" s="43">
        <v>159743</v>
      </c>
    </row>
    <row r="2981" spans="1:14" x14ac:dyDescent="0.2">
      <c r="A2981" s="39" t="s">
        <v>130</v>
      </c>
      <c r="B2981" s="40"/>
      <c r="C2981" s="41">
        <v>42</v>
      </c>
      <c r="D2981" s="42">
        <v>0</v>
      </c>
      <c r="E2981" s="42">
        <v>0.34549999999999997</v>
      </c>
      <c r="F2981" s="41">
        <v>0</v>
      </c>
      <c r="G2981" s="41">
        <v>106216</v>
      </c>
      <c r="H2981" s="41">
        <v>106216</v>
      </c>
      <c r="I2981" s="41">
        <v>0</v>
      </c>
      <c r="J2981" s="41">
        <v>36963</v>
      </c>
      <c r="K2981" s="41">
        <v>1062</v>
      </c>
      <c r="L2981" s="41">
        <v>840</v>
      </c>
      <c r="M2981" s="41">
        <v>0</v>
      </c>
      <c r="N2981" s="43">
        <v>144019</v>
      </c>
    </row>
    <row r="2982" spans="1:14" x14ac:dyDescent="0.2">
      <c r="A2982" s="34" t="s">
        <v>24</v>
      </c>
      <c r="B2982" s="35"/>
      <c r="C2982" s="36">
        <f t="shared" ref="C2982:N2982" si="615">SUM(C2980:C2981)</f>
        <v>73</v>
      </c>
      <c r="D2982" s="37">
        <f t="shared" si="615"/>
        <v>0</v>
      </c>
      <c r="E2982" s="37">
        <f t="shared" si="615"/>
        <v>0.72909999999999997</v>
      </c>
      <c r="F2982" s="36">
        <f t="shared" si="615"/>
        <v>0</v>
      </c>
      <c r="G2982" s="36">
        <f t="shared" si="615"/>
        <v>224145</v>
      </c>
      <c r="H2982" s="36">
        <f t="shared" si="615"/>
        <v>224145</v>
      </c>
      <c r="I2982" s="36">
        <f t="shared" si="615"/>
        <v>0</v>
      </c>
      <c r="J2982" s="36">
        <f t="shared" si="615"/>
        <v>78002</v>
      </c>
      <c r="K2982" s="36">
        <f t="shared" si="615"/>
        <v>2241</v>
      </c>
      <c r="L2982" s="36">
        <f t="shared" si="615"/>
        <v>1615</v>
      </c>
      <c r="M2982" s="36">
        <f t="shared" si="615"/>
        <v>0</v>
      </c>
      <c r="N2982" s="38">
        <f t="shared" si="615"/>
        <v>303762</v>
      </c>
    </row>
    <row r="2983" spans="1:14" x14ac:dyDescent="0.2">
      <c r="A2983" s="34" t="s">
        <v>1483</v>
      </c>
      <c r="B2983" s="35"/>
      <c r="C2983" s="36"/>
      <c r="D2983" s="37"/>
      <c r="E2983" s="37"/>
      <c r="F2983" s="36"/>
      <c r="G2983" s="36"/>
      <c r="H2983" s="36"/>
      <c r="I2983" s="36"/>
      <c r="J2983" s="36"/>
      <c r="K2983" s="36"/>
      <c r="L2983" s="36"/>
      <c r="M2983" s="36"/>
      <c r="N2983" s="38"/>
    </row>
    <row r="2984" spans="1:14" x14ac:dyDescent="0.2">
      <c r="A2984" s="39" t="s">
        <v>1492</v>
      </c>
      <c r="B2984" s="40"/>
      <c r="C2984" s="41">
        <v>30</v>
      </c>
      <c r="D2984" s="42">
        <v>0</v>
      </c>
      <c r="E2984" s="42">
        <v>5.7099999999999998E-2</v>
      </c>
      <c r="F2984" s="41">
        <v>0</v>
      </c>
      <c r="G2984" s="41">
        <v>15475</v>
      </c>
      <c r="H2984" s="41">
        <v>15475</v>
      </c>
      <c r="I2984" s="41">
        <v>0</v>
      </c>
      <c r="J2984" s="41">
        <v>5386</v>
      </c>
      <c r="K2984" s="41">
        <v>155</v>
      </c>
      <c r="L2984" s="41">
        <v>0</v>
      </c>
      <c r="M2984" s="41">
        <v>0</v>
      </c>
      <c r="N2984" s="43">
        <v>20861</v>
      </c>
    </row>
    <row r="2985" spans="1:14" x14ac:dyDescent="0.2">
      <c r="A2985" s="39" t="s">
        <v>1485</v>
      </c>
      <c r="B2985" s="40"/>
      <c r="C2985" s="41">
        <v>0</v>
      </c>
      <c r="D2985" s="42">
        <v>1</v>
      </c>
      <c r="E2985" s="42">
        <v>0</v>
      </c>
      <c r="F2985" s="41">
        <v>499573</v>
      </c>
      <c r="G2985" s="41">
        <v>0</v>
      </c>
      <c r="H2985" s="41">
        <v>499573</v>
      </c>
      <c r="I2985" s="41">
        <v>0</v>
      </c>
      <c r="J2985" s="41">
        <v>173852</v>
      </c>
      <c r="K2985" s="41">
        <v>4996</v>
      </c>
      <c r="L2985" s="41">
        <v>0</v>
      </c>
      <c r="M2985" s="41">
        <v>0</v>
      </c>
      <c r="N2985" s="43">
        <v>673425</v>
      </c>
    </row>
    <row r="2986" spans="1:14" x14ac:dyDescent="0.2">
      <c r="A2986" s="34" t="s">
        <v>24</v>
      </c>
      <c r="B2986" s="35"/>
      <c r="C2986" s="36">
        <f t="shared" ref="C2986:N2986" si="616">SUM(C2984:C2985)</f>
        <v>30</v>
      </c>
      <c r="D2986" s="37">
        <f t="shared" si="616"/>
        <v>1</v>
      </c>
      <c r="E2986" s="37">
        <f t="shared" si="616"/>
        <v>5.7099999999999998E-2</v>
      </c>
      <c r="F2986" s="36">
        <f t="shared" si="616"/>
        <v>499573</v>
      </c>
      <c r="G2986" s="36">
        <f t="shared" si="616"/>
        <v>15475</v>
      </c>
      <c r="H2986" s="36">
        <f t="shared" si="616"/>
        <v>515048</v>
      </c>
      <c r="I2986" s="36">
        <f t="shared" si="616"/>
        <v>0</v>
      </c>
      <c r="J2986" s="36">
        <f t="shared" si="616"/>
        <v>179238</v>
      </c>
      <c r="K2986" s="36">
        <f t="shared" si="616"/>
        <v>5151</v>
      </c>
      <c r="L2986" s="36">
        <f t="shared" si="616"/>
        <v>0</v>
      </c>
      <c r="M2986" s="36">
        <f t="shared" si="616"/>
        <v>0</v>
      </c>
      <c r="N2986" s="38">
        <f t="shared" si="616"/>
        <v>694286</v>
      </c>
    </row>
    <row r="2987" spans="1:14" x14ac:dyDescent="0.2">
      <c r="A2987" s="29" t="s">
        <v>2836</v>
      </c>
      <c r="B2987" s="30"/>
      <c r="C2987" s="31">
        <f t="shared" ref="C2987:N2987" si="617">C2969+C2978+C2982+C2986</f>
        <v>103</v>
      </c>
      <c r="D2987" s="32">
        <f t="shared" si="617"/>
        <v>8.8993000000000002</v>
      </c>
      <c r="E2987" s="32">
        <f t="shared" si="617"/>
        <v>3.3462000000000001</v>
      </c>
      <c r="F2987" s="31">
        <f t="shared" si="617"/>
        <v>4701569</v>
      </c>
      <c r="G2987" s="31">
        <f t="shared" si="617"/>
        <v>1026954</v>
      </c>
      <c r="H2987" s="31">
        <f t="shared" si="617"/>
        <v>5728523</v>
      </c>
      <c r="I2987" s="31">
        <f t="shared" si="617"/>
        <v>16800</v>
      </c>
      <c r="J2987" s="31">
        <f t="shared" si="617"/>
        <v>1999208</v>
      </c>
      <c r="K2987" s="31">
        <f t="shared" si="617"/>
        <v>57285</v>
      </c>
      <c r="L2987" s="31">
        <f t="shared" si="617"/>
        <v>77440</v>
      </c>
      <c r="M2987" s="31">
        <f t="shared" si="617"/>
        <v>0</v>
      </c>
      <c r="N2987" s="33">
        <f t="shared" si="617"/>
        <v>7821971</v>
      </c>
    </row>
    <row r="2988" spans="1:14" x14ac:dyDescent="0.2">
      <c r="A2988" s="39"/>
      <c r="B2988" s="40"/>
      <c r="C2988" s="41"/>
      <c r="D2988" s="42"/>
      <c r="E2988" s="42"/>
      <c r="F2988" s="41"/>
      <c r="G2988" s="41"/>
      <c r="H2988" s="41"/>
      <c r="I2988" s="41"/>
      <c r="J2988" s="41"/>
      <c r="K2988" s="41"/>
      <c r="L2988" s="41"/>
      <c r="M2988" s="41"/>
      <c r="N2988" s="43"/>
    </row>
    <row r="2989" spans="1:14" x14ac:dyDescent="0.2">
      <c r="A2989" s="29" t="s">
        <v>2837</v>
      </c>
      <c r="B2989" s="30"/>
      <c r="C2989" s="31"/>
      <c r="D2989" s="32"/>
      <c r="E2989" s="32"/>
      <c r="F2989" s="31"/>
      <c r="G2989" s="31"/>
      <c r="H2989" s="31"/>
      <c r="I2989" s="31"/>
      <c r="J2989" s="31"/>
      <c r="K2989" s="31"/>
      <c r="L2989" s="31"/>
      <c r="M2989" s="31"/>
      <c r="N2989" s="33"/>
    </row>
    <row r="2990" spans="1:14" x14ac:dyDescent="0.2">
      <c r="A2990" s="29" t="s">
        <v>2838</v>
      </c>
      <c r="B2990" s="30" t="s">
        <v>6</v>
      </c>
      <c r="C2990" s="31" t="s">
        <v>7</v>
      </c>
      <c r="D2990" s="32" t="s">
        <v>8</v>
      </c>
      <c r="E2990" s="32" t="s">
        <v>9</v>
      </c>
      <c r="F2990" s="31" t="s">
        <v>10</v>
      </c>
      <c r="G2990" s="31" t="s">
        <v>11</v>
      </c>
      <c r="H2990" s="31" t="s">
        <v>12</v>
      </c>
      <c r="I2990" s="31" t="s">
        <v>13</v>
      </c>
      <c r="J2990" s="31" t="s">
        <v>14</v>
      </c>
      <c r="K2990" s="31" t="s">
        <v>15</v>
      </c>
      <c r="L2990" s="31" t="s">
        <v>16</v>
      </c>
      <c r="M2990" s="31" t="s">
        <v>17</v>
      </c>
      <c r="N2990" s="33" t="s">
        <v>18</v>
      </c>
    </row>
    <row r="2991" spans="1:14" x14ac:dyDescent="0.2">
      <c r="A2991" s="34" t="s">
        <v>19</v>
      </c>
      <c r="B2991" s="35"/>
      <c r="C2991" s="36"/>
      <c r="D2991" s="37"/>
      <c r="E2991" s="37"/>
      <c r="F2991" s="36"/>
      <c r="G2991" s="36"/>
      <c r="H2991" s="36"/>
      <c r="I2991" s="36"/>
      <c r="J2991" s="36"/>
      <c r="K2991" s="36"/>
      <c r="L2991" s="36"/>
      <c r="M2991" s="36"/>
      <c r="N2991" s="38"/>
    </row>
    <row r="2992" spans="1:14" x14ac:dyDescent="0.2">
      <c r="A2992" s="39" t="s">
        <v>22</v>
      </c>
      <c r="B2992" s="40"/>
      <c r="C2992" s="41">
        <v>0</v>
      </c>
      <c r="D2992" s="42">
        <v>2</v>
      </c>
      <c r="E2992" s="42">
        <v>0.4</v>
      </c>
      <c r="F2992" s="41">
        <v>1153396</v>
      </c>
      <c r="G2992" s="41">
        <v>94997</v>
      </c>
      <c r="H2992" s="41">
        <v>1248393</v>
      </c>
      <c r="I2992" s="41">
        <v>0</v>
      </c>
      <c r="J2992" s="41">
        <v>434441</v>
      </c>
      <c r="K2992" s="41">
        <v>12484</v>
      </c>
      <c r="L2992" s="41">
        <v>10400</v>
      </c>
      <c r="M2992" s="41">
        <v>0</v>
      </c>
      <c r="N2992" s="43">
        <v>1693234</v>
      </c>
    </row>
    <row r="2993" spans="1:14" x14ac:dyDescent="0.2">
      <c r="A2993" s="34" t="s">
        <v>24</v>
      </c>
      <c r="B2993" s="35"/>
      <c r="C2993" s="36">
        <f t="shared" ref="C2993:N2993" si="618">SUM(C2992:C2992)</f>
        <v>0</v>
      </c>
      <c r="D2993" s="37">
        <f t="shared" si="618"/>
        <v>2</v>
      </c>
      <c r="E2993" s="37">
        <f t="shared" si="618"/>
        <v>0.4</v>
      </c>
      <c r="F2993" s="36">
        <f t="shared" si="618"/>
        <v>1153396</v>
      </c>
      <c r="G2993" s="36">
        <f t="shared" si="618"/>
        <v>94997</v>
      </c>
      <c r="H2993" s="36">
        <f t="shared" si="618"/>
        <v>1248393</v>
      </c>
      <c r="I2993" s="36">
        <f t="shared" si="618"/>
        <v>0</v>
      </c>
      <c r="J2993" s="36">
        <f t="shared" si="618"/>
        <v>434441</v>
      </c>
      <c r="K2993" s="36">
        <f t="shared" si="618"/>
        <v>12484</v>
      </c>
      <c r="L2993" s="36">
        <f t="shared" si="618"/>
        <v>10400</v>
      </c>
      <c r="M2993" s="36">
        <f t="shared" si="618"/>
        <v>0</v>
      </c>
      <c r="N2993" s="38">
        <f t="shared" si="618"/>
        <v>1693234</v>
      </c>
    </row>
    <row r="2994" spans="1:14" x14ac:dyDescent="0.2">
      <c r="A2994" s="34" t="s">
        <v>1629</v>
      </c>
      <c r="B2994" s="35"/>
      <c r="C2994" s="36"/>
      <c r="D2994" s="37"/>
      <c r="E2994" s="37"/>
      <c r="F2994" s="36"/>
      <c r="G2994" s="36"/>
      <c r="H2994" s="36"/>
      <c r="I2994" s="36"/>
      <c r="J2994" s="36"/>
      <c r="K2994" s="36"/>
      <c r="L2994" s="36"/>
      <c r="M2994" s="36"/>
      <c r="N2994" s="38"/>
    </row>
    <row r="2995" spans="1:14" x14ac:dyDescent="0.2">
      <c r="A2995" s="39" t="s">
        <v>162</v>
      </c>
      <c r="B2995" s="40"/>
      <c r="C2995" s="41">
        <v>0</v>
      </c>
      <c r="D2995" s="42">
        <v>5.1277999999999997</v>
      </c>
      <c r="E2995" s="42">
        <v>0</v>
      </c>
      <c r="F2995" s="41">
        <v>1817204</v>
      </c>
      <c r="G2995" s="41">
        <v>0</v>
      </c>
      <c r="H2995" s="41">
        <v>1817204</v>
      </c>
      <c r="I2995" s="41">
        <v>0</v>
      </c>
      <c r="J2995" s="41">
        <v>632387</v>
      </c>
      <c r="K2995" s="41">
        <v>18172</v>
      </c>
      <c r="L2995" s="41">
        <v>0</v>
      </c>
      <c r="M2995" s="41">
        <v>0</v>
      </c>
      <c r="N2995" s="43">
        <v>2449591</v>
      </c>
    </row>
    <row r="2996" spans="1:14" x14ac:dyDescent="0.2">
      <c r="A2996" s="39" t="s">
        <v>40</v>
      </c>
      <c r="B2996" s="40"/>
      <c r="C2996" s="41">
        <v>0</v>
      </c>
      <c r="D2996" s="42">
        <v>-2.52E-2</v>
      </c>
      <c r="E2996" s="42">
        <v>0</v>
      </c>
      <c r="F2996" s="41">
        <v>-42000</v>
      </c>
      <c r="G2996" s="41">
        <v>0</v>
      </c>
      <c r="H2996" s="41">
        <v>-42000</v>
      </c>
      <c r="I2996" s="41">
        <v>0</v>
      </c>
      <c r="J2996" s="41">
        <v>-14616</v>
      </c>
      <c r="K2996" s="41">
        <v>-420</v>
      </c>
      <c r="L2996" s="41">
        <v>0</v>
      </c>
      <c r="M2996" s="41">
        <v>0</v>
      </c>
      <c r="N2996" s="43">
        <v>-56616</v>
      </c>
    </row>
    <row r="2997" spans="1:14" x14ac:dyDescent="0.2">
      <c r="A2997" s="39" t="s">
        <v>532</v>
      </c>
      <c r="B2997" s="40"/>
      <c r="C2997" s="41">
        <v>0</v>
      </c>
      <c r="D2997" s="42">
        <v>4.1700000000000001E-2</v>
      </c>
      <c r="E2997" s="42">
        <v>0</v>
      </c>
      <c r="F2997" s="41">
        <v>19280</v>
      </c>
      <c r="G2997" s="41">
        <v>0</v>
      </c>
      <c r="H2997" s="41">
        <v>19280</v>
      </c>
      <c r="I2997" s="41">
        <v>0</v>
      </c>
      <c r="J2997" s="41">
        <v>6709</v>
      </c>
      <c r="K2997" s="41">
        <v>193</v>
      </c>
      <c r="L2997" s="41">
        <v>0</v>
      </c>
      <c r="M2997" s="41">
        <v>0</v>
      </c>
      <c r="N2997" s="43">
        <v>25989</v>
      </c>
    </row>
    <row r="2998" spans="1:14" x14ac:dyDescent="0.2">
      <c r="A2998" s="39" t="s">
        <v>41</v>
      </c>
      <c r="B2998" s="40"/>
      <c r="C2998" s="41">
        <v>0</v>
      </c>
      <c r="D2998" s="42">
        <v>0</v>
      </c>
      <c r="E2998" s="42">
        <v>0</v>
      </c>
      <c r="F2998" s="41">
        <v>0</v>
      </c>
      <c r="G2998" s="41">
        <v>0</v>
      </c>
      <c r="H2998" s="41">
        <v>0</v>
      </c>
      <c r="I2998" s="41">
        <v>42000</v>
      </c>
      <c r="J2998" s="41">
        <v>14196</v>
      </c>
      <c r="K2998" s="41">
        <v>0</v>
      </c>
      <c r="L2998" s="41">
        <v>0</v>
      </c>
      <c r="M2998" s="41">
        <v>0</v>
      </c>
      <c r="N2998" s="43">
        <v>56196</v>
      </c>
    </row>
    <row r="2999" spans="1:14" x14ac:dyDescent="0.2">
      <c r="A2999" s="39" t="s">
        <v>1205</v>
      </c>
      <c r="B2999" s="40"/>
      <c r="C2999" s="41">
        <v>0</v>
      </c>
      <c r="D2999" s="42">
        <v>0</v>
      </c>
      <c r="E2999" s="42">
        <v>0</v>
      </c>
      <c r="F2999" s="41">
        <v>0</v>
      </c>
      <c r="G2999" s="41">
        <v>0</v>
      </c>
      <c r="H2999" s="41">
        <v>0</v>
      </c>
      <c r="I2999" s="41">
        <v>72000</v>
      </c>
      <c r="J2999" s="41">
        <v>24336</v>
      </c>
      <c r="K2999" s="41">
        <v>0</v>
      </c>
      <c r="L2999" s="41">
        <v>0</v>
      </c>
      <c r="M2999" s="41">
        <v>0</v>
      </c>
      <c r="N2999" s="43">
        <v>96336</v>
      </c>
    </row>
    <row r="3000" spans="1:14" x14ac:dyDescent="0.2">
      <c r="A3000" s="39" t="s">
        <v>163</v>
      </c>
      <c r="B3000" s="40"/>
      <c r="C3000" s="41">
        <v>0</v>
      </c>
      <c r="D3000" s="42">
        <v>0</v>
      </c>
      <c r="E3000" s="42">
        <v>0</v>
      </c>
      <c r="F3000" s="41">
        <v>0</v>
      </c>
      <c r="G3000" s="41">
        <v>0</v>
      </c>
      <c r="H3000" s="41">
        <v>0</v>
      </c>
      <c r="I3000" s="41">
        <v>0</v>
      </c>
      <c r="J3000" s="41">
        <v>6</v>
      </c>
      <c r="K3000" s="41">
        <v>0</v>
      </c>
      <c r="L3000" s="41">
        <v>0</v>
      </c>
      <c r="M3000" s="41">
        <v>0</v>
      </c>
      <c r="N3000" s="43">
        <v>6</v>
      </c>
    </row>
    <row r="3001" spans="1:14" x14ac:dyDescent="0.2">
      <c r="A3001" s="39" t="s">
        <v>23</v>
      </c>
      <c r="B3001" s="40"/>
      <c r="C3001" s="41">
        <v>0</v>
      </c>
      <c r="D3001" s="42">
        <v>0</v>
      </c>
      <c r="E3001" s="42">
        <v>0.95</v>
      </c>
      <c r="F3001" s="41">
        <v>0</v>
      </c>
      <c r="G3001" s="41">
        <v>365931</v>
      </c>
      <c r="H3001" s="41">
        <v>365931</v>
      </c>
      <c r="I3001" s="41">
        <v>0</v>
      </c>
      <c r="J3001" s="41">
        <v>127344</v>
      </c>
      <c r="K3001" s="41">
        <v>3659</v>
      </c>
      <c r="L3001" s="41">
        <v>0</v>
      </c>
      <c r="M3001" s="41">
        <v>0</v>
      </c>
      <c r="N3001" s="43">
        <v>493275</v>
      </c>
    </row>
    <row r="3002" spans="1:14" x14ac:dyDescent="0.2">
      <c r="A3002" s="39" t="s">
        <v>1481</v>
      </c>
      <c r="B3002" s="40"/>
      <c r="C3002" s="41">
        <v>0</v>
      </c>
      <c r="D3002" s="42">
        <v>4</v>
      </c>
      <c r="E3002" s="42">
        <v>0.51</v>
      </c>
      <c r="F3002" s="41">
        <v>2696755</v>
      </c>
      <c r="G3002" s="41">
        <v>128061</v>
      </c>
      <c r="H3002" s="41">
        <v>2824816</v>
      </c>
      <c r="I3002" s="41">
        <v>0</v>
      </c>
      <c r="J3002" s="41">
        <v>983036</v>
      </c>
      <c r="K3002" s="41">
        <v>28249</v>
      </c>
      <c r="L3002" s="41">
        <v>100300</v>
      </c>
      <c r="M3002" s="41">
        <v>0</v>
      </c>
      <c r="N3002" s="43">
        <v>3908152</v>
      </c>
    </row>
    <row r="3003" spans="1:14" x14ac:dyDescent="0.2">
      <c r="A3003" s="34" t="s">
        <v>24</v>
      </c>
      <c r="B3003" s="35"/>
      <c r="C3003" s="36">
        <f t="shared" ref="C3003:N3003" si="619">SUM(C2995:C3002)</f>
        <v>0</v>
      </c>
      <c r="D3003" s="37">
        <f t="shared" si="619"/>
        <v>9.1442999999999994</v>
      </c>
      <c r="E3003" s="37">
        <f t="shared" si="619"/>
        <v>1.46</v>
      </c>
      <c r="F3003" s="36">
        <f t="shared" si="619"/>
        <v>4491239</v>
      </c>
      <c r="G3003" s="36">
        <f t="shared" si="619"/>
        <v>493992</v>
      </c>
      <c r="H3003" s="36">
        <f t="shared" si="619"/>
        <v>4985231</v>
      </c>
      <c r="I3003" s="36">
        <f t="shared" si="619"/>
        <v>114000</v>
      </c>
      <c r="J3003" s="36">
        <f t="shared" si="619"/>
        <v>1773398</v>
      </c>
      <c r="K3003" s="36">
        <f t="shared" si="619"/>
        <v>49853</v>
      </c>
      <c r="L3003" s="36">
        <f t="shared" si="619"/>
        <v>100300</v>
      </c>
      <c r="M3003" s="36">
        <f t="shared" si="619"/>
        <v>0</v>
      </c>
      <c r="N3003" s="38">
        <f t="shared" si="619"/>
        <v>6972929</v>
      </c>
    </row>
    <row r="3004" spans="1:14" x14ac:dyDescent="0.2">
      <c r="A3004" s="34" t="s">
        <v>25</v>
      </c>
      <c r="B3004" s="35"/>
      <c r="C3004" s="36"/>
      <c r="D3004" s="37"/>
      <c r="E3004" s="37"/>
      <c r="F3004" s="36"/>
      <c r="G3004" s="36"/>
      <c r="H3004" s="36"/>
      <c r="I3004" s="36"/>
      <c r="J3004" s="36"/>
      <c r="K3004" s="36"/>
      <c r="L3004" s="36"/>
      <c r="M3004" s="36"/>
      <c r="N3004" s="38"/>
    </row>
    <row r="3005" spans="1:14" x14ac:dyDescent="0.2">
      <c r="A3005" s="39" t="s">
        <v>76</v>
      </c>
      <c r="B3005" s="40"/>
      <c r="C3005" s="41">
        <v>26</v>
      </c>
      <c r="D3005" s="42">
        <v>0</v>
      </c>
      <c r="E3005" s="42">
        <v>0.68520000000000003</v>
      </c>
      <c r="F3005" s="41">
        <v>0</v>
      </c>
      <c r="G3005" s="41">
        <v>210650</v>
      </c>
      <c r="H3005" s="41">
        <v>210650</v>
      </c>
      <c r="I3005" s="41">
        <v>0</v>
      </c>
      <c r="J3005" s="41">
        <v>73307</v>
      </c>
      <c r="K3005" s="41">
        <v>2107</v>
      </c>
      <c r="L3005" s="41">
        <v>1560</v>
      </c>
      <c r="M3005" s="41">
        <v>0</v>
      </c>
      <c r="N3005" s="43">
        <v>285517</v>
      </c>
    </row>
    <row r="3006" spans="1:14" x14ac:dyDescent="0.2">
      <c r="A3006" s="39" t="s">
        <v>56</v>
      </c>
      <c r="B3006" s="40"/>
      <c r="C3006" s="41">
        <v>26</v>
      </c>
      <c r="D3006" s="42">
        <v>0</v>
      </c>
      <c r="E3006" s="42">
        <v>0.33750000000000002</v>
      </c>
      <c r="F3006" s="41">
        <v>0</v>
      </c>
      <c r="G3006" s="41">
        <v>103757</v>
      </c>
      <c r="H3006" s="41">
        <v>103757</v>
      </c>
      <c r="I3006" s="41">
        <v>0</v>
      </c>
      <c r="J3006" s="41">
        <v>36108</v>
      </c>
      <c r="K3006" s="41">
        <v>1038</v>
      </c>
      <c r="L3006" s="41">
        <v>650</v>
      </c>
      <c r="M3006" s="41">
        <v>0</v>
      </c>
      <c r="N3006" s="43">
        <v>140515</v>
      </c>
    </row>
    <row r="3007" spans="1:14" x14ac:dyDescent="0.2">
      <c r="A3007" s="39" t="s">
        <v>69</v>
      </c>
      <c r="B3007" s="40"/>
      <c r="C3007" s="41">
        <v>53</v>
      </c>
      <c r="D3007" s="42">
        <v>0</v>
      </c>
      <c r="E3007" s="42">
        <v>1.242</v>
      </c>
      <c r="F3007" s="41">
        <v>0</v>
      </c>
      <c r="G3007" s="41">
        <v>381826</v>
      </c>
      <c r="H3007" s="41">
        <v>381826</v>
      </c>
      <c r="I3007" s="41">
        <v>0</v>
      </c>
      <c r="J3007" s="41">
        <v>132875</v>
      </c>
      <c r="K3007" s="41">
        <v>3818</v>
      </c>
      <c r="L3007" s="41">
        <v>3233</v>
      </c>
      <c r="M3007" s="41">
        <v>0</v>
      </c>
      <c r="N3007" s="43">
        <v>517934</v>
      </c>
    </row>
    <row r="3008" spans="1:14" x14ac:dyDescent="0.2">
      <c r="A3008" s="34" t="s">
        <v>24</v>
      </c>
      <c r="B3008" s="35"/>
      <c r="C3008" s="36">
        <f t="shared" ref="C3008:N3008" si="620">SUM(C3005:C3007)</f>
        <v>105</v>
      </c>
      <c r="D3008" s="37">
        <f t="shared" si="620"/>
        <v>0</v>
      </c>
      <c r="E3008" s="37">
        <f t="shared" si="620"/>
        <v>2.2646999999999999</v>
      </c>
      <c r="F3008" s="36">
        <f t="shared" si="620"/>
        <v>0</v>
      </c>
      <c r="G3008" s="36">
        <f t="shared" si="620"/>
        <v>696233</v>
      </c>
      <c r="H3008" s="36">
        <f t="shared" si="620"/>
        <v>696233</v>
      </c>
      <c r="I3008" s="36">
        <f t="shared" si="620"/>
        <v>0</v>
      </c>
      <c r="J3008" s="36">
        <f t="shared" si="620"/>
        <v>242290</v>
      </c>
      <c r="K3008" s="36">
        <f t="shared" si="620"/>
        <v>6963</v>
      </c>
      <c r="L3008" s="36">
        <f t="shared" si="620"/>
        <v>5443</v>
      </c>
      <c r="M3008" s="36">
        <f t="shared" si="620"/>
        <v>0</v>
      </c>
      <c r="N3008" s="38">
        <f t="shared" si="620"/>
        <v>943966</v>
      </c>
    </row>
    <row r="3009" spans="1:14" x14ac:dyDescent="0.2">
      <c r="A3009" s="34" t="s">
        <v>1483</v>
      </c>
      <c r="B3009" s="35"/>
      <c r="C3009" s="36"/>
      <c r="D3009" s="37"/>
      <c r="E3009" s="37"/>
      <c r="F3009" s="36"/>
      <c r="G3009" s="36"/>
      <c r="H3009" s="36"/>
      <c r="I3009" s="36"/>
      <c r="J3009" s="36"/>
      <c r="K3009" s="36"/>
      <c r="L3009" s="36"/>
      <c r="M3009" s="36"/>
      <c r="N3009" s="38"/>
    </row>
    <row r="3010" spans="1:14" x14ac:dyDescent="0.2">
      <c r="A3010" s="39" t="s">
        <v>1492</v>
      </c>
      <c r="B3010" s="40"/>
      <c r="C3010" s="41">
        <v>30</v>
      </c>
      <c r="D3010" s="42">
        <v>0</v>
      </c>
      <c r="E3010" s="42">
        <v>5.7099999999999998E-2</v>
      </c>
      <c r="F3010" s="41">
        <v>0</v>
      </c>
      <c r="G3010" s="41">
        <v>15475</v>
      </c>
      <c r="H3010" s="41">
        <v>15475</v>
      </c>
      <c r="I3010" s="41">
        <v>0</v>
      </c>
      <c r="J3010" s="41">
        <v>5386</v>
      </c>
      <c r="K3010" s="41">
        <v>155</v>
      </c>
      <c r="L3010" s="41">
        <v>0</v>
      </c>
      <c r="M3010" s="41">
        <v>0</v>
      </c>
      <c r="N3010" s="43">
        <v>20861</v>
      </c>
    </row>
    <row r="3011" spans="1:14" x14ac:dyDescent="0.2">
      <c r="A3011" s="39" t="s">
        <v>1205</v>
      </c>
      <c r="B3011" s="40"/>
      <c r="C3011" s="41">
        <v>0</v>
      </c>
      <c r="D3011" s="42">
        <v>0</v>
      </c>
      <c r="E3011" s="42">
        <v>0</v>
      </c>
      <c r="F3011" s="41">
        <v>0</v>
      </c>
      <c r="G3011" s="41">
        <v>0</v>
      </c>
      <c r="H3011" s="41">
        <v>0</v>
      </c>
      <c r="I3011" s="41">
        <v>75600</v>
      </c>
      <c r="J3011" s="41">
        <v>25553</v>
      </c>
      <c r="K3011" s="41">
        <v>0</v>
      </c>
      <c r="L3011" s="41">
        <v>0</v>
      </c>
      <c r="M3011" s="41">
        <v>0</v>
      </c>
      <c r="N3011" s="43">
        <v>101153</v>
      </c>
    </row>
    <row r="3012" spans="1:14" x14ac:dyDescent="0.2">
      <c r="A3012" s="39" t="s">
        <v>1485</v>
      </c>
      <c r="B3012" s="40"/>
      <c r="C3012" s="41">
        <v>0</v>
      </c>
      <c r="D3012" s="42">
        <v>0.94</v>
      </c>
      <c r="E3012" s="42">
        <v>0</v>
      </c>
      <c r="F3012" s="41">
        <v>465746</v>
      </c>
      <c r="G3012" s="41">
        <v>0</v>
      </c>
      <c r="H3012" s="41">
        <v>465746</v>
      </c>
      <c r="I3012" s="41">
        <v>0</v>
      </c>
      <c r="J3012" s="41">
        <v>162079</v>
      </c>
      <c r="K3012" s="41">
        <v>4657</v>
      </c>
      <c r="L3012" s="41">
        <v>0</v>
      </c>
      <c r="M3012" s="41">
        <v>0</v>
      </c>
      <c r="N3012" s="43">
        <v>627825</v>
      </c>
    </row>
    <row r="3013" spans="1:14" x14ac:dyDescent="0.2">
      <c r="A3013" s="34" t="s">
        <v>24</v>
      </c>
      <c r="B3013" s="35"/>
      <c r="C3013" s="36">
        <f t="shared" ref="C3013:N3013" si="621">SUM(C3010:C3012)</f>
        <v>30</v>
      </c>
      <c r="D3013" s="37">
        <f t="shared" si="621"/>
        <v>0.94</v>
      </c>
      <c r="E3013" s="37">
        <f t="shared" si="621"/>
        <v>5.7099999999999998E-2</v>
      </c>
      <c r="F3013" s="36">
        <f t="shared" si="621"/>
        <v>465746</v>
      </c>
      <c r="G3013" s="36">
        <f t="shared" si="621"/>
        <v>15475</v>
      </c>
      <c r="H3013" s="36">
        <f t="shared" si="621"/>
        <v>481221</v>
      </c>
      <c r="I3013" s="36">
        <f t="shared" si="621"/>
        <v>75600</v>
      </c>
      <c r="J3013" s="36">
        <f t="shared" si="621"/>
        <v>193018</v>
      </c>
      <c r="K3013" s="36">
        <f t="shared" si="621"/>
        <v>4812</v>
      </c>
      <c r="L3013" s="36">
        <f t="shared" si="621"/>
        <v>0</v>
      </c>
      <c r="M3013" s="36">
        <f t="shared" si="621"/>
        <v>0</v>
      </c>
      <c r="N3013" s="38">
        <f t="shared" si="621"/>
        <v>749839</v>
      </c>
    </row>
    <row r="3014" spans="1:14" x14ac:dyDescent="0.2">
      <c r="A3014" s="29" t="s">
        <v>2839</v>
      </c>
      <c r="B3014" s="30"/>
      <c r="C3014" s="31">
        <f t="shared" ref="C3014:N3014" si="622">C2993+C3003+C3008+C3013</f>
        <v>135</v>
      </c>
      <c r="D3014" s="32">
        <f t="shared" si="622"/>
        <v>12.084299999999999</v>
      </c>
      <c r="E3014" s="32">
        <f t="shared" si="622"/>
        <v>4.1818</v>
      </c>
      <c r="F3014" s="31">
        <f t="shared" si="622"/>
        <v>6110381</v>
      </c>
      <c r="G3014" s="31">
        <f t="shared" si="622"/>
        <v>1300697</v>
      </c>
      <c r="H3014" s="31">
        <f t="shared" si="622"/>
        <v>7411078</v>
      </c>
      <c r="I3014" s="31">
        <f t="shared" si="622"/>
        <v>189600</v>
      </c>
      <c r="J3014" s="31">
        <f t="shared" si="622"/>
        <v>2643147</v>
      </c>
      <c r="K3014" s="31">
        <f t="shared" si="622"/>
        <v>74112</v>
      </c>
      <c r="L3014" s="31">
        <f t="shared" si="622"/>
        <v>116143</v>
      </c>
      <c r="M3014" s="31">
        <f t="shared" si="622"/>
        <v>0</v>
      </c>
      <c r="N3014" s="33">
        <f t="shared" si="622"/>
        <v>10359968</v>
      </c>
    </row>
    <row r="3015" spans="1:14" x14ac:dyDescent="0.2">
      <c r="A3015" s="39"/>
      <c r="B3015" s="40"/>
      <c r="C3015" s="41"/>
      <c r="D3015" s="42"/>
      <c r="E3015" s="42"/>
      <c r="F3015" s="41"/>
      <c r="G3015" s="41"/>
      <c r="H3015" s="41"/>
      <c r="I3015" s="41"/>
      <c r="J3015" s="41"/>
      <c r="K3015" s="41"/>
      <c r="L3015" s="41"/>
      <c r="M3015" s="41"/>
      <c r="N3015" s="43"/>
    </row>
    <row r="3016" spans="1:14" x14ac:dyDescent="0.2">
      <c r="A3016" s="29" t="s">
        <v>2840</v>
      </c>
      <c r="B3016" s="30"/>
      <c r="C3016" s="31"/>
      <c r="D3016" s="32"/>
      <c r="E3016" s="32"/>
      <c r="F3016" s="31"/>
      <c r="G3016" s="31"/>
      <c r="H3016" s="31"/>
      <c r="I3016" s="31"/>
      <c r="J3016" s="31"/>
      <c r="K3016" s="31"/>
      <c r="L3016" s="31"/>
      <c r="M3016" s="31"/>
      <c r="N3016" s="33"/>
    </row>
    <row r="3017" spans="1:14" x14ac:dyDescent="0.2">
      <c r="A3017" s="29" t="s">
        <v>2841</v>
      </c>
      <c r="B3017" s="30" t="s">
        <v>6</v>
      </c>
      <c r="C3017" s="31" t="s">
        <v>7</v>
      </c>
      <c r="D3017" s="32" t="s">
        <v>8</v>
      </c>
      <c r="E3017" s="32" t="s">
        <v>9</v>
      </c>
      <c r="F3017" s="31" t="s">
        <v>10</v>
      </c>
      <c r="G3017" s="31" t="s">
        <v>11</v>
      </c>
      <c r="H3017" s="31" t="s">
        <v>12</v>
      </c>
      <c r="I3017" s="31" t="s">
        <v>13</v>
      </c>
      <c r="J3017" s="31" t="s">
        <v>14</v>
      </c>
      <c r="K3017" s="31" t="s">
        <v>15</v>
      </c>
      <c r="L3017" s="31" t="s">
        <v>16</v>
      </c>
      <c r="M3017" s="31" t="s">
        <v>17</v>
      </c>
      <c r="N3017" s="33" t="s">
        <v>18</v>
      </c>
    </row>
    <row r="3018" spans="1:14" x14ac:dyDescent="0.2">
      <c r="A3018" s="34" t="s">
        <v>1629</v>
      </c>
      <c r="B3018" s="35"/>
      <c r="C3018" s="36"/>
      <c r="D3018" s="37"/>
      <c r="E3018" s="37"/>
      <c r="F3018" s="36"/>
      <c r="G3018" s="36"/>
      <c r="H3018" s="36"/>
      <c r="I3018" s="36"/>
      <c r="J3018" s="36"/>
      <c r="K3018" s="36"/>
      <c r="L3018" s="36"/>
      <c r="M3018" s="36"/>
      <c r="N3018" s="38"/>
    </row>
    <row r="3019" spans="1:14" x14ac:dyDescent="0.2">
      <c r="A3019" s="39" t="s">
        <v>162</v>
      </c>
      <c r="B3019" s="40"/>
      <c r="C3019" s="41">
        <v>0</v>
      </c>
      <c r="D3019" s="42">
        <v>2.2999999999999998</v>
      </c>
      <c r="E3019" s="42">
        <v>0</v>
      </c>
      <c r="F3019" s="41">
        <v>831708</v>
      </c>
      <c r="G3019" s="41">
        <v>0</v>
      </c>
      <c r="H3019" s="41">
        <v>831708</v>
      </c>
      <c r="I3019" s="41">
        <v>0</v>
      </c>
      <c r="J3019" s="41">
        <v>289435</v>
      </c>
      <c r="K3019" s="41">
        <v>8317</v>
      </c>
      <c r="L3019" s="41">
        <v>0</v>
      </c>
      <c r="M3019" s="41">
        <v>0</v>
      </c>
      <c r="N3019" s="43">
        <v>1121143</v>
      </c>
    </row>
    <row r="3020" spans="1:14" x14ac:dyDescent="0.2">
      <c r="A3020" s="39" t="s">
        <v>40</v>
      </c>
      <c r="B3020" s="40"/>
      <c r="C3020" s="41">
        <v>0</v>
      </c>
      <c r="D3020" s="42">
        <v>0</v>
      </c>
      <c r="E3020" s="42">
        <v>0</v>
      </c>
      <c r="F3020" s="41">
        <v>-25200</v>
      </c>
      <c r="G3020" s="41">
        <v>0</v>
      </c>
      <c r="H3020" s="41">
        <v>-25200</v>
      </c>
      <c r="I3020" s="41">
        <v>0</v>
      </c>
      <c r="J3020" s="41">
        <v>-8770</v>
      </c>
      <c r="K3020" s="41">
        <v>-252</v>
      </c>
      <c r="L3020" s="41">
        <v>0</v>
      </c>
      <c r="M3020" s="41">
        <v>0</v>
      </c>
      <c r="N3020" s="43">
        <v>-33970</v>
      </c>
    </row>
    <row r="3021" spans="1:14" x14ac:dyDescent="0.2">
      <c r="A3021" s="39" t="s">
        <v>41</v>
      </c>
      <c r="B3021" s="40"/>
      <c r="C3021" s="41">
        <v>0</v>
      </c>
      <c r="D3021" s="42">
        <v>0</v>
      </c>
      <c r="E3021" s="42">
        <v>0</v>
      </c>
      <c r="F3021" s="41">
        <v>0</v>
      </c>
      <c r="G3021" s="41">
        <v>0</v>
      </c>
      <c r="H3021" s="41">
        <v>0</v>
      </c>
      <c r="I3021" s="41">
        <v>25200</v>
      </c>
      <c r="J3021" s="41">
        <v>8518</v>
      </c>
      <c r="K3021" s="41">
        <v>0</v>
      </c>
      <c r="L3021" s="41">
        <v>0</v>
      </c>
      <c r="M3021" s="41">
        <v>0</v>
      </c>
      <c r="N3021" s="43">
        <v>33718</v>
      </c>
    </row>
    <row r="3022" spans="1:14" x14ac:dyDescent="0.2">
      <c r="A3022" s="39" t="s">
        <v>163</v>
      </c>
      <c r="B3022" s="40"/>
      <c r="C3022" s="41">
        <v>0</v>
      </c>
      <c r="D3022" s="42">
        <v>0</v>
      </c>
      <c r="E3022" s="42">
        <v>0</v>
      </c>
      <c r="F3022" s="41">
        <v>0</v>
      </c>
      <c r="G3022" s="41">
        <v>0</v>
      </c>
      <c r="H3022" s="41">
        <v>0</v>
      </c>
      <c r="I3022" s="41">
        <v>0</v>
      </c>
      <c r="J3022" s="41">
        <v>5</v>
      </c>
      <c r="K3022" s="41">
        <v>0</v>
      </c>
      <c r="L3022" s="41">
        <v>0</v>
      </c>
      <c r="M3022" s="41">
        <v>0</v>
      </c>
      <c r="N3022" s="43">
        <v>5</v>
      </c>
    </row>
    <row r="3023" spans="1:14" x14ac:dyDescent="0.2">
      <c r="A3023" s="39" t="s">
        <v>23</v>
      </c>
      <c r="B3023" s="40"/>
      <c r="C3023" s="41">
        <v>0</v>
      </c>
      <c r="D3023" s="42">
        <v>0</v>
      </c>
      <c r="E3023" s="42">
        <v>1</v>
      </c>
      <c r="F3023" s="41">
        <v>0</v>
      </c>
      <c r="G3023" s="41">
        <v>390792</v>
      </c>
      <c r="H3023" s="41">
        <v>390792</v>
      </c>
      <c r="I3023" s="41">
        <v>0</v>
      </c>
      <c r="J3023" s="41">
        <v>135996</v>
      </c>
      <c r="K3023" s="41">
        <v>3908</v>
      </c>
      <c r="L3023" s="41">
        <v>0</v>
      </c>
      <c r="M3023" s="41">
        <v>0</v>
      </c>
      <c r="N3023" s="43">
        <v>526788</v>
      </c>
    </row>
    <row r="3024" spans="1:14" x14ac:dyDescent="0.2">
      <c r="A3024" s="39" t="s">
        <v>1481</v>
      </c>
      <c r="B3024" s="40"/>
      <c r="C3024" s="41">
        <v>0</v>
      </c>
      <c r="D3024" s="42">
        <v>4.6399999999999997</v>
      </c>
      <c r="E3024" s="42">
        <v>0.18</v>
      </c>
      <c r="F3024" s="41">
        <v>2823851</v>
      </c>
      <c r="G3024" s="41">
        <v>45198</v>
      </c>
      <c r="H3024" s="41">
        <v>2869049</v>
      </c>
      <c r="I3024" s="41">
        <v>0</v>
      </c>
      <c r="J3024" s="41">
        <v>998428</v>
      </c>
      <c r="K3024" s="41">
        <v>28690</v>
      </c>
      <c r="L3024" s="41">
        <v>79650</v>
      </c>
      <c r="M3024" s="41">
        <v>0</v>
      </c>
      <c r="N3024" s="43">
        <v>3947127</v>
      </c>
    </row>
    <row r="3025" spans="1:14" x14ac:dyDescent="0.2">
      <c r="A3025" s="39" t="s">
        <v>1482</v>
      </c>
      <c r="B3025" s="40"/>
      <c r="C3025" s="41">
        <v>0</v>
      </c>
      <c r="D3025" s="42">
        <v>0</v>
      </c>
      <c r="E3025" s="42">
        <v>0</v>
      </c>
      <c r="F3025" s="41">
        <v>24000</v>
      </c>
      <c r="G3025" s="41">
        <v>0</v>
      </c>
      <c r="H3025" s="41">
        <v>24000</v>
      </c>
      <c r="I3025" s="41">
        <v>0</v>
      </c>
      <c r="J3025" s="41">
        <v>8352</v>
      </c>
      <c r="K3025" s="41">
        <v>240</v>
      </c>
      <c r="L3025" s="41">
        <v>4500</v>
      </c>
      <c r="M3025" s="41">
        <v>0</v>
      </c>
      <c r="N3025" s="43">
        <v>36852</v>
      </c>
    </row>
    <row r="3026" spans="1:14" x14ac:dyDescent="0.2">
      <c r="A3026" s="34" t="s">
        <v>24</v>
      </c>
      <c r="B3026" s="35"/>
      <c r="C3026" s="36">
        <f t="shared" ref="C3026:N3026" si="623">SUM(C3019:C3025)</f>
        <v>0</v>
      </c>
      <c r="D3026" s="37">
        <f t="shared" si="623"/>
        <v>6.9399999999999995</v>
      </c>
      <c r="E3026" s="37">
        <f t="shared" si="623"/>
        <v>1.18</v>
      </c>
      <c r="F3026" s="36">
        <f t="shared" si="623"/>
        <v>3654359</v>
      </c>
      <c r="G3026" s="36">
        <f t="shared" si="623"/>
        <v>435990</v>
      </c>
      <c r="H3026" s="36">
        <f t="shared" si="623"/>
        <v>4090349</v>
      </c>
      <c r="I3026" s="36">
        <f t="shared" si="623"/>
        <v>25200</v>
      </c>
      <c r="J3026" s="36">
        <f t="shared" si="623"/>
        <v>1431964</v>
      </c>
      <c r="K3026" s="36">
        <f t="shared" si="623"/>
        <v>40903</v>
      </c>
      <c r="L3026" s="36">
        <f t="shared" si="623"/>
        <v>84150</v>
      </c>
      <c r="M3026" s="36">
        <f t="shared" si="623"/>
        <v>0</v>
      </c>
      <c r="N3026" s="38">
        <f t="shared" si="623"/>
        <v>5631663</v>
      </c>
    </row>
    <row r="3027" spans="1:14" x14ac:dyDescent="0.2">
      <c r="A3027" s="34" t="s">
        <v>1483</v>
      </c>
      <c r="B3027" s="35"/>
      <c r="C3027" s="36"/>
      <c r="D3027" s="37"/>
      <c r="E3027" s="37"/>
      <c r="F3027" s="36"/>
      <c r="G3027" s="36"/>
      <c r="H3027" s="36"/>
      <c r="I3027" s="36"/>
      <c r="J3027" s="36"/>
      <c r="K3027" s="36"/>
      <c r="L3027" s="36"/>
      <c r="M3027" s="36"/>
      <c r="N3027" s="38"/>
    </row>
    <row r="3028" spans="1:14" x14ac:dyDescent="0.2">
      <c r="A3028" s="39" t="s">
        <v>1484</v>
      </c>
      <c r="B3028" s="40"/>
      <c r="C3028" s="41">
        <v>53</v>
      </c>
      <c r="D3028" s="42">
        <v>0</v>
      </c>
      <c r="E3028" s="42">
        <v>9.69E-2</v>
      </c>
      <c r="F3028" s="41">
        <v>0</v>
      </c>
      <c r="G3028" s="41">
        <v>26261</v>
      </c>
      <c r="H3028" s="41">
        <v>26261</v>
      </c>
      <c r="I3028" s="41">
        <v>0</v>
      </c>
      <c r="J3028" s="41">
        <v>9139</v>
      </c>
      <c r="K3028" s="41">
        <v>263</v>
      </c>
      <c r="L3028" s="41">
        <v>0</v>
      </c>
      <c r="M3028" s="41">
        <v>0</v>
      </c>
      <c r="N3028" s="43">
        <v>35400</v>
      </c>
    </row>
    <row r="3029" spans="1:14" x14ac:dyDescent="0.2">
      <c r="A3029" s="39" t="s">
        <v>1485</v>
      </c>
      <c r="B3029" s="40"/>
      <c r="C3029" s="41">
        <v>0</v>
      </c>
      <c r="D3029" s="42">
        <v>2.29</v>
      </c>
      <c r="E3029" s="42">
        <v>0</v>
      </c>
      <c r="F3029" s="41">
        <v>1027973</v>
      </c>
      <c r="G3029" s="41">
        <v>0</v>
      </c>
      <c r="H3029" s="41">
        <v>1027973</v>
      </c>
      <c r="I3029" s="41">
        <v>0</v>
      </c>
      <c r="J3029" s="41">
        <v>357735</v>
      </c>
      <c r="K3029" s="41">
        <v>10280</v>
      </c>
      <c r="L3029" s="41">
        <v>0</v>
      </c>
      <c r="M3029" s="41">
        <v>0</v>
      </c>
      <c r="N3029" s="43">
        <v>1385708</v>
      </c>
    </row>
    <row r="3030" spans="1:14" x14ac:dyDescent="0.2">
      <c r="A3030" s="34" t="s">
        <v>24</v>
      </c>
      <c r="B3030" s="35"/>
      <c r="C3030" s="36">
        <f t="shared" ref="C3030:N3030" si="624">SUM(C3028:C3029)</f>
        <v>53</v>
      </c>
      <c r="D3030" s="37">
        <f t="shared" si="624"/>
        <v>2.29</v>
      </c>
      <c r="E3030" s="37">
        <f t="shared" si="624"/>
        <v>9.69E-2</v>
      </c>
      <c r="F3030" s="36">
        <f t="shared" si="624"/>
        <v>1027973</v>
      </c>
      <c r="G3030" s="36">
        <f t="shared" si="624"/>
        <v>26261</v>
      </c>
      <c r="H3030" s="36">
        <f t="shared" si="624"/>
        <v>1054234</v>
      </c>
      <c r="I3030" s="36">
        <f t="shared" si="624"/>
        <v>0</v>
      </c>
      <c r="J3030" s="36">
        <f t="shared" si="624"/>
        <v>366874</v>
      </c>
      <c r="K3030" s="36">
        <f t="shared" si="624"/>
        <v>10543</v>
      </c>
      <c r="L3030" s="36">
        <f t="shared" si="624"/>
        <v>0</v>
      </c>
      <c r="M3030" s="36">
        <f t="shared" si="624"/>
        <v>0</v>
      </c>
      <c r="N3030" s="38">
        <f t="shared" si="624"/>
        <v>1421108</v>
      </c>
    </row>
    <row r="3031" spans="1:14" x14ac:dyDescent="0.2">
      <c r="A3031" s="29" t="s">
        <v>2842</v>
      </c>
      <c r="B3031" s="30"/>
      <c r="C3031" s="31">
        <f t="shared" ref="C3031:N3031" si="625">C3026+C3030</f>
        <v>53</v>
      </c>
      <c r="D3031" s="32">
        <f t="shared" si="625"/>
        <v>9.23</v>
      </c>
      <c r="E3031" s="32">
        <f t="shared" si="625"/>
        <v>1.2768999999999999</v>
      </c>
      <c r="F3031" s="31">
        <f t="shared" si="625"/>
        <v>4682332</v>
      </c>
      <c r="G3031" s="31">
        <f t="shared" si="625"/>
        <v>462251</v>
      </c>
      <c r="H3031" s="31">
        <f t="shared" si="625"/>
        <v>5144583</v>
      </c>
      <c r="I3031" s="31">
        <f t="shared" si="625"/>
        <v>25200</v>
      </c>
      <c r="J3031" s="31">
        <f t="shared" si="625"/>
        <v>1798838</v>
      </c>
      <c r="K3031" s="31">
        <f t="shared" si="625"/>
        <v>51446</v>
      </c>
      <c r="L3031" s="31">
        <f t="shared" si="625"/>
        <v>84150</v>
      </c>
      <c r="M3031" s="31">
        <f t="shared" si="625"/>
        <v>0</v>
      </c>
      <c r="N3031" s="33">
        <f t="shared" si="625"/>
        <v>7052771</v>
      </c>
    </row>
    <row r="3032" spans="1:14" x14ac:dyDescent="0.2">
      <c r="A3032" s="39"/>
      <c r="B3032" s="40"/>
      <c r="C3032" s="41"/>
      <c r="D3032" s="42"/>
      <c r="E3032" s="42"/>
      <c r="F3032" s="41"/>
      <c r="G3032" s="41"/>
      <c r="H3032" s="41"/>
      <c r="I3032" s="41"/>
      <c r="J3032" s="41"/>
      <c r="K3032" s="41"/>
      <c r="L3032" s="41"/>
      <c r="M3032" s="41"/>
      <c r="N3032" s="43"/>
    </row>
    <row r="3033" spans="1:14" x14ac:dyDescent="0.2">
      <c r="A3033" s="29" t="s">
        <v>2843</v>
      </c>
      <c r="B3033" s="30"/>
      <c r="C3033" s="31"/>
      <c r="D3033" s="32"/>
      <c r="E3033" s="32"/>
      <c r="F3033" s="31"/>
      <c r="G3033" s="31"/>
      <c r="H3033" s="31"/>
      <c r="I3033" s="31"/>
      <c r="J3033" s="31"/>
      <c r="K3033" s="31"/>
      <c r="L3033" s="31"/>
      <c r="M3033" s="31"/>
      <c r="N3033" s="33"/>
    </row>
    <row r="3034" spans="1:14" x14ac:dyDescent="0.2">
      <c r="A3034" s="29" t="s">
        <v>2844</v>
      </c>
      <c r="B3034" s="30" t="s">
        <v>6</v>
      </c>
      <c r="C3034" s="31" t="s">
        <v>7</v>
      </c>
      <c r="D3034" s="32" t="s">
        <v>8</v>
      </c>
      <c r="E3034" s="32" t="s">
        <v>9</v>
      </c>
      <c r="F3034" s="31" t="s">
        <v>10</v>
      </c>
      <c r="G3034" s="31" t="s">
        <v>11</v>
      </c>
      <c r="H3034" s="31" t="s">
        <v>12</v>
      </c>
      <c r="I3034" s="31" t="s">
        <v>13</v>
      </c>
      <c r="J3034" s="31" t="s">
        <v>14</v>
      </c>
      <c r="K3034" s="31" t="s">
        <v>15</v>
      </c>
      <c r="L3034" s="31" t="s">
        <v>16</v>
      </c>
      <c r="M3034" s="31" t="s">
        <v>17</v>
      </c>
      <c r="N3034" s="33" t="s">
        <v>18</v>
      </c>
    </row>
    <row r="3035" spans="1:14" x14ac:dyDescent="0.2">
      <c r="A3035" s="34" t="s">
        <v>1629</v>
      </c>
      <c r="B3035" s="35"/>
      <c r="C3035" s="36"/>
      <c r="D3035" s="37"/>
      <c r="E3035" s="37"/>
      <c r="F3035" s="36"/>
      <c r="G3035" s="36"/>
      <c r="H3035" s="36"/>
      <c r="I3035" s="36"/>
      <c r="J3035" s="36"/>
      <c r="K3035" s="36"/>
      <c r="L3035" s="36"/>
      <c r="M3035" s="36"/>
      <c r="N3035" s="38"/>
    </row>
    <row r="3036" spans="1:14" x14ac:dyDescent="0.2">
      <c r="A3036" s="39" t="s">
        <v>162</v>
      </c>
      <c r="B3036" s="40"/>
      <c r="C3036" s="41">
        <v>0</v>
      </c>
      <c r="D3036" s="42">
        <v>1.75</v>
      </c>
      <c r="E3036" s="42">
        <v>0</v>
      </c>
      <c r="F3036" s="41">
        <v>606281</v>
      </c>
      <c r="G3036" s="41">
        <v>0</v>
      </c>
      <c r="H3036" s="41">
        <v>606281</v>
      </c>
      <c r="I3036" s="41">
        <v>0</v>
      </c>
      <c r="J3036" s="41">
        <v>210986</v>
      </c>
      <c r="K3036" s="41">
        <v>6063</v>
      </c>
      <c r="L3036" s="41">
        <v>0</v>
      </c>
      <c r="M3036" s="41">
        <v>0</v>
      </c>
      <c r="N3036" s="43">
        <v>817267</v>
      </c>
    </row>
    <row r="3037" spans="1:14" x14ac:dyDescent="0.2">
      <c r="A3037" s="39" t="s">
        <v>40</v>
      </c>
      <c r="B3037" s="40"/>
      <c r="C3037" s="41">
        <v>0</v>
      </c>
      <c r="D3037" s="42">
        <v>-0.38300000000000001</v>
      </c>
      <c r="E3037" s="42">
        <v>0</v>
      </c>
      <c r="F3037" s="41">
        <v>-191520</v>
      </c>
      <c r="G3037" s="41">
        <v>0</v>
      </c>
      <c r="H3037" s="41">
        <v>-191520</v>
      </c>
      <c r="I3037" s="41">
        <v>0</v>
      </c>
      <c r="J3037" s="41">
        <v>-66649</v>
      </c>
      <c r="K3037" s="41">
        <v>-1915</v>
      </c>
      <c r="L3037" s="41">
        <v>0</v>
      </c>
      <c r="M3037" s="41">
        <v>0</v>
      </c>
      <c r="N3037" s="43">
        <v>-258169</v>
      </c>
    </row>
    <row r="3038" spans="1:14" x14ac:dyDescent="0.2">
      <c r="A3038" s="39" t="s">
        <v>206</v>
      </c>
      <c r="B3038" s="40"/>
      <c r="C3038" s="41">
        <v>0</v>
      </c>
      <c r="D3038" s="42">
        <v>0</v>
      </c>
      <c r="E3038" s="42">
        <v>0.1198</v>
      </c>
      <c r="F3038" s="41">
        <v>0</v>
      </c>
      <c r="G3038" s="41">
        <v>36841</v>
      </c>
      <c r="H3038" s="41">
        <v>36841</v>
      </c>
      <c r="I3038" s="41">
        <v>0</v>
      </c>
      <c r="J3038" s="41">
        <v>12821</v>
      </c>
      <c r="K3038" s="41">
        <v>368</v>
      </c>
      <c r="L3038" s="41">
        <v>0</v>
      </c>
      <c r="M3038" s="41">
        <v>0</v>
      </c>
      <c r="N3038" s="43">
        <v>49662</v>
      </c>
    </row>
    <row r="3039" spans="1:14" x14ac:dyDescent="0.2">
      <c r="A3039" s="39" t="s">
        <v>41</v>
      </c>
      <c r="B3039" s="40"/>
      <c r="C3039" s="41">
        <v>0</v>
      </c>
      <c r="D3039" s="42">
        <v>0</v>
      </c>
      <c r="E3039" s="42">
        <v>0</v>
      </c>
      <c r="F3039" s="41">
        <v>0</v>
      </c>
      <c r="G3039" s="41">
        <v>0</v>
      </c>
      <c r="H3039" s="41">
        <v>0</v>
      </c>
      <c r="I3039" s="41">
        <v>191520</v>
      </c>
      <c r="J3039" s="41">
        <v>64734</v>
      </c>
      <c r="K3039" s="41">
        <v>0</v>
      </c>
      <c r="L3039" s="41">
        <v>0</v>
      </c>
      <c r="M3039" s="41">
        <v>0</v>
      </c>
      <c r="N3039" s="43">
        <v>256254</v>
      </c>
    </row>
    <row r="3040" spans="1:14" x14ac:dyDescent="0.2">
      <c r="A3040" s="39" t="s">
        <v>1205</v>
      </c>
      <c r="B3040" s="40"/>
      <c r="C3040" s="41">
        <v>0</v>
      </c>
      <c r="D3040" s="42">
        <v>0</v>
      </c>
      <c r="E3040" s="42">
        <v>0</v>
      </c>
      <c r="F3040" s="41">
        <v>0</v>
      </c>
      <c r="G3040" s="41">
        <v>0</v>
      </c>
      <c r="H3040" s="41">
        <v>0</v>
      </c>
      <c r="I3040" s="41">
        <v>3600</v>
      </c>
      <c r="J3040" s="41">
        <v>1217</v>
      </c>
      <c r="K3040" s="41">
        <v>0</v>
      </c>
      <c r="L3040" s="41">
        <v>0</v>
      </c>
      <c r="M3040" s="41">
        <v>0</v>
      </c>
      <c r="N3040" s="43">
        <v>4817</v>
      </c>
    </row>
    <row r="3041" spans="1:14" x14ac:dyDescent="0.2">
      <c r="A3041" s="39" t="s">
        <v>163</v>
      </c>
      <c r="B3041" s="40"/>
      <c r="C3041" s="41">
        <v>0</v>
      </c>
      <c r="D3041" s="42">
        <v>0</v>
      </c>
      <c r="E3041" s="42">
        <v>0</v>
      </c>
      <c r="F3041" s="41">
        <v>0</v>
      </c>
      <c r="G3041" s="41">
        <v>0</v>
      </c>
      <c r="H3041" s="41">
        <v>0</v>
      </c>
      <c r="I3041" s="41">
        <v>0</v>
      </c>
      <c r="J3041" s="41">
        <v>1</v>
      </c>
      <c r="K3041" s="41">
        <v>0</v>
      </c>
      <c r="L3041" s="41">
        <v>0</v>
      </c>
      <c r="M3041" s="41">
        <v>0</v>
      </c>
      <c r="N3041" s="43">
        <v>1</v>
      </c>
    </row>
    <row r="3042" spans="1:14" x14ac:dyDescent="0.2">
      <c r="A3042" s="39" t="s">
        <v>207</v>
      </c>
      <c r="B3042" s="40"/>
      <c r="C3042" s="41">
        <v>0</v>
      </c>
      <c r="D3042" s="42">
        <v>0</v>
      </c>
      <c r="E3042" s="42">
        <v>0</v>
      </c>
      <c r="F3042" s="41">
        <v>0</v>
      </c>
      <c r="G3042" s="41">
        <v>0</v>
      </c>
      <c r="H3042" s="41">
        <v>0</v>
      </c>
      <c r="I3042" s="41">
        <v>0</v>
      </c>
      <c r="J3042" s="41">
        <v>0</v>
      </c>
      <c r="K3042" s="41">
        <v>0</v>
      </c>
      <c r="L3042" s="41">
        <v>260</v>
      </c>
      <c r="M3042" s="41">
        <v>0</v>
      </c>
      <c r="N3042" s="43">
        <v>260</v>
      </c>
    </row>
    <row r="3043" spans="1:14" x14ac:dyDescent="0.2">
      <c r="A3043" s="39" t="s">
        <v>23</v>
      </c>
      <c r="B3043" s="40"/>
      <c r="C3043" s="41">
        <v>0</v>
      </c>
      <c r="D3043" s="42">
        <v>0</v>
      </c>
      <c r="E3043" s="42">
        <v>0.5</v>
      </c>
      <c r="F3043" s="41">
        <v>0</v>
      </c>
      <c r="G3043" s="41">
        <v>195396</v>
      </c>
      <c r="H3043" s="41">
        <v>195396</v>
      </c>
      <c r="I3043" s="41">
        <v>0</v>
      </c>
      <c r="J3043" s="41">
        <v>67998</v>
      </c>
      <c r="K3043" s="41">
        <v>1954</v>
      </c>
      <c r="L3043" s="41">
        <v>0</v>
      </c>
      <c r="M3043" s="41">
        <v>0</v>
      </c>
      <c r="N3043" s="43">
        <v>263394</v>
      </c>
    </row>
    <row r="3044" spans="1:14" x14ac:dyDescent="0.2">
      <c r="A3044" s="39" t="s">
        <v>1481</v>
      </c>
      <c r="B3044" s="40"/>
      <c r="C3044" s="41">
        <v>0</v>
      </c>
      <c r="D3044" s="42">
        <v>2.4544999999999999</v>
      </c>
      <c r="E3044" s="42">
        <v>5.8299999999999998E-2</v>
      </c>
      <c r="F3044" s="41">
        <v>1401805</v>
      </c>
      <c r="G3044" s="41">
        <v>14648</v>
      </c>
      <c r="H3044" s="41">
        <v>1416453</v>
      </c>
      <c r="I3044" s="41">
        <v>0</v>
      </c>
      <c r="J3044" s="41">
        <v>492925</v>
      </c>
      <c r="K3044" s="41">
        <v>14164</v>
      </c>
      <c r="L3044" s="41">
        <v>54575</v>
      </c>
      <c r="M3044" s="41">
        <v>0</v>
      </c>
      <c r="N3044" s="43">
        <v>1963953</v>
      </c>
    </row>
    <row r="3045" spans="1:14" x14ac:dyDescent="0.2">
      <c r="A3045" s="34" t="s">
        <v>24</v>
      </c>
      <c r="B3045" s="35"/>
      <c r="C3045" s="36">
        <f t="shared" ref="C3045:N3045" si="626">SUM(C3036:C3044)</f>
        <v>0</v>
      </c>
      <c r="D3045" s="37">
        <f t="shared" si="626"/>
        <v>3.8214999999999999</v>
      </c>
      <c r="E3045" s="37">
        <f t="shared" si="626"/>
        <v>0.67810000000000004</v>
      </c>
      <c r="F3045" s="36">
        <f t="shared" si="626"/>
        <v>1816566</v>
      </c>
      <c r="G3045" s="36">
        <f t="shared" si="626"/>
        <v>246885</v>
      </c>
      <c r="H3045" s="36">
        <f t="shared" si="626"/>
        <v>2063451</v>
      </c>
      <c r="I3045" s="36">
        <f t="shared" si="626"/>
        <v>195120</v>
      </c>
      <c r="J3045" s="36">
        <f t="shared" si="626"/>
        <v>784033</v>
      </c>
      <c r="K3045" s="36">
        <f t="shared" si="626"/>
        <v>20634</v>
      </c>
      <c r="L3045" s="36">
        <f t="shared" si="626"/>
        <v>54835</v>
      </c>
      <c r="M3045" s="36">
        <f t="shared" si="626"/>
        <v>0</v>
      </c>
      <c r="N3045" s="38">
        <f t="shared" si="626"/>
        <v>3097439</v>
      </c>
    </row>
    <row r="3046" spans="1:14" x14ac:dyDescent="0.2">
      <c r="A3046" s="34" t="s">
        <v>1483</v>
      </c>
      <c r="B3046" s="35"/>
      <c r="C3046" s="36"/>
      <c r="D3046" s="37"/>
      <c r="E3046" s="37"/>
      <c r="F3046" s="36"/>
      <c r="G3046" s="36"/>
      <c r="H3046" s="36"/>
      <c r="I3046" s="36"/>
      <c r="J3046" s="36"/>
      <c r="K3046" s="36"/>
      <c r="L3046" s="36"/>
      <c r="M3046" s="36"/>
      <c r="N3046" s="38"/>
    </row>
    <row r="3047" spans="1:14" x14ac:dyDescent="0.2">
      <c r="A3047" s="39" t="s">
        <v>1492</v>
      </c>
      <c r="B3047" s="40"/>
      <c r="C3047" s="41">
        <v>14</v>
      </c>
      <c r="D3047" s="42">
        <v>0</v>
      </c>
      <c r="E3047" s="42">
        <v>2.6700000000000002E-2</v>
      </c>
      <c r="F3047" s="41">
        <v>0</v>
      </c>
      <c r="G3047" s="41">
        <v>7236</v>
      </c>
      <c r="H3047" s="41">
        <v>7236</v>
      </c>
      <c r="I3047" s="41">
        <v>0</v>
      </c>
      <c r="J3047" s="41">
        <v>2518</v>
      </c>
      <c r="K3047" s="41">
        <v>72</v>
      </c>
      <c r="L3047" s="41">
        <v>0</v>
      </c>
      <c r="M3047" s="41">
        <v>0</v>
      </c>
      <c r="N3047" s="43">
        <v>9754</v>
      </c>
    </row>
    <row r="3048" spans="1:14" x14ac:dyDescent="0.2">
      <c r="A3048" s="39" t="s">
        <v>1485</v>
      </c>
      <c r="B3048" s="40"/>
      <c r="C3048" s="41">
        <v>0</v>
      </c>
      <c r="D3048" s="42">
        <v>0.8</v>
      </c>
      <c r="E3048" s="42">
        <v>0</v>
      </c>
      <c r="F3048" s="41">
        <v>332690</v>
      </c>
      <c r="G3048" s="41">
        <v>0</v>
      </c>
      <c r="H3048" s="41">
        <v>332690</v>
      </c>
      <c r="I3048" s="41">
        <v>0</v>
      </c>
      <c r="J3048" s="41">
        <v>115776</v>
      </c>
      <c r="K3048" s="41">
        <v>3327</v>
      </c>
      <c r="L3048" s="41">
        <v>0</v>
      </c>
      <c r="M3048" s="41">
        <v>0</v>
      </c>
      <c r="N3048" s="43">
        <v>448466</v>
      </c>
    </row>
    <row r="3049" spans="1:14" x14ac:dyDescent="0.2">
      <c r="A3049" s="34" t="s">
        <v>24</v>
      </c>
      <c r="B3049" s="35"/>
      <c r="C3049" s="36">
        <f t="shared" ref="C3049:N3049" si="627">SUM(C3047:C3048)</f>
        <v>14</v>
      </c>
      <c r="D3049" s="37">
        <f t="shared" si="627"/>
        <v>0.8</v>
      </c>
      <c r="E3049" s="37">
        <f t="shared" si="627"/>
        <v>2.6700000000000002E-2</v>
      </c>
      <c r="F3049" s="36">
        <f t="shared" si="627"/>
        <v>332690</v>
      </c>
      <c r="G3049" s="36">
        <f t="shared" si="627"/>
        <v>7236</v>
      </c>
      <c r="H3049" s="36">
        <f t="shared" si="627"/>
        <v>339926</v>
      </c>
      <c r="I3049" s="36">
        <f t="shared" si="627"/>
        <v>0</v>
      </c>
      <c r="J3049" s="36">
        <f t="shared" si="627"/>
        <v>118294</v>
      </c>
      <c r="K3049" s="36">
        <f t="shared" si="627"/>
        <v>3399</v>
      </c>
      <c r="L3049" s="36">
        <f t="shared" si="627"/>
        <v>0</v>
      </c>
      <c r="M3049" s="36">
        <f t="shared" si="627"/>
        <v>0</v>
      </c>
      <c r="N3049" s="38">
        <f t="shared" si="627"/>
        <v>458220</v>
      </c>
    </row>
    <row r="3050" spans="1:14" x14ac:dyDescent="0.2">
      <c r="A3050" s="29" t="s">
        <v>2845</v>
      </c>
      <c r="B3050" s="30"/>
      <c r="C3050" s="31">
        <f t="shared" ref="C3050:N3050" si="628">C3045+C3049</f>
        <v>14</v>
      </c>
      <c r="D3050" s="32">
        <f t="shared" si="628"/>
        <v>4.6215000000000002</v>
      </c>
      <c r="E3050" s="32">
        <f t="shared" si="628"/>
        <v>0.70480000000000009</v>
      </c>
      <c r="F3050" s="31">
        <f t="shared" si="628"/>
        <v>2149256</v>
      </c>
      <c r="G3050" s="31">
        <f t="shared" si="628"/>
        <v>254121</v>
      </c>
      <c r="H3050" s="31">
        <f t="shared" si="628"/>
        <v>2403377</v>
      </c>
      <c r="I3050" s="31">
        <f t="shared" si="628"/>
        <v>195120</v>
      </c>
      <c r="J3050" s="31">
        <f t="shared" si="628"/>
        <v>902327</v>
      </c>
      <c r="K3050" s="31">
        <f t="shared" si="628"/>
        <v>24033</v>
      </c>
      <c r="L3050" s="31">
        <f t="shared" si="628"/>
        <v>54835</v>
      </c>
      <c r="M3050" s="31">
        <f t="shared" si="628"/>
        <v>0</v>
      </c>
      <c r="N3050" s="33">
        <f t="shared" si="628"/>
        <v>3555659</v>
      </c>
    </row>
    <row r="3051" spans="1:14" x14ac:dyDescent="0.2">
      <c r="A3051" s="39"/>
      <c r="B3051" s="40"/>
      <c r="C3051" s="41"/>
      <c r="D3051" s="42"/>
      <c r="E3051" s="42"/>
      <c r="F3051" s="41"/>
      <c r="G3051" s="41"/>
      <c r="H3051" s="41"/>
      <c r="I3051" s="41"/>
      <c r="J3051" s="41"/>
      <c r="K3051" s="41"/>
      <c r="L3051" s="41"/>
      <c r="M3051" s="41"/>
      <c r="N3051" s="43"/>
    </row>
    <row r="3052" spans="1:14" x14ac:dyDescent="0.2">
      <c r="A3052" s="29" t="s">
        <v>2846</v>
      </c>
      <c r="B3052" s="30"/>
      <c r="C3052" s="31"/>
      <c r="D3052" s="32"/>
      <c r="E3052" s="32"/>
      <c r="F3052" s="31"/>
      <c r="G3052" s="31"/>
      <c r="H3052" s="31"/>
      <c r="I3052" s="31"/>
      <c r="J3052" s="31"/>
      <c r="K3052" s="31"/>
      <c r="L3052" s="31"/>
      <c r="M3052" s="31"/>
      <c r="N3052" s="33"/>
    </row>
    <row r="3053" spans="1:14" x14ac:dyDescent="0.2">
      <c r="A3053" s="29" t="s">
        <v>2847</v>
      </c>
      <c r="B3053" s="30" t="s">
        <v>6</v>
      </c>
      <c r="C3053" s="31" t="s">
        <v>7</v>
      </c>
      <c r="D3053" s="32" t="s">
        <v>8</v>
      </c>
      <c r="E3053" s="32" t="s">
        <v>9</v>
      </c>
      <c r="F3053" s="31" t="s">
        <v>10</v>
      </c>
      <c r="G3053" s="31" t="s">
        <v>11</v>
      </c>
      <c r="H3053" s="31" t="s">
        <v>12</v>
      </c>
      <c r="I3053" s="31" t="s">
        <v>13</v>
      </c>
      <c r="J3053" s="31" t="s">
        <v>14</v>
      </c>
      <c r="K3053" s="31" t="s">
        <v>15</v>
      </c>
      <c r="L3053" s="31" t="s">
        <v>16</v>
      </c>
      <c r="M3053" s="31" t="s">
        <v>17</v>
      </c>
      <c r="N3053" s="33" t="s">
        <v>18</v>
      </c>
    </row>
    <row r="3054" spans="1:14" x14ac:dyDescent="0.2">
      <c r="A3054" s="34" t="s">
        <v>19</v>
      </c>
      <c r="B3054" s="35"/>
      <c r="C3054" s="36"/>
      <c r="D3054" s="37"/>
      <c r="E3054" s="37"/>
      <c r="F3054" s="36"/>
      <c r="G3054" s="36"/>
      <c r="H3054" s="36"/>
      <c r="I3054" s="36"/>
      <c r="J3054" s="36"/>
      <c r="K3054" s="36"/>
      <c r="L3054" s="36"/>
      <c r="M3054" s="36"/>
      <c r="N3054" s="38"/>
    </row>
    <row r="3055" spans="1:14" x14ac:dyDescent="0.2">
      <c r="A3055" s="39" t="s">
        <v>22</v>
      </c>
      <c r="B3055" s="40"/>
      <c r="C3055" s="41">
        <v>0</v>
      </c>
      <c r="D3055" s="42">
        <v>1.9350000000000001</v>
      </c>
      <c r="E3055" s="42">
        <v>0.4</v>
      </c>
      <c r="F3055" s="41">
        <v>1065515</v>
      </c>
      <c r="G3055" s="41">
        <v>94997</v>
      </c>
      <c r="H3055" s="41">
        <v>1160512</v>
      </c>
      <c r="I3055" s="41">
        <v>0</v>
      </c>
      <c r="J3055" s="41">
        <v>403858</v>
      </c>
      <c r="K3055" s="41">
        <v>11605</v>
      </c>
      <c r="L3055" s="41">
        <v>10000</v>
      </c>
      <c r="M3055" s="41">
        <v>0</v>
      </c>
      <c r="N3055" s="43">
        <v>1574370</v>
      </c>
    </row>
    <row r="3056" spans="1:14" x14ac:dyDescent="0.2">
      <c r="A3056" s="34" t="s">
        <v>24</v>
      </c>
      <c r="B3056" s="35"/>
      <c r="C3056" s="36">
        <f t="shared" ref="C3056:N3056" si="629">SUM(C3055:C3055)</f>
        <v>0</v>
      </c>
      <c r="D3056" s="37">
        <f t="shared" si="629"/>
        <v>1.9350000000000001</v>
      </c>
      <c r="E3056" s="37">
        <f t="shared" si="629"/>
        <v>0.4</v>
      </c>
      <c r="F3056" s="36">
        <f t="shared" si="629"/>
        <v>1065515</v>
      </c>
      <c r="G3056" s="36">
        <f t="shared" si="629"/>
        <v>94997</v>
      </c>
      <c r="H3056" s="36">
        <f t="shared" si="629"/>
        <v>1160512</v>
      </c>
      <c r="I3056" s="36">
        <f t="shared" si="629"/>
        <v>0</v>
      </c>
      <c r="J3056" s="36">
        <f t="shared" si="629"/>
        <v>403858</v>
      </c>
      <c r="K3056" s="36">
        <f t="shared" si="629"/>
        <v>11605</v>
      </c>
      <c r="L3056" s="36">
        <f t="shared" si="629"/>
        <v>10000</v>
      </c>
      <c r="M3056" s="36">
        <f t="shared" si="629"/>
        <v>0</v>
      </c>
      <c r="N3056" s="38">
        <f t="shared" si="629"/>
        <v>1574370</v>
      </c>
    </row>
    <row r="3057" spans="1:14" x14ac:dyDescent="0.2">
      <c r="A3057" s="34" t="s">
        <v>1629</v>
      </c>
      <c r="B3057" s="35"/>
      <c r="C3057" s="36"/>
      <c r="D3057" s="37"/>
      <c r="E3057" s="37"/>
      <c r="F3057" s="36"/>
      <c r="G3057" s="36"/>
      <c r="H3057" s="36"/>
      <c r="I3057" s="36"/>
      <c r="J3057" s="36"/>
      <c r="K3057" s="36"/>
      <c r="L3057" s="36"/>
      <c r="M3057" s="36"/>
      <c r="N3057" s="38"/>
    </row>
    <row r="3058" spans="1:14" x14ac:dyDescent="0.2">
      <c r="A3058" s="39" t="s">
        <v>162</v>
      </c>
      <c r="B3058" s="40"/>
      <c r="C3058" s="41">
        <v>0</v>
      </c>
      <c r="D3058" s="42">
        <v>1.5</v>
      </c>
      <c r="E3058" s="42">
        <v>0</v>
      </c>
      <c r="F3058" s="41">
        <v>548738</v>
      </c>
      <c r="G3058" s="41">
        <v>0</v>
      </c>
      <c r="H3058" s="41">
        <v>548738</v>
      </c>
      <c r="I3058" s="41">
        <v>0</v>
      </c>
      <c r="J3058" s="41">
        <v>190960</v>
      </c>
      <c r="K3058" s="41">
        <v>5487</v>
      </c>
      <c r="L3058" s="41">
        <v>0</v>
      </c>
      <c r="M3058" s="41">
        <v>0</v>
      </c>
      <c r="N3058" s="43">
        <v>739698</v>
      </c>
    </row>
    <row r="3059" spans="1:14" x14ac:dyDescent="0.2">
      <c r="A3059" s="39" t="s">
        <v>584</v>
      </c>
      <c r="B3059" s="40"/>
      <c r="C3059" s="41">
        <v>0</v>
      </c>
      <c r="D3059" s="42">
        <v>-0.6875</v>
      </c>
      <c r="E3059" s="42">
        <v>0</v>
      </c>
      <c r="F3059" s="41">
        <v>-238182</v>
      </c>
      <c r="G3059" s="41">
        <v>0</v>
      </c>
      <c r="H3059" s="41">
        <v>-238182</v>
      </c>
      <c r="I3059" s="41">
        <v>0</v>
      </c>
      <c r="J3059" s="41">
        <v>-82887</v>
      </c>
      <c r="K3059" s="41">
        <v>-2382</v>
      </c>
      <c r="L3059" s="41">
        <v>0</v>
      </c>
      <c r="M3059" s="41">
        <v>0</v>
      </c>
      <c r="N3059" s="43">
        <v>-321069</v>
      </c>
    </row>
    <row r="3060" spans="1:14" x14ac:dyDescent="0.2">
      <c r="A3060" s="39" t="s">
        <v>163</v>
      </c>
      <c r="B3060" s="40"/>
      <c r="C3060" s="41">
        <v>0</v>
      </c>
      <c r="D3060" s="42">
        <v>0</v>
      </c>
      <c r="E3060" s="42">
        <v>0</v>
      </c>
      <c r="F3060" s="41">
        <v>0</v>
      </c>
      <c r="G3060" s="41">
        <v>0</v>
      </c>
      <c r="H3060" s="41">
        <v>0</v>
      </c>
      <c r="I3060" s="41">
        <v>0</v>
      </c>
      <c r="J3060" s="41">
        <v>5</v>
      </c>
      <c r="K3060" s="41">
        <v>0</v>
      </c>
      <c r="L3060" s="41">
        <v>0</v>
      </c>
      <c r="M3060" s="41">
        <v>0</v>
      </c>
      <c r="N3060" s="43">
        <v>5</v>
      </c>
    </row>
    <row r="3061" spans="1:14" x14ac:dyDescent="0.2">
      <c r="A3061" s="39" t="s">
        <v>23</v>
      </c>
      <c r="B3061" s="40"/>
      <c r="C3061" s="41">
        <v>0</v>
      </c>
      <c r="D3061" s="42">
        <v>0</v>
      </c>
      <c r="E3061" s="42">
        <v>0.95</v>
      </c>
      <c r="F3061" s="41">
        <v>0</v>
      </c>
      <c r="G3061" s="41">
        <v>365931</v>
      </c>
      <c r="H3061" s="41">
        <v>365931</v>
      </c>
      <c r="I3061" s="41">
        <v>0</v>
      </c>
      <c r="J3061" s="41">
        <v>127344</v>
      </c>
      <c r="K3061" s="41">
        <v>3659</v>
      </c>
      <c r="L3061" s="41">
        <v>0</v>
      </c>
      <c r="M3061" s="41">
        <v>0</v>
      </c>
      <c r="N3061" s="43">
        <v>493275</v>
      </c>
    </row>
    <row r="3062" spans="1:14" x14ac:dyDescent="0.2">
      <c r="A3062" s="39" t="s">
        <v>1481</v>
      </c>
      <c r="B3062" s="40"/>
      <c r="C3062" s="41">
        <v>0</v>
      </c>
      <c r="D3062" s="42">
        <v>3.8601000000000001</v>
      </c>
      <c r="E3062" s="42">
        <v>0.1429</v>
      </c>
      <c r="F3062" s="41">
        <v>2328669</v>
      </c>
      <c r="G3062" s="41">
        <v>35871</v>
      </c>
      <c r="H3062" s="41">
        <v>2364540</v>
      </c>
      <c r="I3062" s="41">
        <v>0</v>
      </c>
      <c r="J3062" s="41">
        <v>822860</v>
      </c>
      <c r="K3062" s="41">
        <v>23646</v>
      </c>
      <c r="L3062" s="41">
        <v>59000</v>
      </c>
      <c r="M3062" s="41">
        <v>0</v>
      </c>
      <c r="N3062" s="43">
        <v>3246400</v>
      </c>
    </row>
    <row r="3063" spans="1:14" x14ac:dyDescent="0.2">
      <c r="A3063" s="34" t="s">
        <v>24</v>
      </c>
      <c r="B3063" s="35"/>
      <c r="C3063" s="36">
        <f t="shared" ref="C3063:N3063" si="630">SUM(C3058:C3062)</f>
        <v>0</v>
      </c>
      <c r="D3063" s="37">
        <f t="shared" si="630"/>
        <v>4.6726000000000001</v>
      </c>
      <c r="E3063" s="37">
        <f t="shared" si="630"/>
        <v>1.0929</v>
      </c>
      <c r="F3063" s="36">
        <f t="shared" si="630"/>
        <v>2639225</v>
      </c>
      <c r="G3063" s="36">
        <f t="shared" si="630"/>
        <v>401802</v>
      </c>
      <c r="H3063" s="36">
        <f t="shared" si="630"/>
        <v>3041027</v>
      </c>
      <c r="I3063" s="36">
        <f t="shared" si="630"/>
        <v>0</v>
      </c>
      <c r="J3063" s="36">
        <f t="shared" si="630"/>
        <v>1058282</v>
      </c>
      <c r="K3063" s="36">
        <f t="shared" si="630"/>
        <v>30410</v>
      </c>
      <c r="L3063" s="36">
        <f t="shared" si="630"/>
        <v>59000</v>
      </c>
      <c r="M3063" s="36">
        <f t="shared" si="630"/>
        <v>0</v>
      </c>
      <c r="N3063" s="38">
        <f t="shared" si="630"/>
        <v>4158309</v>
      </c>
    </row>
    <row r="3064" spans="1:14" x14ac:dyDescent="0.2">
      <c r="A3064" s="34" t="s">
        <v>25</v>
      </c>
      <c r="B3064" s="35"/>
      <c r="C3064" s="36"/>
      <c r="D3064" s="37"/>
      <c r="E3064" s="37"/>
      <c r="F3064" s="36"/>
      <c r="G3064" s="36"/>
      <c r="H3064" s="36"/>
      <c r="I3064" s="36"/>
      <c r="J3064" s="36"/>
      <c r="K3064" s="36"/>
      <c r="L3064" s="36"/>
      <c r="M3064" s="36"/>
      <c r="N3064" s="38"/>
    </row>
    <row r="3065" spans="1:14" x14ac:dyDescent="0.2">
      <c r="A3065" s="39" t="s">
        <v>26</v>
      </c>
      <c r="B3065" s="40"/>
      <c r="C3065" s="41">
        <v>25</v>
      </c>
      <c r="D3065" s="42">
        <v>0</v>
      </c>
      <c r="E3065" s="42">
        <v>0.99329999999999996</v>
      </c>
      <c r="F3065" s="41">
        <v>0</v>
      </c>
      <c r="G3065" s="41">
        <v>305368</v>
      </c>
      <c r="H3065" s="41">
        <v>305368</v>
      </c>
      <c r="I3065" s="41">
        <v>0</v>
      </c>
      <c r="J3065" s="41">
        <v>106268</v>
      </c>
      <c r="K3065" s="41">
        <v>3054</v>
      </c>
      <c r="L3065" s="41">
        <v>2125</v>
      </c>
      <c r="M3065" s="41">
        <v>0</v>
      </c>
      <c r="N3065" s="43">
        <v>413761</v>
      </c>
    </row>
    <row r="3066" spans="1:14" x14ac:dyDescent="0.2">
      <c r="A3066" s="39" t="s">
        <v>69</v>
      </c>
      <c r="B3066" s="40"/>
      <c r="C3066" s="41">
        <v>38</v>
      </c>
      <c r="D3066" s="42">
        <v>0</v>
      </c>
      <c r="E3066" s="42">
        <v>0.97370000000000001</v>
      </c>
      <c r="F3066" s="41">
        <v>0</v>
      </c>
      <c r="G3066" s="41">
        <v>299343</v>
      </c>
      <c r="H3066" s="41">
        <v>299343</v>
      </c>
      <c r="I3066" s="41">
        <v>0</v>
      </c>
      <c r="J3066" s="41">
        <v>104171</v>
      </c>
      <c r="K3066" s="41">
        <v>2993</v>
      </c>
      <c r="L3066" s="41">
        <v>2318</v>
      </c>
      <c r="M3066" s="41">
        <v>0</v>
      </c>
      <c r="N3066" s="43">
        <v>405832</v>
      </c>
    </row>
    <row r="3067" spans="1:14" x14ac:dyDescent="0.2">
      <c r="A3067" s="34" t="s">
        <v>24</v>
      </c>
      <c r="B3067" s="35"/>
      <c r="C3067" s="36">
        <f t="shared" ref="C3067:N3067" si="631">SUM(C3065:C3066)</f>
        <v>63</v>
      </c>
      <c r="D3067" s="37">
        <f t="shared" si="631"/>
        <v>0</v>
      </c>
      <c r="E3067" s="37">
        <f t="shared" si="631"/>
        <v>1.9670000000000001</v>
      </c>
      <c r="F3067" s="36">
        <f t="shared" si="631"/>
        <v>0</v>
      </c>
      <c r="G3067" s="36">
        <f t="shared" si="631"/>
        <v>604711</v>
      </c>
      <c r="H3067" s="36">
        <f t="shared" si="631"/>
        <v>604711</v>
      </c>
      <c r="I3067" s="36">
        <f t="shared" si="631"/>
        <v>0</v>
      </c>
      <c r="J3067" s="36">
        <f t="shared" si="631"/>
        <v>210439</v>
      </c>
      <c r="K3067" s="36">
        <f t="shared" si="631"/>
        <v>6047</v>
      </c>
      <c r="L3067" s="36">
        <f t="shared" si="631"/>
        <v>4443</v>
      </c>
      <c r="M3067" s="36">
        <f t="shared" si="631"/>
        <v>0</v>
      </c>
      <c r="N3067" s="38">
        <f t="shared" si="631"/>
        <v>819593</v>
      </c>
    </row>
    <row r="3068" spans="1:14" x14ac:dyDescent="0.2">
      <c r="A3068" s="34" t="s">
        <v>1483</v>
      </c>
      <c r="B3068" s="35"/>
      <c r="C3068" s="36"/>
      <c r="D3068" s="37"/>
      <c r="E3068" s="37"/>
      <c r="F3068" s="36"/>
      <c r="G3068" s="36"/>
      <c r="H3068" s="36"/>
      <c r="I3068" s="36"/>
      <c r="J3068" s="36"/>
      <c r="K3068" s="36"/>
      <c r="L3068" s="36"/>
      <c r="M3068" s="36"/>
      <c r="N3068" s="38"/>
    </row>
    <row r="3069" spans="1:14" x14ac:dyDescent="0.2">
      <c r="A3069" s="39" t="s">
        <v>1492</v>
      </c>
      <c r="B3069" s="40"/>
      <c r="C3069" s="41">
        <v>25</v>
      </c>
      <c r="D3069" s="42">
        <v>0</v>
      </c>
      <c r="E3069" s="42">
        <v>4.7600000000000003E-2</v>
      </c>
      <c r="F3069" s="41">
        <v>0</v>
      </c>
      <c r="G3069" s="41">
        <v>12900</v>
      </c>
      <c r="H3069" s="41">
        <v>12900</v>
      </c>
      <c r="I3069" s="41">
        <v>0</v>
      </c>
      <c r="J3069" s="41">
        <v>4489</v>
      </c>
      <c r="K3069" s="41">
        <v>129</v>
      </c>
      <c r="L3069" s="41">
        <v>0</v>
      </c>
      <c r="M3069" s="41">
        <v>0</v>
      </c>
      <c r="N3069" s="43">
        <v>17389</v>
      </c>
    </row>
    <row r="3070" spans="1:14" x14ac:dyDescent="0.2">
      <c r="A3070" s="39" t="s">
        <v>1485</v>
      </c>
      <c r="B3070" s="40"/>
      <c r="C3070" s="41">
        <v>0</v>
      </c>
      <c r="D3070" s="42">
        <v>1</v>
      </c>
      <c r="E3070" s="42">
        <v>0</v>
      </c>
      <c r="F3070" s="41">
        <v>459913</v>
      </c>
      <c r="G3070" s="41">
        <v>0</v>
      </c>
      <c r="H3070" s="41">
        <v>459913</v>
      </c>
      <c r="I3070" s="41">
        <v>0</v>
      </c>
      <c r="J3070" s="41">
        <v>160050</v>
      </c>
      <c r="K3070" s="41">
        <v>4599</v>
      </c>
      <c r="L3070" s="41">
        <v>0</v>
      </c>
      <c r="M3070" s="41">
        <v>0</v>
      </c>
      <c r="N3070" s="43">
        <v>619963</v>
      </c>
    </row>
    <row r="3071" spans="1:14" x14ac:dyDescent="0.2">
      <c r="A3071" s="34" t="s">
        <v>24</v>
      </c>
      <c r="B3071" s="35"/>
      <c r="C3071" s="36">
        <f t="shared" ref="C3071:N3071" si="632">SUM(C3069:C3070)</f>
        <v>25</v>
      </c>
      <c r="D3071" s="37">
        <f t="shared" si="632"/>
        <v>1</v>
      </c>
      <c r="E3071" s="37">
        <f t="shared" si="632"/>
        <v>4.7600000000000003E-2</v>
      </c>
      <c r="F3071" s="36">
        <f t="shared" si="632"/>
        <v>459913</v>
      </c>
      <c r="G3071" s="36">
        <f t="shared" si="632"/>
        <v>12900</v>
      </c>
      <c r="H3071" s="36">
        <f t="shared" si="632"/>
        <v>472813</v>
      </c>
      <c r="I3071" s="36">
        <f t="shared" si="632"/>
        <v>0</v>
      </c>
      <c r="J3071" s="36">
        <f t="shared" si="632"/>
        <v>164539</v>
      </c>
      <c r="K3071" s="36">
        <f t="shared" si="632"/>
        <v>4728</v>
      </c>
      <c r="L3071" s="36">
        <f t="shared" si="632"/>
        <v>0</v>
      </c>
      <c r="M3071" s="36">
        <f t="shared" si="632"/>
        <v>0</v>
      </c>
      <c r="N3071" s="38">
        <f t="shared" si="632"/>
        <v>637352</v>
      </c>
    </row>
    <row r="3072" spans="1:14" x14ac:dyDescent="0.2">
      <c r="A3072" s="29" t="s">
        <v>2848</v>
      </c>
      <c r="B3072" s="30"/>
      <c r="C3072" s="31">
        <f t="shared" ref="C3072:N3072" si="633">C3056+C3063+C3067+C3071</f>
        <v>88</v>
      </c>
      <c r="D3072" s="32">
        <f t="shared" si="633"/>
        <v>7.6075999999999997</v>
      </c>
      <c r="E3072" s="32">
        <f t="shared" si="633"/>
        <v>3.5075000000000003</v>
      </c>
      <c r="F3072" s="31">
        <f t="shared" si="633"/>
        <v>4164653</v>
      </c>
      <c r="G3072" s="31">
        <f t="shared" si="633"/>
        <v>1114410</v>
      </c>
      <c r="H3072" s="31">
        <f t="shared" si="633"/>
        <v>5279063</v>
      </c>
      <c r="I3072" s="31">
        <f t="shared" si="633"/>
        <v>0</v>
      </c>
      <c r="J3072" s="31">
        <f t="shared" si="633"/>
        <v>1837118</v>
      </c>
      <c r="K3072" s="31">
        <f t="shared" si="633"/>
        <v>52790</v>
      </c>
      <c r="L3072" s="31">
        <f t="shared" si="633"/>
        <v>73443</v>
      </c>
      <c r="M3072" s="31">
        <f t="shared" si="633"/>
        <v>0</v>
      </c>
      <c r="N3072" s="33">
        <f t="shared" si="633"/>
        <v>7189624</v>
      </c>
    </row>
    <row r="3073" spans="1:14" x14ac:dyDescent="0.2">
      <c r="A3073" s="39"/>
      <c r="B3073" s="40"/>
      <c r="C3073" s="41"/>
      <c r="D3073" s="42"/>
      <c r="E3073" s="42"/>
      <c r="F3073" s="41"/>
      <c r="G3073" s="41"/>
      <c r="H3073" s="41"/>
      <c r="I3073" s="41"/>
      <c r="J3073" s="41"/>
      <c r="K3073" s="41"/>
      <c r="L3073" s="41"/>
      <c r="M3073" s="41"/>
      <c r="N3073" s="43"/>
    </row>
    <row r="3074" spans="1:14" x14ac:dyDescent="0.2">
      <c r="A3074" s="29" t="s">
        <v>2849</v>
      </c>
      <c r="B3074" s="30"/>
      <c r="C3074" s="31"/>
      <c r="D3074" s="32"/>
      <c r="E3074" s="32"/>
      <c r="F3074" s="31"/>
      <c r="G3074" s="31"/>
      <c r="H3074" s="31"/>
      <c r="I3074" s="31"/>
      <c r="J3074" s="31"/>
      <c r="K3074" s="31"/>
      <c r="L3074" s="31"/>
      <c r="M3074" s="31"/>
      <c r="N3074" s="33"/>
    </row>
    <row r="3075" spans="1:14" x14ac:dyDescent="0.2">
      <c r="A3075" s="29" t="s">
        <v>2850</v>
      </c>
      <c r="B3075" s="30" t="s">
        <v>6</v>
      </c>
      <c r="C3075" s="31" t="s">
        <v>7</v>
      </c>
      <c r="D3075" s="32" t="s">
        <v>8</v>
      </c>
      <c r="E3075" s="32" t="s">
        <v>9</v>
      </c>
      <c r="F3075" s="31" t="s">
        <v>10</v>
      </c>
      <c r="G3075" s="31" t="s">
        <v>11</v>
      </c>
      <c r="H3075" s="31" t="s">
        <v>12</v>
      </c>
      <c r="I3075" s="31" t="s">
        <v>13</v>
      </c>
      <c r="J3075" s="31" t="s">
        <v>14</v>
      </c>
      <c r="K3075" s="31" t="s">
        <v>15</v>
      </c>
      <c r="L3075" s="31" t="s">
        <v>16</v>
      </c>
      <c r="M3075" s="31" t="s">
        <v>17</v>
      </c>
      <c r="N3075" s="33" t="s">
        <v>18</v>
      </c>
    </row>
    <row r="3076" spans="1:14" x14ac:dyDescent="0.2">
      <c r="A3076" s="34" t="s">
        <v>19</v>
      </c>
      <c r="B3076" s="35"/>
      <c r="C3076" s="36"/>
      <c r="D3076" s="37"/>
      <c r="E3076" s="37"/>
      <c r="F3076" s="36"/>
      <c r="G3076" s="36"/>
      <c r="H3076" s="36"/>
      <c r="I3076" s="36"/>
      <c r="J3076" s="36"/>
      <c r="K3076" s="36"/>
      <c r="L3076" s="36"/>
      <c r="M3076" s="36"/>
      <c r="N3076" s="38"/>
    </row>
    <row r="3077" spans="1:14" x14ac:dyDescent="0.2">
      <c r="A3077" s="39" t="s">
        <v>22</v>
      </c>
      <c r="B3077" s="40"/>
      <c r="C3077" s="41">
        <v>0</v>
      </c>
      <c r="D3077" s="42">
        <v>2.629</v>
      </c>
      <c r="E3077" s="42">
        <v>0.36</v>
      </c>
      <c r="F3077" s="41">
        <v>1490249</v>
      </c>
      <c r="G3077" s="41">
        <v>85497</v>
      </c>
      <c r="H3077" s="41">
        <v>1575746</v>
      </c>
      <c r="I3077" s="41">
        <v>0</v>
      </c>
      <c r="J3077" s="41">
        <v>548360</v>
      </c>
      <c r="K3077" s="41">
        <v>15758</v>
      </c>
      <c r="L3077" s="41">
        <v>8000</v>
      </c>
      <c r="M3077" s="41">
        <v>0</v>
      </c>
      <c r="N3077" s="43">
        <v>2132106</v>
      </c>
    </row>
    <row r="3078" spans="1:14" x14ac:dyDescent="0.2">
      <c r="A3078" s="34" t="s">
        <v>24</v>
      </c>
      <c r="B3078" s="35"/>
      <c r="C3078" s="36">
        <f t="shared" ref="C3078:N3078" si="634">SUM(C3077:C3077)</f>
        <v>0</v>
      </c>
      <c r="D3078" s="37">
        <f t="shared" si="634"/>
        <v>2.629</v>
      </c>
      <c r="E3078" s="37">
        <f t="shared" si="634"/>
        <v>0.36</v>
      </c>
      <c r="F3078" s="36">
        <f t="shared" si="634"/>
        <v>1490249</v>
      </c>
      <c r="G3078" s="36">
        <f t="shared" si="634"/>
        <v>85497</v>
      </c>
      <c r="H3078" s="36">
        <f t="shared" si="634"/>
        <v>1575746</v>
      </c>
      <c r="I3078" s="36">
        <f t="shared" si="634"/>
        <v>0</v>
      </c>
      <c r="J3078" s="36">
        <f t="shared" si="634"/>
        <v>548360</v>
      </c>
      <c r="K3078" s="36">
        <f t="shared" si="634"/>
        <v>15758</v>
      </c>
      <c r="L3078" s="36">
        <f t="shared" si="634"/>
        <v>8000</v>
      </c>
      <c r="M3078" s="36">
        <f t="shared" si="634"/>
        <v>0</v>
      </c>
      <c r="N3078" s="38">
        <f t="shared" si="634"/>
        <v>2132106</v>
      </c>
    </row>
    <row r="3079" spans="1:14" x14ac:dyDescent="0.2">
      <c r="A3079" s="34" t="s">
        <v>1629</v>
      </c>
      <c r="B3079" s="35"/>
      <c r="C3079" s="36"/>
      <c r="D3079" s="37"/>
      <c r="E3079" s="37"/>
      <c r="F3079" s="36"/>
      <c r="G3079" s="36"/>
      <c r="H3079" s="36"/>
      <c r="I3079" s="36"/>
      <c r="J3079" s="36"/>
      <c r="K3079" s="36"/>
      <c r="L3079" s="36"/>
      <c r="M3079" s="36"/>
      <c r="N3079" s="38"/>
    </row>
    <row r="3080" spans="1:14" x14ac:dyDescent="0.2">
      <c r="A3080" s="39" t="s">
        <v>162</v>
      </c>
      <c r="B3080" s="40"/>
      <c r="C3080" s="41">
        <v>0</v>
      </c>
      <c r="D3080" s="42">
        <v>1.65</v>
      </c>
      <c r="E3080" s="42">
        <v>0</v>
      </c>
      <c r="F3080" s="41">
        <v>589078</v>
      </c>
      <c r="G3080" s="41">
        <v>0</v>
      </c>
      <c r="H3080" s="41">
        <v>589078</v>
      </c>
      <c r="I3080" s="41">
        <v>0</v>
      </c>
      <c r="J3080" s="41">
        <v>204999</v>
      </c>
      <c r="K3080" s="41">
        <v>5891</v>
      </c>
      <c r="L3080" s="41">
        <v>0</v>
      </c>
      <c r="M3080" s="41">
        <v>0</v>
      </c>
      <c r="N3080" s="43">
        <v>794077</v>
      </c>
    </row>
    <row r="3081" spans="1:14" x14ac:dyDescent="0.2">
      <c r="A3081" s="39" t="s">
        <v>40</v>
      </c>
      <c r="B3081" s="40"/>
      <c r="C3081" s="41">
        <v>0</v>
      </c>
      <c r="D3081" s="42">
        <v>-5.04E-2</v>
      </c>
      <c r="E3081" s="42">
        <v>0</v>
      </c>
      <c r="F3081" s="41">
        <v>-25200</v>
      </c>
      <c r="G3081" s="41">
        <v>0</v>
      </c>
      <c r="H3081" s="41">
        <v>-25200</v>
      </c>
      <c r="I3081" s="41">
        <v>0</v>
      </c>
      <c r="J3081" s="41">
        <v>-8770</v>
      </c>
      <c r="K3081" s="41">
        <v>-252</v>
      </c>
      <c r="L3081" s="41">
        <v>0</v>
      </c>
      <c r="M3081" s="41">
        <v>0</v>
      </c>
      <c r="N3081" s="43">
        <v>-33970</v>
      </c>
    </row>
    <row r="3082" spans="1:14" x14ac:dyDescent="0.2">
      <c r="A3082" s="39" t="s">
        <v>41</v>
      </c>
      <c r="B3082" s="40"/>
      <c r="C3082" s="41">
        <v>0</v>
      </c>
      <c r="D3082" s="42">
        <v>0</v>
      </c>
      <c r="E3082" s="42">
        <v>0</v>
      </c>
      <c r="F3082" s="41">
        <v>0</v>
      </c>
      <c r="G3082" s="41">
        <v>0</v>
      </c>
      <c r="H3082" s="41">
        <v>0</v>
      </c>
      <c r="I3082" s="41">
        <v>25200</v>
      </c>
      <c r="J3082" s="41">
        <v>8518</v>
      </c>
      <c r="K3082" s="41">
        <v>0</v>
      </c>
      <c r="L3082" s="41">
        <v>0</v>
      </c>
      <c r="M3082" s="41">
        <v>0</v>
      </c>
      <c r="N3082" s="43">
        <v>33718</v>
      </c>
    </row>
    <row r="3083" spans="1:14" x14ac:dyDescent="0.2">
      <c r="A3083" s="39" t="s">
        <v>163</v>
      </c>
      <c r="B3083" s="40"/>
      <c r="C3083" s="41">
        <v>0</v>
      </c>
      <c r="D3083" s="42">
        <v>0</v>
      </c>
      <c r="E3083" s="42">
        <v>0</v>
      </c>
      <c r="F3083" s="41">
        <v>0</v>
      </c>
      <c r="G3083" s="41">
        <v>0</v>
      </c>
      <c r="H3083" s="41">
        <v>0</v>
      </c>
      <c r="I3083" s="41">
        <v>0</v>
      </c>
      <c r="J3083" s="41">
        <v>2</v>
      </c>
      <c r="K3083" s="41">
        <v>0</v>
      </c>
      <c r="L3083" s="41">
        <v>0</v>
      </c>
      <c r="M3083" s="41">
        <v>0</v>
      </c>
      <c r="N3083" s="43">
        <v>2</v>
      </c>
    </row>
    <row r="3084" spans="1:14" x14ac:dyDescent="0.2">
      <c r="A3084" s="39" t="s">
        <v>23</v>
      </c>
      <c r="B3084" s="40"/>
      <c r="C3084" s="41">
        <v>0</v>
      </c>
      <c r="D3084" s="42">
        <v>0</v>
      </c>
      <c r="E3084" s="42">
        <v>0.7</v>
      </c>
      <c r="F3084" s="41">
        <v>0</v>
      </c>
      <c r="G3084" s="41">
        <v>268234</v>
      </c>
      <c r="H3084" s="41">
        <v>268234</v>
      </c>
      <c r="I3084" s="41">
        <v>0</v>
      </c>
      <c r="J3084" s="41">
        <v>93345</v>
      </c>
      <c r="K3084" s="41">
        <v>2682</v>
      </c>
      <c r="L3084" s="41">
        <v>0</v>
      </c>
      <c r="M3084" s="41">
        <v>0</v>
      </c>
      <c r="N3084" s="43">
        <v>361579</v>
      </c>
    </row>
    <row r="3085" spans="1:14" x14ac:dyDescent="0.2">
      <c r="A3085" s="39" t="s">
        <v>1481</v>
      </c>
      <c r="B3085" s="40"/>
      <c r="C3085" s="41">
        <v>0</v>
      </c>
      <c r="D3085" s="42">
        <v>2.1682999999999999</v>
      </c>
      <c r="E3085" s="42">
        <v>8.3299999999999999E-2</v>
      </c>
      <c r="F3085" s="41">
        <v>1227173</v>
      </c>
      <c r="G3085" s="41">
        <v>20925</v>
      </c>
      <c r="H3085" s="41">
        <v>1248098</v>
      </c>
      <c r="I3085" s="41">
        <v>0</v>
      </c>
      <c r="J3085" s="41">
        <v>434338</v>
      </c>
      <c r="K3085" s="41">
        <v>12481</v>
      </c>
      <c r="L3085" s="41">
        <v>29500</v>
      </c>
      <c r="M3085" s="41">
        <v>0</v>
      </c>
      <c r="N3085" s="43">
        <v>1711936</v>
      </c>
    </row>
    <row r="3086" spans="1:14" x14ac:dyDescent="0.2">
      <c r="A3086" s="34" t="s">
        <v>24</v>
      </c>
      <c r="B3086" s="35"/>
      <c r="C3086" s="36">
        <f t="shared" ref="C3086:N3086" si="635">SUM(C3080:C3085)</f>
        <v>0</v>
      </c>
      <c r="D3086" s="37">
        <f t="shared" si="635"/>
        <v>3.7679</v>
      </c>
      <c r="E3086" s="37">
        <f t="shared" si="635"/>
        <v>0.7833</v>
      </c>
      <c r="F3086" s="36">
        <f t="shared" si="635"/>
        <v>1791051</v>
      </c>
      <c r="G3086" s="36">
        <f t="shared" si="635"/>
        <v>289159</v>
      </c>
      <c r="H3086" s="36">
        <f t="shared" si="635"/>
        <v>2080210</v>
      </c>
      <c r="I3086" s="36">
        <f t="shared" si="635"/>
        <v>25200</v>
      </c>
      <c r="J3086" s="36">
        <f t="shared" si="635"/>
        <v>732432</v>
      </c>
      <c r="K3086" s="36">
        <f t="shared" si="635"/>
        <v>20802</v>
      </c>
      <c r="L3086" s="36">
        <f t="shared" si="635"/>
        <v>29500</v>
      </c>
      <c r="M3086" s="36">
        <f t="shared" si="635"/>
        <v>0</v>
      </c>
      <c r="N3086" s="38">
        <f t="shared" si="635"/>
        <v>2867342</v>
      </c>
    </row>
    <row r="3087" spans="1:14" x14ac:dyDescent="0.2">
      <c r="A3087" s="34" t="s">
        <v>25</v>
      </c>
      <c r="B3087" s="35"/>
      <c r="C3087" s="36"/>
      <c r="D3087" s="37"/>
      <c r="E3087" s="37"/>
      <c r="F3087" s="36"/>
      <c r="G3087" s="36"/>
      <c r="H3087" s="36"/>
      <c r="I3087" s="36"/>
      <c r="J3087" s="36"/>
      <c r="K3087" s="36"/>
      <c r="L3087" s="36"/>
      <c r="M3087" s="36"/>
      <c r="N3087" s="38"/>
    </row>
    <row r="3088" spans="1:14" x14ac:dyDescent="0.2">
      <c r="A3088" s="39" t="s">
        <v>26</v>
      </c>
      <c r="B3088" s="40"/>
      <c r="C3088" s="41">
        <v>20</v>
      </c>
      <c r="D3088" s="42">
        <v>0</v>
      </c>
      <c r="E3088" s="42">
        <v>0.83819999999999995</v>
      </c>
      <c r="F3088" s="41">
        <v>0</v>
      </c>
      <c r="G3088" s="41">
        <v>257686</v>
      </c>
      <c r="H3088" s="41">
        <v>257686</v>
      </c>
      <c r="I3088" s="41">
        <v>0</v>
      </c>
      <c r="J3088" s="41">
        <v>89675</v>
      </c>
      <c r="K3088" s="41">
        <v>2577</v>
      </c>
      <c r="L3088" s="41">
        <v>1700</v>
      </c>
      <c r="M3088" s="41">
        <v>0</v>
      </c>
      <c r="N3088" s="43">
        <v>349061</v>
      </c>
    </row>
    <row r="3089" spans="1:14" x14ac:dyDescent="0.2">
      <c r="A3089" s="39" t="s">
        <v>89</v>
      </c>
      <c r="B3089" s="40"/>
      <c r="C3089" s="41">
        <v>20</v>
      </c>
      <c r="D3089" s="42">
        <v>0</v>
      </c>
      <c r="E3089" s="42">
        <v>0.55869999999999997</v>
      </c>
      <c r="F3089" s="41">
        <v>0</v>
      </c>
      <c r="G3089" s="41">
        <v>171760</v>
      </c>
      <c r="H3089" s="41">
        <v>171760</v>
      </c>
      <c r="I3089" s="41">
        <v>0</v>
      </c>
      <c r="J3089" s="41">
        <v>59772</v>
      </c>
      <c r="K3089" s="41">
        <v>1718</v>
      </c>
      <c r="L3089" s="41">
        <v>1220</v>
      </c>
      <c r="M3089" s="41">
        <v>0</v>
      </c>
      <c r="N3089" s="43">
        <v>232752</v>
      </c>
    </row>
    <row r="3090" spans="1:14" x14ac:dyDescent="0.2">
      <c r="A3090" s="34" t="s">
        <v>24</v>
      </c>
      <c r="B3090" s="35"/>
      <c r="C3090" s="36">
        <f t="shared" ref="C3090:N3090" si="636">SUM(C3088:C3089)</f>
        <v>40</v>
      </c>
      <c r="D3090" s="37">
        <f t="shared" si="636"/>
        <v>0</v>
      </c>
      <c r="E3090" s="37">
        <f t="shared" si="636"/>
        <v>1.3969</v>
      </c>
      <c r="F3090" s="36">
        <f t="shared" si="636"/>
        <v>0</v>
      </c>
      <c r="G3090" s="36">
        <f t="shared" si="636"/>
        <v>429446</v>
      </c>
      <c r="H3090" s="36">
        <f t="shared" si="636"/>
        <v>429446</v>
      </c>
      <c r="I3090" s="36">
        <f t="shared" si="636"/>
        <v>0</v>
      </c>
      <c r="J3090" s="36">
        <f t="shared" si="636"/>
        <v>149447</v>
      </c>
      <c r="K3090" s="36">
        <f t="shared" si="636"/>
        <v>4295</v>
      </c>
      <c r="L3090" s="36">
        <f t="shared" si="636"/>
        <v>2920</v>
      </c>
      <c r="M3090" s="36">
        <f t="shared" si="636"/>
        <v>0</v>
      </c>
      <c r="N3090" s="38">
        <f t="shared" si="636"/>
        <v>581813</v>
      </c>
    </row>
    <row r="3091" spans="1:14" x14ac:dyDescent="0.2">
      <c r="A3091" s="34" t="s">
        <v>1483</v>
      </c>
      <c r="B3091" s="35"/>
      <c r="C3091" s="36"/>
      <c r="D3091" s="37"/>
      <c r="E3091" s="37"/>
      <c r="F3091" s="36"/>
      <c r="G3091" s="36"/>
      <c r="H3091" s="36"/>
      <c r="I3091" s="36"/>
      <c r="J3091" s="36"/>
      <c r="K3091" s="36"/>
      <c r="L3091" s="36"/>
      <c r="M3091" s="36"/>
      <c r="N3091" s="38"/>
    </row>
    <row r="3092" spans="1:14" x14ac:dyDescent="0.2">
      <c r="A3092" s="39" t="s">
        <v>1492</v>
      </c>
      <c r="B3092" s="40"/>
      <c r="C3092" s="41">
        <v>20</v>
      </c>
      <c r="D3092" s="42">
        <v>0</v>
      </c>
      <c r="E3092" s="42">
        <v>3.8100000000000002E-2</v>
      </c>
      <c r="F3092" s="41">
        <v>0</v>
      </c>
      <c r="G3092" s="41">
        <v>10325</v>
      </c>
      <c r="H3092" s="41">
        <v>10325</v>
      </c>
      <c r="I3092" s="41">
        <v>0</v>
      </c>
      <c r="J3092" s="41">
        <v>3593</v>
      </c>
      <c r="K3092" s="41">
        <v>103</v>
      </c>
      <c r="L3092" s="41">
        <v>0</v>
      </c>
      <c r="M3092" s="41">
        <v>0</v>
      </c>
      <c r="N3092" s="43">
        <v>13918</v>
      </c>
    </row>
    <row r="3093" spans="1:14" x14ac:dyDescent="0.2">
      <c r="A3093" s="39" t="s">
        <v>1485</v>
      </c>
      <c r="B3093" s="40"/>
      <c r="C3093" s="41">
        <v>0</v>
      </c>
      <c r="D3093" s="42">
        <v>1</v>
      </c>
      <c r="E3093" s="42">
        <v>0</v>
      </c>
      <c r="F3093" s="41">
        <v>437620</v>
      </c>
      <c r="G3093" s="41">
        <v>0</v>
      </c>
      <c r="H3093" s="41">
        <v>437620</v>
      </c>
      <c r="I3093" s="41">
        <v>0</v>
      </c>
      <c r="J3093" s="41">
        <v>152292</v>
      </c>
      <c r="K3093" s="41">
        <v>4376</v>
      </c>
      <c r="L3093" s="41">
        <v>0</v>
      </c>
      <c r="M3093" s="41">
        <v>0</v>
      </c>
      <c r="N3093" s="43">
        <v>589912</v>
      </c>
    </row>
    <row r="3094" spans="1:14" x14ac:dyDescent="0.2">
      <c r="A3094" s="34" t="s">
        <v>24</v>
      </c>
      <c r="B3094" s="35"/>
      <c r="C3094" s="36">
        <f t="shared" ref="C3094:N3094" si="637">SUM(C3092:C3093)</f>
        <v>20</v>
      </c>
      <c r="D3094" s="37">
        <f t="shared" si="637"/>
        <v>1</v>
      </c>
      <c r="E3094" s="37">
        <f t="shared" si="637"/>
        <v>3.8100000000000002E-2</v>
      </c>
      <c r="F3094" s="36">
        <f t="shared" si="637"/>
        <v>437620</v>
      </c>
      <c r="G3094" s="36">
        <f t="shared" si="637"/>
        <v>10325</v>
      </c>
      <c r="H3094" s="36">
        <f t="shared" si="637"/>
        <v>447945</v>
      </c>
      <c r="I3094" s="36">
        <f t="shared" si="637"/>
        <v>0</v>
      </c>
      <c r="J3094" s="36">
        <f t="shared" si="637"/>
        <v>155885</v>
      </c>
      <c r="K3094" s="36">
        <f t="shared" si="637"/>
        <v>4479</v>
      </c>
      <c r="L3094" s="36">
        <f t="shared" si="637"/>
        <v>0</v>
      </c>
      <c r="M3094" s="36">
        <f t="shared" si="637"/>
        <v>0</v>
      </c>
      <c r="N3094" s="38">
        <f t="shared" si="637"/>
        <v>603830</v>
      </c>
    </row>
    <row r="3095" spans="1:14" x14ac:dyDescent="0.2">
      <c r="A3095" s="29" t="s">
        <v>2851</v>
      </c>
      <c r="B3095" s="30"/>
      <c r="C3095" s="31">
        <f t="shared" ref="C3095:N3095" si="638">C3078+C3086+C3090+C3094</f>
        <v>60</v>
      </c>
      <c r="D3095" s="32">
        <f t="shared" si="638"/>
        <v>7.3969000000000005</v>
      </c>
      <c r="E3095" s="32">
        <f t="shared" si="638"/>
        <v>2.5783</v>
      </c>
      <c r="F3095" s="31">
        <f t="shared" si="638"/>
        <v>3718920</v>
      </c>
      <c r="G3095" s="31">
        <f t="shared" si="638"/>
        <v>814427</v>
      </c>
      <c r="H3095" s="31">
        <f t="shared" si="638"/>
        <v>4533347</v>
      </c>
      <c r="I3095" s="31">
        <f t="shared" si="638"/>
        <v>25200</v>
      </c>
      <c r="J3095" s="31">
        <f t="shared" si="638"/>
        <v>1586124</v>
      </c>
      <c r="K3095" s="31">
        <f t="shared" si="638"/>
        <v>45334</v>
      </c>
      <c r="L3095" s="31">
        <f t="shared" si="638"/>
        <v>40420</v>
      </c>
      <c r="M3095" s="31">
        <f t="shared" si="638"/>
        <v>0</v>
      </c>
      <c r="N3095" s="33">
        <f t="shared" si="638"/>
        <v>6185091</v>
      </c>
    </row>
    <row r="3096" spans="1:14" x14ac:dyDescent="0.2">
      <c r="A3096" s="39"/>
      <c r="B3096" s="40"/>
      <c r="C3096" s="41"/>
      <c r="D3096" s="42"/>
      <c r="E3096" s="42"/>
      <c r="F3096" s="41"/>
      <c r="G3096" s="41"/>
      <c r="H3096" s="41"/>
      <c r="I3096" s="41"/>
      <c r="J3096" s="41"/>
      <c r="K3096" s="41"/>
      <c r="L3096" s="41"/>
      <c r="M3096" s="41"/>
      <c r="N3096" s="43"/>
    </row>
    <row r="3097" spans="1:14" x14ac:dyDescent="0.2">
      <c r="A3097" s="29" t="s">
        <v>2852</v>
      </c>
      <c r="B3097" s="30"/>
      <c r="C3097" s="31"/>
      <c r="D3097" s="32"/>
      <c r="E3097" s="32"/>
      <c r="F3097" s="31"/>
      <c r="G3097" s="31"/>
      <c r="H3097" s="31"/>
      <c r="I3097" s="31"/>
      <c r="J3097" s="31"/>
      <c r="K3097" s="31"/>
      <c r="L3097" s="31"/>
      <c r="M3097" s="31"/>
      <c r="N3097" s="33"/>
    </row>
    <row r="3098" spans="1:14" x14ac:dyDescent="0.2">
      <c r="A3098" s="29" t="s">
        <v>2853</v>
      </c>
      <c r="B3098" s="30" t="s">
        <v>6</v>
      </c>
      <c r="C3098" s="31" t="s">
        <v>7</v>
      </c>
      <c r="D3098" s="32" t="s">
        <v>8</v>
      </c>
      <c r="E3098" s="32" t="s">
        <v>9</v>
      </c>
      <c r="F3098" s="31" t="s">
        <v>10</v>
      </c>
      <c r="G3098" s="31" t="s">
        <v>11</v>
      </c>
      <c r="H3098" s="31" t="s">
        <v>12</v>
      </c>
      <c r="I3098" s="31" t="s">
        <v>13</v>
      </c>
      <c r="J3098" s="31" t="s">
        <v>14</v>
      </c>
      <c r="K3098" s="31" t="s">
        <v>15</v>
      </c>
      <c r="L3098" s="31" t="s">
        <v>16</v>
      </c>
      <c r="M3098" s="31" t="s">
        <v>17</v>
      </c>
      <c r="N3098" s="33" t="s">
        <v>18</v>
      </c>
    </row>
    <row r="3099" spans="1:14" x14ac:dyDescent="0.2">
      <c r="A3099" s="34" t="s">
        <v>1629</v>
      </c>
      <c r="B3099" s="35"/>
      <c r="C3099" s="36"/>
      <c r="D3099" s="37"/>
      <c r="E3099" s="37"/>
      <c r="F3099" s="36"/>
      <c r="G3099" s="36"/>
      <c r="H3099" s="36"/>
      <c r="I3099" s="36"/>
      <c r="J3099" s="36"/>
      <c r="K3099" s="36"/>
      <c r="L3099" s="36"/>
      <c r="M3099" s="36"/>
      <c r="N3099" s="38"/>
    </row>
    <row r="3100" spans="1:14" x14ac:dyDescent="0.2">
      <c r="A3100" s="39" t="s">
        <v>23</v>
      </c>
      <c r="B3100" s="40"/>
      <c r="C3100" s="41">
        <v>0</v>
      </c>
      <c r="D3100" s="42">
        <v>0</v>
      </c>
      <c r="E3100" s="42">
        <v>0.5</v>
      </c>
      <c r="F3100" s="41">
        <v>0</v>
      </c>
      <c r="G3100" s="41">
        <v>195396</v>
      </c>
      <c r="H3100" s="41">
        <v>195396</v>
      </c>
      <c r="I3100" s="41">
        <v>0</v>
      </c>
      <c r="J3100" s="41">
        <v>67998</v>
      </c>
      <c r="K3100" s="41">
        <v>1954</v>
      </c>
      <c r="L3100" s="41">
        <v>0</v>
      </c>
      <c r="M3100" s="41">
        <v>0</v>
      </c>
      <c r="N3100" s="43">
        <v>263394</v>
      </c>
    </row>
    <row r="3101" spans="1:14" x14ac:dyDescent="0.2">
      <c r="A3101" s="39" t="s">
        <v>1481</v>
      </c>
      <c r="B3101" s="40"/>
      <c r="C3101" s="41">
        <v>0</v>
      </c>
      <c r="D3101" s="42">
        <v>2.5</v>
      </c>
      <c r="E3101" s="42">
        <v>9.5799999999999996E-2</v>
      </c>
      <c r="F3101" s="41">
        <v>1580415</v>
      </c>
      <c r="G3101" s="41">
        <v>24064</v>
      </c>
      <c r="H3101" s="41">
        <v>1604479</v>
      </c>
      <c r="I3101" s="41">
        <v>0</v>
      </c>
      <c r="J3101" s="41">
        <v>558359</v>
      </c>
      <c r="K3101" s="41">
        <v>16045</v>
      </c>
      <c r="L3101" s="41">
        <v>81125</v>
      </c>
      <c r="M3101" s="41">
        <v>0</v>
      </c>
      <c r="N3101" s="43">
        <v>2243963</v>
      </c>
    </row>
    <row r="3102" spans="1:14" x14ac:dyDescent="0.2">
      <c r="A3102" s="39" t="s">
        <v>1482</v>
      </c>
      <c r="B3102" s="40"/>
      <c r="C3102" s="41">
        <v>0</v>
      </c>
      <c r="D3102" s="42">
        <v>0</v>
      </c>
      <c r="E3102" s="42">
        <v>0</v>
      </c>
      <c r="F3102" s="41">
        <v>24000</v>
      </c>
      <c r="G3102" s="41">
        <v>0</v>
      </c>
      <c r="H3102" s="41">
        <v>24000</v>
      </c>
      <c r="I3102" s="41">
        <v>0</v>
      </c>
      <c r="J3102" s="41">
        <v>8352</v>
      </c>
      <c r="K3102" s="41">
        <v>240</v>
      </c>
      <c r="L3102" s="41">
        <v>4500</v>
      </c>
      <c r="M3102" s="41">
        <v>0</v>
      </c>
      <c r="N3102" s="43">
        <v>36852</v>
      </c>
    </row>
    <row r="3103" spans="1:14" x14ac:dyDescent="0.2">
      <c r="A3103" s="34" t="s">
        <v>24</v>
      </c>
      <c r="B3103" s="35"/>
      <c r="C3103" s="36">
        <f t="shared" ref="C3103:N3103" si="639">SUM(C3100:C3102)</f>
        <v>0</v>
      </c>
      <c r="D3103" s="37">
        <f t="shared" si="639"/>
        <v>2.5</v>
      </c>
      <c r="E3103" s="37">
        <f t="shared" si="639"/>
        <v>0.5958</v>
      </c>
      <c r="F3103" s="36">
        <f t="shared" si="639"/>
        <v>1604415</v>
      </c>
      <c r="G3103" s="36">
        <f t="shared" si="639"/>
        <v>219460</v>
      </c>
      <c r="H3103" s="36">
        <f t="shared" si="639"/>
        <v>1823875</v>
      </c>
      <c r="I3103" s="36">
        <f t="shared" si="639"/>
        <v>0</v>
      </c>
      <c r="J3103" s="36">
        <f t="shared" si="639"/>
        <v>634709</v>
      </c>
      <c r="K3103" s="36">
        <f t="shared" si="639"/>
        <v>18239</v>
      </c>
      <c r="L3103" s="36">
        <f t="shared" si="639"/>
        <v>85625</v>
      </c>
      <c r="M3103" s="36">
        <f t="shared" si="639"/>
        <v>0</v>
      </c>
      <c r="N3103" s="38">
        <f t="shared" si="639"/>
        <v>2544209</v>
      </c>
    </row>
    <row r="3104" spans="1:14" x14ac:dyDescent="0.2">
      <c r="A3104" s="34" t="s">
        <v>1483</v>
      </c>
      <c r="B3104" s="35"/>
      <c r="C3104" s="36"/>
      <c r="D3104" s="37"/>
      <c r="E3104" s="37"/>
      <c r="F3104" s="36"/>
      <c r="G3104" s="36"/>
      <c r="H3104" s="36"/>
      <c r="I3104" s="36"/>
      <c r="J3104" s="36"/>
      <c r="K3104" s="36"/>
      <c r="L3104" s="36"/>
      <c r="M3104" s="36"/>
      <c r="N3104" s="38"/>
    </row>
    <row r="3105" spans="1:14" x14ac:dyDescent="0.2">
      <c r="A3105" s="39" t="s">
        <v>1492</v>
      </c>
      <c r="B3105" s="40"/>
      <c r="C3105" s="41">
        <v>23</v>
      </c>
      <c r="D3105" s="42">
        <v>0</v>
      </c>
      <c r="E3105" s="42">
        <v>4.3799999999999999E-2</v>
      </c>
      <c r="F3105" s="41">
        <v>0</v>
      </c>
      <c r="G3105" s="41">
        <v>11870</v>
      </c>
      <c r="H3105" s="41">
        <v>11870</v>
      </c>
      <c r="I3105" s="41">
        <v>0</v>
      </c>
      <c r="J3105" s="41">
        <v>4131</v>
      </c>
      <c r="K3105" s="41">
        <v>119</v>
      </c>
      <c r="L3105" s="41">
        <v>0</v>
      </c>
      <c r="M3105" s="41">
        <v>0</v>
      </c>
      <c r="N3105" s="43">
        <v>16001</v>
      </c>
    </row>
    <row r="3106" spans="1:14" x14ac:dyDescent="0.2">
      <c r="A3106" s="39" t="s">
        <v>1485</v>
      </c>
      <c r="B3106" s="40"/>
      <c r="C3106" s="41">
        <v>0</v>
      </c>
      <c r="D3106" s="42">
        <v>0.5</v>
      </c>
      <c r="E3106" s="42">
        <v>0</v>
      </c>
      <c r="F3106" s="41">
        <v>248875</v>
      </c>
      <c r="G3106" s="41">
        <v>0</v>
      </c>
      <c r="H3106" s="41">
        <v>248875</v>
      </c>
      <c r="I3106" s="41">
        <v>0</v>
      </c>
      <c r="J3106" s="41">
        <v>86609</v>
      </c>
      <c r="K3106" s="41">
        <v>2489</v>
      </c>
      <c r="L3106" s="41">
        <v>0</v>
      </c>
      <c r="M3106" s="41">
        <v>0</v>
      </c>
      <c r="N3106" s="43">
        <v>335484</v>
      </c>
    </row>
    <row r="3107" spans="1:14" x14ac:dyDescent="0.2">
      <c r="A3107" s="34" t="s">
        <v>24</v>
      </c>
      <c r="B3107" s="35"/>
      <c r="C3107" s="36">
        <f t="shared" ref="C3107:N3107" si="640">SUM(C3105:C3106)</f>
        <v>23</v>
      </c>
      <c r="D3107" s="37">
        <f t="shared" si="640"/>
        <v>0.5</v>
      </c>
      <c r="E3107" s="37">
        <f t="shared" si="640"/>
        <v>4.3799999999999999E-2</v>
      </c>
      <c r="F3107" s="36">
        <f t="shared" si="640"/>
        <v>248875</v>
      </c>
      <c r="G3107" s="36">
        <f t="shared" si="640"/>
        <v>11870</v>
      </c>
      <c r="H3107" s="36">
        <f t="shared" si="640"/>
        <v>260745</v>
      </c>
      <c r="I3107" s="36">
        <f t="shared" si="640"/>
        <v>0</v>
      </c>
      <c r="J3107" s="36">
        <f t="shared" si="640"/>
        <v>90740</v>
      </c>
      <c r="K3107" s="36">
        <f t="shared" si="640"/>
        <v>2608</v>
      </c>
      <c r="L3107" s="36">
        <f t="shared" si="640"/>
        <v>0</v>
      </c>
      <c r="M3107" s="36">
        <f t="shared" si="640"/>
        <v>0</v>
      </c>
      <c r="N3107" s="38">
        <f t="shared" si="640"/>
        <v>351485</v>
      </c>
    </row>
    <row r="3108" spans="1:14" x14ac:dyDescent="0.2">
      <c r="A3108" s="29" t="s">
        <v>2854</v>
      </c>
      <c r="B3108" s="30"/>
      <c r="C3108" s="31">
        <f t="shared" ref="C3108:N3108" si="641">C3103+C3107</f>
        <v>23</v>
      </c>
      <c r="D3108" s="32">
        <f t="shared" si="641"/>
        <v>3</v>
      </c>
      <c r="E3108" s="32">
        <f t="shared" si="641"/>
        <v>0.63959999999999995</v>
      </c>
      <c r="F3108" s="31">
        <f t="shared" si="641"/>
        <v>1853290</v>
      </c>
      <c r="G3108" s="31">
        <f t="shared" si="641"/>
        <v>231330</v>
      </c>
      <c r="H3108" s="31">
        <f t="shared" si="641"/>
        <v>2084620</v>
      </c>
      <c r="I3108" s="31">
        <f t="shared" si="641"/>
        <v>0</v>
      </c>
      <c r="J3108" s="31">
        <f t="shared" si="641"/>
        <v>725449</v>
      </c>
      <c r="K3108" s="31">
        <f t="shared" si="641"/>
        <v>20847</v>
      </c>
      <c r="L3108" s="31">
        <f t="shared" si="641"/>
        <v>85625</v>
      </c>
      <c r="M3108" s="31">
        <f t="shared" si="641"/>
        <v>0</v>
      </c>
      <c r="N3108" s="33">
        <f t="shared" si="641"/>
        <v>2895694</v>
      </c>
    </row>
    <row r="3109" spans="1:14" x14ac:dyDescent="0.2">
      <c r="A3109" s="39"/>
      <c r="B3109" s="40"/>
      <c r="C3109" s="41"/>
      <c r="D3109" s="42"/>
      <c r="E3109" s="42"/>
      <c r="F3109" s="41"/>
      <c r="G3109" s="41"/>
      <c r="H3109" s="41"/>
      <c r="I3109" s="41"/>
      <c r="J3109" s="41"/>
      <c r="K3109" s="41"/>
      <c r="L3109" s="41"/>
      <c r="M3109" s="41"/>
      <c r="N3109" s="43"/>
    </row>
    <row r="3110" spans="1:14" x14ac:dyDescent="0.2">
      <c r="A3110" s="29" t="s">
        <v>2855</v>
      </c>
      <c r="B3110" s="30"/>
      <c r="C3110" s="31"/>
      <c r="D3110" s="32"/>
      <c r="E3110" s="32"/>
      <c r="F3110" s="31"/>
      <c r="G3110" s="31"/>
      <c r="H3110" s="31"/>
      <c r="I3110" s="31"/>
      <c r="J3110" s="31"/>
      <c r="K3110" s="31"/>
      <c r="L3110" s="31"/>
      <c r="M3110" s="31"/>
      <c r="N3110" s="33"/>
    </row>
    <row r="3111" spans="1:14" x14ac:dyDescent="0.2">
      <c r="A3111" s="29" t="s">
        <v>2856</v>
      </c>
      <c r="B3111" s="30" t="s">
        <v>6</v>
      </c>
      <c r="C3111" s="31" t="s">
        <v>7</v>
      </c>
      <c r="D3111" s="32" t="s">
        <v>8</v>
      </c>
      <c r="E3111" s="32" t="s">
        <v>9</v>
      </c>
      <c r="F3111" s="31" t="s">
        <v>10</v>
      </c>
      <c r="G3111" s="31" t="s">
        <v>11</v>
      </c>
      <c r="H3111" s="31" t="s">
        <v>12</v>
      </c>
      <c r="I3111" s="31" t="s">
        <v>13</v>
      </c>
      <c r="J3111" s="31" t="s">
        <v>14</v>
      </c>
      <c r="K3111" s="31" t="s">
        <v>15</v>
      </c>
      <c r="L3111" s="31" t="s">
        <v>16</v>
      </c>
      <c r="M3111" s="31" t="s">
        <v>17</v>
      </c>
      <c r="N3111" s="33" t="s">
        <v>18</v>
      </c>
    </row>
    <row r="3112" spans="1:14" x14ac:dyDescent="0.2">
      <c r="A3112" s="34" t="s">
        <v>1629</v>
      </c>
      <c r="B3112" s="35"/>
      <c r="C3112" s="36"/>
      <c r="D3112" s="37"/>
      <c r="E3112" s="37"/>
      <c r="F3112" s="36"/>
      <c r="G3112" s="36"/>
      <c r="H3112" s="36"/>
      <c r="I3112" s="36"/>
      <c r="J3112" s="36"/>
      <c r="K3112" s="36"/>
      <c r="L3112" s="36"/>
      <c r="M3112" s="36"/>
      <c r="N3112" s="38"/>
    </row>
    <row r="3113" spans="1:14" x14ac:dyDescent="0.2">
      <c r="A3113" s="39" t="s">
        <v>20</v>
      </c>
      <c r="B3113" s="40"/>
      <c r="C3113" s="41">
        <v>0</v>
      </c>
      <c r="D3113" s="42">
        <v>0.15</v>
      </c>
      <c r="E3113" s="42">
        <v>0</v>
      </c>
      <c r="F3113" s="41">
        <v>69408</v>
      </c>
      <c r="G3113" s="41">
        <v>0</v>
      </c>
      <c r="H3113" s="41">
        <v>69408</v>
      </c>
      <c r="I3113" s="41">
        <v>0</v>
      </c>
      <c r="J3113" s="41">
        <v>24154</v>
      </c>
      <c r="K3113" s="41">
        <v>694</v>
      </c>
      <c r="L3113" s="41">
        <v>0</v>
      </c>
      <c r="M3113" s="41">
        <v>0</v>
      </c>
      <c r="N3113" s="43">
        <v>93562</v>
      </c>
    </row>
    <row r="3114" spans="1:14" x14ac:dyDescent="0.2">
      <c r="A3114" s="39" t="s">
        <v>21</v>
      </c>
      <c r="B3114" s="40"/>
      <c r="C3114" s="41">
        <v>0</v>
      </c>
      <c r="D3114" s="42">
        <v>0</v>
      </c>
      <c r="E3114" s="42">
        <v>0</v>
      </c>
      <c r="F3114" s="41">
        <v>0</v>
      </c>
      <c r="G3114" s="41">
        <v>0</v>
      </c>
      <c r="H3114" s="41">
        <v>0</v>
      </c>
      <c r="I3114" s="41">
        <v>0</v>
      </c>
      <c r="J3114" s="41">
        <v>2</v>
      </c>
      <c r="K3114" s="41">
        <v>0</v>
      </c>
      <c r="L3114" s="41">
        <v>0</v>
      </c>
      <c r="M3114" s="41">
        <v>0</v>
      </c>
      <c r="N3114" s="43">
        <v>2</v>
      </c>
    </row>
    <row r="3115" spans="1:14" x14ac:dyDescent="0.2">
      <c r="A3115" s="39" t="s">
        <v>23</v>
      </c>
      <c r="B3115" s="40"/>
      <c r="C3115" s="41">
        <v>0</v>
      </c>
      <c r="D3115" s="42">
        <v>0</v>
      </c>
      <c r="E3115" s="42">
        <v>0.5</v>
      </c>
      <c r="F3115" s="41">
        <v>0</v>
      </c>
      <c r="G3115" s="41">
        <v>195396</v>
      </c>
      <c r="H3115" s="41">
        <v>195396</v>
      </c>
      <c r="I3115" s="41">
        <v>0</v>
      </c>
      <c r="J3115" s="41">
        <v>67998</v>
      </c>
      <c r="K3115" s="41">
        <v>1954</v>
      </c>
      <c r="L3115" s="41">
        <v>0</v>
      </c>
      <c r="M3115" s="41">
        <v>0</v>
      </c>
      <c r="N3115" s="43">
        <v>263394</v>
      </c>
    </row>
    <row r="3116" spans="1:14" x14ac:dyDescent="0.2">
      <c r="A3116" s="39" t="s">
        <v>1481</v>
      </c>
      <c r="B3116" s="40"/>
      <c r="C3116" s="41">
        <v>0</v>
      </c>
      <c r="D3116" s="42">
        <v>2.5</v>
      </c>
      <c r="E3116" s="42">
        <v>6.25E-2</v>
      </c>
      <c r="F3116" s="41">
        <v>1806424</v>
      </c>
      <c r="G3116" s="41">
        <v>15694</v>
      </c>
      <c r="H3116" s="41">
        <v>1822118</v>
      </c>
      <c r="I3116" s="41">
        <v>0</v>
      </c>
      <c r="J3116" s="41">
        <v>634097</v>
      </c>
      <c r="K3116" s="41">
        <v>18221</v>
      </c>
      <c r="L3116" s="41">
        <v>118000</v>
      </c>
      <c r="M3116" s="41">
        <v>0</v>
      </c>
      <c r="N3116" s="43">
        <v>2574215</v>
      </c>
    </row>
    <row r="3117" spans="1:14" x14ac:dyDescent="0.2">
      <c r="A3117" s="34" t="s">
        <v>24</v>
      </c>
      <c r="B3117" s="35"/>
      <c r="C3117" s="36">
        <f t="shared" ref="C3117:N3117" si="642">SUM(C3113:C3116)</f>
        <v>0</v>
      </c>
      <c r="D3117" s="37">
        <f t="shared" si="642"/>
        <v>2.65</v>
      </c>
      <c r="E3117" s="37">
        <f t="shared" si="642"/>
        <v>0.5625</v>
      </c>
      <c r="F3117" s="36">
        <f t="shared" si="642"/>
        <v>1875832</v>
      </c>
      <c r="G3117" s="36">
        <f t="shared" si="642"/>
        <v>211090</v>
      </c>
      <c r="H3117" s="36">
        <f t="shared" si="642"/>
        <v>2086922</v>
      </c>
      <c r="I3117" s="36">
        <f t="shared" si="642"/>
        <v>0</v>
      </c>
      <c r="J3117" s="36">
        <f t="shared" si="642"/>
        <v>726251</v>
      </c>
      <c r="K3117" s="36">
        <f t="shared" si="642"/>
        <v>20869</v>
      </c>
      <c r="L3117" s="36">
        <f t="shared" si="642"/>
        <v>118000</v>
      </c>
      <c r="M3117" s="36">
        <f t="shared" si="642"/>
        <v>0</v>
      </c>
      <c r="N3117" s="38">
        <f t="shared" si="642"/>
        <v>2931173</v>
      </c>
    </row>
    <row r="3118" spans="1:14" x14ac:dyDescent="0.2">
      <c r="A3118" s="34" t="s">
        <v>1483</v>
      </c>
      <c r="B3118" s="35"/>
      <c r="C3118" s="36"/>
      <c r="D3118" s="37"/>
      <c r="E3118" s="37"/>
      <c r="F3118" s="36"/>
      <c r="G3118" s="36"/>
      <c r="H3118" s="36"/>
      <c r="I3118" s="36"/>
      <c r="J3118" s="36"/>
      <c r="K3118" s="36"/>
      <c r="L3118" s="36"/>
      <c r="M3118" s="36"/>
      <c r="N3118" s="38"/>
    </row>
    <row r="3119" spans="1:14" x14ac:dyDescent="0.2">
      <c r="A3119" s="39" t="s">
        <v>1492</v>
      </c>
      <c r="B3119" s="40"/>
      <c r="C3119" s="41">
        <v>15</v>
      </c>
      <c r="D3119" s="42">
        <v>0</v>
      </c>
      <c r="E3119" s="42">
        <v>2.86E-2</v>
      </c>
      <c r="F3119" s="41">
        <v>0</v>
      </c>
      <c r="G3119" s="41">
        <v>7751</v>
      </c>
      <c r="H3119" s="41">
        <v>7751</v>
      </c>
      <c r="I3119" s="41">
        <v>0</v>
      </c>
      <c r="J3119" s="41">
        <v>2698</v>
      </c>
      <c r="K3119" s="41">
        <v>78</v>
      </c>
      <c r="L3119" s="41">
        <v>0</v>
      </c>
      <c r="M3119" s="41">
        <v>0</v>
      </c>
      <c r="N3119" s="43">
        <v>10449</v>
      </c>
    </row>
    <row r="3120" spans="1:14" x14ac:dyDescent="0.2">
      <c r="A3120" s="39" t="s">
        <v>1485</v>
      </c>
      <c r="B3120" s="40"/>
      <c r="C3120" s="41">
        <v>0</v>
      </c>
      <c r="D3120" s="42">
        <v>0.5</v>
      </c>
      <c r="E3120" s="42">
        <v>0</v>
      </c>
      <c r="F3120" s="41">
        <v>214773</v>
      </c>
      <c r="G3120" s="41">
        <v>0</v>
      </c>
      <c r="H3120" s="41">
        <v>214773</v>
      </c>
      <c r="I3120" s="41">
        <v>0</v>
      </c>
      <c r="J3120" s="41">
        <v>74741</v>
      </c>
      <c r="K3120" s="41">
        <v>2148</v>
      </c>
      <c r="L3120" s="41">
        <v>0</v>
      </c>
      <c r="M3120" s="41">
        <v>0</v>
      </c>
      <c r="N3120" s="43">
        <v>289514</v>
      </c>
    </row>
    <row r="3121" spans="1:14" x14ac:dyDescent="0.2">
      <c r="A3121" s="34" t="s">
        <v>24</v>
      </c>
      <c r="B3121" s="35"/>
      <c r="C3121" s="36">
        <f t="shared" ref="C3121:N3121" si="643">SUM(C3119:C3120)</f>
        <v>15</v>
      </c>
      <c r="D3121" s="37">
        <f t="shared" si="643"/>
        <v>0.5</v>
      </c>
      <c r="E3121" s="37">
        <f t="shared" si="643"/>
        <v>2.86E-2</v>
      </c>
      <c r="F3121" s="36">
        <f t="shared" si="643"/>
        <v>214773</v>
      </c>
      <c r="G3121" s="36">
        <f t="shared" si="643"/>
        <v>7751</v>
      </c>
      <c r="H3121" s="36">
        <f t="shared" si="643"/>
        <v>222524</v>
      </c>
      <c r="I3121" s="36">
        <f t="shared" si="643"/>
        <v>0</v>
      </c>
      <c r="J3121" s="36">
        <f t="shared" si="643"/>
        <v>77439</v>
      </c>
      <c r="K3121" s="36">
        <f t="shared" si="643"/>
        <v>2226</v>
      </c>
      <c r="L3121" s="36">
        <f t="shared" si="643"/>
        <v>0</v>
      </c>
      <c r="M3121" s="36">
        <f t="shared" si="643"/>
        <v>0</v>
      </c>
      <c r="N3121" s="38">
        <f t="shared" si="643"/>
        <v>299963</v>
      </c>
    </row>
    <row r="3122" spans="1:14" x14ac:dyDescent="0.2">
      <c r="A3122" s="29" t="s">
        <v>2857</v>
      </c>
      <c r="B3122" s="30"/>
      <c r="C3122" s="31">
        <f t="shared" ref="C3122:N3122" si="644">C3117+C3121</f>
        <v>15</v>
      </c>
      <c r="D3122" s="32">
        <f t="shared" si="644"/>
        <v>3.15</v>
      </c>
      <c r="E3122" s="32">
        <f t="shared" si="644"/>
        <v>0.59109999999999996</v>
      </c>
      <c r="F3122" s="31">
        <f t="shared" si="644"/>
        <v>2090605</v>
      </c>
      <c r="G3122" s="31">
        <f t="shared" si="644"/>
        <v>218841</v>
      </c>
      <c r="H3122" s="31">
        <f t="shared" si="644"/>
        <v>2309446</v>
      </c>
      <c r="I3122" s="31">
        <f t="shared" si="644"/>
        <v>0</v>
      </c>
      <c r="J3122" s="31">
        <f t="shared" si="644"/>
        <v>803690</v>
      </c>
      <c r="K3122" s="31">
        <f t="shared" si="644"/>
        <v>23095</v>
      </c>
      <c r="L3122" s="31">
        <f t="shared" si="644"/>
        <v>118000</v>
      </c>
      <c r="M3122" s="31">
        <f t="shared" si="644"/>
        <v>0</v>
      </c>
      <c r="N3122" s="33">
        <f t="shared" si="644"/>
        <v>3231136</v>
      </c>
    </row>
    <row r="3123" spans="1:14" x14ac:dyDescent="0.2">
      <c r="A3123" s="39"/>
      <c r="B3123" s="40"/>
      <c r="C3123" s="41"/>
      <c r="D3123" s="42"/>
      <c r="E3123" s="42"/>
      <c r="F3123" s="41"/>
      <c r="G3123" s="41"/>
      <c r="H3123" s="41"/>
      <c r="I3123" s="41"/>
      <c r="J3123" s="41"/>
      <c r="K3123" s="41"/>
      <c r="L3123" s="41"/>
      <c r="M3123" s="41"/>
      <c r="N3123" s="43"/>
    </row>
    <row r="3124" spans="1:14" x14ac:dyDescent="0.2">
      <c r="A3124" s="29" t="s">
        <v>2858</v>
      </c>
      <c r="B3124" s="30"/>
      <c r="C3124" s="31"/>
      <c r="D3124" s="32"/>
      <c r="E3124" s="32"/>
      <c r="F3124" s="31"/>
      <c r="G3124" s="31"/>
      <c r="H3124" s="31"/>
      <c r="I3124" s="31"/>
      <c r="J3124" s="31"/>
      <c r="K3124" s="31"/>
      <c r="L3124" s="31"/>
      <c r="M3124" s="31"/>
      <c r="N3124" s="33"/>
    </row>
    <row r="3125" spans="1:14" x14ac:dyDescent="0.2">
      <c r="A3125" s="29" t="s">
        <v>2859</v>
      </c>
      <c r="B3125" s="30" t="s">
        <v>6</v>
      </c>
      <c r="C3125" s="31" t="s">
        <v>7</v>
      </c>
      <c r="D3125" s="32" t="s">
        <v>8</v>
      </c>
      <c r="E3125" s="32" t="s">
        <v>9</v>
      </c>
      <c r="F3125" s="31" t="s">
        <v>10</v>
      </c>
      <c r="G3125" s="31" t="s">
        <v>11</v>
      </c>
      <c r="H3125" s="31" t="s">
        <v>12</v>
      </c>
      <c r="I3125" s="31" t="s">
        <v>13</v>
      </c>
      <c r="J3125" s="31" t="s">
        <v>14</v>
      </c>
      <c r="K3125" s="31" t="s">
        <v>15</v>
      </c>
      <c r="L3125" s="31" t="s">
        <v>16</v>
      </c>
      <c r="M3125" s="31" t="s">
        <v>17</v>
      </c>
      <c r="N3125" s="33" t="s">
        <v>18</v>
      </c>
    </row>
    <row r="3126" spans="1:14" x14ac:dyDescent="0.2">
      <c r="A3126" s="34" t="s">
        <v>19</v>
      </c>
      <c r="B3126" s="35"/>
      <c r="C3126" s="36"/>
      <c r="D3126" s="37"/>
      <c r="E3126" s="37"/>
      <c r="F3126" s="36"/>
      <c r="G3126" s="36"/>
      <c r="H3126" s="36"/>
      <c r="I3126" s="36"/>
      <c r="J3126" s="36"/>
      <c r="K3126" s="36"/>
      <c r="L3126" s="36"/>
      <c r="M3126" s="36"/>
      <c r="N3126" s="38"/>
    </row>
    <row r="3127" spans="1:14" x14ac:dyDescent="0.2">
      <c r="A3127" s="39" t="s">
        <v>22</v>
      </c>
      <c r="B3127" s="40"/>
      <c r="C3127" s="41">
        <v>0</v>
      </c>
      <c r="D3127" s="42">
        <v>2</v>
      </c>
      <c r="E3127" s="42">
        <v>0.4</v>
      </c>
      <c r="F3127" s="41">
        <v>1232572</v>
      </c>
      <c r="G3127" s="41">
        <v>94997</v>
      </c>
      <c r="H3127" s="41">
        <v>1327569</v>
      </c>
      <c r="I3127" s="41">
        <v>0</v>
      </c>
      <c r="J3127" s="41">
        <v>461994</v>
      </c>
      <c r="K3127" s="41">
        <v>13276</v>
      </c>
      <c r="L3127" s="41">
        <v>10800</v>
      </c>
      <c r="M3127" s="41">
        <v>0</v>
      </c>
      <c r="N3127" s="43">
        <v>1800363</v>
      </c>
    </row>
    <row r="3128" spans="1:14" x14ac:dyDescent="0.2">
      <c r="A3128" s="34" t="s">
        <v>24</v>
      </c>
      <c r="B3128" s="35"/>
      <c r="C3128" s="36">
        <f t="shared" ref="C3128:N3128" si="645">SUM(C3127:C3127)</f>
        <v>0</v>
      </c>
      <c r="D3128" s="37">
        <f t="shared" si="645"/>
        <v>2</v>
      </c>
      <c r="E3128" s="37">
        <f t="shared" si="645"/>
        <v>0.4</v>
      </c>
      <c r="F3128" s="36">
        <f t="shared" si="645"/>
        <v>1232572</v>
      </c>
      <c r="G3128" s="36">
        <f t="shared" si="645"/>
        <v>94997</v>
      </c>
      <c r="H3128" s="36">
        <f t="shared" si="645"/>
        <v>1327569</v>
      </c>
      <c r="I3128" s="36">
        <f t="shared" si="645"/>
        <v>0</v>
      </c>
      <c r="J3128" s="36">
        <f t="shared" si="645"/>
        <v>461994</v>
      </c>
      <c r="K3128" s="36">
        <f t="shared" si="645"/>
        <v>13276</v>
      </c>
      <c r="L3128" s="36">
        <f t="shared" si="645"/>
        <v>10800</v>
      </c>
      <c r="M3128" s="36">
        <f t="shared" si="645"/>
        <v>0</v>
      </c>
      <c r="N3128" s="38">
        <f t="shared" si="645"/>
        <v>1800363</v>
      </c>
    </row>
    <row r="3129" spans="1:14" x14ac:dyDescent="0.2">
      <c r="A3129" s="34" t="s">
        <v>1629</v>
      </c>
      <c r="B3129" s="35"/>
      <c r="C3129" s="36"/>
      <c r="D3129" s="37"/>
      <c r="E3129" s="37"/>
      <c r="F3129" s="36"/>
      <c r="G3129" s="36"/>
      <c r="H3129" s="36"/>
      <c r="I3129" s="36"/>
      <c r="J3129" s="36"/>
      <c r="K3129" s="36"/>
      <c r="L3129" s="36"/>
      <c r="M3129" s="36"/>
      <c r="N3129" s="38"/>
    </row>
    <row r="3130" spans="1:14" x14ac:dyDescent="0.2">
      <c r="A3130" s="39" t="s">
        <v>20</v>
      </c>
      <c r="B3130" s="40"/>
      <c r="C3130" s="41">
        <v>0</v>
      </c>
      <c r="D3130" s="42">
        <v>1.1889000000000001</v>
      </c>
      <c r="E3130" s="42">
        <v>0</v>
      </c>
      <c r="F3130" s="41">
        <v>417704</v>
      </c>
      <c r="G3130" s="41">
        <v>0</v>
      </c>
      <c r="H3130" s="41">
        <v>417704</v>
      </c>
      <c r="I3130" s="41">
        <v>0</v>
      </c>
      <c r="J3130" s="41">
        <v>145361</v>
      </c>
      <c r="K3130" s="41">
        <v>4177</v>
      </c>
      <c r="L3130" s="41">
        <v>0</v>
      </c>
      <c r="M3130" s="41">
        <v>0</v>
      </c>
      <c r="N3130" s="43">
        <v>563065</v>
      </c>
    </row>
    <row r="3131" spans="1:14" x14ac:dyDescent="0.2">
      <c r="A3131" s="39" t="s">
        <v>30</v>
      </c>
      <c r="B3131" s="40"/>
      <c r="C3131" s="41">
        <v>0</v>
      </c>
      <c r="D3131" s="42">
        <v>4.1700000000000001E-2</v>
      </c>
      <c r="E3131" s="42">
        <v>0</v>
      </c>
      <c r="F3131" s="41">
        <v>19280</v>
      </c>
      <c r="G3131" s="41">
        <v>0</v>
      </c>
      <c r="H3131" s="41">
        <v>19280</v>
      </c>
      <c r="I3131" s="41">
        <v>0</v>
      </c>
      <c r="J3131" s="41">
        <v>6709</v>
      </c>
      <c r="K3131" s="41">
        <v>193</v>
      </c>
      <c r="L3131" s="41">
        <v>0</v>
      </c>
      <c r="M3131" s="41">
        <v>0</v>
      </c>
      <c r="N3131" s="43">
        <v>25989</v>
      </c>
    </row>
    <row r="3132" spans="1:14" x14ac:dyDescent="0.2">
      <c r="A3132" s="39" t="s">
        <v>21</v>
      </c>
      <c r="B3132" s="40"/>
      <c r="C3132" s="41">
        <v>0</v>
      </c>
      <c r="D3132" s="42">
        <v>0</v>
      </c>
      <c r="E3132" s="42">
        <v>0</v>
      </c>
      <c r="F3132" s="41">
        <v>0</v>
      </c>
      <c r="G3132" s="41">
        <v>0</v>
      </c>
      <c r="H3132" s="41">
        <v>0</v>
      </c>
      <c r="I3132" s="41">
        <v>0</v>
      </c>
      <c r="J3132" s="41">
        <v>1</v>
      </c>
      <c r="K3132" s="41">
        <v>0</v>
      </c>
      <c r="L3132" s="41">
        <v>0</v>
      </c>
      <c r="M3132" s="41">
        <v>0</v>
      </c>
      <c r="N3132" s="43">
        <v>1</v>
      </c>
    </row>
    <row r="3133" spans="1:14" x14ac:dyDescent="0.2">
      <c r="A3133" s="39" t="s">
        <v>23</v>
      </c>
      <c r="B3133" s="40"/>
      <c r="C3133" s="41">
        <v>0</v>
      </c>
      <c r="D3133" s="42">
        <v>0</v>
      </c>
      <c r="E3133" s="42">
        <v>0.7</v>
      </c>
      <c r="F3133" s="41">
        <v>0</v>
      </c>
      <c r="G3133" s="41">
        <v>268234</v>
      </c>
      <c r="H3133" s="41">
        <v>268234</v>
      </c>
      <c r="I3133" s="41">
        <v>0</v>
      </c>
      <c r="J3133" s="41">
        <v>93345</v>
      </c>
      <c r="K3133" s="41">
        <v>2682</v>
      </c>
      <c r="L3133" s="41">
        <v>0</v>
      </c>
      <c r="M3133" s="41">
        <v>0</v>
      </c>
      <c r="N3133" s="43">
        <v>361579</v>
      </c>
    </row>
    <row r="3134" spans="1:14" x14ac:dyDescent="0.2">
      <c r="A3134" s="39" t="s">
        <v>1481</v>
      </c>
      <c r="B3134" s="40"/>
      <c r="C3134" s="41">
        <v>0</v>
      </c>
      <c r="D3134" s="42">
        <v>2</v>
      </c>
      <c r="E3134" s="42">
        <v>0.1</v>
      </c>
      <c r="F3134" s="41">
        <v>1392009</v>
      </c>
      <c r="G3134" s="41">
        <v>25110</v>
      </c>
      <c r="H3134" s="41">
        <v>1417119</v>
      </c>
      <c r="I3134" s="41">
        <v>0</v>
      </c>
      <c r="J3134" s="41">
        <v>493157</v>
      </c>
      <c r="K3134" s="41">
        <v>14171</v>
      </c>
      <c r="L3134" s="41">
        <v>39825</v>
      </c>
      <c r="M3134" s="41">
        <v>0</v>
      </c>
      <c r="N3134" s="43">
        <v>1950101</v>
      </c>
    </row>
    <row r="3135" spans="1:14" x14ac:dyDescent="0.2">
      <c r="A3135" s="34" t="s">
        <v>24</v>
      </c>
      <c r="B3135" s="35"/>
      <c r="C3135" s="36">
        <f t="shared" ref="C3135:N3135" si="646">SUM(C3130:C3134)</f>
        <v>0</v>
      </c>
      <c r="D3135" s="37">
        <f t="shared" si="646"/>
        <v>3.2305999999999999</v>
      </c>
      <c r="E3135" s="37">
        <f t="shared" si="646"/>
        <v>0.79999999999999993</v>
      </c>
      <c r="F3135" s="36">
        <f t="shared" si="646"/>
        <v>1828993</v>
      </c>
      <c r="G3135" s="36">
        <f t="shared" si="646"/>
        <v>293344</v>
      </c>
      <c r="H3135" s="36">
        <f t="shared" si="646"/>
        <v>2122337</v>
      </c>
      <c r="I3135" s="36">
        <f t="shared" si="646"/>
        <v>0</v>
      </c>
      <c r="J3135" s="36">
        <f t="shared" si="646"/>
        <v>738573</v>
      </c>
      <c r="K3135" s="36">
        <f t="shared" si="646"/>
        <v>21223</v>
      </c>
      <c r="L3135" s="36">
        <f t="shared" si="646"/>
        <v>39825</v>
      </c>
      <c r="M3135" s="36">
        <f t="shared" si="646"/>
        <v>0</v>
      </c>
      <c r="N3135" s="38">
        <f t="shared" si="646"/>
        <v>2900735</v>
      </c>
    </row>
    <row r="3136" spans="1:14" x14ac:dyDescent="0.2">
      <c r="A3136" s="34" t="s">
        <v>25</v>
      </c>
      <c r="B3136" s="35"/>
      <c r="C3136" s="36"/>
      <c r="D3136" s="37"/>
      <c r="E3136" s="37"/>
      <c r="F3136" s="36"/>
      <c r="G3136" s="36"/>
      <c r="H3136" s="36"/>
      <c r="I3136" s="36"/>
      <c r="J3136" s="36"/>
      <c r="K3136" s="36"/>
      <c r="L3136" s="36"/>
      <c r="M3136" s="36"/>
      <c r="N3136" s="38"/>
    </row>
    <row r="3137" spans="1:14" x14ac:dyDescent="0.2">
      <c r="A3137" s="39" t="s">
        <v>26</v>
      </c>
      <c r="B3137" s="40"/>
      <c r="C3137" s="41">
        <v>27</v>
      </c>
      <c r="D3137" s="42">
        <v>0</v>
      </c>
      <c r="E3137" s="42">
        <v>1.0515000000000001</v>
      </c>
      <c r="F3137" s="41">
        <v>0</v>
      </c>
      <c r="G3137" s="41">
        <v>323261</v>
      </c>
      <c r="H3137" s="41">
        <v>323261</v>
      </c>
      <c r="I3137" s="41">
        <v>0</v>
      </c>
      <c r="J3137" s="41">
        <v>112495</v>
      </c>
      <c r="K3137" s="41">
        <v>3233</v>
      </c>
      <c r="L3137" s="41">
        <v>2295</v>
      </c>
      <c r="M3137" s="41">
        <v>0</v>
      </c>
      <c r="N3137" s="43">
        <v>438051</v>
      </c>
    </row>
    <row r="3138" spans="1:14" x14ac:dyDescent="0.2">
      <c r="A3138" s="39" t="s">
        <v>89</v>
      </c>
      <c r="B3138" s="40"/>
      <c r="C3138" s="41">
        <v>27</v>
      </c>
      <c r="D3138" s="42">
        <v>0</v>
      </c>
      <c r="E3138" s="42">
        <v>0.75419999999999998</v>
      </c>
      <c r="F3138" s="41">
        <v>0</v>
      </c>
      <c r="G3138" s="41">
        <v>231862</v>
      </c>
      <c r="H3138" s="41">
        <v>231862</v>
      </c>
      <c r="I3138" s="41">
        <v>0</v>
      </c>
      <c r="J3138" s="41">
        <v>80689</v>
      </c>
      <c r="K3138" s="41">
        <v>2319</v>
      </c>
      <c r="L3138" s="41">
        <v>1647</v>
      </c>
      <c r="M3138" s="41">
        <v>0</v>
      </c>
      <c r="N3138" s="43">
        <v>314198</v>
      </c>
    </row>
    <row r="3139" spans="1:14" x14ac:dyDescent="0.2">
      <c r="A3139" s="34" t="s">
        <v>24</v>
      </c>
      <c r="B3139" s="35"/>
      <c r="C3139" s="36">
        <f t="shared" ref="C3139:N3139" si="647">SUM(C3137:C3138)</f>
        <v>54</v>
      </c>
      <c r="D3139" s="37">
        <f t="shared" si="647"/>
        <v>0</v>
      </c>
      <c r="E3139" s="37">
        <f t="shared" si="647"/>
        <v>1.8057000000000001</v>
      </c>
      <c r="F3139" s="36">
        <f t="shared" si="647"/>
        <v>0</v>
      </c>
      <c r="G3139" s="36">
        <f t="shared" si="647"/>
        <v>555123</v>
      </c>
      <c r="H3139" s="36">
        <f t="shared" si="647"/>
        <v>555123</v>
      </c>
      <c r="I3139" s="36">
        <f t="shared" si="647"/>
        <v>0</v>
      </c>
      <c r="J3139" s="36">
        <f t="shared" si="647"/>
        <v>193184</v>
      </c>
      <c r="K3139" s="36">
        <f t="shared" si="647"/>
        <v>5552</v>
      </c>
      <c r="L3139" s="36">
        <f t="shared" si="647"/>
        <v>3942</v>
      </c>
      <c r="M3139" s="36">
        <f t="shared" si="647"/>
        <v>0</v>
      </c>
      <c r="N3139" s="38">
        <f t="shared" si="647"/>
        <v>752249</v>
      </c>
    </row>
    <row r="3140" spans="1:14" x14ac:dyDescent="0.2">
      <c r="A3140" s="34" t="s">
        <v>1483</v>
      </c>
      <c r="B3140" s="35"/>
      <c r="C3140" s="36"/>
      <c r="D3140" s="37"/>
      <c r="E3140" s="37"/>
      <c r="F3140" s="36"/>
      <c r="G3140" s="36"/>
      <c r="H3140" s="36"/>
      <c r="I3140" s="36"/>
      <c r="J3140" s="36"/>
      <c r="K3140" s="36"/>
      <c r="L3140" s="36"/>
      <c r="M3140" s="36"/>
      <c r="N3140" s="38"/>
    </row>
    <row r="3141" spans="1:14" x14ac:dyDescent="0.2">
      <c r="A3141" s="39" t="s">
        <v>1492</v>
      </c>
      <c r="B3141" s="40"/>
      <c r="C3141" s="41">
        <v>27</v>
      </c>
      <c r="D3141" s="42">
        <v>0</v>
      </c>
      <c r="E3141" s="42">
        <v>5.1400000000000001E-2</v>
      </c>
      <c r="F3141" s="41">
        <v>0</v>
      </c>
      <c r="G3141" s="41">
        <v>13930</v>
      </c>
      <c r="H3141" s="41">
        <v>13930</v>
      </c>
      <c r="I3141" s="41">
        <v>0</v>
      </c>
      <c r="J3141" s="41">
        <v>4848</v>
      </c>
      <c r="K3141" s="41">
        <v>139</v>
      </c>
      <c r="L3141" s="41">
        <v>0</v>
      </c>
      <c r="M3141" s="41">
        <v>0</v>
      </c>
      <c r="N3141" s="43">
        <v>18778</v>
      </c>
    </row>
    <row r="3142" spans="1:14" x14ac:dyDescent="0.2">
      <c r="A3142" s="39" t="s">
        <v>1485</v>
      </c>
      <c r="B3142" s="40"/>
      <c r="C3142" s="41">
        <v>0</v>
      </c>
      <c r="D3142" s="42">
        <v>0.8</v>
      </c>
      <c r="E3142" s="42">
        <v>0</v>
      </c>
      <c r="F3142" s="41">
        <v>382117</v>
      </c>
      <c r="G3142" s="41">
        <v>0</v>
      </c>
      <c r="H3142" s="41">
        <v>382117</v>
      </c>
      <c r="I3142" s="41">
        <v>0</v>
      </c>
      <c r="J3142" s="41">
        <v>132977</v>
      </c>
      <c r="K3142" s="41">
        <v>3821</v>
      </c>
      <c r="L3142" s="41">
        <v>0</v>
      </c>
      <c r="M3142" s="41">
        <v>0</v>
      </c>
      <c r="N3142" s="43">
        <v>515094</v>
      </c>
    </row>
    <row r="3143" spans="1:14" x14ac:dyDescent="0.2">
      <c r="A3143" s="34" t="s">
        <v>24</v>
      </c>
      <c r="B3143" s="35"/>
      <c r="C3143" s="36">
        <f t="shared" ref="C3143:N3143" si="648">SUM(C3141:C3142)</f>
        <v>27</v>
      </c>
      <c r="D3143" s="37">
        <f t="shared" si="648"/>
        <v>0.8</v>
      </c>
      <c r="E3143" s="37">
        <f t="shared" si="648"/>
        <v>5.1400000000000001E-2</v>
      </c>
      <c r="F3143" s="36">
        <f t="shared" si="648"/>
        <v>382117</v>
      </c>
      <c r="G3143" s="36">
        <f t="shared" si="648"/>
        <v>13930</v>
      </c>
      <c r="H3143" s="36">
        <f t="shared" si="648"/>
        <v>396047</v>
      </c>
      <c r="I3143" s="36">
        <f t="shared" si="648"/>
        <v>0</v>
      </c>
      <c r="J3143" s="36">
        <f t="shared" si="648"/>
        <v>137825</v>
      </c>
      <c r="K3143" s="36">
        <f t="shared" si="648"/>
        <v>3960</v>
      </c>
      <c r="L3143" s="36">
        <f t="shared" si="648"/>
        <v>0</v>
      </c>
      <c r="M3143" s="36">
        <f t="shared" si="648"/>
        <v>0</v>
      </c>
      <c r="N3143" s="38">
        <f t="shared" si="648"/>
        <v>533872</v>
      </c>
    </row>
    <row r="3144" spans="1:14" x14ac:dyDescent="0.2">
      <c r="A3144" s="29" t="s">
        <v>2860</v>
      </c>
      <c r="B3144" s="30"/>
      <c r="C3144" s="31">
        <f t="shared" ref="C3144:N3144" si="649">C3128+C3135+C3139+C3143</f>
        <v>81</v>
      </c>
      <c r="D3144" s="32">
        <f t="shared" si="649"/>
        <v>6.0305999999999997</v>
      </c>
      <c r="E3144" s="32">
        <f t="shared" si="649"/>
        <v>3.0571000000000002</v>
      </c>
      <c r="F3144" s="31">
        <f t="shared" si="649"/>
        <v>3443682</v>
      </c>
      <c r="G3144" s="31">
        <f t="shared" si="649"/>
        <v>957394</v>
      </c>
      <c r="H3144" s="31">
        <f t="shared" si="649"/>
        <v>4401076</v>
      </c>
      <c r="I3144" s="31">
        <f t="shared" si="649"/>
        <v>0</v>
      </c>
      <c r="J3144" s="31">
        <f t="shared" si="649"/>
        <v>1531576</v>
      </c>
      <c r="K3144" s="31">
        <f t="shared" si="649"/>
        <v>44011</v>
      </c>
      <c r="L3144" s="31">
        <f t="shared" si="649"/>
        <v>54567</v>
      </c>
      <c r="M3144" s="31">
        <f t="shared" si="649"/>
        <v>0</v>
      </c>
      <c r="N3144" s="33">
        <f t="shared" si="649"/>
        <v>5987219</v>
      </c>
    </row>
    <row r="3145" spans="1:14" x14ac:dyDescent="0.2">
      <c r="A3145" s="39"/>
      <c r="B3145" s="40"/>
      <c r="C3145" s="41"/>
      <c r="D3145" s="42"/>
      <c r="E3145" s="42"/>
      <c r="F3145" s="41"/>
      <c r="G3145" s="41"/>
      <c r="H3145" s="41"/>
      <c r="I3145" s="41"/>
      <c r="J3145" s="41"/>
      <c r="K3145" s="41"/>
      <c r="L3145" s="41"/>
      <c r="M3145" s="41"/>
      <c r="N3145" s="43"/>
    </row>
    <row r="3146" spans="1:14" x14ac:dyDescent="0.2">
      <c r="A3146" s="29" t="s">
        <v>2861</v>
      </c>
      <c r="B3146" s="30"/>
      <c r="C3146" s="31"/>
      <c r="D3146" s="32"/>
      <c r="E3146" s="32"/>
      <c r="F3146" s="31"/>
      <c r="G3146" s="31"/>
      <c r="H3146" s="31"/>
      <c r="I3146" s="31"/>
      <c r="J3146" s="31"/>
      <c r="K3146" s="31"/>
      <c r="L3146" s="31"/>
      <c r="M3146" s="31"/>
      <c r="N3146" s="33"/>
    </row>
    <row r="3147" spans="1:14" x14ac:dyDescent="0.2">
      <c r="A3147" s="29" t="s">
        <v>2862</v>
      </c>
      <c r="B3147" s="30" t="s">
        <v>6</v>
      </c>
      <c r="C3147" s="31" t="s">
        <v>7</v>
      </c>
      <c r="D3147" s="32" t="s">
        <v>8</v>
      </c>
      <c r="E3147" s="32" t="s">
        <v>9</v>
      </c>
      <c r="F3147" s="31" t="s">
        <v>10</v>
      </c>
      <c r="G3147" s="31" t="s">
        <v>11</v>
      </c>
      <c r="H3147" s="31" t="s">
        <v>12</v>
      </c>
      <c r="I3147" s="31" t="s">
        <v>13</v>
      </c>
      <c r="J3147" s="31" t="s">
        <v>14</v>
      </c>
      <c r="K3147" s="31" t="s">
        <v>15</v>
      </c>
      <c r="L3147" s="31" t="s">
        <v>16</v>
      </c>
      <c r="M3147" s="31" t="s">
        <v>17</v>
      </c>
      <c r="N3147" s="33" t="s">
        <v>18</v>
      </c>
    </row>
    <row r="3148" spans="1:14" x14ac:dyDescent="0.2">
      <c r="A3148" s="34" t="s">
        <v>19</v>
      </c>
      <c r="B3148" s="35"/>
      <c r="C3148" s="36"/>
      <c r="D3148" s="37"/>
      <c r="E3148" s="37"/>
      <c r="F3148" s="36"/>
      <c r="G3148" s="36"/>
      <c r="H3148" s="36"/>
      <c r="I3148" s="36"/>
      <c r="J3148" s="36"/>
      <c r="K3148" s="36"/>
      <c r="L3148" s="36"/>
      <c r="M3148" s="36"/>
      <c r="N3148" s="38"/>
    </row>
    <row r="3149" spans="1:14" x14ac:dyDescent="0.2">
      <c r="A3149" s="39" t="s">
        <v>22</v>
      </c>
      <c r="B3149" s="40"/>
      <c r="C3149" s="41">
        <v>0</v>
      </c>
      <c r="D3149" s="42">
        <v>1.5</v>
      </c>
      <c r="E3149" s="42">
        <v>0.4</v>
      </c>
      <c r="F3149" s="41">
        <v>871316</v>
      </c>
      <c r="G3149" s="41">
        <v>94997</v>
      </c>
      <c r="H3149" s="41">
        <v>966313</v>
      </c>
      <c r="I3149" s="41">
        <v>0</v>
      </c>
      <c r="J3149" s="41">
        <v>336277</v>
      </c>
      <c r="K3149" s="41">
        <v>9663</v>
      </c>
      <c r="L3149" s="41">
        <v>9600</v>
      </c>
      <c r="M3149" s="41">
        <v>0</v>
      </c>
      <c r="N3149" s="43">
        <v>1312190</v>
      </c>
    </row>
    <row r="3150" spans="1:14" x14ac:dyDescent="0.2">
      <c r="A3150" s="34" t="s">
        <v>24</v>
      </c>
      <c r="B3150" s="35"/>
      <c r="C3150" s="36">
        <f t="shared" ref="C3150:N3150" si="650">SUM(C3149:C3149)</f>
        <v>0</v>
      </c>
      <c r="D3150" s="37">
        <f t="shared" si="650"/>
        <v>1.5</v>
      </c>
      <c r="E3150" s="37">
        <f t="shared" si="650"/>
        <v>0.4</v>
      </c>
      <c r="F3150" s="36">
        <f t="shared" si="650"/>
        <v>871316</v>
      </c>
      <c r="G3150" s="36">
        <f t="shared" si="650"/>
        <v>94997</v>
      </c>
      <c r="H3150" s="36">
        <f t="shared" si="650"/>
        <v>966313</v>
      </c>
      <c r="I3150" s="36">
        <f t="shared" si="650"/>
        <v>0</v>
      </c>
      <c r="J3150" s="36">
        <f t="shared" si="650"/>
        <v>336277</v>
      </c>
      <c r="K3150" s="36">
        <f t="shared" si="650"/>
        <v>9663</v>
      </c>
      <c r="L3150" s="36">
        <f t="shared" si="650"/>
        <v>9600</v>
      </c>
      <c r="M3150" s="36">
        <f t="shared" si="650"/>
        <v>0</v>
      </c>
      <c r="N3150" s="38">
        <f t="shared" si="650"/>
        <v>1312190</v>
      </c>
    </row>
    <row r="3151" spans="1:14" x14ac:dyDescent="0.2">
      <c r="A3151" s="34" t="s">
        <v>1629</v>
      </c>
      <c r="B3151" s="35"/>
      <c r="C3151" s="36"/>
      <c r="D3151" s="37"/>
      <c r="E3151" s="37"/>
      <c r="F3151" s="36"/>
      <c r="G3151" s="36"/>
      <c r="H3151" s="36"/>
      <c r="I3151" s="36"/>
      <c r="J3151" s="36"/>
      <c r="K3151" s="36"/>
      <c r="L3151" s="36"/>
      <c r="M3151" s="36"/>
      <c r="N3151" s="38"/>
    </row>
    <row r="3152" spans="1:14" x14ac:dyDescent="0.2">
      <c r="A3152" s="39" t="s">
        <v>40</v>
      </c>
      <c r="B3152" s="40"/>
      <c r="C3152" s="41">
        <v>0</v>
      </c>
      <c r="D3152" s="42">
        <v>-8.4000000000000005E-2</v>
      </c>
      <c r="E3152" s="42">
        <v>0</v>
      </c>
      <c r="F3152" s="41">
        <v>-42000</v>
      </c>
      <c r="G3152" s="41">
        <v>0</v>
      </c>
      <c r="H3152" s="41">
        <v>-42000</v>
      </c>
      <c r="I3152" s="41">
        <v>0</v>
      </c>
      <c r="J3152" s="41">
        <v>-14616</v>
      </c>
      <c r="K3152" s="41">
        <v>-420</v>
      </c>
      <c r="L3152" s="41">
        <v>0</v>
      </c>
      <c r="M3152" s="41">
        <v>0</v>
      </c>
      <c r="N3152" s="43">
        <v>-56616</v>
      </c>
    </row>
    <row r="3153" spans="1:14" x14ac:dyDescent="0.2">
      <c r="A3153" s="39" t="s">
        <v>41</v>
      </c>
      <c r="B3153" s="40"/>
      <c r="C3153" s="41">
        <v>0</v>
      </c>
      <c r="D3153" s="42">
        <v>0</v>
      </c>
      <c r="E3153" s="42">
        <v>0</v>
      </c>
      <c r="F3153" s="41">
        <v>0</v>
      </c>
      <c r="G3153" s="41">
        <v>0</v>
      </c>
      <c r="H3153" s="41">
        <v>0</v>
      </c>
      <c r="I3153" s="41">
        <v>42000</v>
      </c>
      <c r="J3153" s="41">
        <v>14196</v>
      </c>
      <c r="K3153" s="41">
        <v>0</v>
      </c>
      <c r="L3153" s="41">
        <v>0</v>
      </c>
      <c r="M3153" s="41">
        <v>0</v>
      </c>
      <c r="N3153" s="43">
        <v>56196</v>
      </c>
    </row>
    <row r="3154" spans="1:14" x14ac:dyDescent="0.2">
      <c r="A3154" s="39" t="s">
        <v>23</v>
      </c>
      <c r="B3154" s="40"/>
      <c r="C3154" s="41">
        <v>0</v>
      </c>
      <c r="D3154" s="42">
        <v>0</v>
      </c>
      <c r="E3154" s="42">
        <v>0.7</v>
      </c>
      <c r="F3154" s="41">
        <v>0</v>
      </c>
      <c r="G3154" s="41">
        <v>268234</v>
      </c>
      <c r="H3154" s="41">
        <v>268234</v>
      </c>
      <c r="I3154" s="41">
        <v>0</v>
      </c>
      <c r="J3154" s="41">
        <v>93345</v>
      </c>
      <c r="K3154" s="41">
        <v>2682</v>
      </c>
      <c r="L3154" s="41">
        <v>0</v>
      </c>
      <c r="M3154" s="41">
        <v>0</v>
      </c>
      <c r="N3154" s="43">
        <v>361579</v>
      </c>
    </row>
    <row r="3155" spans="1:14" x14ac:dyDescent="0.2">
      <c r="A3155" s="39" t="s">
        <v>1481</v>
      </c>
      <c r="B3155" s="40"/>
      <c r="C3155" s="41">
        <v>0</v>
      </c>
      <c r="D3155" s="42">
        <v>2.3635999999999999</v>
      </c>
      <c r="E3155" s="42">
        <v>8.7499999999999994E-2</v>
      </c>
      <c r="F3155" s="41">
        <v>1461739</v>
      </c>
      <c r="G3155" s="41">
        <v>21971</v>
      </c>
      <c r="H3155" s="41">
        <v>1483710</v>
      </c>
      <c r="I3155" s="41">
        <v>0</v>
      </c>
      <c r="J3155" s="41">
        <v>516332</v>
      </c>
      <c r="K3155" s="41">
        <v>14838</v>
      </c>
      <c r="L3155" s="41">
        <v>30975</v>
      </c>
      <c r="M3155" s="41">
        <v>0</v>
      </c>
      <c r="N3155" s="43">
        <v>2031017</v>
      </c>
    </row>
    <row r="3156" spans="1:14" x14ac:dyDescent="0.2">
      <c r="A3156" s="34" t="s">
        <v>24</v>
      </c>
      <c r="B3156" s="35"/>
      <c r="C3156" s="36">
        <f t="shared" ref="C3156:N3156" si="651">SUM(C3152:C3155)</f>
        <v>0</v>
      </c>
      <c r="D3156" s="37">
        <f t="shared" si="651"/>
        <v>2.2795999999999998</v>
      </c>
      <c r="E3156" s="37">
        <f t="shared" si="651"/>
        <v>0.78749999999999998</v>
      </c>
      <c r="F3156" s="36">
        <f t="shared" si="651"/>
        <v>1419739</v>
      </c>
      <c r="G3156" s="36">
        <f t="shared" si="651"/>
        <v>290205</v>
      </c>
      <c r="H3156" s="36">
        <f t="shared" si="651"/>
        <v>1709944</v>
      </c>
      <c r="I3156" s="36">
        <f t="shared" si="651"/>
        <v>42000</v>
      </c>
      <c r="J3156" s="36">
        <f t="shared" si="651"/>
        <v>609257</v>
      </c>
      <c r="K3156" s="36">
        <f t="shared" si="651"/>
        <v>17100</v>
      </c>
      <c r="L3156" s="36">
        <f t="shared" si="651"/>
        <v>30975</v>
      </c>
      <c r="M3156" s="36">
        <f t="shared" si="651"/>
        <v>0</v>
      </c>
      <c r="N3156" s="38">
        <f t="shared" si="651"/>
        <v>2392176</v>
      </c>
    </row>
    <row r="3157" spans="1:14" x14ac:dyDescent="0.2">
      <c r="A3157" s="34" t="s">
        <v>25</v>
      </c>
      <c r="B3157" s="35"/>
      <c r="C3157" s="36"/>
      <c r="D3157" s="37"/>
      <c r="E3157" s="37"/>
      <c r="F3157" s="36"/>
      <c r="G3157" s="36"/>
      <c r="H3157" s="36"/>
      <c r="I3157" s="36"/>
      <c r="J3157" s="36"/>
      <c r="K3157" s="36"/>
      <c r="L3157" s="36"/>
      <c r="M3157" s="36"/>
      <c r="N3157" s="38"/>
    </row>
    <row r="3158" spans="1:14" x14ac:dyDescent="0.2">
      <c r="A3158" s="39" t="s">
        <v>26</v>
      </c>
      <c r="B3158" s="40"/>
      <c r="C3158" s="41">
        <v>24</v>
      </c>
      <c r="D3158" s="42">
        <v>0</v>
      </c>
      <c r="E3158" s="42">
        <v>0.96350000000000002</v>
      </c>
      <c r="F3158" s="41">
        <v>0</v>
      </c>
      <c r="G3158" s="41">
        <v>296207</v>
      </c>
      <c r="H3158" s="41">
        <v>296207</v>
      </c>
      <c r="I3158" s="41">
        <v>0</v>
      </c>
      <c r="J3158" s="41">
        <v>103080</v>
      </c>
      <c r="K3158" s="41">
        <v>2962</v>
      </c>
      <c r="L3158" s="41">
        <v>2040</v>
      </c>
      <c r="M3158" s="41">
        <v>0</v>
      </c>
      <c r="N3158" s="43">
        <v>401327</v>
      </c>
    </row>
    <row r="3159" spans="1:14" x14ac:dyDescent="0.2">
      <c r="A3159" s="39" t="s">
        <v>89</v>
      </c>
      <c r="B3159" s="40"/>
      <c r="C3159" s="41">
        <v>21</v>
      </c>
      <c r="D3159" s="42">
        <v>0</v>
      </c>
      <c r="E3159" s="42">
        <v>0.58660000000000001</v>
      </c>
      <c r="F3159" s="41">
        <v>0</v>
      </c>
      <c r="G3159" s="41">
        <v>180337</v>
      </c>
      <c r="H3159" s="41">
        <v>180337</v>
      </c>
      <c r="I3159" s="41">
        <v>0</v>
      </c>
      <c r="J3159" s="41">
        <v>62757</v>
      </c>
      <c r="K3159" s="41">
        <v>1803</v>
      </c>
      <c r="L3159" s="41">
        <v>1281</v>
      </c>
      <c r="M3159" s="41">
        <v>0</v>
      </c>
      <c r="N3159" s="43">
        <v>244375</v>
      </c>
    </row>
    <row r="3160" spans="1:14" x14ac:dyDescent="0.2">
      <c r="A3160" s="34" t="s">
        <v>24</v>
      </c>
      <c r="B3160" s="35"/>
      <c r="C3160" s="36">
        <f t="shared" ref="C3160:N3160" si="652">SUM(C3158:C3159)</f>
        <v>45</v>
      </c>
      <c r="D3160" s="37">
        <f t="shared" si="652"/>
        <v>0</v>
      </c>
      <c r="E3160" s="37">
        <f t="shared" si="652"/>
        <v>1.5501</v>
      </c>
      <c r="F3160" s="36">
        <f t="shared" si="652"/>
        <v>0</v>
      </c>
      <c r="G3160" s="36">
        <f t="shared" si="652"/>
        <v>476544</v>
      </c>
      <c r="H3160" s="36">
        <f t="shared" si="652"/>
        <v>476544</v>
      </c>
      <c r="I3160" s="36">
        <f t="shared" si="652"/>
        <v>0</v>
      </c>
      <c r="J3160" s="36">
        <f t="shared" si="652"/>
        <v>165837</v>
      </c>
      <c r="K3160" s="36">
        <f t="shared" si="652"/>
        <v>4765</v>
      </c>
      <c r="L3160" s="36">
        <f t="shared" si="652"/>
        <v>3321</v>
      </c>
      <c r="M3160" s="36">
        <f t="shared" si="652"/>
        <v>0</v>
      </c>
      <c r="N3160" s="38">
        <f t="shared" si="652"/>
        <v>645702</v>
      </c>
    </row>
    <row r="3161" spans="1:14" x14ac:dyDescent="0.2">
      <c r="A3161" s="34" t="s">
        <v>1483</v>
      </c>
      <c r="B3161" s="35"/>
      <c r="C3161" s="36"/>
      <c r="D3161" s="37"/>
      <c r="E3161" s="37"/>
      <c r="F3161" s="36"/>
      <c r="G3161" s="36"/>
      <c r="H3161" s="36"/>
      <c r="I3161" s="36"/>
      <c r="J3161" s="36"/>
      <c r="K3161" s="36"/>
      <c r="L3161" s="36"/>
      <c r="M3161" s="36"/>
      <c r="N3161" s="38"/>
    </row>
    <row r="3162" spans="1:14" x14ac:dyDescent="0.2">
      <c r="A3162" s="39" t="s">
        <v>1492</v>
      </c>
      <c r="B3162" s="40"/>
      <c r="C3162" s="41">
        <v>20</v>
      </c>
      <c r="D3162" s="42">
        <v>0</v>
      </c>
      <c r="E3162" s="42">
        <v>3.8100000000000002E-2</v>
      </c>
      <c r="F3162" s="41">
        <v>0</v>
      </c>
      <c r="G3162" s="41">
        <v>10325</v>
      </c>
      <c r="H3162" s="41">
        <v>10325</v>
      </c>
      <c r="I3162" s="41">
        <v>0</v>
      </c>
      <c r="J3162" s="41">
        <v>3593</v>
      </c>
      <c r="K3162" s="41">
        <v>103</v>
      </c>
      <c r="L3162" s="41">
        <v>0</v>
      </c>
      <c r="M3162" s="41">
        <v>0</v>
      </c>
      <c r="N3162" s="43">
        <v>13918</v>
      </c>
    </row>
    <row r="3163" spans="1:14" x14ac:dyDescent="0.2">
      <c r="A3163" s="39" t="s">
        <v>1485</v>
      </c>
      <c r="B3163" s="40"/>
      <c r="C3163" s="41">
        <v>0</v>
      </c>
      <c r="D3163" s="42">
        <v>0.54990000000000006</v>
      </c>
      <c r="E3163" s="42">
        <v>0</v>
      </c>
      <c r="F3163" s="41">
        <v>267711</v>
      </c>
      <c r="G3163" s="41">
        <v>0</v>
      </c>
      <c r="H3163" s="41">
        <v>267711</v>
      </c>
      <c r="I3163" s="41">
        <v>0</v>
      </c>
      <c r="J3163" s="41">
        <v>93163</v>
      </c>
      <c r="K3163" s="41">
        <v>2677</v>
      </c>
      <c r="L3163" s="41">
        <v>0</v>
      </c>
      <c r="M3163" s="41">
        <v>0</v>
      </c>
      <c r="N3163" s="43">
        <v>360874</v>
      </c>
    </row>
    <row r="3164" spans="1:14" x14ac:dyDescent="0.2">
      <c r="A3164" s="34" t="s">
        <v>24</v>
      </c>
      <c r="B3164" s="35"/>
      <c r="C3164" s="36">
        <f t="shared" ref="C3164:N3164" si="653">SUM(C3162:C3163)</f>
        <v>20</v>
      </c>
      <c r="D3164" s="37">
        <f t="shared" si="653"/>
        <v>0.54990000000000006</v>
      </c>
      <c r="E3164" s="37">
        <f t="shared" si="653"/>
        <v>3.8100000000000002E-2</v>
      </c>
      <c r="F3164" s="36">
        <f t="shared" si="653"/>
        <v>267711</v>
      </c>
      <c r="G3164" s="36">
        <f t="shared" si="653"/>
        <v>10325</v>
      </c>
      <c r="H3164" s="36">
        <f t="shared" si="653"/>
        <v>278036</v>
      </c>
      <c r="I3164" s="36">
        <f t="shared" si="653"/>
        <v>0</v>
      </c>
      <c r="J3164" s="36">
        <f t="shared" si="653"/>
        <v>96756</v>
      </c>
      <c r="K3164" s="36">
        <f t="shared" si="653"/>
        <v>2780</v>
      </c>
      <c r="L3164" s="36">
        <f t="shared" si="653"/>
        <v>0</v>
      </c>
      <c r="M3164" s="36">
        <f t="shared" si="653"/>
        <v>0</v>
      </c>
      <c r="N3164" s="38">
        <f t="shared" si="653"/>
        <v>374792</v>
      </c>
    </row>
    <row r="3165" spans="1:14" x14ac:dyDescent="0.2">
      <c r="A3165" s="29" t="s">
        <v>2863</v>
      </c>
      <c r="B3165" s="30"/>
      <c r="C3165" s="31">
        <f t="shared" ref="C3165:N3165" si="654">C3150+C3156+C3160+C3164</f>
        <v>65</v>
      </c>
      <c r="D3165" s="32">
        <f t="shared" si="654"/>
        <v>4.3294999999999995</v>
      </c>
      <c r="E3165" s="32">
        <f t="shared" si="654"/>
        <v>2.7757000000000001</v>
      </c>
      <c r="F3165" s="31">
        <f t="shared" si="654"/>
        <v>2558766</v>
      </c>
      <c r="G3165" s="31">
        <f t="shared" si="654"/>
        <v>872071</v>
      </c>
      <c r="H3165" s="31">
        <f t="shared" si="654"/>
        <v>3430837</v>
      </c>
      <c r="I3165" s="31">
        <f t="shared" si="654"/>
        <v>42000</v>
      </c>
      <c r="J3165" s="31">
        <f t="shared" si="654"/>
        <v>1208127</v>
      </c>
      <c r="K3165" s="31">
        <f t="shared" si="654"/>
        <v>34308</v>
      </c>
      <c r="L3165" s="31">
        <f t="shared" si="654"/>
        <v>43896</v>
      </c>
      <c r="M3165" s="31">
        <f t="shared" si="654"/>
        <v>0</v>
      </c>
      <c r="N3165" s="33">
        <f t="shared" si="654"/>
        <v>4724860</v>
      </c>
    </row>
    <row r="3166" spans="1:14" x14ac:dyDescent="0.2">
      <c r="A3166" s="39"/>
      <c r="B3166" s="40"/>
      <c r="C3166" s="41"/>
      <c r="D3166" s="42"/>
      <c r="E3166" s="42"/>
      <c r="F3166" s="41"/>
      <c r="G3166" s="41"/>
      <c r="H3166" s="41"/>
      <c r="I3166" s="41"/>
      <c r="J3166" s="41"/>
      <c r="K3166" s="41"/>
      <c r="L3166" s="41"/>
      <c r="M3166" s="41"/>
      <c r="N3166" s="43"/>
    </row>
    <row r="3167" spans="1:14" x14ac:dyDescent="0.2">
      <c r="A3167" s="29" t="s">
        <v>2864</v>
      </c>
      <c r="B3167" s="30"/>
      <c r="C3167" s="31"/>
      <c r="D3167" s="32"/>
      <c r="E3167" s="32"/>
      <c r="F3167" s="31"/>
      <c r="G3167" s="31"/>
      <c r="H3167" s="31"/>
      <c r="I3167" s="31"/>
      <c r="J3167" s="31"/>
      <c r="K3167" s="31"/>
      <c r="L3167" s="31"/>
      <c r="M3167" s="31"/>
      <c r="N3167" s="33"/>
    </row>
    <row r="3168" spans="1:14" x14ac:dyDescent="0.2">
      <c r="A3168" s="29" t="s">
        <v>2865</v>
      </c>
      <c r="B3168" s="30" t="s">
        <v>6</v>
      </c>
      <c r="C3168" s="31" t="s">
        <v>7</v>
      </c>
      <c r="D3168" s="32" t="s">
        <v>8</v>
      </c>
      <c r="E3168" s="32" t="s">
        <v>9</v>
      </c>
      <c r="F3168" s="31" t="s">
        <v>10</v>
      </c>
      <c r="G3168" s="31" t="s">
        <v>11</v>
      </c>
      <c r="H3168" s="31" t="s">
        <v>12</v>
      </c>
      <c r="I3168" s="31" t="s">
        <v>13</v>
      </c>
      <c r="J3168" s="31" t="s">
        <v>14</v>
      </c>
      <c r="K3168" s="31" t="s">
        <v>15</v>
      </c>
      <c r="L3168" s="31" t="s">
        <v>16</v>
      </c>
      <c r="M3168" s="31" t="s">
        <v>17</v>
      </c>
      <c r="N3168" s="33" t="s">
        <v>18</v>
      </c>
    </row>
    <row r="3169" spans="1:14" x14ac:dyDescent="0.2">
      <c r="A3169" s="34" t="s">
        <v>19</v>
      </c>
      <c r="B3169" s="35"/>
      <c r="C3169" s="36"/>
      <c r="D3169" s="37"/>
      <c r="E3169" s="37"/>
      <c r="F3169" s="36"/>
      <c r="G3169" s="36"/>
      <c r="H3169" s="36"/>
      <c r="I3169" s="36"/>
      <c r="J3169" s="36"/>
      <c r="K3169" s="36"/>
      <c r="L3169" s="36"/>
      <c r="M3169" s="36"/>
      <c r="N3169" s="38"/>
    </row>
    <row r="3170" spans="1:14" x14ac:dyDescent="0.2">
      <c r="A3170" s="39" t="s">
        <v>22</v>
      </c>
      <c r="B3170" s="40"/>
      <c r="C3170" s="41">
        <v>0</v>
      </c>
      <c r="D3170" s="42">
        <v>4.3871000000000002</v>
      </c>
      <c r="E3170" s="42">
        <v>0.8</v>
      </c>
      <c r="F3170" s="41">
        <v>2255174</v>
      </c>
      <c r="G3170" s="41">
        <v>189994</v>
      </c>
      <c r="H3170" s="41">
        <v>2445168</v>
      </c>
      <c r="I3170" s="41">
        <v>0</v>
      </c>
      <c r="J3170" s="41">
        <v>850918</v>
      </c>
      <c r="K3170" s="41">
        <v>24451</v>
      </c>
      <c r="L3170" s="41">
        <v>16800</v>
      </c>
      <c r="M3170" s="41">
        <v>0</v>
      </c>
      <c r="N3170" s="43">
        <v>3312886</v>
      </c>
    </row>
    <row r="3171" spans="1:14" x14ac:dyDescent="0.2">
      <c r="A3171" s="39" t="s">
        <v>31</v>
      </c>
      <c r="B3171" s="40"/>
      <c r="C3171" s="41">
        <v>0</v>
      </c>
      <c r="D3171" s="42">
        <v>0</v>
      </c>
      <c r="E3171" s="42">
        <v>0</v>
      </c>
      <c r="F3171" s="41">
        <v>24000</v>
      </c>
      <c r="G3171" s="41">
        <v>0</v>
      </c>
      <c r="H3171" s="41">
        <v>24000</v>
      </c>
      <c r="I3171" s="41">
        <v>0</v>
      </c>
      <c r="J3171" s="41">
        <v>8352</v>
      </c>
      <c r="K3171" s="41">
        <v>240</v>
      </c>
      <c r="L3171" s="41">
        <v>4500</v>
      </c>
      <c r="M3171" s="41">
        <v>0</v>
      </c>
      <c r="N3171" s="43">
        <v>36852</v>
      </c>
    </row>
    <row r="3172" spans="1:14" x14ac:dyDescent="0.2">
      <c r="A3172" s="34" t="s">
        <v>24</v>
      </c>
      <c r="B3172" s="35"/>
      <c r="C3172" s="36">
        <f t="shared" ref="C3172:N3172" si="655">SUM(C3170:C3171)</f>
        <v>0</v>
      </c>
      <c r="D3172" s="37">
        <f t="shared" si="655"/>
        <v>4.3871000000000002</v>
      </c>
      <c r="E3172" s="37">
        <f t="shared" si="655"/>
        <v>0.8</v>
      </c>
      <c r="F3172" s="36">
        <f t="shared" si="655"/>
        <v>2279174</v>
      </c>
      <c r="G3172" s="36">
        <f t="shared" si="655"/>
        <v>189994</v>
      </c>
      <c r="H3172" s="36">
        <f t="shared" si="655"/>
        <v>2469168</v>
      </c>
      <c r="I3172" s="36">
        <f t="shared" si="655"/>
        <v>0</v>
      </c>
      <c r="J3172" s="36">
        <f t="shared" si="655"/>
        <v>859270</v>
      </c>
      <c r="K3172" s="36">
        <f t="shared" si="655"/>
        <v>24691</v>
      </c>
      <c r="L3172" s="36">
        <f t="shared" si="655"/>
        <v>21300</v>
      </c>
      <c r="M3172" s="36">
        <f t="shared" si="655"/>
        <v>0</v>
      </c>
      <c r="N3172" s="38">
        <f t="shared" si="655"/>
        <v>3349738</v>
      </c>
    </row>
    <row r="3173" spans="1:14" x14ac:dyDescent="0.2">
      <c r="A3173" s="34" t="s">
        <v>1629</v>
      </c>
      <c r="B3173" s="35"/>
      <c r="C3173" s="36"/>
      <c r="D3173" s="37"/>
      <c r="E3173" s="37"/>
      <c r="F3173" s="36"/>
      <c r="G3173" s="36"/>
      <c r="H3173" s="36"/>
      <c r="I3173" s="36"/>
      <c r="J3173" s="36"/>
      <c r="K3173" s="36"/>
      <c r="L3173" s="36"/>
      <c r="M3173" s="36"/>
      <c r="N3173" s="38"/>
    </row>
    <row r="3174" spans="1:14" x14ac:dyDescent="0.2">
      <c r="A3174" s="39" t="s">
        <v>20</v>
      </c>
      <c r="B3174" s="40"/>
      <c r="C3174" s="41">
        <v>0</v>
      </c>
      <c r="D3174" s="42">
        <v>2.3889</v>
      </c>
      <c r="E3174" s="42">
        <v>0</v>
      </c>
      <c r="F3174" s="41">
        <v>827626</v>
      </c>
      <c r="G3174" s="41">
        <v>0</v>
      </c>
      <c r="H3174" s="41">
        <v>827626</v>
      </c>
      <c r="I3174" s="41">
        <v>0</v>
      </c>
      <c r="J3174" s="41">
        <v>288013</v>
      </c>
      <c r="K3174" s="41">
        <v>8276</v>
      </c>
      <c r="L3174" s="41">
        <v>0</v>
      </c>
      <c r="M3174" s="41">
        <v>0</v>
      </c>
      <c r="N3174" s="43">
        <v>1115639</v>
      </c>
    </row>
    <row r="3175" spans="1:14" x14ac:dyDescent="0.2">
      <c r="A3175" s="39" t="s">
        <v>40</v>
      </c>
      <c r="B3175" s="40"/>
      <c r="C3175" s="41">
        <v>0</v>
      </c>
      <c r="D3175" s="42">
        <v>-0.30740000000000001</v>
      </c>
      <c r="E3175" s="42">
        <v>0</v>
      </c>
      <c r="F3175" s="41">
        <v>-153720</v>
      </c>
      <c r="G3175" s="41">
        <v>0</v>
      </c>
      <c r="H3175" s="41">
        <v>-153720</v>
      </c>
      <c r="I3175" s="41">
        <v>0</v>
      </c>
      <c r="J3175" s="41">
        <v>-53495</v>
      </c>
      <c r="K3175" s="41">
        <v>-1537</v>
      </c>
      <c r="L3175" s="41">
        <v>0</v>
      </c>
      <c r="M3175" s="41">
        <v>0</v>
      </c>
      <c r="N3175" s="43">
        <v>-207215</v>
      </c>
    </row>
    <row r="3176" spans="1:14" x14ac:dyDescent="0.2">
      <c r="A3176" s="39" t="s">
        <v>41</v>
      </c>
      <c r="B3176" s="40"/>
      <c r="C3176" s="41">
        <v>0</v>
      </c>
      <c r="D3176" s="42">
        <v>0</v>
      </c>
      <c r="E3176" s="42">
        <v>0</v>
      </c>
      <c r="F3176" s="41">
        <v>0</v>
      </c>
      <c r="G3176" s="41">
        <v>0</v>
      </c>
      <c r="H3176" s="41">
        <v>0</v>
      </c>
      <c r="I3176" s="41">
        <v>153720</v>
      </c>
      <c r="J3176" s="41">
        <v>51958</v>
      </c>
      <c r="K3176" s="41">
        <v>0</v>
      </c>
      <c r="L3176" s="41">
        <v>0</v>
      </c>
      <c r="M3176" s="41">
        <v>0</v>
      </c>
      <c r="N3176" s="43">
        <v>205678</v>
      </c>
    </row>
    <row r="3177" spans="1:14" x14ac:dyDescent="0.2">
      <c r="A3177" s="39" t="s">
        <v>1478</v>
      </c>
      <c r="B3177" s="40"/>
      <c r="C3177" s="41">
        <v>0</v>
      </c>
      <c r="D3177" s="42">
        <v>0</v>
      </c>
      <c r="E3177" s="42">
        <v>0</v>
      </c>
      <c r="F3177" s="41">
        <v>0</v>
      </c>
      <c r="G3177" s="41">
        <v>0</v>
      </c>
      <c r="H3177" s="41">
        <v>0</v>
      </c>
      <c r="I3177" s="41">
        <v>48000</v>
      </c>
      <c r="J3177" s="41">
        <v>16224</v>
      </c>
      <c r="K3177" s="41">
        <v>0</v>
      </c>
      <c r="L3177" s="41">
        <v>0</v>
      </c>
      <c r="M3177" s="41">
        <v>0</v>
      </c>
      <c r="N3177" s="43">
        <v>64224</v>
      </c>
    </row>
    <row r="3178" spans="1:14" x14ac:dyDescent="0.2">
      <c r="A3178" s="39" t="s">
        <v>21</v>
      </c>
      <c r="B3178" s="40"/>
      <c r="C3178" s="41">
        <v>0</v>
      </c>
      <c r="D3178" s="42">
        <v>0</v>
      </c>
      <c r="E3178" s="42">
        <v>0</v>
      </c>
      <c r="F3178" s="41">
        <v>0</v>
      </c>
      <c r="G3178" s="41">
        <v>0</v>
      </c>
      <c r="H3178" s="41">
        <v>0</v>
      </c>
      <c r="I3178" s="41">
        <v>0</v>
      </c>
      <c r="J3178" s="41">
        <v>2</v>
      </c>
      <c r="K3178" s="41">
        <v>0</v>
      </c>
      <c r="L3178" s="41">
        <v>0</v>
      </c>
      <c r="M3178" s="41">
        <v>0</v>
      </c>
      <c r="N3178" s="43">
        <v>2</v>
      </c>
    </row>
    <row r="3179" spans="1:14" x14ac:dyDescent="0.2">
      <c r="A3179" s="39" t="s">
        <v>1479</v>
      </c>
      <c r="B3179" s="40"/>
      <c r="C3179" s="41">
        <v>0</v>
      </c>
      <c r="D3179" s="42">
        <v>0</v>
      </c>
      <c r="E3179" s="42">
        <v>0</v>
      </c>
      <c r="F3179" s="41">
        <v>0</v>
      </c>
      <c r="G3179" s="41">
        <v>0</v>
      </c>
      <c r="H3179" s="41">
        <v>0</v>
      </c>
      <c r="I3179" s="41">
        <v>0</v>
      </c>
      <c r="J3179" s="41">
        <v>-11904</v>
      </c>
      <c r="K3179" s="41">
        <v>0</v>
      </c>
      <c r="L3179" s="41">
        <v>0</v>
      </c>
      <c r="M3179" s="41">
        <v>0</v>
      </c>
      <c r="N3179" s="43">
        <v>-11904</v>
      </c>
    </row>
    <row r="3180" spans="1:14" x14ac:dyDescent="0.2">
      <c r="A3180" s="39" t="s">
        <v>1480</v>
      </c>
      <c r="B3180" s="40"/>
      <c r="C3180" s="41">
        <v>0</v>
      </c>
      <c r="D3180" s="42">
        <v>0</v>
      </c>
      <c r="E3180" s="42">
        <v>0</v>
      </c>
      <c r="F3180" s="41">
        <v>0</v>
      </c>
      <c r="G3180" s="41">
        <v>0</v>
      </c>
      <c r="H3180" s="41">
        <v>0</v>
      </c>
      <c r="I3180" s="41">
        <v>0</v>
      </c>
      <c r="J3180" s="41">
        <v>-4320</v>
      </c>
      <c r="K3180" s="41">
        <v>0</v>
      </c>
      <c r="L3180" s="41">
        <v>0</v>
      </c>
      <c r="M3180" s="41">
        <v>0</v>
      </c>
      <c r="N3180" s="43">
        <v>-4320</v>
      </c>
    </row>
    <row r="3181" spans="1:14" x14ac:dyDescent="0.2">
      <c r="A3181" s="39" t="s">
        <v>23</v>
      </c>
      <c r="B3181" s="40"/>
      <c r="C3181" s="41">
        <v>0</v>
      </c>
      <c r="D3181" s="42">
        <v>0</v>
      </c>
      <c r="E3181" s="42">
        <v>0.9</v>
      </c>
      <c r="F3181" s="41">
        <v>0</v>
      </c>
      <c r="G3181" s="41">
        <v>341071</v>
      </c>
      <c r="H3181" s="41">
        <v>341071</v>
      </c>
      <c r="I3181" s="41">
        <v>0</v>
      </c>
      <c r="J3181" s="41">
        <v>118693</v>
      </c>
      <c r="K3181" s="41">
        <v>3411</v>
      </c>
      <c r="L3181" s="41">
        <v>0</v>
      </c>
      <c r="M3181" s="41">
        <v>0</v>
      </c>
      <c r="N3181" s="43">
        <v>459764</v>
      </c>
    </row>
    <row r="3182" spans="1:14" x14ac:dyDescent="0.2">
      <c r="A3182" s="39" t="s">
        <v>1481</v>
      </c>
      <c r="B3182" s="40"/>
      <c r="C3182" s="41">
        <v>0</v>
      </c>
      <c r="D3182" s="42">
        <v>2.9091</v>
      </c>
      <c r="E3182" s="42">
        <v>0.1</v>
      </c>
      <c r="F3182" s="41">
        <v>1645582</v>
      </c>
      <c r="G3182" s="41">
        <v>25110</v>
      </c>
      <c r="H3182" s="41">
        <v>1670692</v>
      </c>
      <c r="I3182" s="41">
        <v>0</v>
      </c>
      <c r="J3182" s="41">
        <v>581401</v>
      </c>
      <c r="K3182" s="41">
        <v>16707</v>
      </c>
      <c r="L3182" s="41">
        <v>38350</v>
      </c>
      <c r="M3182" s="41">
        <v>0</v>
      </c>
      <c r="N3182" s="43">
        <v>2290443</v>
      </c>
    </row>
    <row r="3183" spans="1:14" x14ac:dyDescent="0.2">
      <c r="A3183" s="34" t="s">
        <v>24</v>
      </c>
      <c r="B3183" s="35"/>
      <c r="C3183" s="36">
        <f t="shared" ref="C3183:N3183" si="656">SUM(C3174:C3182)</f>
        <v>0</v>
      </c>
      <c r="D3183" s="37">
        <f t="shared" si="656"/>
        <v>4.9906000000000006</v>
      </c>
      <c r="E3183" s="37">
        <f t="shared" si="656"/>
        <v>1</v>
      </c>
      <c r="F3183" s="36">
        <f t="shared" si="656"/>
        <v>2319488</v>
      </c>
      <c r="G3183" s="36">
        <f t="shared" si="656"/>
        <v>366181</v>
      </c>
      <c r="H3183" s="36">
        <f t="shared" si="656"/>
        <v>2685669</v>
      </c>
      <c r="I3183" s="36">
        <f t="shared" si="656"/>
        <v>201720</v>
      </c>
      <c r="J3183" s="36">
        <f t="shared" si="656"/>
        <v>986572</v>
      </c>
      <c r="K3183" s="36">
        <f t="shared" si="656"/>
        <v>26857</v>
      </c>
      <c r="L3183" s="36">
        <f t="shared" si="656"/>
        <v>38350</v>
      </c>
      <c r="M3183" s="36">
        <f t="shared" si="656"/>
        <v>0</v>
      </c>
      <c r="N3183" s="38">
        <f t="shared" si="656"/>
        <v>3912311</v>
      </c>
    </row>
    <row r="3184" spans="1:14" x14ac:dyDescent="0.2">
      <c r="A3184" s="34" t="s">
        <v>25</v>
      </c>
      <c r="B3184" s="35"/>
      <c r="C3184" s="36"/>
      <c r="D3184" s="37"/>
      <c r="E3184" s="37"/>
      <c r="F3184" s="36"/>
      <c r="G3184" s="36"/>
      <c r="H3184" s="36"/>
      <c r="I3184" s="36"/>
      <c r="J3184" s="36"/>
      <c r="K3184" s="36"/>
      <c r="L3184" s="36"/>
      <c r="M3184" s="36"/>
      <c r="N3184" s="38"/>
    </row>
    <row r="3185" spans="1:14" x14ac:dyDescent="0.2">
      <c r="A3185" s="39" t="s">
        <v>26</v>
      </c>
      <c r="B3185" s="40"/>
      <c r="C3185" s="41">
        <v>42</v>
      </c>
      <c r="D3185" s="42">
        <v>0</v>
      </c>
      <c r="E3185" s="42">
        <v>1.4359</v>
      </c>
      <c r="F3185" s="41">
        <v>0</v>
      </c>
      <c r="G3185" s="41">
        <v>441436</v>
      </c>
      <c r="H3185" s="41">
        <v>441436</v>
      </c>
      <c r="I3185" s="41">
        <v>0</v>
      </c>
      <c r="J3185" s="41">
        <v>153619</v>
      </c>
      <c r="K3185" s="41">
        <v>4414</v>
      </c>
      <c r="L3185" s="41">
        <v>3570</v>
      </c>
      <c r="M3185" s="41">
        <v>0</v>
      </c>
      <c r="N3185" s="43">
        <v>598625</v>
      </c>
    </row>
    <row r="3186" spans="1:14" x14ac:dyDescent="0.2">
      <c r="A3186" s="39" t="s">
        <v>89</v>
      </c>
      <c r="B3186" s="40"/>
      <c r="C3186" s="41">
        <v>25</v>
      </c>
      <c r="D3186" s="42">
        <v>0</v>
      </c>
      <c r="E3186" s="42">
        <v>0.69830000000000003</v>
      </c>
      <c r="F3186" s="41">
        <v>0</v>
      </c>
      <c r="G3186" s="41">
        <v>214677</v>
      </c>
      <c r="H3186" s="41">
        <v>214677</v>
      </c>
      <c r="I3186" s="41">
        <v>0</v>
      </c>
      <c r="J3186" s="41">
        <v>74708</v>
      </c>
      <c r="K3186" s="41">
        <v>2147</v>
      </c>
      <c r="L3186" s="41">
        <v>1525</v>
      </c>
      <c r="M3186" s="41">
        <v>0</v>
      </c>
      <c r="N3186" s="43">
        <v>290910</v>
      </c>
    </row>
    <row r="3187" spans="1:14" x14ac:dyDescent="0.2">
      <c r="A3187" s="34" t="s">
        <v>24</v>
      </c>
      <c r="B3187" s="35"/>
      <c r="C3187" s="36">
        <f t="shared" ref="C3187:N3187" si="657">SUM(C3185:C3186)</f>
        <v>67</v>
      </c>
      <c r="D3187" s="37">
        <f t="shared" si="657"/>
        <v>0</v>
      </c>
      <c r="E3187" s="37">
        <f t="shared" si="657"/>
        <v>2.1341999999999999</v>
      </c>
      <c r="F3187" s="36">
        <f t="shared" si="657"/>
        <v>0</v>
      </c>
      <c r="G3187" s="36">
        <f t="shared" si="657"/>
        <v>656113</v>
      </c>
      <c r="H3187" s="36">
        <f t="shared" si="657"/>
        <v>656113</v>
      </c>
      <c r="I3187" s="36">
        <f t="shared" si="657"/>
        <v>0</v>
      </c>
      <c r="J3187" s="36">
        <f t="shared" si="657"/>
        <v>228327</v>
      </c>
      <c r="K3187" s="36">
        <f t="shared" si="657"/>
        <v>6561</v>
      </c>
      <c r="L3187" s="36">
        <f t="shared" si="657"/>
        <v>5095</v>
      </c>
      <c r="M3187" s="36">
        <f t="shared" si="657"/>
        <v>0</v>
      </c>
      <c r="N3187" s="38">
        <f t="shared" si="657"/>
        <v>889535</v>
      </c>
    </row>
    <row r="3188" spans="1:14" x14ac:dyDescent="0.2">
      <c r="A3188" s="34" t="s">
        <v>1483</v>
      </c>
      <c r="B3188" s="35"/>
      <c r="C3188" s="36"/>
      <c r="D3188" s="37"/>
      <c r="E3188" s="37"/>
      <c r="F3188" s="36"/>
      <c r="G3188" s="36"/>
      <c r="H3188" s="36"/>
      <c r="I3188" s="36"/>
      <c r="J3188" s="36"/>
      <c r="K3188" s="36"/>
      <c r="L3188" s="36"/>
      <c r="M3188" s="36"/>
      <c r="N3188" s="38"/>
    </row>
    <row r="3189" spans="1:14" x14ac:dyDescent="0.2">
      <c r="A3189" s="39" t="s">
        <v>1492</v>
      </c>
      <c r="B3189" s="40"/>
      <c r="C3189" s="41">
        <v>25</v>
      </c>
      <c r="D3189" s="42">
        <v>0</v>
      </c>
      <c r="E3189" s="42">
        <v>4.7600000000000003E-2</v>
      </c>
      <c r="F3189" s="41">
        <v>0</v>
      </c>
      <c r="G3189" s="41">
        <v>12900</v>
      </c>
      <c r="H3189" s="41">
        <v>12900</v>
      </c>
      <c r="I3189" s="41">
        <v>0</v>
      </c>
      <c r="J3189" s="41">
        <v>4489</v>
      </c>
      <c r="K3189" s="41">
        <v>129</v>
      </c>
      <c r="L3189" s="41">
        <v>0</v>
      </c>
      <c r="M3189" s="41">
        <v>0</v>
      </c>
      <c r="N3189" s="43">
        <v>17389</v>
      </c>
    </row>
    <row r="3190" spans="1:14" x14ac:dyDescent="0.2">
      <c r="A3190" s="39" t="s">
        <v>1485</v>
      </c>
      <c r="B3190" s="40"/>
      <c r="C3190" s="41">
        <v>0</v>
      </c>
      <c r="D3190" s="42">
        <v>1</v>
      </c>
      <c r="E3190" s="42">
        <v>0</v>
      </c>
      <c r="F3190" s="41">
        <v>507454</v>
      </c>
      <c r="G3190" s="41">
        <v>0</v>
      </c>
      <c r="H3190" s="41">
        <v>507454</v>
      </c>
      <c r="I3190" s="41">
        <v>0</v>
      </c>
      <c r="J3190" s="41">
        <v>176594</v>
      </c>
      <c r="K3190" s="41">
        <v>5075</v>
      </c>
      <c r="L3190" s="41">
        <v>0</v>
      </c>
      <c r="M3190" s="41">
        <v>0</v>
      </c>
      <c r="N3190" s="43">
        <v>684048</v>
      </c>
    </row>
    <row r="3191" spans="1:14" x14ac:dyDescent="0.2">
      <c r="A3191" s="34" t="s">
        <v>24</v>
      </c>
      <c r="B3191" s="35"/>
      <c r="C3191" s="36">
        <f t="shared" ref="C3191:N3191" si="658">SUM(C3189:C3190)</f>
        <v>25</v>
      </c>
      <c r="D3191" s="37">
        <f t="shared" si="658"/>
        <v>1</v>
      </c>
      <c r="E3191" s="37">
        <f t="shared" si="658"/>
        <v>4.7600000000000003E-2</v>
      </c>
      <c r="F3191" s="36">
        <f t="shared" si="658"/>
        <v>507454</v>
      </c>
      <c r="G3191" s="36">
        <f t="shared" si="658"/>
        <v>12900</v>
      </c>
      <c r="H3191" s="36">
        <f t="shared" si="658"/>
        <v>520354</v>
      </c>
      <c r="I3191" s="36">
        <f t="shared" si="658"/>
        <v>0</v>
      </c>
      <c r="J3191" s="36">
        <f t="shared" si="658"/>
        <v>181083</v>
      </c>
      <c r="K3191" s="36">
        <f t="shared" si="658"/>
        <v>5204</v>
      </c>
      <c r="L3191" s="36">
        <f t="shared" si="658"/>
        <v>0</v>
      </c>
      <c r="M3191" s="36">
        <f t="shared" si="658"/>
        <v>0</v>
      </c>
      <c r="N3191" s="38">
        <f t="shared" si="658"/>
        <v>701437</v>
      </c>
    </row>
    <row r="3192" spans="1:14" x14ac:dyDescent="0.2">
      <c r="A3192" s="29" t="s">
        <v>2866</v>
      </c>
      <c r="B3192" s="30"/>
      <c r="C3192" s="31">
        <f t="shared" ref="C3192:N3192" si="659">C3172+C3183+C3187+C3191</f>
        <v>92</v>
      </c>
      <c r="D3192" s="32">
        <f t="shared" si="659"/>
        <v>10.377700000000001</v>
      </c>
      <c r="E3192" s="32">
        <f t="shared" si="659"/>
        <v>3.9817999999999998</v>
      </c>
      <c r="F3192" s="31">
        <f t="shared" si="659"/>
        <v>5106116</v>
      </c>
      <c r="G3192" s="31">
        <f t="shared" si="659"/>
        <v>1225188</v>
      </c>
      <c r="H3192" s="31">
        <f t="shared" si="659"/>
        <v>6331304</v>
      </c>
      <c r="I3192" s="31">
        <f t="shared" si="659"/>
        <v>201720</v>
      </c>
      <c r="J3192" s="31">
        <f t="shared" si="659"/>
        <v>2255252</v>
      </c>
      <c r="K3192" s="31">
        <f t="shared" si="659"/>
        <v>63313</v>
      </c>
      <c r="L3192" s="31">
        <f t="shared" si="659"/>
        <v>64745</v>
      </c>
      <c r="M3192" s="31">
        <f t="shared" si="659"/>
        <v>0</v>
      </c>
      <c r="N3192" s="33">
        <f t="shared" si="659"/>
        <v>8853021</v>
      </c>
    </row>
    <row r="3193" spans="1:14" x14ac:dyDescent="0.2">
      <c r="A3193" s="39"/>
      <c r="B3193" s="40"/>
      <c r="C3193" s="41"/>
      <c r="D3193" s="42"/>
      <c r="E3193" s="42"/>
      <c r="F3193" s="41"/>
      <c r="G3193" s="41"/>
      <c r="H3193" s="41"/>
      <c r="I3193" s="41"/>
      <c r="J3193" s="41"/>
      <c r="K3193" s="41"/>
      <c r="L3193" s="41"/>
      <c r="M3193" s="41"/>
      <c r="N3193" s="43"/>
    </row>
    <row r="3194" spans="1:14" x14ac:dyDescent="0.2">
      <c r="A3194" s="29" t="s">
        <v>2867</v>
      </c>
      <c r="B3194" s="30"/>
      <c r="C3194" s="31"/>
      <c r="D3194" s="32"/>
      <c r="E3194" s="32"/>
      <c r="F3194" s="31"/>
      <c r="G3194" s="31"/>
      <c r="H3194" s="31"/>
      <c r="I3194" s="31"/>
      <c r="J3194" s="31"/>
      <c r="K3194" s="31"/>
      <c r="L3194" s="31"/>
      <c r="M3194" s="31"/>
      <c r="N3194" s="33"/>
    </row>
    <row r="3195" spans="1:14" x14ac:dyDescent="0.2">
      <c r="A3195" s="29" t="s">
        <v>2868</v>
      </c>
      <c r="B3195" s="30" t="s">
        <v>6</v>
      </c>
      <c r="C3195" s="31" t="s">
        <v>7</v>
      </c>
      <c r="D3195" s="32" t="s">
        <v>8</v>
      </c>
      <c r="E3195" s="32" t="s">
        <v>9</v>
      </c>
      <c r="F3195" s="31" t="s">
        <v>10</v>
      </c>
      <c r="G3195" s="31" t="s">
        <v>11</v>
      </c>
      <c r="H3195" s="31" t="s">
        <v>12</v>
      </c>
      <c r="I3195" s="31" t="s">
        <v>13</v>
      </c>
      <c r="J3195" s="31" t="s">
        <v>14</v>
      </c>
      <c r="K3195" s="31" t="s">
        <v>15</v>
      </c>
      <c r="L3195" s="31" t="s">
        <v>16</v>
      </c>
      <c r="M3195" s="31" t="s">
        <v>17</v>
      </c>
      <c r="N3195" s="33" t="s">
        <v>18</v>
      </c>
    </row>
    <row r="3196" spans="1:14" x14ac:dyDescent="0.2">
      <c r="A3196" s="34" t="s">
        <v>19</v>
      </c>
      <c r="B3196" s="35"/>
      <c r="C3196" s="36"/>
      <c r="D3196" s="37"/>
      <c r="E3196" s="37"/>
      <c r="F3196" s="36"/>
      <c r="G3196" s="36"/>
      <c r="H3196" s="36"/>
      <c r="I3196" s="36"/>
      <c r="J3196" s="36"/>
      <c r="K3196" s="36"/>
      <c r="L3196" s="36"/>
      <c r="M3196" s="36"/>
      <c r="N3196" s="38"/>
    </row>
    <row r="3197" spans="1:14" x14ac:dyDescent="0.2">
      <c r="A3197" s="39" t="s">
        <v>22</v>
      </c>
      <c r="B3197" s="40"/>
      <c r="C3197" s="41">
        <v>0</v>
      </c>
      <c r="D3197" s="42">
        <v>2</v>
      </c>
      <c r="E3197" s="42">
        <v>0.4</v>
      </c>
      <c r="F3197" s="41">
        <v>1093077</v>
      </c>
      <c r="G3197" s="41">
        <v>94997</v>
      </c>
      <c r="H3197" s="41">
        <v>1188074</v>
      </c>
      <c r="I3197" s="41">
        <v>0</v>
      </c>
      <c r="J3197" s="41">
        <v>413450</v>
      </c>
      <c r="K3197" s="41">
        <v>11881</v>
      </c>
      <c r="L3197" s="41">
        <v>8400</v>
      </c>
      <c r="M3197" s="41">
        <v>0</v>
      </c>
      <c r="N3197" s="43">
        <v>1609924</v>
      </c>
    </row>
    <row r="3198" spans="1:14" x14ac:dyDescent="0.2">
      <c r="A3198" s="34" t="s">
        <v>24</v>
      </c>
      <c r="B3198" s="35"/>
      <c r="C3198" s="36">
        <f t="shared" ref="C3198:N3198" si="660">SUM(C3197:C3197)</f>
        <v>0</v>
      </c>
      <c r="D3198" s="37">
        <f t="shared" si="660"/>
        <v>2</v>
      </c>
      <c r="E3198" s="37">
        <f t="shared" si="660"/>
        <v>0.4</v>
      </c>
      <c r="F3198" s="36">
        <f t="shared" si="660"/>
        <v>1093077</v>
      </c>
      <c r="G3198" s="36">
        <f t="shared" si="660"/>
        <v>94997</v>
      </c>
      <c r="H3198" s="36">
        <f t="shared" si="660"/>
        <v>1188074</v>
      </c>
      <c r="I3198" s="36">
        <f t="shared" si="660"/>
        <v>0</v>
      </c>
      <c r="J3198" s="36">
        <f t="shared" si="660"/>
        <v>413450</v>
      </c>
      <c r="K3198" s="36">
        <f t="shared" si="660"/>
        <v>11881</v>
      </c>
      <c r="L3198" s="36">
        <f t="shared" si="660"/>
        <v>8400</v>
      </c>
      <c r="M3198" s="36">
        <f t="shared" si="660"/>
        <v>0</v>
      </c>
      <c r="N3198" s="38">
        <f t="shared" si="660"/>
        <v>1609924</v>
      </c>
    </row>
    <row r="3199" spans="1:14" x14ac:dyDescent="0.2">
      <c r="A3199" s="34" t="s">
        <v>1629</v>
      </c>
      <c r="B3199" s="35"/>
      <c r="C3199" s="36"/>
      <c r="D3199" s="37"/>
      <c r="E3199" s="37"/>
      <c r="F3199" s="36"/>
      <c r="G3199" s="36"/>
      <c r="H3199" s="36"/>
      <c r="I3199" s="36"/>
      <c r="J3199" s="36"/>
      <c r="K3199" s="36"/>
      <c r="L3199" s="36"/>
      <c r="M3199" s="36"/>
      <c r="N3199" s="38"/>
    </row>
    <row r="3200" spans="1:14" x14ac:dyDescent="0.2">
      <c r="A3200" s="39" t="s">
        <v>20</v>
      </c>
      <c r="B3200" s="40"/>
      <c r="C3200" s="41">
        <v>0</v>
      </c>
      <c r="D3200" s="42">
        <v>0.5</v>
      </c>
      <c r="E3200" s="42">
        <v>0</v>
      </c>
      <c r="F3200" s="41">
        <v>173223</v>
      </c>
      <c r="G3200" s="41">
        <v>0</v>
      </c>
      <c r="H3200" s="41">
        <v>173223</v>
      </c>
      <c r="I3200" s="41">
        <v>0</v>
      </c>
      <c r="J3200" s="41">
        <v>60281</v>
      </c>
      <c r="K3200" s="41">
        <v>1732</v>
      </c>
      <c r="L3200" s="41">
        <v>0</v>
      </c>
      <c r="M3200" s="41">
        <v>0</v>
      </c>
      <c r="N3200" s="43">
        <v>233504</v>
      </c>
    </row>
    <row r="3201" spans="1:14" x14ac:dyDescent="0.2">
      <c r="A3201" s="39" t="s">
        <v>21</v>
      </c>
      <c r="B3201" s="40"/>
      <c r="C3201" s="41">
        <v>0</v>
      </c>
      <c r="D3201" s="42">
        <v>0</v>
      </c>
      <c r="E3201" s="42">
        <v>0</v>
      </c>
      <c r="F3201" s="41">
        <v>0</v>
      </c>
      <c r="G3201" s="41">
        <v>0</v>
      </c>
      <c r="H3201" s="41">
        <v>0</v>
      </c>
      <c r="I3201" s="41">
        <v>0</v>
      </c>
      <c r="J3201" s="41">
        <v>1</v>
      </c>
      <c r="K3201" s="41">
        <v>0</v>
      </c>
      <c r="L3201" s="41">
        <v>0</v>
      </c>
      <c r="M3201" s="41">
        <v>0</v>
      </c>
      <c r="N3201" s="43">
        <v>1</v>
      </c>
    </row>
    <row r="3202" spans="1:14" x14ac:dyDescent="0.2">
      <c r="A3202" s="39" t="s">
        <v>23</v>
      </c>
      <c r="B3202" s="40"/>
      <c r="C3202" s="41">
        <v>0</v>
      </c>
      <c r="D3202" s="42">
        <v>0</v>
      </c>
      <c r="E3202" s="42">
        <v>0.45</v>
      </c>
      <c r="F3202" s="41">
        <v>0</v>
      </c>
      <c r="G3202" s="41">
        <v>170535</v>
      </c>
      <c r="H3202" s="41">
        <v>170535</v>
      </c>
      <c r="I3202" s="41">
        <v>0</v>
      </c>
      <c r="J3202" s="41">
        <v>59346</v>
      </c>
      <c r="K3202" s="41">
        <v>1705</v>
      </c>
      <c r="L3202" s="41">
        <v>0</v>
      </c>
      <c r="M3202" s="41">
        <v>0</v>
      </c>
      <c r="N3202" s="43">
        <v>229881</v>
      </c>
    </row>
    <row r="3203" spans="1:14" x14ac:dyDescent="0.2">
      <c r="A3203" s="39" t="s">
        <v>1481</v>
      </c>
      <c r="B3203" s="40"/>
      <c r="C3203" s="41">
        <v>0</v>
      </c>
      <c r="D3203" s="42">
        <v>1.9</v>
      </c>
      <c r="E3203" s="42">
        <v>0.17</v>
      </c>
      <c r="F3203" s="41">
        <v>1166732</v>
      </c>
      <c r="G3203" s="41">
        <v>42687</v>
      </c>
      <c r="H3203" s="41">
        <v>1209419</v>
      </c>
      <c r="I3203" s="41">
        <v>0</v>
      </c>
      <c r="J3203" s="41">
        <v>420878</v>
      </c>
      <c r="K3203" s="41">
        <v>12094</v>
      </c>
      <c r="L3203" s="41">
        <v>28025</v>
      </c>
      <c r="M3203" s="41">
        <v>0</v>
      </c>
      <c r="N3203" s="43">
        <v>1658322</v>
      </c>
    </row>
    <row r="3204" spans="1:14" x14ac:dyDescent="0.2">
      <c r="A3204" s="34" t="s">
        <v>24</v>
      </c>
      <c r="B3204" s="35"/>
      <c r="C3204" s="36">
        <f t="shared" ref="C3204:N3204" si="661">SUM(C3200:C3203)</f>
        <v>0</v>
      </c>
      <c r="D3204" s="37">
        <f t="shared" si="661"/>
        <v>2.4</v>
      </c>
      <c r="E3204" s="37">
        <f t="shared" si="661"/>
        <v>0.62</v>
      </c>
      <c r="F3204" s="36">
        <f t="shared" si="661"/>
        <v>1339955</v>
      </c>
      <c r="G3204" s="36">
        <f t="shared" si="661"/>
        <v>213222</v>
      </c>
      <c r="H3204" s="36">
        <f t="shared" si="661"/>
        <v>1553177</v>
      </c>
      <c r="I3204" s="36">
        <f t="shared" si="661"/>
        <v>0</v>
      </c>
      <c r="J3204" s="36">
        <f t="shared" si="661"/>
        <v>540506</v>
      </c>
      <c r="K3204" s="36">
        <f t="shared" si="661"/>
        <v>15531</v>
      </c>
      <c r="L3204" s="36">
        <f t="shared" si="661"/>
        <v>28025</v>
      </c>
      <c r="M3204" s="36">
        <f t="shared" si="661"/>
        <v>0</v>
      </c>
      <c r="N3204" s="38">
        <f t="shared" si="661"/>
        <v>2121708</v>
      </c>
    </row>
    <row r="3205" spans="1:14" x14ac:dyDescent="0.2">
      <c r="A3205" s="34" t="s">
        <v>25</v>
      </c>
      <c r="B3205" s="35"/>
      <c r="C3205" s="36"/>
      <c r="D3205" s="37"/>
      <c r="E3205" s="37"/>
      <c r="F3205" s="36"/>
      <c r="G3205" s="36"/>
      <c r="H3205" s="36"/>
      <c r="I3205" s="36"/>
      <c r="J3205" s="36"/>
      <c r="K3205" s="36"/>
      <c r="L3205" s="36"/>
      <c r="M3205" s="36"/>
      <c r="N3205" s="38"/>
    </row>
    <row r="3206" spans="1:14" x14ac:dyDescent="0.2">
      <c r="A3206" s="39" t="s">
        <v>26</v>
      </c>
      <c r="B3206" s="40"/>
      <c r="C3206" s="41">
        <v>23</v>
      </c>
      <c r="D3206" s="42">
        <v>0</v>
      </c>
      <c r="E3206" s="42">
        <v>0.93300000000000005</v>
      </c>
      <c r="F3206" s="41">
        <v>0</v>
      </c>
      <c r="G3206" s="41">
        <v>286830</v>
      </c>
      <c r="H3206" s="41">
        <v>286830</v>
      </c>
      <c r="I3206" s="41">
        <v>0</v>
      </c>
      <c r="J3206" s="41">
        <v>99817</v>
      </c>
      <c r="K3206" s="41">
        <v>2868</v>
      </c>
      <c r="L3206" s="41">
        <v>1955</v>
      </c>
      <c r="M3206" s="41">
        <v>0</v>
      </c>
      <c r="N3206" s="43">
        <v>388602</v>
      </c>
    </row>
    <row r="3207" spans="1:14" x14ac:dyDescent="0.2">
      <c r="A3207" s="39" t="s">
        <v>89</v>
      </c>
      <c r="B3207" s="40"/>
      <c r="C3207" s="41">
        <v>17</v>
      </c>
      <c r="D3207" s="42">
        <v>0</v>
      </c>
      <c r="E3207" s="42">
        <v>0.47489999999999999</v>
      </c>
      <c r="F3207" s="41">
        <v>0</v>
      </c>
      <c r="G3207" s="41">
        <v>145998</v>
      </c>
      <c r="H3207" s="41">
        <v>145998</v>
      </c>
      <c r="I3207" s="41">
        <v>0</v>
      </c>
      <c r="J3207" s="41">
        <v>50808</v>
      </c>
      <c r="K3207" s="41">
        <v>1460</v>
      </c>
      <c r="L3207" s="41">
        <v>1037</v>
      </c>
      <c r="M3207" s="41">
        <v>0</v>
      </c>
      <c r="N3207" s="43">
        <v>197843</v>
      </c>
    </row>
    <row r="3208" spans="1:14" x14ac:dyDescent="0.2">
      <c r="A3208" s="34" t="s">
        <v>24</v>
      </c>
      <c r="B3208" s="35"/>
      <c r="C3208" s="36">
        <f t="shared" ref="C3208:N3208" si="662">SUM(C3206:C3207)</f>
        <v>40</v>
      </c>
      <c r="D3208" s="37">
        <f t="shared" si="662"/>
        <v>0</v>
      </c>
      <c r="E3208" s="37">
        <f t="shared" si="662"/>
        <v>1.4079000000000002</v>
      </c>
      <c r="F3208" s="36">
        <f t="shared" si="662"/>
        <v>0</v>
      </c>
      <c r="G3208" s="36">
        <f t="shared" si="662"/>
        <v>432828</v>
      </c>
      <c r="H3208" s="36">
        <f t="shared" si="662"/>
        <v>432828</v>
      </c>
      <c r="I3208" s="36">
        <f t="shared" si="662"/>
        <v>0</v>
      </c>
      <c r="J3208" s="36">
        <f t="shared" si="662"/>
        <v>150625</v>
      </c>
      <c r="K3208" s="36">
        <f t="shared" si="662"/>
        <v>4328</v>
      </c>
      <c r="L3208" s="36">
        <f t="shared" si="662"/>
        <v>2992</v>
      </c>
      <c r="M3208" s="36">
        <f t="shared" si="662"/>
        <v>0</v>
      </c>
      <c r="N3208" s="38">
        <f t="shared" si="662"/>
        <v>586445</v>
      </c>
    </row>
    <row r="3209" spans="1:14" x14ac:dyDescent="0.2">
      <c r="A3209" s="34" t="s">
        <v>1483</v>
      </c>
      <c r="B3209" s="35"/>
      <c r="C3209" s="36"/>
      <c r="D3209" s="37"/>
      <c r="E3209" s="37"/>
      <c r="F3209" s="36"/>
      <c r="G3209" s="36"/>
      <c r="H3209" s="36"/>
      <c r="I3209" s="36"/>
      <c r="J3209" s="36"/>
      <c r="K3209" s="36"/>
      <c r="L3209" s="36"/>
      <c r="M3209" s="36"/>
      <c r="N3209" s="38"/>
    </row>
    <row r="3210" spans="1:14" x14ac:dyDescent="0.2">
      <c r="A3210" s="39" t="s">
        <v>1492</v>
      </c>
      <c r="B3210" s="40"/>
      <c r="C3210" s="41">
        <v>19</v>
      </c>
      <c r="D3210" s="42">
        <v>0</v>
      </c>
      <c r="E3210" s="42">
        <v>3.6200000000000003E-2</v>
      </c>
      <c r="F3210" s="41">
        <v>0</v>
      </c>
      <c r="G3210" s="41">
        <v>9810</v>
      </c>
      <c r="H3210" s="41">
        <v>9810</v>
      </c>
      <c r="I3210" s="41">
        <v>0</v>
      </c>
      <c r="J3210" s="41">
        <v>3414</v>
      </c>
      <c r="K3210" s="41">
        <v>98</v>
      </c>
      <c r="L3210" s="41">
        <v>0</v>
      </c>
      <c r="M3210" s="41">
        <v>0</v>
      </c>
      <c r="N3210" s="43">
        <v>13224</v>
      </c>
    </row>
    <row r="3211" spans="1:14" x14ac:dyDescent="0.2">
      <c r="A3211" s="39" t="s">
        <v>1485</v>
      </c>
      <c r="B3211" s="40"/>
      <c r="C3211" s="41">
        <v>0</v>
      </c>
      <c r="D3211" s="42">
        <v>1</v>
      </c>
      <c r="E3211" s="42">
        <v>0</v>
      </c>
      <c r="F3211" s="41">
        <v>441054</v>
      </c>
      <c r="G3211" s="41">
        <v>0</v>
      </c>
      <c r="H3211" s="41">
        <v>441054</v>
      </c>
      <c r="I3211" s="41">
        <v>0</v>
      </c>
      <c r="J3211" s="41">
        <v>153487</v>
      </c>
      <c r="K3211" s="41">
        <v>4411</v>
      </c>
      <c r="L3211" s="41">
        <v>0</v>
      </c>
      <c r="M3211" s="41">
        <v>0</v>
      </c>
      <c r="N3211" s="43">
        <v>594541</v>
      </c>
    </row>
    <row r="3212" spans="1:14" x14ac:dyDescent="0.2">
      <c r="A3212" s="34" t="s">
        <v>24</v>
      </c>
      <c r="B3212" s="35"/>
      <c r="C3212" s="36">
        <f t="shared" ref="C3212:N3212" si="663">SUM(C3210:C3211)</f>
        <v>19</v>
      </c>
      <c r="D3212" s="37">
        <f t="shared" si="663"/>
        <v>1</v>
      </c>
      <c r="E3212" s="37">
        <f t="shared" si="663"/>
        <v>3.6200000000000003E-2</v>
      </c>
      <c r="F3212" s="36">
        <f t="shared" si="663"/>
        <v>441054</v>
      </c>
      <c r="G3212" s="36">
        <f t="shared" si="663"/>
        <v>9810</v>
      </c>
      <c r="H3212" s="36">
        <f t="shared" si="663"/>
        <v>450864</v>
      </c>
      <c r="I3212" s="36">
        <f t="shared" si="663"/>
        <v>0</v>
      </c>
      <c r="J3212" s="36">
        <f t="shared" si="663"/>
        <v>156901</v>
      </c>
      <c r="K3212" s="36">
        <f t="shared" si="663"/>
        <v>4509</v>
      </c>
      <c r="L3212" s="36">
        <f t="shared" si="663"/>
        <v>0</v>
      </c>
      <c r="M3212" s="36">
        <f t="shared" si="663"/>
        <v>0</v>
      </c>
      <c r="N3212" s="38">
        <f t="shared" si="663"/>
        <v>607765</v>
      </c>
    </row>
    <row r="3213" spans="1:14" x14ac:dyDescent="0.2">
      <c r="A3213" s="29" t="s">
        <v>2869</v>
      </c>
      <c r="B3213" s="30"/>
      <c r="C3213" s="31">
        <f t="shared" ref="C3213:N3213" si="664">C3198+C3204+C3208+C3212</f>
        <v>59</v>
      </c>
      <c r="D3213" s="32">
        <f t="shared" si="664"/>
        <v>5.4</v>
      </c>
      <c r="E3213" s="32">
        <f t="shared" si="664"/>
        <v>2.4641000000000002</v>
      </c>
      <c r="F3213" s="31">
        <f t="shared" si="664"/>
        <v>2874086</v>
      </c>
      <c r="G3213" s="31">
        <f t="shared" si="664"/>
        <v>750857</v>
      </c>
      <c r="H3213" s="31">
        <f t="shared" si="664"/>
        <v>3624943</v>
      </c>
      <c r="I3213" s="31">
        <f t="shared" si="664"/>
        <v>0</v>
      </c>
      <c r="J3213" s="31">
        <f t="shared" si="664"/>
        <v>1261482</v>
      </c>
      <c r="K3213" s="31">
        <f t="shared" si="664"/>
        <v>36249</v>
      </c>
      <c r="L3213" s="31">
        <f t="shared" si="664"/>
        <v>39417</v>
      </c>
      <c r="M3213" s="31">
        <f t="shared" si="664"/>
        <v>0</v>
      </c>
      <c r="N3213" s="33">
        <f t="shared" si="664"/>
        <v>4925842</v>
      </c>
    </row>
    <row r="3214" spans="1:14" x14ac:dyDescent="0.2">
      <c r="A3214" s="39"/>
      <c r="B3214" s="40"/>
      <c r="C3214" s="41"/>
      <c r="D3214" s="42"/>
      <c r="E3214" s="42"/>
      <c r="F3214" s="41"/>
      <c r="G3214" s="41"/>
      <c r="H3214" s="41"/>
      <c r="I3214" s="41"/>
      <c r="J3214" s="41"/>
      <c r="K3214" s="41"/>
      <c r="L3214" s="41"/>
      <c r="M3214" s="41"/>
      <c r="N3214" s="43"/>
    </row>
    <row r="3215" spans="1:14" x14ac:dyDescent="0.2">
      <c r="A3215" s="29" t="s">
        <v>2870</v>
      </c>
      <c r="B3215" s="30"/>
      <c r="C3215" s="31"/>
      <c r="D3215" s="32"/>
      <c r="E3215" s="32"/>
      <c r="F3215" s="31"/>
      <c r="G3215" s="31"/>
      <c r="H3215" s="31"/>
      <c r="I3215" s="31"/>
      <c r="J3215" s="31"/>
      <c r="K3215" s="31"/>
      <c r="L3215" s="31"/>
      <c r="M3215" s="31"/>
      <c r="N3215" s="33"/>
    </row>
    <row r="3216" spans="1:14" x14ac:dyDescent="0.2">
      <c r="A3216" s="29" t="s">
        <v>2871</v>
      </c>
      <c r="B3216" s="30" t="s">
        <v>6</v>
      </c>
      <c r="C3216" s="31" t="s">
        <v>7</v>
      </c>
      <c r="D3216" s="32" t="s">
        <v>8</v>
      </c>
      <c r="E3216" s="32" t="s">
        <v>9</v>
      </c>
      <c r="F3216" s="31" t="s">
        <v>10</v>
      </c>
      <c r="G3216" s="31" t="s">
        <v>11</v>
      </c>
      <c r="H3216" s="31" t="s">
        <v>12</v>
      </c>
      <c r="I3216" s="31" t="s">
        <v>13</v>
      </c>
      <c r="J3216" s="31" t="s">
        <v>14</v>
      </c>
      <c r="K3216" s="31" t="s">
        <v>15</v>
      </c>
      <c r="L3216" s="31" t="s">
        <v>16</v>
      </c>
      <c r="M3216" s="31" t="s">
        <v>17</v>
      </c>
      <c r="N3216" s="33" t="s">
        <v>18</v>
      </c>
    </row>
    <row r="3217" spans="1:14" x14ac:dyDescent="0.2">
      <c r="A3217" s="34" t="s">
        <v>1629</v>
      </c>
      <c r="B3217" s="35"/>
      <c r="C3217" s="36"/>
      <c r="D3217" s="37"/>
      <c r="E3217" s="37"/>
      <c r="F3217" s="36"/>
      <c r="G3217" s="36"/>
      <c r="H3217" s="36"/>
      <c r="I3217" s="36"/>
      <c r="J3217" s="36"/>
      <c r="K3217" s="36"/>
      <c r="L3217" s="36"/>
      <c r="M3217" s="36"/>
      <c r="N3217" s="38"/>
    </row>
    <row r="3218" spans="1:14" x14ac:dyDescent="0.2">
      <c r="A3218" s="39" t="s">
        <v>20</v>
      </c>
      <c r="B3218" s="40"/>
      <c r="C3218" s="41">
        <v>0</v>
      </c>
      <c r="D3218" s="42">
        <v>1.6389</v>
      </c>
      <c r="E3218" s="42">
        <v>0</v>
      </c>
      <c r="F3218" s="41">
        <v>567791</v>
      </c>
      <c r="G3218" s="41">
        <v>0</v>
      </c>
      <c r="H3218" s="41">
        <v>567791</v>
      </c>
      <c r="I3218" s="41">
        <v>0</v>
      </c>
      <c r="J3218" s="41">
        <v>197591</v>
      </c>
      <c r="K3218" s="41">
        <v>5678</v>
      </c>
      <c r="L3218" s="41">
        <v>0</v>
      </c>
      <c r="M3218" s="41">
        <v>0</v>
      </c>
      <c r="N3218" s="43">
        <v>765382</v>
      </c>
    </row>
    <row r="3219" spans="1:14" x14ac:dyDescent="0.2">
      <c r="A3219" s="39" t="s">
        <v>21</v>
      </c>
      <c r="B3219" s="40"/>
      <c r="C3219" s="41">
        <v>0</v>
      </c>
      <c r="D3219" s="42">
        <v>0</v>
      </c>
      <c r="E3219" s="42">
        <v>0</v>
      </c>
      <c r="F3219" s="41">
        <v>0</v>
      </c>
      <c r="G3219" s="41">
        <v>0</v>
      </c>
      <c r="H3219" s="41">
        <v>0</v>
      </c>
      <c r="I3219" s="41">
        <v>0</v>
      </c>
      <c r="J3219" s="41">
        <v>1</v>
      </c>
      <c r="K3219" s="41">
        <v>0</v>
      </c>
      <c r="L3219" s="41">
        <v>0</v>
      </c>
      <c r="M3219" s="41">
        <v>0</v>
      </c>
      <c r="N3219" s="43">
        <v>1</v>
      </c>
    </row>
    <row r="3220" spans="1:14" x14ac:dyDescent="0.2">
      <c r="A3220" s="39" t="s">
        <v>23</v>
      </c>
      <c r="B3220" s="40"/>
      <c r="C3220" s="41">
        <v>0</v>
      </c>
      <c r="D3220" s="42">
        <v>0</v>
      </c>
      <c r="E3220" s="42">
        <v>1</v>
      </c>
      <c r="F3220" s="41">
        <v>0</v>
      </c>
      <c r="G3220" s="41">
        <v>390792</v>
      </c>
      <c r="H3220" s="41">
        <v>390792</v>
      </c>
      <c r="I3220" s="41">
        <v>0</v>
      </c>
      <c r="J3220" s="41">
        <v>135996</v>
      </c>
      <c r="K3220" s="41">
        <v>3908</v>
      </c>
      <c r="L3220" s="41">
        <v>0</v>
      </c>
      <c r="M3220" s="41">
        <v>0</v>
      </c>
      <c r="N3220" s="43">
        <v>526788</v>
      </c>
    </row>
    <row r="3221" spans="1:14" x14ac:dyDescent="0.2">
      <c r="A3221" s="39" t="s">
        <v>1481</v>
      </c>
      <c r="B3221" s="40"/>
      <c r="C3221" s="41">
        <v>0</v>
      </c>
      <c r="D3221" s="42">
        <v>4.5910000000000002</v>
      </c>
      <c r="E3221" s="42">
        <v>0.4</v>
      </c>
      <c r="F3221" s="41">
        <v>2922845</v>
      </c>
      <c r="G3221" s="41">
        <v>100440</v>
      </c>
      <c r="H3221" s="41">
        <v>3023285</v>
      </c>
      <c r="I3221" s="41">
        <v>0</v>
      </c>
      <c r="J3221" s="41">
        <v>1052103</v>
      </c>
      <c r="K3221" s="41">
        <v>30233</v>
      </c>
      <c r="L3221" s="41">
        <v>91450</v>
      </c>
      <c r="M3221" s="41">
        <v>0</v>
      </c>
      <c r="N3221" s="43">
        <v>4166838</v>
      </c>
    </row>
    <row r="3222" spans="1:14" x14ac:dyDescent="0.2">
      <c r="A3222" s="34" t="s">
        <v>24</v>
      </c>
      <c r="B3222" s="35"/>
      <c r="C3222" s="36">
        <f t="shared" ref="C3222:N3222" si="665">SUM(C3218:C3221)</f>
        <v>0</v>
      </c>
      <c r="D3222" s="37">
        <f t="shared" si="665"/>
        <v>6.2299000000000007</v>
      </c>
      <c r="E3222" s="37">
        <f t="shared" si="665"/>
        <v>1.4</v>
      </c>
      <c r="F3222" s="36">
        <f t="shared" si="665"/>
        <v>3490636</v>
      </c>
      <c r="G3222" s="36">
        <f t="shared" si="665"/>
        <v>491232</v>
      </c>
      <c r="H3222" s="36">
        <f t="shared" si="665"/>
        <v>3981868</v>
      </c>
      <c r="I3222" s="36">
        <f t="shared" si="665"/>
        <v>0</v>
      </c>
      <c r="J3222" s="36">
        <f t="shared" si="665"/>
        <v>1385691</v>
      </c>
      <c r="K3222" s="36">
        <f t="shared" si="665"/>
        <v>39819</v>
      </c>
      <c r="L3222" s="36">
        <f t="shared" si="665"/>
        <v>91450</v>
      </c>
      <c r="M3222" s="36">
        <f t="shared" si="665"/>
        <v>0</v>
      </c>
      <c r="N3222" s="38">
        <f t="shared" si="665"/>
        <v>5459009</v>
      </c>
    </row>
    <row r="3223" spans="1:14" x14ac:dyDescent="0.2">
      <c r="A3223" s="34" t="s">
        <v>25</v>
      </c>
      <c r="B3223" s="35"/>
      <c r="C3223" s="36"/>
      <c r="D3223" s="37"/>
      <c r="E3223" s="37"/>
      <c r="F3223" s="36"/>
      <c r="G3223" s="36"/>
      <c r="H3223" s="36"/>
      <c r="I3223" s="36"/>
      <c r="J3223" s="36"/>
      <c r="K3223" s="36"/>
      <c r="L3223" s="36"/>
      <c r="M3223" s="36"/>
      <c r="N3223" s="38"/>
    </row>
    <row r="3224" spans="1:14" x14ac:dyDescent="0.2">
      <c r="A3224" s="39" t="s">
        <v>76</v>
      </c>
      <c r="B3224" s="40"/>
      <c r="C3224" s="41">
        <v>48</v>
      </c>
      <c r="D3224" s="42">
        <v>0</v>
      </c>
      <c r="E3224" s="42">
        <v>1.0525</v>
      </c>
      <c r="F3224" s="41">
        <v>0</v>
      </c>
      <c r="G3224" s="41">
        <v>323568</v>
      </c>
      <c r="H3224" s="41">
        <v>323568</v>
      </c>
      <c r="I3224" s="41">
        <v>0</v>
      </c>
      <c r="J3224" s="41">
        <v>112602</v>
      </c>
      <c r="K3224" s="41">
        <v>3236</v>
      </c>
      <c r="L3224" s="41">
        <v>2880</v>
      </c>
      <c r="M3224" s="41">
        <v>0</v>
      </c>
      <c r="N3224" s="43">
        <v>439050</v>
      </c>
    </row>
    <row r="3225" spans="1:14" x14ac:dyDescent="0.2">
      <c r="A3225" s="39" t="s">
        <v>69</v>
      </c>
      <c r="B3225" s="40"/>
      <c r="C3225" s="41">
        <v>62</v>
      </c>
      <c r="D3225" s="42">
        <v>0</v>
      </c>
      <c r="E3225" s="42">
        <v>1.3959999999999999</v>
      </c>
      <c r="F3225" s="41">
        <v>0</v>
      </c>
      <c r="G3225" s="41">
        <v>429169</v>
      </c>
      <c r="H3225" s="41">
        <v>429169</v>
      </c>
      <c r="I3225" s="41">
        <v>0</v>
      </c>
      <c r="J3225" s="41">
        <v>149351</v>
      </c>
      <c r="K3225" s="41">
        <v>4292</v>
      </c>
      <c r="L3225" s="41">
        <v>3782</v>
      </c>
      <c r="M3225" s="41">
        <v>0</v>
      </c>
      <c r="N3225" s="43">
        <v>582302</v>
      </c>
    </row>
    <row r="3226" spans="1:14" x14ac:dyDescent="0.2">
      <c r="A3226" s="34" t="s">
        <v>24</v>
      </c>
      <c r="B3226" s="35"/>
      <c r="C3226" s="36">
        <f t="shared" ref="C3226:N3226" si="666">SUM(C3224:C3225)</f>
        <v>110</v>
      </c>
      <c r="D3226" s="37">
        <f t="shared" si="666"/>
        <v>0</v>
      </c>
      <c r="E3226" s="37">
        <f t="shared" si="666"/>
        <v>2.4485000000000001</v>
      </c>
      <c r="F3226" s="36">
        <f t="shared" si="666"/>
        <v>0</v>
      </c>
      <c r="G3226" s="36">
        <f t="shared" si="666"/>
        <v>752737</v>
      </c>
      <c r="H3226" s="36">
        <f t="shared" si="666"/>
        <v>752737</v>
      </c>
      <c r="I3226" s="36">
        <f t="shared" si="666"/>
        <v>0</v>
      </c>
      <c r="J3226" s="36">
        <f t="shared" si="666"/>
        <v>261953</v>
      </c>
      <c r="K3226" s="36">
        <f t="shared" si="666"/>
        <v>7528</v>
      </c>
      <c r="L3226" s="36">
        <f t="shared" si="666"/>
        <v>6662</v>
      </c>
      <c r="M3226" s="36">
        <f t="shared" si="666"/>
        <v>0</v>
      </c>
      <c r="N3226" s="38">
        <f t="shared" si="666"/>
        <v>1021352</v>
      </c>
    </row>
    <row r="3227" spans="1:14" x14ac:dyDescent="0.2">
      <c r="A3227" s="34" t="s">
        <v>1483</v>
      </c>
      <c r="B3227" s="35"/>
      <c r="C3227" s="36"/>
      <c r="D3227" s="37"/>
      <c r="E3227" s="37"/>
      <c r="F3227" s="36"/>
      <c r="G3227" s="36"/>
      <c r="H3227" s="36"/>
      <c r="I3227" s="36"/>
      <c r="J3227" s="36"/>
      <c r="K3227" s="36"/>
      <c r="L3227" s="36"/>
      <c r="M3227" s="36"/>
      <c r="N3227" s="38"/>
    </row>
    <row r="3228" spans="1:14" x14ac:dyDescent="0.2">
      <c r="A3228" s="39" t="s">
        <v>1484</v>
      </c>
      <c r="B3228" s="40"/>
      <c r="C3228" s="41">
        <v>53</v>
      </c>
      <c r="D3228" s="42">
        <v>0</v>
      </c>
      <c r="E3228" s="42">
        <v>9.69E-2</v>
      </c>
      <c r="F3228" s="41">
        <v>0</v>
      </c>
      <c r="G3228" s="41">
        <v>26261</v>
      </c>
      <c r="H3228" s="41">
        <v>26261</v>
      </c>
      <c r="I3228" s="41">
        <v>0</v>
      </c>
      <c r="J3228" s="41">
        <v>9139</v>
      </c>
      <c r="K3228" s="41">
        <v>263</v>
      </c>
      <c r="L3228" s="41">
        <v>0</v>
      </c>
      <c r="M3228" s="41">
        <v>0</v>
      </c>
      <c r="N3228" s="43">
        <v>35400</v>
      </c>
    </row>
    <row r="3229" spans="1:14" x14ac:dyDescent="0.2">
      <c r="A3229" s="39" t="s">
        <v>1485</v>
      </c>
      <c r="B3229" s="40"/>
      <c r="C3229" s="41">
        <v>0</v>
      </c>
      <c r="D3229" s="42">
        <v>1.2911999999999999</v>
      </c>
      <c r="E3229" s="42">
        <v>0</v>
      </c>
      <c r="F3229" s="41">
        <v>573276</v>
      </c>
      <c r="G3229" s="41">
        <v>0</v>
      </c>
      <c r="H3229" s="41">
        <v>573276</v>
      </c>
      <c r="I3229" s="41">
        <v>0</v>
      </c>
      <c r="J3229" s="41">
        <v>199500</v>
      </c>
      <c r="K3229" s="41">
        <v>5733</v>
      </c>
      <c r="L3229" s="41">
        <v>0</v>
      </c>
      <c r="M3229" s="41">
        <v>0</v>
      </c>
      <c r="N3229" s="43">
        <v>772776</v>
      </c>
    </row>
    <row r="3230" spans="1:14" x14ac:dyDescent="0.2">
      <c r="A3230" s="34" t="s">
        <v>24</v>
      </c>
      <c r="B3230" s="35"/>
      <c r="C3230" s="36">
        <f t="shared" ref="C3230:N3230" si="667">SUM(C3228:C3229)</f>
        <v>53</v>
      </c>
      <c r="D3230" s="37">
        <f t="shared" si="667"/>
        <v>1.2911999999999999</v>
      </c>
      <c r="E3230" s="37">
        <f t="shared" si="667"/>
        <v>9.69E-2</v>
      </c>
      <c r="F3230" s="36">
        <f t="shared" si="667"/>
        <v>573276</v>
      </c>
      <c r="G3230" s="36">
        <f t="shared" si="667"/>
        <v>26261</v>
      </c>
      <c r="H3230" s="36">
        <f t="shared" si="667"/>
        <v>599537</v>
      </c>
      <c r="I3230" s="36">
        <f t="shared" si="667"/>
        <v>0</v>
      </c>
      <c r="J3230" s="36">
        <f t="shared" si="667"/>
        <v>208639</v>
      </c>
      <c r="K3230" s="36">
        <f t="shared" si="667"/>
        <v>5996</v>
      </c>
      <c r="L3230" s="36">
        <f t="shared" si="667"/>
        <v>0</v>
      </c>
      <c r="M3230" s="36">
        <f t="shared" si="667"/>
        <v>0</v>
      </c>
      <c r="N3230" s="38">
        <f t="shared" si="667"/>
        <v>808176</v>
      </c>
    </row>
    <row r="3231" spans="1:14" x14ac:dyDescent="0.2">
      <c r="A3231" s="29" t="s">
        <v>2872</v>
      </c>
      <c r="B3231" s="30"/>
      <c r="C3231" s="31">
        <f t="shared" ref="C3231:N3231" si="668">C3222+C3226+C3230</f>
        <v>163</v>
      </c>
      <c r="D3231" s="32">
        <f t="shared" si="668"/>
        <v>7.5211000000000006</v>
      </c>
      <c r="E3231" s="32">
        <f t="shared" si="668"/>
        <v>3.9454000000000002</v>
      </c>
      <c r="F3231" s="31">
        <f t="shared" si="668"/>
        <v>4063912</v>
      </c>
      <c r="G3231" s="31">
        <f t="shared" si="668"/>
        <v>1270230</v>
      </c>
      <c r="H3231" s="31">
        <f t="shared" si="668"/>
        <v>5334142</v>
      </c>
      <c r="I3231" s="31">
        <f t="shared" si="668"/>
        <v>0</v>
      </c>
      <c r="J3231" s="31">
        <f t="shared" si="668"/>
        <v>1856283</v>
      </c>
      <c r="K3231" s="31">
        <f t="shared" si="668"/>
        <v>53343</v>
      </c>
      <c r="L3231" s="31">
        <f t="shared" si="668"/>
        <v>98112</v>
      </c>
      <c r="M3231" s="31">
        <f t="shared" si="668"/>
        <v>0</v>
      </c>
      <c r="N3231" s="33">
        <f t="shared" si="668"/>
        <v>7288537</v>
      </c>
    </row>
    <row r="3232" spans="1:14" x14ac:dyDescent="0.2">
      <c r="A3232" s="39"/>
      <c r="B3232" s="40"/>
      <c r="C3232" s="41"/>
      <c r="D3232" s="42"/>
      <c r="E3232" s="42"/>
      <c r="F3232" s="41"/>
      <c r="G3232" s="41"/>
      <c r="H3232" s="41"/>
      <c r="I3232" s="41"/>
      <c r="J3232" s="41"/>
      <c r="K3232" s="41"/>
      <c r="L3232" s="41"/>
      <c r="M3232" s="41"/>
      <c r="N3232" s="43"/>
    </row>
    <row r="3233" spans="1:14" x14ac:dyDescent="0.2">
      <c r="A3233" s="29" t="s">
        <v>2873</v>
      </c>
      <c r="B3233" s="30"/>
      <c r="C3233" s="31"/>
      <c r="D3233" s="32"/>
      <c r="E3233" s="32"/>
      <c r="F3233" s="31"/>
      <c r="G3233" s="31"/>
      <c r="H3233" s="31"/>
      <c r="I3233" s="31"/>
      <c r="J3233" s="31"/>
      <c r="K3233" s="31"/>
      <c r="L3233" s="31"/>
      <c r="M3233" s="31"/>
      <c r="N3233" s="33"/>
    </row>
    <row r="3234" spans="1:14" x14ac:dyDescent="0.2">
      <c r="A3234" s="29" t="s">
        <v>2874</v>
      </c>
      <c r="B3234" s="30" t="s">
        <v>6</v>
      </c>
      <c r="C3234" s="31" t="s">
        <v>7</v>
      </c>
      <c r="D3234" s="32" t="s">
        <v>8</v>
      </c>
      <c r="E3234" s="32" t="s">
        <v>9</v>
      </c>
      <c r="F3234" s="31" t="s">
        <v>10</v>
      </c>
      <c r="G3234" s="31" t="s">
        <v>11</v>
      </c>
      <c r="H3234" s="31" t="s">
        <v>12</v>
      </c>
      <c r="I3234" s="31" t="s">
        <v>13</v>
      </c>
      <c r="J3234" s="31" t="s">
        <v>14</v>
      </c>
      <c r="K3234" s="31" t="s">
        <v>15</v>
      </c>
      <c r="L3234" s="31" t="s">
        <v>16</v>
      </c>
      <c r="M3234" s="31" t="s">
        <v>17</v>
      </c>
      <c r="N3234" s="33" t="s">
        <v>18</v>
      </c>
    </row>
    <row r="3235" spans="1:14" x14ac:dyDescent="0.2">
      <c r="A3235" s="34" t="s">
        <v>19</v>
      </c>
      <c r="B3235" s="35"/>
      <c r="C3235" s="36"/>
      <c r="D3235" s="37"/>
      <c r="E3235" s="37"/>
      <c r="F3235" s="36"/>
      <c r="G3235" s="36"/>
      <c r="H3235" s="36"/>
      <c r="I3235" s="36"/>
      <c r="J3235" s="36"/>
      <c r="K3235" s="36"/>
      <c r="L3235" s="36"/>
      <c r="M3235" s="36"/>
      <c r="N3235" s="38"/>
    </row>
    <row r="3236" spans="1:14" x14ac:dyDescent="0.2">
      <c r="A3236" s="39" t="s">
        <v>22</v>
      </c>
      <c r="B3236" s="40"/>
      <c r="C3236" s="41">
        <v>0</v>
      </c>
      <c r="D3236" s="42">
        <v>3.9033000000000002</v>
      </c>
      <c r="E3236" s="42">
        <v>0.72</v>
      </c>
      <c r="F3236" s="41">
        <v>1946356</v>
      </c>
      <c r="G3236" s="41">
        <v>170994</v>
      </c>
      <c r="H3236" s="41">
        <v>2117350</v>
      </c>
      <c r="I3236" s="41">
        <v>0</v>
      </c>
      <c r="J3236" s="41">
        <v>736838</v>
      </c>
      <c r="K3236" s="41">
        <v>21174</v>
      </c>
      <c r="L3236" s="41">
        <v>10400</v>
      </c>
      <c r="M3236" s="41">
        <v>0</v>
      </c>
      <c r="N3236" s="43">
        <v>2864588</v>
      </c>
    </row>
    <row r="3237" spans="1:14" x14ac:dyDescent="0.2">
      <c r="A3237" s="34" t="s">
        <v>24</v>
      </c>
      <c r="B3237" s="35"/>
      <c r="C3237" s="36">
        <f t="shared" ref="C3237:N3237" si="669">SUM(C3236:C3236)</f>
        <v>0</v>
      </c>
      <c r="D3237" s="37">
        <f t="shared" si="669"/>
        <v>3.9033000000000002</v>
      </c>
      <c r="E3237" s="37">
        <f t="shared" si="669"/>
        <v>0.72</v>
      </c>
      <c r="F3237" s="36">
        <f t="shared" si="669"/>
        <v>1946356</v>
      </c>
      <c r="G3237" s="36">
        <f t="shared" si="669"/>
        <v>170994</v>
      </c>
      <c r="H3237" s="36">
        <f t="shared" si="669"/>
        <v>2117350</v>
      </c>
      <c r="I3237" s="36">
        <f t="shared" si="669"/>
        <v>0</v>
      </c>
      <c r="J3237" s="36">
        <f t="shared" si="669"/>
        <v>736838</v>
      </c>
      <c r="K3237" s="36">
        <f t="shared" si="669"/>
        <v>21174</v>
      </c>
      <c r="L3237" s="36">
        <f t="shared" si="669"/>
        <v>10400</v>
      </c>
      <c r="M3237" s="36">
        <f t="shared" si="669"/>
        <v>0</v>
      </c>
      <c r="N3237" s="38">
        <f t="shared" si="669"/>
        <v>2864588</v>
      </c>
    </row>
    <row r="3238" spans="1:14" x14ac:dyDescent="0.2">
      <c r="A3238" s="34" t="s">
        <v>1629</v>
      </c>
      <c r="B3238" s="35"/>
      <c r="C3238" s="36"/>
      <c r="D3238" s="37"/>
      <c r="E3238" s="37"/>
      <c r="F3238" s="36"/>
      <c r="G3238" s="36"/>
      <c r="H3238" s="36"/>
      <c r="I3238" s="36"/>
      <c r="J3238" s="36"/>
      <c r="K3238" s="36"/>
      <c r="L3238" s="36"/>
      <c r="M3238" s="36"/>
      <c r="N3238" s="38"/>
    </row>
    <row r="3239" spans="1:14" x14ac:dyDescent="0.2">
      <c r="A3239" s="39" t="s">
        <v>162</v>
      </c>
      <c r="B3239" s="40"/>
      <c r="C3239" s="41">
        <v>0</v>
      </c>
      <c r="D3239" s="42">
        <v>2.5</v>
      </c>
      <c r="E3239" s="42">
        <v>0</v>
      </c>
      <c r="F3239" s="41">
        <v>866116</v>
      </c>
      <c r="G3239" s="41">
        <v>0</v>
      </c>
      <c r="H3239" s="41">
        <v>866116</v>
      </c>
      <c r="I3239" s="41">
        <v>0</v>
      </c>
      <c r="J3239" s="41">
        <v>301408</v>
      </c>
      <c r="K3239" s="41">
        <v>8661</v>
      </c>
      <c r="L3239" s="41">
        <v>0</v>
      </c>
      <c r="M3239" s="41">
        <v>0</v>
      </c>
      <c r="N3239" s="43">
        <v>1167524</v>
      </c>
    </row>
    <row r="3240" spans="1:14" x14ac:dyDescent="0.2">
      <c r="A3240" s="39" t="s">
        <v>624</v>
      </c>
      <c r="B3240" s="40"/>
      <c r="C3240" s="41">
        <v>0</v>
      </c>
      <c r="D3240" s="42">
        <v>2.2082999999999999</v>
      </c>
      <c r="E3240" s="42">
        <v>0</v>
      </c>
      <c r="F3240" s="41">
        <v>779604</v>
      </c>
      <c r="G3240" s="41">
        <v>0</v>
      </c>
      <c r="H3240" s="41">
        <v>779604</v>
      </c>
      <c r="I3240" s="41">
        <v>0</v>
      </c>
      <c r="J3240" s="41">
        <v>271302</v>
      </c>
      <c r="K3240" s="41">
        <v>7796</v>
      </c>
      <c r="L3240" s="41">
        <v>0</v>
      </c>
      <c r="M3240" s="41">
        <v>0</v>
      </c>
      <c r="N3240" s="43">
        <v>1050906</v>
      </c>
    </row>
    <row r="3241" spans="1:14" x14ac:dyDescent="0.2">
      <c r="A3241" s="39" t="s">
        <v>163</v>
      </c>
      <c r="B3241" s="40"/>
      <c r="C3241" s="41">
        <v>0</v>
      </c>
      <c r="D3241" s="42">
        <v>0</v>
      </c>
      <c r="E3241" s="42">
        <v>0</v>
      </c>
      <c r="F3241" s="41">
        <v>0</v>
      </c>
      <c r="G3241" s="41">
        <v>0</v>
      </c>
      <c r="H3241" s="41">
        <v>0</v>
      </c>
      <c r="I3241" s="41">
        <v>0</v>
      </c>
      <c r="J3241" s="41">
        <v>2</v>
      </c>
      <c r="K3241" s="41">
        <v>0</v>
      </c>
      <c r="L3241" s="41">
        <v>0</v>
      </c>
      <c r="M3241" s="41">
        <v>0</v>
      </c>
      <c r="N3241" s="43">
        <v>2</v>
      </c>
    </row>
    <row r="3242" spans="1:14" x14ac:dyDescent="0.2">
      <c r="A3242" s="39" t="s">
        <v>23</v>
      </c>
      <c r="B3242" s="40"/>
      <c r="C3242" s="41">
        <v>0</v>
      </c>
      <c r="D3242" s="42">
        <v>0</v>
      </c>
      <c r="E3242" s="42">
        <v>0.9</v>
      </c>
      <c r="F3242" s="41">
        <v>0</v>
      </c>
      <c r="G3242" s="41">
        <v>341071</v>
      </c>
      <c r="H3242" s="41">
        <v>341071</v>
      </c>
      <c r="I3242" s="41">
        <v>0</v>
      </c>
      <c r="J3242" s="41">
        <v>118693</v>
      </c>
      <c r="K3242" s="41">
        <v>3411</v>
      </c>
      <c r="L3242" s="41">
        <v>0</v>
      </c>
      <c r="M3242" s="41">
        <v>0</v>
      </c>
      <c r="N3242" s="43">
        <v>459764</v>
      </c>
    </row>
    <row r="3243" spans="1:14" x14ac:dyDescent="0.2">
      <c r="A3243" s="39" t="s">
        <v>1481</v>
      </c>
      <c r="B3243" s="40"/>
      <c r="C3243" s="41">
        <v>0</v>
      </c>
      <c r="D3243" s="42">
        <v>3.1375000000000002</v>
      </c>
      <c r="E3243" s="42">
        <v>0.2</v>
      </c>
      <c r="F3243" s="41">
        <v>1991681</v>
      </c>
      <c r="G3243" s="41">
        <v>50220</v>
      </c>
      <c r="H3243" s="41">
        <v>2041901</v>
      </c>
      <c r="I3243" s="41">
        <v>0</v>
      </c>
      <c r="J3243" s="41">
        <v>710582</v>
      </c>
      <c r="K3243" s="41">
        <v>20419</v>
      </c>
      <c r="L3243" s="41">
        <v>42775</v>
      </c>
      <c r="M3243" s="41">
        <v>0</v>
      </c>
      <c r="N3243" s="43">
        <v>2795258</v>
      </c>
    </row>
    <row r="3244" spans="1:14" x14ac:dyDescent="0.2">
      <c r="A3244" s="34" t="s">
        <v>24</v>
      </c>
      <c r="B3244" s="35"/>
      <c r="C3244" s="36">
        <f t="shared" ref="C3244:N3244" si="670">SUM(C3239:C3243)</f>
        <v>0</v>
      </c>
      <c r="D3244" s="37">
        <f t="shared" si="670"/>
        <v>7.8457999999999997</v>
      </c>
      <c r="E3244" s="37">
        <f t="shared" si="670"/>
        <v>1.1000000000000001</v>
      </c>
      <c r="F3244" s="36">
        <f t="shared" si="670"/>
        <v>3637401</v>
      </c>
      <c r="G3244" s="36">
        <f t="shared" si="670"/>
        <v>391291</v>
      </c>
      <c r="H3244" s="36">
        <f t="shared" si="670"/>
        <v>4028692</v>
      </c>
      <c r="I3244" s="36">
        <f t="shared" si="670"/>
        <v>0</v>
      </c>
      <c r="J3244" s="36">
        <f t="shared" si="670"/>
        <v>1401987</v>
      </c>
      <c r="K3244" s="36">
        <f t="shared" si="670"/>
        <v>40287</v>
      </c>
      <c r="L3244" s="36">
        <f t="shared" si="670"/>
        <v>42775</v>
      </c>
      <c r="M3244" s="36">
        <f t="shared" si="670"/>
        <v>0</v>
      </c>
      <c r="N3244" s="38">
        <f t="shared" si="670"/>
        <v>5473454</v>
      </c>
    </row>
    <row r="3245" spans="1:14" x14ac:dyDescent="0.2">
      <c r="A3245" s="34" t="s">
        <v>25</v>
      </c>
      <c r="B3245" s="35"/>
      <c r="C3245" s="36"/>
      <c r="D3245" s="37"/>
      <c r="E3245" s="37"/>
      <c r="F3245" s="36"/>
      <c r="G3245" s="36"/>
      <c r="H3245" s="36"/>
      <c r="I3245" s="36"/>
      <c r="J3245" s="36"/>
      <c r="K3245" s="36"/>
      <c r="L3245" s="36"/>
      <c r="M3245" s="36"/>
      <c r="N3245" s="38"/>
    </row>
    <row r="3246" spans="1:14" x14ac:dyDescent="0.2">
      <c r="A3246" s="39" t="s">
        <v>26</v>
      </c>
      <c r="B3246" s="40"/>
      <c r="C3246" s="41">
        <v>26</v>
      </c>
      <c r="D3246" s="42">
        <v>0</v>
      </c>
      <c r="E3246" s="42">
        <v>1.0226999999999999</v>
      </c>
      <c r="F3246" s="41">
        <v>0</v>
      </c>
      <c r="G3246" s="41">
        <v>314407</v>
      </c>
      <c r="H3246" s="41">
        <v>314407</v>
      </c>
      <c r="I3246" s="41">
        <v>0</v>
      </c>
      <c r="J3246" s="41">
        <v>109414</v>
      </c>
      <c r="K3246" s="41">
        <v>3144</v>
      </c>
      <c r="L3246" s="41">
        <v>2210</v>
      </c>
      <c r="M3246" s="41">
        <v>0</v>
      </c>
      <c r="N3246" s="43">
        <v>426031</v>
      </c>
    </row>
    <row r="3247" spans="1:14" x14ac:dyDescent="0.2">
      <c r="A3247" s="39" t="s">
        <v>89</v>
      </c>
      <c r="B3247" s="40"/>
      <c r="C3247" s="41">
        <v>27</v>
      </c>
      <c r="D3247" s="42">
        <v>0</v>
      </c>
      <c r="E3247" s="42">
        <v>0.75419999999999998</v>
      </c>
      <c r="F3247" s="41">
        <v>0</v>
      </c>
      <c r="G3247" s="41">
        <v>231862</v>
      </c>
      <c r="H3247" s="41">
        <v>231862</v>
      </c>
      <c r="I3247" s="41">
        <v>0</v>
      </c>
      <c r="J3247" s="41">
        <v>80689</v>
      </c>
      <c r="K3247" s="41">
        <v>2319</v>
      </c>
      <c r="L3247" s="41">
        <v>1647</v>
      </c>
      <c r="M3247" s="41">
        <v>0</v>
      </c>
      <c r="N3247" s="43">
        <v>314198</v>
      </c>
    </row>
    <row r="3248" spans="1:14" x14ac:dyDescent="0.2">
      <c r="A3248" s="34" t="s">
        <v>24</v>
      </c>
      <c r="B3248" s="35"/>
      <c r="C3248" s="36">
        <f t="shared" ref="C3248:N3248" si="671">SUM(C3246:C3247)</f>
        <v>53</v>
      </c>
      <c r="D3248" s="37">
        <f t="shared" si="671"/>
        <v>0</v>
      </c>
      <c r="E3248" s="37">
        <f t="shared" si="671"/>
        <v>1.7768999999999999</v>
      </c>
      <c r="F3248" s="36">
        <f t="shared" si="671"/>
        <v>0</v>
      </c>
      <c r="G3248" s="36">
        <f t="shared" si="671"/>
        <v>546269</v>
      </c>
      <c r="H3248" s="36">
        <f t="shared" si="671"/>
        <v>546269</v>
      </c>
      <c r="I3248" s="36">
        <f t="shared" si="671"/>
        <v>0</v>
      </c>
      <c r="J3248" s="36">
        <f t="shared" si="671"/>
        <v>190103</v>
      </c>
      <c r="K3248" s="36">
        <f t="shared" si="671"/>
        <v>5463</v>
      </c>
      <c r="L3248" s="36">
        <f t="shared" si="671"/>
        <v>3857</v>
      </c>
      <c r="M3248" s="36">
        <f t="shared" si="671"/>
        <v>0</v>
      </c>
      <c r="N3248" s="38">
        <f t="shared" si="671"/>
        <v>740229</v>
      </c>
    </row>
    <row r="3249" spans="1:14" x14ac:dyDescent="0.2">
      <c r="A3249" s="34" t="s">
        <v>1483</v>
      </c>
      <c r="B3249" s="35"/>
      <c r="C3249" s="36"/>
      <c r="D3249" s="37"/>
      <c r="E3249" s="37"/>
      <c r="F3249" s="36"/>
      <c r="G3249" s="36"/>
      <c r="H3249" s="36"/>
      <c r="I3249" s="36"/>
      <c r="J3249" s="36"/>
      <c r="K3249" s="36"/>
      <c r="L3249" s="36"/>
      <c r="M3249" s="36"/>
      <c r="N3249" s="38"/>
    </row>
    <row r="3250" spans="1:14" x14ac:dyDescent="0.2">
      <c r="A3250" s="39" t="s">
        <v>1492</v>
      </c>
      <c r="B3250" s="40"/>
      <c r="C3250" s="41">
        <v>20</v>
      </c>
      <c r="D3250" s="42">
        <v>0</v>
      </c>
      <c r="E3250" s="42">
        <v>3.8100000000000002E-2</v>
      </c>
      <c r="F3250" s="41">
        <v>0</v>
      </c>
      <c r="G3250" s="41">
        <v>10325</v>
      </c>
      <c r="H3250" s="41">
        <v>10325</v>
      </c>
      <c r="I3250" s="41">
        <v>0</v>
      </c>
      <c r="J3250" s="41">
        <v>3593</v>
      </c>
      <c r="K3250" s="41">
        <v>103</v>
      </c>
      <c r="L3250" s="41">
        <v>0</v>
      </c>
      <c r="M3250" s="41">
        <v>0</v>
      </c>
      <c r="N3250" s="43">
        <v>13918</v>
      </c>
    </row>
    <row r="3251" spans="1:14" x14ac:dyDescent="0.2">
      <c r="A3251" s="39" t="s">
        <v>1485</v>
      </c>
      <c r="B3251" s="40"/>
      <c r="C3251" s="41">
        <v>0</v>
      </c>
      <c r="D3251" s="42">
        <v>1.0238</v>
      </c>
      <c r="E3251" s="42">
        <v>0</v>
      </c>
      <c r="F3251" s="41">
        <v>460649</v>
      </c>
      <c r="G3251" s="41">
        <v>0</v>
      </c>
      <c r="H3251" s="41">
        <v>460649</v>
      </c>
      <c r="I3251" s="41">
        <v>0</v>
      </c>
      <c r="J3251" s="41">
        <v>160305</v>
      </c>
      <c r="K3251" s="41">
        <v>4606</v>
      </c>
      <c r="L3251" s="41">
        <v>0</v>
      </c>
      <c r="M3251" s="41">
        <v>0</v>
      </c>
      <c r="N3251" s="43">
        <v>620954</v>
      </c>
    </row>
    <row r="3252" spans="1:14" x14ac:dyDescent="0.2">
      <c r="A3252" s="34" t="s">
        <v>24</v>
      </c>
      <c r="B3252" s="35"/>
      <c r="C3252" s="36">
        <f t="shared" ref="C3252:N3252" si="672">SUM(C3250:C3251)</f>
        <v>20</v>
      </c>
      <c r="D3252" s="37">
        <f t="shared" si="672"/>
        <v>1.0238</v>
      </c>
      <c r="E3252" s="37">
        <f t="shared" si="672"/>
        <v>3.8100000000000002E-2</v>
      </c>
      <c r="F3252" s="36">
        <f t="shared" si="672"/>
        <v>460649</v>
      </c>
      <c r="G3252" s="36">
        <f t="shared" si="672"/>
        <v>10325</v>
      </c>
      <c r="H3252" s="36">
        <f t="shared" si="672"/>
        <v>470974</v>
      </c>
      <c r="I3252" s="36">
        <f t="shared" si="672"/>
        <v>0</v>
      </c>
      <c r="J3252" s="36">
        <f t="shared" si="672"/>
        <v>163898</v>
      </c>
      <c r="K3252" s="36">
        <f t="shared" si="672"/>
        <v>4709</v>
      </c>
      <c r="L3252" s="36">
        <f t="shared" si="672"/>
        <v>0</v>
      </c>
      <c r="M3252" s="36">
        <f t="shared" si="672"/>
        <v>0</v>
      </c>
      <c r="N3252" s="38">
        <f t="shared" si="672"/>
        <v>634872</v>
      </c>
    </row>
    <row r="3253" spans="1:14" x14ac:dyDescent="0.2">
      <c r="A3253" s="29" t="s">
        <v>2875</v>
      </c>
      <c r="B3253" s="30"/>
      <c r="C3253" s="31">
        <f t="shared" ref="C3253:N3253" si="673">C3237+C3244+C3248+C3252</f>
        <v>73</v>
      </c>
      <c r="D3253" s="32">
        <f t="shared" si="673"/>
        <v>12.7729</v>
      </c>
      <c r="E3253" s="32">
        <f t="shared" si="673"/>
        <v>3.6349999999999998</v>
      </c>
      <c r="F3253" s="31">
        <f t="shared" si="673"/>
        <v>6044406</v>
      </c>
      <c r="G3253" s="31">
        <f t="shared" si="673"/>
        <v>1118879</v>
      </c>
      <c r="H3253" s="31">
        <f t="shared" si="673"/>
        <v>7163285</v>
      </c>
      <c r="I3253" s="31">
        <f t="shared" si="673"/>
        <v>0</v>
      </c>
      <c r="J3253" s="31">
        <f t="shared" si="673"/>
        <v>2492826</v>
      </c>
      <c r="K3253" s="31">
        <f t="shared" si="673"/>
        <v>71633</v>
      </c>
      <c r="L3253" s="31">
        <f t="shared" si="673"/>
        <v>57032</v>
      </c>
      <c r="M3253" s="31">
        <f t="shared" si="673"/>
        <v>0</v>
      </c>
      <c r="N3253" s="33">
        <f t="shared" si="673"/>
        <v>9713143</v>
      </c>
    </row>
    <row r="3254" spans="1:14" x14ac:dyDescent="0.2">
      <c r="A3254" s="39"/>
      <c r="B3254" s="40"/>
      <c r="C3254" s="41"/>
      <c r="D3254" s="42"/>
      <c r="E3254" s="42"/>
      <c r="F3254" s="41"/>
      <c r="G3254" s="41"/>
      <c r="H3254" s="41"/>
      <c r="I3254" s="41"/>
      <c r="J3254" s="41"/>
      <c r="K3254" s="41"/>
      <c r="L3254" s="41"/>
      <c r="M3254" s="41"/>
      <c r="N3254" s="43"/>
    </row>
    <row r="3255" spans="1:14" x14ac:dyDescent="0.2">
      <c r="A3255" s="29" t="s">
        <v>2876</v>
      </c>
      <c r="B3255" s="30"/>
      <c r="C3255" s="31"/>
      <c r="D3255" s="32"/>
      <c r="E3255" s="32"/>
      <c r="F3255" s="31"/>
      <c r="G3255" s="31"/>
      <c r="H3255" s="31"/>
      <c r="I3255" s="31"/>
      <c r="J3255" s="31"/>
      <c r="K3255" s="31"/>
      <c r="L3255" s="31"/>
      <c r="M3255" s="31"/>
      <c r="N3255" s="33"/>
    </row>
    <row r="3256" spans="1:14" x14ac:dyDescent="0.2">
      <c r="A3256" s="29" t="s">
        <v>2877</v>
      </c>
      <c r="B3256" s="30" t="s">
        <v>6</v>
      </c>
      <c r="C3256" s="31" t="s">
        <v>7</v>
      </c>
      <c r="D3256" s="32" t="s">
        <v>8</v>
      </c>
      <c r="E3256" s="32" t="s">
        <v>9</v>
      </c>
      <c r="F3256" s="31" t="s">
        <v>10</v>
      </c>
      <c r="G3256" s="31" t="s">
        <v>11</v>
      </c>
      <c r="H3256" s="31" t="s">
        <v>12</v>
      </c>
      <c r="I3256" s="31" t="s">
        <v>13</v>
      </c>
      <c r="J3256" s="31" t="s">
        <v>14</v>
      </c>
      <c r="K3256" s="31" t="s">
        <v>15</v>
      </c>
      <c r="L3256" s="31" t="s">
        <v>16</v>
      </c>
      <c r="M3256" s="31" t="s">
        <v>17</v>
      </c>
      <c r="N3256" s="33" t="s">
        <v>18</v>
      </c>
    </row>
    <row r="3257" spans="1:14" x14ac:dyDescent="0.2">
      <c r="A3257" s="34" t="s">
        <v>19</v>
      </c>
      <c r="B3257" s="35"/>
      <c r="C3257" s="36"/>
      <c r="D3257" s="37"/>
      <c r="E3257" s="37"/>
      <c r="F3257" s="36"/>
      <c r="G3257" s="36"/>
      <c r="H3257" s="36"/>
      <c r="I3257" s="36"/>
      <c r="J3257" s="36"/>
      <c r="K3257" s="36"/>
      <c r="L3257" s="36"/>
      <c r="M3257" s="36"/>
      <c r="N3257" s="38"/>
    </row>
    <row r="3258" spans="1:14" x14ac:dyDescent="0.2">
      <c r="A3258" s="39" t="s">
        <v>22</v>
      </c>
      <c r="B3258" s="40"/>
      <c r="C3258" s="41">
        <v>0</v>
      </c>
      <c r="D3258" s="42">
        <v>3.7097000000000002</v>
      </c>
      <c r="E3258" s="42">
        <v>0.72</v>
      </c>
      <c r="F3258" s="41">
        <v>1887755</v>
      </c>
      <c r="G3258" s="41">
        <v>170994</v>
      </c>
      <c r="H3258" s="41">
        <v>2058749</v>
      </c>
      <c r="I3258" s="41">
        <v>0</v>
      </c>
      <c r="J3258" s="41">
        <v>716444</v>
      </c>
      <c r="K3258" s="41">
        <v>20587</v>
      </c>
      <c r="L3258" s="41">
        <v>16000</v>
      </c>
      <c r="M3258" s="41">
        <v>0</v>
      </c>
      <c r="N3258" s="43">
        <v>2791193</v>
      </c>
    </row>
    <row r="3259" spans="1:14" x14ac:dyDescent="0.2">
      <c r="A3259" s="39" t="s">
        <v>31</v>
      </c>
      <c r="B3259" s="40"/>
      <c r="C3259" s="41">
        <v>0</v>
      </c>
      <c r="D3259" s="42">
        <v>0</v>
      </c>
      <c r="E3259" s="42">
        <v>0</v>
      </c>
      <c r="F3259" s="41">
        <v>24000</v>
      </c>
      <c r="G3259" s="41">
        <v>0</v>
      </c>
      <c r="H3259" s="41">
        <v>24000</v>
      </c>
      <c r="I3259" s="41">
        <v>0</v>
      </c>
      <c r="J3259" s="41">
        <v>8352</v>
      </c>
      <c r="K3259" s="41">
        <v>240</v>
      </c>
      <c r="L3259" s="41">
        <v>4500</v>
      </c>
      <c r="M3259" s="41">
        <v>0</v>
      </c>
      <c r="N3259" s="43">
        <v>36852</v>
      </c>
    </row>
    <row r="3260" spans="1:14" x14ac:dyDescent="0.2">
      <c r="A3260" s="34" t="s">
        <v>24</v>
      </c>
      <c r="B3260" s="35"/>
      <c r="C3260" s="36">
        <f t="shared" ref="C3260:N3260" si="674">SUM(C3258:C3259)</f>
        <v>0</v>
      </c>
      <c r="D3260" s="37">
        <f t="shared" si="674"/>
        <v>3.7097000000000002</v>
      </c>
      <c r="E3260" s="37">
        <f t="shared" si="674"/>
        <v>0.72</v>
      </c>
      <c r="F3260" s="36">
        <f t="shared" si="674"/>
        <v>1911755</v>
      </c>
      <c r="G3260" s="36">
        <f t="shared" si="674"/>
        <v>170994</v>
      </c>
      <c r="H3260" s="36">
        <f t="shared" si="674"/>
        <v>2082749</v>
      </c>
      <c r="I3260" s="36">
        <f t="shared" si="674"/>
        <v>0</v>
      </c>
      <c r="J3260" s="36">
        <f t="shared" si="674"/>
        <v>724796</v>
      </c>
      <c r="K3260" s="36">
        <f t="shared" si="674"/>
        <v>20827</v>
      </c>
      <c r="L3260" s="36">
        <f t="shared" si="674"/>
        <v>20500</v>
      </c>
      <c r="M3260" s="36">
        <f t="shared" si="674"/>
        <v>0</v>
      </c>
      <c r="N3260" s="38">
        <f t="shared" si="674"/>
        <v>2828045</v>
      </c>
    </row>
    <row r="3261" spans="1:14" x14ac:dyDescent="0.2">
      <c r="A3261" s="34" t="s">
        <v>1629</v>
      </c>
      <c r="B3261" s="35"/>
      <c r="C3261" s="36"/>
      <c r="D3261" s="37"/>
      <c r="E3261" s="37"/>
      <c r="F3261" s="36"/>
      <c r="G3261" s="36"/>
      <c r="H3261" s="36"/>
      <c r="I3261" s="36"/>
      <c r="J3261" s="36"/>
      <c r="K3261" s="36"/>
      <c r="L3261" s="36"/>
      <c r="M3261" s="36"/>
      <c r="N3261" s="38"/>
    </row>
    <row r="3262" spans="1:14" x14ac:dyDescent="0.2">
      <c r="A3262" s="39" t="s">
        <v>23</v>
      </c>
      <c r="B3262" s="40"/>
      <c r="C3262" s="41">
        <v>0</v>
      </c>
      <c r="D3262" s="42">
        <v>0</v>
      </c>
      <c r="E3262" s="42">
        <v>1.1399999999999999</v>
      </c>
      <c r="F3262" s="41">
        <v>0</v>
      </c>
      <c r="G3262" s="41">
        <v>435127</v>
      </c>
      <c r="H3262" s="41">
        <v>435127</v>
      </c>
      <c r="I3262" s="41">
        <v>0</v>
      </c>
      <c r="J3262" s="41">
        <v>151424</v>
      </c>
      <c r="K3262" s="41">
        <v>4351</v>
      </c>
      <c r="L3262" s="41">
        <v>0</v>
      </c>
      <c r="M3262" s="41">
        <v>0</v>
      </c>
      <c r="N3262" s="43">
        <v>586551</v>
      </c>
    </row>
    <row r="3263" spans="1:14" x14ac:dyDescent="0.2">
      <c r="A3263" s="39" t="s">
        <v>1481</v>
      </c>
      <c r="B3263" s="40"/>
      <c r="C3263" s="41">
        <v>0</v>
      </c>
      <c r="D3263" s="42">
        <v>3.7273000000000001</v>
      </c>
      <c r="E3263" s="42">
        <v>0.51</v>
      </c>
      <c r="F3263" s="41">
        <v>2511660</v>
      </c>
      <c r="G3263" s="41">
        <v>128061</v>
      </c>
      <c r="H3263" s="41">
        <v>2639721</v>
      </c>
      <c r="I3263" s="41">
        <v>0</v>
      </c>
      <c r="J3263" s="41">
        <v>918624</v>
      </c>
      <c r="K3263" s="41">
        <v>26398</v>
      </c>
      <c r="L3263" s="41">
        <v>81125</v>
      </c>
      <c r="M3263" s="41">
        <v>0</v>
      </c>
      <c r="N3263" s="43">
        <v>3639470</v>
      </c>
    </row>
    <row r="3264" spans="1:14" x14ac:dyDescent="0.2">
      <c r="A3264" s="34" t="s">
        <v>24</v>
      </c>
      <c r="B3264" s="35"/>
      <c r="C3264" s="36">
        <f t="shared" ref="C3264:N3264" si="675">SUM(C3262:C3263)</f>
        <v>0</v>
      </c>
      <c r="D3264" s="37">
        <f t="shared" si="675"/>
        <v>3.7273000000000001</v>
      </c>
      <c r="E3264" s="37">
        <f t="shared" si="675"/>
        <v>1.65</v>
      </c>
      <c r="F3264" s="36">
        <f t="shared" si="675"/>
        <v>2511660</v>
      </c>
      <c r="G3264" s="36">
        <f t="shared" si="675"/>
        <v>563188</v>
      </c>
      <c r="H3264" s="36">
        <f t="shared" si="675"/>
        <v>3074848</v>
      </c>
      <c r="I3264" s="36">
        <f t="shared" si="675"/>
        <v>0</v>
      </c>
      <c r="J3264" s="36">
        <f t="shared" si="675"/>
        <v>1070048</v>
      </c>
      <c r="K3264" s="36">
        <f t="shared" si="675"/>
        <v>30749</v>
      </c>
      <c r="L3264" s="36">
        <f t="shared" si="675"/>
        <v>81125</v>
      </c>
      <c r="M3264" s="36">
        <f t="shared" si="675"/>
        <v>0</v>
      </c>
      <c r="N3264" s="38">
        <f t="shared" si="675"/>
        <v>4226021</v>
      </c>
    </row>
    <row r="3265" spans="1:14" x14ac:dyDescent="0.2">
      <c r="A3265" s="34" t="s">
        <v>25</v>
      </c>
      <c r="B3265" s="35"/>
      <c r="C3265" s="36"/>
      <c r="D3265" s="37"/>
      <c r="E3265" s="37"/>
      <c r="F3265" s="36"/>
      <c r="G3265" s="36"/>
      <c r="H3265" s="36"/>
      <c r="I3265" s="36"/>
      <c r="J3265" s="36"/>
      <c r="K3265" s="36"/>
      <c r="L3265" s="36"/>
      <c r="M3265" s="36"/>
      <c r="N3265" s="38"/>
    </row>
    <row r="3266" spans="1:14" x14ac:dyDescent="0.2">
      <c r="A3266" s="39" t="s">
        <v>26</v>
      </c>
      <c r="B3266" s="40"/>
      <c r="C3266" s="41">
        <v>40</v>
      </c>
      <c r="D3266" s="42">
        <v>0</v>
      </c>
      <c r="E3266" s="42">
        <v>1.389</v>
      </c>
      <c r="F3266" s="41">
        <v>0</v>
      </c>
      <c r="G3266" s="41">
        <v>427017</v>
      </c>
      <c r="H3266" s="41">
        <v>427017</v>
      </c>
      <c r="I3266" s="41">
        <v>0</v>
      </c>
      <c r="J3266" s="41">
        <v>148602</v>
      </c>
      <c r="K3266" s="41">
        <v>4270</v>
      </c>
      <c r="L3266" s="41">
        <v>3400</v>
      </c>
      <c r="M3266" s="41">
        <v>0</v>
      </c>
      <c r="N3266" s="43">
        <v>579019</v>
      </c>
    </row>
    <row r="3267" spans="1:14" x14ac:dyDescent="0.2">
      <c r="A3267" s="39" t="s">
        <v>69</v>
      </c>
      <c r="B3267" s="40"/>
      <c r="C3267" s="41">
        <v>50</v>
      </c>
      <c r="D3267" s="42">
        <v>0</v>
      </c>
      <c r="E3267" s="42">
        <v>1.1896</v>
      </c>
      <c r="F3267" s="41">
        <v>0</v>
      </c>
      <c r="G3267" s="41">
        <v>365716</v>
      </c>
      <c r="H3267" s="41">
        <v>365716</v>
      </c>
      <c r="I3267" s="41">
        <v>0</v>
      </c>
      <c r="J3267" s="41">
        <v>127269</v>
      </c>
      <c r="K3267" s="41">
        <v>3657</v>
      </c>
      <c r="L3267" s="41">
        <v>3050</v>
      </c>
      <c r="M3267" s="41">
        <v>0</v>
      </c>
      <c r="N3267" s="43">
        <v>496035</v>
      </c>
    </row>
    <row r="3268" spans="1:14" x14ac:dyDescent="0.2">
      <c r="A3268" s="34" t="s">
        <v>24</v>
      </c>
      <c r="B3268" s="35"/>
      <c r="C3268" s="36">
        <f t="shared" ref="C3268:N3268" si="676">SUM(C3266:C3267)</f>
        <v>90</v>
      </c>
      <c r="D3268" s="37">
        <f t="shared" si="676"/>
        <v>0</v>
      </c>
      <c r="E3268" s="37">
        <f t="shared" si="676"/>
        <v>2.5785999999999998</v>
      </c>
      <c r="F3268" s="36">
        <f t="shared" si="676"/>
        <v>0</v>
      </c>
      <c r="G3268" s="36">
        <f t="shared" si="676"/>
        <v>792733</v>
      </c>
      <c r="H3268" s="36">
        <f t="shared" si="676"/>
        <v>792733</v>
      </c>
      <c r="I3268" s="36">
        <f t="shared" si="676"/>
        <v>0</v>
      </c>
      <c r="J3268" s="36">
        <f t="shared" si="676"/>
        <v>275871</v>
      </c>
      <c r="K3268" s="36">
        <f t="shared" si="676"/>
        <v>7927</v>
      </c>
      <c r="L3268" s="36">
        <f t="shared" si="676"/>
        <v>6450</v>
      </c>
      <c r="M3268" s="36">
        <f t="shared" si="676"/>
        <v>0</v>
      </c>
      <c r="N3268" s="38">
        <f t="shared" si="676"/>
        <v>1075054</v>
      </c>
    </row>
    <row r="3269" spans="1:14" x14ac:dyDescent="0.2">
      <c r="A3269" s="34" t="s">
        <v>1483</v>
      </c>
      <c r="B3269" s="35"/>
      <c r="C3269" s="36"/>
      <c r="D3269" s="37"/>
      <c r="E3269" s="37"/>
      <c r="F3269" s="36"/>
      <c r="G3269" s="36"/>
      <c r="H3269" s="36"/>
      <c r="I3269" s="36"/>
      <c r="J3269" s="36"/>
      <c r="K3269" s="36"/>
      <c r="L3269" s="36"/>
      <c r="M3269" s="36"/>
      <c r="N3269" s="38"/>
    </row>
    <row r="3270" spans="1:14" x14ac:dyDescent="0.2">
      <c r="A3270" s="39" t="s">
        <v>1492</v>
      </c>
      <c r="B3270" s="40"/>
      <c r="C3270" s="41">
        <v>27</v>
      </c>
      <c r="D3270" s="42">
        <v>0</v>
      </c>
      <c r="E3270" s="42">
        <v>5.1400000000000001E-2</v>
      </c>
      <c r="F3270" s="41">
        <v>0</v>
      </c>
      <c r="G3270" s="41">
        <v>13930</v>
      </c>
      <c r="H3270" s="41">
        <v>13930</v>
      </c>
      <c r="I3270" s="41">
        <v>0</v>
      </c>
      <c r="J3270" s="41">
        <v>4848</v>
      </c>
      <c r="K3270" s="41">
        <v>139</v>
      </c>
      <c r="L3270" s="41">
        <v>0</v>
      </c>
      <c r="M3270" s="41">
        <v>0</v>
      </c>
      <c r="N3270" s="43">
        <v>18778</v>
      </c>
    </row>
    <row r="3271" spans="1:14" x14ac:dyDescent="0.2">
      <c r="A3271" s="39" t="s">
        <v>1485</v>
      </c>
      <c r="B3271" s="40"/>
      <c r="C3271" s="41">
        <v>0</v>
      </c>
      <c r="D3271" s="42">
        <v>0.88</v>
      </c>
      <c r="E3271" s="42">
        <v>0</v>
      </c>
      <c r="F3271" s="41">
        <v>408560</v>
      </c>
      <c r="G3271" s="41">
        <v>0</v>
      </c>
      <c r="H3271" s="41">
        <v>408560</v>
      </c>
      <c r="I3271" s="41">
        <v>0</v>
      </c>
      <c r="J3271" s="41">
        <v>142179</v>
      </c>
      <c r="K3271" s="41">
        <v>4086</v>
      </c>
      <c r="L3271" s="41">
        <v>0</v>
      </c>
      <c r="M3271" s="41">
        <v>0</v>
      </c>
      <c r="N3271" s="43">
        <v>550739</v>
      </c>
    </row>
    <row r="3272" spans="1:14" x14ac:dyDescent="0.2">
      <c r="A3272" s="34" t="s">
        <v>24</v>
      </c>
      <c r="B3272" s="35"/>
      <c r="C3272" s="36">
        <f t="shared" ref="C3272:N3272" si="677">SUM(C3270:C3271)</f>
        <v>27</v>
      </c>
      <c r="D3272" s="37">
        <f t="shared" si="677"/>
        <v>0.88</v>
      </c>
      <c r="E3272" s="37">
        <f t="shared" si="677"/>
        <v>5.1400000000000001E-2</v>
      </c>
      <c r="F3272" s="36">
        <f t="shared" si="677"/>
        <v>408560</v>
      </c>
      <c r="G3272" s="36">
        <f t="shared" si="677"/>
        <v>13930</v>
      </c>
      <c r="H3272" s="36">
        <f t="shared" si="677"/>
        <v>422490</v>
      </c>
      <c r="I3272" s="36">
        <f t="shared" si="677"/>
        <v>0</v>
      </c>
      <c r="J3272" s="36">
        <f t="shared" si="677"/>
        <v>147027</v>
      </c>
      <c r="K3272" s="36">
        <f t="shared" si="677"/>
        <v>4225</v>
      </c>
      <c r="L3272" s="36">
        <f t="shared" si="677"/>
        <v>0</v>
      </c>
      <c r="M3272" s="36">
        <f t="shared" si="677"/>
        <v>0</v>
      </c>
      <c r="N3272" s="38">
        <f t="shared" si="677"/>
        <v>569517</v>
      </c>
    </row>
    <row r="3273" spans="1:14" x14ac:dyDescent="0.2">
      <c r="A3273" s="29" t="s">
        <v>2878</v>
      </c>
      <c r="B3273" s="30"/>
      <c r="C3273" s="31">
        <f t="shared" ref="C3273:N3273" si="678">C3260+C3264+C3268+C3272</f>
        <v>117</v>
      </c>
      <c r="D3273" s="32">
        <f t="shared" si="678"/>
        <v>8.3170000000000002</v>
      </c>
      <c r="E3273" s="32">
        <f t="shared" si="678"/>
        <v>5</v>
      </c>
      <c r="F3273" s="31">
        <f t="shared" si="678"/>
        <v>4831975</v>
      </c>
      <c r="G3273" s="31">
        <f t="shared" si="678"/>
        <v>1540845</v>
      </c>
      <c r="H3273" s="31">
        <f t="shared" si="678"/>
        <v>6372820</v>
      </c>
      <c r="I3273" s="31">
        <f t="shared" si="678"/>
        <v>0</v>
      </c>
      <c r="J3273" s="31">
        <f t="shared" si="678"/>
        <v>2217742</v>
      </c>
      <c r="K3273" s="31">
        <f t="shared" si="678"/>
        <v>63728</v>
      </c>
      <c r="L3273" s="31">
        <f t="shared" si="678"/>
        <v>108075</v>
      </c>
      <c r="M3273" s="31">
        <f t="shared" si="678"/>
        <v>0</v>
      </c>
      <c r="N3273" s="33">
        <f t="shared" si="678"/>
        <v>8698637</v>
      </c>
    </row>
    <row r="3274" spans="1:14" x14ac:dyDescent="0.2">
      <c r="A3274" s="39"/>
      <c r="B3274" s="40"/>
      <c r="C3274" s="41"/>
      <c r="D3274" s="42"/>
      <c r="E3274" s="42"/>
      <c r="F3274" s="41"/>
      <c r="G3274" s="41"/>
      <c r="H3274" s="41"/>
      <c r="I3274" s="41"/>
      <c r="J3274" s="41"/>
      <c r="K3274" s="41"/>
      <c r="L3274" s="41"/>
      <c r="M3274" s="41"/>
      <c r="N3274" s="43"/>
    </row>
    <row r="3275" spans="1:14" x14ac:dyDescent="0.2">
      <c r="A3275" s="29" t="s">
        <v>2879</v>
      </c>
      <c r="B3275" s="30"/>
      <c r="C3275" s="31"/>
      <c r="D3275" s="32"/>
      <c r="E3275" s="32"/>
      <c r="F3275" s="31"/>
      <c r="G3275" s="31"/>
      <c r="H3275" s="31"/>
      <c r="I3275" s="31"/>
      <c r="J3275" s="31"/>
      <c r="K3275" s="31"/>
      <c r="L3275" s="31"/>
      <c r="M3275" s="31"/>
      <c r="N3275" s="33"/>
    </row>
    <row r="3276" spans="1:14" x14ac:dyDescent="0.2">
      <c r="A3276" s="29" t="s">
        <v>2880</v>
      </c>
      <c r="B3276" s="30" t="s">
        <v>6</v>
      </c>
      <c r="C3276" s="31" t="s">
        <v>7</v>
      </c>
      <c r="D3276" s="32" t="s">
        <v>8</v>
      </c>
      <c r="E3276" s="32" t="s">
        <v>9</v>
      </c>
      <c r="F3276" s="31" t="s">
        <v>10</v>
      </c>
      <c r="G3276" s="31" t="s">
        <v>11</v>
      </c>
      <c r="H3276" s="31" t="s">
        <v>12</v>
      </c>
      <c r="I3276" s="31" t="s">
        <v>13</v>
      </c>
      <c r="J3276" s="31" t="s">
        <v>14</v>
      </c>
      <c r="K3276" s="31" t="s">
        <v>15</v>
      </c>
      <c r="L3276" s="31" t="s">
        <v>16</v>
      </c>
      <c r="M3276" s="31" t="s">
        <v>17</v>
      </c>
      <c r="N3276" s="33" t="s">
        <v>18</v>
      </c>
    </row>
    <row r="3277" spans="1:14" x14ac:dyDescent="0.2">
      <c r="A3277" s="34" t="s">
        <v>19</v>
      </c>
      <c r="B3277" s="35"/>
      <c r="C3277" s="36"/>
      <c r="D3277" s="37"/>
      <c r="E3277" s="37"/>
      <c r="F3277" s="36"/>
      <c r="G3277" s="36"/>
      <c r="H3277" s="36"/>
      <c r="I3277" s="36"/>
      <c r="J3277" s="36"/>
      <c r="K3277" s="36"/>
      <c r="L3277" s="36"/>
      <c r="M3277" s="36"/>
      <c r="N3277" s="38"/>
    </row>
    <row r="3278" spans="1:14" x14ac:dyDescent="0.2">
      <c r="A3278" s="39" t="s">
        <v>22</v>
      </c>
      <c r="B3278" s="40"/>
      <c r="C3278" s="41">
        <v>0</v>
      </c>
      <c r="D3278" s="42">
        <v>2.4432999999999998</v>
      </c>
      <c r="E3278" s="42">
        <v>0.36</v>
      </c>
      <c r="F3278" s="41">
        <v>1378084</v>
      </c>
      <c r="G3278" s="41">
        <v>85497</v>
      </c>
      <c r="H3278" s="41">
        <v>1463581</v>
      </c>
      <c r="I3278" s="41">
        <v>0</v>
      </c>
      <c r="J3278" s="41">
        <v>509327</v>
      </c>
      <c r="K3278" s="41">
        <v>14636</v>
      </c>
      <c r="L3278" s="41">
        <v>6800</v>
      </c>
      <c r="M3278" s="41">
        <v>0</v>
      </c>
      <c r="N3278" s="43">
        <v>1979708</v>
      </c>
    </row>
    <row r="3279" spans="1:14" x14ac:dyDescent="0.2">
      <c r="A3279" s="34" t="s">
        <v>24</v>
      </c>
      <c r="B3279" s="35"/>
      <c r="C3279" s="36">
        <f t="shared" ref="C3279:N3279" si="679">SUM(C3278:C3278)</f>
        <v>0</v>
      </c>
      <c r="D3279" s="37">
        <f t="shared" si="679"/>
        <v>2.4432999999999998</v>
      </c>
      <c r="E3279" s="37">
        <f t="shared" si="679"/>
        <v>0.36</v>
      </c>
      <c r="F3279" s="36">
        <f t="shared" si="679"/>
        <v>1378084</v>
      </c>
      <c r="G3279" s="36">
        <f t="shared" si="679"/>
        <v>85497</v>
      </c>
      <c r="H3279" s="36">
        <f t="shared" si="679"/>
        <v>1463581</v>
      </c>
      <c r="I3279" s="36">
        <f t="shared" si="679"/>
        <v>0</v>
      </c>
      <c r="J3279" s="36">
        <f t="shared" si="679"/>
        <v>509327</v>
      </c>
      <c r="K3279" s="36">
        <f t="shared" si="679"/>
        <v>14636</v>
      </c>
      <c r="L3279" s="36">
        <f t="shared" si="679"/>
        <v>6800</v>
      </c>
      <c r="M3279" s="36">
        <f t="shared" si="679"/>
        <v>0</v>
      </c>
      <c r="N3279" s="38">
        <f t="shared" si="679"/>
        <v>1979708</v>
      </c>
    </row>
    <row r="3280" spans="1:14" x14ac:dyDescent="0.2">
      <c r="A3280" s="34" t="s">
        <v>1629</v>
      </c>
      <c r="B3280" s="35"/>
      <c r="C3280" s="36"/>
      <c r="D3280" s="37"/>
      <c r="E3280" s="37"/>
      <c r="F3280" s="36"/>
      <c r="G3280" s="36"/>
      <c r="H3280" s="36"/>
      <c r="I3280" s="36"/>
      <c r="J3280" s="36"/>
      <c r="K3280" s="36"/>
      <c r="L3280" s="36"/>
      <c r="M3280" s="36"/>
      <c r="N3280" s="38"/>
    </row>
    <row r="3281" spans="1:14" x14ac:dyDescent="0.2">
      <c r="A3281" s="39" t="s">
        <v>162</v>
      </c>
      <c r="B3281" s="40"/>
      <c r="C3281" s="41">
        <v>0</v>
      </c>
      <c r="D3281" s="42">
        <v>3.3389000000000002</v>
      </c>
      <c r="E3281" s="42">
        <v>0</v>
      </c>
      <c r="F3281" s="41">
        <v>1180006</v>
      </c>
      <c r="G3281" s="41">
        <v>0</v>
      </c>
      <c r="H3281" s="41">
        <v>1180006</v>
      </c>
      <c r="I3281" s="41">
        <v>0</v>
      </c>
      <c r="J3281" s="41">
        <v>410642</v>
      </c>
      <c r="K3281" s="41">
        <v>11800</v>
      </c>
      <c r="L3281" s="41">
        <v>0</v>
      </c>
      <c r="M3281" s="41">
        <v>0</v>
      </c>
      <c r="N3281" s="43">
        <v>1590648</v>
      </c>
    </row>
    <row r="3282" spans="1:14" x14ac:dyDescent="0.2">
      <c r="A3282" s="39" t="s">
        <v>32</v>
      </c>
      <c r="B3282" s="40"/>
      <c r="C3282" s="41">
        <v>0</v>
      </c>
      <c r="D3282" s="42">
        <v>0</v>
      </c>
      <c r="E3282" s="42">
        <v>0.4</v>
      </c>
      <c r="F3282" s="41">
        <v>0</v>
      </c>
      <c r="G3282" s="41">
        <v>105883</v>
      </c>
      <c r="H3282" s="41">
        <v>105883</v>
      </c>
      <c r="I3282" s="41">
        <v>0</v>
      </c>
      <c r="J3282" s="41">
        <v>36847</v>
      </c>
      <c r="K3282" s="41">
        <v>1059</v>
      </c>
      <c r="L3282" s="41">
        <v>0</v>
      </c>
      <c r="M3282" s="41">
        <v>0</v>
      </c>
      <c r="N3282" s="43">
        <v>142730</v>
      </c>
    </row>
    <row r="3283" spans="1:14" x14ac:dyDescent="0.2">
      <c r="A3283" s="39" t="s">
        <v>23</v>
      </c>
      <c r="B3283" s="40"/>
      <c r="C3283" s="41">
        <v>0</v>
      </c>
      <c r="D3283" s="42">
        <v>0</v>
      </c>
      <c r="E3283" s="42">
        <v>0.7</v>
      </c>
      <c r="F3283" s="41">
        <v>0</v>
      </c>
      <c r="G3283" s="41">
        <v>268234</v>
      </c>
      <c r="H3283" s="41">
        <v>268234</v>
      </c>
      <c r="I3283" s="41">
        <v>0</v>
      </c>
      <c r="J3283" s="41">
        <v>93345</v>
      </c>
      <c r="K3283" s="41">
        <v>2682</v>
      </c>
      <c r="L3283" s="41">
        <v>0</v>
      </c>
      <c r="M3283" s="41">
        <v>0</v>
      </c>
      <c r="N3283" s="43">
        <v>361579</v>
      </c>
    </row>
    <row r="3284" spans="1:14" x14ac:dyDescent="0.2">
      <c r="A3284" s="39" t="s">
        <v>1481</v>
      </c>
      <c r="B3284" s="40"/>
      <c r="C3284" s="41">
        <v>0</v>
      </c>
      <c r="D3284" s="42">
        <v>2.0912000000000002</v>
      </c>
      <c r="E3284" s="42">
        <v>6.6699999999999995E-2</v>
      </c>
      <c r="F3284" s="41">
        <v>1137288</v>
      </c>
      <c r="G3284" s="41">
        <v>16740</v>
      </c>
      <c r="H3284" s="41">
        <v>1154028</v>
      </c>
      <c r="I3284" s="41">
        <v>0</v>
      </c>
      <c r="J3284" s="41">
        <v>401601</v>
      </c>
      <c r="K3284" s="41">
        <v>11540</v>
      </c>
      <c r="L3284" s="41">
        <v>23600</v>
      </c>
      <c r="M3284" s="41">
        <v>0</v>
      </c>
      <c r="N3284" s="43">
        <v>1579229</v>
      </c>
    </row>
    <row r="3285" spans="1:14" x14ac:dyDescent="0.2">
      <c r="A3285" s="34" t="s">
        <v>24</v>
      </c>
      <c r="B3285" s="35"/>
      <c r="C3285" s="36">
        <f t="shared" ref="C3285:N3285" si="680">SUM(C3281:C3284)</f>
        <v>0</v>
      </c>
      <c r="D3285" s="37">
        <f t="shared" si="680"/>
        <v>5.4301000000000004</v>
      </c>
      <c r="E3285" s="37">
        <f t="shared" si="680"/>
        <v>1.1667000000000001</v>
      </c>
      <c r="F3285" s="36">
        <f t="shared" si="680"/>
        <v>2317294</v>
      </c>
      <c r="G3285" s="36">
        <f t="shared" si="680"/>
        <v>390857</v>
      </c>
      <c r="H3285" s="36">
        <f t="shared" si="680"/>
        <v>2708151</v>
      </c>
      <c r="I3285" s="36">
        <f t="shared" si="680"/>
        <v>0</v>
      </c>
      <c r="J3285" s="36">
        <f t="shared" si="680"/>
        <v>942435</v>
      </c>
      <c r="K3285" s="36">
        <f t="shared" si="680"/>
        <v>27081</v>
      </c>
      <c r="L3285" s="36">
        <f t="shared" si="680"/>
        <v>23600</v>
      </c>
      <c r="M3285" s="36">
        <f t="shared" si="680"/>
        <v>0</v>
      </c>
      <c r="N3285" s="38">
        <f t="shared" si="680"/>
        <v>3674186</v>
      </c>
    </row>
    <row r="3286" spans="1:14" x14ac:dyDescent="0.2">
      <c r="A3286" s="34" t="s">
        <v>25</v>
      </c>
      <c r="B3286" s="35"/>
      <c r="C3286" s="36"/>
      <c r="D3286" s="37"/>
      <c r="E3286" s="37"/>
      <c r="F3286" s="36"/>
      <c r="G3286" s="36"/>
      <c r="H3286" s="36"/>
      <c r="I3286" s="36"/>
      <c r="J3286" s="36"/>
      <c r="K3286" s="36"/>
      <c r="L3286" s="36"/>
      <c r="M3286" s="36"/>
      <c r="N3286" s="38"/>
    </row>
    <row r="3287" spans="1:14" x14ac:dyDescent="0.2">
      <c r="A3287" s="39" t="s">
        <v>56</v>
      </c>
      <c r="B3287" s="40"/>
      <c r="C3287" s="41">
        <v>17</v>
      </c>
      <c r="D3287" s="42">
        <v>0</v>
      </c>
      <c r="E3287" s="42">
        <v>0.24329999999999999</v>
      </c>
      <c r="F3287" s="41">
        <v>0</v>
      </c>
      <c r="G3287" s="41">
        <v>74797</v>
      </c>
      <c r="H3287" s="41">
        <v>74797</v>
      </c>
      <c r="I3287" s="41">
        <v>0</v>
      </c>
      <c r="J3287" s="41">
        <v>26030</v>
      </c>
      <c r="K3287" s="41">
        <v>748</v>
      </c>
      <c r="L3287" s="41">
        <v>425</v>
      </c>
      <c r="M3287" s="41">
        <v>0</v>
      </c>
      <c r="N3287" s="43">
        <v>101252</v>
      </c>
    </row>
    <row r="3288" spans="1:14" x14ac:dyDescent="0.2">
      <c r="A3288" s="34" t="s">
        <v>24</v>
      </c>
      <c r="B3288" s="35"/>
      <c r="C3288" s="36">
        <f t="shared" ref="C3288:N3288" si="681">SUM(C3287:C3287)</f>
        <v>17</v>
      </c>
      <c r="D3288" s="37">
        <f t="shared" si="681"/>
        <v>0</v>
      </c>
      <c r="E3288" s="37">
        <f t="shared" si="681"/>
        <v>0.24329999999999999</v>
      </c>
      <c r="F3288" s="36">
        <f t="shared" si="681"/>
        <v>0</v>
      </c>
      <c r="G3288" s="36">
        <f t="shared" si="681"/>
        <v>74797</v>
      </c>
      <c r="H3288" s="36">
        <f t="shared" si="681"/>
        <v>74797</v>
      </c>
      <c r="I3288" s="36">
        <f t="shared" si="681"/>
        <v>0</v>
      </c>
      <c r="J3288" s="36">
        <f t="shared" si="681"/>
        <v>26030</v>
      </c>
      <c r="K3288" s="36">
        <f t="shared" si="681"/>
        <v>748</v>
      </c>
      <c r="L3288" s="36">
        <f t="shared" si="681"/>
        <v>425</v>
      </c>
      <c r="M3288" s="36">
        <f t="shared" si="681"/>
        <v>0</v>
      </c>
      <c r="N3288" s="38">
        <f t="shared" si="681"/>
        <v>101252</v>
      </c>
    </row>
    <row r="3289" spans="1:14" x14ac:dyDescent="0.2">
      <c r="A3289" s="34" t="s">
        <v>1483</v>
      </c>
      <c r="B3289" s="35"/>
      <c r="C3289" s="36"/>
      <c r="D3289" s="37"/>
      <c r="E3289" s="37"/>
      <c r="F3289" s="36"/>
      <c r="G3289" s="36"/>
      <c r="H3289" s="36"/>
      <c r="I3289" s="36"/>
      <c r="J3289" s="36"/>
      <c r="K3289" s="36"/>
      <c r="L3289" s="36"/>
      <c r="M3289" s="36"/>
      <c r="N3289" s="38"/>
    </row>
    <row r="3290" spans="1:14" x14ac:dyDescent="0.2">
      <c r="A3290" s="39" t="s">
        <v>1492</v>
      </c>
      <c r="B3290" s="40"/>
      <c r="C3290" s="41">
        <v>15</v>
      </c>
      <c r="D3290" s="42">
        <v>0</v>
      </c>
      <c r="E3290" s="42">
        <v>2.86E-2</v>
      </c>
      <c r="F3290" s="41">
        <v>0</v>
      </c>
      <c r="G3290" s="41">
        <v>7751</v>
      </c>
      <c r="H3290" s="41">
        <v>7751</v>
      </c>
      <c r="I3290" s="41">
        <v>0</v>
      </c>
      <c r="J3290" s="41">
        <v>2698</v>
      </c>
      <c r="K3290" s="41">
        <v>78</v>
      </c>
      <c r="L3290" s="41">
        <v>0</v>
      </c>
      <c r="M3290" s="41">
        <v>0</v>
      </c>
      <c r="N3290" s="43">
        <v>10449</v>
      </c>
    </row>
    <row r="3291" spans="1:14" x14ac:dyDescent="0.2">
      <c r="A3291" s="39" t="s">
        <v>1485</v>
      </c>
      <c r="B3291" s="40"/>
      <c r="C3291" s="41">
        <v>0</v>
      </c>
      <c r="D3291" s="42">
        <v>0.749</v>
      </c>
      <c r="E3291" s="42">
        <v>0</v>
      </c>
      <c r="F3291" s="41">
        <v>310920</v>
      </c>
      <c r="G3291" s="41">
        <v>0</v>
      </c>
      <c r="H3291" s="41">
        <v>310920</v>
      </c>
      <c r="I3291" s="41">
        <v>0</v>
      </c>
      <c r="J3291" s="41">
        <v>108200</v>
      </c>
      <c r="K3291" s="41">
        <v>3109</v>
      </c>
      <c r="L3291" s="41">
        <v>0</v>
      </c>
      <c r="M3291" s="41">
        <v>0</v>
      </c>
      <c r="N3291" s="43">
        <v>419120</v>
      </c>
    </row>
    <row r="3292" spans="1:14" x14ac:dyDescent="0.2">
      <c r="A3292" s="34" t="s">
        <v>24</v>
      </c>
      <c r="B3292" s="35"/>
      <c r="C3292" s="36">
        <f t="shared" ref="C3292:N3292" si="682">SUM(C3290:C3291)</f>
        <v>15</v>
      </c>
      <c r="D3292" s="37">
        <f t="shared" si="682"/>
        <v>0.749</v>
      </c>
      <c r="E3292" s="37">
        <f t="shared" si="682"/>
        <v>2.86E-2</v>
      </c>
      <c r="F3292" s="36">
        <f t="shared" si="682"/>
        <v>310920</v>
      </c>
      <c r="G3292" s="36">
        <f t="shared" si="682"/>
        <v>7751</v>
      </c>
      <c r="H3292" s="36">
        <f t="shared" si="682"/>
        <v>318671</v>
      </c>
      <c r="I3292" s="36">
        <f t="shared" si="682"/>
        <v>0</v>
      </c>
      <c r="J3292" s="36">
        <f t="shared" si="682"/>
        <v>110898</v>
      </c>
      <c r="K3292" s="36">
        <f t="shared" si="682"/>
        <v>3187</v>
      </c>
      <c r="L3292" s="36">
        <f t="shared" si="682"/>
        <v>0</v>
      </c>
      <c r="M3292" s="36">
        <f t="shared" si="682"/>
        <v>0</v>
      </c>
      <c r="N3292" s="38">
        <f t="shared" si="682"/>
        <v>429569</v>
      </c>
    </row>
    <row r="3293" spans="1:14" x14ac:dyDescent="0.2">
      <c r="A3293" s="29" t="s">
        <v>2881</v>
      </c>
      <c r="B3293" s="30"/>
      <c r="C3293" s="31">
        <f t="shared" ref="C3293:N3293" si="683">C3279+C3285+C3288+C3292</f>
        <v>32</v>
      </c>
      <c r="D3293" s="32">
        <f t="shared" si="683"/>
        <v>8.6224000000000007</v>
      </c>
      <c r="E3293" s="32">
        <f t="shared" si="683"/>
        <v>1.7986</v>
      </c>
      <c r="F3293" s="31">
        <f t="shared" si="683"/>
        <v>4006298</v>
      </c>
      <c r="G3293" s="31">
        <f t="shared" si="683"/>
        <v>558902</v>
      </c>
      <c r="H3293" s="31">
        <f t="shared" si="683"/>
        <v>4565200</v>
      </c>
      <c r="I3293" s="31">
        <f t="shared" si="683"/>
        <v>0</v>
      </c>
      <c r="J3293" s="31">
        <f t="shared" si="683"/>
        <v>1588690</v>
      </c>
      <c r="K3293" s="31">
        <f t="shared" si="683"/>
        <v>45652</v>
      </c>
      <c r="L3293" s="31">
        <f t="shared" si="683"/>
        <v>30825</v>
      </c>
      <c r="M3293" s="31">
        <f t="shared" si="683"/>
        <v>0</v>
      </c>
      <c r="N3293" s="33">
        <f t="shared" si="683"/>
        <v>6184715</v>
      </c>
    </row>
    <row r="3294" spans="1:14" x14ac:dyDescent="0.2">
      <c r="A3294" s="39"/>
      <c r="B3294" s="40"/>
      <c r="C3294" s="41"/>
      <c r="D3294" s="42"/>
      <c r="E3294" s="42"/>
      <c r="F3294" s="41"/>
      <c r="G3294" s="41"/>
      <c r="H3294" s="41"/>
      <c r="I3294" s="41"/>
      <c r="J3294" s="41"/>
      <c r="K3294" s="41"/>
      <c r="L3294" s="41"/>
      <c r="M3294" s="41"/>
      <c r="N3294" s="43"/>
    </row>
    <row r="3295" spans="1:14" x14ac:dyDescent="0.2">
      <c r="A3295" s="29" t="s">
        <v>2882</v>
      </c>
      <c r="B3295" s="30"/>
      <c r="C3295" s="31"/>
      <c r="D3295" s="32"/>
      <c r="E3295" s="32"/>
      <c r="F3295" s="31"/>
      <c r="G3295" s="31"/>
      <c r="H3295" s="31"/>
      <c r="I3295" s="31"/>
      <c r="J3295" s="31"/>
      <c r="K3295" s="31"/>
      <c r="L3295" s="31"/>
      <c r="M3295" s="31"/>
      <c r="N3295" s="33"/>
    </row>
    <row r="3296" spans="1:14" x14ac:dyDescent="0.2">
      <c r="A3296" s="29" t="s">
        <v>2883</v>
      </c>
      <c r="B3296" s="30" t="s">
        <v>6</v>
      </c>
      <c r="C3296" s="31" t="s">
        <v>7</v>
      </c>
      <c r="D3296" s="32" t="s">
        <v>8</v>
      </c>
      <c r="E3296" s="32" t="s">
        <v>9</v>
      </c>
      <c r="F3296" s="31" t="s">
        <v>10</v>
      </c>
      <c r="G3296" s="31" t="s">
        <v>11</v>
      </c>
      <c r="H3296" s="31" t="s">
        <v>12</v>
      </c>
      <c r="I3296" s="31" t="s">
        <v>13</v>
      </c>
      <c r="J3296" s="31" t="s">
        <v>14</v>
      </c>
      <c r="K3296" s="31" t="s">
        <v>15</v>
      </c>
      <c r="L3296" s="31" t="s">
        <v>16</v>
      </c>
      <c r="M3296" s="31" t="s">
        <v>17</v>
      </c>
      <c r="N3296" s="33" t="s">
        <v>18</v>
      </c>
    </row>
    <row r="3297" spans="1:14" x14ac:dyDescent="0.2">
      <c r="A3297" s="34" t="s">
        <v>19</v>
      </c>
      <c r="B3297" s="35"/>
      <c r="C3297" s="36"/>
      <c r="D3297" s="37"/>
      <c r="E3297" s="37"/>
      <c r="F3297" s="36"/>
      <c r="G3297" s="36"/>
      <c r="H3297" s="36"/>
      <c r="I3297" s="36"/>
      <c r="J3297" s="36"/>
      <c r="K3297" s="36"/>
      <c r="L3297" s="36"/>
      <c r="M3297" s="36"/>
      <c r="N3297" s="38"/>
    </row>
    <row r="3298" spans="1:14" x14ac:dyDescent="0.2">
      <c r="A3298" s="39" t="s">
        <v>22</v>
      </c>
      <c r="B3298" s="40"/>
      <c r="C3298" s="41">
        <v>0</v>
      </c>
      <c r="D3298" s="42">
        <v>3</v>
      </c>
      <c r="E3298" s="42">
        <v>0.72</v>
      </c>
      <c r="F3298" s="41">
        <v>1527067</v>
      </c>
      <c r="G3298" s="41">
        <v>170994</v>
      </c>
      <c r="H3298" s="41">
        <v>1698061</v>
      </c>
      <c r="I3298" s="41">
        <v>0</v>
      </c>
      <c r="J3298" s="41">
        <v>590926</v>
      </c>
      <c r="K3298" s="41">
        <v>16981</v>
      </c>
      <c r="L3298" s="41">
        <v>14800</v>
      </c>
      <c r="M3298" s="41">
        <v>0</v>
      </c>
      <c r="N3298" s="43">
        <v>2303787</v>
      </c>
    </row>
    <row r="3299" spans="1:14" x14ac:dyDescent="0.2">
      <c r="A3299" s="39" t="s">
        <v>31</v>
      </c>
      <c r="B3299" s="40"/>
      <c r="C3299" s="41">
        <v>0</v>
      </c>
      <c r="D3299" s="42">
        <v>0</v>
      </c>
      <c r="E3299" s="42">
        <v>0</v>
      </c>
      <c r="F3299" s="41">
        <v>12000</v>
      </c>
      <c r="G3299" s="41">
        <v>0</v>
      </c>
      <c r="H3299" s="41">
        <v>12000</v>
      </c>
      <c r="I3299" s="41">
        <v>0</v>
      </c>
      <c r="J3299" s="41">
        <v>4176</v>
      </c>
      <c r="K3299" s="41">
        <v>120</v>
      </c>
      <c r="L3299" s="41">
        <v>0</v>
      </c>
      <c r="M3299" s="41">
        <v>0</v>
      </c>
      <c r="N3299" s="43">
        <v>16176</v>
      </c>
    </row>
    <row r="3300" spans="1:14" x14ac:dyDescent="0.2">
      <c r="A3300" s="34" t="s">
        <v>24</v>
      </c>
      <c r="B3300" s="35"/>
      <c r="C3300" s="36">
        <f t="shared" ref="C3300:N3300" si="684">SUM(C3298:C3299)</f>
        <v>0</v>
      </c>
      <c r="D3300" s="37">
        <f t="shared" si="684"/>
        <v>3</v>
      </c>
      <c r="E3300" s="37">
        <f t="shared" si="684"/>
        <v>0.72</v>
      </c>
      <c r="F3300" s="36">
        <f t="shared" si="684"/>
        <v>1539067</v>
      </c>
      <c r="G3300" s="36">
        <f t="shared" si="684"/>
        <v>170994</v>
      </c>
      <c r="H3300" s="36">
        <f t="shared" si="684"/>
        <v>1710061</v>
      </c>
      <c r="I3300" s="36">
        <f t="shared" si="684"/>
        <v>0</v>
      </c>
      <c r="J3300" s="36">
        <f t="shared" si="684"/>
        <v>595102</v>
      </c>
      <c r="K3300" s="36">
        <f t="shared" si="684"/>
        <v>17101</v>
      </c>
      <c r="L3300" s="36">
        <f t="shared" si="684"/>
        <v>14800</v>
      </c>
      <c r="M3300" s="36">
        <f t="shared" si="684"/>
        <v>0</v>
      </c>
      <c r="N3300" s="38">
        <f t="shared" si="684"/>
        <v>2319963</v>
      </c>
    </row>
    <row r="3301" spans="1:14" x14ac:dyDescent="0.2">
      <c r="A3301" s="34" t="s">
        <v>1629</v>
      </c>
      <c r="B3301" s="35"/>
      <c r="C3301" s="36"/>
      <c r="D3301" s="37"/>
      <c r="E3301" s="37"/>
      <c r="F3301" s="36"/>
      <c r="G3301" s="36"/>
      <c r="H3301" s="36"/>
      <c r="I3301" s="36"/>
      <c r="J3301" s="36"/>
      <c r="K3301" s="36"/>
      <c r="L3301" s="36"/>
      <c r="M3301" s="36"/>
      <c r="N3301" s="38"/>
    </row>
    <row r="3302" spans="1:14" x14ac:dyDescent="0.2">
      <c r="A3302" s="39" t="s">
        <v>162</v>
      </c>
      <c r="B3302" s="40"/>
      <c r="C3302" s="41">
        <v>0</v>
      </c>
      <c r="D3302" s="42">
        <v>0.5</v>
      </c>
      <c r="E3302" s="42">
        <v>0</v>
      </c>
      <c r="F3302" s="41">
        <v>173223</v>
      </c>
      <c r="G3302" s="41">
        <v>0</v>
      </c>
      <c r="H3302" s="41">
        <v>173223</v>
      </c>
      <c r="I3302" s="41">
        <v>0</v>
      </c>
      <c r="J3302" s="41">
        <v>60281</v>
      </c>
      <c r="K3302" s="41">
        <v>1732</v>
      </c>
      <c r="L3302" s="41">
        <v>0</v>
      </c>
      <c r="M3302" s="41">
        <v>0</v>
      </c>
      <c r="N3302" s="43">
        <v>233504</v>
      </c>
    </row>
    <row r="3303" spans="1:14" x14ac:dyDescent="0.2">
      <c r="A3303" s="39" t="s">
        <v>584</v>
      </c>
      <c r="B3303" s="40"/>
      <c r="C3303" s="41">
        <v>0</v>
      </c>
      <c r="D3303" s="42">
        <v>0.5857</v>
      </c>
      <c r="E3303" s="42">
        <v>0</v>
      </c>
      <c r="F3303" s="41">
        <v>202900</v>
      </c>
      <c r="G3303" s="41">
        <v>0</v>
      </c>
      <c r="H3303" s="41">
        <v>202900</v>
      </c>
      <c r="I3303" s="41">
        <v>0</v>
      </c>
      <c r="J3303" s="41">
        <v>70609</v>
      </c>
      <c r="K3303" s="41">
        <v>2029</v>
      </c>
      <c r="L3303" s="41">
        <v>0</v>
      </c>
      <c r="M3303" s="41">
        <v>0</v>
      </c>
      <c r="N3303" s="43">
        <v>273509</v>
      </c>
    </row>
    <row r="3304" spans="1:14" x14ac:dyDescent="0.2">
      <c r="A3304" s="39" t="s">
        <v>40</v>
      </c>
      <c r="B3304" s="40"/>
      <c r="C3304" s="41">
        <v>0</v>
      </c>
      <c r="D3304" s="42">
        <v>-6.7199999999999996E-2</v>
      </c>
      <c r="E3304" s="42">
        <v>0</v>
      </c>
      <c r="F3304" s="41">
        <v>-33600</v>
      </c>
      <c r="G3304" s="41">
        <v>0</v>
      </c>
      <c r="H3304" s="41">
        <v>-33600</v>
      </c>
      <c r="I3304" s="41">
        <v>0</v>
      </c>
      <c r="J3304" s="41">
        <v>-11693</v>
      </c>
      <c r="K3304" s="41">
        <v>-336</v>
      </c>
      <c r="L3304" s="41">
        <v>0</v>
      </c>
      <c r="M3304" s="41">
        <v>0</v>
      </c>
      <c r="N3304" s="43">
        <v>-45293</v>
      </c>
    </row>
    <row r="3305" spans="1:14" x14ac:dyDescent="0.2">
      <c r="A3305" s="39" t="s">
        <v>41</v>
      </c>
      <c r="B3305" s="40"/>
      <c r="C3305" s="41">
        <v>0</v>
      </c>
      <c r="D3305" s="42">
        <v>0</v>
      </c>
      <c r="E3305" s="42">
        <v>0</v>
      </c>
      <c r="F3305" s="41">
        <v>0</v>
      </c>
      <c r="G3305" s="41">
        <v>0</v>
      </c>
      <c r="H3305" s="41">
        <v>0</v>
      </c>
      <c r="I3305" s="41">
        <v>33600</v>
      </c>
      <c r="J3305" s="41">
        <v>11357</v>
      </c>
      <c r="K3305" s="41">
        <v>0</v>
      </c>
      <c r="L3305" s="41">
        <v>0</v>
      </c>
      <c r="M3305" s="41">
        <v>0</v>
      </c>
      <c r="N3305" s="43">
        <v>44957</v>
      </c>
    </row>
    <row r="3306" spans="1:14" x14ac:dyDescent="0.2">
      <c r="A3306" s="39" t="s">
        <v>163</v>
      </c>
      <c r="B3306" s="40"/>
      <c r="C3306" s="41">
        <v>0</v>
      </c>
      <c r="D3306" s="42">
        <v>0</v>
      </c>
      <c r="E3306" s="42">
        <v>0</v>
      </c>
      <c r="F3306" s="41">
        <v>0</v>
      </c>
      <c r="G3306" s="41">
        <v>0</v>
      </c>
      <c r="H3306" s="41">
        <v>0</v>
      </c>
      <c r="I3306" s="41">
        <v>0</v>
      </c>
      <c r="J3306" s="41">
        <v>1</v>
      </c>
      <c r="K3306" s="41">
        <v>0</v>
      </c>
      <c r="L3306" s="41">
        <v>0</v>
      </c>
      <c r="M3306" s="41">
        <v>0</v>
      </c>
      <c r="N3306" s="43">
        <v>1</v>
      </c>
    </row>
    <row r="3307" spans="1:14" x14ac:dyDescent="0.2">
      <c r="A3307" s="39" t="s">
        <v>1000</v>
      </c>
      <c r="B3307" s="40"/>
      <c r="C3307" s="41">
        <v>0</v>
      </c>
      <c r="D3307" s="42">
        <v>0</v>
      </c>
      <c r="E3307" s="42">
        <v>0</v>
      </c>
      <c r="F3307" s="41">
        <v>0</v>
      </c>
      <c r="G3307" s="41">
        <v>0</v>
      </c>
      <c r="H3307" s="41">
        <v>0</v>
      </c>
      <c r="I3307" s="41">
        <v>0</v>
      </c>
      <c r="J3307" s="41">
        <v>0</v>
      </c>
      <c r="K3307" s="41">
        <v>0</v>
      </c>
      <c r="L3307" s="41">
        <v>1500</v>
      </c>
      <c r="M3307" s="41">
        <v>0</v>
      </c>
      <c r="N3307" s="43">
        <v>1500</v>
      </c>
    </row>
    <row r="3308" spans="1:14" x14ac:dyDescent="0.2">
      <c r="A3308" s="39" t="s">
        <v>625</v>
      </c>
      <c r="B3308" s="40"/>
      <c r="C3308" s="41">
        <v>0</v>
      </c>
      <c r="D3308" s="42">
        <v>0</v>
      </c>
      <c r="E3308" s="42">
        <v>0</v>
      </c>
      <c r="F3308" s="41">
        <v>0</v>
      </c>
      <c r="G3308" s="41">
        <v>0</v>
      </c>
      <c r="H3308" s="41">
        <v>0</v>
      </c>
      <c r="I3308" s="41">
        <v>0</v>
      </c>
      <c r="J3308" s="41">
        <v>0</v>
      </c>
      <c r="K3308" s="41">
        <v>0</v>
      </c>
      <c r="L3308" s="41">
        <v>2000</v>
      </c>
      <c r="M3308" s="41">
        <v>0</v>
      </c>
      <c r="N3308" s="43">
        <v>2000</v>
      </c>
    </row>
    <row r="3309" spans="1:14" x14ac:dyDescent="0.2">
      <c r="A3309" s="39" t="s">
        <v>23</v>
      </c>
      <c r="B3309" s="40"/>
      <c r="C3309" s="41">
        <v>0</v>
      </c>
      <c r="D3309" s="42">
        <v>0</v>
      </c>
      <c r="E3309" s="42">
        <v>0.9</v>
      </c>
      <c r="F3309" s="41">
        <v>0</v>
      </c>
      <c r="G3309" s="41">
        <v>341071</v>
      </c>
      <c r="H3309" s="41">
        <v>341071</v>
      </c>
      <c r="I3309" s="41">
        <v>0</v>
      </c>
      <c r="J3309" s="41">
        <v>118693</v>
      </c>
      <c r="K3309" s="41">
        <v>3411</v>
      </c>
      <c r="L3309" s="41">
        <v>0</v>
      </c>
      <c r="M3309" s="41">
        <v>0</v>
      </c>
      <c r="N3309" s="43">
        <v>459764</v>
      </c>
    </row>
    <row r="3310" spans="1:14" x14ac:dyDescent="0.2">
      <c r="A3310" s="39" t="s">
        <v>1481</v>
      </c>
      <c r="B3310" s="40"/>
      <c r="C3310" s="41">
        <v>0</v>
      </c>
      <c r="D3310" s="42">
        <v>2.544</v>
      </c>
      <c r="E3310" s="42">
        <v>0.34</v>
      </c>
      <c r="F3310" s="41">
        <v>1757496</v>
      </c>
      <c r="G3310" s="41">
        <v>85374</v>
      </c>
      <c r="H3310" s="41">
        <v>1842870</v>
      </c>
      <c r="I3310" s="41">
        <v>0</v>
      </c>
      <c r="J3310" s="41">
        <v>641318</v>
      </c>
      <c r="K3310" s="41">
        <v>18428</v>
      </c>
      <c r="L3310" s="41">
        <v>51625</v>
      </c>
      <c r="M3310" s="41">
        <v>0</v>
      </c>
      <c r="N3310" s="43">
        <v>2535813</v>
      </c>
    </row>
    <row r="3311" spans="1:14" x14ac:dyDescent="0.2">
      <c r="A3311" s="34" t="s">
        <v>24</v>
      </c>
      <c r="B3311" s="35"/>
      <c r="C3311" s="36">
        <f t="shared" ref="C3311:N3311" si="685">SUM(C3302:C3310)</f>
        <v>0</v>
      </c>
      <c r="D3311" s="37">
        <f t="shared" si="685"/>
        <v>3.5625</v>
      </c>
      <c r="E3311" s="37">
        <f t="shared" si="685"/>
        <v>1.24</v>
      </c>
      <c r="F3311" s="36">
        <f t="shared" si="685"/>
        <v>2100019</v>
      </c>
      <c r="G3311" s="36">
        <f t="shared" si="685"/>
        <v>426445</v>
      </c>
      <c r="H3311" s="36">
        <f t="shared" si="685"/>
        <v>2526464</v>
      </c>
      <c r="I3311" s="36">
        <f t="shared" si="685"/>
        <v>33600</v>
      </c>
      <c r="J3311" s="36">
        <f t="shared" si="685"/>
        <v>890566</v>
      </c>
      <c r="K3311" s="36">
        <f t="shared" si="685"/>
        <v>25264</v>
      </c>
      <c r="L3311" s="36">
        <f t="shared" si="685"/>
        <v>55125</v>
      </c>
      <c r="M3311" s="36">
        <f t="shared" si="685"/>
        <v>0</v>
      </c>
      <c r="N3311" s="38">
        <f t="shared" si="685"/>
        <v>3505755</v>
      </c>
    </row>
    <row r="3312" spans="1:14" x14ac:dyDescent="0.2">
      <c r="A3312" s="34" t="s">
        <v>25</v>
      </c>
      <c r="B3312" s="35"/>
      <c r="C3312" s="36"/>
      <c r="D3312" s="37"/>
      <c r="E3312" s="37"/>
      <c r="F3312" s="36"/>
      <c r="G3312" s="36"/>
      <c r="H3312" s="36"/>
      <c r="I3312" s="36"/>
      <c r="J3312" s="36"/>
      <c r="K3312" s="36"/>
      <c r="L3312" s="36"/>
      <c r="M3312" s="36"/>
      <c r="N3312" s="38"/>
    </row>
    <row r="3313" spans="1:14" x14ac:dyDescent="0.2">
      <c r="A3313" s="39" t="s">
        <v>26</v>
      </c>
      <c r="B3313" s="40"/>
      <c r="C3313" s="41">
        <v>37</v>
      </c>
      <c r="D3313" s="42">
        <v>0</v>
      </c>
      <c r="E3313" s="42">
        <v>1.3164</v>
      </c>
      <c r="F3313" s="41">
        <v>0</v>
      </c>
      <c r="G3313" s="41">
        <v>404698</v>
      </c>
      <c r="H3313" s="41">
        <v>404698</v>
      </c>
      <c r="I3313" s="41">
        <v>0</v>
      </c>
      <c r="J3313" s="41">
        <v>140835</v>
      </c>
      <c r="K3313" s="41">
        <v>4047</v>
      </c>
      <c r="L3313" s="41">
        <v>3145</v>
      </c>
      <c r="M3313" s="41">
        <v>0</v>
      </c>
      <c r="N3313" s="43">
        <v>548678</v>
      </c>
    </row>
    <row r="3314" spans="1:14" x14ac:dyDescent="0.2">
      <c r="A3314" s="39" t="s">
        <v>69</v>
      </c>
      <c r="B3314" s="40"/>
      <c r="C3314" s="41">
        <v>33</v>
      </c>
      <c r="D3314" s="42">
        <v>0</v>
      </c>
      <c r="E3314" s="42">
        <v>0.88019999999999998</v>
      </c>
      <c r="F3314" s="41">
        <v>0</v>
      </c>
      <c r="G3314" s="41">
        <v>270598</v>
      </c>
      <c r="H3314" s="41">
        <v>270598</v>
      </c>
      <c r="I3314" s="41">
        <v>0</v>
      </c>
      <c r="J3314" s="41">
        <v>94168</v>
      </c>
      <c r="K3314" s="41">
        <v>2706</v>
      </c>
      <c r="L3314" s="41">
        <v>2013</v>
      </c>
      <c r="M3314" s="41">
        <v>0</v>
      </c>
      <c r="N3314" s="43">
        <v>366779</v>
      </c>
    </row>
    <row r="3315" spans="1:14" x14ac:dyDescent="0.2">
      <c r="A3315" s="34" t="s">
        <v>24</v>
      </c>
      <c r="B3315" s="35"/>
      <c r="C3315" s="36">
        <f t="shared" ref="C3315:N3315" si="686">SUM(C3313:C3314)</f>
        <v>70</v>
      </c>
      <c r="D3315" s="37">
        <f t="shared" si="686"/>
        <v>0</v>
      </c>
      <c r="E3315" s="37">
        <f t="shared" si="686"/>
        <v>2.1966000000000001</v>
      </c>
      <c r="F3315" s="36">
        <f t="shared" si="686"/>
        <v>0</v>
      </c>
      <c r="G3315" s="36">
        <f t="shared" si="686"/>
        <v>675296</v>
      </c>
      <c r="H3315" s="36">
        <f t="shared" si="686"/>
        <v>675296</v>
      </c>
      <c r="I3315" s="36">
        <f t="shared" si="686"/>
        <v>0</v>
      </c>
      <c r="J3315" s="36">
        <f t="shared" si="686"/>
        <v>235003</v>
      </c>
      <c r="K3315" s="36">
        <f t="shared" si="686"/>
        <v>6753</v>
      </c>
      <c r="L3315" s="36">
        <f t="shared" si="686"/>
        <v>5158</v>
      </c>
      <c r="M3315" s="36">
        <f t="shared" si="686"/>
        <v>0</v>
      </c>
      <c r="N3315" s="38">
        <f t="shared" si="686"/>
        <v>915457</v>
      </c>
    </row>
    <row r="3316" spans="1:14" x14ac:dyDescent="0.2">
      <c r="A3316" s="34" t="s">
        <v>1483</v>
      </c>
      <c r="B3316" s="35"/>
      <c r="C3316" s="36"/>
      <c r="D3316" s="37"/>
      <c r="E3316" s="37"/>
      <c r="F3316" s="36"/>
      <c r="G3316" s="36"/>
      <c r="H3316" s="36"/>
      <c r="I3316" s="36"/>
      <c r="J3316" s="36"/>
      <c r="K3316" s="36"/>
      <c r="L3316" s="36"/>
      <c r="M3316" s="36"/>
      <c r="N3316" s="38"/>
    </row>
    <row r="3317" spans="1:14" x14ac:dyDescent="0.2">
      <c r="A3317" s="39" t="s">
        <v>1492</v>
      </c>
      <c r="B3317" s="40"/>
      <c r="C3317" s="41">
        <v>25</v>
      </c>
      <c r="D3317" s="42">
        <v>0</v>
      </c>
      <c r="E3317" s="42">
        <v>4.7600000000000003E-2</v>
      </c>
      <c r="F3317" s="41">
        <v>0</v>
      </c>
      <c r="G3317" s="41">
        <v>12900</v>
      </c>
      <c r="H3317" s="41">
        <v>12900</v>
      </c>
      <c r="I3317" s="41">
        <v>0</v>
      </c>
      <c r="J3317" s="41">
        <v>4489</v>
      </c>
      <c r="K3317" s="41">
        <v>129</v>
      </c>
      <c r="L3317" s="41">
        <v>0</v>
      </c>
      <c r="M3317" s="41">
        <v>0</v>
      </c>
      <c r="N3317" s="43">
        <v>17389</v>
      </c>
    </row>
    <row r="3318" spans="1:14" x14ac:dyDescent="0.2">
      <c r="A3318" s="39" t="s">
        <v>1485</v>
      </c>
      <c r="B3318" s="40"/>
      <c r="C3318" s="41">
        <v>0</v>
      </c>
      <c r="D3318" s="42">
        <v>0.9</v>
      </c>
      <c r="E3318" s="42">
        <v>0</v>
      </c>
      <c r="F3318" s="41">
        <v>455285</v>
      </c>
      <c r="G3318" s="41">
        <v>0</v>
      </c>
      <c r="H3318" s="41">
        <v>455285</v>
      </c>
      <c r="I3318" s="41">
        <v>0</v>
      </c>
      <c r="J3318" s="41">
        <v>158439</v>
      </c>
      <c r="K3318" s="41">
        <v>4553</v>
      </c>
      <c r="L3318" s="41">
        <v>0</v>
      </c>
      <c r="M3318" s="41">
        <v>0</v>
      </c>
      <c r="N3318" s="43">
        <v>613724</v>
      </c>
    </row>
    <row r="3319" spans="1:14" x14ac:dyDescent="0.2">
      <c r="A3319" s="34" t="s">
        <v>24</v>
      </c>
      <c r="B3319" s="35"/>
      <c r="C3319" s="36">
        <f t="shared" ref="C3319:N3319" si="687">SUM(C3317:C3318)</f>
        <v>25</v>
      </c>
      <c r="D3319" s="37">
        <f t="shared" si="687"/>
        <v>0.9</v>
      </c>
      <c r="E3319" s="37">
        <f t="shared" si="687"/>
        <v>4.7600000000000003E-2</v>
      </c>
      <c r="F3319" s="36">
        <f t="shared" si="687"/>
        <v>455285</v>
      </c>
      <c r="G3319" s="36">
        <f t="shared" si="687"/>
        <v>12900</v>
      </c>
      <c r="H3319" s="36">
        <f t="shared" si="687"/>
        <v>468185</v>
      </c>
      <c r="I3319" s="36">
        <f t="shared" si="687"/>
        <v>0</v>
      </c>
      <c r="J3319" s="36">
        <f t="shared" si="687"/>
        <v>162928</v>
      </c>
      <c r="K3319" s="36">
        <f t="shared" si="687"/>
        <v>4682</v>
      </c>
      <c r="L3319" s="36">
        <f t="shared" si="687"/>
        <v>0</v>
      </c>
      <c r="M3319" s="36">
        <f t="shared" si="687"/>
        <v>0</v>
      </c>
      <c r="N3319" s="38">
        <f t="shared" si="687"/>
        <v>631113</v>
      </c>
    </row>
    <row r="3320" spans="1:14" x14ac:dyDescent="0.2">
      <c r="A3320" s="29" t="s">
        <v>2884</v>
      </c>
      <c r="B3320" s="30"/>
      <c r="C3320" s="31">
        <f t="shared" ref="C3320:N3320" si="688">C3300+C3311+C3315+C3319</f>
        <v>95</v>
      </c>
      <c r="D3320" s="32">
        <f t="shared" si="688"/>
        <v>7.4625000000000004</v>
      </c>
      <c r="E3320" s="32">
        <f t="shared" si="688"/>
        <v>4.2042000000000002</v>
      </c>
      <c r="F3320" s="31">
        <f t="shared" si="688"/>
        <v>4094371</v>
      </c>
      <c r="G3320" s="31">
        <f t="shared" si="688"/>
        <v>1285635</v>
      </c>
      <c r="H3320" s="31">
        <f t="shared" si="688"/>
        <v>5380006</v>
      </c>
      <c r="I3320" s="31">
        <f t="shared" si="688"/>
        <v>33600</v>
      </c>
      <c r="J3320" s="31">
        <f t="shared" si="688"/>
        <v>1883599</v>
      </c>
      <c r="K3320" s="31">
        <f t="shared" si="688"/>
        <v>53800</v>
      </c>
      <c r="L3320" s="31">
        <f t="shared" si="688"/>
        <v>75083</v>
      </c>
      <c r="M3320" s="31">
        <f t="shared" si="688"/>
        <v>0</v>
      </c>
      <c r="N3320" s="33">
        <f t="shared" si="688"/>
        <v>7372288</v>
      </c>
    </row>
    <row r="3321" spans="1:14" x14ac:dyDescent="0.2">
      <c r="A3321" s="39"/>
      <c r="B3321" s="40"/>
      <c r="C3321" s="41"/>
      <c r="D3321" s="42"/>
      <c r="E3321" s="42"/>
      <c r="F3321" s="41"/>
      <c r="G3321" s="41"/>
      <c r="H3321" s="41"/>
      <c r="I3321" s="41"/>
      <c r="J3321" s="41"/>
      <c r="K3321" s="41"/>
      <c r="L3321" s="41"/>
      <c r="M3321" s="41"/>
      <c r="N3321" s="43"/>
    </row>
    <row r="3322" spans="1:14" x14ac:dyDescent="0.2">
      <c r="A3322" s="29" t="s">
        <v>2885</v>
      </c>
      <c r="B3322" s="30"/>
      <c r="C3322" s="31"/>
      <c r="D3322" s="32"/>
      <c r="E3322" s="32"/>
      <c r="F3322" s="31"/>
      <c r="G3322" s="31"/>
      <c r="H3322" s="31"/>
      <c r="I3322" s="31"/>
      <c r="J3322" s="31"/>
      <c r="K3322" s="31"/>
      <c r="L3322" s="31"/>
      <c r="M3322" s="31"/>
      <c r="N3322" s="33"/>
    </row>
    <row r="3323" spans="1:14" x14ac:dyDescent="0.2">
      <c r="A3323" s="29" t="s">
        <v>2886</v>
      </c>
      <c r="B3323" s="30" t="s">
        <v>6</v>
      </c>
      <c r="C3323" s="31" t="s">
        <v>7</v>
      </c>
      <c r="D3323" s="32" t="s">
        <v>8</v>
      </c>
      <c r="E3323" s="32" t="s">
        <v>9</v>
      </c>
      <c r="F3323" s="31" t="s">
        <v>10</v>
      </c>
      <c r="G3323" s="31" t="s">
        <v>11</v>
      </c>
      <c r="H3323" s="31" t="s">
        <v>12</v>
      </c>
      <c r="I3323" s="31" t="s">
        <v>13</v>
      </c>
      <c r="J3323" s="31" t="s">
        <v>14</v>
      </c>
      <c r="K3323" s="31" t="s">
        <v>15</v>
      </c>
      <c r="L3323" s="31" t="s">
        <v>16</v>
      </c>
      <c r="M3323" s="31" t="s">
        <v>17</v>
      </c>
      <c r="N3323" s="33" t="s">
        <v>18</v>
      </c>
    </row>
    <row r="3324" spans="1:14" x14ac:dyDescent="0.2">
      <c r="A3324" s="34" t="s">
        <v>19</v>
      </c>
      <c r="B3324" s="35"/>
      <c r="C3324" s="36"/>
      <c r="D3324" s="37"/>
      <c r="E3324" s="37"/>
      <c r="F3324" s="36"/>
      <c r="G3324" s="36"/>
      <c r="H3324" s="36"/>
      <c r="I3324" s="36"/>
      <c r="J3324" s="36"/>
      <c r="K3324" s="36"/>
      <c r="L3324" s="36"/>
      <c r="M3324" s="36"/>
      <c r="N3324" s="38"/>
    </row>
    <row r="3325" spans="1:14" x14ac:dyDescent="0.2">
      <c r="A3325" s="39" t="s">
        <v>22</v>
      </c>
      <c r="B3325" s="40"/>
      <c r="C3325" s="41">
        <v>0</v>
      </c>
      <c r="D3325" s="42">
        <v>4</v>
      </c>
      <c r="E3325" s="42">
        <v>0.8</v>
      </c>
      <c r="F3325" s="41">
        <v>2120463</v>
      </c>
      <c r="G3325" s="41">
        <v>189994</v>
      </c>
      <c r="H3325" s="41">
        <v>2310457</v>
      </c>
      <c r="I3325" s="41">
        <v>0</v>
      </c>
      <c r="J3325" s="41">
        <v>804039</v>
      </c>
      <c r="K3325" s="41">
        <v>23105</v>
      </c>
      <c r="L3325" s="41">
        <v>16800</v>
      </c>
      <c r="M3325" s="41">
        <v>0</v>
      </c>
      <c r="N3325" s="43">
        <v>3131296</v>
      </c>
    </row>
    <row r="3326" spans="1:14" x14ac:dyDescent="0.2">
      <c r="A3326" s="34" t="s">
        <v>24</v>
      </c>
      <c r="B3326" s="35"/>
      <c r="C3326" s="36">
        <f t="shared" ref="C3326:N3326" si="689">SUM(C3325:C3325)</f>
        <v>0</v>
      </c>
      <c r="D3326" s="37">
        <f t="shared" si="689"/>
        <v>4</v>
      </c>
      <c r="E3326" s="37">
        <f t="shared" si="689"/>
        <v>0.8</v>
      </c>
      <c r="F3326" s="36">
        <f t="shared" si="689"/>
        <v>2120463</v>
      </c>
      <c r="G3326" s="36">
        <f t="shared" si="689"/>
        <v>189994</v>
      </c>
      <c r="H3326" s="36">
        <f t="shared" si="689"/>
        <v>2310457</v>
      </c>
      <c r="I3326" s="36">
        <f t="shared" si="689"/>
        <v>0</v>
      </c>
      <c r="J3326" s="36">
        <f t="shared" si="689"/>
        <v>804039</v>
      </c>
      <c r="K3326" s="36">
        <f t="shared" si="689"/>
        <v>23105</v>
      </c>
      <c r="L3326" s="36">
        <f t="shared" si="689"/>
        <v>16800</v>
      </c>
      <c r="M3326" s="36">
        <f t="shared" si="689"/>
        <v>0</v>
      </c>
      <c r="N3326" s="38">
        <f t="shared" si="689"/>
        <v>3131296</v>
      </c>
    </row>
    <row r="3327" spans="1:14" x14ac:dyDescent="0.2">
      <c r="A3327" s="34" t="s">
        <v>1629</v>
      </c>
      <c r="B3327" s="35"/>
      <c r="C3327" s="36"/>
      <c r="D3327" s="37"/>
      <c r="E3327" s="37"/>
      <c r="F3327" s="36"/>
      <c r="G3327" s="36"/>
      <c r="H3327" s="36"/>
      <c r="I3327" s="36"/>
      <c r="J3327" s="36"/>
      <c r="K3327" s="36"/>
      <c r="L3327" s="36"/>
      <c r="M3327" s="36"/>
      <c r="N3327" s="38"/>
    </row>
    <row r="3328" spans="1:14" x14ac:dyDescent="0.2">
      <c r="A3328" s="39" t="s">
        <v>162</v>
      </c>
      <c r="B3328" s="40"/>
      <c r="C3328" s="41">
        <v>0</v>
      </c>
      <c r="D3328" s="42">
        <v>1.1389</v>
      </c>
      <c r="E3328" s="42">
        <v>0</v>
      </c>
      <c r="F3328" s="41">
        <v>394568</v>
      </c>
      <c r="G3328" s="41">
        <v>0</v>
      </c>
      <c r="H3328" s="41">
        <v>394568</v>
      </c>
      <c r="I3328" s="41">
        <v>0</v>
      </c>
      <c r="J3328" s="41">
        <v>137310</v>
      </c>
      <c r="K3328" s="41">
        <v>3946</v>
      </c>
      <c r="L3328" s="41">
        <v>0</v>
      </c>
      <c r="M3328" s="41">
        <v>0</v>
      </c>
      <c r="N3328" s="43">
        <v>531878</v>
      </c>
    </row>
    <row r="3329" spans="1:14" x14ac:dyDescent="0.2">
      <c r="A3329" s="39" t="s">
        <v>40</v>
      </c>
      <c r="B3329" s="40"/>
      <c r="C3329" s="41">
        <v>0</v>
      </c>
      <c r="D3329" s="42">
        <v>-0.16259999999999999</v>
      </c>
      <c r="E3329" s="42">
        <v>0</v>
      </c>
      <c r="F3329" s="41">
        <v>-106848</v>
      </c>
      <c r="G3329" s="41">
        <v>0</v>
      </c>
      <c r="H3329" s="41">
        <v>-106848</v>
      </c>
      <c r="I3329" s="41">
        <v>0</v>
      </c>
      <c r="J3329" s="41">
        <v>-37182</v>
      </c>
      <c r="K3329" s="41">
        <v>-1068</v>
      </c>
      <c r="L3329" s="41">
        <v>0</v>
      </c>
      <c r="M3329" s="41">
        <v>0</v>
      </c>
      <c r="N3329" s="43">
        <v>-144030</v>
      </c>
    </row>
    <row r="3330" spans="1:14" x14ac:dyDescent="0.2">
      <c r="A3330" s="39" t="s">
        <v>41</v>
      </c>
      <c r="B3330" s="40"/>
      <c r="C3330" s="41">
        <v>0</v>
      </c>
      <c r="D3330" s="42">
        <v>0</v>
      </c>
      <c r="E3330" s="42">
        <v>0</v>
      </c>
      <c r="F3330" s="41">
        <v>0</v>
      </c>
      <c r="G3330" s="41">
        <v>0</v>
      </c>
      <c r="H3330" s="41">
        <v>0</v>
      </c>
      <c r="I3330" s="41">
        <v>106848</v>
      </c>
      <c r="J3330" s="41">
        <v>36114</v>
      </c>
      <c r="K3330" s="41">
        <v>0</v>
      </c>
      <c r="L3330" s="41">
        <v>0</v>
      </c>
      <c r="M3330" s="41">
        <v>0</v>
      </c>
      <c r="N3330" s="43">
        <v>142962</v>
      </c>
    </row>
    <row r="3331" spans="1:14" x14ac:dyDescent="0.2">
      <c r="A3331" s="39" t="s">
        <v>32</v>
      </c>
      <c r="B3331" s="40"/>
      <c r="C3331" s="41">
        <v>0</v>
      </c>
      <c r="D3331" s="42">
        <v>0</v>
      </c>
      <c r="E3331" s="42">
        <v>0.4</v>
      </c>
      <c r="F3331" s="41">
        <v>0</v>
      </c>
      <c r="G3331" s="41">
        <v>105883</v>
      </c>
      <c r="H3331" s="41">
        <v>105883</v>
      </c>
      <c r="I3331" s="41">
        <v>0</v>
      </c>
      <c r="J3331" s="41">
        <v>36847</v>
      </c>
      <c r="K3331" s="41">
        <v>1059</v>
      </c>
      <c r="L3331" s="41">
        <v>0</v>
      </c>
      <c r="M3331" s="41">
        <v>0</v>
      </c>
      <c r="N3331" s="43">
        <v>142730</v>
      </c>
    </row>
    <row r="3332" spans="1:14" x14ac:dyDescent="0.2">
      <c r="A3332" s="39" t="s">
        <v>23</v>
      </c>
      <c r="B3332" s="40"/>
      <c r="C3332" s="41">
        <v>0</v>
      </c>
      <c r="D3332" s="42">
        <v>0</v>
      </c>
      <c r="E3332" s="42">
        <v>1.1399999999999999</v>
      </c>
      <c r="F3332" s="41">
        <v>0</v>
      </c>
      <c r="G3332" s="41">
        <v>435127</v>
      </c>
      <c r="H3332" s="41">
        <v>435127</v>
      </c>
      <c r="I3332" s="41">
        <v>0</v>
      </c>
      <c r="J3332" s="41">
        <v>151424</v>
      </c>
      <c r="K3332" s="41">
        <v>4351</v>
      </c>
      <c r="L3332" s="41">
        <v>0</v>
      </c>
      <c r="M3332" s="41">
        <v>0</v>
      </c>
      <c r="N3332" s="43">
        <v>586551</v>
      </c>
    </row>
    <row r="3333" spans="1:14" x14ac:dyDescent="0.2">
      <c r="A3333" s="39" t="s">
        <v>1481</v>
      </c>
      <c r="B3333" s="40"/>
      <c r="C3333" s="41">
        <v>0</v>
      </c>
      <c r="D3333" s="42">
        <v>4</v>
      </c>
      <c r="E3333" s="42">
        <v>0.51</v>
      </c>
      <c r="F3333" s="41">
        <v>2551504</v>
      </c>
      <c r="G3333" s="41">
        <v>128061</v>
      </c>
      <c r="H3333" s="41">
        <v>2679565</v>
      </c>
      <c r="I3333" s="41">
        <v>0</v>
      </c>
      <c r="J3333" s="41">
        <v>932490</v>
      </c>
      <c r="K3333" s="41">
        <v>26796</v>
      </c>
      <c r="L3333" s="41">
        <v>70800</v>
      </c>
      <c r="M3333" s="41">
        <v>0</v>
      </c>
      <c r="N3333" s="43">
        <v>3682855</v>
      </c>
    </row>
    <row r="3334" spans="1:14" x14ac:dyDescent="0.2">
      <c r="A3334" s="34" t="s">
        <v>24</v>
      </c>
      <c r="B3334" s="35"/>
      <c r="C3334" s="36">
        <f t="shared" ref="C3334:N3334" si="690">SUM(C3328:C3333)</f>
        <v>0</v>
      </c>
      <c r="D3334" s="37">
        <f t="shared" si="690"/>
        <v>4.9763000000000002</v>
      </c>
      <c r="E3334" s="37">
        <f t="shared" si="690"/>
        <v>2.0499999999999998</v>
      </c>
      <c r="F3334" s="36">
        <f t="shared" si="690"/>
        <v>2839224</v>
      </c>
      <c r="G3334" s="36">
        <f t="shared" si="690"/>
        <v>669071</v>
      </c>
      <c r="H3334" s="36">
        <f t="shared" si="690"/>
        <v>3508295</v>
      </c>
      <c r="I3334" s="36">
        <f t="shared" si="690"/>
        <v>106848</v>
      </c>
      <c r="J3334" s="36">
        <f t="shared" si="690"/>
        <v>1257003</v>
      </c>
      <c r="K3334" s="36">
        <f t="shared" si="690"/>
        <v>35084</v>
      </c>
      <c r="L3334" s="36">
        <f t="shared" si="690"/>
        <v>70800</v>
      </c>
      <c r="M3334" s="36">
        <f t="shared" si="690"/>
        <v>0</v>
      </c>
      <c r="N3334" s="38">
        <f t="shared" si="690"/>
        <v>4942946</v>
      </c>
    </row>
    <row r="3335" spans="1:14" x14ac:dyDescent="0.2">
      <c r="A3335" s="34" t="s">
        <v>25</v>
      </c>
      <c r="B3335" s="35"/>
      <c r="C3335" s="36"/>
      <c r="D3335" s="37"/>
      <c r="E3335" s="37"/>
      <c r="F3335" s="36"/>
      <c r="G3335" s="36"/>
      <c r="H3335" s="36"/>
      <c r="I3335" s="36"/>
      <c r="J3335" s="36"/>
      <c r="K3335" s="36"/>
      <c r="L3335" s="36"/>
      <c r="M3335" s="36"/>
      <c r="N3335" s="38"/>
    </row>
    <row r="3336" spans="1:14" x14ac:dyDescent="0.2">
      <c r="A3336" s="39" t="s">
        <v>26</v>
      </c>
      <c r="B3336" s="40"/>
      <c r="C3336" s="41">
        <v>42</v>
      </c>
      <c r="D3336" s="42">
        <v>0</v>
      </c>
      <c r="E3336" s="42">
        <v>1.4359</v>
      </c>
      <c r="F3336" s="41">
        <v>0</v>
      </c>
      <c r="G3336" s="41">
        <v>441436</v>
      </c>
      <c r="H3336" s="41">
        <v>441436</v>
      </c>
      <c r="I3336" s="41">
        <v>0</v>
      </c>
      <c r="J3336" s="41">
        <v>153619</v>
      </c>
      <c r="K3336" s="41">
        <v>4414</v>
      </c>
      <c r="L3336" s="41">
        <v>3570</v>
      </c>
      <c r="M3336" s="41">
        <v>0</v>
      </c>
      <c r="N3336" s="43">
        <v>598625</v>
      </c>
    </row>
    <row r="3337" spans="1:14" x14ac:dyDescent="0.2">
      <c r="A3337" s="39" t="s">
        <v>90</v>
      </c>
      <c r="B3337" s="40"/>
      <c r="C3337" s="41">
        <v>48</v>
      </c>
      <c r="D3337" s="42">
        <v>0</v>
      </c>
      <c r="E3337" s="42">
        <v>0.77339999999999998</v>
      </c>
      <c r="F3337" s="41">
        <v>0</v>
      </c>
      <c r="G3337" s="41">
        <v>237765</v>
      </c>
      <c r="H3337" s="41">
        <v>237765</v>
      </c>
      <c r="I3337" s="41">
        <v>0</v>
      </c>
      <c r="J3337" s="41">
        <v>82743</v>
      </c>
      <c r="K3337" s="41">
        <v>2378</v>
      </c>
      <c r="L3337" s="41">
        <v>1968</v>
      </c>
      <c r="M3337" s="41">
        <v>0</v>
      </c>
      <c r="N3337" s="43">
        <v>322476</v>
      </c>
    </row>
    <row r="3338" spans="1:14" x14ac:dyDescent="0.2">
      <c r="A3338" s="39" t="s">
        <v>130</v>
      </c>
      <c r="B3338" s="40"/>
      <c r="C3338" s="41">
        <v>48</v>
      </c>
      <c r="D3338" s="42">
        <v>0</v>
      </c>
      <c r="E3338" s="42">
        <v>0.38090000000000002</v>
      </c>
      <c r="F3338" s="41">
        <v>0</v>
      </c>
      <c r="G3338" s="41">
        <v>117099</v>
      </c>
      <c r="H3338" s="41">
        <v>117099</v>
      </c>
      <c r="I3338" s="41">
        <v>0</v>
      </c>
      <c r="J3338" s="41">
        <v>40751</v>
      </c>
      <c r="K3338" s="41">
        <v>1171</v>
      </c>
      <c r="L3338" s="41">
        <v>960</v>
      </c>
      <c r="M3338" s="41">
        <v>0</v>
      </c>
      <c r="N3338" s="43">
        <v>158810</v>
      </c>
    </row>
    <row r="3339" spans="1:14" x14ac:dyDescent="0.2">
      <c r="A3339" s="34" t="s">
        <v>24</v>
      </c>
      <c r="B3339" s="35"/>
      <c r="C3339" s="36">
        <f t="shared" ref="C3339:N3339" si="691">SUM(C3336:C3338)</f>
        <v>138</v>
      </c>
      <c r="D3339" s="37">
        <f t="shared" si="691"/>
        <v>0</v>
      </c>
      <c r="E3339" s="37">
        <f t="shared" si="691"/>
        <v>2.5901999999999998</v>
      </c>
      <c r="F3339" s="36">
        <f t="shared" si="691"/>
        <v>0</v>
      </c>
      <c r="G3339" s="36">
        <f t="shared" si="691"/>
        <v>796300</v>
      </c>
      <c r="H3339" s="36">
        <f t="shared" si="691"/>
        <v>796300</v>
      </c>
      <c r="I3339" s="36">
        <f t="shared" si="691"/>
        <v>0</v>
      </c>
      <c r="J3339" s="36">
        <f t="shared" si="691"/>
        <v>277113</v>
      </c>
      <c r="K3339" s="36">
        <f t="shared" si="691"/>
        <v>7963</v>
      </c>
      <c r="L3339" s="36">
        <f t="shared" si="691"/>
        <v>6498</v>
      </c>
      <c r="M3339" s="36">
        <f t="shared" si="691"/>
        <v>0</v>
      </c>
      <c r="N3339" s="38">
        <f t="shared" si="691"/>
        <v>1079911</v>
      </c>
    </row>
    <row r="3340" spans="1:14" x14ac:dyDescent="0.2">
      <c r="A3340" s="34" t="s">
        <v>1483</v>
      </c>
      <c r="B3340" s="35"/>
      <c r="C3340" s="36"/>
      <c r="D3340" s="37"/>
      <c r="E3340" s="37"/>
      <c r="F3340" s="36"/>
      <c r="G3340" s="36"/>
      <c r="H3340" s="36"/>
      <c r="I3340" s="36"/>
      <c r="J3340" s="36"/>
      <c r="K3340" s="36"/>
      <c r="L3340" s="36"/>
      <c r="M3340" s="36"/>
      <c r="N3340" s="38"/>
    </row>
    <row r="3341" spans="1:14" x14ac:dyDescent="0.2">
      <c r="A3341" s="39" t="s">
        <v>1492</v>
      </c>
      <c r="B3341" s="40"/>
      <c r="C3341" s="41">
        <v>45</v>
      </c>
      <c r="D3341" s="42">
        <v>0</v>
      </c>
      <c r="E3341" s="42">
        <v>8.5699999999999998E-2</v>
      </c>
      <c r="F3341" s="41">
        <v>0</v>
      </c>
      <c r="G3341" s="41">
        <v>23225</v>
      </c>
      <c r="H3341" s="41">
        <v>23225</v>
      </c>
      <c r="I3341" s="41">
        <v>0</v>
      </c>
      <c r="J3341" s="41">
        <v>8082</v>
      </c>
      <c r="K3341" s="41">
        <v>232</v>
      </c>
      <c r="L3341" s="41">
        <v>0</v>
      </c>
      <c r="M3341" s="41">
        <v>0</v>
      </c>
      <c r="N3341" s="43">
        <v>31307</v>
      </c>
    </row>
    <row r="3342" spans="1:14" x14ac:dyDescent="0.2">
      <c r="A3342" s="39" t="s">
        <v>1485</v>
      </c>
      <c r="B3342" s="40"/>
      <c r="C3342" s="41">
        <v>0</v>
      </c>
      <c r="D3342" s="42">
        <v>1.69</v>
      </c>
      <c r="E3342" s="42">
        <v>0</v>
      </c>
      <c r="F3342" s="41">
        <v>743622</v>
      </c>
      <c r="G3342" s="41">
        <v>0</v>
      </c>
      <c r="H3342" s="41">
        <v>743622</v>
      </c>
      <c r="I3342" s="41">
        <v>0</v>
      </c>
      <c r="J3342" s="41">
        <v>258780</v>
      </c>
      <c r="K3342" s="41">
        <v>7436</v>
      </c>
      <c r="L3342" s="41">
        <v>0</v>
      </c>
      <c r="M3342" s="41">
        <v>0</v>
      </c>
      <c r="N3342" s="43">
        <v>1002402</v>
      </c>
    </row>
    <row r="3343" spans="1:14" x14ac:dyDescent="0.2">
      <c r="A3343" s="34" t="s">
        <v>24</v>
      </c>
      <c r="B3343" s="35"/>
      <c r="C3343" s="36">
        <f t="shared" ref="C3343:N3343" si="692">SUM(C3341:C3342)</f>
        <v>45</v>
      </c>
      <c r="D3343" s="37">
        <f t="shared" si="692"/>
        <v>1.69</v>
      </c>
      <c r="E3343" s="37">
        <f t="shared" si="692"/>
        <v>8.5699999999999998E-2</v>
      </c>
      <c r="F3343" s="36">
        <f t="shared" si="692"/>
        <v>743622</v>
      </c>
      <c r="G3343" s="36">
        <f t="shared" si="692"/>
        <v>23225</v>
      </c>
      <c r="H3343" s="36">
        <f t="shared" si="692"/>
        <v>766847</v>
      </c>
      <c r="I3343" s="36">
        <f t="shared" si="692"/>
        <v>0</v>
      </c>
      <c r="J3343" s="36">
        <f t="shared" si="692"/>
        <v>266862</v>
      </c>
      <c r="K3343" s="36">
        <f t="shared" si="692"/>
        <v>7668</v>
      </c>
      <c r="L3343" s="36">
        <f t="shared" si="692"/>
        <v>0</v>
      </c>
      <c r="M3343" s="36">
        <f t="shared" si="692"/>
        <v>0</v>
      </c>
      <c r="N3343" s="38">
        <f t="shared" si="692"/>
        <v>1033709</v>
      </c>
    </row>
    <row r="3344" spans="1:14" x14ac:dyDescent="0.2">
      <c r="A3344" s="29" t="s">
        <v>2887</v>
      </c>
      <c r="B3344" s="30"/>
      <c r="C3344" s="31">
        <f t="shared" ref="C3344:N3344" si="693">C3326+C3334+C3339+C3343</f>
        <v>183</v>
      </c>
      <c r="D3344" s="32">
        <f t="shared" si="693"/>
        <v>10.6663</v>
      </c>
      <c r="E3344" s="32">
        <f t="shared" si="693"/>
        <v>5.5258999999999991</v>
      </c>
      <c r="F3344" s="31">
        <f t="shared" si="693"/>
        <v>5703309</v>
      </c>
      <c r="G3344" s="31">
        <f t="shared" si="693"/>
        <v>1678590</v>
      </c>
      <c r="H3344" s="31">
        <f t="shared" si="693"/>
        <v>7381899</v>
      </c>
      <c r="I3344" s="31">
        <f t="shared" si="693"/>
        <v>106848</v>
      </c>
      <c r="J3344" s="31">
        <f t="shared" si="693"/>
        <v>2605017</v>
      </c>
      <c r="K3344" s="31">
        <f t="shared" si="693"/>
        <v>73820</v>
      </c>
      <c r="L3344" s="31">
        <f t="shared" si="693"/>
        <v>94098</v>
      </c>
      <c r="M3344" s="31">
        <f t="shared" si="693"/>
        <v>0</v>
      </c>
      <c r="N3344" s="33">
        <f t="shared" si="693"/>
        <v>10187862</v>
      </c>
    </row>
    <row r="3345" spans="1:14" x14ac:dyDescent="0.2">
      <c r="A3345" s="39"/>
      <c r="B3345" s="40"/>
      <c r="C3345" s="41"/>
      <c r="D3345" s="42"/>
      <c r="E3345" s="42"/>
      <c r="F3345" s="41"/>
      <c r="G3345" s="41"/>
      <c r="H3345" s="41"/>
      <c r="I3345" s="41"/>
      <c r="J3345" s="41"/>
      <c r="K3345" s="41"/>
      <c r="L3345" s="41"/>
      <c r="M3345" s="41"/>
      <c r="N3345" s="43"/>
    </row>
    <row r="3346" spans="1:14" x14ac:dyDescent="0.2">
      <c r="A3346" s="29" t="s">
        <v>2888</v>
      </c>
      <c r="B3346" s="30"/>
      <c r="C3346" s="31"/>
      <c r="D3346" s="32"/>
      <c r="E3346" s="32"/>
      <c r="F3346" s="31"/>
      <c r="G3346" s="31"/>
      <c r="H3346" s="31"/>
      <c r="I3346" s="31"/>
      <c r="J3346" s="31"/>
      <c r="K3346" s="31"/>
      <c r="L3346" s="31"/>
      <c r="M3346" s="31"/>
      <c r="N3346" s="33"/>
    </row>
    <row r="3347" spans="1:14" x14ac:dyDescent="0.2">
      <c r="A3347" s="29" t="s">
        <v>2889</v>
      </c>
      <c r="B3347" s="30" t="s">
        <v>6</v>
      </c>
      <c r="C3347" s="31" t="s">
        <v>7</v>
      </c>
      <c r="D3347" s="32" t="s">
        <v>8</v>
      </c>
      <c r="E3347" s="32" t="s">
        <v>9</v>
      </c>
      <c r="F3347" s="31" t="s">
        <v>10</v>
      </c>
      <c r="G3347" s="31" t="s">
        <v>11</v>
      </c>
      <c r="H3347" s="31" t="s">
        <v>12</v>
      </c>
      <c r="I3347" s="31" t="s">
        <v>13</v>
      </c>
      <c r="J3347" s="31" t="s">
        <v>14</v>
      </c>
      <c r="K3347" s="31" t="s">
        <v>15</v>
      </c>
      <c r="L3347" s="31" t="s">
        <v>16</v>
      </c>
      <c r="M3347" s="31" t="s">
        <v>17</v>
      </c>
      <c r="N3347" s="33" t="s">
        <v>18</v>
      </c>
    </row>
    <row r="3348" spans="1:14" x14ac:dyDescent="0.2">
      <c r="A3348" s="34" t="s">
        <v>19</v>
      </c>
      <c r="B3348" s="35"/>
      <c r="C3348" s="36"/>
      <c r="D3348" s="37"/>
      <c r="E3348" s="37"/>
      <c r="F3348" s="36"/>
      <c r="G3348" s="36"/>
      <c r="H3348" s="36"/>
      <c r="I3348" s="36"/>
      <c r="J3348" s="36"/>
      <c r="K3348" s="36"/>
      <c r="L3348" s="36"/>
      <c r="M3348" s="36"/>
      <c r="N3348" s="38"/>
    </row>
    <row r="3349" spans="1:14" x14ac:dyDescent="0.2">
      <c r="A3349" s="39" t="s">
        <v>22</v>
      </c>
      <c r="B3349" s="40"/>
      <c r="C3349" s="41">
        <v>0</v>
      </c>
      <c r="D3349" s="42">
        <v>4.0650000000000004</v>
      </c>
      <c r="E3349" s="42">
        <v>0.72</v>
      </c>
      <c r="F3349" s="41">
        <v>2027240</v>
      </c>
      <c r="G3349" s="41">
        <v>170994</v>
      </c>
      <c r="H3349" s="41">
        <v>2198234</v>
      </c>
      <c r="I3349" s="41">
        <v>0</v>
      </c>
      <c r="J3349" s="41">
        <v>764986</v>
      </c>
      <c r="K3349" s="41">
        <v>21982</v>
      </c>
      <c r="L3349" s="41">
        <v>11600</v>
      </c>
      <c r="M3349" s="41">
        <v>0</v>
      </c>
      <c r="N3349" s="43">
        <v>2974820</v>
      </c>
    </row>
    <row r="3350" spans="1:14" x14ac:dyDescent="0.2">
      <c r="A3350" s="34" t="s">
        <v>24</v>
      </c>
      <c r="B3350" s="35"/>
      <c r="C3350" s="36">
        <f t="shared" ref="C3350:N3350" si="694">SUM(C3349:C3349)</f>
        <v>0</v>
      </c>
      <c r="D3350" s="37">
        <f t="shared" si="694"/>
        <v>4.0650000000000004</v>
      </c>
      <c r="E3350" s="37">
        <f t="shared" si="694"/>
        <v>0.72</v>
      </c>
      <c r="F3350" s="36">
        <f t="shared" si="694"/>
        <v>2027240</v>
      </c>
      <c r="G3350" s="36">
        <f t="shared" si="694"/>
        <v>170994</v>
      </c>
      <c r="H3350" s="36">
        <f t="shared" si="694"/>
        <v>2198234</v>
      </c>
      <c r="I3350" s="36">
        <f t="shared" si="694"/>
        <v>0</v>
      </c>
      <c r="J3350" s="36">
        <f t="shared" si="694"/>
        <v>764986</v>
      </c>
      <c r="K3350" s="36">
        <f t="shared" si="694"/>
        <v>21982</v>
      </c>
      <c r="L3350" s="36">
        <f t="shared" si="694"/>
        <v>11600</v>
      </c>
      <c r="M3350" s="36">
        <f t="shared" si="694"/>
        <v>0</v>
      </c>
      <c r="N3350" s="38">
        <f t="shared" si="694"/>
        <v>2974820</v>
      </c>
    </row>
    <row r="3351" spans="1:14" x14ac:dyDescent="0.2">
      <c r="A3351" s="34" t="s">
        <v>1629</v>
      </c>
      <c r="B3351" s="35"/>
      <c r="C3351" s="36"/>
      <c r="D3351" s="37"/>
      <c r="E3351" s="37"/>
      <c r="F3351" s="36"/>
      <c r="G3351" s="36"/>
      <c r="H3351" s="36"/>
      <c r="I3351" s="36"/>
      <c r="J3351" s="36"/>
      <c r="K3351" s="36"/>
      <c r="L3351" s="36"/>
      <c r="M3351" s="36"/>
      <c r="N3351" s="38"/>
    </row>
    <row r="3352" spans="1:14" x14ac:dyDescent="0.2">
      <c r="A3352" s="39" t="s">
        <v>162</v>
      </c>
      <c r="B3352" s="40"/>
      <c r="C3352" s="41">
        <v>0</v>
      </c>
      <c r="D3352" s="42">
        <v>1.5</v>
      </c>
      <c r="E3352" s="42">
        <v>0</v>
      </c>
      <c r="F3352" s="41">
        <v>519670</v>
      </c>
      <c r="G3352" s="41">
        <v>0</v>
      </c>
      <c r="H3352" s="41">
        <v>519670</v>
      </c>
      <c r="I3352" s="41">
        <v>0</v>
      </c>
      <c r="J3352" s="41">
        <v>180845</v>
      </c>
      <c r="K3352" s="41">
        <v>5197</v>
      </c>
      <c r="L3352" s="41">
        <v>0</v>
      </c>
      <c r="M3352" s="41">
        <v>0</v>
      </c>
      <c r="N3352" s="43">
        <v>700515</v>
      </c>
    </row>
    <row r="3353" spans="1:14" x14ac:dyDescent="0.2">
      <c r="A3353" s="39" t="s">
        <v>163</v>
      </c>
      <c r="B3353" s="40"/>
      <c r="C3353" s="41">
        <v>0</v>
      </c>
      <c r="D3353" s="42">
        <v>0</v>
      </c>
      <c r="E3353" s="42">
        <v>0</v>
      </c>
      <c r="F3353" s="41">
        <v>0</v>
      </c>
      <c r="G3353" s="41">
        <v>0</v>
      </c>
      <c r="H3353" s="41">
        <v>0</v>
      </c>
      <c r="I3353" s="41">
        <v>0</v>
      </c>
      <c r="J3353" s="41">
        <v>1</v>
      </c>
      <c r="K3353" s="41">
        <v>0</v>
      </c>
      <c r="L3353" s="41">
        <v>0</v>
      </c>
      <c r="M3353" s="41">
        <v>0</v>
      </c>
      <c r="N3353" s="43">
        <v>1</v>
      </c>
    </row>
    <row r="3354" spans="1:14" x14ac:dyDescent="0.2">
      <c r="A3354" s="39" t="s">
        <v>32</v>
      </c>
      <c r="B3354" s="40"/>
      <c r="C3354" s="41">
        <v>0</v>
      </c>
      <c r="D3354" s="42">
        <v>0</v>
      </c>
      <c r="E3354" s="42">
        <v>0.4</v>
      </c>
      <c r="F3354" s="41">
        <v>0</v>
      </c>
      <c r="G3354" s="41">
        <v>105883</v>
      </c>
      <c r="H3354" s="41">
        <v>105883</v>
      </c>
      <c r="I3354" s="41">
        <v>0</v>
      </c>
      <c r="J3354" s="41">
        <v>36847</v>
      </c>
      <c r="K3354" s="41">
        <v>1059</v>
      </c>
      <c r="L3354" s="41">
        <v>0</v>
      </c>
      <c r="M3354" s="41">
        <v>0</v>
      </c>
      <c r="N3354" s="43">
        <v>142730</v>
      </c>
    </row>
    <row r="3355" spans="1:14" x14ac:dyDescent="0.2">
      <c r="A3355" s="39" t="s">
        <v>23</v>
      </c>
      <c r="B3355" s="40"/>
      <c r="C3355" s="41">
        <v>0</v>
      </c>
      <c r="D3355" s="42">
        <v>0</v>
      </c>
      <c r="E3355" s="42">
        <v>0.9</v>
      </c>
      <c r="F3355" s="41">
        <v>0</v>
      </c>
      <c r="G3355" s="41">
        <v>341071</v>
      </c>
      <c r="H3355" s="41">
        <v>341071</v>
      </c>
      <c r="I3355" s="41">
        <v>0</v>
      </c>
      <c r="J3355" s="41">
        <v>118693</v>
      </c>
      <c r="K3355" s="41">
        <v>3411</v>
      </c>
      <c r="L3355" s="41">
        <v>0</v>
      </c>
      <c r="M3355" s="41">
        <v>0</v>
      </c>
      <c r="N3355" s="43">
        <v>459764</v>
      </c>
    </row>
    <row r="3356" spans="1:14" x14ac:dyDescent="0.2">
      <c r="A3356" s="39" t="s">
        <v>1481</v>
      </c>
      <c r="B3356" s="40"/>
      <c r="C3356" s="41">
        <v>0</v>
      </c>
      <c r="D3356" s="42">
        <v>3.14</v>
      </c>
      <c r="E3356" s="42">
        <v>0.1</v>
      </c>
      <c r="F3356" s="41">
        <v>1976761</v>
      </c>
      <c r="G3356" s="41">
        <v>25110</v>
      </c>
      <c r="H3356" s="41">
        <v>2001871</v>
      </c>
      <c r="I3356" s="41">
        <v>0</v>
      </c>
      <c r="J3356" s="41">
        <v>696651</v>
      </c>
      <c r="K3356" s="41">
        <v>20019</v>
      </c>
      <c r="L3356" s="41">
        <v>38350</v>
      </c>
      <c r="M3356" s="41">
        <v>0</v>
      </c>
      <c r="N3356" s="43">
        <v>2736872</v>
      </c>
    </row>
    <row r="3357" spans="1:14" x14ac:dyDescent="0.2">
      <c r="A3357" s="34" t="s">
        <v>24</v>
      </c>
      <c r="B3357" s="35"/>
      <c r="C3357" s="36">
        <f t="shared" ref="C3357:N3357" si="695">SUM(C3352:C3356)</f>
        <v>0</v>
      </c>
      <c r="D3357" s="37">
        <f t="shared" si="695"/>
        <v>4.6400000000000006</v>
      </c>
      <c r="E3357" s="37">
        <f t="shared" si="695"/>
        <v>1.4000000000000001</v>
      </c>
      <c r="F3357" s="36">
        <f t="shared" si="695"/>
        <v>2496431</v>
      </c>
      <c r="G3357" s="36">
        <f t="shared" si="695"/>
        <v>472064</v>
      </c>
      <c r="H3357" s="36">
        <f t="shared" si="695"/>
        <v>2968495</v>
      </c>
      <c r="I3357" s="36">
        <f t="shared" si="695"/>
        <v>0</v>
      </c>
      <c r="J3357" s="36">
        <f t="shared" si="695"/>
        <v>1033037</v>
      </c>
      <c r="K3357" s="36">
        <f t="shared" si="695"/>
        <v>29686</v>
      </c>
      <c r="L3357" s="36">
        <f t="shared" si="695"/>
        <v>38350</v>
      </c>
      <c r="M3357" s="36">
        <f t="shared" si="695"/>
        <v>0</v>
      </c>
      <c r="N3357" s="38">
        <f t="shared" si="695"/>
        <v>4039882</v>
      </c>
    </row>
    <row r="3358" spans="1:14" x14ac:dyDescent="0.2">
      <c r="A3358" s="34" t="s">
        <v>25</v>
      </c>
      <c r="B3358" s="35"/>
      <c r="C3358" s="36"/>
      <c r="D3358" s="37"/>
      <c r="E3358" s="37"/>
      <c r="F3358" s="36"/>
      <c r="G3358" s="36"/>
      <c r="H3358" s="36"/>
      <c r="I3358" s="36"/>
      <c r="J3358" s="36"/>
      <c r="K3358" s="36"/>
      <c r="L3358" s="36"/>
      <c r="M3358" s="36"/>
      <c r="N3358" s="38"/>
    </row>
    <row r="3359" spans="1:14" x14ac:dyDescent="0.2">
      <c r="A3359" s="39" t="s">
        <v>26</v>
      </c>
      <c r="B3359" s="40"/>
      <c r="C3359" s="41">
        <v>29</v>
      </c>
      <c r="D3359" s="42">
        <v>0</v>
      </c>
      <c r="E3359" s="42">
        <v>1.1077999999999999</v>
      </c>
      <c r="F3359" s="41">
        <v>0</v>
      </c>
      <c r="G3359" s="41">
        <v>340569</v>
      </c>
      <c r="H3359" s="41">
        <v>340569</v>
      </c>
      <c r="I3359" s="41">
        <v>0</v>
      </c>
      <c r="J3359" s="41">
        <v>118518</v>
      </c>
      <c r="K3359" s="41">
        <v>3406</v>
      </c>
      <c r="L3359" s="41">
        <v>2465</v>
      </c>
      <c r="M3359" s="41">
        <v>0</v>
      </c>
      <c r="N3359" s="43">
        <v>461552</v>
      </c>
    </row>
    <row r="3360" spans="1:14" x14ac:dyDescent="0.2">
      <c r="A3360" s="39" t="s">
        <v>89</v>
      </c>
      <c r="B3360" s="40"/>
      <c r="C3360" s="41">
        <v>25</v>
      </c>
      <c r="D3360" s="42">
        <v>0</v>
      </c>
      <c r="E3360" s="42">
        <v>0.69830000000000003</v>
      </c>
      <c r="F3360" s="41">
        <v>0</v>
      </c>
      <c r="G3360" s="41">
        <v>214677</v>
      </c>
      <c r="H3360" s="41">
        <v>214677</v>
      </c>
      <c r="I3360" s="41">
        <v>0</v>
      </c>
      <c r="J3360" s="41">
        <v>74708</v>
      </c>
      <c r="K3360" s="41">
        <v>2147</v>
      </c>
      <c r="L3360" s="41">
        <v>1525</v>
      </c>
      <c r="M3360" s="41">
        <v>0</v>
      </c>
      <c r="N3360" s="43">
        <v>290910</v>
      </c>
    </row>
    <row r="3361" spans="1:14" x14ac:dyDescent="0.2">
      <c r="A3361" s="34" t="s">
        <v>24</v>
      </c>
      <c r="B3361" s="35"/>
      <c r="C3361" s="36">
        <f t="shared" ref="C3361:N3361" si="696">SUM(C3359:C3360)</f>
        <v>54</v>
      </c>
      <c r="D3361" s="37">
        <f t="shared" si="696"/>
        <v>0</v>
      </c>
      <c r="E3361" s="37">
        <f t="shared" si="696"/>
        <v>1.8060999999999998</v>
      </c>
      <c r="F3361" s="36">
        <f t="shared" si="696"/>
        <v>0</v>
      </c>
      <c r="G3361" s="36">
        <f t="shared" si="696"/>
        <v>555246</v>
      </c>
      <c r="H3361" s="36">
        <f t="shared" si="696"/>
        <v>555246</v>
      </c>
      <c r="I3361" s="36">
        <f t="shared" si="696"/>
        <v>0</v>
      </c>
      <c r="J3361" s="36">
        <f t="shared" si="696"/>
        <v>193226</v>
      </c>
      <c r="K3361" s="36">
        <f t="shared" si="696"/>
        <v>5553</v>
      </c>
      <c r="L3361" s="36">
        <f t="shared" si="696"/>
        <v>3990</v>
      </c>
      <c r="M3361" s="36">
        <f t="shared" si="696"/>
        <v>0</v>
      </c>
      <c r="N3361" s="38">
        <f t="shared" si="696"/>
        <v>752462</v>
      </c>
    </row>
    <row r="3362" spans="1:14" x14ac:dyDescent="0.2">
      <c r="A3362" s="34" t="s">
        <v>1483</v>
      </c>
      <c r="B3362" s="35"/>
      <c r="C3362" s="36"/>
      <c r="D3362" s="37"/>
      <c r="E3362" s="37"/>
      <c r="F3362" s="36"/>
      <c r="G3362" s="36"/>
      <c r="H3362" s="36"/>
      <c r="I3362" s="36"/>
      <c r="J3362" s="36"/>
      <c r="K3362" s="36"/>
      <c r="L3362" s="36"/>
      <c r="M3362" s="36"/>
      <c r="N3362" s="38"/>
    </row>
    <row r="3363" spans="1:14" x14ac:dyDescent="0.2">
      <c r="A3363" s="39" t="s">
        <v>1492</v>
      </c>
      <c r="B3363" s="40"/>
      <c r="C3363" s="41">
        <v>25</v>
      </c>
      <c r="D3363" s="42">
        <v>0</v>
      </c>
      <c r="E3363" s="42">
        <v>4.7600000000000003E-2</v>
      </c>
      <c r="F3363" s="41">
        <v>0</v>
      </c>
      <c r="G3363" s="41">
        <v>12900</v>
      </c>
      <c r="H3363" s="41">
        <v>12900</v>
      </c>
      <c r="I3363" s="41">
        <v>0</v>
      </c>
      <c r="J3363" s="41">
        <v>4489</v>
      </c>
      <c r="K3363" s="41">
        <v>129</v>
      </c>
      <c r="L3363" s="41">
        <v>0</v>
      </c>
      <c r="M3363" s="41">
        <v>0</v>
      </c>
      <c r="N3363" s="43">
        <v>17389</v>
      </c>
    </row>
    <row r="3364" spans="1:14" x14ac:dyDescent="0.2">
      <c r="A3364" s="39" t="s">
        <v>1485</v>
      </c>
      <c r="B3364" s="40"/>
      <c r="C3364" s="41">
        <v>0</v>
      </c>
      <c r="D3364" s="42">
        <v>1.1613</v>
      </c>
      <c r="E3364" s="42">
        <v>0</v>
      </c>
      <c r="F3364" s="41">
        <v>583222</v>
      </c>
      <c r="G3364" s="41">
        <v>0</v>
      </c>
      <c r="H3364" s="41">
        <v>583222</v>
      </c>
      <c r="I3364" s="41">
        <v>0</v>
      </c>
      <c r="J3364" s="41">
        <v>202961</v>
      </c>
      <c r="K3364" s="41">
        <v>5832</v>
      </c>
      <c r="L3364" s="41">
        <v>0</v>
      </c>
      <c r="M3364" s="41">
        <v>0</v>
      </c>
      <c r="N3364" s="43">
        <v>786183</v>
      </c>
    </row>
    <row r="3365" spans="1:14" x14ac:dyDescent="0.2">
      <c r="A3365" s="34" t="s">
        <v>24</v>
      </c>
      <c r="B3365" s="35"/>
      <c r="C3365" s="36">
        <f t="shared" ref="C3365:N3365" si="697">SUM(C3363:C3364)</f>
        <v>25</v>
      </c>
      <c r="D3365" s="37">
        <f t="shared" si="697"/>
        <v>1.1613</v>
      </c>
      <c r="E3365" s="37">
        <f t="shared" si="697"/>
        <v>4.7600000000000003E-2</v>
      </c>
      <c r="F3365" s="36">
        <f t="shared" si="697"/>
        <v>583222</v>
      </c>
      <c r="G3365" s="36">
        <f t="shared" si="697"/>
        <v>12900</v>
      </c>
      <c r="H3365" s="36">
        <f t="shared" si="697"/>
        <v>596122</v>
      </c>
      <c r="I3365" s="36">
        <f t="shared" si="697"/>
        <v>0</v>
      </c>
      <c r="J3365" s="36">
        <f t="shared" si="697"/>
        <v>207450</v>
      </c>
      <c r="K3365" s="36">
        <f t="shared" si="697"/>
        <v>5961</v>
      </c>
      <c r="L3365" s="36">
        <f t="shared" si="697"/>
        <v>0</v>
      </c>
      <c r="M3365" s="36">
        <f t="shared" si="697"/>
        <v>0</v>
      </c>
      <c r="N3365" s="38">
        <f t="shared" si="697"/>
        <v>803572</v>
      </c>
    </row>
    <row r="3366" spans="1:14" x14ac:dyDescent="0.2">
      <c r="A3366" s="29" t="s">
        <v>2890</v>
      </c>
      <c r="B3366" s="30"/>
      <c r="C3366" s="31">
        <f t="shared" ref="C3366:N3366" si="698">C3350+C3357+C3361+C3365</f>
        <v>79</v>
      </c>
      <c r="D3366" s="32">
        <f t="shared" si="698"/>
        <v>9.8663000000000025</v>
      </c>
      <c r="E3366" s="32">
        <f t="shared" si="698"/>
        <v>3.9737</v>
      </c>
      <c r="F3366" s="31">
        <f t="shared" si="698"/>
        <v>5106893</v>
      </c>
      <c r="G3366" s="31">
        <f t="shared" si="698"/>
        <v>1211204</v>
      </c>
      <c r="H3366" s="31">
        <f t="shared" si="698"/>
        <v>6318097</v>
      </c>
      <c r="I3366" s="31">
        <f t="shared" si="698"/>
        <v>0</v>
      </c>
      <c r="J3366" s="31">
        <f t="shared" si="698"/>
        <v>2198699</v>
      </c>
      <c r="K3366" s="31">
        <f t="shared" si="698"/>
        <v>63182</v>
      </c>
      <c r="L3366" s="31">
        <f t="shared" si="698"/>
        <v>53940</v>
      </c>
      <c r="M3366" s="31">
        <f t="shared" si="698"/>
        <v>0</v>
      </c>
      <c r="N3366" s="33">
        <f t="shared" si="698"/>
        <v>8570736</v>
      </c>
    </row>
    <row r="3367" spans="1:14" x14ac:dyDescent="0.2">
      <c r="A3367" s="39"/>
      <c r="B3367" s="40"/>
      <c r="C3367" s="41"/>
      <c r="D3367" s="42"/>
      <c r="E3367" s="42"/>
      <c r="F3367" s="41"/>
      <c r="G3367" s="41"/>
      <c r="H3367" s="41"/>
      <c r="I3367" s="41"/>
      <c r="J3367" s="41"/>
      <c r="K3367" s="41"/>
      <c r="L3367" s="41"/>
      <c r="M3367" s="41"/>
      <c r="N3367" s="43"/>
    </row>
    <row r="3368" spans="1:14" x14ac:dyDescent="0.2">
      <c r="A3368" s="29" t="s">
        <v>2891</v>
      </c>
      <c r="B3368" s="30"/>
      <c r="C3368" s="31"/>
      <c r="D3368" s="32"/>
      <c r="E3368" s="32"/>
      <c r="F3368" s="31"/>
      <c r="G3368" s="31"/>
      <c r="H3368" s="31"/>
      <c r="I3368" s="31"/>
      <c r="J3368" s="31"/>
      <c r="K3368" s="31"/>
      <c r="L3368" s="31"/>
      <c r="M3368" s="31"/>
      <c r="N3368" s="33"/>
    </row>
    <row r="3369" spans="1:14" x14ac:dyDescent="0.2">
      <c r="A3369" s="29" t="s">
        <v>2892</v>
      </c>
      <c r="B3369" s="30" t="s">
        <v>6</v>
      </c>
      <c r="C3369" s="31" t="s">
        <v>7</v>
      </c>
      <c r="D3369" s="32" t="s">
        <v>8</v>
      </c>
      <c r="E3369" s="32" t="s">
        <v>9</v>
      </c>
      <c r="F3369" s="31" t="s">
        <v>10</v>
      </c>
      <c r="G3369" s="31" t="s">
        <v>11</v>
      </c>
      <c r="H3369" s="31" t="s">
        <v>12</v>
      </c>
      <c r="I3369" s="31" t="s">
        <v>13</v>
      </c>
      <c r="J3369" s="31" t="s">
        <v>14</v>
      </c>
      <c r="K3369" s="31" t="s">
        <v>15</v>
      </c>
      <c r="L3369" s="31" t="s">
        <v>16</v>
      </c>
      <c r="M3369" s="31" t="s">
        <v>17</v>
      </c>
      <c r="N3369" s="33" t="s">
        <v>18</v>
      </c>
    </row>
    <row r="3370" spans="1:14" x14ac:dyDescent="0.2">
      <c r="A3370" s="34" t="s">
        <v>19</v>
      </c>
      <c r="B3370" s="35"/>
      <c r="C3370" s="36"/>
      <c r="D3370" s="37"/>
      <c r="E3370" s="37"/>
      <c r="F3370" s="36"/>
      <c r="G3370" s="36"/>
      <c r="H3370" s="36"/>
      <c r="I3370" s="36"/>
      <c r="J3370" s="36"/>
      <c r="K3370" s="36"/>
      <c r="L3370" s="36"/>
      <c r="M3370" s="36"/>
      <c r="N3370" s="38"/>
    </row>
    <row r="3371" spans="1:14" x14ac:dyDescent="0.2">
      <c r="A3371" s="39" t="s">
        <v>22</v>
      </c>
      <c r="B3371" s="40"/>
      <c r="C3371" s="41">
        <v>0</v>
      </c>
      <c r="D3371" s="42">
        <v>3.9668999999999999</v>
      </c>
      <c r="E3371" s="42">
        <v>0.8</v>
      </c>
      <c r="F3371" s="41">
        <v>2186128</v>
      </c>
      <c r="G3371" s="41">
        <v>189994</v>
      </c>
      <c r="H3371" s="41">
        <v>2376122</v>
      </c>
      <c r="I3371" s="41">
        <v>0</v>
      </c>
      <c r="J3371" s="41">
        <v>826890</v>
      </c>
      <c r="K3371" s="41">
        <v>23761</v>
      </c>
      <c r="L3371" s="41">
        <v>20000</v>
      </c>
      <c r="M3371" s="41">
        <v>0</v>
      </c>
      <c r="N3371" s="43">
        <v>3223012</v>
      </c>
    </row>
    <row r="3372" spans="1:14" x14ac:dyDescent="0.2">
      <c r="A3372" s="39" t="s">
        <v>31</v>
      </c>
      <c r="B3372" s="40"/>
      <c r="C3372" s="41">
        <v>0</v>
      </c>
      <c r="D3372" s="42">
        <v>0</v>
      </c>
      <c r="E3372" s="42">
        <v>0</v>
      </c>
      <c r="F3372" s="41">
        <v>24000</v>
      </c>
      <c r="G3372" s="41">
        <v>0</v>
      </c>
      <c r="H3372" s="41">
        <v>24000</v>
      </c>
      <c r="I3372" s="41">
        <v>0</v>
      </c>
      <c r="J3372" s="41">
        <v>8352</v>
      </c>
      <c r="K3372" s="41">
        <v>240</v>
      </c>
      <c r="L3372" s="41">
        <v>4500</v>
      </c>
      <c r="M3372" s="41">
        <v>0</v>
      </c>
      <c r="N3372" s="43">
        <v>36852</v>
      </c>
    </row>
    <row r="3373" spans="1:14" x14ac:dyDescent="0.2">
      <c r="A3373" s="34" t="s">
        <v>24</v>
      </c>
      <c r="B3373" s="35"/>
      <c r="C3373" s="36">
        <f t="shared" ref="C3373:N3373" si="699">SUM(C3371:C3372)</f>
        <v>0</v>
      </c>
      <c r="D3373" s="37">
        <f t="shared" si="699"/>
        <v>3.9668999999999999</v>
      </c>
      <c r="E3373" s="37">
        <f t="shared" si="699"/>
        <v>0.8</v>
      </c>
      <c r="F3373" s="36">
        <f t="shared" si="699"/>
        <v>2210128</v>
      </c>
      <c r="G3373" s="36">
        <f t="shared" si="699"/>
        <v>189994</v>
      </c>
      <c r="H3373" s="36">
        <f t="shared" si="699"/>
        <v>2400122</v>
      </c>
      <c r="I3373" s="36">
        <f t="shared" si="699"/>
        <v>0</v>
      </c>
      <c r="J3373" s="36">
        <f t="shared" si="699"/>
        <v>835242</v>
      </c>
      <c r="K3373" s="36">
        <f t="shared" si="699"/>
        <v>24001</v>
      </c>
      <c r="L3373" s="36">
        <f t="shared" si="699"/>
        <v>24500</v>
      </c>
      <c r="M3373" s="36">
        <f t="shared" si="699"/>
        <v>0</v>
      </c>
      <c r="N3373" s="38">
        <f t="shared" si="699"/>
        <v>3259864</v>
      </c>
    </row>
    <row r="3374" spans="1:14" x14ac:dyDescent="0.2">
      <c r="A3374" s="34" t="s">
        <v>1629</v>
      </c>
      <c r="B3374" s="35"/>
      <c r="C3374" s="36"/>
      <c r="D3374" s="37"/>
      <c r="E3374" s="37"/>
      <c r="F3374" s="36"/>
      <c r="G3374" s="36"/>
      <c r="H3374" s="36"/>
      <c r="I3374" s="36"/>
      <c r="J3374" s="36"/>
      <c r="K3374" s="36"/>
      <c r="L3374" s="36"/>
      <c r="M3374" s="36"/>
      <c r="N3374" s="38"/>
    </row>
    <row r="3375" spans="1:14" x14ac:dyDescent="0.2">
      <c r="A3375" s="39" t="s">
        <v>162</v>
      </c>
      <c r="B3375" s="40"/>
      <c r="C3375" s="41">
        <v>0</v>
      </c>
      <c r="D3375" s="42">
        <v>2.5278</v>
      </c>
      <c r="E3375" s="42">
        <v>0</v>
      </c>
      <c r="F3375" s="41">
        <v>933888</v>
      </c>
      <c r="G3375" s="41">
        <v>0</v>
      </c>
      <c r="H3375" s="41">
        <v>933888</v>
      </c>
      <c r="I3375" s="41">
        <v>0</v>
      </c>
      <c r="J3375" s="41">
        <v>324993</v>
      </c>
      <c r="K3375" s="41">
        <v>9339</v>
      </c>
      <c r="L3375" s="41">
        <v>0</v>
      </c>
      <c r="M3375" s="41">
        <v>0</v>
      </c>
      <c r="N3375" s="43">
        <v>1258881</v>
      </c>
    </row>
    <row r="3376" spans="1:14" x14ac:dyDescent="0.2">
      <c r="A3376" s="39" t="s">
        <v>40</v>
      </c>
      <c r="B3376" s="40"/>
      <c r="C3376" s="41">
        <v>0</v>
      </c>
      <c r="D3376" s="42">
        <v>-0.1176</v>
      </c>
      <c r="E3376" s="42">
        <v>0</v>
      </c>
      <c r="F3376" s="41">
        <v>-92400</v>
      </c>
      <c r="G3376" s="41">
        <v>0</v>
      </c>
      <c r="H3376" s="41">
        <v>-92400</v>
      </c>
      <c r="I3376" s="41">
        <v>0</v>
      </c>
      <c r="J3376" s="41">
        <v>-32155</v>
      </c>
      <c r="K3376" s="41">
        <v>-924</v>
      </c>
      <c r="L3376" s="41">
        <v>0</v>
      </c>
      <c r="M3376" s="41">
        <v>0</v>
      </c>
      <c r="N3376" s="43">
        <v>-124555</v>
      </c>
    </row>
    <row r="3377" spans="1:14" x14ac:dyDescent="0.2">
      <c r="A3377" s="39" t="s">
        <v>41</v>
      </c>
      <c r="B3377" s="40"/>
      <c r="C3377" s="41">
        <v>0</v>
      </c>
      <c r="D3377" s="42">
        <v>0</v>
      </c>
      <c r="E3377" s="42">
        <v>0</v>
      </c>
      <c r="F3377" s="41">
        <v>0</v>
      </c>
      <c r="G3377" s="41">
        <v>0</v>
      </c>
      <c r="H3377" s="41">
        <v>0</v>
      </c>
      <c r="I3377" s="41">
        <v>92400</v>
      </c>
      <c r="J3377" s="41">
        <v>31231</v>
      </c>
      <c r="K3377" s="41">
        <v>0</v>
      </c>
      <c r="L3377" s="41">
        <v>0</v>
      </c>
      <c r="M3377" s="41">
        <v>0</v>
      </c>
      <c r="N3377" s="43">
        <v>123631</v>
      </c>
    </row>
    <row r="3378" spans="1:14" x14ac:dyDescent="0.2">
      <c r="A3378" s="39" t="s">
        <v>501</v>
      </c>
      <c r="B3378" s="40"/>
      <c r="C3378" s="41">
        <v>0</v>
      </c>
      <c r="D3378" s="42">
        <v>0</v>
      </c>
      <c r="E3378" s="42">
        <v>0</v>
      </c>
      <c r="F3378" s="41">
        <v>0</v>
      </c>
      <c r="G3378" s="41">
        <v>0</v>
      </c>
      <c r="H3378" s="41">
        <v>0</v>
      </c>
      <c r="I3378" s="41">
        <v>0</v>
      </c>
      <c r="J3378" s="41">
        <v>0</v>
      </c>
      <c r="K3378" s="41">
        <v>0</v>
      </c>
      <c r="L3378" s="41">
        <v>2500</v>
      </c>
      <c r="M3378" s="41">
        <v>0</v>
      </c>
      <c r="N3378" s="43">
        <v>2500</v>
      </c>
    </row>
    <row r="3379" spans="1:14" x14ac:dyDescent="0.2">
      <c r="A3379" s="39" t="s">
        <v>32</v>
      </c>
      <c r="B3379" s="40"/>
      <c r="C3379" s="41">
        <v>0</v>
      </c>
      <c r="D3379" s="42">
        <v>0</v>
      </c>
      <c r="E3379" s="42">
        <v>0.4</v>
      </c>
      <c r="F3379" s="41">
        <v>0</v>
      </c>
      <c r="G3379" s="41">
        <v>105883</v>
      </c>
      <c r="H3379" s="41">
        <v>105883</v>
      </c>
      <c r="I3379" s="41">
        <v>0</v>
      </c>
      <c r="J3379" s="41">
        <v>36847</v>
      </c>
      <c r="K3379" s="41">
        <v>1059</v>
      </c>
      <c r="L3379" s="41">
        <v>0</v>
      </c>
      <c r="M3379" s="41">
        <v>0</v>
      </c>
      <c r="N3379" s="43">
        <v>142730</v>
      </c>
    </row>
    <row r="3380" spans="1:14" x14ac:dyDescent="0.2">
      <c r="A3380" s="39" t="s">
        <v>23</v>
      </c>
      <c r="B3380" s="40"/>
      <c r="C3380" s="41">
        <v>0</v>
      </c>
      <c r="D3380" s="42">
        <v>0</v>
      </c>
      <c r="E3380" s="42">
        <v>1.33</v>
      </c>
      <c r="F3380" s="41">
        <v>0</v>
      </c>
      <c r="G3380" s="41">
        <v>510974</v>
      </c>
      <c r="H3380" s="41">
        <v>510974</v>
      </c>
      <c r="I3380" s="41">
        <v>0</v>
      </c>
      <c r="J3380" s="41">
        <v>177819</v>
      </c>
      <c r="K3380" s="41">
        <v>5110</v>
      </c>
      <c r="L3380" s="41">
        <v>0</v>
      </c>
      <c r="M3380" s="41">
        <v>0</v>
      </c>
      <c r="N3380" s="43">
        <v>688793</v>
      </c>
    </row>
    <row r="3381" spans="1:14" x14ac:dyDescent="0.2">
      <c r="A3381" s="39" t="s">
        <v>1481</v>
      </c>
      <c r="B3381" s="40"/>
      <c r="C3381" s="41">
        <v>0</v>
      </c>
      <c r="D3381" s="42">
        <v>4.5454999999999997</v>
      </c>
      <c r="E3381" s="42">
        <v>0.16669999999999999</v>
      </c>
      <c r="F3381" s="41">
        <v>2789799</v>
      </c>
      <c r="G3381" s="41">
        <v>41850</v>
      </c>
      <c r="H3381" s="41">
        <v>2831649</v>
      </c>
      <c r="I3381" s="41">
        <v>0</v>
      </c>
      <c r="J3381" s="41">
        <v>985415</v>
      </c>
      <c r="K3381" s="41">
        <v>28317</v>
      </c>
      <c r="L3381" s="41">
        <v>73750</v>
      </c>
      <c r="M3381" s="41">
        <v>0</v>
      </c>
      <c r="N3381" s="43">
        <v>3890814</v>
      </c>
    </row>
    <row r="3382" spans="1:14" x14ac:dyDescent="0.2">
      <c r="A3382" s="34" t="s">
        <v>24</v>
      </c>
      <c r="B3382" s="35"/>
      <c r="C3382" s="36">
        <f t="shared" ref="C3382:N3382" si="700">SUM(C3375:C3381)</f>
        <v>0</v>
      </c>
      <c r="D3382" s="37">
        <f t="shared" si="700"/>
        <v>6.9557000000000002</v>
      </c>
      <c r="E3382" s="37">
        <f t="shared" si="700"/>
        <v>1.8967000000000001</v>
      </c>
      <c r="F3382" s="36">
        <f t="shared" si="700"/>
        <v>3631287</v>
      </c>
      <c r="G3382" s="36">
        <f t="shared" si="700"/>
        <v>658707</v>
      </c>
      <c r="H3382" s="36">
        <f t="shared" si="700"/>
        <v>4289994</v>
      </c>
      <c r="I3382" s="36">
        <f t="shared" si="700"/>
        <v>92400</v>
      </c>
      <c r="J3382" s="36">
        <f t="shared" si="700"/>
        <v>1524150</v>
      </c>
      <c r="K3382" s="36">
        <f t="shared" si="700"/>
        <v>42901</v>
      </c>
      <c r="L3382" s="36">
        <f t="shared" si="700"/>
        <v>76250</v>
      </c>
      <c r="M3382" s="36">
        <f t="shared" si="700"/>
        <v>0</v>
      </c>
      <c r="N3382" s="38">
        <f t="shared" si="700"/>
        <v>5982794</v>
      </c>
    </row>
    <row r="3383" spans="1:14" x14ac:dyDescent="0.2">
      <c r="A3383" s="34" t="s">
        <v>25</v>
      </c>
      <c r="B3383" s="35"/>
      <c r="C3383" s="36"/>
      <c r="D3383" s="37"/>
      <c r="E3383" s="37"/>
      <c r="F3383" s="36"/>
      <c r="G3383" s="36"/>
      <c r="H3383" s="36"/>
      <c r="I3383" s="36"/>
      <c r="J3383" s="36"/>
      <c r="K3383" s="36"/>
      <c r="L3383" s="36"/>
      <c r="M3383" s="36"/>
      <c r="N3383" s="38"/>
    </row>
    <row r="3384" spans="1:14" x14ac:dyDescent="0.2">
      <c r="A3384" s="39" t="s">
        <v>26</v>
      </c>
      <c r="B3384" s="40"/>
      <c r="C3384" s="41">
        <v>50</v>
      </c>
      <c r="D3384" s="42">
        <v>0</v>
      </c>
      <c r="E3384" s="42">
        <v>1.6141000000000001</v>
      </c>
      <c r="F3384" s="41">
        <v>0</v>
      </c>
      <c r="G3384" s="41">
        <v>496220</v>
      </c>
      <c r="H3384" s="41">
        <v>496220</v>
      </c>
      <c r="I3384" s="41">
        <v>0</v>
      </c>
      <c r="J3384" s="41">
        <v>172685</v>
      </c>
      <c r="K3384" s="41">
        <v>4962</v>
      </c>
      <c r="L3384" s="41">
        <v>4250</v>
      </c>
      <c r="M3384" s="41">
        <v>0</v>
      </c>
      <c r="N3384" s="43">
        <v>673155</v>
      </c>
    </row>
    <row r="3385" spans="1:14" x14ac:dyDescent="0.2">
      <c r="A3385" s="39" t="s">
        <v>69</v>
      </c>
      <c r="B3385" s="40"/>
      <c r="C3385" s="41">
        <v>50</v>
      </c>
      <c r="D3385" s="42">
        <v>0</v>
      </c>
      <c r="E3385" s="42">
        <v>1.1896</v>
      </c>
      <c r="F3385" s="41">
        <v>0</v>
      </c>
      <c r="G3385" s="41">
        <v>365716</v>
      </c>
      <c r="H3385" s="41">
        <v>365716</v>
      </c>
      <c r="I3385" s="41">
        <v>0</v>
      </c>
      <c r="J3385" s="41">
        <v>127269</v>
      </c>
      <c r="K3385" s="41">
        <v>3657</v>
      </c>
      <c r="L3385" s="41">
        <v>3050</v>
      </c>
      <c r="M3385" s="41">
        <v>0</v>
      </c>
      <c r="N3385" s="43">
        <v>496035</v>
      </c>
    </row>
    <row r="3386" spans="1:14" x14ac:dyDescent="0.2">
      <c r="A3386" s="34" t="s">
        <v>24</v>
      </c>
      <c r="B3386" s="35"/>
      <c r="C3386" s="36">
        <f t="shared" ref="C3386:N3386" si="701">SUM(C3384:C3385)</f>
        <v>100</v>
      </c>
      <c r="D3386" s="37">
        <f t="shared" si="701"/>
        <v>0</v>
      </c>
      <c r="E3386" s="37">
        <f t="shared" si="701"/>
        <v>2.8037000000000001</v>
      </c>
      <c r="F3386" s="36">
        <f t="shared" si="701"/>
        <v>0</v>
      </c>
      <c r="G3386" s="36">
        <f t="shared" si="701"/>
        <v>861936</v>
      </c>
      <c r="H3386" s="36">
        <f t="shared" si="701"/>
        <v>861936</v>
      </c>
      <c r="I3386" s="36">
        <f t="shared" si="701"/>
        <v>0</v>
      </c>
      <c r="J3386" s="36">
        <f t="shared" si="701"/>
        <v>299954</v>
      </c>
      <c r="K3386" s="36">
        <f t="shared" si="701"/>
        <v>8619</v>
      </c>
      <c r="L3386" s="36">
        <f t="shared" si="701"/>
        <v>7300</v>
      </c>
      <c r="M3386" s="36">
        <f t="shared" si="701"/>
        <v>0</v>
      </c>
      <c r="N3386" s="38">
        <f t="shared" si="701"/>
        <v>1169190</v>
      </c>
    </row>
    <row r="3387" spans="1:14" x14ac:dyDescent="0.2">
      <c r="A3387" s="34" t="s">
        <v>1483</v>
      </c>
      <c r="B3387" s="35"/>
      <c r="C3387" s="36"/>
      <c r="D3387" s="37"/>
      <c r="E3387" s="37"/>
      <c r="F3387" s="36"/>
      <c r="G3387" s="36"/>
      <c r="H3387" s="36"/>
      <c r="I3387" s="36"/>
      <c r="J3387" s="36"/>
      <c r="K3387" s="36"/>
      <c r="L3387" s="36"/>
      <c r="M3387" s="36"/>
      <c r="N3387" s="38"/>
    </row>
    <row r="3388" spans="1:14" x14ac:dyDescent="0.2">
      <c r="A3388" s="39" t="s">
        <v>1492</v>
      </c>
      <c r="B3388" s="40"/>
      <c r="C3388" s="41">
        <v>35</v>
      </c>
      <c r="D3388" s="42">
        <v>0</v>
      </c>
      <c r="E3388" s="42">
        <v>6.6699999999999995E-2</v>
      </c>
      <c r="F3388" s="41">
        <v>0</v>
      </c>
      <c r="G3388" s="41">
        <v>18076</v>
      </c>
      <c r="H3388" s="41">
        <v>18076</v>
      </c>
      <c r="I3388" s="41">
        <v>0</v>
      </c>
      <c r="J3388" s="41">
        <v>6291</v>
      </c>
      <c r="K3388" s="41">
        <v>181</v>
      </c>
      <c r="L3388" s="41">
        <v>0</v>
      </c>
      <c r="M3388" s="41">
        <v>0</v>
      </c>
      <c r="N3388" s="43">
        <v>24367</v>
      </c>
    </row>
    <row r="3389" spans="1:14" x14ac:dyDescent="0.2">
      <c r="A3389" s="39" t="s">
        <v>1485</v>
      </c>
      <c r="B3389" s="40"/>
      <c r="C3389" s="41">
        <v>0</v>
      </c>
      <c r="D3389" s="42">
        <v>0.91080000000000005</v>
      </c>
      <c r="E3389" s="42">
        <v>0</v>
      </c>
      <c r="F3389" s="41">
        <v>408532</v>
      </c>
      <c r="G3389" s="41">
        <v>0</v>
      </c>
      <c r="H3389" s="41">
        <v>408532</v>
      </c>
      <c r="I3389" s="41">
        <v>0</v>
      </c>
      <c r="J3389" s="41">
        <v>142169</v>
      </c>
      <c r="K3389" s="41">
        <v>4085</v>
      </c>
      <c r="L3389" s="41">
        <v>0</v>
      </c>
      <c r="M3389" s="41">
        <v>0</v>
      </c>
      <c r="N3389" s="43">
        <v>550701</v>
      </c>
    </row>
    <row r="3390" spans="1:14" x14ac:dyDescent="0.2">
      <c r="A3390" s="34" t="s">
        <v>24</v>
      </c>
      <c r="B3390" s="35"/>
      <c r="C3390" s="36">
        <f t="shared" ref="C3390:N3390" si="702">SUM(C3388:C3389)</f>
        <v>35</v>
      </c>
      <c r="D3390" s="37">
        <f t="shared" si="702"/>
        <v>0.91080000000000005</v>
      </c>
      <c r="E3390" s="37">
        <f t="shared" si="702"/>
        <v>6.6699999999999995E-2</v>
      </c>
      <c r="F3390" s="36">
        <f t="shared" si="702"/>
        <v>408532</v>
      </c>
      <c r="G3390" s="36">
        <f t="shared" si="702"/>
        <v>18076</v>
      </c>
      <c r="H3390" s="36">
        <f t="shared" si="702"/>
        <v>426608</v>
      </c>
      <c r="I3390" s="36">
        <f t="shared" si="702"/>
        <v>0</v>
      </c>
      <c r="J3390" s="36">
        <f t="shared" si="702"/>
        <v>148460</v>
      </c>
      <c r="K3390" s="36">
        <f t="shared" si="702"/>
        <v>4266</v>
      </c>
      <c r="L3390" s="36">
        <f t="shared" si="702"/>
        <v>0</v>
      </c>
      <c r="M3390" s="36">
        <f t="shared" si="702"/>
        <v>0</v>
      </c>
      <c r="N3390" s="38">
        <f t="shared" si="702"/>
        <v>575068</v>
      </c>
    </row>
    <row r="3391" spans="1:14" x14ac:dyDescent="0.2">
      <c r="A3391" s="29" t="s">
        <v>2893</v>
      </c>
      <c r="B3391" s="30"/>
      <c r="C3391" s="31">
        <f t="shared" ref="C3391:N3391" si="703">C3373+C3382+C3386+C3390</f>
        <v>135</v>
      </c>
      <c r="D3391" s="32">
        <f t="shared" si="703"/>
        <v>11.833399999999999</v>
      </c>
      <c r="E3391" s="32">
        <f t="shared" si="703"/>
        <v>5.5670999999999999</v>
      </c>
      <c r="F3391" s="31">
        <f t="shared" si="703"/>
        <v>6249947</v>
      </c>
      <c r="G3391" s="31">
        <f t="shared" si="703"/>
        <v>1728713</v>
      </c>
      <c r="H3391" s="31">
        <f t="shared" si="703"/>
        <v>7978660</v>
      </c>
      <c r="I3391" s="31">
        <f t="shared" si="703"/>
        <v>92400</v>
      </c>
      <c r="J3391" s="31">
        <f t="shared" si="703"/>
        <v>2807806</v>
      </c>
      <c r="K3391" s="31">
        <f t="shared" si="703"/>
        <v>79787</v>
      </c>
      <c r="L3391" s="31">
        <f t="shared" si="703"/>
        <v>108050</v>
      </c>
      <c r="M3391" s="31">
        <f t="shared" si="703"/>
        <v>0</v>
      </c>
      <c r="N3391" s="33">
        <f t="shared" si="703"/>
        <v>10986916</v>
      </c>
    </row>
    <row r="3392" spans="1:14" x14ac:dyDescent="0.2">
      <c r="A3392" s="39"/>
      <c r="B3392" s="40"/>
      <c r="C3392" s="41"/>
      <c r="D3392" s="42"/>
      <c r="E3392" s="42"/>
      <c r="F3392" s="41"/>
      <c r="G3392" s="41"/>
      <c r="H3392" s="41"/>
      <c r="I3392" s="41"/>
      <c r="J3392" s="41"/>
      <c r="K3392" s="41"/>
      <c r="L3392" s="41"/>
      <c r="M3392" s="41"/>
      <c r="N3392" s="43"/>
    </row>
    <row r="3393" spans="1:14" x14ac:dyDescent="0.2">
      <c r="A3393" s="29" t="s">
        <v>2894</v>
      </c>
      <c r="B3393" s="30"/>
      <c r="C3393" s="31"/>
      <c r="D3393" s="32"/>
      <c r="E3393" s="32"/>
      <c r="F3393" s="31"/>
      <c r="G3393" s="31"/>
      <c r="H3393" s="31"/>
      <c r="I3393" s="31"/>
      <c r="J3393" s="31"/>
      <c r="K3393" s="31"/>
      <c r="L3393" s="31"/>
      <c r="M3393" s="31"/>
      <c r="N3393" s="33"/>
    </row>
    <row r="3394" spans="1:14" x14ac:dyDescent="0.2">
      <c r="A3394" s="29" t="s">
        <v>2895</v>
      </c>
      <c r="B3394" s="30" t="s">
        <v>6</v>
      </c>
      <c r="C3394" s="31" t="s">
        <v>7</v>
      </c>
      <c r="D3394" s="32" t="s">
        <v>8</v>
      </c>
      <c r="E3394" s="32" t="s">
        <v>9</v>
      </c>
      <c r="F3394" s="31" t="s">
        <v>10</v>
      </c>
      <c r="G3394" s="31" t="s">
        <v>11</v>
      </c>
      <c r="H3394" s="31" t="s">
        <v>12</v>
      </c>
      <c r="I3394" s="31" t="s">
        <v>13</v>
      </c>
      <c r="J3394" s="31" t="s">
        <v>14</v>
      </c>
      <c r="K3394" s="31" t="s">
        <v>15</v>
      </c>
      <c r="L3394" s="31" t="s">
        <v>16</v>
      </c>
      <c r="M3394" s="31" t="s">
        <v>17</v>
      </c>
      <c r="N3394" s="33" t="s">
        <v>18</v>
      </c>
    </row>
    <row r="3395" spans="1:14" x14ac:dyDescent="0.2">
      <c r="A3395" s="34" t="s">
        <v>19</v>
      </c>
      <c r="B3395" s="35"/>
      <c r="C3395" s="36"/>
      <c r="D3395" s="37"/>
      <c r="E3395" s="37"/>
      <c r="F3395" s="36"/>
      <c r="G3395" s="36"/>
      <c r="H3395" s="36"/>
      <c r="I3395" s="36"/>
      <c r="J3395" s="36"/>
      <c r="K3395" s="36"/>
      <c r="L3395" s="36"/>
      <c r="M3395" s="36"/>
      <c r="N3395" s="38"/>
    </row>
    <row r="3396" spans="1:14" x14ac:dyDescent="0.2">
      <c r="A3396" s="39" t="s">
        <v>22</v>
      </c>
      <c r="B3396" s="40"/>
      <c r="C3396" s="41">
        <v>0</v>
      </c>
      <c r="D3396" s="42">
        <v>2.2098</v>
      </c>
      <c r="E3396" s="42">
        <v>0.4</v>
      </c>
      <c r="F3396" s="41">
        <v>1175147</v>
      </c>
      <c r="G3396" s="41">
        <v>94997</v>
      </c>
      <c r="H3396" s="41">
        <v>1270144</v>
      </c>
      <c r="I3396" s="41">
        <v>0</v>
      </c>
      <c r="J3396" s="41">
        <v>442010</v>
      </c>
      <c r="K3396" s="41">
        <v>12701</v>
      </c>
      <c r="L3396" s="41">
        <v>8400</v>
      </c>
      <c r="M3396" s="41">
        <v>0</v>
      </c>
      <c r="N3396" s="43">
        <v>1720554</v>
      </c>
    </row>
    <row r="3397" spans="1:14" x14ac:dyDescent="0.2">
      <c r="A3397" s="34" t="s">
        <v>24</v>
      </c>
      <c r="B3397" s="35"/>
      <c r="C3397" s="36">
        <f t="shared" ref="C3397:N3397" si="704">SUM(C3396:C3396)</f>
        <v>0</v>
      </c>
      <c r="D3397" s="37">
        <f t="shared" si="704"/>
        <v>2.2098</v>
      </c>
      <c r="E3397" s="37">
        <f t="shared" si="704"/>
        <v>0.4</v>
      </c>
      <c r="F3397" s="36">
        <f t="shared" si="704"/>
        <v>1175147</v>
      </c>
      <c r="G3397" s="36">
        <f t="shared" si="704"/>
        <v>94997</v>
      </c>
      <c r="H3397" s="36">
        <f t="shared" si="704"/>
        <v>1270144</v>
      </c>
      <c r="I3397" s="36">
        <f t="shared" si="704"/>
        <v>0</v>
      </c>
      <c r="J3397" s="36">
        <f t="shared" si="704"/>
        <v>442010</v>
      </c>
      <c r="K3397" s="36">
        <f t="shared" si="704"/>
        <v>12701</v>
      </c>
      <c r="L3397" s="36">
        <f t="shared" si="704"/>
        <v>8400</v>
      </c>
      <c r="M3397" s="36">
        <f t="shared" si="704"/>
        <v>0</v>
      </c>
      <c r="N3397" s="38">
        <f t="shared" si="704"/>
        <v>1720554</v>
      </c>
    </row>
    <row r="3398" spans="1:14" x14ac:dyDescent="0.2">
      <c r="A3398" s="34" t="s">
        <v>1629</v>
      </c>
      <c r="B3398" s="35"/>
      <c r="C3398" s="36"/>
      <c r="D3398" s="37"/>
      <c r="E3398" s="37"/>
      <c r="F3398" s="36"/>
      <c r="G3398" s="36"/>
      <c r="H3398" s="36"/>
      <c r="I3398" s="36"/>
      <c r="J3398" s="36"/>
      <c r="K3398" s="36"/>
      <c r="L3398" s="36"/>
      <c r="M3398" s="36"/>
      <c r="N3398" s="38"/>
    </row>
    <row r="3399" spans="1:14" x14ac:dyDescent="0.2">
      <c r="A3399" s="39" t="s">
        <v>162</v>
      </c>
      <c r="B3399" s="40"/>
      <c r="C3399" s="41">
        <v>0</v>
      </c>
      <c r="D3399" s="42">
        <v>1</v>
      </c>
      <c r="E3399" s="42">
        <v>0</v>
      </c>
      <c r="F3399" s="41">
        <v>346446</v>
      </c>
      <c r="G3399" s="41">
        <v>0</v>
      </c>
      <c r="H3399" s="41">
        <v>346446</v>
      </c>
      <c r="I3399" s="41">
        <v>0</v>
      </c>
      <c r="J3399" s="41">
        <v>120563</v>
      </c>
      <c r="K3399" s="41">
        <v>3464</v>
      </c>
      <c r="L3399" s="41">
        <v>0</v>
      </c>
      <c r="M3399" s="41">
        <v>0</v>
      </c>
      <c r="N3399" s="43">
        <v>467009</v>
      </c>
    </row>
    <row r="3400" spans="1:14" x14ac:dyDescent="0.2">
      <c r="A3400" s="39" t="s">
        <v>40</v>
      </c>
      <c r="B3400" s="40"/>
      <c r="C3400" s="41">
        <v>0</v>
      </c>
      <c r="D3400" s="42">
        <v>-3.3599999999999998E-2</v>
      </c>
      <c r="E3400" s="42">
        <v>0</v>
      </c>
      <c r="F3400" s="41">
        <v>-16800</v>
      </c>
      <c r="G3400" s="41">
        <v>0</v>
      </c>
      <c r="H3400" s="41">
        <v>-16800</v>
      </c>
      <c r="I3400" s="41">
        <v>0</v>
      </c>
      <c r="J3400" s="41">
        <v>-5846</v>
      </c>
      <c r="K3400" s="41">
        <v>-168</v>
      </c>
      <c r="L3400" s="41">
        <v>0</v>
      </c>
      <c r="M3400" s="41">
        <v>0</v>
      </c>
      <c r="N3400" s="43">
        <v>-22646</v>
      </c>
    </row>
    <row r="3401" spans="1:14" x14ac:dyDescent="0.2">
      <c r="A3401" s="39" t="s">
        <v>41</v>
      </c>
      <c r="B3401" s="40"/>
      <c r="C3401" s="41">
        <v>0</v>
      </c>
      <c r="D3401" s="42">
        <v>0</v>
      </c>
      <c r="E3401" s="42">
        <v>0</v>
      </c>
      <c r="F3401" s="41">
        <v>0</v>
      </c>
      <c r="G3401" s="41">
        <v>0</v>
      </c>
      <c r="H3401" s="41">
        <v>0</v>
      </c>
      <c r="I3401" s="41">
        <v>16800</v>
      </c>
      <c r="J3401" s="41">
        <v>5678</v>
      </c>
      <c r="K3401" s="41">
        <v>0</v>
      </c>
      <c r="L3401" s="41">
        <v>0</v>
      </c>
      <c r="M3401" s="41">
        <v>0</v>
      </c>
      <c r="N3401" s="43">
        <v>22478</v>
      </c>
    </row>
    <row r="3402" spans="1:14" x14ac:dyDescent="0.2">
      <c r="A3402" s="39" t="s">
        <v>163</v>
      </c>
      <c r="B3402" s="40"/>
      <c r="C3402" s="41">
        <v>0</v>
      </c>
      <c r="D3402" s="42">
        <v>0</v>
      </c>
      <c r="E3402" s="42">
        <v>0</v>
      </c>
      <c r="F3402" s="41">
        <v>0</v>
      </c>
      <c r="G3402" s="41">
        <v>0</v>
      </c>
      <c r="H3402" s="41">
        <v>0</v>
      </c>
      <c r="I3402" s="41">
        <v>0</v>
      </c>
      <c r="J3402" s="41">
        <v>1</v>
      </c>
      <c r="K3402" s="41">
        <v>0</v>
      </c>
      <c r="L3402" s="41">
        <v>0</v>
      </c>
      <c r="M3402" s="41">
        <v>0</v>
      </c>
      <c r="N3402" s="43">
        <v>1</v>
      </c>
    </row>
    <row r="3403" spans="1:14" x14ac:dyDescent="0.2">
      <c r="A3403" s="39" t="s">
        <v>23</v>
      </c>
      <c r="B3403" s="40"/>
      <c r="C3403" s="41">
        <v>0</v>
      </c>
      <c r="D3403" s="42">
        <v>0</v>
      </c>
      <c r="E3403" s="42">
        <v>0.95</v>
      </c>
      <c r="F3403" s="41">
        <v>0</v>
      </c>
      <c r="G3403" s="41">
        <v>365931</v>
      </c>
      <c r="H3403" s="41">
        <v>365931</v>
      </c>
      <c r="I3403" s="41">
        <v>0</v>
      </c>
      <c r="J3403" s="41">
        <v>127344</v>
      </c>
      <c r="K3403" s="41">
        <v>3659</v>
      </c>
      <c r="L3403" s="41">
        <v>0</v>
      </c>
      <c r="M3403" s="41">
        <v>0</v>
      </c>
      <c r="N3403" s="43">
        <v>493275</v>
      </c>
    </row>
    <row r="3404" spans="1:14" x14ac:dyDescent="0.2">
      <c r="A3404" s="39" t="s">
        <v>1481</v>
      </c>
      <c r="B3404" s="40"/>
      <c r="C3404" s="41">
        <v>0</v>
      </c>
      <c r="D3404" s="42">
        <v>3.7772000000000001</v>
      </c>
      <c r="E3404" s="42">
        <v>8.2100000000000006E-2</v>
      </c>
      <c r="F3404" s="41">
        <v>2140040</v>
      </c>
      <c r="G3404" s="41">
        <v>20626</v>
      </c>
      <c r="H3404" s="41">
        <v>2160666</v>
      </c>
      <c r="I3404" s="41">
        <v>0</v>
      </c>
      <c r="J3404" s="41">
        <v>751912</v>
      </c>
      <c r="K3404" s="41">
        <v>21607</v>
      </c>
      <c r="L3404" s="41">
        <v>33925</v>
      </c>
      <c r="M3404" s="41">
        <v>0</v>
      </c>
      <c r="N3404" s="43">
        <v>2946503</v>
      </c>
    </row>
    <row r="3405" spans="1:14" x14ac:dyDescent="0.2">
      <c r="A3405" s="34" t="s">
        <v>24</v>
      </c>
      <c r="B3405" s="35"/>
      <c r="C3405" s="36">
        <f t="shared" ref="C3405:N3405" si="705">SUM(C3399:C3404)</f>
        <v>0</v>
      </c>
      <c r="D3405" s="37">
        <f t="shared" si="705"/>
        <v>4.7435999999999998</v>
      </c>
      <c r="E3405" s="37">
        <f t="shared" si="705"/>
        <v>1.0321</v>
      </c>
      <c r="F3405" s="36">
        <f t="shared" si="705"/>
        <v>2469686</v>
      </c>
      <c r="G3405" s="36">
        <f t="shared" si="705"/>
        <v>386557</v>
      </c>
      <c r="H3405" s="36">
        <f t="shared" si="705"/>
        <v>2856243</v>
      </c>
      <c r="I3405" s="36">
        <f t="shared" si="705"/>
        <v>16800</v>
      </c>
      <c r="J3405" s="36">
        <f t="shared" si="705"/>
        <v>999652</v>
      </c>
      <c r="K3405" s="36">
        <f t="shared" si="705"/>
        <v>28562</v>
      </c>
      <c r="L3405" s="36">
        <f t="shared" si="705"/>
        <v>33925</v>
      </c>
      <c r="M3405" s="36">
        <f t="shared" si="705"/>
        <v>0</v>
      </c>
      <c r="N3405" s="38">
        <f t="shared" si="705"/>
        <v>3906620</v>
      </c>
    </row>
    <row r="3406" spans="1:14" x14ac:dyDescent="0.2">
      <c r="A3406" s="34" t="s">
        <v>25</v>
      </c>
      <c r="B3406" s="35"/>
      <c r="C3406" s="36"/>
      <c r="D3406" s="37"/>
      <c r="E3406" s="37"/>
      <c r="F3406" s="36"/>
      <c r="G3406" s="36"/>
      <c r="H3406" s="36"/>
      <c r="I3406" s="36"/>
      <c r="J3406" s="36"/>
      <c r="K3406" s="36"/>
      <c r="L3406" s="36"/>
      <c r="M3406" s="36"/>
      <c r="N3406" s="38"/>
    </row>
    <row r="3407" spans="1:14" x14ac:dyDescent="0.2">
      <c r="A3407" s="39" t="s">
        <v>26</v>
      </c>
      <c r="B3407" s="40"/>
      <c r="C3407" s="41">
        <v>21</v>
      </c>
      <c r="D3407" s="42">
        <v>0</v>
      </c>
      <c r="E3407" s="42">
        <v>0.87039999999999995</v>
      </c>
      <c r="F3407" s="41">
        <v>0</v>
      </c>
      <c r="G3407" s="41">
        <v>267585</v>
      </c>
      <c r="H3407" s="41">
        <v>267585</v>
      </c>
      <c r="I3407" s="41">
        <v>0</v>
      </c>
      <c r="J3407" s="41">
        <v>93120</v>
      </c>
      <c r="K3407" s="41">
        <v>2676</v>
      </c>
      <c r="L3407" s="41">
        <v>1785</v>
      </c>
      <c r="M3407" s="41">
        <v>0</v>
      </c>
      <c r="N3407" s="43">
        <v>362490</v>
      </c>
    </row>
    <row r="3408" spans="1:14" x14ac:dyDescent="0.2">
      <c r="A3408" s="39" t="s">
        <v>89</v>
      </c>
      <c r="B3408" s="40"/>
      <c r="C3408" s="41">
        <v>22</v>
      </c>
      <c r="D3408" s="42">
        <v>0</v>
      </c>
      <c r="E3408" s="42">
        <v>0.61450000000000005</v>
      </c>
      <c r="F3408" s="41">
        <v>0</v>
      </c>
      <c r="G3408" s="41">
        <v>188915</v>
      </c>
      <c r="H3408" s="41">
        <v>188915</v>
      </c>
      <c r="I3408" s="41">
        <v>0</v>
      </c>
      <c r="J3408" s="41">
        <v>65742</v>
      </c>
      <c r="K3408" s="41">
        <v>1889</v>
      </c>
      <c r="L3408" s="41">
        <v>1342</v>
      </c>
      <c r="M3408" s="41">
        <v>0</v>
      </c>
      <c r="N3408" s="43">
        <v>255999</v>
      </c>
    </row>
    <row r="3409" spans="1:14" x14ac:dyDescent="0.2">
      <c r="A3409" s="34" t="s">
        <v>24</v>
      </c>
      <c r="B3409" s="35"/>
      <c r="C3409" s="36">
        <f t="shared" ref="C3409:N3409" si="706">SUM(C3407:C3408)</f>
        <v>43</v>
      </c>
      <c r="D3409" s="37">
        <f t="shared" si="706"/>
        <v>0</v>
      </c>
      <c r="E3409" s="37">
        <f t="shared" si="706"/>
        <v>1.4849000000000001</v>
      </c>
      <c r="F3409" s="36">
        <f t="shared" si="706"/>
        <v>0</v>
      </c>
      <c r="G3409" s="36">
        <f t="shared" si="706"/>
        <v>456500</v>
      </c>
      <c r="H3409" s="36">
        <f t="shared" si="706"/>
        <v>456500</v>
      </c>
      <c r="I3409" s="36">
        <f t="shared" si="706"/>
        <v>0</v>
      </c>
      <c r="J3409" s="36">
        <f t="shared" si="706"/>
        <v>158862</v>
      </c>
      <c r="K3409" s="36">
        <f t="shared" si="706"/>
        <v>4565</v>
      </c>
      <c r="L3409" s="36">
        <f t="shared" si="706"/>
        <v>3127</v>
      </c>
      <c r="M3409" s="36">
        <f t="shared" si="706"/>
        <v>0</v>
      </c>
      <c r="N3409" s="38">
        <f t="shared" si="706"/>
        <v>618489</v>
      </c>
    </row>
    <row r="3410" spans="1:14" x14ac:dyDescent="0.2">
      <c r="A3410" s="34" t="s">
        <v>1483</v>
      </c>
      <c r="B3410" s="35"/>
      <c r="C3410" s="36"/>
      <c r="D3410" s="37"/>
      <c r="E3410" s="37"/>
      <c r="F3410" s="36"/>
      <c r="G3410" s="36"/>
      <c r="H3410" s="36"/>
      <c r="I3410" s="36"/>
      <c r="J3410" s="36"/>
      <c r="K3410" s="36"/>
      <c r="L3410" s="36"/>
      <c r="M3410" s="36"/>
      <c r="N3410" s="38"/>
    </row>
    <row r="3411" spans="1:14" x14ac:dyDescent="0.2">
      <c r="A3411" s="39" t="s">
        <v>1492</v>
      </c>
      <c r="B3411" s="40"/>
      <c r="C3411" s="41">
        <v>18</v>
      </c>
      <c r="D3411" s="42">
        <v>0</v>
      </c>
      <c r="E3411" s="42">
        <v>3.4299999999999997E-2</v>
      </c>
      <c r="F3411" s="41">
        <v>0</v>
      </c>
      <c r="G3411" s="41">
        <v>9296</v>
      </c>
      <c r="H3411" s="41">
        <v>9296</v>
      </c>
      <c r="I3411" s="41">
        <v>0</v>
      </c>
      <c r="J3411" s="41">
        <v>3235</v>
      </c>
      <c r="K3411" s="41">
        <v>93</v>
      </c>
      <c r="L3411" s="41">
        <v>0</v>
      </c>
      <c r="M3411" s="41">
        <v>0</v>
      </c>
      <c r="N3411" s="43">
        <v>12531</v>
      </c>
    </row>
    <row r="3412" spans="1:14" x14ac:dyDescent="0.2">
      <c r="A3412" s="39" t="s">
        <v>1485</v>
      </c>
      <c r="B3412" s="40"/>
      <c r="C3412" s="41">
        <v>0</v>
      </c>
      <c r="D3412" s="42">
        <v>0.68400000000000005</v>
      </c>
      <c r="E3412" s="42">
        <v>0</v>
      </c>
      <c r="F3412" s="41">
        <v>307882</v>
      </c>
      <c r="G3412" s="41">
        <v>0</v>
      </c>
      <c r="H3412" s="41">
        <v>307882</v>
      </c>
      <c r="I3412" s="41">
        <v>0</v>
      </c>
      <c r="J3412" s="41">
        <v>107143</v>
      </c>
      <c r="K3412" s="41">
        <v>3079</v>
      </c>
      <c r="L3412" s="41">
        <v>0</v>
      </c>
      <c r="M3412" s="41">
        <v>0</v>
      </c>
      <c r="N3412" s="43">
        <v>415025</v>
      </c>
    </row>
    <row r="3413" spans="1:14" x14ac:dyDescent="0.2">
      <c r="A3413" s="34" t="s">
        <v>24</v>
      </c>
      <c r="B3413" s="35"/>
      <c r="C3413" s="36">
        <f t="shared" ref="C3413:N3413" si="707">SUM(C3411:C3412)</f>
        <v>18</v>
      </c>
      <c r="D3413" s="37">
        <f t="shared" si="707"/>
        <v>0.68400000000000005</v>
      </c>
      <c r="E3413" s="37">
        <f t="shared" si="707"/>
        <v>3.4299999999999997E-2</v>
      </c>
      <c r="F3413" s="36">
        <f t="shared" si="707"/>
        <v>307882</v>
      </c>
      <c r="G3413" s="36">
        <f t="shared" si="707"/>
        <v>9296</v>
      </c>
      <c r="H3413" s="36">
        <f t="shared" si="707"/>
        <v>317178</v>
      </c>
      <c r="I3413" s="36">
        <f t="shared" si="707"/>
        <v>0</v>
      </c>
      <c r="J3413" s="36">
        <f t="shared" si="707"/>
        <v>110378</v>
      </c>
      <c r="K3413" s="36">
        <f t="shared" si="707"/>
        <v>3172</v>
      </c>
      <c r="L3413" s="36">
        <f t="shared" si="707"/>
        <v>0</v>
      </c>
      <c r="M3413" s="36">
        <f t="shared" si="707"/>
        <v>0</v>
      </c>
      <c r="N3413" s="38">
        <f t="shared" si="707"/>
        <v>427556</v>
      </c>
    </row>
    <row r="3414" spans="1:14" x14ac:dyDescent="0.2">
      <c r="A3414" s="29" t="s">
        <v>2896</v>
      </c>
      <c r="B3414" s="30"/>
      <c r="C3414" s="31">
        <f t="shared" ref="C3414:N3414" si="708">C3397+C3405+C3409+C3413</f>
        <v>61</v>
      </c>
      <c r="D3414" s="32">
        <f t="shared" si="708"/>
        <v>7.6374000000000004</v>
      </c>
      <c r="E3414" s="32">
        <f t="shared" si="708"/>
        <v>2.9513000000000003</v>
      </c>
      <c r="F3414" s="31">
        <f t="shared" si="708"/>
        <v>3952715</v>
      </c>
      <c r="G3414" s="31">
        <f t="shared" si="708"/>
        <v>947350</v>
      </c>
      <c r="H3414" s="31">
        <f t="shared" si="708"/>
        <v>4900065</v>
      </c>
      <c r="I3414" s="31">
        <f t="shared" si="708"/>
        <v>16800</v>
      </c>
      <c r="J3414" s="31">
        <f t="shared" si="708"/>
        <v>1710902</v>
      </c>
      <c r="K3414" s="31">
        <f t="shared" si="708"/>
        <v>49000</v>
      </c>
      <c r="L3414" s="31">
        <f t="shared" si="708"/>
        <v>45452</v>
      </c>
      <c r="M3414" s="31">
        <f t="shared" si="708"/>
        <v>0</v>
      </c>
      <c r="N3414" s="33">
        <f t="shared" si="708"/>
        <v>6673219</v>
      </c>
    </row>
    <row r="3415" spans="1:14" x14ac:dyDescent="0.2">
      <c r="A3415" s="39"/>
      <c r="B3415" s="40"/>
      <c r="C3415" s="41"/>
      <c r="D3415" s="42"/>
      <c r="E3415" s="42"/>
      <c r="F3415" s="41"/>
      <c r="G3415" s="41"/>
      <c r="H3415" s="41"/>
      <c r="I3415" s="41"/>
      <c r="J3415" s="41"/>
      <c r="K3415" s="41"/>
      <c r="L3415" s="41"/>
      <c r="M3415" s="41"/>
      <c r="N3415" s="43"/>
    </row>
    <row r="3416" spans="1:14" x14ac:dyDescent="0.2">
      <c r="A3416" s="29" t="s">
        <v>2897</v>
      </c>
      <c r="B3416" s="30"/>
      <c r="C3416" s="31"/>
      <c r="D3416" s="32"/>
      <c r="E3416" s="32"/>
      <c r="F3416" s="31"/>
      <c r="G3416" s="31"/>
      <c r="H3416" s="31"/>
      <c r="I3416" s="31"/>
      <c r="J3416" s="31"/>
      <c r="K3416" s="31"/>
      <c r="L3416" s="31"/>
      <c r="M3416" s="31"/>
      <c r="N3416" s="33"/>
    </row>
    <row r="3417" spans="1:14" x14ac:dyDescent="0.2">
      <c r="A3417" s="29" t="s">
        <v>2898</v>
      </c>
      <c r="B3417" s="30" t="s">
        <v>6</v>
      </c>
      <c r="C3417" s="31" t="s">
        <v>7</v>
      </c>
      <c r="D3417" s="32" t="s">
        <v>8</v>
      </c>
      <c r="E3417" s="32" t="s">
        <v>9</v>
      </c>
      <c r="F3417" s="31" t="s">
        <v>10</v>
      </c>
      <c r="G3417" s="31" t="s">
        <v>11</v>
      </c>
      <c r="H3417" s="31" t="s">
        <v>12</v>
      </c>
      <c r="I3417" s="31" t="s">
        <v>13</v>
      </c>
      <c r="J3417" s="31" t="s">
        <v>14</v>
      </c>
      <c r="K3417" s="31" t="s">
        <v>15</v>
      </c>
      <c r="L3417" s="31" t="s">
        <v>16</v>
      </c>
      <c r="M3417" s="31" t="s">
        <v>17</v>
      </c>
      <c r="N3417" s="33" t="s">
        <v>18</v>
      </c>
    </row>
    <row r="3418" spans="1:14" x14ac:dyDescent="0.2">
      <c r="A3418" s="34" t="s">
        <v>19</v>
      </c>
      <c r="B3418" s="35"/>
      <c r="C3418" s="36"/>
      <c r="D3418" s="37"/>
      <c r="E3418" s="37"/>
      <c r="F3418" s="36"/>
      <c r="G3418" s="36"/>
      <c r="H3418" s="36"/>
      <c r="I3418" s="36"/>
      <c r="J3418" s="36"/>
      <c r="K3418" s="36"/>
      <c r="L3418" s="36"/>
      <c r="M3418" s="36"/>
      <c r="N3418" s="38"/>
    </row>
    <row r="3419" spans="1:14" x14ac:dyDescent="0.2">
      <c r="A3419" s="39" t="s">
        <v>22</v>
      </c>
      <c r="B3419" s="40"/>
      <c r="C3419" s="41">
        <v>0</v>
      </c>
      <c r="D3419" s="42">
        <v>2.13</v>
      </c>
      <c r="E3419" s="42">
        <v>0.4</v>
      </c>
      <c r="F3419" s="41">
        <v>1210117</v>
      </c>
      <c r="G3419" s="41">
        <v>94997</v>
      </c>
      <c r="H3419" s="41">
        <v>1305114</v>
      </c>
      <c r="I3419" s="41">
        <v>0</v>
      </c>
      <c r="J3419" s="41">
        <v>454180</v>
      </c>
      <c r="K3419" s="41">
        <v>13051</v>
      </c>
      <c r="L3419" s="41">
        <v>9200</v>
      </c>
      <c r="M3419" s="41">
        <v>0</v>
      </c>
      <c r="N3419" s="43">
        <v>1768494</v>
      </c>
    </row>
    <row r="3420" spans="1:14" x14ac:dyDescent="0.2">
      <c r="A3420" s="34" t="s">
        <v>24</v>
      </c>
      <c r="B3420" s="35"/>
      <c r="C3420" s="36">
        <f t="shared" ref="C3420:N3420" si="709">SUM(C3419:C3419)</f>
        <v>0</v>
      </c>
      <c r="D3420" s="37">
        <f t="shared" si="709"/>
        <v>2.13</v>
      </c>
      <c r="E3420" s="37">
        <f t="shared" si="709"/>
        <v>0.4</v>
      </c>
      <c r="F3420" s="36">
        <f t="shared" si="709"/>
        <v>1210117</v>
      </c>
      <c r="G3420" s="36">
        <f t="shared" si="709"/>
        <v>94997</v>
      </c>
      <c r="H3420" s="36">
        <f t="shared" si="709"/>
        <v>1305114</v>
      </c>
      <c r="I3420" s="36">
        <f t="shared" si="709"/>
        <v>0</v>
      </c>
      <c r="J3420" s="36">
        <f t="shared" si="709"/>
        <v>454180</v>
      </c>
      <c r="K3420" s="36">
        <f t="shared" si="709"/>
        <v>13051</v>
      </c>
      <c r="L3420" s="36">
        <f t="shared" si="709"/>
        <v>9200</v>
      </c>
      <c r="M3420" s="36">
        <f t="shared" si="709"/>
        <v>0</v>
      </c>
      <c r="N3420" s="38">
        <f t="shared" si="709"/>
        <v>1768494</v>
      </c>
    </row>
    <row r="3421" spans="1:14" x14ac:dyDescent="0.2">
      <c r="A3421" s="34" t="s">
        <v>1629</v>
      </c>
      <c r="B3421" s="35"/>
      <c r="C3421" s="36"/>
      <c r="D3421" s="37"/>
      <c r="E3421" s="37"/>
      <c r="F3421" s="36"/>
      <c r="G3421" s="36"/>
      <c r="H3421" s="36"/>
      <c r="I3421" s="36"/>
      <c r="J3421" s="36"/>
      <c r="K3421" s="36"/>
      <c r="L3421" s="36"/>
      <c r="M3421" s="36"/>
      <c r="N3421" s="38"/>
    </row>
    <row r="3422" spans="1:14" x14ac:dyDescent="0.2">
      <c r="A3422" s="39" t="s">
        <v>162</v>
      </c>
      <c r="B3422" s="40"/>
      <c r="C3422" s="41">
        <v>0</v>
      </c>
      <c r="D3422" s="42">
        <v>1.9389000000000001</v>
      </c>
      <c r="E3422" s="42">
        <v>0</v>
      </c>
      <c r="F3422" s="41">
        <v>677539</v>
      </c>
      <c r="G3422" s="41">
        <v>0</v>
      </c>
      <c r="H3422" s="41">
        <v>677539</v>
      </c>
      <c r="I3422" s="41">
        <v>0</v>
      </c>
      <c r="J3422" s="41">
        <v>235784</v>
      </c>
      <c r="K3422" s="41">
        <v>6775</v>
      </c>
      <c r="L3422" s="41">
        <v>0</v>
      </c>
      <c r="M3422" s="41">
        <v>0</v>
      </c>
      <c r="N3422" s="43">
        <v>913323</v>
      </c>
    </row>
    <row r="3423" spans="1:14" x14ac:dyDescent="0.2">
      <c r="A3423" s="39" t="s">
        <v>40</v>
      </c>
      <c r="B3423" s="40"/>
      <c r="C3423" s="41">
        <v>0</v>
      </c>
      <c r="D3423" s="42">
        <v>-6.3799999999999996E-2</v>
      </c>
      <c r="E3423" s="42">
        <v>0</v>
      </c>
      <c r="F3423" s="41">
        <v>-31920</v>
      </c>
      <c r="G3423" s="41">
        <v>0</v>
      </c>
      <c r="H3423" s="41">
        <v>-31920</v>
      </c>
      <c r="I3423" s="41">
        <v>0</v>
      </c>
      <c r="J3423" s="41">
        <v>-11108</v>
      </c>
      <c r="K3423" s="41">
        <v>-319</v>
      </c>
      <c r="L3423" s="41">
        <v>0</v>
      </c>
      <c r="M3423" s="41">
        <v>0</v>
      </c>
      <c r="N3423" s="43">
        <v>-43028</v>
      </c>
    </row>
    <row r="3424" spans="1:14" x14ac:dyDescent="0.2">
      <c r="A3424" s="39" t="s">
        <v>41</v>
      </c>
      <c r="B3424" s="40"/>
      <c r="C3424" s="41">
        <v>0</v>
      </c>
      <c r="D3424" s="42">
        <v>0</v>
      </c>
      <c r="E3424" s="42">
        <v>0</v>
      </c>
      <c r="F3424" s="41">
        <v>0</v>
      </c>
      <c r="G3424" s="41">
        <v>0</v>
      </c>
      <c r="H3424" s="41">
        <v>0</v>
      </c>
      <c r="I3424" s="41">
        <v>31920</v>
      </c>
      <c r="J3424" s="41">
        <v>10789</v>
      </c>
      <c r="K3424" s="41">
        <v>0</v>
      </c>
      <c r="L3424" s="41">
        <v>0</v>
      </c>
      <c r="M3424" s="41">
        <v>0</v>
      </c>
      <c r="N3424" s="43">
        <v>42709</v>
      </c>
    </row>
    <row r="3425" spans="1:14" x14ac:dyDescent="0.2">
      <c r="A3425" s="39" t="s">
        <v>163</v>
      </c>
      <c r="B3425" s="40"/>
      <c r="C3425" s="41">
        <v>0</v>
      </c>
      <c r="D3425" s="42">
        <v>0</v>
      </c>
      <c r="E3425" s="42">
        <v>0</v>
      </c>
      <c r="F3425" s="41">
        <v>0</v>
      </c>
      <c r="G3425" s="41">
        <v>0</v>
      </c>
      <c r="H3425" s="41">
        <v>0</v>
      </c>
      <c r="I3425" s="41">
        <v>0</v>
      </c>
      <c r="J3425" s="41">
        <v>1</v>
      </c>
      <c r="K3425" s="41">
        <v>0</v>
      </c>
      <c r="L3425" s="41">
        <v>0</v>
      </c>
      <c r="M3425" s="41">
        <v>0</v>
      </c>
      <c r="N3425" s="43">
        <v>1</v>
      </c>
    </row>
    <row r="3426" spans="1:14" x14ac:dyDescent="0.2">
      <c r="A3426" s="39" t="s">
        <v>32</v>
      </c>
      <c r="B3426" s="40"/>
      <c r="C3426" s="41">
        <v>0</v>
      </c>
      <c r="D3426" s="42">
        <v>0</v>
      </c>
      <c r="E3426" s="42">
        <v>0.4</v>
      </c>
      <c r="F3426" s="41">
        <v>0</v>
      </c>
      <c r="G3426" s="41">
        <v>105883</v>
      </c>
      <c r="H3426" s="41">
        <v>105883</v>
      </c>
      <c r="I3426" s="41">
        <v>0</v>
      </c>
      <c r="J3426" s="41">
        <v>36847</v>
      </c>
      <c r="K3426" s="41">
        <v>1059</v>
      </c>
      <c r="L3426" s="41">
        <v>0</v>
      </c>
      <c r="M3426" s="41">
        <v>0</v>
      </c>
      <c r="N3426" s="43">
        <v>142730</v>
      </c>
    </row>
    <row r="3427" spans="1:14" x14ac:dyDescent="0.2">
      <c r="A3427" s="39" t="s">
        <v>23</v>
      </c>
      <c r="B3427" s="40"/>
      <c r="C3427" s="41">
        <v>0</v>
      </c>
      <c r="D3427" s="42">
        <v>0</v>
      </c>
      <c r="E3427" s="42">
        <v>0.7</v>
      </c>
      <c r="F3427" s="41">
        <v>0</v>
      </c>
      <c r="G3427" s="41">
        <v>268234</v>
      </c>
      <c r="H3427" s="41">
        <v>268234</v>
      </c>
      <c r="I3427" s="41">
        <v>0</v>
      </c>
      <c r="J3427" s="41">
        <v>93345</v>
      </c>
      <c r="K3427" s="41">
        <v>2682</v>
      </c>
      <c r="L3427" s="41">
        <v>0</v>
      </c>
      <c r="M3427" s="41">
        <v>0</v>
      </c>
      <c r="N3427" s="43">
        <v>361579</v>
      </c>
    </row>
    <row r="3428" spans="1:14" x14ac:dyDescent="0.2">
      <c r="A3428" s="39" t="s">
        <v>1481</v>
      </c>
      <c r="B3428" s="40"/>
      <c r="C3428" s="41">
        <v>0</v>
      </c>
      <c r="D3428" s="42">
        <v>2.6362999999999999</v>
      </c>
      <c r="E3428" s="42">
        <v>9.1700000000000004E-2</v>
      </c>
      <c r="F3428" s="41">
        <v>1561438</v>
      </c>
      <c r="G3428" s="41">
        <v>23018</v>
      </c>
      <c r="H3428" s="41">
        <v>1584456</v>
      </c>
      <c r="I3428" s="41">
        <v>0</v>
      </c>
      <c r="J3428" s="41">
        <v>551392</v>
      </c>
      <c r="K3428" s="41">
        <v>15845</v>
      </c>
      <c r="L3428" s="41">
        <v>60475</v>
      </c>
      <c r="M3428" s="41">
        <v>0</v>
      </c>
      <c r="N3428" s="43">
        <v>2196323</v>
      </c>
    </row>
    <row r="3429" spans="1:14" x14ac:dyDescent="0.2">
      <c r="A3429" s="34" t="s">
        <v>24</v>
      </c>
      <c r="B3429" s="35"/>
      <c r="C3429" s="36">
        <f t="shared" ref="C3429:N3429" si="710">SUM(C3422:C3428)</f>
        <v>0</v>
      </c>
      <c r="D3429" s="37">
        <f t="shared" si="710"/>
        <v>4.5114000000000001</v>
      </c>
      <c r="E3429" s="37">
        <f t="shared" si="710"/>
        <v>1.1917</v>
      </c>
      <c r="F3429" s="36">
        <f t="shared" si="710"/>
        <v>2207057</v>
      </c>
      <c r="G3429" s="36">
        <f t="shared" si="710"/>
        <v>397135</v>
      </c>
      <c r="H3429" s="36">
        <f t="shared" si="710"/>
        <v>2604192</v>
      </c>
      <c r="I3429" s="36">
        <f t="shared" si="710"/>
        <v>31920</v>
      </c>
      <c r="J3429" s="36">
        <f t="shared" si="710"/>
        <v>917050</v>
      </c>
      <c r="K3429" s="36">
        <f t="shared" si="710"/>
        <v>26042</v>
      </c>
      <c r="L3429" s="36">
        <f t="shared" si="710"/>
        <v>60475</v>
      </c>
      <c r="M3429" s="36">
        <f t="shared" si="710"/>
        <v>0</v>
      </c>
      <c r="N3429" s="38">
        <f t="shared" si="710"/>
        <v>3613637</v>
      </c>
    </row>
    <row r="3430" spans="1:14" x14ac:dyDescent="0.2">
      <c r="A3430" s="34" t="s">
        <v>25</v>
      </c>
      <c r="B3430" s="35"/>
      <c r="C3430" s="36"/>
      <c r="D3430" s="37"/>
      <c r="E3430" s="37"/>
      <c r="F3430" s="36"/>
      <c r="G3430" s="36"/>
      <c r="H3430" s="36"/>
      <c r="I3430" s="36"/>
      <c r="J3430" s="36"/>
      <c r="K3430" s="36"/>
      <c r="L3430" s="36"/>
      <c r="M3430" s="36"/>
      <c r="N3430" s="38"/>
    </row>
    <row r="3431" spans="1:14" x14ac:dyDescent="0.2">
      <c r="A3431" s="39" t="s">
        <v>26</v>
      </c>
      <c r="B3431" s="40"/>
      <c r="C3431" s="41">
        <v>24</v>
      </c>
      <c r="D3431" s="42">
        <v>0</v>
      </c>
      <c r="E3431" s="42">
        <v>0.96350000000000002</v>
      </c>
      <c r="F3431" s="41">
        <v>0</v>
      </c>
      <c r="G3431" s="41">
        <v>296207</v>
      </c>
      <c r="H3431" s="41">
        <v>296207</v>
      </c>
      <c r="I3431" s="41">
        <v>0</v>
      </c>
      <c r="J3431" s="41">
        <v>103080</v>
      </c>
      <c r="K3431" s="41">
        <v>2962</v>
      </c>
      <c r="L3431" s="41">
        <v>2040</v>
      </c>
      <c r="M3431" s="41">
        <v>0</v>
      </c>
      <c r="N3431" s="43">
        <v>401327</v>
      </c>
    </row>
    <row r="3432" spans="1:14" x14ac:dyDescent="0.2">
      <c r="A3432" s="39" t="s">
        <v>785</v>
      </c>
      <c r="B3432" s="40"/>
      <c r="C3432" s="41">
        <v>21</v>
      </c>
      <c r="D3432" s="42">
        <v>0</v>
      </c>
      <c r="E3432" s="42">
        <v>0.39300000000000002</v>
      </c>
      <c r="F3432" s="41">
        <v>0</v>
      </c>
      <c r="G3432" s="41">
        <v>120819</v>
      </c>
      <c r="H3432" s="41">
        <v>120819</v>
      </c>
      <c r="I3432" s="41">
        <v>0</v>
      </c>
      <c r="J3432" s="41">
        <v>42045</v>
      </c>
      <c r="K3432" s="41">
        <v>1208</v>
      </c>
      <c r="L3432" s="41">
        <v>861</v>
      </c>
      <c r="M3432" s="41">
        <v>0</v>
      </c>
      <c r="N3432" s="43">
        <v>163725</v>
      </c>
    </row>
    <row r="3433" spans="1:14" x14ac:dyDescent="0.2">
      <c r="A3433" s="39" t="s">
        <v>781</v>
      </c>
      <c r="B3433" s="40"/>
      <c r="C3433" s="41">
        <v>21</v>
      </c>
      <c r="D3433" s="42">
        <v>0</v>
      </c>
      <c r="E3433" s="42">
        <v>0.19359999999999999</v>
      </c>
      <c r="F3433" s="41">
        <v>0</v>
      </c>
      <c r="G3433" s="41">
        <v>59518</v>
      </c>
      <c r="H3433" s="41">
        <v>59518</v>
      </c>
      <c r="I3433" s="41">
        <v>0</v>
      </c>
      <c r="J3433" s="41">
        <v>20712</v>
      </c>
      <c r="K3433" s="41">
        <v>595</v>
      </c>
      <c r="L3433" s="41">
        <v>420</v>
      </c>
      <c r="M3433" s="41">
        <v>0</v>
      </c>
      <c r="N3433" s="43">
        <v>80650</v>
      </c>
    </row>
    <row r="3434" spans="1:14" x14ac:dyDescent="0.2">
      <c r="A3434" s="34" t="s">
        <v>24</v>
      </c>
      <c r="B3434" s="35"/>
      <c r="C3434" s="36">
        <f t="shared" ref="C3434:N3434" si="711">SUM(C3431:C3433)</f>
        <v>66</v>
      </c>
      <c r="D3434" s="37">
        <f t="shared" si="711"/>
        <v>0</v>
      </c>
      <c r="E3434" s="37">
        <f t="shared" si="711"/>
        <v>1.5501</v>
      </c>
      <c r="F3434" s="36">
        <f t="shared" si="711"/>
        <v>0</v>
      </c>
      <c r="G3434" s="36">
        <f t="shared" si="711"/>
        <v>476544</v>
      </c>
      <c r="H3434" s="36">
        <f t="shared" si="711"/>
        <v>476544</v>
      </c>
      <c r="I3434" s="36">
        <f t="shared" si="711"/>
        <v>0</v>
      </c>
      <c r="J3434" s="36">
        <f t="shared" si="711"/>
        <v>165837</v>
      </c>
      <c r="K3434" s="36">
        <f t="shared" si="711"/>
        <v>4765</v>
      </c>
      <c r="L3434" s="36">
        <f t="shared" si="711"/>
        <v>3321</v>
      </c>
      <c r="M3434" s="36">
        <f t="shared" si="711"/>
        <v>0</v>
      </c>
      <c r="N3434" s="38">
        <f t="shared" si="711"/>
        <v>645702</v>
      </c>
    </row>
    <row r="3435" spans="1:14" x14ac:dyDescent="0.2">
      <c r="A3435" s="34" t="s">
        <v>1483</v>
      </c>
      <c r="B3435" s="35"/>
      <c r="C3435" s="36"/>
      <c r="D3435" s="37"/>
      <c r="E3435" s="37"/>
      <c r="F3435" s="36"/>
      <c r="G3435" s="36"/>
      <c r="H3435" s="36"/>
      <c r="I3435" s="36"/>
      <c r="J3435" s="36"/>
      <c r="K3435" s="36"/>
      <c r="L3435" s="36"/>
      <c r="M3435" s="36"/>
      <c r="N3435" s="38"/>
    </row>
    <row r="3436" spans="1:14" x14ac:dyDescent="0.2">
      <c r="A3436" s="39" t="s">
        <v>1492</v>
      </c>
      <c r="B3436" s="40"/>
      <c r="C3436" s="41">
        <v>22</v>
      </c>
      <c r="D3436" s="42">
        <v>0</v>
      </c>
      <c r="E3436" s="42">
        <v>4.19E-2</v>
      </c>
      <c r="F3436" s="41">
        <v>0</v>
      </c>
      <c r="G3436" s="41">
        <v>11355</v>
      </c>
      <c r="H3436" s="41">
        <v>11355</v>
      </c>
      <c r="I3436" s="41">
        <v>0</v>
      </c>
      <c r="J3436" s="41">
        <v>3952</v>
      </c>
      <c r="K3436" s="41">
        <v>114</v>
      </c>
      <c r="L3436" s="41">
        <v>0</v>
      </c>
      <c r="M3436" s="41">
        <v>0</v>
      </c>
      <c r="N3436" s="43">
        <v>15307</v>
      </c>
    </row>
    <row r="3437" spans="1:14" x14ac:dyDescent="0.2">
      <c r="A3437" s="39" t="s">
        <v>1485</v>
      </c>
      <c r="B3437" s="40"/>
      <c r="C3437" s="41">
        <v>0</v>
      </c>
      <c r="D3437" s="42">
        <v>0.89290000000000003</v>
      </c>
      <c r="E3437" s="42">
        <v>0</v>
      </c>
      <c r="F3437" s="41">
        <v>443288</v>
      </c>
      <c r="G3437" s="41">
        <v>0</v>
      </c>
      <c r="H3437" s="41">
        <v>443288</v>
      </c>
      <c r="I3437" s="41">
        <v>0</v>
      </c>
      <c r="J3437" s="41">
        <v>154264</v>
      </c>
      <c r="K3437" s="41">
        <v>4433</v>
      </c>
      <c r="L3437" s="41">
        <v>0</v>
      </c>
      <c r="M3437" s="41">
        <v>0</v>
      </c>
      <c r="N3437" s="43">
        <v>597552</v>
      </c>
    </row>
    <row r="3438" spans="1:14" x14ac:dyDescent="0.2">
      <c r="A3438" s="34" t="s">
        <v>24</v>
      </c>
      <c r="B3438" s="35"/>
      <c r="C3438" s="36">
        <f t="shared" ref="C3438:N3438" si="712">SUM(C3436:C3437)</f>
        <v>22</v>
      </c>
      <c r="D3438" s="37">
        <f t="shared" si="712"/>
        <v>0.89290000000000003</v>
      </c>
      <c r="E3438" s="37">
        <f t="shared" si="712"/>
        <v>4.19E-2</v>
      </c>
      <c r="F3438" s="36">
        <f t="shared" si="712"/>
        <v>443288</v>
      </c>
      <c r="G3438" s="36">
        <f t="shared" si="712"/>
        <v>11355</v>
      </c>
      <c r="H3438" s="36">
        <f t="shared" si="712"/>
        <v>454643</v>
      </c>
      <c r="I3438" s="36">
        <f t="shared" si="712"/>
        <v>0</v>
      </c>
      <c r="J3438" s="36">
        <f t="shared" si="712"/>
        <v>158216</v>
      </c>
      <c r="K3438" s="36">
        <f t="shared" si="712"/>
        <v>4547</v>
      </c>
      <c r="L3438" s="36">
        <f t="shared" si="712"/>
        <v>0</v>
      </c>
      <c r="M3438" s="36">
        <f t="shared" si="712"/>
        <v>0</v>
      </c>
      <c r="N3438" s="38">
        <f t="shared" si="712"/>
        <v>612859</v>
      </c>
    </row>
    <row r="3439" spans="1:14" x14ac:dyDescent="0.2">
      <c r="A3439" s="29" t="s">
        <v>2899</v>
      </c>
      <c r="B3439" s="30"/>
      <c r="C3439" s="31">
        <f t="shared" ref="C3439:N3439" si="713">C3420+C3429+C3434+C3438</f>
        <v>88</v>
      </c>
      <c r="D3439" s="32">
        <f t="shared" si="713"/>
        <v>7.5343</v>
      </c>
      <c r="E3439" s="32">
        <f t="shared" si="713"/>
        <v>3.1837</v>
      </c>
      <c r="F3439" s="31">
        <f t="shared" si="713"/>
        <v>3860462</v>
      </c>
      <c r="G3439" s="31">
        <f t="shared" si="713"/>
        <v>980031</v>
      </c>
      <c r="H3439" s="31">
        <f t="shared" si="713"/>
        <v>4840493</v>
      </c>
      <c r="I3439" s="31">
        <f t="shared" si="713"/>
        <v>31920</v>
      </c>
      <c r="J3439" s="31">
        <f t="shared" si="713"/>
        <v>1695283</v>
      </c>
      <c r="K3439" s="31">
        <f t="shared" si="713"/>
        <v>48405</v>
      </c>
      <c r="L3439" s="31">
        <f t="shared" si="713"/>
        <v>72996</v>
      </c>
      <c r="M3439" s="31">
        <f t="shared" si="713"/>
        <v>0</v>
      </c>
      <c r="N3439" s="33">
        <f t="shared" si="713"/>
        <v>6640692</v>
      </c>
    </row>
    <row r="3440" spans="1:14" x14ac:dyDescent="0.2">
      <c r="A3440" s="39"/>
      <c r="B3440" s="40"/>
      <c r="C3440" s="41"/>
      <c r="D3440" s="42"/>
      <c r="E3440" s="42"/>
      <c r="F3440" s="41"/>
      <c r="G3440" s="41"/>
      <c r="H3440" s="41"/>
      <c r="I3440" s="41"/>
      <c r="J3440" s="41"/>
      <c r="K3440" s="41"/>
      <c r="L3440" s="41"/>
      <c r="M3440" s="41"/>
      <c r="N3440" s="43"/>
    </row>
    <row r="3441" spans="1:14" x14ac:dyDescent="0.2">
      <c r="A3441" s="29" t="s">
        <v>2900</v>
      </c>
      <c r="B3441" s="30"/>
      <c r="C3441" s="31"/>
      <c r="D3441" s="32"/>
      <c r="E3441" s="32"/>
      <c r="F3441" s="31"/>
      <c r="G3441" s="31"/>
      <c r="H3441" s="31"/>
      <c r="I3441" s="31"/>
      <c r="J3441" s="31"/>
      <c r="K3441" s="31"/>
      <c r="L3441" s="31"/>
      <c r="M3441" s="31"/>
      <c r="N3441" s="33"/>
    </row>
    <row r="3442" spans="1:14" x14ac:dyDescent="0.2">
      <c r="A3442" s="29" t="s">
        <v>2901</v>
      </c>
      <c r="B3442" s="30" t="s">
        <v>6</v>
      </c>
      <c r="C3442" s="31" t="s">
        <v>7</v>
      </c>
      <c r="D3442" s="32" t="s">
        <v>8</v>
      </c>
      <c r="E3442" s="32" t="s">
        <v>9</v>
      </c>
      <c r="F3442" s="31" t="s">
        <v>10</v>
      </c>
      <c r="G3442" s="31" t="s">
        <v>11</v>
      </c>
      <c r="H3442" s="31" t="s">
        <v>12</v>
      </c>
      <c r="I3442" s="31" t="s">
        <v>13</v>
      </c>
      <c r="J3442" s="31" t="s">
        <v>14</v>
      </c>
      <c r="K3442" s="31" t="s">
        <v>15</v>
      </c>
      <c r="L3442" s="31" t="s">
        <v>16</v>
      </c>
      <c r="M3442" s="31" t="s">
        <v>17</v>
      </c>
      <c r="N3442" s="33" t="s">
        <v>18</v>
      </c>
    </row>
    <row r="3443" spans="1:14" x14ac:dyDescent="0.2">
      <c r="A3443" s="34" t="s">
        <v>19</v>
      </c>
      <c r="B3443" s="35"/>
      <c r="C3443" s="36"/>
      <c r="D3443" s="37"/>
      <c r="E3443" s="37"/>
      <c r="F3443" s="36"/>
      <c r="G3443" s="36"/>
      <c r="H3443" s="36"/>
      <c r="I3443" s="36"/>
      <c r="J3443" s="36"/>
      <c r="K3443" s="36"/>
      <c r="L3443" s="36"/>
      <c r="M3443" s="36"/>
      <c r="N3443" s="38"/>
    </row>
    <row r="3444" spans="1:14" x14ac:dyDescent="0.2">
      <c r="A3444" s="39" t="s">
        <v>22</v>
      </c>
      <c r="B3444" s="40"/>
      <c r="C3444" s="41">
        <v>0</v>
      </c>
      <c r="D3444" s="42">
        <v>3.903</v>
      </c>
      <c r="E3444" s="42">
        <v>0.72</v>
      </c>
      <c r="F3444" s="41">
        <v>2064225</v>
      </c>
      <c r="G3444" s="41">
        <v>170994</v>
      </c>
      <c r="H3444" s="41">
        <v>2235219</v>
      </c>
      <c r="I3444" s="41">
        <v>0</v>
      </c>
      <c r="J3444" s="41">
        <v>777856</v>
      </c>
      <c r="K3444" s="41">
        <v>22352</v>
      </c>
      <c r="L3444" s="41">
        <v>15200</v>
      </c>
      <c r="M3444" s="41">
        <v>0</v>
      </c>
      <c r="N3444" s="43">
        <v>3028275</v>
      </c>
    </row>
    <row r="3445" spans="1:14" x14ac:dyDescent="0.2">
      <c r="A3445" s="39" t="s">
        <v>31</v>
      </c>
      <c r="B3445" s="40"/>
      <c r="C3445" s="41">
        <v>0</v>
      </c>
      <c r="D3445" s="42">
        <v>0</v>
      </c>
      <c r="E3445" s="42">
        <v>0</v>
      </c>
      <c r="F3445" s="41">
        <v>36000</v>
      </c>
      <c r="G3445" s="41">
        <v>0</v>
      </c>
      <c r="H3445" s="41">
        <v>36000</v>
      </c>
      <c r="I3445" s="41">
        <v>0</v>
      </c>
      <c r="J3445" s="41">
        <v>12528</v>
      </c>
      <c r="K3445" s="41">
        <v>360</v>
      </c>
      <c r="L3445" s="41">
        <v>4500</v>
      </c>
      <c r="M3445" s="41">
        <v>0</v>
      </c>
      <c r="N3445" s="43">
        <v>53028</v>
      </c>
    </row>
    <row r="3446" spans="1:14" x14ac:dyDescent="0.2">
      <c r="A3446" s="34" t="s">
        <v>24</v>
      </c>
      <c r="B3446" s="35"/>
      <c r="C3446" s="36">
        <f t="shared" ref="C3446:N3446" si="714">SUM(C3444:C3445)</f>
        <v>0</v>
      </c>
      <c r="D3446" s="37">
        <f t="shared" si="714"/>
        <v>3.903</v>
      </c>
      <c r="E3446" s="37">
        <f t="shared" si="714"/>
        <v>0.72</v>
      </c>
      <c r="F3446" s="36">
        <f t="shared" si="714"/>
        <v>2100225</v>
      </c>
      <c r="G3446" s="36">
        <f t="shared" si="714"/>
        <v>170994</v>
      </c>
      <c r="H3446" s="36">
        <f t="shared" si="714"/>
        <v>2271219</v>
      </c>
      <c r="I3446" s="36">
        <f t="shared" si="714"/>
        <v>0</v>
      </c>
      <c r="J3446" s="36">
        <f t="shared" si="714"/>
        <v>790384</v>
      </c>
      <c r="K3446" s="36">
        <f t="shared" si="714"/>
        <v>22712</v>
      </c>
      <c r="L3446" s="36">
        <f t="shared" si="714"/>
        <v>19700</v>
      </c>
      <c r="M3446" s="36">
        <f t="shared" si="714"/>
        <v>0</v>
      </c>
      <c r="N3446" s="38">
        <f t="shared" si="714"/>
        <v>3081303</v>
      </c>
    </row>
    <row r="3447" spans="1:14" x14ac:dyDescent="0.2">
      <c r="A3447" s="34" t="s">
        <v>1629</v>
      </c>
      <c r="B3447" s="35"/>
      <c r="C3447" s="36"/>
      <c r="D3447" s="37"/>
      <c r="E3447" s="37"/>
      <c r="F3447" s="36"/>
      <c r="G3447" s="36"/>
      <c r="H3447" s="36"/>
      <c r="I3447" s="36"/>
      <c r="J3447" s="36"/>
      <c r="K3447" s="36"/>
      <c r="L3447" s="36"/>
      <c r="M3447" s="36"/>
      <c r="N3447" s="38"/>
    </row>
    <row r="3448" spans="1:14" x14ac:dyDescent="0.2">
      <c r="A3448" s="39" t="s">
        <v>162</v>
      </c>
      <c r="B3448" s="40"/>
      <c r="C3448" s="41">
        <v>0</v>
      </c>
      <c r="D3448" s="42">
        <v>2.7</v>
      </c>
      <c r="E3448" s="42">
        <v>0</v>
      </c>
      <c r="F3448" s="41">
        <v>958659</v>
      </c>
      <c r="G3448" s="41">
        <v>0</v>
      </c>
      <c r="H3448" s="41">
        <v>958659</v>
      </c>
      <c r="I3448" s="41">
        <v>0</v>
      </c>
      <c r="J3448" s="41">
        <v>333613</v>
      </c>
      <c r="K3448" s="41">
        <v>9587</v>
      </c>
      <c r="L3448" s="41">
        <v>0</v>
      </c>
      <c r="M3448" s="41">
        <v>0</v>
      </c>
      <c r="N3448" s="43">
        <v>1292272</v>
      </c>
    </row>
    <row r="3449" spans="1:14" x14ac:dyDescent="0.2">
      <c r="A3449" s="39" t="s">
        <v>163</v>
      </c>
      <c r="B3449" s="40"/>
      <c r="C3449" s="41">
        <v>0</v>
      </c>
      <c r="D3449" s="42">
        <v>0</v>
      </c>
      <c r="E3449" s="42">
        <v>0</v>
      </c>
      <c r="F3449" s="41">
        <v>0</v>
      </c>
      <c r="G3449" s="41">
        <v>0</v>
      </c>
      <c r="H3449" s="41">
        <v>0</v>
      </c>
      <c r="I3449" s="41">
        <v>0</v>
      </c>
      <c r="J3449" s="41">
        <v>5</v>
      </c>
      <c r="K3449" s="41">
        <v>0</v>
      </c>
      <c r="L3449" s="41">
        <v>0</v>
      </c>
      <c r="M3449" s="41">
        <v>0</v>
      </c>
      <c r="N3449" s="43">
        <v>5</v>
      </c>
    </row>
    <row r="3450" spans="1:14" x14ac:dyDescent="0.2">
      <c r="A3450" s="39" t="s">
        <v>32</v>
      </c>
      <c r="B3450" s="40"/>
      <c r="C3450" s="41">
        <v>0</v>
      </c>
      <c r="D3450" s="42">
        <v>0</v>
      </c>
      <c r="E3450" s="42">
        <v>0.4</v>
      </c>
      <c r="F3450" s="41">
        <v>0</v>
      </c>
      <c r="G3450" s="41">
        <v>105883</v>
      </c>
      <c r="H3450" s="41">
        <v>105883</v>
      </c>
      <c r="I3450" s="41">
        <v>0</v>
      </c>
      <c r="J3450" s="41">
        <v>36847</v>
      </c>
      <c r="K3450" s="41">
        <v>1059</v>
      </c>
      <c r="L3450" s="41">
        <v>0</v>
      </c>
      <c r="M3450" s="41">
        <v>0</v>
      </c>
      <c r="N3450" s="43">
        <v>142730</v>
      </c>
    </row>
    <row r="3451" spans="1:14" x14ac:dyDescent="0.2">
      <c r="A3451" s="39" t="s">
        <v>23</v>
      </c>
      <c r="B3451" s="40"/>
      <c r="C3451" s="41">
        <v>0</v>
      </c>
      <c r="D3451" s="42">
        <v>0</v>
      </c>
      <c r="E3451" s="42">
        <v>1.51</v>
      </c>
      <c r="F3451" s="41">
        <v>0</v>
      </c>
      <c r="G3451" s="41">
        <v>583179</v>
      </c>
      <c r="H3451" s="41">
        <v>583179</v>
      </c>
      <c r="I3451" s="41">
        <v>0</v>
      </c>
      <c r="J3451" s="41">
        <v>202947</v>
      </c>
      <c r="K3451" s="41">
        <v>5832</v>
      </c>
      <c r="L3451" s="41">
        <v>0</v>
      </c>
      <c r="M3451" s="41">
        <v>0</v>
      </c>
      <c r="N3451" s="43">
        <v>786126</v>
      </c>
    </row>
    <row r="3452" spans="1:14" x14ac:dyDescent="0.2">
      <c r="A3452" s="39" t="s">
        <v>1481</v>
      </c>
      <c r="B3452" s="40"/>
      <c r="C3452" s="41">
        <v>0</v>
      </c>
      <c r="D3452" s="42">
        <v>8.1364000000000001</v>
      </c>
      <c r="E3452" s="42">
        <v>0.18</v>
      </c>
      <c r="F3452" s="41">
        <v>4936263</v>
      </c>
      <c r="G3452" s="41">
        <v>45198</v>
      </c>
      <c r="H3452" s="41">
        <v>4981461</v>
      </c>
      <c r="I3452" s="41">
        <v>0</v>
      </c>
      <c r="J3452" s="41">
        <v>1733548</v>
      </c>
      <c r="K3452" s="41">
        <v>49814</v>
      </c>
      <c r="L3452" s="41">
        <v>420375</v>
      </c>
      <c r="M3452" s="41">
        <v>0</v>
      </c>
      <c r="N3452" s="43">
        <v>7135384</v>
      </c>
    </row>
    <row r="3453" spans="1:14" x14ac:dyDescent="0.2">
      <c r="A3453" s="39" t="s">
        <v>1482</v>
      </c>
      <c r="B3453" s="40"/>
      <c r="C3453" s="41">
        <v>0</v>
      </c>
      <c r="D3453" s="42">
        <v>0</v>
      </c>
      <c r="E3453" s="42">
        <v>0</v>
      </c>
      <c r="F3453" s="41">
        <v>108000</v>
      </c>
      <c r="G3453" s="41">
        <v>0</v>
      </c>
      <c r="H3453" s="41">
        <v>108000</v>
      </c>
      <c r="I3453" s="41">
        <v>0</v>
      </c>
      <c r="J3453" s="41">
        <v>37584</v>
      </c>
      <c r="K3453" s="41">
        <v>1080</v>
      </c>
      <c r="L3453" s="41">
        <v>13500</v>
      </c>
      <c r="M3453" s="41">
        <v>0</v>
      </c>
      <c r="N3453" s="43">
        <v>159084</v>
      </c>
    </row>
    <row r="3454" spans="1:14" x14ac:dyDescent="0.2">
      <c r="A3454" s="34" t="s">
        <v>24</v>
      </c>
      <c r="B3454" s="35"/>
      <c r="C3454" s="36">
        <f t="shared" ref="C3454:N3454" si="715">SUM(C3448:C3453)</f>
        <v>0</v>
      </c>
      <c r="D3454" s="37">
        <f t="shared" si="715"/>
        <v>10.836400000000001</v>
      </c>
      <c r="E3454" s="37">
        <f t="shared" si="715"/>
        <v>2.0900000000000003</v>
      </c>
      <c r="F3454" s="36">
        <f t="shared" si="715"/>
        <v>6002922</v>
      </c>
      <c r="G3454" s="36">
        <f t="shared" si="715"/>
        <v>734260</v>
      </c>
      <c r="H3454" s="36">
        <f t="shared" si="715"/>
        <v>6737182</v>
      </c>
      <c r="I3454" s="36">
        <f t="shared" si="715"/>
        <v>0</v>
      </c>
      <c r="J3454" s="36">
        <f t="shared" si="715"/>
        <v>2344544</v>
      </c>
      <c r="K3454" s="36">
        <f t="shared" si="715"/>
        <v>67372</v>
      </c>
      <c r="L3454" s="36">
        <f t="shared" si="715"/>
        <v>433875</v>
      </c>
      <c r="M3454" s="36">
        <f t="shared" si="715"/>
        <v>0</v>
      </c>
      <c r="N3454" s="38">
        <f t="shared" si="715"/>
        <v>9515601</v>
      </c>
    </row>
    <row r="3455" spans="1:14" x14ac:dyDescent="0.2">
      <c r="A3455" s="34" t="s">
        <v>25</v>
      </c>
      <c r="B3455" s="35"/>
      <c r="C3455" s="36"/>
      <c r="D3455" s="37"/>
      <c r="E3455" s="37"/>
      <c r="F3455" s="36"/>
      <c r="G3455" s="36"/>
      <c r="H3455" s="36"/>
      <c r="I3455" s="36"/>
      <c r="J3455" s="36"/>
      <c r="K3455" s="36"/>
      <c r="L3455" s="36"/>
      <c r="M3455" s="36"/>
      <c r="N3455" s="38"/>
    </row>
    <row r="3456" spans="1:14" x14ac:dyDescent="0.2">
      <c r="A3456" s="39" t="s">
        <v>26</v>
      </c>
      <c r="B3456" s="40"/>
      <c r="C3456" s="41">
        <v>38</v>
      </c>
      <c r="D3456" s="42">
        <v>0</v>
      </c>
      <c r="E3456" s="42">
        <v>1.3409</v>
      </c>
      <c r="F3456" s="41">
        <v>0</v>
      </c>
      <c r="G3456" s="41">
        <v>412230</v>
      </c>
      <c r="H3456" s="41">
        <v>412230</v>
      </c>
      <c r="I3456" s="41">
        <v>0</v>
      </c>
      <c r="J3456" s="41">
        <v>143456</v>
      </c>
      <c r="K3456" s="41">
        <v>4122</v>
      </c>
      <c r="L3456" s="41">
        <v>3230</v>
      </c>
      <c r="M3456" s="41">
        <v>0</v>
      </c>
      <c r="N3456" s="43">
        <v>558916</v>
      </c>
    </row>
    <row r="3457" spans="1:14" x14ac:dyDescent="0.2">
      <c r="A3457" s="39" t="s">
        <v>69</v>
      </c>
      <c r="B3457" s="40"/>
      <c r="C3457" s="41">
        <v>58</v>
      </c>
      <c r="D3457" s="42">
        <v>0</v>
      </c>
      <c r="E3457" s="42">
        <v>1.3281000000000001</v>
      </c>
      <c r="F3457" s="41">
        <v>0</v>
      </c>
      <c r="G3457" s="41">
        <v>408295</v>
      </c>
      <c r="H3457" s="41">
        <v>408295</v>
      </c>
      <c r="I3457" s="41">
        <v>0</v>
      </c>
      <c r="J3457" s="41">
        <v>142087</v>
      </c>
      <c r="K3457" s="41">
        <v>4083</v>
      </c>
      <c r="L3457" s="41">
        <v>3538</v>
      </c>
      <c r="M3457" s="41">
        <v>0</v>
      </c>
      <c r="N3457" s="43">
        <v>553920</v>
      </c>
    </row>
    <row r="3458" spans="1:14" x14ac:dyDescent="0.2">
      <c r="A3458" s="34" t="s">
        <v>24</v>
      </c>
      <c r="B3458" s="35"/>
      <c r="C3458" s="36">
        <f t="shared" ref="C3458:N3458" si="716">SUM(C3456:C3457)</f>
        <v>96</v>
      </c>
      <c r="D3458" s="37">
        <f t="shared" si="716"/>
        <v>0</v>
      </c>
      <c r="E3458" s="37">
        <f t="shared" si="716"/>
        <v>2.669</v>
      </c>
      <c r="F3458" s="36">
        <f t="shared" si="716"/>
        <v>0</v>
      </c>
      <c r="G3458" s="36">
        <f t="shared" si="716"/>
        <v>820525</v>
      </c>
      <c r="H3458" s="36">
        <f t="shared" si="716"/>
        <v>820525</v>
      </c>
      <c r="I3458" s="36">
        <f t="shared" si="716"/>
        <v>0</v>
      </c>
      <c r="J3458" s="36">
        <f t="shared" si="716"/>
        <v>285543</v>
      </c>
      <c r="K3458" s="36">
        <f t="shared" si="716"/>
        <v>8205</v>
      </c>
      <c r="L3458" s="36">
        <f t="shared" si="716"/>
        <v>6768</v>
      </c>
      <c r="M3458" s="36">
        <f t="shared" si="716"/>
        <v>0</v>
      </c>
      <c r="N3458" s="38">
        <f t="shared" si="716"/>
        <v>1112836</v>
      </c>
    </row>
    <row r="3459" spans="1:14" x14ac:dyDescent="0.2">
      <c r="A3459" s="34" t="s">
        <v>1483</v>
      </c>
      <c r="B3459" s="35"/>
      <c r="C3459" s="36"/>
      <c r="D3459" s="37"/>
      <c r="E3459" s="37"/>
      <c r="F3459" s="36"/>
      <c r="G3459" s="36"/>
      <c r="H3459" s="36"/>
      <c r="I3459" s="36"/>
      <c r="J3459" s="36"/>
      <c r="K3459" s="36"/>
      <c r="L3459" s="36"/>
      <c r="M3459" s="36"/>
      <c r="N3459" s="38"/>
    </row>
    <row r="3460" spans="1:14" x14ac:dyDescent="0.2">
      <c r="A3460" s="39" t="s">
        <v>1492</v>
      </c>
      <c r="B3460" s="40"/>
      <c r="C3460" s="41">
        <v>43</v>
      </c>
      <c r="D3460" s="42">
        <v>0</v>
      </c>
      <c r="E3460" s="42">
        <v>8.1900000000000001E-2</v>
      </c>
      <c r="F3460" s="41">
        <v>0</v>
      </c>
      <c r="G3460" s="41">
        <v>22196</v>
      </c>
      <c r="H3460" s="41">
        <v>22196</v>
      </c>
      <c r="I3460" s="41">
        <v>0</v>
      </c>
      <c r="J3460" s="41">
        <v>7725</v>
      </c>
      <c r="K3460" s="41">
        <v>222</v>
      </c>
      <c r="L3460" s="41">
        <v>0</v>
      </c>
      <c r="M3460" s="41">
        <v>0</v>
      </c>
      <c r="N3460" s="43">
        <v>29921</v>
      </c>
    </row>
    <row r="3461" spans="1:14" x14ac:dyDescent="0.2">
      <c r="A3461" s="39" t="s">
        <v>1485</v>
      </c>
      <c r="B3461" s="40"/>
      <c r="C3461" s="41">
        <v>0</v>
      </c>
      <c r="D3461" s="42">
        <v>1.482</v>
      </c>
      <c r="E3461" s="42">
        <v>0</v>
      </c>
      <c r="F3461" s="41">
        <v>658279</v>
      </c>
      <c r="G3461" s="41">
        <v>0</v>
      </c>
      <c r="H3461" s="41">
        <v>658279</v>
      </c>
      <c r="I3461" s="41">
        <v>0</v>
      </c>
      <c r="J3461" s="41">
        <v>229081</v>
      </c>
      <c r="K3461" s="41">
        <v>6583</v>
      </c>
      <c r="L3461" s="41">
        <v>0</v>
      </c>
      <c r="M3461" s="41">
        <v>0</v>
      </c>
      <c r="N3461" s="43">
        <v>887360</v>
      </c>
    </row>
    <row r="3462" spans="1:14" x14ac:dyDescent="0.2">
      <c r="A3462" s="34" t="s">
        <v>24</v>
      </c>
      <c r="B3462" s="35"/>
      <c r="C3462" s="36">
        <f t="shared" ref="C3462:N3462" si="717">SUM(C3460:C3461)</f>
        <v>43</v>
      </c>
      <c r="D3462" s="37">
        <f t="shared" si="717"/>
        <v>1.482</v>
      </c>
      <c r="E3462" s="37">
        <f t="shared" si="717"/>
        <v>8.1900000000000001E-2</v>
      </c>
      <c r="F3462" s="36">
        <f t="shared" si="717"/>
        <v>658279</v>
      </c>
      <c r="G3462" s="36">
        <f t="shared" si="717"/>
        <v>22196</v>
      </c>
      <c r="H3462" s="36">
        <f t="shared" si="717"/>
        <v>680475</v>
      </c>
      <c r="I3462" s="36">
        <f t="shared" si="717"/>
        <v>0</v>
      </c>
      <c r="J3462" s="36">
        <f t="shared" si="717"/>
        <v>236806</v>
      </c>
      <c r="K3462" s="36">
        <f t="shared" si="717"/>
        <v>6805</v>
      </c>
      <c r="L3462" s="36">
        <f t="shared" si="717"/>
        <v>0</v>
      </c>
      <c r="M3462" s="36">
        <f t="shared" si="717"/>
        <v>0</v>
      </c>
      <c r="N3462" s="38">
        <f t="shared" si="717"/>
        <v>917281</v>
      </c>
    </row>
    <row r="3463" spans="1:14" x14ac:dyDescent="0.2">
      <c r="A3463" s="29" t="s">
        <v>2902</v>
      </c>
      <c r="B3463" s="30"/>
      <c r="C3463" s="31">
        <f t="shared" ref="C3463:N3463" si="718">C3446+C3454+C3458+C3462</f>
        <v>139</v>
      </c>
      <c r="D3463" s="32">
        <f t="shared" si="718"/>
        <v>16.221400000000003</v>
      </c>
      <c r="E3463" s="32">
        <f t="shared" si="718"/>
        <v>5.5609000000000011</v>
      </c>
      <c r="F3463" s="31">
        <f t="shared" si="718"/>
        <v>8761426</v>
      </c>
      <c r="G3463" s="31">
        <f t="shared" si="718"/>
        <v>1747975</v>
      </c>
      <c r="H3463" s="31">
        <f t="shared" si="718"/>
        <v>10509401</v>
      </c>
      <c r="I3463" s="31">
        <f t="shared" si="718"/>
        <v>0</v>
      </c>
      <c r="J3463" s="31">
        <f t="shared" si="718"/>
        <v>3657277</v>
      </c>
      <c r="K3463" s="31">
        <f t="shared" si="718"/>
        <v>105094</v>
      </c>
      <c r="L3463" s="31">
        <f t="shared" si="718"/>
        <v>460343</v>
      </c>
      <c r="M3463" s="31">
        <f t="shared" si="718"/>
        <v>0</v>
      </c>
      <c r="N3463" s="33">
        <f t="shared" si="718"/>
        <v>14627021</v>
      </c>
    </row>
    <row r="3464" spans="1:14" x14ac:dyDescent="0.2">
      <c r="A3464" s="39"/>
      <c r="B3464" s="40"/>
      <c r="C3464" s="41"/>
      <c r="D3464" s="42"/>
      <c r="E3464" s="42"/>
      <c r="F3464" s="41"/>
      <c r="G3464" s="41"/>
      <c r="H3464" s="41"/>
      <c r="I3464" s="41"/>
      <c r="J3464" s="41"/>
      <c r="K3464" s="41"/>
      <c r="L3464" s="41"/>
      <c r="M3464" s="41"/>
      <c r="N3464" s="43"/>
    </row>
    <row r="3465" spans="1:14" x14ac:dyDescent="0.2">
      <c r="A3465" s="29" t="s">
        <v>2903</v>
      </c>
      <c r="B3465" s="30"/>
      <c r="C3465" s="31"/>
      <c r="D3465" s="32"/>
      <c r="E3465" s="32"/>
      <c r="F3465" s="31"/>
      <c r="G3465" s="31"/>
      <c r="H3465" s="31"/>
      <c r="I3465" s="31"/>
      <c r="J3465" s="31"/>
      <c r="K3465" s="31"/>
      <c r="L3465" s="31"/>
      <c r="M3465" s="31"/>
      <c r="N3465" s="33"/>
    </row>
    <row r="3466" spans="1:14" x14ac:dyDescent="0.2">
      <c r="A3466" s="29" t="s">
        <v>2904</v>
      </c>
      <c r="B3466" s="30" t="s">
        <v>6</v>
      </c>
      <c r="C3466" s="31" t="s">
        <v>7</v>
      </c>
      <c r="D3466" s="32" t="s">
        <v>8</v>
      </c>
      <c r="E3466" s="32" t="s">
        <v>9</v>
      </c>
      <c r="F3466" s="31" t="s">
        <v>10</v>
      </c>
      <c r="G3466" s="31" t="s">
        <v>11</v>
      </c>
      <c r="H3466" s="31" t="s">
        <v>12</v>
      </c>
      <c r="I3466" s="31" t="s">
        <v>13</v>
      </c>
      <c r="J3466" s="31" t="s">
        <v>14</v>
      </c>
      <c r="K3466" s="31" t="s">
        <v>15</v>
      </c>
      <c r="L3466" s="31" t="s">
        <v>16</v>
      </c>
      <c r="M3466" s="31" t="s">
        <v>17</v>
      </c>
      <c r="N3466" s="33" t="s">
        <v>18</v>
      </c>
    </row>
    <row r="3467" spans="1:14" x14ac:dyDescent="0.2">
      <c r="A3467" s="34" t="s">
        <v>19</v>
      </c>
      <c r="B3467" s="35"/>
      <c r="C3467" s="36"/>
      <c r="D3467" s="37"/>
      <c r="E3467" s="37"/>
      <c r="F3467" s="36"/>
      <c r="G3467" s="36"/>
      <c r="H3467" s="36"/>
      <c r="I3467" s="36"/>
      <c r="J3467" s="36"/>
      <c r="K3467" s="36"/>
      <c r="L3467" s="36"/>
      <c r="M3467" s="36"/>
      <c r="N3467" s="38"/>
    </row>
    <row r="3468" spans="1:14" x14ac:dyDescent="0.2">
      <c r="A3468" s="39" t="s">
        <v>22</v>
      </c>
      <c r="B3468" s="40"/>
      <c r="C3468" s="41">
        <v>0</v>
      </c>
      <c r="D3468" s="42">
        <v>2</v>
      </c>
      <c r="E3468" s="42">
        <v>0.36</v>
      </c>
      <c r="F3468" s="41">
        <v>1084458</v>
      </c>
      <c r="G3468" s="41">
        <v>85497</v>
      </c>
      <c r="H3468" s="41">
        <v>1169955</v>
      </c>
      <c r="I3468" s="41">
        <v>0</v>
      </c>
      <c r="J3468" s="41">
        <v>407145</v>
      </c>
      <c r="K3468" s="41">
        <v>11700</v>
      </c>
      <c r="L3468" s="41">
        <v>6800</v>
      </c>
      <c r="M3468" s="41">
        <v>0</v>
      </c>
      <c r="N3468" s="43">
        <v>1583900</v>
      </c>
    </row>
    <row r="3469" spans="1:14" x14ac:dyDescent="0.2">
      <c r="A3469" s="34" t="s">
        <v>24</v>
      </c>
      <c r="B3469" s="35"/>
      <c r="C3469" s="36">
        <f t="shared" ref="C3469:N3469" si="719">SUM(C3468:C3468)</f>
        <v>0</v>
      </c>
      <c r="D3469" s="37">
        <f t="shared" si="719"/>
        <v>2</v>
      </c>
      <c r="E3469" s="37">
        <f t="shared" si="719"/>
        <v>0.36</v>
      </c>
      <c r="F3469" s="36">
        <f t="shared" si="719"/>
        <v>1084458</v>
      </c>
      <c r="G3469" s="36">
        <f t="shared" si="719"/>
        <v>85497</v>
      </c>
      <c r="H3469" s="36">
        <f t="shared" si="719"/>
        <v>1169955</v>
      </c>
      <c r="I3469" s="36">
        <f t="shared" si="719"/>
        <v>0</v>
      </c>
      <c r="J3469" s="36">
        <f t="shared" si="719"/>
        <v>407145</v>
      </c>
      <c r="K3469" s="36">
        <f t="shared" si="719"/>
        <v>11700</v>
      </c>
      <c r="L3469" s="36">
        <f t="shared" si="719"/>
        <v>6800</v>
      </c>
      <c r="M3469" s="36">
        <f t="shared" si="719"/>
        <v>0</v>
      </c>
      <c r="N3469" s="38">
        <f t="shared" si="719"/>
        <v>1583900</v>
      </c>
    </row>
    <row r="3470" spans="1:14" x14ac:dyDescent="0.2">
      <c r="A3470" s="34" t="s">
        <v>1629</v>
      </c>
      <c r="B3470" s="35"/>
      <c r="C3470" s="36"/>
      <c r="D3470" s="37"/>
      <c r="E3470" s="37"/>
      <c r="F3470" s="36"/>
      <c r="G3470" s="36"/>
      <c r="H3470" s="36"/>
      <c r="I3470" s="36"/>
      <c r="J3470" s="36"/>
      <c r="K3470" s="36"/>
      <c r="L3470" s="36"/>
      <c r="M3470" s="36"/>
      <c r="N3470" s="38"/>
    </row>
    <row r="3471" spans="1:14" x14ac:dyDescent="0.2">
      <c r="A3471" s="39" t="s">
        <v>162</v>
      </c>
      <c r="B3471" s="40"/>
      <c r="C3471" s="41">
        <v>0</v>
      </c>
      <c r="D3471" s="42">
        <v>0.05</v>
      </c>
      <c r="E3471" s="42">
        <v>0</v>
      </c>
      <c r="F3471" s="41">
        <v>23136</v>
      </c>
      <c r="G3471" s="41">
        <v>0</v>
      </c>
      <c r="H3471" s="41">
        <v>23136</v>
      </c>
      <c r="I3471" s="41">
        <v>0</v>
      </c>
      <c r="J3471" s="41">
        <v>8051</v>
      </c>
      <c r="K3471" s="41">
        <v>231</v>
      </c>
      <c r="L3471" s="41">
        <v>0</v>
      </c>
      <c r="M3471" s="41">
        <v>0</v>
      </c>
      <c r="N3471" s="43">
        <v>31187</v>
      </c>
    </row>
    <row r="3472" spans="1:14" x14ac:dyDescent="0.2">
      <c r="A3472" s="39" t="s">
        <v>163</v>
      </c>
      <c r="B3472" s="40"/>
      <c r="C3472" s="41">
        <v>0</v>
      </c>
      <c r="D3472" s="42">
        <v>0</v>
      </c>
      <c r="E3472" s="42">
        <v>0</v>
      </c>
      <c r="F3472" s="41">
        <v>0</v>
      </c>
      <c r="G3472" s="41">
        <v>0</v>
      </c>
      <c r="H3472" s="41">
        <v>0</v>
      </c>
      <c r="I3472" s="41">
        <v>0</v>
      </c>
      <c r="J3472" s="41">
        <v>1</v>
      </c>
      <c r="K3472" s="41">
        <v>0</v>
      </c>
      <c r="L3472" s="41">
        <v>0</v>
      </c>
      <c r="M3472" s="41">
        <v>0</v>
      </c>
      <c r="N3472" s="43">
        <v>1</v>
      </c>
    </row>
    <row r="3473" spans="1:14" x14ac:dyDescent="0.2">
      <c r="A3473" s="39" t="s">
        <v>23</v>
      </c>
      <c r="B3473" s="40"/>
      <c r="C3473" s="41">
        <v>0</v>
      </c>
      <c r="D3473" s="42">
        <v>0</v>
      </c>
      <c r="E3473" s="42">
        <v>0.95</v>
      </c>
      <c r="F3473" s="41">
        <v>0</v>
      </c>
      <c r="G3473" s="41">
        <v>365931</v>
      </c>
      <c r="H3473" s="41">
        <v>365931</v>
      </c>
      <c r="I3473" s="41">
        <v>0</v>
      </c>
      <c r="J3473" s="41">
        <v>127344</v>
      </c>
      <c r="K3473" s="41">
        <v>3659</v>
      </c>
      <c r="L3473" s="41">
        <v>0</v>
      </c>
      <c r="M3473" s="41">
        <v>0</v>
      </c>
      <c r="N3473" s="43">
        <v>493275</v>
      </c>
    </row>
    <row r="3474" spans="1:14" x14ac:dyDescent="0.2">
      <c r="A3474" s="39" t="s">
        <v>1481</v>
      </c>
      <c r="B3474" s="40"/>
      <c r="C3474" s="41">
        <v>0</v>
      </c>
      <c r="D3474" s="42">
        <v>3.4544999999999999</v>
      </c>
      <c r="E3474" s="42">
        <v>0.1143</v>
      </c>
      <c r="F3474" s="41">
        <v>1948777</v>
      </c>
      <c r="G3474" s="41">
        <v>28697</v>
      </c>
      <c r="H3474" s="41">
        <v>1977474</v>
      </c>
      <c r="I3474" s="41">
        <v>0</v>
      </c>
      <c r="J3474" s="41">
        <v>688159</v>
      </c>
      <c r="K3474" s="41">
        <v>19774</v>
      </c>
      <c r="L3474" s="41">
        <v>47200</v>
      </c>
      <c r="M3474" s="41">
        <v>0</v>
      </c>
      <c r="N3474" s="43">
        <v>2712833</v>
      </c>
    </row>
    <row r="3475" spans="1:14" x14ac:dyDescent="0.2">
      <c r="A3475" s="34" t="s">
        <v>24</v>
      </c>
      <c r="B3475" s="35"/>
      <c r="C3475" s="36">
        <f t="shared" ref="C3475:N3475" si="720">SUM(C3471:C3474)</f>
        <v>0</v>
      </c>
      <c r="D3475" s="37">
        <f t="shared" si="720"/>
        <v>3.5044999999999997</v>
      </c>
      <c r="E3475" s="37">
        <f t="shared" si="720"/>
        <v>1.0643</v>
      </c>
      <c r="F3475" s="36">
        <f t="shared" si="720"/>
        <v>1971913</v>
      </c>
      <c r="G3475" s="36">
        <f t="shared" si="720"/>
        <v>394628</v>
      </c>
      <c r="H3475" s="36">
        <f t="shared" si="720"/>
        <v>2366541</v>
      </c>
      <c r="I3475" s="36">
        <f t="shared" si="720"/>
        <v>0</v>
      </c>
      <c r="J3475" s="36">
        <f t="shared" si="720"/>
        <v>823555</v>
      </c>
      <c r="K3475" s="36">
        <f t="shared" si="720"/>
        <v>23664</v>
      </c>
      <c r="L3475" s="36">
        <f t="shared" si="720"/>
        <v>47200</v>
      </c>
      <c r="M3475" s="36">
        <f t="shared" si="720"/>
        <v>0</v>
      </c>
      <c r="N3475" s="38">
        <f t="shared" si="720"/>
        <v>3237296</v>
      </c>
    </row>
    <row r="3476" spans="1:14" x14ac:dyDescent="0.2">
      <c r="A3476" s="34" t="s">
        <v>25</v>
      </c>
      <c r="B3476" s="35"/>
      <c r="C3476" s="36"/>
      <c r="D3476" s="37"/>
      <c r="E3476" s="37"/>
      <c r="F3476" s="36"/>
      <c r="G3476" s="36"/>
      <c r="H3476" s="36"/>
      <c r="I3476" s="36"/>
      <c r="J3476" s="36"/>
      <c r="K3476" s="36"/>
      <c r="L3476" s="36"/>
      <c r="M3476" s="36"/>
      <c r="N3476" s="38"/>
    </row>
    <row r="3477" spans="1:14" x14ac:dyDescent="0.2">
      <c r="A3477" s="39" t="s">
        <v>26</v>
      </c>
      <c r="B3477" s="40"/>
      <c r="C3477" s="41">
        <v>18</v>
      </c>
      <c r="D3477" s="42">
        <v>0</v>
      </c>
      <c r="E3477" s="42">
        <v>0.77170000000000005</v>
      </c>
      <c r="F3477" s="41">
        <v>0</v>
      </c>
      <c r="G3477" s="41">
        <v>237242</v>
      </c>
      <c r="H3477" s="41">
        <v>237242</v>
      </c>
      <c r="I3477" s="41">
        <v>0</v>
      </c>
      <c r="J3477" s="41">
        <v>82560</v>
      </c>
      <c r="K3477" s="41">
        <v>2372</v>
      </c>
      <c r="L3477" s="41">
        <v>1530</v>
      </c>
      <c r="M3477" s="41">
        <v>0</v>
      </c>
      <c r="N3477" s="43">
        <v>321332</v>
      </c>
    </row>
    <row r="3478" spans="1:14" x14ac:dyDescent="0.2">
      <c r="A3478" s="39" t="s">
        <v>69</v>
      </c>
      <c r="B3478" s="40"/>
      <c r="C3478" s="41">
        <v>32</v>
      </c>
      <c r="D3478" s="42">
        <v>0</v>
      </c>
      <c r="E3478" s="42">
        <v>0.86119999999999997</v>
      </c>
      <c r="F3478" s="41">
        <v>0</v>
      </c>
      <c r="G3478" s="41">
        <v>264757</v>
      </c>
      <c r="H3478" s="41">
        <v>264757</v>
      </c>
      <c r="I3478" s="41">
        <v>0</v>
      </c>
      <c r="J3478" s="41">
        <v>92136</v>
      </c>
      <c r="K3478" s="41">
        <v>2648</v>
      </c>
      <c r="L3478" s="41">
        <v>1952</v>
      </c>
      <c r="M3478" s="41">
        <v>0</v>
      </c>
      <c r="N3478" s="43">
        <v>358845</v>
      </c>
    </row>
    <row r="3479" spans="1:14" x14ac:dyDescent="0.2">
      <c r="A3479" s="34" t="s">
        <v>24</v>
      </c>
      <c r="B3479" s="35"/>
      <c r="C3479" s="36">
        <f t="shared" ref="C3479:N3479" si="721">SUM(C3477:C3478)</f>
        <v>50</v>
      </c>
      <c r="D3479" s="37">
        <f t="shared" si="721"/>
        <v>0</v>
      </c>
      <c r="E3479" s="37">
        <f t="shared" si="721"/>
        <v>1.6329</v>
      </c>
      <c r="F3479" s="36">
        <f t="shared" si="721"/>
        <v>0</v>
      </c>
      <c r="G3479" s="36">
        <f t="shared" si="721"/>
        <v>501999</v>
      </c>
      <c r="H3479" s="36">
        <f t="shared" si="721"/>
        <v>501999</v>
      </c>
      <c r="I3479" s="36">
        <f t="shared" si="721"/>
        <v>0</v>
      </c>
      <c r="J3479" s="36">
        <f t="shared" si="721"/>
        <v>174696</v>
      </c>
      <c r="K3479" s="36">
        <f t="shared" si="721"/>
        <v>5020</v>
      </c>
      <c r="L3479" s="36">
        <f t="shared" si="721"/>
        <v>3482</v>
      </c>
      <c r="M3479" s="36">
        <f t="shared" si="721"/>
        <v>0</v>
      </c>
      <c r="N3479" s="38">
        <f t="shared" si="721"/>
        <v>680177</v>
      </c>
    </row>
    <row r="3480" spans="1:14" x14ac:dyDescent="0.2">
      <c r="A3480" s="34" t="s">
        <v>1483</v>
      </c>
      <c r="B3480" s="35"/>
      <c r="C3480" s="36"/>
      <c r="D3480" s="37"/>
      <c r="E3480" s="37"/>
      <c r="F3480" s="36"/>
      <c r="G3480" s="36"/>
      <c r="H3480" s="36"/>
      <c r="I3480" s="36"/>
      <c r="J3480" s="36"/>
      <c r="K3480" s="36"/>
      <c r="L3480" s="36"/>
      <c r="M3480" s="36"/>
      <c r="N3480" s="38"/>
    </row>
    <row r="3481" spans="1:14" x14ac:dyDescent="0.2">
      <c r="A3481" s="39" t="s">
        <v>1492</v>
      </c>
      <c r="B3481" s="40"/>
      <c r="C3481" s="41">
        <v>22</v>
      </c>
      <c r="D3481" s="42">
        <v>0</v>
      </c>
      <c r="E3481" s="42">
        <v>4.19E-2</v>
      </c>
      <c r="F3481" s="41">
        <v>0</v>
      </c>
      <c r="G3481" s="41">
        <v>11355</v>
      </c>
      <c r="H3481" s="41">
        <v>11355</v>
      </c>
      <c r="I3481" s="41">
        <v>0</v>
      </c>
      <c r="J3481" s="41">
        <v>3952</v>
      </c>
      <c r="K3481" s="41">
        <v>114</v>
      </c>
      <c r="L3481" s="41">
        <v>0</v>
      </c>
      <c r="M3481" s="41">
        <v>0</v>
      </c>
      <c r="N3481" s="43">
        <v>15307</v>
      </c>
    </row>
    <row r="3482" spans="1:14" x14ac:dyDescent="0.2">
      <c r="A3482" s="39" t="s">
        <v>1485</v>
      </c>
      <c r="B3482" s="40"/>
      <c r="C3482" s="41">
        <v>0</v>
      </c>
      <c r="D3482" s="42">
        <v>0.80559999999999998</v>
      </c>
      <c r="E3482" s="42">
        <v>0</v>
      </c>
      <c r="F3482" s="41">
        <v>371174</v>
      </c>
      <c r="G3482" s="41">
        <v>0</v>
      </c>
      <c r="H3482" s="41">
        <v>371174</v>
      </c>
      <c r="I3482" s="41">
        <v>0</v>
      </c>
      <c r="J3482" s="41">
        <v>129169</v>
      </c>
      <c r="K3482" s="41">
        <v>3712</v>
      </c>
      <c r="L3482" s="41">
        <v>0</v>
      </c>
      <c r="M3482" s="41">
        <v>0</v>
      </c>
      <c r="N3482" s="43">
        <v>500343</v>
      </c>
    </row>
    <row r="3483" spans="1:14" x14ac:dyDescent="0.2">
      <c r="A3483" s="34" t="s">
        <v>24</v>
      </c>
      <c r="B3483" s="35"/>
      <c r="C3483" s="36">
        <f t="shared" ref="C3483:N3483" si="722">SUM(C3481:C3482)</f>
        <v>22</v>
      </c>
      <c r="D3483" s="37">
        <f t="shared" si="722"/>
        <v>0.80559999999999998</v>
      </c>
      <c r="E3483" s="37">
        <f t="shared" si="722"/>
        <v>4.19E-2</v>
      </c>
      <c r="F3483" s="36">
        <f t="shared" si="722"/>
        <v>371174</v>
      </c>
      <c r="G3483" s="36">
        <f t="shared" si="722"/>
        <v>11355</v>
      </c>
      <c r="H3483" s="36">
        <f t="shared" si="722"/>
        <v>382529</v>
      </c>
      <c r="I3483" s="36">
        <f t="shared" si="722"/>
        <v>0</v>
      </c>
      <c r="J3483" s="36">
        <f t="shared" si="722"/>
        <v>133121</v>
      </c>
      <c r="K3483" s="36">
        <f t="shared" si="722"/>
        <v>3826</v>
      </c>
      <c r="L3483" s="36">
        <f t="shared" si="722"/>
        <v>0</v>
      </c>
      <c r="M3483" s="36">
        <f t="shared" si="722"/>
        <v>0</v>
      </c>
      <c r="N3483" s="38">
        <f t="shared" si="722"/>
        <v>515650</v>
      </c>
    </row>
    <row r="3484" spans="1:14" x14ac:dyDescent="0.2">
      <c r="A3484" s="29" t="s">
        <v>2905</v>
      </c>
      <c r="B3484" s="30"/>
      <c r="C3484" s="31">
        <f t="shared" ref="C3484:N3484" si="723">C3469+C3475+C3479+C3483</f>
        <v>72</v>
      </c>
      <c r="D3484" s="32">
        <f t="shared" si="723"/>
        <v>6.3101000000000003</v>
      </c>
      <c r="E3484" s="32">
        <f t="shared" si="723"/>
        <v>3.0991</v>
      </c>
      <c r="F3484" s="31">
        <f t="shared" si="723"/>
        <v>3427545</v>
      </c>
      <c r="G3484" s="31">
        <f t="shared" si="723"/>
        <v>993479</v>
      </c>
      <c r="H3484" s="31">
        <f t="shared" si="723"/>
        <v>4421024</v>
      </c>
      <c r="I3484" s="31">
        <f t="shared" si="723"/>
        <v>0</v>
      </c>
      <c r="J3484" s="31">
        <f t="shared" si="723"/>
        <v>1538517</v>
      </c>
      <c r="K3484" s="31">
        <f t="shared" si="723"/>
        <v>44210</v>
      </c>
      <c r="L3484" s="31">
        <f t="shared" si="723"/>
        <v>57482</v>
      </c>
      <c r="M3484" s="31">
        <f t="shared" si="723"/>
        <v>0</v>
      </c>
      <c r="N3484" s="33">
        <f t="shared" si="723"/>
        <v>6017023</v>
      </c>
    </row>
    <row r="3485" spans="1:14" x14ac:dyDescent="0.2">
      <c r="A3485" s="39"/>
      <c r="B3485" s="40"/>
      <c r="C3485" s="41"/>
      <c r="D3485" s="42"/>
      <c r="E3485" s="42"/>
      <c r="F3485" s="41"/>
      <c r="G3485" s="41"/>
      <c r="H3485" s="41"/>
      <c r="I3485" s="41"/>
      <c r="J3485" s="41"/>
      <c r="K3485" s="41"/>
      <c r="L3485" s="41"/>
      <c r="M3485" s="41"/>
      <c r="N3485" s="43"/>
    </row>
    <row r="3486" spans="1:14" x14ac:dyDescent="0.2">
      <c r="A3486" s="29" t="s">
        <v>2906</v>
      </c>
      <c r="B3486" s="30"/>
      <c r="C3486" s="31"/>
      <c r="D3486" s="32"/>
      <c r="E3486" s="32"/>
      <c r="F3486" s="31"/>
      <c r="G3486" s="31"/>
      <c r="H3486" s="31"/>
      <c r="I3486" s="31"/>
      <c r="J3486" s="31"/>
      <c r="K3486" s="31"/>
      <c r="L3486" s="31"/>
      <c r="M3486" s="31"/>
      <c r="N3486" s="33"/>
    </row>
    <row r="3487" spans="1:14" x14ac:dyDescent="0.2">
      <c r="A3487" s="29" t="s">
        <v>2907</v>
      </c>
      <c r="B3487" s="30" t="s">
        <v>6</v>
      </c>
      <c r="C3487" s="31" t="s">
        <v>7</v>
      </c>
      <c r="D3487" s="32" t="s">
        <v>8</v>
      </c>
      <c r="E3487" s="32" t="s">
        <v>9</v>
      </c>
      <c r="F3487" s="31" t="s">
        <v>10</v>
      </c>
      <c r="G3487" s="31" t="s">
        <v>11</v>
      </c>
      <c r="H3487" s="31" t="s">
        <v>12</v>
      </c>
      <c r="I3487" s="31" t="s">
        <v>13</v>
      </c>
      <c r="J3487" s="31" t="s">
        <v>14</v>
      </c>
      <c r="K3487" s="31" t="s">
        <v>15</v>
      </c>
      <c r="L3487" s="31" t="s">
        <v>16</v>
      </c>
      <c r="M3487" s="31" t="s">
        <v>17</v>
      </c>
      <c r="N3487" s="33" t="s">
        <v>18</v>
      </c>
    </row>
    <row r="3488" spans="1:14" x14ac:dyDescent="0.2">
      <c r="A3488" s="34" t="s">
        <v>19</v>
      </c>
      <c r="B3488" s="35"/>
      <c r="C3488" s="36"/>
      <c r="D3488" s="37"/>
      <c r="E3488" s="37"/>
      <c r="F3488" s="36"/>
      <c r="G3488" s="36"/>
      <c r="H3488" s="36"/>
      <c r="I3488" s="36"/>
      <c r="J3488" s="36"/>
      <c r="K3488" s="36"/>
      <c r="L3488" s="36"/>
      <c r="M3488" s="36"/>
      <c r="N3488" s="38"/>
    </row>
    <row r="3489" spans="1:14" x14ac:dyDescent="0.2">
      <c r="A3489" s="39" t="s">
        <v>22</v>
      </c>
      <c r="B3489" s="40"/>
      <c r="C3489" s="41">
        <v>0</v>
      </c>
      <c r="D3489" s="42">
        <v>4</v>
      </c>
      <c r="E3489" s="42">
        <v>0.72</v>
      </c>
      <c r="F3489" s="41">
        <v>2075843</v>
      </c>
      <c r="G3489" s="41">
        <v>170994</v>
      </c>
      <c r="H3489" s="41">
        <v>2246837</v>
      </c>
      <c r="I3489" s="41">
        <v>0</v>
      </c>
      <c r="J3489" s="41">
        <v>781900</v>
      </c>
      <c r="K3489" s="41">
        <v>22468</v>
      </c>
      <c r="L3489" s="41">
        <v>14400</v>
      </c>
      <c r="M3489" s="41">
        <v>0</v>
      </c>
      <c r="N3489" s="43">
        <v>3043137</v>
      </c>
    </row>
    <row r="3490" spans="1:14" x14ac:dyDescent="0.2">
      <c r="A3490" s="34" t="s">
        <v>24</v>
      </c>
      <c r="B3490" s="35"/>
      <c r="C3490" s="36">
        <f t="shared" ref="C3490:N3490" si="724">SUM(C3489:C3489)</f>
        <v>0</v>
      </c>
      <c r="D3490" s="37">
        <f t="shared" si="724"/>
        <v>4</v>
      </c>
      <c r="E3490" s="37">
        <f t="shared" si="724"/>
        <v>0.72</v>
      </c>
      <c r="F3490" s="36">
        <f t="shared" si="724"/>
        <v>2075843</v>
      </c>
      <c r="G3490" s="36">
        <f t="shared" si="724"/>
        <v>170994</v>
      </c>
      <c r="H3490" s="36">
        <f t="shared" si="724"/>
        <v>2246837</v>
      </c>
      <c r="I3490" s="36">
        <f t="shared" si="724"/>
        <v>0</v>
      </c>
      <c r="J3490" s="36">
        <f t="shared" si="724"/>
        <v>781900</v>
      </c>
      <c r="K3490" s="36">
        <f t="shared" si="724"/>
        <v>22468</v>
      </c>
      <c r="L3490" s="36">
        <f t="shared" si="724"/>
        <v>14400</v>
      </c>
      <c r="M3490" s="36">
        <f t="shared" si="724"/>
        <v>0</v>
      </c>
      <c r="N3490" s="38">
        <f t="shared" si="724"/>
        <v>3043137</v>
      </c>
    </row>
    <row r="3491" spans="1:14" x14ac:dyDescent="0.2">
      <c r="A3491" s="34" t="s">
        <v>1629</v>
      </c>
      <c r="B3491" s="35"/>
      <c r="C3491" s="36"/>
      <c r="D3491" s="37"/>
      <c r="E3491" s="37"/>
      <c r="F3491" s="36"/>
      <c r="G3491" s="36"/>
      <c r="H3491" s="36"/>
      <c r="I3491" s="36"/>
      <c r="J3491" s="36"/>
      <c r="K3491" s="36"/>
      <c r="L3491" s="36"/>
      <c r="M3491" s="36"/>
      <c r="N3491" s="38"/>
    </row>
    <row r="3492" spans="1:14" x14ac:dyDescent="0.2">
      <c r="A3492" s="39" t="s">
        <v>162</v>
      </c>
      <c r="B3492" s="40"/>
      <c r="C3492" s="41">
        <v>0</v>
      </c>
      <c r="D3492" s="42">
        <v>2.25</v>
      </c>
      <c r="E3492" s="42">
        <v>0</v>
      </c>
      <c r="F3492" s="41">
        <v>779504</v>
      </c>
      <c r="G3492" s="41">
        <v>0</v>
      </c>
      <c r="H3492" s="41">
        <v>779504</v>
      </c>
      <c r="I3492" s="41">
        <v>0</v>
      </c>
      <c r="J3492" s="41">
        <v>271267</v>
      </c>
      <c r="K3492" s="41">
        <v>7795</v>
      </c>
      <c r="L3492" s="41">
        <v>0</v>
      </c>
      <c r="M3492" s="41">
        <v>0</v>
      </c>
      <c r="N3492" s="43">
        <v>1050771</v>
      </c>
    </row>
    <row r="3493" spans="1:14" x14ac:dyDescent="0.2">
      <c r="A3493" s="39" t="s">
        <v>40</v>
      </c>
      <c r="B3493" s="40"/>
      <c r="C3493" s="41">
        <v>0</v>
      </c>
      <c r="D3493" s="42">
        <v>-0.13439999999999999</v>
      </c>
      <c r="E3493" s="42">
        <v>0</v>
      </c>
      <c r="F3493" s="41">
        <v>-67200</v>
      </c>
      <c r="G3493" s="41">
        <v>0</v>
      </c>
      <c r="H3493" s="41">
        <v>-67200</v>
      </c>
      <c r="I3493" s="41">
        <v>0</v>
      </c>
      <c r="J3493" s="41">
        <v>-23386</v>
      </c>
      <c r="K3493" s="41">
        <v>-672</v>
      </c>
      <c r="L3493" s="41">
        <v>0</v>
      </c>
      <c r="M3493" s="41">
        <v>0</v>
      </c>
      <c r="N3493" s="43">
        <v>-90586</v>
      </c>
    </row>
    <row r="3494" spans="1:14" x14ac:dyDescent="0.2">
      <c r="A3494" s="39" t="s">
        <v>41</v>
      </c>
      <c r="B3494" s="40"/>
      <c r="C3494" s="41">
        <v>0</v>
      </c>
      <c r="D3494" s="42">
        <v>0</v>
      </c>
      <c r="E3494" s="42">
        <v>0</v>
      </c>
      <c r="F3494" s="41">
        <v>0</v>
      </c>
      <c r="G3494" s="41">
        <v>0</v>
      </c>
      <c r="H3494" s="41">
        <v>0</v>
      </c>
      <c r="I3494" s="41">
        <v>67200</v>
      </c>
      <c r="J3494" s="41">
        <v>22714</v>
      </c>
      <c r="K3494" s="41">
        <v>0</v>
      </c>
      <c r="L3494" s="41">
        <v>0</v>
      </c>
      <c r="M3494" s="41">
        <v>0</v>
      </c>
      <c r="N3494" s="43">
        <v>89914</v>
      </c>
    </row>
    <row r="3495" spans="1:14" x14ac:dyDescent="0.2">
      <c r="A3495" s="39" t="s">
        <v>163</v>
      </c>
      <c r="B3495" s="40"/>
      <c r="C3495" s="41">
        <v>0</v>
      </c>
      <c r="D3495" s="42">
        <v>0</v>
      </c>
      <c r="E3495" s="42">
        <v>0</v>
      </c>
      <c r="F3495" s="41">
        <v>0</v>
      </c>
      <c r="G3495" s="41">
        <v>0</v>
      </c>
      <c r="H3495" s="41">
        <v>0</v>
      </c>
      <c r="I3495" s="41">
        <v>0</v>
      </c>
      <c r="J3495" s="41">
        <v>2</v>
      </c>
      <c r="K3495" s="41">
        <v>0</v>
      </c>
      <c r="L3495" s="41">
        <v>0</v>
      </c>
      <c r="M3495" s="41">
        <v>0</v>
      </c>
      <c r="N3495" s="43">
        <v>2</v>
      </c>
    </row>
    <row r="3496" spans="1:14" x14ac:dyDescent="0.2">
      <c r="A3496" s="39" t="s">
        <v>32</v>
      </c>
      <c r="B3496" s="40"/>
      <c r="C3496" s="41">
        <v>0</v>
      </c>
      <c r="D3496" s="42">
        <v>0</v>
      </c>
      <c r="E3496" s="42">
        <v>0.4</v>
      </c>
      <c r="F3496" s="41">
        <v>0</v>
      </c>
      <c r="G3496" s="41">
        <v>105883</v>
      </c>
      <c r="H3496" s="41">
        <v>105883</v>
      </c>
      <c r="I3496" s="41">
        <v>0</v>
      </c>
      <c r="J3496" s="41">
        <v>36847</v>
      </c>
      <c r="K3496" s="41">
        <v>1059</v>
      </c>
      <c r="L3496" s="41">
        <v>0</v>
      </c>
      <c r="M3496" s="41">
        <v>0</v>
      </c>
      <c r="N3496" s="43">
        <v>142730</v>
      </c>
    </row>
    <row r="3497" spans="1:14" x14ac:dyDescent="0.2">
      <c r="A3497" s="39" t="s">
        <v>23</v>
      </c>
      <c r="B3497" s="40"/>
      <c r="C3497" s="41">
        <v>0</v>
      </c>
      <c r="D3497" s="42">
        <v>0</v>
      </c>
      <c r="E3497" s="42">
        <v>1.1399999999999999</v>
      </c>
      <c r="F3497" s="41">
        <v>0</v>
      </c>
      <c r="G3497" s="41">
        <v>435127</v>
      </c>
      <c r="H3497" s="41">
        <v>435127</v>
      </c>
      <c r="I3497" s="41">
        <v>0</v>
      </c>
      <c r="J3497" s="41">
        <v>151424</v>
      </c>
      <c r="K3497" s="41">
        <v>4351</v>
      </c>
      <c r="L3497" s="41">
        <v>0</v>
      </c>
      <c r="M3497" s="41">
        <v>0</v>
      </c>
      <c r="N3497" s="43">
        <v>586551</v>
      </c>
    </row>
    <row r="3498" spans="1:14" x14ac:dyDescent="0.2">
      <c r="A3498" s="39" t="s">
        <v>1481</v>
      </c>
      <c r="B3498" s="40"/>
      <c r="C3498" s="41">
        <v>0</v>
      </c>
      <c r="D3498" s="42">
        <v>3.4544000000000001</v>
      </c>
      <c r="E3498" s="42">
        <v>0.1179</v>
      </c>
      <c r="F3498" s="41">
        <v>2091614</v>
      </c>
      <c r="G3498" s="41">
        <v>29594</v>
      </c>
      <c r="H3498" s="41">
        <v>2121208</v>
      </c>
      <c r="I3498" s="41">
        <v>0</v>
      </c>
      <c r="J3498" s="41">
        <v>738180</v>
      </c>
      <c r="K3498" s="41">
        <v>21212</v>
      </c>
      <c r="L3498" s="41">
        <v>48675</v>
      </c>
      <c r="M3498" s="41">
        <v>0</v>
      </c>
      <c r="N3498" s="43">
        <v>2908063</v>
      </c>
    </row>
    <row r="3499" spans="1:14" x14ac:dyDescent="0.2">
      <c r="A3499" s="39" t="s">
        <v>1482</v>
      </c>
      <c r="B3499" s="40"/>
      <c r="C3499" s="41">
        <v>0</v>
      </c>
      <c r="D3499" s="42">
        <v>0</v>
      </c>
      <c r="E3499" s="42">
        <v>0</v>
      </c>
      <c r="F3499" s="41">
        <v>24000</v>
      </c>
      <c r="G3499" s="41">
        <v>0</v>
      </c>
      <c r="H3499" s="41">
        <v>24000</v>
      </c>
      <c r="I3499" s="41">
        <v>0</v>
      </c>
      <c r="J3499" s="41">
        <v>8352</v>
      </c>
      <c r="K3499" s="41">
        <v>240</v>
      </c>
      <c r="L3499" s="41">
        <v>4500</v>
      </c>
      <c r="M3499" s="41">
        <v>0</v>
      </c>
      <c r="N3499" s="43">
        <v>36852</v>
      </c>
    </row>
    <row r="3500" spans="1:14" x14ac:dyDescent="0.2">
      <c r="A3500" s="34" t="s">
        <v>24</v>
      </c>
      <c r="B3500" s="35"/>
      <c r="C3500" s="36">
        <f t="shared" ref="C3500:N3500" si="725">SUM(C3492:C3499)</f>
        <v>0</v>
      </c>
      <c r="D3500" s="37">
        <f t="shared" si="725"/>
        <v>5.57</v>
      </c>
      <c r="E3500" s="37">
        <f t="shared" si="725"/>
        <v>1.6579000000000002</v>
      </c>
      <c r="F3500" s="36">
        <f t="shared" si="725"/>
        <v>2827918</v>
      </c>
      <c r="G3500" s="36">
        <f t="shared" si="725"/>
        <v>570604</v>
      </c>
      <c r="H3500" s="36">
        <f t="shared" si="725"/>
        <v>3398522</v>
      </c>
      <c r="I3500" s="36">
        <f t="shared" si="725"/>
        <v>67200</v>
      </c>
      <c r="J3500" s="36">
        <f t="shared" si="725"/>
        <v>1205400</v>
      </c>
      <c r="K3500" s="36">
        <f t="shared" si="725"/>
        <v>33985</v>
      </c>
      <c r="L3500" s="36">
        <f t="shared" si="725"/>
        <v>53175</v>
      </c>
      <c r="M3500" s="36">
        <f t="shared" si="725"/>
        <v>0</v>
      </c>
      <c r="N3500" s="38">
        <f t="shared" si="725"/>
        <v>4724297</v>
      </c>
    </row>
    <row r="3501" spans="1:14" x14ac:dyDescent="0.2">
      <c r="A3501" s="34" t="s">
        <v>25</v>
      </c>
      <c r="B3501" s="35"/>
      <c r="C3501" s="36"/>
      <c r="D3501" s="37"/>
      <c r="E3501" s="37"/>
      <c r="F3501" s="36"/>
      <c r="G3501" s="36"/>
      <c r="H3501" s="36"/>
      <c r="I3501" s="36"/>
      <c r="J3501" s="36"/>
      <c r="K3501" s="36"/>
      <c r="L3501" s="36"/>
      <c r="M3501" s="36"/>
      <c r="N3501" s="38"/>
    </row>
    <row r="3502" spans="1:14" x14ac:dyDescent="0.2">
      <c r="A3502" s="39" t="s">
        <v>26</v>
      </c>
      <c r="B3502" s="40"/>
      <c r="C3502" s="41">
        <v>36</v>
      </c>
      <c r="D3502" s="42">
        <v>0</v>
      </c>
      <c r="E3502" s="42">
        <v>1.2916000000000001</v>
      </c>
      <c r="F3502" s="41">
        <v>0</v>
      </c>
      <c r="G3502" s="41">
        <v>397074</v>
      </c>
      <c r="H3502" s="41">
        <v>397074</v>
      </c>
      <c r="I3502" s="41">
        <v>0</v>
      </c>
      <c r="J3502" s="41">
        <v>138182</v>
      </c>
      <c r="K3502" s="41">
        <v>3971</v>
      </c>
      <c r="L3502" s="41">
        <v>3060</v>
      </c>
      <c r="M3502" s="41">
        <v>0</v>
      </c>
      <c r="N3502" s="43">
        <v>538316</v>
      </c>
    </row>
    <row r="3503" spans="1:14" x14ac:dyDescent="0.2">
      <c r="A3503" s="39" t="s">
        <v>69</v>
      </c>
      <c r="B3503" s="40"/>
      <c r="C3503" s="41">
        <v>33</v>
      </c>
      <c r="D3503" s="42">
        <v>0</v>
      </c>
      <c r="E3503" s="42">
        <v>0.88019999999999998</v>
      </c>
      <c r="F3503" s="41">
        <v>0</v>
      </c>
      <c r="G3503" s="41">
        <v>270598</v>
      </c>
      <c r="H3503" s="41">
        <v>270598</v>
      </c>
      <c r="I3503" s="41">
        <v>0</v>
      </c>
      <c r="J3503" s="41">
        <v>94168</v>
      </c>
      <c r="K3503" s="41">
        <v>2706</v>
      </c>
      <c r="L3503" s="41">
        <v>2013</v>
      </c>
      <c r="M3503" s="41">
        <v>0</v>
      </c>
      <c r="N3503" s="43">
        <v>366779</v>
      </c>
    </row>
    <row r="3504" spans="1:14" x14ac:dyDescent="0.2">
      <c r="A3504" s="34" t="s">
        <v>24</v>
      </c>
      <c r="B3504" s="35"/>
      <c r="C3504" s="36">
        <f t="shared" ref="C3504:N3504" si="726">SUM(C3502:C3503)</f>
        <v>69</v>
      </c>
      <c r="D3504" s="37">
        <f t="shared" si="726"/>
        <v>0</v>
      </c>
      <c r="E3504" s="37">
        <f t="shared" si="726"/>
        <v>2.1718000000000002</v>
      </c>
      <c r="F3504" s="36">
        <f t="shared" si="726"/>
        <v>0</v>
      </c>
      <c r="G3504" s="36">
        <f t="shared" si="726"/>
        <v>667672</v>
      </c>
      <c r="H3504" s="36">
        <f t="shared" si="726"/>
        <v>667672</v>
      </c>
      <c r="I3504" s="36">
        <f t="shared" si="726"/>
        <v>0</v>
      </c>
      <c r="J3504" s="36">
        <f t="shared" si="726"/>
        <v>232350</v>
      </c>
      <c r="K3504" s="36">
        <f t="shared" si="726"/>
        <v>6677</v>
      </c>
      <c r="L3504" s="36">
        <f t="shared" si="726"/>
        <v>5073</v>
      </c>
      <c r="M3504" s="36">
        <f t="shared" si="726"/>
        <v>0</v>
      </c>
      <c r="N3504" s="38">
        <f t="shared" si="726"/>
        <v>905095</v>
      </c>
    </row>
    <row r="3505" spans="1:14" x14ac:dyDescent="0.2">
      <c r="A3505" s="34" t="s">
        <v>1483</v>
      </c>
      <c r="B3505" s="35"/>
      <c r="C3505" s="36"/>
      <c r="D3505" s="37"/>
      <c r="E3505" s="37"/>
      <c r="F3505" s="36"/>
      <c r="G3505" s="36"/>
      <c r="H3505" s="36"/>
      <c r="I3505" s="36"/>
      <c r="J3505" s="36"/>
      <c r="K3505" s="36"/>
      <c r="L3505" s="36"/>
      <c r="M3505" s="36"/>
      <c r="N3505" s="38"/>
    </row>
    <row r="3506" spans="1:14" x14ac:dyDescent="0.2">
      <c r="A3506" s="39" t="s">
        <v>1492</v>
      </c>
      <c r="B3506" s="40"/>
      <c r="C3506" s="41">
        <v>28</v>
      </c>
      <c r="D3506" s="42">
        <v>0</v>
      </c>
      <c r="E3506" s="42">
        <v>5.33E-2</v>
      </c>
      <c r="F3506" s="41">
        <v>0</v>
      </c>
      <c r="G3506" s="41">
        <v>14445</v>
      </c>
      <c r="H3506" s="41">
        <v>14445</v>
      </c>
      <c r="I3506" s="41">
        <v>0</v>
      </c>
      <c r="J3506" s="41">
        <v>5026</v>
      </c>
      <c r="K3506" s="41">
        <v>144</v>
      </c>
      <c r="L3506" s="41">
        <v>0</v>
      </c>
      <c r="M3506" s="41">
        <v>0</v>
      </c>
      <c r="N3506" s="43">
        <v>19471</v>
      </c>
    </row>
    <row r="3507" spans="1:14" x14ac:dyDescent="0.2">
      <c r="A3507" s="39" t="s">
        <v>1485</v>
      </c>
      <c r="B3507" s="40"/>
      <c r="C3507" s="41">
        <v>0</v>
      </c>
      <c r="D3507" s="42">
        <v>0.8</v>
      </c>
      <c r="E3507" s="42">
        <v>0</v>
      </c>
      <c r="F3507" s="41">
        <v>407781</v>
      </c>
      <c r="G3507" s="41">
        <v>0</v>
      </c>
      <c r="H3507" s="41">
        <v>407781</v>
      </c>
      <c r="I3507" s="41">
        <v>0</v>
      </c>
      <c r="J3507" s="41">
        <v>141908</v>
      </c>
      <c r="K3507" s="41">
        <v>4078</v>
      </c>
      <c r="L3507" s="41">
        <v>0</v>
      </c>
      <c r="M3507" s="41">
        <v>0</v>
      </c>
      <c r="N3507" s="43">
        <v>549689</v>
      </c>
    </row>
    <row r="3508" spans="1:14" x14ac:dyDescent="0.2">
      <c r="A3508" s="34" t="s">
        <v>24</v>
      </c>
      <c r="B3508" s="35"/>
      <c r="C3508" s="36">
        <f t="shared" ref="C3508:N3508" si="727">SUM(C3506:C3507)</f>
        <v>28</v>
      </c>
      <c r="D3508" s="37">
        <f t="shared" si="727"/>
        <v>0.8</v>
      </c>
      <c r="E3508" s="37">
        <f t="shared" si="727"/>
        <v>5.33E-2</v>
      </c>
      <c r="F3508" s="36">
        <f t="shared" si="727"/>
        <v>407781</v>
      </c>
      <c r="G3508" s="36">
        <f t="shared" si="727"/>
        <v>14445</v>
      </c>
      <c r="H3508" s="36">
        <f t="shared" si="727"/>
        <v>422226</v>
      </c>
      <c r="I3508" s="36">
        <f t="shared" si="727"/>
        <v>0</v>
      </c>
      <c r="J3508" s="36">
        <f t="shared" si="727"/>
        <v>146934</v>
      </c>
      <c r="K3508" s="36">
        <f t="shared" si="727"/>
        <v>4222</v>
      </c>
      <c r="L3508" s="36">
        <f t="shared" si="727"/>
        <v>0</v>
      </c>
      <c r="M3508" s="36">
        <f t="shared" si="727"/>
        <v>0</v>
      </c>
      <c r="N3508" s="38">
        <f t="shared" si="727"/>
        <v>569160</v>
      </c>
    </row>
    <row r="3509" spans="1:14" x14ac:dyDescent="0.2">
      <c r="A3509" s="29" t="s">
        <v>2908</v>
      </c>
      <c r="B3509" s="30"/>
      <c r="C3509" s="31">
        <f t="shared" ref="C3509:N3509" si="728">C3490+C3500+C3504+C3508</f>
        <v>97</v>
      </c>
      <c r="D3509" s="32">
        <f t="shared" si="728"/>
        <v>10.370000000000001</v>
      </c>
      <c r="E3509" s="32">
        <f t="shared" si="728"/>
        <v>4.6030000000000006</v>
      </c>
      <c r="F3509" s="31">
        <f t="shared" si="728"/>
        <v>5311542</v>
      </c>
      <c r="G3509" s="31">
        <f t="shared" si="728"/>
        <v>1423715</v>
      </c>
      <c r="H3509" s="31">
        <f t="shared" si="728"/>
        <v>6735257</v>
      </c>
      <c r="I3509" s="31">
        <f t="shared" si="728"/>
        <v>67200</v>
      </c>
      <c r="J3509" s="31">
        <f t="shared" si="728"/>
        <v>2366584</v>
      </c>
      <c r="K3509" s="31">
        <f t="shared" si="728"/>
        <v>67352</v>
      </c>
      <c r="L3509" s="31">
        <f t="shared" si="728"/>
        <v>72648</v>
      </c>
      <c r="M3509" s="31">
        <f t="shared" si="728"/>
        <v>0</v>
      </c>
      <c r="N3509" s="33">
        <f t="shared" si="728"/>
        <v>9241689</v>
      </c>
    </row>
    <row r="3510" spans="1:14" x14ac:dyDescent="0.2">
      <c r="A3510" s="39"/>
      <c r="B3510" s="40"/>
      <c r="C3510" s="41"/>
      <c r="D3510" s="42"/>
      <c r="E3510" s="42"/>
      <c r="F3510" s="41"/>
      <c r="G3510" s="41"/>
      <c r="H3510" s="41"/>
      <c r="I3510" s="41"/>
      <c r="J3510" s="41"/>
      <c r="K3510" s="41"/>
      <c r="L3510" s="41"/>
      <c r="M3510" s="41"/>
      <c r="N3510" s="43"/>
    </row>
    <row r="3511" spans="1:14" x14ac:dyDescent="0.2">
      <c r="A3511" s="29" t="s">
        <v>2909</v>
      </c>
      <c r="B3511" s="30"/>
      <c r="C3511" s="31"/>
      <c r="D3511" s="32"/>
      <c r="E3511" s="32"/>
      <c r="F3511" s="31"/>
      <c r="G3511" s="31"/>
      <c r="H3511" s="31"/>
      <c r="I3511" s="31"/>
      <c r="J3511" s="31"/>
      <c r="K3511" s="31"/>
      <c r="L3511" s="31"/>
      <c r="M3511" s="31"/>
      <c r="N3511" s="33"/>
    </row>
    <row r="3512" spans="1:14" x14ac:dyDescent="0.2">
      <c r="A3512" s="29" t="s">
        <v>2910</v>
      </c>
      <c r="B3512" s="30" t="s">
        <v>6</v>
      </c>
      <c r="C3512" s="31" t="s">
        <v>7</v>
      </c>
      <c r="D3512" s="32" t="s">
        <v>8</v>
      </c>
      <c r="E3512" s="32" t="s">
        <v>9</v>
      </c>
      <c r="F3512" s="31" t="s">
        <v>10</v>
      </c>
      <c r="G3512" s="31" t="s">
        <v>11</v>
      </c>
      <c r="H3512" s="31" t="s">
        <v>12</v>
      </c>
      <c r="I3512" s="31" t="s">
        <v>13</v>
      </c>
      <c r="J3512" s="31" t="s">
        <v>14</v>
      </c>
      <c r="K3512" s="31" t="s">
        <v>15</v>
      </c>
      <c r="L3512" s="31" t="s">
        <v>16</v>
      </c>
      <c r="M3512" s="31" t="s">
        <v>17</v>
      </c>
      <c r="N3512" s="33" t="s">
        <v>18</v>
      </c>
    </row>
    <row r="3513" spans="1:14" x14ac:dyDescent="0.2">
      <c r="A3513" s="34" t="s">
        <v>19</v>
      </c>
      <c r="B3513" s="35"/>
      <c r="C3513" s="36"/>
      <c r="D3513" s="37"/>
      <c r="E3513" s="37"/>
      <c r="F3513" s="36"/>
      <c r="G3513" s="36"/>
      <c r="H3513" s="36"/>
      <c r="I3513" s="36"/>
      <c r="J3513" s="36"/>
      <c r="K3513" s="36"/>
      <c r="L3513" s="36"/>
      <c r="M3513" s="36"/>
      <c r="N3513" s="38"/>
    </row>
    <row r="3514" spans="1:14" x14ac:dyDescent="0.2">
      <c r="A3514" s="39" t="s">
        <v>22</v>
      </c>
      <c r="B3514" s="40"/>
      <c r="C3514" s="41">
        <v>0</v>
      </c>
      <c r="D3514" s="42">
        <v>2</v>
      </c>
      <c r="E3514" s="42">
        <v>0.4</v>
      </c>
      <c r="F3514" s="41">
        <v>1155742</v>
      </c>
      <c r="G3514" s="41">
        <v>94997</v>
      </c>
      <c r="H3514" s="41">
        <v>1250739</v>
      </c>
      <c r="I3514" s="41">
        <v>0</v>
      </c>
      <c r="J3514" s="41">
        <v>435257</v>
      </c>
      <c r="K3514" s="41">
        <v>12507</v>
      </c>
      <c r="L3514" s="41">
        <v>9200</v>
      </c>
      <c r="M3514" s="41">
        <v>0</v>
      </c>
      <c r="N3514" s="43">
        <v>1695196</v>
      </c>
    </row>
    <row r="3515" spans="1:14" x14ac:dyDescent="0.2">
      <c r="A3515" s="34" t="s">
        <v>24</v>
      </c>
      <c r="B3515" s="35"/>
      <c r="C3515" s="36">
        <f t="shared" ref="C3515:N3515" si="729">SUM(C3514:C3514)</f>
        <v>0</v>
      </c>
      <c r="D3515" s="37">
        <f t="shared" si="729"/>
        <v>2</v>
      </c>
      <c r="E3515" s="37">
        <f t="shared" si="729"/>
        <v>0.4</v>
      </c>
      <c r="F3515" s="36">
        <f t="shared" si="729"/>
        <v>1155742</v>
      </c>
      <c r="G3515" s="36">
        <f t="shared" si="729"/>
        <v>94997</v>
      </c>
      <c r="H3515" s="36">
        <f t="shared" si="729"/>
        <v>1250739</v>
      </c>
      <c r="I3515" s="36">
        <f t="shared" si="729"/>
        <v>0</v>
      </c>
      <c r="J3515" s="36">
        <f t="shared" si="729"/>
        <v>435257</v>
      </c>
      <c r="K3515" s="36">
        <f t="shared" si="729"/>
        <v>12507</v>
      </c>
      <c r="L3515" s="36">
        <f t="shared" si="729"/>
        <v>9200</v>
      </c>
      <c r="M3515" s="36">
        <f t="shared" si="729"/>
        <v>0</v>
      </c>
      <c r="N3515" s="38">
        <f t="shared" si="729"/>
        <v>1695196</v>
      </c>
    </row>
    <row r="3516" spans="1:14" x14ac:dyDescent="0.2">
      <c r="A3516" s="34" t="s">
        <v>1476</v>
      </c>
      <c r="B3516" s="35"/>
      <c r="C3516" s="36"/>
      <c r="D3516" s="37"/>
      <c r="E3516" s="37"/>
      <c r="F3516" s="36"/>
      <c r="G3516" s="36"/>
      <c r="H3516" s="36"/>
      <c r="I3516" s="36"/>
      <c r="J3516" s="36"/>
      <c r="K3516" s="36"/>
      <c r="L3516" s="36"/>
      <c r="M3516" s="36"/>
      <c r="N3516" s="38"/>
    </row>
    <row r="3517" spans="1:14" x14ac:dyDescent="0.2">
      <c r="A3517" s="39" t="s">
        <v>1481</v>
      </c>
      <c r="B3517" s="40"/>
      <c r="C3517" s="41">
        <v>0</v>
      </c>
      <c r="D3517" s="42">
        <v>2.5455000000000001</v>
      </c>
      <c r="E3517" s="42">
        <v>0.2</v>
      </c>
      <c r="F3517" s="41">
        <v>1784837</v>
      </c>
      <c r="G3517" s="41">
        <v>50220</v>
      </c>
      <c r="H3517" s="41">
        <v>1835057</v>
      </c>
      <c r="I3517" s="41">
        <v>0</v>
      </c>
      <c r="J3517" s="41">
        <v>638602</v>
      </c>
      <c r="K3517" s="41">
        <v>18352</v>
      </c>
      <c r="L3517" s="41">
        <v>67850</v>
      </c>
      <c r="M3517" s="41">
        <v>0</v>
      </c>
      <c r="N3517" s="43">
        <v>2541509</v>
      </c>
    </row>
    <row r="3518" spans="1:14" x14ac:dyDescent="0.2">
      <c r="A3518" s="34" t="s">
        <v>24</v>
      </c>
      <c r="B3518" s="35"/>
      <c r="C3518" s="36">
        <f t="shared" ref="C3518:N3518" si="730">SUM(C3517:C3517)</f>
        <v>0</v>
      </c>
      <c r="D3518" s="37">
        <f t="shared" si="730"/>
        <v>2.5455000000000001</v>
      </c>
      <c r="E3518" s="37">
        <f t="shared" si="730"/>
        <v>0.2</v>
      </c>
      <c r="F3518" s="36">
        <f t="shared" si="730"/>
        <v>1784837</v>
      </c>
      <c r="G3518" s="36">
        <f t="shared" si="730"/>
        <v>50220</v>
      </c>
      <c r="H3518" s="36">
        <f t="shared" si="730"/>
        <v>1835057</v>
      </c>
      <c r="I3518" s="36">
        <f t="shared" si="730"/>
        <v>0</v>
      </c>
      <c r="J3518" s="36">
        <f t="shared" si="730"/>
        <v>638602</v>
      </c>
      <c r="K3518" s="36">
        <f t="shared" si="730"/>
        <v>18352</v>
      </c>
      <c r="L3518" s="36">
        <f t="shared" si="730"/>
        <v>67850</v>
      </c>
      <c r="M3518" s="36">
        <f t="shared" si="730"/>
        <v>0</v>
      </c>
      <c r="N3518" s="38">
        <f t="shared" si="730"/>
        <v>2541509</v>
      </c>
    </row>
    <row r="3519" spans="1:14" x14ac:dyDescent="0.2">
      <c r="A3519" s="34" t="s">
        <v>1629</v>
      </c>
      <c r="B3519" s="35"/>
      <c r="C3519" s="36"/>
      <c r="D3519" s="37"/>
      <c r="E3519" s="37"/>
      <c r="F3519" s="36"/>
      <c r="G3519" s="36"/>
      <c r="H3519" s="36"/>
      <c r="I3519" s="36"/>
      <c r="J3519" s="36"/>
      <c r="K3519" s="36"/>
      <c r="L3519" s="36"/>
      <c r="M3519" s="36"/>
      <c r="N3519" s="38"/>
    </row>
    <row r="3520" spans="1:14" x14ac:dyDescent="0.2">
      <c r="A3520" s="39" t="s">
        <v>40</v>
      </c>
      <c r="B3520" s="40"/>
      <c r="C3520" s="41">
        <v>0</v>
      </c>
      <c r="D3520" s="42">
        <v>-5.8799999999999998E-2</v>
      </c>
      <c r="E3520" s="42">
        <v>0</v>
      </c>
      <c r="F3520" s="41">
        <v>-54936</v>
      </c>
      <c r="G3520" s="41">
        <v>0</v>
      </c>
      <c r="H3520" s="41">
        <v>-54936</v>
      </c>
      <c r="I3520" s="41">
        <v>0</v>
      </c>
      <c r="J3520" s="41">
        <v>-19117</v>
      </c>
      <c r="K3520" s="41">
        <v>-549</v>
      </c>
      <c r="L3520" s="41">
        <v>0</v>
      </c>
      <c r="M3520" s="41">
        <v>0</v>
      </c>
      <c r="N3520" s="43">
        <v>-74053</v>
      </c>
    </row>
    <row r="3521" spans="1:14" x14ac:dyDescent="0.2">
      <c r="A3521" s="39" t="s">
        <v>41</v>
      </c>
      <c r="B3521" s="40"/>
      <c r="C3521" s="41">
        <v>0</v>
      </c>
      <c r="D3521" s="42">
        <v>0</v>
      </c>
      <c r="E3521" s="42">
        <v>0</v>
      </c>
      <c r="F3521" s="41">
        <v>0</v>
      </c>
      <c r="G3521" s="41">
        <v>0</v>
      </c>
      <c r="H3521" s="41">
        <v>0</v>
      </c>
      <c r="I3521" s="41">
        <v>54936</v>
      </c>
      <c r="J3521" s="41">
        <v>18568</v>
      </c>
      <c r="K3521" s="41">
        <v>0</v>
      </c>
      <c r="L3521" s="41">
        <v>0</v>
      </c>
      <c r="M3521" s="41">
        <v>0</v>
      </c>
      <c r="N3521" s="43">
        <v>73504</v>
      </c>
    </row>
    <row r="3522" spans="1:14" x14ac:dyDescent="0.2">
      <c r="A3522" s="39" t="s">
        <v>1205</v>
      </c>
      <c r="B3522" s="40"/>
      <c r="C3522" s="41">
        <v>0</v>
      </c>
      <c r="D3522" s="42">
        <v>0</v>
      </c>
      <c r="E3522" s="42">
        <v>0</v>
      </c>
      <c r="F3522" s="41">
        <v>0</v>
      </c>
      <c r="G3522" s="41">
        <v>0</v>
      </c>
      <c r="H3522" s="41">
        <v>0</v>
      </c>
      <c r="I3522" s="41">
        <v>30400</v>
      </c>
      <c r="J3522" s="41">
        <v>10275</v>
      </c>
      <c r="K3522" s="41">
        <v>0</v>
      </c>
      <c r="L3522" s="41">
        <v>0</v>
      </c>
      <c r="M3522" s="41">
        <v>0</v>
      </c>
      <c r="N3522" s="43">
        <v>40675</v>
      </c>
    </row>
    <row r="3523" spans="1:14" x14ac:dyDescent="0.2">
      <c r="A3523" s="39" t="s">
        <v>32</v>
      </c>
      <c r="B3523" s="40"/>
      <c r="C3523" s="41">
        <v>0</v>
      </c>
      <c r="D3523" s="42">
        <v>0</v>
      </c>
      <c r="E3523" s="42">
        <v>0.4</v>
      </c>
      <c r="F3523" s="41">
        <v>0</v>
      </c>
      <c r="G3523" s="41">
        <v>105883</v>
      </c>
      <c r="H3523" s="41">
        <v>105883</v>
      </c>
      <c r="I3523" s="41">
        <v>0</v>
      </c>
      <c r="J3523" s="41">
        <v>36847</v>
      </c>
      <c r="K3523" s="41">
        <v>1059</v>
      </c>
      <c r="L3523" s="41">
        <v>0</v>
      </c>
      <c r="M3523" s="41">
        <v>0</v>
      </c>
      <c r="N3523" s="43">
        <v>142730</v>
      </c>
    </row>
    <row r="3524" spans="1:14" x14ac:dyDescent="0.2">
      <c r="A3524" s="39" t="s">
        <v>23</v>
      </c>
      <c r="B3524" s="40"/>
      <c r="C3524" s="41">
        <v>0</v>
      </c>
      <c r="D3524" s="42">
        <v>0</v>
      </c>
      <c r="E3524" s="42">
        <v>0.7</v>
      </c>
      <c r="F3524" s="41">
        <v>0</v>
      </c>
      <c r="G3524" s="41">
        <v>268234</v>
      </c>
      <c r="H3524" s="41">
        <v>268234</v>
      </c>
      <c r="I3524" s="41">
        <v>0</v>
      </c>
      <c r="J3524" s="41">
        <v>93345</v>
      </c>
      <c r="K3524" s="41">
        <v>2682</v>
      </c>
      <c r="L3524" s="41">
        <v>0</v>
      </c>
      <c r="M3524" s="41">
        <v>0</v>
      </c>
      <c r="N3524" s="43">
        <v>361579</v>
      </c>
    </row>
    <row r="3525" spans="1:14" x14ac:dyDescent="0.2">
      <c r="A3525" s="34" t="s">
        <v>24</v>
      </c>
      <c r="B3525" s="35"/>
      <c r="C3525" s="36">
        <f t="shared" ref="C3525:N3525" si="731">SUM(C3520:C3524)</f>
        <v>0</v>
      </c>
      <c r="D3525" s="37">
        <f t="shared" si="731"/>
        <v>-5.8799999999999998E-2</v>
      </c>
      <c r="E3525" s="37">
        <f t="shared" si="731"/>
        <v>1.1000000000000001</v>
      </c>
      <c r="F3525" s="36">
        <f t="shared" si="731"/>
        <v>-54936</v>
      </c>
      <c r="G3525" s="36">
        <f t="shared" si="731"/>
        <v>374117</v>
      </c>
      <c r="H3525" s="36">
        <f t="shared" si="731"/>
        <v>319181</v>
      </c>
      <c r="I3525" s="36">
        <f t="shared" si="731"/>
        <v>85336</v>
      </c>
      <c r="J3525" s="36">
        <f t="shared" si="731"/>
        <v>139918</v>
      </c>
      <c r="K3525" s="36">
        <f t="shared" si="731"/>
        <v>3192</v>
      </c>
      <c r="L3525" s="36">
        <f t="shared" si="731"/>
        <v>0</v>
      </c>
      <c r="M3525" s="36">
        <f t="shared" si="731"/>
        <v>0</v>
      </c>
      <c r="N3525" s="38">
        <f t="shared" si="731"/>
        <v>544435</v>
      </c>
    </row>
    <row r="3526" spans="1:14" x14ac:dyDescent="0.2">
      <c r="A3526" s="34" t="s">
        <v>25</v>
      </c>
      <c r="B3526" s="35"/>
      <c r="C3526" s="36"/>
      <c r="D3526" s="37"/>
      <c r="E3526" s="37"/>
      <c r="F3526" s="36"/>
      <c r="G3526" s="36"/>
      <c r="H3526" s="36"/>
      <c r="I3526" s="36"/>
      <c r="J3526" s="36"/>
      <c r="K3526" s="36"/>
      <c r="L3526" s="36"/>
      <c r="M3526" s="36"/>
      <c r="N3526" s="38"/>
    </row>
    <row r="3527" spans="1:14" x14ac:dyDescent="0.2">
      <c r="A3527" s="39" t="s">
        <v>26</v>
      </c>
      <c r="B3527" s="40"/>
      <c r="C3527" s="41">
        <v>24</v>
      </c>
      <c r="D3527" s="42">
        <v>0</v>
      </c>
      <c r="E3527" s="42">
        <v>0.96350000000000002</v>
      </c>
      <c r="F3527" s="41">
        <v>0</v>
      </c>
      <c r="G3527" s="41">
        <v>296207</v>
      </c>
      <c r="H3527" s="41">
        <v>296207</v>
      </c>
      <c r="I3527" s="41">
        <v>0</v>
      </c>
      <c r="J3527" s="41">
        <v>103080</v>
      </c>
      <c r="K3527" s="41">
        <v>2962</v>
      </c>
      <c r="L3527" s="41">
        <v>2040</v>
      </c>
      <c r="M3527" s="41">
        <v>0</v>
      </c>
      <c r="N3527" s="43">
        <v>401327</v>
      </c>
    </row>
    <row r="3528" spans="1:14" x14ac:dyDescent="0.2">
      <c r="A3528" s="39" t="s">
        <v>785</v>
      </c>
      <c r="B3528" s="40"/>
      <c r="C3528" s="41">
        <v>28</v>
      </c>
      <c r="D3528" s="42">
        <v>0</v>
      </c>
      <c r="E3528" s="42">
        <v>0.52410000000000001</v>
      </c>
      <c r="F3528" s="41">
        <v>0</v>
      </c>
      <c r="G3528" s="41">
        <v>161123</v>
      </c>
      <c r="H3528" s="41">
        <v>161123</v>
      </c>
      <c r="I3528" s="41">
        <v>0</v>
      </c>
      <c r="J3528" s="41">
        <v>56071</v>
      </c>
      <c r="K3528" s="41">
        <v>1611</v>
      </c>
      <c r="L3528" s="41">
        <v>1148</v>
      </c>
      <c r="M3528" s="41">
        <v>0</v>
      </c>
      <c r="N3528" s="43">
        <v>218342</v>
      </c>
    </row>
    <row r="3529" spans="1:14" x14ac:dyDescent="0.2">
      <c r="A3529" s="39" t="s">
        <v>781</v>
      </c>
      <c r="B3529" s="40"/>
      <c r="C3529" s="41">
        <v>28</v>
      </c>
      <c r="D3529" s="42">
        <v>0</v>
      </c>
      <c r="E3529" s="42">
        <v>0.2581</v>
      </c>
      <c r="F3529" s="41">
        <v>0</v>
      </c>
      <c r="G3529" s="41">
        <v>79347</v>
      </c>
      <c r="H3529" s="41">
        <v>79347</v>
      </c>
      <c r="I3529" s="41">
        <v>0</v>
      </c>
      <c r="J3529" s="41">
        <v>27612</v>
      </c>
      <c r="K3529" s="41">
        <v>793</v>
      </c>
      <c r="L3529" s="41">
        <v>560</v>
      </c>
      <c r="M3529" s="41">
        <v>0</v>
      </c>
      <c r="N3529" s="43">
        <v>107519</v>
      </c>
    </row>
    <row r="3530" spans="1:14" x14ac:dyDescent="0.2">
      <c r="A3530" s="34" t="s">
        <v>24</v>
      </c>
      <c r="B3530" s="35"/>
      <c r="C3530" s="36">
        <f t="shared" ref="C3530:N3530" si="732">SUM(C3527:C3529)</f>
        <v>80</v>
      </c>
      <c r="D3530" s="37">
        <f t="shared" si="732"/>
        <v>0</v>
      </c>
      <c r="E3530" s="37">
        <f t="shared" si="732"/>
        <v>1.7457</v>
      </c>
      <c r="F3530" s="36">
        <f t="shared" si="732"/>
        <v>0</v>
      </c>
      <c r="G3530" s="36">
        <f t="shared" si="732"/>
        <v>536677</v>
      </c>
      <c r="H3530" s="36">
        <f t="shared" si="732"/>
        <v>536677</v>
      </c>
      <c r="I3530" s="36">
        <f t="shared" si="732"/>
        <v>0</v>
      </c>
      <c r="J3530" s="36">
        <f t="shared" si="732"/>
        <v>186763</v>
      </c>
      <c r="K3530" s="36">
        <f t="shared" si="732"/>
        <v>5366</v>
      </c>
      <c r="L3530" s="36">
        <f t="shared" si="732"/>
        <v>3748</v>
      </c>
      <c r="M3530" s="36">
        <f t="shared" si="732"/>
        <v>0</v>
      </c>
      <c r="N3530" s="38">
        <f t="shared" si="732"/>
        <v>727188</v>
      </c>
    </row>
    <row r="3531" spans="1:14" x14ac:dyDescent="0.2">
      <c r="A3531" s="34" t="s">
        <v>1483</v>
      </c>
      <c r="B3531" s="35"/>
      <c r="C3531" s="36"/>
      <c r="D3531" s="37"/>
      <c r="E3531" s="37"/>
      <c r="F3531" s="36"/>
      <c r="G3531" s="36"/>
      <c r="H3531" s="36"/>
      <c r="I3531" s="36"/>
      <c r="J3531" s="36"/>
      <c r="K3531" s="36"/>
      <c r="L3531" s="36"/>
      <c r="M3531" s="36"/>
      <c r="N3531" s="38"/>
    </row>
    <row r="3532" spans="1:14" x14ac:dyDescent="0.2">
      <c r="A3532" s="39" t="s">
        <v>1492</v>
      </c>
      <c r="B3532" s="40"/>
      <c r="C3532" s="41">
        <v>20</v>
      </c>
      <c r="D3532" s="42">
        <v>0</v>
      </c>
      <c r="E3532" s="42">
        <v>3.8100000000000002E-2</v>
      </c>
      <c r="F3532" s="41">
        <v>0</v>
      </c>
      <c r="G3532" s="41">
        <v>10325</v>
      </c>
      <c r="H3532" s="41">
        <v>10325</v>
      </c>
      <c r="I3532" s="41">
        <v>0</v>
      </c>
      <c r="J3532" s="41">
        <v>3593</v>
      </c>
      <c r="K3532" s="41">
        <v>103</v>
      </c>
      <c r="L3532" s="41">
        <v>0</v>
      </c>
      <c r="M3532" s="41">
        <v>0</v>
      </c>
      <c r="N3532" s="43">
        <v>13918</v>
      </c>
    </row>
    <row r="3533" spans="1:14" x14ac:dyDescent="0.2">
      <c r="A3533" s="39" t="s">
        <v>1485</v>
      </c>
      <c r="B3533" s="40"/>
      <c r="C3533" s="41">
        <v>0</v>
      </c>
      <c r="D3533" s="42">
        <v>0.75</v>
      </c>
      <c r="E3533" s="42">
        <v>0</v>
      </c>
      <c r="F3533" s="41">
        <v>375441</v>
      </c>
      <c r="G3533" s="41">
        <v>0</v>
      </c>
      <c r="H3533" s="41">
        <v>375441</v>
      </c>
      <c r="I3533" s="41">
        <v>0</v>
      </c>
      <c r="J3533" s="41">
        <v>130653</v>
      </c>
      <c r="K3533" s="41">
        <v>3754</v>
      </c>
      <c r="L3533" s="41">
        <v>0</v>
      </c>
      <c r="M3533" s="41">
        <v>0</v>
      </c>
      <c r="N3533" s="43">
        <v>506094</v>
      </c>
    </row>
    <row r="3534" spans="1:14" x14ac:dyDescent="0.2">
      <c r="A3534" s="34" t="s">
        <v>24</v>
      </c>
      <c r="B3534" s="35"/>
      <c r="C3534" s="36">
        <f t="shared" ref="C3534:N3534" si="733">SUM(C3532:C3533)</f>
        <v>20</v>
      </c>
      <c r="D3534" s="37">
        <f t="shared" si="733"/>
        <v>0.75</v>
      </c>
      <c r="E3534" s="37">
        <f t="shared" si="733"/>
        <v>3.8100000000000002E-2</v>
      </c>
      <c r="F3534" s="36">
        <f t="shared" si="733"/>
        <v>375441</v>
      </c>
      <c r="G3534" s="36">
        <f t="shared" si="733"/>
        <v>10325</v>
      </c>
      <c r="H3534" s="36">
        <f t="shared" si="733"/>
        <v>385766</v>
      </c>
      <c r="I3534" s="36">
        <f t="shared" si="733"/>
        <v>0</v>
      </c>
      <c r="J3534" s="36">
        <f t="shared" si="733"/>
        <v>134246</v>
      </c>
      <c r="K3534" s="36">
        <f t="shared" si="733"/>
        <v>3857</v>
      </c>
      <c r="L3534" s="36">
        <f t="shared" si="733"/>
        <v>0</v>
      </c>
      <c r="M3534" s="36">
        <f t="shared" si="733"/>
        <v>0</v>
      </c>
      <c r="N3534" s="38">
        <f t="shared" si="733"/>
        <v>520012</v>
      </c>
    </row>
    <row r="3535" spans="1:14" x14ac:dyDescent="0.2">
      <c r="A3535" s="29" t="s">
        <v>2911</v>
      </c>
      <c r="B3535" s="30"/>
      <c r="C3535" s="31">
        <f t="shared" ref="C3535:N3535" si="734">C3515+C3518+C3525+C3530+C3534</f>
        <v>100</v>
      </c>
      <c r="D3535" s="32">
        <f t="shared" si="734"/>
        <v>5.2367000000000008</v>
      </c>
      <c r="E3535" s="32">
        <f t="shared" si="734"/>
        <v>3.4838000000000005</v>
      </c>
      <c r="F3535" s="31">
        <f t="shared" si="734"/>
        <v>3261084</v>
      </c>
      <c r="G3535" s="31">
        <f t="shared" si="734"/>
        <v>1066336</v>
      </c>
      <c r="H3535" s="31">
        <f t="shared" si="734"/>
        <v>4327420</v>
      </c>
      <c r="I3535" s="31">
        <f t="shared" si="734"/>
        <v>85336</v>
      </c>
      <c r="J3535" s="31">
        <f t="shared" si="734"/>
        <v>1534786</v>
      </c>
      <c r="K3535" s="31">
        <f t="shared" si="734"/>
        <v>43274</v>
      </c>
      <c r="L3535" s="31">
        <f t="shared" si="734"/>
        <v>80798</v>
      </c>
      <c r="M3535" s="31">
        <f t="shared" si="734"/>
        <v>0</v>
      </c>
      <c r="N3535" s="33">
        <f t="shared" si="734"/>
        <v>6028340</v>
      </c>
    </row>
    <row r="3536" spans="1:14" x14ac:dyDescent="0.2">
      <c r="A3536" s="39"/>
      <c r="B3536" s="40"/>
      <c r="C3536" s="41"/>
      <c r="D3536" s="42"/>
      <c r="E3536" s="42"/>
      <c r="F3536" s="41"/>
      <c r="G3536" s="41"/>
      <c r="H3536" s="41"/>
      <c r="I3536" s="41"/>
      <c r="J3536" s="41"/>
      <c r="K3536" s="41"/>
      <c r="L3536" s="41"/>
      <c r="M3536" s="41"/>
      <c r="N3536" s="43"/>
    </row>
    <row r="3537" spans="1:14" x14ac:dyDescent="0.2">
      <c r="A3537" s="29" t="s">
        <v>2912</v>
      </c>
      <c r="B3537" s="30"/>
      <c r="C3537" s="31"/>
      <c r="D3537" s="32"/>
      <c r="E3537" s="32"/>
      <c r="F3537" s="31"/>
      <c r="G3537" s="31"/>
      <c r="H3537" s="31"/>
      <c r="I3537" s="31"/>
      <c r="J3537" s="31"/>
      <c r="K3537" s="31"/>
      <c r="L3537" s="31"/>
      <c r="M3537" s="31"/>
      <c r="N3537" s="33"/>
    </row>
    <row r="3538" spans="1:14" x14ac:dyDescent="0.2">
      <c r="A3538" s="29" t="s">
        <v>2913</v>
      </c>
      <c r="B3538" s="30" t="s">
        <v>6</v>
      </c>
      <c r="C3538" s="31" t="s">
        <v>7</v>
      </c>
      <c r="D3538" s="32" t="s">
        <v>8</v>
      </c>
      <c r="E3538" s="32" t="s">
        <v>9</v>
      </c>
      <c r="F3538" s="31" t="s">
        <v>10</v>
      </c>
      <c r="G3538" s="31" t="s">
        <v>11</v>
      </c>
      <c r="H3538" s="31" t="s">
        <v>12</v>
      </c>
      <c r="I3538" s="31" t="s">
        <v>13</v>
      </c>
      <c r="J3538" s="31" t="s">
        <v>14</v>
      </c>
      <c r="K3538" s="31" t="s">
        <v>15</v>
      </c>
      <c r="L3538" s="31" t="s">
        <v>16</v>
      </c>
      <c r="M3538" s="31" t="s">
        <v>17</v>
      </c>
      <c r="N3538" s="33" t="s">
        <v>18</v>
      </c>
    </row>
    <row r="3539" spans="1:14" x14ac:dyDescent="0.2">
      <c r="A3539" s="34" t="s">
        <v>19</v>
      </c>
      <c r="B3539" s="35"/>
      <c r="C3539" s="36"/>
      <c r="D3539" s="37"/>
      <c r="E3539" s="37"/>
      <c r="F3539" s="36"/>
      <c r="G3539" s="36"/>
      <c r="H3539" s="36"/>
      <c r="I3539" s="36"/>
      <c r="J3539" s="36"/>
      <c r="K3539" s="36"/>
      <c r="L3539" s="36"/>
      <c r="M3539" s="36"/>
      <c r="N3539" s="38"/>
    </row>
    <row r="3540" spans="1:14" x14ac:dyDescent="0.2">
      <c r="A3540" s="39" t="s">
        <v>22</v>
      </c>
      <c r="B3540" s="40"/>
      <c r="C3540" s="41">
        <v>0</v>
      </c>
      <c r="D3540" s="42">
        <v>4.2257999999999996</v>
      </c>
      <c r="E3540" s="42">
        <v>0.72</v>
      </c>
      <c r="F3540" s="41">
        <v>2122718</v>
      </c>
      <c r="G3540" s="41">
        <v>170994</v>
      </c>
      <c r="H3540" s="41">
        <v>2293712</v>
      </c>
      <c r="I3540" s="41">
        <v>0</v>
      </c>
      <c r="J3540" s="41">
        <v>798212</v>
      </c>
      <c r="K3540" s="41">
        <v>22937</v>
      </c>
      <c r="L3540" s="41">
        <v>15200</v>
      </c>
      <c r="M3540" s="41">
        <v>0</v>
      </c>
      <c r="N3540" s="43">
        <v>3107124</v>
      </c>
    </row>
    <row r="3541" spans="1:14" x14ac:dyDescent="0.2">
      <c r="A3541" s="34" t="s">
        <v>24</v>
      </c>
      <c r="B3541" s="35"/>
      <c r="C3541" s="36">
        <f t="shared" ref="C3541:N3541" si="735">SUM(C3540:C3540)</f>
        <v>0</v>
      </c>
      <c r="D3541" s="37">
        <f t="shared" si="735"/>
        <v>4.2257999999999996</v>
      </c>
      <c r="E3541" s="37">
        <f t="shared" si="735"/>
        <v>0.72</v>
      </c>
      <c r="F3541" s="36">
        <f t="shared" si="735"/>
        <v>2122718</v>
      </c>
      <c r="G3541" s="36">
        <f t="shared" si="735"/>
        <v>170994</v>
      </c>
      <c r="H3541" s="36">
        <f t="shared" si="735"/>
        <v>2293712</v>
      </c>
      <c r="I3541" s="36">
        <f t="shared" si="735"/>
        <v>0</v>
      </c>
      <c r="J3541" s="36">
        <f t="shared" si="735"/>
        <v>798212</v>
      </c>
      <c r="K3541" s="36">
        <f t="shared" si="735"/>
        <v>22937</v>
      </c>
      <c r="L3541" s="36">
        <f t="shared" si="735"/>
        <v>15200</v>
      </c>
      <c r="M3541" s="36">
        <f t="shared" si="735"/>
        <v>0</v>
      </c>
      <c r="N3541" s="38">
        <f t="shared" si="735"/>
        <v>3107124</v>
      </c>
    </row>
    <row r="3542" spans="1:14" x14ac:dyDescent="0.2">
      <c r="A3542" s="34" t="s">
        <v>1629</v>
      </c>
      <c r="B3542" s="35"/>
      <c r="C3542" s="36"/>
      <c r="D3542" s="37"/>
      <c r="E3542" s="37"/>
      <c r="F3542" s="36"/>
      <c r="G3542" s="36"/>
      <c r="H3542" s="36"/>
      <c r="I3542" s="36"/>
      <c r="J3542" s="36"/>
      <c r="K3542" s="36"/>
      <c r="L3542" s="36"/>
      <c r="M3542" s="36"/>
      <c r="N3542" s="38"/>
    </row>
    <row r="3543" spans="1:14" x14ac:dyDescent="0.2">
      <c r="A3543" s="39" t="s">
        <v>162</v>
      </c>
      <c r="B3543" s="40"/>
      <c r="C3543" s="41">
        <v>0</v>
      </c>
      <c r="D3543" s="42">
        <v>1.25</v>
      </c>
      <c r="E3543" s="42">
        <v>0</v>
      </c>
      <c r="F3543" s="41">
        <v>433058</v>
      </c>
      <c r="G3543" s="41">
        <v>0</v>
      </c>
      <c r="H3543" s="41">
        <v>433058</v>
      </c>
      <c r="I3543" s="41">
        <v>0</v>
      </c>
      <c r="J3543" s="41">
        <v>150704</v>
      </c>
      <c r="K3543" s="41">
        <v>4331</v>
      </c>
      <c r="L3543" s="41">
        <v>0</v>
      </c>
      <c r="M3543" s="41">
        <v>0</v>
      </c>
      <c r="N3543" s="43">
        <v>583762</v>
      </c>
    </row>
    <row r="3544" spans="1:14" x14ac:dyDescent="0.2">
      <c r="A3544" s="39" t="s">
        <v>163</v>
      </c>
      <c r="B3544" s="40"/>
      <c r="C3544" s="41">
        <v>0</v>
      </c>
      <c r="D3544" s="42">
        <v>0</v>
      </c>
      <c r="E3544" s="42">
        <v>0</v>
      </c>
      <c r="F3544" s="41">
        <v>0</v>
      </c>
      <c r="G3544" s="41">
        <v>0</v>
      </c>
      <c r="H3544" s="41">
        <v>0</v>
      </c>
      <c r="I3544" s="41">
        <v>0</v>
      </c>
      <c r="J3544" s="41">
        <v>1</v>
      </c>
      <c r="K3544" s="41">
        <v>0</v>
      </c>
      <c r="L3544" s="41">
        <v>0</v>
      </c>
      <c r="M3544" s="41">
        <v>0</v>
      </c>
      <c r="N3544" s="43">
        <v>1</v>
      </c>
    </row>
    <row r="3545" spans="1:14" x14ac:dyDescent="0.2">
      <c r="A3545" s="39" t="s">
        <v>501</v>
      </c>
      <c r="B3545" s="40"/>
      <c r="C3545" s="41">
        <v>0</v>
      </c>
      <c r="D3545" s="42">
        <v>0</v>
      </c>
      <c r="E3545" s="42">
        <v>0</v>
      </c>
      <c r="F3545" s="41">
        <v>0</v>
      </c>
      <c r="G3545" s="41">
        <v>0</v>
      </c>
      <c r="H3545" s="41">
        <v>0</v>
      </c>
      <c r="I3545" s="41">
        <v>0</v>
      </c>
      <c r="J3545" s="41">
        <v>0</v>
      </c>
      <c r="K3545" s="41">
        <v>0</v>
      </c>
      <c r="L3545" s="41">
        <v>1000</v>
      </c>
      <c r="M3545" s="41">
        <v>0</v>
      </c>
      <c r="N3545" s="43">
        <v>1000</v>
      </c>
    </row>
    <row r="3546" spans="1:14" x14ac:dyDescent="0.2">
      <c r="A3546" s="39" t="s">
        <v>1000</v>
      </c>
      <c r="B3546" s="40"/>
      <c r="C3546" s="41">
        <v>0</v>
      </c>
      <c r="D3546" s="42">
        <v>0</v>
      </c>
      <c r="E3546" s="42">
        <v>0</v>
      </c>
      <c r="F3546" s="41">
        <v>0</v>
      </c>
      <c r="G3546" s="41">
        <v>0</v>
      </c>
      <c r="H3546" s="41">
        <v>0</v>
      </c>
      <c r="I3546" s="41">
        <v>0</v>
      </c>
      <c r="J3546" s="41">
        <v>0</v>
      </c>
      <c r="K3546" s="41">
        <v>0</v>
      </c>
      <c r="L3546" s="41">
        <v>1000</v>
      </c>
      <c r="M3546" s="41">
        <v>0</v>
      </c>
      <c r="N3546" s="43">
        <v>1000</v>
      </c>
    </row>
    <row r="3547" spans="1:14" x14ac:dyDescent="0.2">
      <c r="A3547" s="39" t="s">
        <v>23</v>
      </c>
      <c r="B3547" s="40"/>
      <c r="C3547" s="41">
        <v>0</v>
      </c>
      <c r="D3547" s="42">
        <v>0</v>
      </c>
      <c r="E3547" s="42">
        <v>1.1399999999999999</v>
      </c>
      <c r="F3547" s="41">
        <v>0</v>
      </c>
      <c r="G3547" s="41">
        <v>435127</v>
      </c>
      <c r="H3547" s="41">
        <v>435127</v>
      </c>
      <c r="I3547" s="41">
        <v>0</v>
      </c>
      <c r="J3547" s="41">
        <v>151424</v>
      </c>
      <c r="K3547" s="41">
        <v>4351</v>
      </c>
      <c r="L3547" s="41">
        <v>0</v>
      </c>
      <c r="M3547" s="41">
        <v>0</v>
      </c>
      <c r="N3547" s="43">
        <v>586551</v>
      </c>
    </row>
    <row r="3548" spans="1:14" x14ac:dyDescent="0.2">
      <c r="A3548" s="39" t="s">
        <v>1481</v>
      </c>
      <c r="B3548" s="40"/>
      <c r="C3548" s="41">
        <v>0</v>
      </c>
      <c r="D3548" s="42">
        <v>3.5928</v>
      </c>
      <c r="E3548" s="42">
        <v>0.51</v>
      </c>
      <c r="F3548" s="41">
        <v>2292868</v>
      </c>
      <c r="G3548" s="41">
        <v>128061</v>
      </c>
      <c r="H3548" s="41">
        <v>2420929</v>
      </c>
      <c r="I3548" s="41">
        <v>0</v>
      </c>
      <c r="J3548" s="41">
        <v>842484</v>
      </c>
      <c r="K3548" s="41">
        <v>24210</v>
      </c>
      <c r="L3548" s="41">
        <v>73750</v>
      </c>
      <c r="M3548" s="41">
        <v>0</v>
      </c>
      <c r="N3548" s="43">
        <v>3337163</v>
      </c>
    </row>
    <row r="3549" spans="1:14" x14ac:dyDescent="0.2">
      <c r="A3549" s="39" t="s">
        <v>1482</v>
      </c>
      <c r="B3549" s="40"/>
      <c r="C3549" s="41">
        <v>0</v>
      </c>
      <c r="D3549" s="42">
        <v>0</v>
      </c>
      <c r="E3549" s="42">
        <v>0</v>
      </c>
      <c r="F3549" s="41">
        <v>24000</v>
      </c>
      <c r="G3549" s="41">
        <v>0</v>
      </c>
      <c r="H3549" s="41">
        <v>24000</v>
      </c>
      <c r="I3549" s="41">
        <v>0</v>
      </c>
      <c r="J3549" s="41">
        <v>8352</v>
      </c>
      <c r="K3549" s="41">
        <v>240</v>
      </c>
      <c r="L3549" s="41">
        <v>4500</v>
      </c>
      <c r="M3549" s="41">
        <v>0</v>
      </c>
      <c r="N3549" s="43">
        <v>36852</v>
      </c>
    </row>
    <row r="3550" spans="1:14" x14ac:dyDescent="0.2">
      <c r="A3550" s="34" t="s">
        <v>24</v>
      </c>
      <c r="B3550" s="35"/>
      <c r="C3550" s="36">
        <f t="shared" ref="C3550:N3550" si="736">SUM(C3543:C3549)</f>
        <v>0</v>
      </c>
      <c r="D3550" s="37">
        <f t="shared" si="736"/>
        <v>4.8428000000000004</v>
      </c>
      <c r="E3550" s="37">
        <f t="shared" si="736"/>
        <v>1.65</v>
      </c>
      <c r="F3550" s="36">
        <f t="shared" si="736"/>
        <v>2749926</v>
      </c>
      <c r="G3550" s="36">
        <f t="shared" si="736"/>
        <v>563188</v>
      </c>
      <c r="H3550" s="36">
        <f t="shared" si="736"/>
        <v>3313114</v>
      </c>
      <c r="I3550" s="36">
        <f t="shared" si="736"/>
        <v>0</v>
      </c>
      <c r="J3550" s="36">
        <f t="shared" si="736"/>
        <v>1152965</v>
      </c>
      <c r="K3550" s="36">
        <f t="shared" si="736"/>
        <v>33132</v>
      </c>
      <c r="L3550" s="36">
        <f t="shared" si="736"/>
        <v>80250</v>
      </c>
      <c r="M3550" s="36">
        <f t="shared" si="736"/>
        <v>0</v>
      </c>
      <c r="N3550" s="38">
        <f t="shared" si="736"/>
        <v>4546329</v>
      </c>
    </row>
    <row r="3551" spans="1:14" x14ac:dyDescent="0.2">
      <c r="A3551" s="34" t="s">
        <v>25</v>
      </c>
      <c r="B3551" s="35"/>
      <c r="C3551" s="36"/>
      <c r="D3551" s="37"/>
      <c r="E3551" s="37"/>
      <c r="F3551" s="36"/>
      <c r="G3551" s="36"/>
      <c r="H3551" s="36"/>
      <c r="I3551" s="36"/>
      <c r="J3551" s="36"/>
      <c r="K3551" s="36"/>
      <c r="L3551" s="36"/>
      <c r="M3551" s="36"/>
      <c r="N3551" s="38"/>
    </row>
    <row r="3552" spans="1:14" x14ac:dyDescent="0.2">
      <c r="A3552" s="39" t="s">
        <v>26</v>
      </c>
      <c r="B3552" s="40"/>
      <c r="C3552" s="41">
        <v>38</v>
      </c>
      <c r="D3552" s="42">
        <v>0</v>
      </c>
      <c r="E3552" s="42">
        <v>1.3409</v>
      </c>
      <c r="F3552" s="41">
        <v>0</v>
      </c>
      <c r="G3552" s="41">
        <v>412230</v>
      </c>
      <c r="H3552" s="41">
        <v>412230</v>
      </c>
      <c r="I3552" s="41">
        <v>0</v>
      </c>
      <c r="J3552" s="41">
        <v>143456</v>
      </c>
      <c r="K3552" s="41">
        <v>4122</v>
      </c>
      <c r="L3552" s="41">
        <v>3230</v>
      </c>
      <c r="M3552" s="41">
        <v>0</v>
      </c>
      <c r="N3552" s="43">
        <v>558916</v>
      </c>
    </row>
    <row r="3553" spans="1:14" x14ac:dyDescent="0.2">
      <c r="A3553" s="39" t="s">
        <v>69</v>
      </c>
      <c r="B3553" s="40"/>
      <c r="C3553" s="41">
        <v>50</v>
      </c>
      <c r="D3553" s="42">
        <v>0</v>
      </c>
      <c r="E3553" s="42">
        <v>1.1896</v>
      </c>
      <c r="F3553" s="41">
        <v>0</v>
      </c>
      <c r="G3553" s="41">
        <v>365716</v>
      </c>
      <c r="H3553" s="41">
        <v>365716</v>
      </c>
      <c r="I3553" s="41">
        <v>0</v>
      </c>
      <c r="J3553" s="41">
        <v>127269</v>
      </c>
      <c r="K3553" s="41">
        <v>3657</v>
      </c>
      <c r="L3553" s="41">
        <v>3050</v>
      </c>
      <c r="M3553" s="41">
        <v>0</v>
      </c>
      <c r="N3553" s="43">
        <v>496035</v>
      </c>
    </row>
    <row r="3554" spans="1:14" x14ac:dyDescent="0.2">
      <c r="A3554" s="34" t="s">
        <v>24</v>
      </c>
      <c r="B3554" s="35"/>
      <c r="C3554" s="36">
        <f t="shared" ref="C3554:N3554" si="737">SUM(C3552:C3553)</f>
        <v>88</v>
      </c>
      <c r="D3554" s="37">
        <f t="shared" si="737"/>
        <v>0</v>
      </c>
      <c r="E3554" s="37">
        <f t="shared" si="737"/>
        <v>2.5305</v>
      </c>
      <c r="F3554" s="36">
        <f t="shared" si="737"/>
        <v>0</v>
      </c>
      <c r="G3554" s="36">
        <f t="shared" si="737"/>
        <v>777946</v>
      </c>
      <c r="H3554" s="36">
        <f t="shared" si="737"/>
        <v>777946</v>
      </c>
      <c r="I3554" s="36">
        <f t="shared" si="737"/>
        <v>0</v>
      </c>
      <c r="J3554" s="36">
        <f t="shared" si="737"/>
        <v>270725</v>
      </c>
      <c r="K3554" s="36">
        <f t="shared" si="737"/>
        <v>7779</v>
      </c>
      <c r="L3554" s="36">
        <f t="shared" si="737"/>
        <v>6280</v>
      </c>
      <c r="M3554" s="36">
        <f t="shared" si="737"/>
        <v>0</v>
      </c>
      <c r="N3554" s="38">
        <f t="shared" si="737"/>
        <v>1054951</v>
      </c>
    </row>
    <row r="3555" spans="1:14" x14ac:dyDescent="0.2">
      <c r="A3555" s="34" t="s">
        <v>1483</v>
      </c>
      <c r="B3555" s="35"/>
      <c r="C3555" s="36"/>
      <c r="D3555" s="37"/>
      <c r="E3555" s="37"/>
      <c r="F3555" s="36"/>
      <c r="G3555" s="36"/>
      <c r="H3555" s="36"/>
      <c r="I3555" s="36"/>
      <c r="J3555" s="36"/>
      <c r="K3555" s="36"/>
      <c r="L3555" s="36"/>
      <c r="M3555" s="36"/>
      <c r="N3555" s="38"/>
    </row>
    <row r="3556" spans="1:14" x14ac:dyDescent="0.2">
      <c r="A3556" s="39" t="s">
        <v>1492</v>
      </c>
      <c r="B3556" s="40"/>
      <c r="C3556" s="41">
        <v>29</v>
      </c>
      <c r="D3556" s="42">
        <v>0</v>
      </c>
      <c r="E3556" s="42">
        <v>5.5199999999999999E-2</v>
      </c>
      <c r="F3556" s="41">
        <v>0</v>
      </c>
      <c r="G3556" s="41">
        <v>14960</v>
      </c>
      <c r="H3556" s="41">
        <v>14960</v>
      </c>
      <c r="I3556" s="41">
        <v>0</v>
      </c>
      <c r="J3556" s="41">
        <v>5206</v>
      </c>
      <c r="K3556" s="41">
        <v>150</v>
      </c>
      <c r="L3556" s="41">
        <v>0</v>
      </c>
      <c r="M3556" s="41">
        <v>0</v>
      </c>
      <c r="N3556" s="43">
        <v>20166</v>
      </c>
    </row>
    <row r="3557" spans="1:14" x14ac:dyDescent="0.2">
      <c r="A3557" s="39" t="s">
        <v>1485</v>
      </c>
      <c r="B3557" s="40"/>
      <c r="C3557" s="41">
        <v>0</v>
      </c>
      <c r="D3557" s="42">
        <v>0.75</v>
      </c>
      <c r="E3557" s="42">
        <v>0</v>
      </c>
      <c r="F3557" s="41">
        <v>355312</v>
      </c>
      <c r="G3557" s="41">
        <v>0</v>
      </c>
      <c r="H3557" s="41">
        <v>355312</v>
      </c>
      <c r="I3557" s="41">
        <v>0</v>
      </c>
      <c r="J3557" s="41">
        <v>123648</v>
      </c>
      <c r="K3557" s="41">
        <v>3553</v>
      </c>
      <c r="L3557" s="41">
        <v>0</v>
      </c>
      <c r="M3557" s="41">
        <v>0</v>
      </c>
      <c r="N3557" s="43">
        <v>478960</v>
      </c>
    </row>
    <row r="3558" spans="1:14" x14ac:dyDescent="0.2">
      <c r="A3558" s="34" t="s">
        <v>24</v>
      </c>
      <c r="B3558" s="35"/>
      <c r="C3558" s="36">
        <f t="shared" ref="C3558:N3558" si="738">SUM(C3556:C3557)</f>
        <v>29</v>
      </c>
      <c r="D3558" s="37">
        <f t="shared" si="738"/>
        <v>0.75</v>
      </c>
      <c r="E3558" s="37">
        <f t="shared" si="738"/>
        <v>5.5199999999999999E-2</v>
      </c>
      <c r="F3558" s="36">
        <f t="shared" si="738"/>
        <v>355312</v>
      </c>
      <c r="G3558" s="36">
        <f t="shared" si="738"/>
        <v>14960</v>
      </c>
      <c r="H3558" s="36">
        <f t="shared" si="738"/>
        <v>370272</v>
      </c>
      <c r="I3558" s="36">
        <f t="shared" si="738"/>
        <v>0</v>
      </c>
      <c r="J3558" s="36">
        <f t="shared" si="738"/>
        <v>128854</v>
      </c>
      <c r="K3558" s="36">
        <f t="shared" si="738"/>
        <v>3703</v>
      </c>
      <c r="L3558" s="36">
        <f t="shared" si="738"/>
        <v>0</v>
      </c>
      <c r="M3558" s="36">
        <f t="shared" si="738"/>
        <v>0</v>
      </c>
      <c r="N3558" s="38">
        <f t="shared" si="738"/>
        <v>499126</v>
      </c>
    </row>
    <row r="3559" spans="1:14" x14ac:dyDescent="0.2">
      <c r="A3559" s="29" t="s">
        <v>2914</v>
      </c>
      <c r="B3559" s="30"/>
      <c r="C3559" s="31">
        <f t="shared" ref="C3559:N3559" si="739">C3541+C3550+C3554+C3558</f>
        <v>117</v>
      </c>
      <c r="D3559" s="32">
        <f t="shared" si="739"/>
        <v>9.8186</v>
      </c>
      <c r="E3559" s="32">
        <f t="shared" si="739"/>
        <v>4.9557000000000002</v>
      </c>
      <c r="F3559" s="31">
        <f t="shared" si="739"/>
        <v>5227956</v>
      </c>
      <c r="G3559" s="31">
        <f t="shared" si="739"/>
        <v>1527088</v>
      </c>
      <c r="H3559" s="31">
        <f t="shared" si="739"/>
        <v>6755044</v>
      </c>
      <c r="I3559" s="31">
        <f t="shared" si="739"/>
        <v>0</v>
      </c>
      <c r="J3559" s="31">
        <f t="shared" si="739"/>
        <v>2350756</v>
      </c>
      <c r="K3559" s="31">
        <f t="shared" si="739"/>
        <v>67551</v>
      </c>
      <c r="L3559" s="31">
        <f t="shared" si="739"/>
        <v>101730</v>
      </c>
      <c r="M3559" s="31">
        <f t="shared" si="739"/>
        <v>0</v>
      </c>
      <c r="N3559" s="33">
        <f t="shared" si="739"/>
        <v>9207530</v>
      </c>
    </row>
    <row r="3560" spans="1:14" x14ac:dyDescent="0.2">
      <c r="A3560" s="39"/>
      <c r="B3560" s="40"/>
      <c r="C3560" s="41"/>
      <c r="D3560" s="42"/>
      <c r="E3560" s="42"/>
      <c r="F3560" s="41"/>
      <c r="G3560" s="41"/>
      <c r="H3560" s="41"/>
      <c r="I3560" s="41"/>
      <c r="J3560" s="41"/>
      <c r="K3560" s="41"/>
      <c r="L3560" s="41"/>
      <c r="M3560" s="41"/>
      <c r="N3560" s="43"/>
    </row>
    <row r="3561" spans="1:14" x14ac:dyDescent="0.2">
      <c r="A3561" s="29" t="s">
        <v>2915</v>
      </c>
      <c r="B3561" s="30"/>
      <c r="C3561" s="31"/>
      <c r="D3561" s="32"/>
      <c r="E3561" s="32"/>
      <c r="F3561" s="31"/>
      <c r="G3561" s="31"/>
      <c r="H3561" s="31"/>
      <c r="I3561" s="31"/>
      <c r="J3561" s="31"/>
      <c r="K3561" s="31"/>
      <c r="L3561" s="31"/>
      <c r="M3561" s="31"/>
      <c r="N3561" s="33"/>
    </row>
    <row r="3562" spans="1:14" x14ac:dyDescent="0.2">
      <c r="A3562" s="29" t="s">
        <v>2916</v>
      </c>
      <c r="B3562" s="30" t="s">
        <v>6</v>
      </c>
      <c r="C3562" s="31" t="s">
        <v>7</v>
      </c>
      <c r="D3562" s="32" t="s">
        <v>8</v>
      </c>
      <c r="E3562" s="32" t="s">
        <v>9</v>
      </c>
      <c r="F3562" s="31" t="s">
        <v>10</v>
      </c>
      <c r="G3562" s="31" t="s">
        <v>11</v>
      </c>
      <c r="H3562" s="31" t="s">
        <v>12</v>
      </c>
      <c r="I3562" s="31" t="s">
        <v>13</v>
      </c>
      <c r="J3562" s="31" t="s">
        <v>14</v>
      </c>
      <c r="K3562" s="31" t="s">
        <v>15</v>
      </c>
      <c r="L3562" s="31" t="s">
        <v>16</v>
      </c>
      <c r="M3562" s="31" t="s">
        <v>17</v>
      </c>
      <c r="N3562" s="33" t="s">
        <v>18</v>
      </c>
    </row>
    <row r="3563" spans="1:14" x14ac:dyDescent="0.2">
      <c r="A3563" s="34" t="s">
        <v>19</v>
      </c>
      <c r="B3563" s="35"/>
      <c r="C3563" s="36"/>
      <c r="D3563" s="37"/>
      <c r="E3563" s="37"/>
      <c r="F3563" s="36"/>
      <c r="G3563" s="36"/>
      <c r="H3563" s="36"/>
      <c r="I3563" s="36"/>
      <c r="J3563" s="36"/>
      <c r="K3563" s="36"/>
      <c r="L3563" s="36"/>
      <c r="M3563" s="36"/>
      <c r="N3563" s="38"/>
    </row>
    <row r="3564" spans="1:14" x14ac:dyDescent="0.2">
      <c r="A3564" s="39" t="s">
        <v>22</v>
      </c>
      <c r="B3564" s="40"/>
      <c r="C3564" s="41">
        <v>0</v>
      </c>
      <c r="D3564" s="42">
        <v>4</v>
      </c>
      <c r="E3564" s="42">
        <v>0.8</v>
      </c>
      <c r="F3564" s="41">
        <v>2156664</v>
      </c>
      <c r="G3564" s="41">
        <v>189994</v>
      </c>
      <c r="H3564" s="41">
        <v>2346658</v>
      </c>
      <c r="I3564" s="41">
        <v>0</v>
      </c>
      <c r="J3564" s="41">
        <v>816637</v>
      </c>
      <c r="K3564" s="41">
        <v>23467</v>
      </c>
      <c r="L3564" s="41">
        <v>18000</v>
      </c>
      <c r="M3564" s="41">
        <v>0</v>
      </c>
      <c r="N3564" s="43">
        <v>3181295</v>
      </c>
    </row>
    <row r="3565" spans="1:14" x14ac:dyDescent="0.2">
      <c r="A3565" s="34" t="s">
        <v>24</v>
      </c>
      <c r="B3565" s="35"/>
      <c r="C3565" s="36">
        <f t="shared" ref="C3565:N3565" si="740">SUM(C3564:C3564)</f>
        <v>0</v>
      </c>
      <c r="D3565" s="37">
        <f t="shared" si="740"/>
        <v>4</v>
      </c>
      <c r="E3565" s="37">
        <f t="shared" si="740"/>
        <v>0.8</v>
      </c>
      <c r="F3565" s="36">
        <f t="shared" si="740"/>
        <v>2156664</v>
      </c>
      <c r="G3565" s="36">
        <f t="shared" si="740"/>
        <v>189994</v>
      </c>
      <c r="H3565" s="36">
        <f t="shared" si="740"/>
        <v>2346658</v>
      </c>
      <c r="I3565" s="36">
        <f t="shared" si="740"/>
        <v>0</v>
      </c>
      <c r="J3565" s="36">
        <f t="shared" si="740"/>
        <v>816637</v>
      </c>
      <c r="K3565" s="36">
        <f t="shared" si="740"/>
        <v>23467</v>
      </c>
      <c r="L3565" s="36">
        <f t="shared" si="740"/>
        <v>18000</v>
      </c>
      <c r="M3565" s="36">
        <f t="shared" si="740"/>
        <v>0</v>
      </c>
      <c r="N3565" s="38">
        <f t="shared" si="740"/>
        <v>3181295</v>
      </c>
    </row>
    <row r="3566" spans="1:14" x14ac:dyDescent="0.2">
      <c r="A3566" s="34" t="s">
        <v>1629</v>
      </c>
      <c r="B3566" s="35"/>
      <c r="C3566" s="36"/>
      <c r="D3566" s="37"/>
      <c r="E3566" s="37"/>
      <c r="F3566" s="36"/>
      <c r="G3566" s="36"/>
      <c r="H3566" s="36"/>
      <c r="I3566" s="36"/>
      <c r="J3566" s="36"/>
      <c r="K3566" s="36"/>
      <c r="L3566" s="36"/>
      <c r="M3566" s="36"/>
      <c r="N3566" s="38"/>
    </row>
    <row r="3567" spans="1:14" x14ac:dyDescent="0.2">
      <c r="A3567" s="39" t="s">
        <v>162</v>
      </c>
      <c r="B3567" s="40"/>
      <c r="C3567" s="41">
        <v>0</v>
      </c>
      <c r="D3567" s="42">
        <v>1.75</v>
      </c>
      <c r="E3567" s="42">
        <v>0</v>
      </c>
      <c r="F3567" s="41">
        <v>606281</v>
      </c>
      <c r="G3567" s="41">
        <v>0</v>
      </c>
      <c r="H3567" s="41">
        <v>606281</v>
      </c>
      <c r="I3567" s="41">
        <v>0</v>
      </c>
      <c r="J3567" s="41">
        <v>210986</v>
      </c>
      <c r="K3567" s="41">
        <v>6063</v>
      </c>
      <c r="L3567" s="41">
        <v>0</v>
      </c>
      <c r="M3567" s="41">
        <v>0</v>
      </c>
      <c r="N3567" s="43">
        <v>817267</v>
      </c>
    </row>
    <row r="3568" spans="1:14" x14ac:dyDescent="0.2">
      <c r="A3568" s="39" t="s">
        <v>40</v>
      </c>
      <c r="B3568" s="40"/>
      <c r="C3568" s="41">
        <v>0</v>
      </c>
      <c r="D3568" s="42">
        <v>-0.1109</v>
      </c>
      <c r="E3568" s="42">
        <v>0</v>
      </c>
      <c r="F3568" s="41">
        <v>-61320</v>
      </c>
      <c r="G3568" s="41">
        <v>0</v>
      </c>
      <c r="H3568" s="41">
        <v>-61320</v>
      </c>
      <c r="I3568" s="41">
        <v>0</v>
      </c>
      <c r="J3568" s="41">
        <v>-21339</v>
      </c>
      <c r="K3568" s="41">
        <v>-613</v>
      </c>
      <c r="L3568" s="41">
        <v>0</v>
      </c>
      <c r="M3568" s="41">
        <v>0</v>
      </c>
      <c r="N3568" s="43">
        <v>-82659</v>
      </c>
    </row>
    <row r="3569" spans="1:14" x14ac:dyDescent="0.2">
      <c r="A3569" s="39" t="s">
        <v>41</v>
      </c>
      <c r="B3569" s="40"/>
      <c r="C3569" s="41">
        <v>0</v>
      </c>
      <c r="D3569" s="42">
        <v>0</v>
      </c>
      <c r="E3569" s="42">
        <v>0</v>
      </c>
      <c r="F3569" s="41">
        <v>0</v>
      </c>
      <c r="G3569" s="41">
        <v>0</v>
      </c>
      <c r="H3569" s="41">
        <v>0</v>
      </c>
      <c r="I3569" s="41">
        <v>61320</v>
      </c>
      <c r="J3569" s="41">
        <v>20726</v>
      </c>
      <c r="K3569" s="41">
        <v>0</v>
      </c>
      <c r="L3569" s="41">
        <v>0</v>
      </c>
      <c r="M3569" s="41">
        <v>0</v>
      </c>
      <c r="N3569" s="43">
        <v>82046</v>
      </c>
    </row>
    <row r="3570" spans="1:14" x14ac:dyDescent="0.2">
      <c r="A3570" s="39" t="s">
        <v>163</v>
      </c>
      <c r="B3570" s="40"/>
      <c r="C3570" s="41">
        <v>0</v>
      </c>
      <c r="D3570" s="42">
        <v>0</v>
      </c>
      <c r="E3570" s="42">
        <v>0</v>
      </c>
      <c r="F3570" s="41">
        <v>0</v>
      </c>
      <c r="G3570" s="41">
        <v>0</v>
      </c>
      <c r="H3570" s="41">
        <v>0</v>
      </c>
      <c r="I3570" s="41">
        <v>0</v>
      </c>
      <c r="J3570" s="41">
        <v>1</v>
      </c>
      <c r="K3570" s="41">
        <v>0</v>
      </c>
      <c r="L3570" s="41">
        <v>0</v>
      </c>
      <c r="M3570" s="41">
        <v>0</v>
      </c>
      <c r="N3570" s="43">
        <v>1</v>
      </c>
    </row>
    <row r="3571" spans="1:14" x14ac:dyDescent="0.2">
      <c r="A3571" s="39" t="s">
        <v>32</v>
      </c>
      <c r="B3571" s="40"/>
      <c r="C3571" s="41">
        <v>0</v>
      </c>
      <c r="D3571" s="42">
        <v>0</v>
      </c>
      <c r="E3571" s="42">
        <v>0.4</v>
      </c>
      <c r="F3571" s="41">
        <v>0</v>
      </c>
      <c r="G3571" s="41">
        <v>105883</v>
      </c>
      <c r="H3571" s="41">
        <v>105883</v>
      </c>
      <c r="I3571" s="41">
        <v>0</v>
      </c>
      <c r="J3571" s="41">
        <v>36847</v>
      </c>
      <c r="K3571" s="41">
        <v>1059</v>
      </c>
      <c r="L3571" s="41">
        <v>0</v>
      </c>
      <c r="M3571" s="41">
        <v>0</v>
      </c>
      <c r="N3571" s="43">
        <v>142730</v>
      </c>
    </row>
    <row r="3572" spans="1:14" x14ac:dyDescent="0.2">
      <c r="A3572" s="39" t="s">
        <v>23</v>
      </c>
      <c r="B3572" s="40"/>
      <c r="C3572" s="41">
        <v>0</v>
      </c>
      <c r="D3572" s="42">
        <v>0</v>
      </c>
      <c r="E3572" s="42">
        <v>1.51</v>
      </c>
      <c r="F3572" s="41">
        <v>0</v>
      </c>
      <c r="G3572" s="41">
        <v>583179</v>
      </c>
      <c r="H3572" s="41">
        <v>583179</v>
      </c>
      <c r="I3572" s="41">
        <v>0</v>
      </c>
      <c r="J3572" s="41">
        <v>202947</v>
      </c>
      <c r="K3572" s="41">
        <v>5832</v>
      </c>
      <c r="L3572" s="41">
        <v>0</v>
      </c>
      <c r="M3572" s="41">
        <v>0</v>
      </c>
      <c r="N3572" s="43">
        <v>786126</v>
      </c>
    </row>
    <row r="3573" spans="1:14" x14ac:dyDescent="0.2">
      <c r="A3573" s="39" t="s">
        <v>1481</v>
      </c>
      <c r="B3573" s="40"/>
      <c r="C3573" s="41">
        <v>0</v>
      </c>
      <c r="D3573" s="42">
        <v>4.0664999999999996</v>
      </c>
      <c r="E3573" s="42">
        <v>0.16</v>
      </c>
      <c r="F3573" s="41">
        <v>2429539</v>
      </c>
      <c r="G3573" s="41">
        <v>40176</v>
      </c>
      <c r="H3573" s="41">
        <v>2469715</v>
      </c>
      <c r="I3573" s="41">
        <v>0</v>
      </c>
      <c r="J3573" s="41">
        <v>859460</v>
      </c>
      <c r="K3573" s="41">
        <v>24696</v>
      </c>
      <c r="L3573" s="41">
        <v>70800</v>
      </c>
      <c r="M3573" s="41">
        <v>0</v>
      </c>
      <c r="N3573" s="43">
        <v>3399975</v>
      </c>
    </row>
    <row r="3574" spans="1:14" x14ac:dyDescent="0.2">
      <c r="A3574" s="34" t="s">
        <v>24</v>
      </c>
      <c r="B3574" s="35"/>
      <c r="C3574" s="36">
        <f t="shared" ref="C3574:N3574" si="741">SUM(C3567:C3573)</f>
        <v>0</v>
      </c>
      <c r="D3574" s="37">
        <f t="shared" si="741"/>
        <v>5.7055999999999996</v>
      </c>
      <c r="E3574" s="37">
        <f t="shared" si="741"/>
        <v>2.0700000000000003</v>
      </c>
      <c r="F3574" s="36">
        <f t="shared" si="741"/>
        <v>2974500</v>
      </c>
      <c r="G3574" s="36">
        <f t="shared" si="741"/>
        <v>729238</v>
      </c>
      <c r="H3574" s="36">
        <f t="shared" si="741"/>
        <v>3703738</v>
      </c>
      <c r="I3574" s="36">
        <f t="shared" si="741"/>
        <v>61320</v>
      </c>
      <c r="J3574" s="36">
        <f t="shared" si="741"/>
        <v>1309628</v>
      </c>
      <c r="K3574" s="36">
        <f t="shared" si="741"/>
        <v>37037</v>
      </c>
      <c r="L3574" s="36">
        <f t="shared" si="741"/>
        <v>70800</v>
      </c>
      <c r="M3574" s="36">
        <f t="shared" si="741"/>
        <v>0</v>
      </c>
      <c r="N3574" s="38">
        <f t="shared" si="741"/>
        <v>5145486</v>
      </c>
    </row>
    <row r="3575" spans="1:14" x14ac:dyDescent="0.2">
      <c r="A3575" s="34" t="s">
        <v>25</v>
      </c>
      <c r="B3575" s="35"/>
      <c r="C3575" s="36"/>
      <c r="D3575" s="37"/>
      <c r="E3575" s="37"/>
      <c r="F3575" s="36"/>
      <c r="G3575" s="36"/>
      <c r="H3575" s="36"/>
      <c r="I3575" s="36"/>
      <c r="J3575" s="36"/>
      <c r="K3575" s="36"/>
      <c r="L3575" s="36"/>
      <c r="M3575" s="36"/>
      <c r="N3575" s="38"/>
    </row>
    <row r="3576" spans="1:14" x14ac:dyDescent="0.2">
      <c r="A3576" s="39" t="s">
        <v>26</v>
      </c>
      <c r="B3576" s="40"/>
      <c r="C3576" s="41">
        <v>48</v>
      </c>
      <c r="D3576" s="42">
        <v>0</v>
      </c>
      <c r="E3576" s="42">
        <v>1.5709</v>
      </c>
      <c r="F3576" s="41">
        <v>0</v>
      </c>
      <c r="G3576" s="41">
        <v>482939</v>
      </c>
      <c r="H3576" s="41">
        <v>482939</v>
      </c>
      <c r="I3576" s="41">
        <v>0</v>
      </c>
      <c r="J3576" s="41">
        <v>168063</v>
      </c>
      <c r="K3576" s="41">
        <v>4829</v>
      </c>
      <c r="L3576" s="41">
        <v>4080</v>
      </c>
      <c r="M3576" s="41">
        <v>0</v>
      </c>
      <c r="N3576" s="43">
        <v>655082</v>
      </c>
    </row>
    <row r="3577" spans="1:14" x14ac:dyDescent="0.2">
      <c r="A3577" s="39" t="s">
        <v>69</v>
      </c>
      <c r="B3577" s="40"/>
      <c r="C3577" s="41">
        <v>48</v>
      </c>
      <c r="D3577" s="42">
        <v>0</v>
      </c>
      <c r="E3577" s="42">
        <v>1.1544000000000001</v>
      </c>
      <c r="F3577" s="41">
        <v>0</v>
      </c>
      <c r="G3577" s="41">
        <v>354895</v>
      </c>
      <c r="H3577" s="41">
        <v>354895</v>
      </c>
      <c r="I3577" s="41">
        <v>0</v>
      </c>
      <c r="J3577" s="41">
        <v>123504</v>
      </c>
      <c r="K3577" s="41">
        <v>3549</v>
      </c>
      <c r="L3577" s="41">
        <v>2928</v>
      </c>
      <c r="M3577" s="41">
        <v>0</v>
      </c>
      <c r="N3577" s="43">
        <v>481327</v>
      </c>
    </row>
    <row r="3578" spans="1:14" x14ac:dyDescent="0.2">
      <c r="A3578" s="34" t="s">
        <v>24</v>
      </c>
      <c r="B3578" s="35"/>
      <c r="C3578" s="36">
        <f t="shared" ref="C3578:N3578" si="742">SUM(C3576:C3577)</f>
        <v>96</v>
      </c>
      <c r="D3578" s="37">
        <f t="shared" si="742"/>
        <v>0</v>
      </c>
      <c r="E3578" s="37">
        <f t="shared" si="742"/>
        <v>2.7252999999999998</v>
      </c>
      <c r="F3578" s="36">
        <f t="shared" si="742"/>
        <v>0</v>
      </c>
      <c r="G3578" s="36">
        <f t="shared" si="742"/>
        <v>837834</v>
      </c>
      <c r="H3578" s="36">
        <f t="shared" si="742"/>
        <v>837834</v>
      </c>
      <c r="I3578" s="36">
        <f t="shared" si="742"/>
        <v>0</v>
      </c>
      <c r="J3578" s="36">
        <f t="shared" si="742"/>
        <v>291567</v>
      </c>
      <c r="K3578" s="36">
        <f t="shared" si="742"/>
        <v>8378</v>
      </c>
      <c r="L3578" s="36">
        <f t="shared" si="742"/>
        <v>7008</v>
      </c>
      <c r="M3578" s="36">
        <f t="shared" si="742"/>
        <v>0</v>
      </c>
      <c r="N3578" s="38">
        <f t="shared" si="742"/>
        <v>1136409</v>
      </c>
    </row>
    <row r="3579" spans="1:14" x14ac:dyDescent="0.2">
      <c r="A3579" s="34" t="s">
        <v>1483</v>
      </c>
      <c r="B3579" s="35"/>
      <c r="C3579" s="36"/>
      <c r="D3579" s="37"/>
      <c r="E3579" s="37"/>
      <c r="F3579" s="36"/>
      <c r="G3579" s="36"/>
      <c r="H3579" s="36"/>
      <c r="I3579" s="36"/>
      <c r="J3579" s="36"/>
      <c r="K3579" s="36"/>
      <c r="L3579" s="36"/>
      <c r="M3579" s="36"/>
      <c r="N3579" s="38"/>
    </row>
    <row r="3580" spans="1:14" x14ac:dyDescent="0.2">
      <c r="A3580" s="39" t="s">
        <v>1492</v>
      </c>
      <c r="B3580" s="40"/>
      <c r="C3580" s="41">
        <v>47</v>
      </c>
      <c r="D3580" s="42">
        <v>0</v>
      </c>
      <c r="E3580" s="42">
        <v>8.9499999999999996E-2</v>
      </c>
      <c r="F3580" s="41">
        <v>0</v>
      </c>
      <c r="G3580" s="41">
        <v>24255</v>
      </c>
      <c r="H3580" s="41">
        <v>24255</v>
      </c>
      <c r="I3580" s="41">
        <v>0</v>
      </c>
      <c r="J3580" s="41">
        <v>8441</v>
      </c>
      <c r="K3580" s="41">
        <v>243</v>
      </c>
      <c r="L3580" s="41">
        <v>0</v>
      </c>
      <c r="M3580" s="41">
        <v>0</v>
      </c>
      <c r="N3580" s="43">
        <v>32696</v>
      </c>
    </row>
    <row r="3581" spans="1:14" x14ac:dyDescent="0.2">
      <c r="A3581" s="39" t="s">
        <v>1485</v>
      </c>
      <c r="B3581" s="40"/>
      <c r="C3581" s="41">
        <v>0</v>
      </c>
      <c r="D3581" s="42">
        <v>1.4333</v>
      </c>
      <c r="E3581" s="42">
        <v>0</v>
      </c>
      <c r="F3581" s="41">
        <v>668201</v>
      </c>
      <c r="G3581" s="41">
        <v>0</v>
      </c>
      <c r="H3581" s="41">
        <v>668201</v>
      </c>
      <c r="I3581" s="41">
        <v>0</v>
      </c>
      <c r="J3581" s="41">
        <v>232534</v>
      </c>
      <c r="K3581" s="41">
        <v>6682</v>
      </c>
      <c r="L3581" s="41">
        <v>0</v>
      </c>
      <c r="M3581" s="41">
        <v>0</v>
      </c>
      <c r="N3581" s="43">
        <v>900735</v>
      </c>
    </row>
    <row r="3582" spans="1:14" x14ac:dyDescent="0.2">
      <c r="A3582" s="34" t="s">
        <v>24</v>
      </c>
      <c r="B3582" s="35"/>
      <c r="C3582" s="36">
        <f t="shared" ref="C3582:N3582" si="743">SUM(C3580:C3581)</f>
        <v>47</v>
      </c>
      <c r="D3582" s="37">
        <f t="shared" si="743"/>
        <v>1.4333</v>
      </c>
      <c r="E3582" s="37">
        <f t="shared" si="743"/>
        <v>8.9499999999999996E-2</v>
      </c>
      <c r="F3582" s="36">
        <f t="shared" si="743"/>
        <v>668201</v>
      </c>
      <c r="G3582" s="36">
        <f t="shared" si="743"/>
        <v>24255</v>
      </c>
      <c r="H3582" s="36">
        <f t="shared" si="743"/>
        <v>692456</v>
      </c>
      <c r="I3582" s="36">
        <f t="shared" si="743"/>
        <v>0</v>
      </c>
      <c r="J3582" s="36">
        <f t="shared" si="743"/>
        <v>240975</v>
      </c>
      <c r="K3582" s="36">
        <f t="shared" si="743"/>
        <v>6925</v>
      </c>
      <c r="L3582" s="36">
        <f t="shared" si="743"/>
        <v>0</v>
      </c>
      <c r="M3582" s="36">
        <f t="shared" si="743"/>
        <v>0</v>
      </c>
      <c r="N3582" s="38">
        <f t="shared" si="743"/>
        <v>933431</v>
      </c>
    </row>
    <row r="3583" spans="1:14" x14ac:dyDescent="0.2">
      <c r="A3583" s="29" t="s">
        <v>2917</v>
      </c>
      <c r="B3583" s="30"/>
      <c r="C3583" s="31">
        <f t="shared" ref="C3583:N3583" si="744">C3565+C3574+C3578+C3582</f>
        <v>143</v>
      </c>
      <c r="D3583" s="32">
        <f t="shared" si="744"/>
        <v>11.1389</v>
      </c>
      <c r="E3583" s="32">
        <f t="shared" si="744"/>
        <v>5.6848000000000001</v>
      </c>
      <c r="F3583" s="31">
        <f t="shared" si="744"/>
        <v>5799365</v>
      </c>
      <c r="G3583" s="31">
        <f t="shared" si="744"/>
        <v>1781321</v>
      </c>
      <c r="H3583" s="31">
        <f t="shared" si="744"/>
        <v>7580686</v>
      </c>
      <c r="I3583" s="31">
        <f t="shared" si="744"/>
        <v>61320</v>
      </c>
      <c r="J3583" s="31">
        <f t="shared" si="744"/>
        <v>2658807</v>
      </c>
      <c r="K3583" s="31">
        <f t="shared" si="744"/>
        <v>75807</v>
      </c>
      <c r="L3583" s="31">
        <f t="shared" si="744"/>
        <v>95808</v>
      </c>
      <c r="M3583" s="31">
        <f t="shared" si="744"/>
        <v>0</v>
      </c>
      <c r="N3583" s="33">
        <f t="shared" si="744"/>
        <v>10396621</v>
      </c>
    </row>
    <row r="3584" spans="1:14" x14ac:dyDescent="0.2">
      <c r="A3584" s="39"/>
      <c r="B3584" s="40"/>
      <c r="C3584" s="41"/>
      <c r="D3584" s="42"/>
      <c r="E3584" s="42"/>
      <c r="F3584" s="41"/>
      <c r="G3584" s="41"/>
      <c r="H3584" s="41"/>
      <c r="I3584" s="41"/>
      <c r="J3584" s="41"/>
      <c r="K3584" s="41"/>
      <c r="L3584" s="41"/>
      <c r="M3584" s="41"/>
      <c r="N3584" s="43"/>
    </row>
    <row r="3585" spans="1:14" x14ac:dyDescent="0.2">
      <c r="A3585" s="29" t="s">
        <v>2918</v>
      </c>
      <c r="B3585" s="30"/>
      <c r="C3585" s="31"/>
      <c r="D3585" s="32"/>
      <c r="E3585" s="32"/>
      <c r="F3585" s="31"/>
      <c r="G3585" s="31"/>
      <c r="H3585" s="31"/>
      <c r="I3585" s="31"/>
      <c r="J3585" s="31"/>
      <c r="K3585" s="31"/>
      <c r="L3585" s="31"/>
      <c r="M3585" s="31"/>
      <c r="N3585" s="33"/>
    </row>
    <row r="3586" spans="1:14" x14ac:dyDescent="0.2">
      <c r="A3586" s="29" t="s">
        <v>2919</v>
      </c>
      <c r="B3586" s="30" t="s">
        <v>6</v>
      </c>
      <c r="C3586" s="31" t="s">
        <v>7</v>
      </c>
      <c r="D3586" s="32" t="s">
        <v>8</v>
      </c>
      <c r="E3586" s="32" t="s">
        <v>9</v>
      </c>
      <c r="F3586" s="31" t="s">
        <v>10</v>
      </c>
      <c r="G3586" s="31" t="s">
        <v>11</v>
      </c>
      <c r="H3586" s="31" t="s">
        <v>12</v>
      </c>
      <c r="I3586" s="31" t="s">
        <v>13</v>
      </c>
      <c r="J3586" s="31" t="s">
        <v>14</v>
      </c>
      <c r="K3586" s="31" t="s">
        <v>15</v>
      </c>
      <c r="L3586" s="31" t="s">
        <v>16</v>
      </c>
      <c r="M3586" s="31" t="s">
        <v>17</v>
      </c>
      <c r="N3586" s="33" t="s">
        <v>18</v>
      </c>
    </row>
    <row r="3587" spans="1:14" x14ac:dyDescent="0.2">
      <c r="A3587" s="34" t="s">
        <v>19</v>
      </c>
      <c r="B3587" s="35"/>
      <c r="C3587" s="36"/>
      <c r="D3587" s="37"/>
      <c r="E3587" s="37"/>
      <c r="F3587" s="36"/>
      <c r="G3587" s="36"/>
      <c r="H3587" s="36"/>
      <c r="I3587" s="36"/>
      <c r="J3587" s="36"/>
      <c r="K3587" s="36"/>
      <c r="L3587" s="36"/>
      <c r="M3587" s="36"/>
      <c r="N3587" s="38"/>
    </row>
    <row r="3588" spans="1:14" x14ac:dyDescent="0.2">
      <c r="A3588" s="39" t="s">
        <v>22</v>
      </c>
      <c r="B3588" s="40"/>
      <c r="C3588" s="41">
        <v>0</v>
      </c>
      <c r="D3588" s="42">
        <v>5</v>
      </c>
      <c r="E3588" s="42">
        <v>1.08</v>
      </c>
      <c r="F3588" s="41">
        <v>2296724</v>
      </c>
      <c r="G3588" s="41">
        <v>256491</v>
      </c>
      <c r="H3588" s="41">
        <v>2553215</v>
      </c>
      <c r="I3588" s="41">
        <v>0</v>
      </c>
      <c r="J3588" s="41">
        <v>888519</v>
      </c>
      <c r="K3588" s="41">
        <v>25532</v>
      </c>
      <c r="L3588" s="41">
        <v>20000</v>
      </c>
      <c r="M3588" s="41">
        <v>0</v>
      </c>
      <c r="N3588" s="43">
        <v>3461734</v>
      </c>
    </row>
    <row r="3589" spans="1:14" x14ac:dyDescent="0.2">
      <c r="A3589" s="39" t="s">
        <v>31</v>
      </c>
      <c r="B3589" s="40"/>
      <c r="C3589" s="41">
        <v>0</v>
      </c>
      <c r="D3589" s="42">
        <v>0</v>
      </c>
      <c r="E3589" s="42">
        <v>0</v>
      </c>
      <c r="F3589" s="41">
        <v>24000</v>
      </c>
      <c r="G3589" s="41">
        <v>0</v>
      </c>
      <c r="H3589" s="41">
        <v>24000</v>
      </c>
      <c r="I3589" s="41">
        <v>0</v>
      </c>
      <c r="J3589" s="41">
        <v>8352</v>
      </c>
      <c r="K3589" s="41">
        <v>240</v>
      </c>
      <c r="L3589" s="41">
        <v>4500</v>
      </c>
      <c r="M3589" s="41">
        <v>0</v>
      </c>
      <c r="N3589" s="43">
        <v>36852</v>
      </c>
    </row>
    <row r="3590" spans="1:14" x14ac:dyDescent="0.2">
      <c r="A3590" s="34" t="s">
        <v>24</v>
      </c>
      <c r="B3590" s="35"/>
      <c r="C3590" s="36">
        <f t="shared" ref="C3590:N3590" si="745">SUM(C3588:C3589)</f>
        <v>0</v>
      </c>
      <c r="D3590" s="37">
        <f t="shared" si="745"/>
        <v>5</v>
      </c>
      <c r="E3590" s="37">
        <f t="shared" si="745"/>
        <v>1.08</v>
      </c>
      <c r="F3590" s="36">
        <f t="shared" si="745"/>
        <v>2320724</v>
      </c>
      <c r="G3590" s="36">
        <f t="shared" si="745"/>
        <v>256491</v>
      </c>
      <c r="H3590" s="36">
        <f t="shared" si="745"/>
        <v>2577215</v>
      </c>
      <c r="I3590" s="36">
        <f t="shared" si="745"/>
        <v>0</v>
      </c>
      <c r="J3590" s="36">
        <f t="shared" si="745"/>
        <v>896871</v>
      </c>
      <c r="K3590" s="36">
        <f t="shared" si="745"/>
        <v>25772</v>
      </c>
      <c r="L3590" s="36">
        <f t="shared" si="745"/>
        <v>24500</v>
      </c>
      <c r="M3590" s="36">
        <f t="shared" si="745"/>
        <v>0</v>
      </c>
      <c r="N3590" s="38">
        <f t="shared" si="745"/>
        <v>3498586</v>
      </c>
    </row>
    <row r="3591" spans="1:14" x14ac:dyDescent="0.2">
      <c r="A3591" s="34" t="s">
        <v>1629</v>
      </c>
      <c r="B3591" s="35"/>
      <c r="C3591" s="36"/>
      <c r="D3591" s="37"/>
      <c r="E3591" s="37"/>
      <c r="F3591" s="36"/>
      <c r="G3591" s="36"/>
      <c r="H3591" s="36"/>
      <c r="I3591" s="36"/>
      <c r="J3591" s="36"/>
      <c r="K3591" s="36"/>
      <c r="L3591" s="36"/>
      <c r="M3591" s="36"/>
      <c r="N3591" s="38"/>
    </row>
    <row r="3592" spans="1:14" x14ac:dyDescent="0.2">
      <c r="A3592" s="39" t="s">
        <v>162</v>
      </c>
      <c r="B3592" s="40"/>
      <c r="C3592" s="41">
        <v>0</v>
      </c>
      <c r="D3592" s="42">
        <v>2.8</v>
      </c>
      <c r="E3592" s="42">
        <v>0</v>
      </c>
      <c r="F3592" s="41">
        <v>975863</v>
      </c>
      <c r="G3592" s="41">
        <v>0</v>
      </c>
      <c r="H3592" s="41">
        <v>975863</v>
      </c>
      <c r="I3592" s="41">
        <v>0</v>
      </c>
      <c r="J3592" s="41">
        <v>339601</v>
      </c>
      <c r="K3592" s="41">
        <v>9759</v>
      </c>
      <c r="L3592" s="41">
        <v>0</v>
      </c>
      <c r="M3592" s="41">
        <v>0</v>
      </c>
      <c r="N3592" s="43">
        <v>1315464</v>
      </c>
    </row>
    <row r="3593" spans="1:14" x14ac:dyDescent="0.2">
      <c r="A3593" s="39" t="s">
        <v>1584</v>
      </c>
      <c r="B3593" s="40"/>
      <c r="C3593" s="41">
        <v>0</v>
      </c>
      <c r="D3593" s="42">
        <v>4.4999999999999998E-2</v>
      </c>
      <c r="E3593" s="42">
        <v>0</v>
      </c>
      <c r="F3593" s="41">
        <v>5975</v>
      </c>
      <c r="G3593" s="41">
        <v>0</v>
      </c>
      <c r="H3593" s="41">
        <v>5975</v>
      </c>
      <c r="I3593" s="41">
        <v>0</v>
      </c>
      <c r="J3593" s="41">
        <v>2080</v>
      </c>
      <c r="K3593" s="41">
        <v>60</v>
      </c>
      <c r="L3593" s="41">
        <v>0</v>
      </c>
      <c r="M3593" s="41">
        <v>0</v>
      </c>
      <c r="N3593" s="43">
        <v>8055</v>
      </c>
    </row>
    <row r="3594" spans="1:14" x14ac:dyDescent="0.2">
      <c r="A3594" s="39" t="s">
        <v>532</v>
      </c>
      <c r="B3594" s="40"/>
      <c r="C3594" s="41">
        <v>0</v>
      </c>
      <c r="D3594" s="42">
        <v>-0.41670000000000001</v>
      </c>
      <c r="E3594" s="42">
        <v>0</v>
      </c>
      <c r="F3594" s="41">
        <v>-144353</v>
      </c>
      <c r="G3594" s="41">
        <v>0</v>
      </c>
      <c r="H3594" s="41">
        <v>-144353</v>
      </c>
      <c r="I3594" s="41">
        <v>0</v>
      </c>
      <c r="J3594" s="41">
        <v>-50236</v>
      </c>
      <c r="K3594" s="41">
        <v>-1444</v>
      </c>
      <c r="L3594" s="41">
        <v>0</v>
      </c>
      <c r="M3594" s="41">
        <v>0</v>
      </c>
      <c r="N3594" s="43">
        <v>-194589</v>
      </c>
    </row>
    <row r="3595" spans="1:14" x14ac:dyDescent="0.2">
      <c r="A3595" s="39" t="s">
        <v>163</v>
      </c>
      <c r="B3595" s="40"/>
      <c r="C3595" s="41">
        <v>0</v>
      </c>
      <c r="D3595" s="42">
        <v>0</v>
      </c>
      <c r="E3595" s="42">
        <v>0</v>
      </c>
      <c r="F3595" s="41">
        <v>0</v>
      </c>
      <c r="G3595" s="41">
        <v>0</v>
      </c>
      <c r="H3595" s="41">
        <v>0</v>
      </c>
      <c r="I3595" s="41">
        <v>0</v>
      </c>
      <c r="J3595" s="41">
        <v>2</v>
      </c>
      <c r="K3595" s="41">
        <v>0</v>
      </c>
      <c r="L3595" s="41">
        <v>0</v>
      </c>
      <c r="M3595" s="41">
        <v>0</v>
      </c>
      <c r="N3595" s="43">
        <v>2</v>
      </c>
    </row>
    <row r="3596" spans="1:14" x14ac:dyDescent="0.2">
      <c r="A3596" s="39" t="s">
        <v>32</v>
      </c>
      <c r="B3596" s="40"/>
      <c r="C3596" s="41">
        <v>0</v>
      </c>
      <c r="D3596" s="42">
        <v>0</v>
      </c>
      <c r="E3596" s="42">
        <v>0.4</v>
      </c>
      <c r="F3596" s="41">
        <v>0</v>
      </c>
      <c r="G3596" s="41">
        <v>105883</v>
      </c>
      <c r="H3596" s="41">
        <v>105883</v>
      </c>
      <c r="I3596" s="41">
        <v>0</v>
      </c>
      <c r="J3596" s="41">
        <v>36847</v>
      </c>
      <c r="K3596" s="41">
        <v>1059</v>
      </c>
      <c r="L3596" s="41">
        <v>0</v>
      </c>
      <c r="M3596" s="41">
        <v>0</v>
      </c>
      <c r="N3596" s="43">
        <v>142730</v>
      </c>
    </row>
    <row r="3597" spans="1:14" x14ac:dyDescent="0.2">
      <c r="A3597" s="39" t="s">
        <v>23</v>
      </c>
      <c r="B3597" s="40"/>
      <c r="C3597" s="41">
        <v>0</v>
      </c>
      <c r="D3597" s="42">
        <v>0</v>
      </c>
      <c r="E3597" s="42">
        <v>1.0900000000000001</v>
      </c>
      <c r="F3597" s="41">
        <v>0</v>
      </c>
      <c r="G3597" s="41">
        <v>410267</v>
      </c>
      <c r="H3597" s="41">
        <v>410267</v>
      </c>
      <c r="I3597" s="41">
        <v>0</v>
      </c>
      <c r="J3597" s="41">
        <v>142773</v>
      </c>
      <c r="K3597" s="41">
        <v>4103</v>
      </c>
      <c r="L3597" s="41">
        <v>0</v>
      </c>
      <c r="M3597" s="41">
        <v>0</v>
      </c>
      <c r="N3597" s="43">
        <v>553040</v>
      </c>
    </row>
    <row r="3598" spans="1:14" x14ac:dyDescent="0.2">
      <c r="A3598" s="39" t="s">
        <v>1481</v>
      </c>
      <c r="B3598" s="40"/>
      <c r="C3598" s="41">
        <v>0</v>
      </c>
      <c r="D3598" s="42">
        <v>2.9089999999999998</v>
      </c>
      <c r="E3598" s="42">
        <v>0.2</v>
      </c>
      <c r="F3598" s="41">
        <v>1864835</v>
      </c>
      <c r="G3598" s="41">
        <v>50220</v>
      </c>
      <c r="H3598" s="41">
        <v>1915055</v>
      </c>
      <c r="I3598" s="41">
        <v>0</v>
      </c>
      <c r="J3598" s="41">
        <v>666440</v>
      </c>
      <c r="K3598" s="41">
        <v>19151</v>
      </c>
      <c r="L3598" s="41">
        <v>45725</v>
      </c>
      <c r="M3598" s="41">
        <v>0</v>
      </c>
      <c r="N3598" s="43">
        <v>2627220</v>
      </c>
    </row>
    <row r="3599" spans="1:14" x14ac:dyDescent="0.2">
      <c r="A3599" s="34" t="s">
        <v>24</v>
      </c>
      <c r="B3599" s="35"/>
      <c r="C3599" s="36">
        <f t="shared" ref="C3599:N3599" si="746">SUM(C3592:C3598)</f>
        <v>0</v>
      </c>
      <c r="D3599" s="37">
        <f t="shared" si="746"/>
        <v>5.337299999999999</v>
      </c>
      <c r="E3599" s="37">
        <f t="shared" si="746"/>
        <v>1.6900000000000002</v>
      </c>
      <c r="F3599" s="36">
        <f t="shared" si="746"/>
        <v>2702320</v>
      </c>
      <c r="G3599" s="36">
        <f t="shared" si="746"/>
        <v>566370</v>
      </c>
      <c r="H3599" s="36">
        <f t="shared" si="746"/>
        <v>3268690</v>
      </c>
      <c r="I3599" s="36">
        <f t="shared" si="746"/>
        <v>0</v>
      </c>
      <c r="J3599" s="36">
        <f t="shared" si="746"/>
        <v>1137507</v>
      </c>
      <c r="K3599" s="36">
        <f t="shared" si="746"/>
        <v>32688</v>
      </c>
      <c r="L3599" s="36">
        <f t="shared" si="746"/>
        <v>45725</v>
      </c>
      <c r="M3599" s="36">
        <f t="shared" si="746"/>
        <v>0</v>
      </c>
      <c r="N3599" s="38">
        <f t="shared" si="746"/>
        <v>4451922</v>
      </c>
    </row>
    <row r="3600" spans="1:14" x14ac:dyDescent="0.2">
      <c r="A3600" s="34" t="s">
        <v>25</v>
      </c>
      <c r="B3600" s="35"/>
      <c r="C3600" s="36"/>
      <c r="D3600" s="37"/>
      <c r="E3600" s="37"/>
      <c r="F3600" s="36"/>
      <c r="G3600" s="36"/>
      <c r="H3600" s="36"/>
      <c r="I3600" s="36"/>
      <c r="J3600" s="36"/>
      <c r="K3600" s="36"/>
      <c r="L3600" s="36"/>
      <c r="M3600" s="36"/>
      <c r="N3600" s="38"/>
    </row>
    <row r="3601" spans="1:14" x14ac:dyDescent="0.2">
      <c r="A3601" s="39" t="s">
        <v>26</v>
      </c>
      <c r="B3601" s="40"/>
      <c r="C3601" s="41">
        <v>50</v>
      </c>
      <c r="D3601" s="42">
        <v>0</v>
      </c>
      <c r="E3601" s="42">
        <v>1.6141000000000001</v>
      </c>
      <c r="F3601" s="41">
        <v>0</v>
      </c>
      <c r="G3601" s="41">
        <v>496220</v>
      </c>
      <c r="H3601" s="41">
        <v>496220</v>
      </c>
      <c r="I3601" s="41">
        <v>0</v>
      </c>
      <c r="J3601" s="41">
        <v>172685</v>
      </c>
      <c r="K3601" s="41">
        <v>4962</v>
      </c>
      <c r="L3601" s="41">
        <v>4250</v>
      </c>
      <c r="M3601" s="41">
        <v>0</v>
      </c>
      <c r="N3601" s="43">
        <v>673155</v>
      </c>
    </row>
    <row r="3602" spans="1:14" x14ac:dyDescent="0.2">
      <c r="A3602" s="39" t="s">
        <v>69</v>
      </c>
      <c r="B3602" s="40"/>
      <c r="C3602" s="41">
        <v>31</v>
      </c>
      <c r="D3602" s="42">
        <v>0</v>
      </c>
      <c r="E3602" s="42">
        <v>0.84199999999999997</v>
      </c>
      <c r="F3602" s="41">
        <v>0</v>
      </c>
      <c r="G3602" s="41">
        <v>258854</v>
      </c>
      <c r="H3602" s="41">
        <v>258854</v>
      </c>
      <c r="I3602" s="41">
        <v>0</v>
      </c>
      <c r="J3602" s="41">
        <v>90082</v>
      </c>
      <c r="K3602" s="41">
        <v>2589</v>
      </c>
      <c r="L3602" s="41">
        <v>1891</v>
      </c>
      <c r="M3602" s="41">
        <v>0</v>
      </c>
      <c r="N3602" s="43">
        <v>350827</v>
      </c>
    </row>
    <row r="3603" spans="1:14" x14ac:dyDescent="0.2">
      <c r="A3603" s="34" t="s">
        <v>24</v>
      </c>
      <c r="B3603" s="35"/>
      <c r="C3603" s="36">
        <f t="shared" ref="C3603:N3603" si="747">SUM(C3601:C3602)</f>
        <v>81</v>
      </c>
      <c r="D3603" s="37">
        <f t="shared" si="747"/>
        <v>0</v>
      </c>
      <c r="E3603" s="37">
        <f t="shared" si="747"/>
        <v>2.4561000000000002</v>
      </c>
      <c r="F3603" s="36">
        <f t="shared" si="747"/>
        <v>0</v>
      </c>
      <c r="G3603" s="36">
        <f t="shared" si="747"/>
        <v>755074</v>
      </c>
      <c r="H3603" s="36">
        <f t="shared" si="747"/>
        <v>755074</v>
      </c>
      <c r="I3603" s="36">
        <f t="shared" si="747"/>
        <v>0</v>
      </c>
      <c r="J3603" s="36">
        <f t="shared" si="747"/>
        <v>262767</v>
      </c>
      <c r="K3603" s="36">
        <f t="shared" si="747"/>
        <v>7551</v>
      </c>
      <c r="L3603" s="36">
        <f t="shared" si="747"/>
        <v>6141</v>
      </c>
      <c r="M3603" s="36">
        <f t="shared" si="747"/>
        <v>0</v>
      </c>
      <c r="N3603" s="38">
        <f t="shared" si="747"/>
        <v>1023982</v>
      </c>
    </row>
    <row r="3604" spans="1:14" x14ac:dyDescent="0.2">
      <c r="A3604" s="34" t="s">
        <v>1483</v>
      </c>
      <c r="B3604" s="35"/>
      <c r="C3604" s="36"/>
      <c r="D3604" s="37"/>
      <c r="E3604" s="37"/>
      <c r="F3604" s="36"/>
      <c r="G3604" s="36"/>
      <c r="H3604" s="36"/>
      <c r="I3604" s="36"/>
      <c r="J3604" s="36"/>
      <c r="K3604" s="36"/>
      <c r="L3604" s="36"/>
      <c r="M3604" s="36"/>
      <c r="N3604" s="38"/>
    </row>
    <row r="3605" spans="1:14" x14ac:dyDescent="0.2">
      <c r="A3605" s="39" t="s">
        <v>1492</v>
      </c>
      <c r="B3605" s="40"/>
      <c r="C3605" s="41">
        <v>24</v>
      </c>
      <c r="D3605" s="42">
        <v>0</v>
      </c>
      <c r="E3605" s="42">
        <v>4.5699999999999998E-2</v>
      </c>
      <c r="F3605" s="41">
        <v>0</v>
      </c>
      <c r="G3605" s="41">
        <v>12385</v>
      </c>
      <c r="H3605" s="41">
        <v>12385</v>
      </c>
      <c r="I3605" s="41">
        <v>0</v>
      </c>
      <c r="J3605" s="41">
        <v>4310</v>
      </c>
      <c r="K3605" s="41">
        <v>124</v>
      </c>
      <c r="L3605" s="41">
        <v>0</v>
      </c>
      <c r="M3605" s="41">
        <v>0</v>
      </c>
      <c r="N3605" s="43">
        <v>16695</v>
      </c>
    </row>
    <row r="3606" spans="1:14" x14ac:dyDescent="0.2">
      <c r="A3606" s="39" t="s">
        <v>1485</v>
      </c>
      <c r="B3606" s="40"/>
      <c r="C3606" s="41">
        <v>0</v>
      </c>
      <c r="D3606" s="42">
        <v>0.90169999999999995</v>
      </c>
      <c r="E3606" s="42">
        <v>0</v>
      </c>
      <c r="F3606" s="41">
        <v>347449</v>
      </c>
      <c r="G3606" s="41">
        <v>0</v>
      </c>
      <c r="H3606" s="41">
        <v>347449</v>
      </c>
      <c r="I3606" s="41">
        <v>0</v>
      </c>
      <c r="J3606" s="41">
        <v>120912</v>
      </c>
      <c r="K3606" s="41">
        <v>3474</v>
      </c>
      <c r="L3606" s="41">
        <v>0</v>
      </c>
      <c r="M3606" s="41">
        <v>0</v>
      </c>
      <c r="N3606" s="43">
        <v>468361</v>
      </c>
    </row>
    <row r="3607" spans="1:14" x14ac:dyDescent="0.2">
      <c r="A3607" s="34" t="s">
        <v>24</v>
      </c>
      <c r="B3607" s="35"/>
      <c r="C3607" s="36">
        <f t="shared" ref="C3607:N3607" si="748">SUM(C3605:C3606)</f>
        <v>24</v>
      </c>
      <c r="D3607" s="37">
        <f t="shared" si="748"/>
        <v>0.90169999999999995</v>
      </c>
      <c r="E3607" s="37">
        <f t="shared" si="748"/>
        <v>4.5699999999999998E-2</v>
      </c>
      <c r="F3607" s="36">
        <f t="shared" si="748"/>
        <v>347449</v>
      </c>
      <c r="G3607" s="36">
        <f t="shared" si="748"/>
        <v>12385</v>
      </c>
      <c r="H3607" s="36">
        <f t="shared" si="748"/>
        <v>359834</v>
      </c>
      <c r="I3607" s="36">
        <f t="shared" si="748"/>
        <v>0</v>
      </c>
      <c r="J3607" s="36">
        <f t="shared" si="748"/>
        <v>125222</v>
      </c>
      <c r="K3607" s="36">
        <f t="shared" si="748"/>
        <v>3598</v>
      </c>
      <c r="L3607" s="36">
        <f t="shared" si="748"/>
        <v>0</v>
      </c>
      <c r="M3607" s="36">
        <f t="shared" si="748"/>
        <v>0</v>
      </c>
      <c r="N3607" s="38">
        <f t="shared" si="748"/>
        <v>485056</v>
      </c>
    </row>
    <row r="3608" spans="1:14" x14ac:dyDescent="0.2">
      <c r="A3608" s="29" t="s">
        <v>2920</v>
      </c>
      <c r="B3608" s="30"/>
      <c r="C3608" s="31">
        <f t="shared" ref="C3608:N3608" si="749">C3590+C3599+C3603+C3607</f>
        <v>105</v>
      </c>
      <c r="D3608" s="32">
        <f t="shared" si="749"/>
        <v>11.238999999999999</v>
      </c>
      <c r="E3608" s="32">
        <f t="shared" si="749"/>
        <v>5.2718000000000007</v>
      </c>
      <c r="F3608" s="31">
        <f t="shared" si="749"/>
        <v>5370493</v>
      </c>
      <c r="G3608" s="31">
        <f t="shared" si="749"/>
        <v>1590320</v>
      </c>
      <c r="H3608" s="31">
        <f t="shared" si="749"/>
        <v>6960813</v>
      </c>
      <c r="I3608" s="31">
        <f t="shared" si="749"/>
        <v>0</v>
      </c>
      <c r="J3608" s="31">
        <f t="shared" si="749"/>
        <v>2422367</v>
      </c>
      <c r="K3608" s="31">
        <f t="shared" si="749"/>
        <v>69609</v>
      </c>
      <c r="L3608" s="31">
        <f t="shared" si="749"/>
        <v>76366</v>
      </c>
      <c r="M3608" s="31">
        <f t="shared" si="749"/>
        <v>0</v>
      </c>
      <c r="N3608" s="33">
        <f t="shared" si="749"/>
        <v>9459546</v>
      </c>
    </row>
    <row r="3609" spans="1:14" x14ac:dyDescent="0.2">
      <c r="A3609" s="39"/>
      <c r="B3609" s="40"/>
      <c r="C3609" s="41"/>
      <c r="D3609" s="42"/>
      <c r="E3609" s="42"/>
      <c r="F3609" s="41"/>
      <c r="G3609" s="41"/>
      <c r="H3609" s="41"/>
      <c r="I3609" s="41"/>
      <c r="J3609" s="41"/>
      <c r="K3609" s="41"/>
      <c r="L3609" s="41"/>
      <c r="M3609" s="41"/>
      <c r="N3609" s="43"/>
    </row>
    <row r="3610" spans="1:14" x14ac:dyDescent="0.2">
      <c r="A3610" s="29" t="s">
        <v>2921</v>
      </c>
      <c r="B3610" s="30"/>
      <c r="C3610" s="31"/>
      <c r="D3610" s="32"/>
      <c r="E3610" s="32"/>
      <c r="F3610" s="31"/>
      <c r="G3610" s="31"/>
      <c r="H3610" s="31"/>
      <c r="I3610" s="31"/>
      <c r="J3610" s="31"/>
      <c r="K3610" s="31"/>
      <c r="L3610" s="31"/>
      <c r="M3610" s="31"/>
      <c r="N3610" s="33"/>
    </row>
    <row r="3611" spans="1:14" x14ac:dyDescent="0.2">
      <c r="A3611" s="29" t="s">
        <v>2922</v>
      </c>
      <c r="B3611" s="30" t="s">
        <v>6</v>
      </c>
      <c r="C3611" s="31" t="s">
        <v>7</v>
      </c>
      <c r="D3611" s="32" t="s">
        <v>8</v>
      </c>
      <c r="E3611" s="32" t="s">
        <v>9</v>
      </c>
      <c r="F3611" s="31" t="s">
        <v>10</v>
      </c>
      <c r="G3611" s="31" t="s">
        <v>11</v>
      </c>
      <c r="H3611" s="31" t="s">
        <v>12</v>
      </c>
      <c r="I3611" s="31" t="s">
        <v>13</v>
      </c>
      <c r="J3611" s="31" t="s">
        <v>14</v>
      </c>
      <c r="K3611" s="31" t="s">
        <v>15</v>
      </c>
      <c r="L3611" s="31" t="s">
        <v>16</v>
      </c>
      <c r="M3611" s="31" t="s">
        <v>17</v>
      </c>
      <c r="N3611" s="33" t="s">
        <v>18</v>
      </c>
    </row>
    <row r="3612" spans="1:14" x14ac:dyDescent="0.2">
      <c r="A3612" s="34" t="s">
        <v>19</v>
      </c>
      <c r="B3612" s="35"/>
      <c r="C3612" s="36"/>
      <c r="D3612" s="37"/>
      <c r="E3612" s="37"/>
      <c r="F3612" s="36"/>
      <c r="G3612" s="36"/>
      <c r="H3612" s="36"/>
      <c r="I3612" s="36"/>
      <c r="J3612" s="36"/>
      <c r="K3612" s="36"/>
      <c r="L3612" s="36"/>
      <c r="M3612" s="36"/>
      <c r="N3612" s="38"/>
    </row>
    <row r="3613" spans="1:14" x14ac:dyDescent="0.2">
      <c r="A3613" s="39" t="s">
        <v>22</v>
      </c>
      <c r="B3613" s="40"/>
      <c r="C3613" s="41">
        <v>0</v>
      </c>
      <c r="D3613" s="42">
        <v>2</v>
      </c>
      <c r="E3613" s="42">
        <v>0.36</v>
      </c>
      <c r="F3613" s="41">
        <v>979078</v>
      </c>
      <c r="G3613" s="41">
        <v>85497</v>
      </c>
      <c r="H3613" s="41">
        <v>1064575</v>
      </c>
      <c r="I3613" s="41">
        <v>0</v>
      </c>
      <c r="J3613" s="41">
        <v>370472</v>
      </c>
      <c r="K3613" s="41">
        <v>10646</v>
      </c>
      <c r="L3613" s="41">
        <v>6400</v>
      </c>
      <c r="M3613" s="41">
        <v>0</v>
      </c>
      <c r="N3613" s="43">
        <v>1441447</v>
      </c>
    </row>
    <row r="3614" spans="1:14" x14ac:dyDescent="0.2">
      <c r="A3614" s="34" t="s">
        <v>24</v>
      </c>
      <c r="B3614" s="35"/>
      <c r="C3614" s="36">
        <f t="shared" ref="C3614:N3614" si="750">SUM(C3613:C3613)</f>
        <v>0</v>
      </c>
      <c r="D3614" s="37">
        <f t="shared" si="750"/>
        <v>2</v>
      </c>
      <c r="E3614" s="37">
        <f t="shared" si="750"/>
        <v>0.36</v>
      </c>
      <c r="F3614" s="36">
        <f t="shared" si="750"/>
        <v>979078</v>
      </c>
      <c r="G3614" s="36">
        <f t="shared" si="750"/>
        <v>85497</v>
      </c>
      <c r="H3614" s="36">
        <f t="shared" si="750"/>
        <v>1064575</v>
      </c>
      <c r="I3614" s="36">
        <f t="shared" si="750"/>
        <v>0</v>
      </c>
      <c r="J3614" s="36">
        <f t="shared" si="750"/>
        <v>370472</v>
      </c>
      <c r="K3614" s="36">
        <f t="shared" si="750"/>
        <v>10646</v>
      </c>
      <c r="L3614" s="36">
        <f t="shared" si="750"/>
        <v>6400</v>
      </c>
      <c r="M3614" s="36">
        <f t="shared" si="750"/>
        <v>0</v>
      </c>
      <c r="N3614" s="38">
        <f t="shared" si="750"/>
        <v>1441447</v>
      </c>
    </row>
    <row r="3615" spans="1:14" x14ac:dyDescent="0.2">
      <c r="A3615" s="34" t="s">
        <v>1629</v>
      </c>
      <c r="B3615" s="35"/>
      <c r="C3615" s="36"/>
      <c r="D3615" s="37"/>
      <c r="E3615" s="37"/>
      <c r="F3615" s="36"/>
      <c r="G3615" s="36"/>
      <c r="H3615" s="36"/>
      <c r="I3615" s="36"/>
      <c r="J3615" s="36"/>
      <c r="K3615" s="36"/>
      <c r="L3615" s="36"/>
      <c r="M3615" s="36"/>
      <c r="N3615" s="38"/>
    </row>
    <row r="3616" spans="1:14" x14ac:dyDescent="0.2">
      <c r="A3616" s="39" t="s">
        <v>162</v>
      </c>
      <c r="B3616" s="40"/>
      <c r="C3616" s="41">
        <v>0</v>
      </c>
      <c r="D3616" s="42">
        <v>0.7</v>
      </c>
      <c r="E3616" s="42">
        <v>0</v>
      </c>
      <c r="F3616" s="41">
        <v>265767</v>
      </c>
      <c r="G3616" s="41">
        <v>0</v>
      </c>
      <c r="H3616" s="41">
        <v>265767</v>
      </c>
      <c r="I3616" s="41">
        <v>0</v>
      </c>
      <c r="J3616" s="41">
        <v>92487</v>
      </c>
      <c r="K3616" s="41">
        <v>2658</v>
      </c>
      <c r="L3616" s="41">
        <v>0</v>
      </c>
      <c r="M3616" s="41">
        <v>0</v>
      </c>
      <c r="N3616" s="43">
        <v>358254</v>
      </c>
    </row>
    <row r="3617" spans="1:14" x14ac:dyDescent="0.2">
      <c r="A3617" s="39" t="s">
        <v>40</v>
      </c>
      <c r="B3617" s="40"/>
      <c r="C3617" s="41">
        <v>0</v>
      </c>
      <c r="D3617" s="42">
        <v>-8.3999999999999995E-3</v>
      </c>
      <c r="E3617" s="42">
        <v>0</v>
      </c>
      <c r="F3617" s="41">
        <v>-29400</v>
      </c>
      <c r="G3617" s="41">
        <v>0</v>
      </c>
      <c r="H3617" s="41">
        <v>-29400</v>
      </c>
      <c r="I3617" s="41">
        <v>0</v>
      </c>
      <c r="J3617" s="41">
        <v>-10231</v>
      </c>
      <c r="K3617" s="41">
        <v>-294</v>
      </c>
      <c r="L3617" s="41">
        <v>0</v>
      </c>
      <c r="M3617" s="41">
        <v>0</v>
      </c>
      <c r="N3617" s="43">
        <v>-39631</v>
      </c>
    </row>
    <row r="3618" spans="1:14" x14ac:dyDescent="0.2">
      <c r="A3618" s="39" t="s">
        <v>41</v>
      </c>
      <c r="B3618" s="40"/>
      <c r="C3618" s="41">
        <v>0</v>
      </c>
      <c r="D3618" s="42">
        <v>0</v>
      </c>
      <c r="E3618" s="42">
        <v>0</v>
      </c>
      <c r="F3618" s="41">
        <v>0</v>
      </c>
      <c r="G3618" s="41">
        <v>0</v>
      </c>
      <c r="H3618" s="41">
        <v>0</v>
      </c>
      <c r="I3618" s="41">
        <v>29400</v>
      </c>
      <c r="J3618" s="41">
        <v>9937</v>
      </c>
      <c r="K3618" s="41">
        <v>0</v>
      </c>
      <c r="L3618" s="41">
        <v>0</v>
      </c>
      <c r="M3618" s="41">
        <v>0</v>
      </c>
      <c r="N3618" s="43">
        <v>39337</v>
      </c>
    </row>
    <row r="3619" spans="1:14" x14ac:dyDescent="0.2">
      <c r="A3619" s="39" t="s">
        <v>163</v>
      </c>
      <c r="B3619" s="40"/>
      <c r="C3619" s="41">
        <v>0</v>
      </c>
      <c r="D3619" s="42">
        <v>0</v>
      </c>
      <c r="E3619" s="42">
        <v>0</v>
      </c>
      <c r="F3619" s="41">
        <v>0</v>
      </c>
      <c r="G3619" s="41">
        <v>0</v>
      </c>
      <c r="H3619" s="41">
        <v>0</v>
      </c>
      <c r="I3619" s="41">
        <v>0</v>
      </c>
      <c r="J3619" s="41">
        <v>1</v>
      </c>
      <c r="K3619" s="41">
        <v>0</v>
      </c>
      <c r="L3619" s="41">
        <v>0</v>
      </c>
      <c r="M3619" s="41">
        <v>0</v>
      </c>
      <c r="N3619" s="43">
        <v>1</v>
      </c>
    </row>
    <row r="3620" spans="1:14" x14ac:dyDescent="0.2">
      <c r="A3620" s="39" t="s">
        <v>32</v>
      </c>
      <c r="B3620" s="40"/>
      <c r="C3620" s="41">
        <v>0</v>
      </c>
      <c r="D3620" s="42">
        <v>0</v>
      </c>
      <c r="E3620" s="42">
        <v>0.4</v>
      </c>
      <c r="F3620" s="41">
        <v>0</v>
      </c>
      <c r="G3620" s="41">
        <v>105883</v>
      </c>
      <c r="H3620" s="41">
        <v>105883</v>
      </c>
      <c r="I3620" s="41">
        <v>0</v>
      </c>
      <c r="J3620" s="41">
        <v>36847</v>
      </c>
      <c r="K3620" s="41">
        <v>1059</v>
      </c>
      <c r="L3620" s="41">
        <v>0</v>
      </c>
      <c r="M3620" s="41">
        <v>0</v>
      </c>
      <c r="N3620" s="43">
        <v>142730</v>
      </c>
    </row>
    <row r="3621" spans="1:14" x14ac:dyDescent="0.2">
      <c r="A3621" s="39" t="s">
        <v>23</v>
      </c>
      <c r="B3621" s="40"/>
      <c r="C3621" s="41">
        <v>0</v>
      </c>
      <c r="D3621" s="42">
        <v>0</v>
      </c>
      <c r="E3621" s="42">
        <v>0.95</v>
      </c>
      <c r="F3621" s="41">
        <v>0</v>
      </c>
      <c r="G3621" s="41">
        <v>365931</v>
      </c>
      <c r="H3621" s="41">
        <v>365931</v>
      </c>
      <c r="I3621" s="41">
        <v>0</v>
      </c>
      <c r="J3621" s="41">
        <v>127344</v>
      </c>
      <c r="K3621" s="41">
        <v>3659</v>
      </c>
      <c r="L3621" s="41">
        <v>0</v>
      </c>
      <c r="M3621" s="41">
        <v>0</v>
      </c>
      <c r="N3621" s="43">
        <v>493275</v>
      </c>
    </row>
    <row r="3622" spans="1:14" x14ac:dyDescent="0.2">
      <c r="A3622" s="39" t="s">
        <v>1481</v>
      </c>
      <c r="B3622" s="40"/>
      <c r="C3622" s="41">
        <v>0</v>
      </c>
      <c r="D3622" s="42">
        <v>3.6818</v>
      </c>
      <c r="E3622" s="42">
        <v>0.1179</v>
      </c>
      <c r="F3622" s="41">
        <v>2000530</v>
      </c>
      <c r="G3622" s="41">
        <v>29594</v>
      </c>
      <c r="H3622" s="41">
        <v>2030124</v>
      </c>
      <c r="I3622" s="41">
        <v>0</v>
      </c>
      <c r="J3622" s="41">
        <v>706483</v>
      </c>
      <c r="K3622" s="41">
        <v>20301</v>
      </c>
      <c r="L3622" s="41">
        <v>50150</v>
      </c>
      <c r="M3622" s="41">
        <v>0</v>
      </c>
      <c r="N3622" s="43">
        <v>2786757</v>
      </c>
    </row>
    <row r="3623" spans="1:14" x14ac:dyDescent="0.2">
      <c r="A3623" s="34" t="s">
        <v>24</v>
      </c>
      <c r="B3623" s="35"/>
      <c r="C3623" s="36">
        <f t="shared" ref="C3623:N3623" si="751">SUM(C3616:C3622)</f>
        <v>0</v>
      </c>
      <c r="D3623" s="37">
        <f t="shared" si="751"/>
        <v>4.3734000000000002</v>
      </c>
      <c r="E3623" s="37">
        <f t="shared" si="751"/>
        <v>1.4679000000000002</v>
      </c>
      <c r="F3623" s="36">
        <f t="shared" si="751"/>
        <v>2236897</v>
      </c>
      <c r="G3623" s="36">
        <f t="shared" si="751"/>
        <v>501408</v>
      </c>
      <c r="H3623" s="36">
        <f t="shared" si="751"/>
        <v>2738305</v>
      </c>
      <c r="I3623" s="36">
        <f t="shared" si="751"/>
        <v>29400</v>
      </c>
      <c r="J3623" s="36">
        <f t="shared" si="751"/>
        <v>962868</v>
      </c>
      <c r="K3623" s="36">
        <f t="shared" si="751"/>
        <v>27383</v>
      </c>
      <c r="L3623" s="36">
        <f t="shared" si="751"/>
        <v>50150</v>
      </c>
      <c r="M3623" s="36">
        <f t="shared" si="751"/>
        <v>0</v>
      </c>
      <c r="N3623" s="38">
        <f t="shared" si="751"/>
        <v>3780723</v>
      </c>
    </row>
    <row r="3624" spans="1:14" x14ac:dyDescent="0.2">
      <c r="A3624" s="34" t="s">
        <v>25</v>
      </c>
      <c r="B3624" s="35"/>
      <c r="C3624" s="36"/>
      <c r="D3624" s="37"/>
      <c r="E3624" s="37"/>
      <c r="F3624" s="36"/>
      <c r="G3624" s="36"/>
      <c r="H3624" s="36"/>
      <c r="I3624" s="36"/>
      <c r="J3624" s="36"/>
      <c r="K3624" s="36"/>
      <c r="L3624" s="36"/>
      <c r="M3624" s="36"/>
      <c r="N3624" s="38"/>
    </row>
    <row r="3625" spans="1:14" x14ac:dyDescent="0.2">
      <c r="A3625" s="39" t="s">
        <v>76</v>
      </c>
      <c r="B3625" s="40"/>
      <c r="C3625" s="41">
        <v>16</v>
      </c>
      <c r="D3625" s="42">
        <v>0</v>
      </c>
      <c r="E3625" s="42">
        <v>0.47060000000000002</v>
      </c>
      <c r="F3625" s="41">
        <v>0</v>
      </c>
      <c r="G3625" s="41">
        <v>144676</v>
      </c>
      <c r="H3625" s="41">
        <v>144676</v>
      </c>
      <c r="I3625" s="41">
        <v>0</v>
      </c>
      <c r="J3625" s="41">
        <v>50348</v>
      </c>
      <c r="K3625" s="41">
        <v>1447</v>
      </c>
      <c r="L3625" s="41">
        <v>960</v>
      </c>
      <c r="M3625" s="41">
        <v>0</v>
      </c>
      <c r="N3625" s="43">
        <v>195984</v>
      </c>
    </row>
    <row r="3626" spans="1:14" x14ac:dyDescent="0.2">
      <c r="A3626" s="39" t="s">
        <v>56</v>
      </c>
      <c r="B3626" s="40"/>
      <c r="C3626" s="41">
        <v>14</v>
      </c>
      <c r="D3626" s="42">
        <v>0</v>
      </c>
      <c r="E3626" s="42">
        <v>0.20780000000000001</v>
      </c>
      <c r="F3626" s="41">
        <v>0</v>
      </c>
      <c r="G3626" s="41">
        <v>63884</v>
      </c>
      <c r="H3626" s="41">
        <v>63884</v>
      </c>
      <c r="I3626" s="41">
        <v>0</v>
      </c>
      <c r="J3626" s="41">
        <v>22232</v>
      </c>
      <c r="K3626" s="41">
        <v>639</v>
      </c>
      <c r="L3626" s="41">
        <v>350</v>
      </c>
      <c r="M3626" s="41">
        <v>0</v>
      </c>
      <c r="N3626" s="43">
        <v>86466</v>
      </c>
    </row>
    <row r="3627" spans="1:14" x14ac:dyDescent="0.2">
      <c r="A3627" s="39" t="s">
        <v>69</v>
      </c>
      <c r="B3627" s="40"/>
      <c r="C3627" s="41">
        <v>31</v>
      </c>
      <c r="D3627" s="42">
        <v>0</v>
      </c>
      <c r="E3627" s="42">
        <v>0.84199999999999997</v>
      </c>
      <c r="F3627" s="41">
        <v>0</v>
      </c>
      <c r="G3627" s="41">
        <v>258854</v>
      </c>
      <c r="H3627" s="41">
        <v>258854</v>
      </c>
      <c r="I3627" s="41">
        <v>0</v>
      </c>
      <c r="J3627" s="41">
        <v>90082</v>
      </c>
      <c r="K3627" s="41">
        <v>2589</v>
      </c>
      <c r="L3627" s="41">
        <v>1891</v>
      </c>
      <c r="M3627" s="41">
        <v>0</v>
      </c>
      <c r="N3627" s="43">
        <v>350827</v>
      </c>
    </row>
    <row r="3628" spans="1:14" x14ac:dyDescent="0.2">
      <c r="A3628" s="34" t="s">
        <v>24</v>
      </c>
      <c r="B3628" s="35"/>
      <c r="C3628" s="36">
        <f t="shared" ref="C3628:N3628" si="752">SUM(C3625:C3627)</f>
        <v>61</v>
      </c>
      <c r="D3628" s="37">
        <f t="shared" si="752"/>
        <v>0</v>
      </c>
      <c r="E3628" s="37">
        <f t="shared" si="752"/>
        <v>1.5204</v>
      </c>
      <c r="F3628" s="36">
        <f t="shared" si="752"/>
        <v>0</v>
      </c>
      <c r="G3628" s="36">
        <f t="shared" si="752"/>
        <v>467414</v>
      </c>
      <c r="H3628" s="36">
        <f t="shared" si="752"/>
        <v>467414</v>
      </c>
      <c r="I3628" s="36">
        <f t="shared" si="752"/>
        <v>0</v>
      </c>
      <c r="J3628" s="36">
        <f t="shared" si="752"/>
        <v>162662</v>
      </c>
      <c r="K3628" s="36">
        <f t="shared" si="752"/>
        <v>4675</v>
      </c>
      <c r="L3628" s="36">
        <f t="shared" si="752"/>
        <v>3201</v>
      </c>
      <c r="M3628" s="36">
        <f t="shared" si="752"/>
        <v>0</v>
      </c>
      <c r="N3628" s="38">
        <f t="shared" si="752"/>
        <v>633277</v>
      </c>
    </row>
    <row r="3629" spans="1:14" x14ac:dyDescent="0.2">
      <c r="A3629" s="34" t="s">
        <v>1483</v>
      </c>
      <c r="B3629" s="35"/>
      <c r="C3629" s="36"/>
      <c r="D3629" s="37"/>
      <c r="E3629" s="37"/>
      <c r="F3629" s="36"/>
      <c r="G3629" s="36"/>
      <c r="H3629" s="36"/>
      <c r="I3629" s="36"/>
      <c r="J3629" s="36"/>
      <c r="K3629" s="36"/>
      <c r="L3629" s="36"/>
      <c r="M3629" s="36"/>
      <c r="N3629" s="38"/>
    </row>
    <row r="3630" spans="1:14" x14ac:dyDescent="0.2">
      <c r="A3630" s="39" t="s">
        <v>1492</v>
      </c>
      <c r="B3630" s="40"/>
      <c r="C3630" s="41">
        <v>29</v>
      </c>
      <c r="D3630" s="42">
        <v>0</v>
      </c>
      <c r="E3630" s="42">
        <v>5.5199999999999999E-2</v>
      </c>
      <c r="F3630" s="41">
        <v>0</v>
      </c>
      <c r="G3630" s="41">
        <v>14960</v>
      </c>
      <c r="H3630" s="41">
        <v>14960</v>
      </c>
      <c r="I3630" s="41">
        <v>0</v>
      </c>
      <c r="J3630" s="41">
        <v>5206</v>
      </c>
      <c r="K3630" s="41">
        <v>150</v>
      </c>
      <c r="L3630" s="41">
        <v>0</v>
      </c>
      <c r="M3630" s="41">
        <v>0</v>
      </c>
      <c r="N3630" s="43">
        <v>20166</v>
      </c>
    </row>
    <row r="3631" spans="1:14" x14ac:dyDescent="0.2">
      <c r="A3631" s="39" t="s">
        <v>1485</v>
      </c>
      <c r="B3631" s="40"/>
      <c r="C3631" s="41">
        <v>0</v>
      </c>
      <c r="D3631" s="42">
        <v>0.8</v>
      </c>
      <c r="E3631" s="42">
        <v>0</v>
      </c>
      <c r="F3631" s="41">
        <v>319768</v>
      </c>
      <c r="G3631" s="41">
        <v>0</v>
      </c>
      <c r="H3631" s="41">
        <v>319768</v>
      </c>
      <c r="I3631" s="41">
        <v>0</v>
      </c>
      <c r="J3631" s="41">
        <v>111280</v>
      </c>
      <c r="K3631" s="41">
        <v>3198</v>
      </c>
      <c r="L3631" s="41">
        <v>0</v>
      </c>
      <c r="M3631" s="41">
        <v>0</v>
      </c>
      <c r="N3631" s="43">
        <v>431048</v>
      </c>
    </row>
    <row r="3632" spans="1:14" x14ac:dyDescent="0.2">
      <c r="A3632" s="34" t="s">
        <v>24</v>
      </c>
      <c r="B3632" s="35"/>
      <c r="C3632" s="36">
        <f t="shared" ref="C3632:N3632" si="753">SUM(C3630:C3631)</f>
        <v>29</v>
      </c>
      <c r="D3632" s="37">
        <f t="shared" si="753"/>
        <v>0.8</v>
      </c>
      <c r="E3632" s="37">
        <f t="shared" si="753"/>
        <v>5.5199999999999999E-2</v>
      </c>
      <c r="F3632" s="36">
        <f t="shared" si="753"/>
        <v>319768</v>
      </c>
      <c r="G3632" s="36">
        <f t="shared" si="753"/>
        <v>14960</v>
      </c>
      <c r="H3632" s="36">
        <f t="shared" si="753"/>
        <v>334728</v>
      </c>
      <c r="I3632" s="36">
        <f t="shared" si="753"/>
        <v>0</v>
      </c>
      <c r="J3632" s="36">
        <f t="shared" si="753"/>
        <v>116486</v>
      </c>
      <c r="K3632" s="36">
        <f t="shared" si="753"/>
        <v>3348</v>
      </c>
      <c r="L3632" s="36">
        <f t="shared" si="753"/>
        <v>0</v>
      </c>
      <c r="M3632" s="36">
        <f t="shared" si="753"/>
        <v>0</v>
      </c>
      <c r="N3632" s="38">
        <f t="shared" si="753"/>
        <v>451214</v>
      </c>
    </row>
    <row r="3633" spans="1:14" x14ac:dyDescent="0.2">
      <c r="A3633" s="29" t="s">
        <v>2923</v>
      </c>
      <c r="B3633" s="30"/>
      <c r="C3633" s="31">
        <f t="shared" ref="C3633:N3633" si="754">C3614+C3623+C3628+C3632</f>
        <v>90</v>
      </c>
      <c r="D3633" s="32">
        <f t="shared" si="754"/>
        <v>7.1734</v>
      </c>
      <c r="E3633" s="32">
        <f t="shared" si="754"/>
        <v>3.4035000000000002</v>
      </c>
      <c r="F3633" s="31">
        <f t="shared" si="754"/>
        <v>3535743</v>
      </c>
      <c r="G3633" s="31">
        <f t="shared" si="754"/>
        <v>1069279</v>
      </c>
      <c r="H3633" s="31">
        <f t="shared" si="754"/>
        <v>4605022</v>
      </c>
      <c r="I3633" s="31">
        <f t="shared" si="754"/>
        <v>29400</v>
      </c>
      <c r="J3633" s="31">
        <f t="shared" si="754"/>
        <v>1612488</v>
      </c>
      <c r="K3633" s="31">
        <f t="shared" si="754"/>
        <v>46052</v>
      </c>
      <c r="L3633" s="31">
        <f t="shared" si="754"/>
        <v>59751</v>
      </c>
      <c r="M3633" s="31">
        <f t="shared" si="754"/>
        <v>0</v>
      </c>
      <c r="N3633" s="33">
        <f t="shared" si="754"/>
        <v>6306661</v>
      </c>
    </row>
    <row r="3634" spans="1:14" x14ac:dyDescent="0.2">
      <c r="A3634" s="39"/>
      <c r="B3634" s="40"/>
      <c r="C3634" s="41"/>
      <c r="D3634" s="42"/>
      <c r="E3634" s="42"/>
      <c r="F3634" s="41"/>
      <c r="G3634" s="41"/>
      <c r="H3634" s="41"/>
      <c r="I3634" s="41"/>
      <c r="J3634" s="41"/>
      <c r="K3634" s="41"/>
      <c r="L3634" s="41"/>
      <c r="M3634" s="41"/>
      <c r="N3634" s="43"/>
    </row>
    <row r="3635" spans="1:14" x14ac:dyDescent="0.2">
      <c r="A3635" s="29" t="s">
        <v>2924</v>
      </c>
      <c r="B3635" s="30"/>
      <c r="C3635" s="31"/>
      <c r="D3635" s="32"/>
      <c r="E3635" s="32"/>
      <c r="F3635" s="31"/>
      <c r="G3635" s="31"/>
      <c r="H3635" s="31"/>
      <c r="I3635" s="31"/>
      <c r="J3635" s="31"/>
      <c r="K3635" s="31"/>
      <c r="L3635" s="31"/>
      <c r="M3635" s="31"/>
      <c r="N3635" s="33"/>
    </row>
    <row r="3636" spans="1:14" x14ac:dyDescent="0.2">
      <c r="A3636" s="29" t="s">
        <v>2925</v>
      </c>
      <c r="B3636" s="30" t="s">
        <v>6</v>
      </c>
      <c r="C3636" s="31" t="s">
        <v>7</v>
      </c>
      <c r="D3636" s="32" t="s">
        <v>8</v>
      </c>
      <c r="E3636" s="32" t="s">
        <v>9</v>
      </c>
      <c r="F3636" s="31" t="s">
        <v>10</v>
      </c>
      <c r="G3636" s="31" t="s">
        <v>11</v>
      </c>
      <c r="H3636" s="31" t="s">
        <v>12</v>
      </c>
      <c r="I3636" s="31" t="s">
        <v>13</v>
      </c>
      <c r="J3636" s="31" t="s">
        <v>14</v>
      </c>
      <c r="K3636" s="31" t="s">
        <v>15</v>
      </c>
      <c r="L3636" s="31" t="s">
        <v>16</v>
      </c>
      <c r="M3636" s="31" t="s">
        <v>17</v>
      </c>
      <c r="N3636" s="33" t="s">
        <v>18</v>
      </c>
    </row>
    <row r="3637" spans="1:14" x14ac:dyDescent="0.2">
      <c r="A3637" s="34" t="s">
        <v>1476</v>
      </c>
      <c r="B3637" s="35"/>
      <c r="C3637" s="36"/>
      <c r="D3637" s="37"/>
      <c r="E3637" s="37"/>
      <c r="F3637" s="36"/>
      <c r="G3637" s="36"/>
      <c r="H3637" s="36"/>
      <c r="I3637" s="36"/>
      <c r="J3637" s="36"/>
      <c r="K3637" s="36"/>
      <c r="L3637" s="36"/>
      <c r="M3637" s="36"/>
      <c r="N3637" s="38"/>
    </row>
    <row r="3638" spans="1:14" x14ac:dyDescent="0.2">
      <c r="A3638" s="39" t="s">
        <v>1481</v>
      </c>
      <c r="B3638" s="40"/>
      <c r="C3638" s="41">
        <v>0</v>
      </c>
      <c r="D3638" s="42">
        <v>6.0480999999999998</v>
      </c>
      <c r="E3638" s="42">
        <v>0.85</v>
      </c>
      <c r="F3638" s="41">
        <v>3866348</v>
      </c>
      <c r="G3638" s="41">
        <v>213435</v>
      </c>
      <c r="H3638" s="41">
        <v>4079783</v>
      </c>
      <c r="I3638" s="41">
        <v>0</v>
      </c>
      <c r="J3638" s="41">
        <v>1419765</v>
      </c>
      <c r="K3638" s="41">
        <v>40798</v>
      </c>
      <c r="L3638" s="41">
        <v>128325</v>
      </c>
      <c r="M3638" s="41">
        <v>0</v>
      </c>
      <c r="N3638" s="43">
        <v>5627873</v>
      </c>
    </row>
    <row r="3639" spans="1:14" x14ac:dyDescent="0.2">
      <c r="A3639" s="34" t="s">
        <v>24</v>
      </c>
      <c r="B3639" s="35"/>
      <c r="C3639" s="36">
        <f t="shared" ref="C3639:N3639" si="755">SUM(C3638:C3638)</f>
        <v>0</v>
      </c>
      <c r="D3639" s="37">
        <f t="shared" si="755"/>
        <v>6.0480999999999998</v>
      </c>
      <c r="E3639" s="37">
        <f t="shared" si="755"/>
        <v>0.85</v>
      </c>
      <c r="F3639" s="36">
        <f t="shared" si="755"/>
        <v>3866348</v>
      </c>
      <c r="G3639" s="36">
        <f t="shared" si="755"/>
        <v>213435</v>
      </c>
      <c r="H3639" s="36">
        <f t="shared" si="755"/>
        <v>4079783</v>
      </c>
      <c r="I3639" s="36">
        <f t="shared" si="755"/>
        <v>0</v>
      </c>
      <c r="J3639" s="36">
        <f t="shared" si="755"/>
        <v>1419765</v>
      </c>
      <c r="K3639" s="36">
        <f t="shared" si="755"/>
        <v>40798</v>
      </c>
      <c r="L3639" s="36">
        <f t="shared" si="755"/>
        <v>128325</v>
      </c>
      <c r="M3639" s="36">
        <f t="shared" si="755"/>
        <v>0</v>
      </c>
      <c r="N3639" s="38">
        <f t="shared" si="755"/>
        <v>5627873</v>
      </c>
    </row>
    <row r="3640" spans="1:14" x14ac:dyDescent="0.2">
      <c r="A3640" s="34" t="s">
        <v>1629</v>
      </c>
      <c r="B3640" s="35"/>
      <c r="C3640" s="36"/>
      <c r="D3640" s="37"/>
      <c r="E3640" s="37"/>
      <c r="F3640" s="36"/>
      <c r="G3640" s="36"/>
      <c r="H3640" s="36"/>
      <c r="I3640" s="36"/>
      <c r="J3640" s="36"/>
      <c r="K3640" s="36"/>
      <c r="L3640" s="36"/>
      <c r="M3640" s="36"/>
      <c r="N3640" s="38"/>
    </row>
    <row r="3641" spans="1:14" x14ac:dyDescent="0.2">
      <c r="A3641" s="39" t="s">
        <v>162</v>
      </c>
      <c r="B3641" s="40"/>
      <c r="C3641" s="41">
        <v>0</v>
      </c>
      <c r="D3641" s="42">
        <v>1.9167000000000001</v>
      </c>
      <c r="E3641" s="42">
        <v>0</v>
      </c>
      <c r="F3641" s="41">
        <v>664035</v>
      </c>
      <c r="G3641" s="41">
        <v>0</v>
      </c>
      <c r="H3641" s="41">
        <v>664035</v>
      </c>
      <c r="I3641" s="41">
        <v>0</v>
      </c>
      <c r="J3641" s="41">
        <v>231084</v>
      </c>
      <c r="K3641" s="41">
        <v>6640</v>
      </c>
      <c r="L3641" s="41">
        <v>0</v>
      </c>
      <c r="M3641" s="41">
        <v>0</v>
      </c>
      <c r="N3641" s="43">
        <v>895119</v>
      </c>
    </row>
    <row r="3642" spans="1:14" x14ac:dyDescent="0.2">
      <c r="A3642" s="39" t="s">
        <v>40</v>
      </c>
      <c r="B3642" s="40"/>
      <c r="C3642" s="41">
        <v>0</v>
      </c>
      <c r="D3642" s="42">
        <v>0</v>
      </c>
      <c r="E3642" s="42">
        <v>0</v>
      </c>
      <c r="F3642" s="41">
        <v>-70560</v>
      </c>
      <c r="G3642" s="41">
        <v>0</v>
      </c>
      <c r="H3642" s="41">
        <v>-70560</v>
      </c>
      <c r="I3642" s="41">
        <v>0</v>
      </c>
      <c r="J3642" s="41">
        <v>-24555</v>
      </c>
      <c r="K3642" s="41">
        <v>-706</v>
      </c>
      <c r="L3642" s="41">
        <v>0</v>
      </c>
      <c r="M3642" s="41">
        <v>0</v>
      </c>
      <c r="N3642" s="43">
        <v>-95115</v>
      </c>
    </row>
    <row r="3643" spans="1:14" x14ac:dyDescent="0.2">
      <c r="A3643" s="39" t="s">
        <v>41</v>
      </c>
      <c r="B3643" s="40"/>
      <c r="C3643" s="41">
        <v>0</v>
      </c>
      <c r="D3643" s="42">
        <v>0</v>
      </c>
      <c r="E3643" s="42">
        <v>0</v>
      </c>
      <c r="F3643" s="41">
        <v>0</v>
      </c>
      <c r="G3643" s="41">
        <v>0</v>
      </c>
      <c r="H3643" s="41">
        <v>0</v>
      </c>
      <c r="I3643" s="41">
        <v>70560</v>
      </c>
      <c r="J3643" s="41">
        <v>23849</v>
      </c>
      <c r="K3643" s="41">
        <v>0</v>
      </c>
      <c r="L3643" s="41">
        <v>0</v>
      </c>
      <c r="M3643" s="41">
        <v>0</v>
      </c>
      <c r="N3643" s="43">
        <v>94409</v>
      </c>
    </row>
    <row r="3644" spans="1:14" x14ac:dyDescent="0.2">
      <c r="A3644" s="39" t="s">
        <v>23</v>
      </c>
      <c r="B3644" s="40"/>
      <c r="C3644" s="41">
        <v>0</v>
      </c>
      <c r="D3644" s="42">
        <v>0</v>
      </c>
      <c r="E3644" s="42">
        <v>1.25</v>
      </c>
      <c r="F3644" s="41">
        <v>0</v>
      </c>
      <c r="G3644" s="41">
        <v>488490</v>
      </c>
      <c r="H3644" s="41">
        <v>488490</v>
      </c>
      <c r="I3644" s="41">
        <v>0</v>
      </c>
      <c r="J3644" s="41">
        <v>169995</v>
      </c>
      <c r="K3644" s="41">
        <v>4885</v>
      </c>
      <c r="L3644" s="41">
        <v>0</v>
      </c>
      <c r="M3644" s="41">
        <v>0</v>
      </c>
      <c r="N3644" s="43">
        <v>658485</v>
      </c>
    </row>
    <row r="3645" spans="1:14" x14ac:dyDescent="0.2">
      <c r="A3645" s="34" t="s">
        <v>24</v>
      </c>
      <c r="B3645" s="35"/>
      <c r="C3645" s="36">
        <f t="shared" ref="C3645:N3645" si="756">SUM(C3641:C3644)</f>
        <v>0</v>
      </c>
      <c r="D3645" s="37">
        <f t="shared" si="756"/>
        <v>1.9167000000000001</v>
      </c>
      <c r="E3645" s="37">
        <f t="shared" si="756"/>
        <v>1.25</v>
      </c>
      <c r="F3645" s="36">
        <f t="shared" si="756"/>
        <v>593475</v>
      </c>
      <c r="G3645" s="36">
        <f t="shared" si="756"/>
        <v>488490</v>
      </c>
      <c r="H3645" s="36">
        <f t="shared" si="756"/>
        <v>1081965</v>
      </c>
      <c r="I3645" s="36">
        <f t="shared" si="756"/>
        <v>70560</v>
      </c>
      <c r="J3645" s="36">
        <f t="shared" si="756"/>
        <v>400373</v>
      </c>
      <c r="K3645" s="36">
        <f t="shared" si="756"/>
        <v>10819</v>
      </c>
      <c r="L3645" s="36">
        <f t="shared" si="756"/>
        <v>0</v>
      </c>
      <c r="M3645" s="36">
        <f t="shared" si="756"/>
        <v>0</v>
      </c>
      <c r="N3645" s="38">
        <f t="shared" si="756"/>
        <v>1552898</v>
      </c>
    </row>
    <row r="3646" spans="1:14" x14ac:dyDescent="0.2">
      <c r="A3646" s="34" t="s">
        <v>25</v>
      </c>
      <c r="B3646" s="35"/>
      <c r="C3646" s="36"/>
      <c r="D3646" s="37"/>
      <c r="E3646" s="37"/>
      <c r="F3646" s="36"/>
      <c r="G3646" s="36"/>
      <c r="H3646" s="36"/>
      <c r="I3646" s="36"/>
      <c r="J3646" s="36"/>
      <c r="K3646" s="36"/>
      <c r="L3646" s="36"/>
      <c r="M3646" s="36"/>
      <c r="N3646" s="38"/>
    </row>
    <row r="3647" spans="1:14" x14ac:dyDescent="0.2">
      <c r="A3647" s="39" t="s">
        <v>69</v>
      </c>
      <c r="B3647" s="40"/>
      <c r="C3647" s="41">
        <v>85</v>
      </c>
      <c r="D3647" s="42">
        <v>0</v>
      </c>
      <c r="E3647" s="42">
        <v>1.7723</v>
      </c>
      <c r="F3647" s="41">
        <v>0</v>
      </c>
      <c r="G3647" s="41">
        <v>544855</v>
      </c>
      <c r="H3647" s="41">
        <v>544855</v>
      </c>
      <c r="I3647" s="41">
        <v>0</v>
      </c>
      <c r="J3647" s="41">
        <v>189610</v>
      </c>
      <c r="K3647" s="41">
        <v>5449</v>
      </c>
      <c r="L3647" s="41">
        <v>5185</v>
      </c>
      <c r="M3647" s="41">
        <v>0</v>
      </c>
      <c r="N3647" s="43">
        <v>739650</v>
      </c>
    </row>
    <row r="3648" spans="1:14" x14ac:dyDescent="0.2">
      <c r="A3648" s="34" t="s">
        <v>24</v>
      </c>
      <c r="B3648" s="35"/>
      <c r="C3648" s="36">
        <f t="shared" ref="C3648:N3648" si="757">SUM(C3647:C3647)</f>
        <v>85</v>
      </c>
      <c r="D3648" s="37">
        <f t="shared" si="757"/>
        <v>0</v>
      </c>
      <c r="E3648" s="37">
        <f t="shared" si="757"/>
        <v>1.7723</v>
      </c>
      <c r="F3648" s="36">
        <f t="shared" si="757"/>
        <v>0</v>
      </c>
      <c r="G3648" s="36">
        <f t="shared" si="757"/>
        <v>544855</v>
      </c>
      <c r="H3648" s="36">
        <f t="shared" si="757"/>
        <v>544855</v>
      </c>
      <c r="I3648" s="36">
        <f t="shared" si="757"/>
        <v>0</v>
      </c>
      <c r="J3648" s="36">
        <f t="shared" si="757"/>
        <v>189610</v>
      </c>
      <c r="K3648" s="36">
        <f t="shared" si="757"/>
        <v>5449</v>
      </c>
      <c r="L3648" s="36">
        <f t="shared" si="757"/>
        <v>5185</v>
      </c>
      <c r="M3648" s="36">
        <f t="shared" si="757"/>
        <v>0</v>
      </c>
      <c r="N3648" s="38">
        <f t="shared" si="757"/>
        <v>739650</v>
      </c>
    </row>
    <row r="3649" spans="1:14" x14ac:dyDescent="0.2">
      <c r="A3649" s="34" t="s">
        <v>1483</v>
      </c>
      <c r="B3649" s="35"/>
      <c r="C3649" s="36"/>
      <c r="D3649" s="37"/>
      <c r="E3649" s="37"/>
      <c r="F3649" s="36"/>
      <c r="G3649" s="36"/>
      <c r="H3649" s="36"/>
      <c r="I3649" s="36"/>
      <c r="J3649" s="36"/>
      <c r="K3649" s="36"/>
      <c r="L3649" s="36"/>
      <c r="M3649" s="36"/>
      <c r="N3649" s="38"/>
    </row>
    <row r="3650" spans="1:14" x14ac:dyDescent="0.2">
      <c r="A3650" s="39" t="s">
        <v>1484</v>
      </c>
      <c r="B3650" s="40"/>
      <c r="C3650" s="41">
        <v>62</v>
      </c>
      <c r="D3650" s="42">
        <v>0</v>
      </c>
      <c r="E3650" s="42">
        <v>0.1079</v>
      </c>
      <c r="F3650" s="41">
        <v>0</v>
      </c>
      <c r="G3650" s="41">
        <v>29242</v>
      </c>
      <c r="H3650" s="41">
        <v>29242</v>
      </c>
      <c r="I3650" s="41">
        <v>0</v>
      </c>
      <c r="J3650" s="41">
        <v>10176</v>
      </c>
      <c r="K3650" s="41">
        <v>292</v>
      </c>
      <c r="L3650" s="41">
        <v>0</v>
      </c>
      <c r="M3650" s="41">
        <v>0</v>
      </c>
      <c r="N3650" s="43">
        <v>39418</v>
      </c>
    </row>
    <row r="3651" spans="1:14" x14ac:dyDescent="0.2">
      <c r="A3651" s="39" t="s">
        <v>1485</v>
      </c>
      <c r="B3651" s="40"/>
      <c r="C3651" s="41">
        <v>0</v>
      </c>
      <c r="D3651" s="42">
        <v>2.5</v>
      </c>
      <c r="E3651" s="42">
        <v>0</v>
      </c>
      <c r="F3651" s="41">
        <v>1146921</v>
      </c>
      <c r="G3651" s="41">
        <v>0</v>
      </c>
      <c r="H3651" s="41">
        <v>1146921</v>
      </c>
      <c r="I3651" s="41">
        <v>0</v>
      </c>
      <c r="J3651" s="41">
        <v>399128</v>
      </c>
      <c r="K3651" s="41">
        <v>11469</v>
      </c>
      <c r="L3651" s="41">
        <v>0</v>
      </c>
      <c r="M3651" s="41">
        <v>0</v>
      </c>
      <c r="N3651" s="43">
        <v>1546049</v>
      </c>
    </row>
    <row r="3652" spans="1:14" x14ac:dyDescent="0.2">
      <c r="A3652" s="34" t="s">
        <v>24</v>
      </c>
      <c r="B3652" s="35"/>
      <c r="C3652" s="36">
        <f t="shared" ref="C3652:N3652" si="758">SUM(C3650:C3651)</f>
        <v>62</v>
      </c>
      <c r="D3652" s="37">
        <f t="shared" si="758"/>
        <v>2.5</v>
      </c>
      <c r="E3652" s="37">
        <f t="shared" si="758"/>
        <v>0.1079</v>
      </c>
      <c r="F3652" s="36">
        <f t="shared" si="758"/>
        <v>1146921</v>
      </c>
      <c r="G3652" s="36">
        <f t="shared" si="758"/>
        <v>29242</v>
      </c>
      <c r="H3652" s="36">
        <f t="shared" si="758"/>
        <v>1176163</v>
      </c>
      <c r="I3652" s="36">
        <f t="shared" si="758"/>
        <v>0</v>
      </c>
      <c r="J3652" s="36">
        <f t="shared" si="758"/>
        <v>409304</v>
      </c>
      <c r="K3652" s="36">
        <f t="shared" si="758"/>
        <v>11761</v>
      </c>
      <c r="L3652" s="36">
        <f t="shared" si="758"/>
        <v>0</v>
      </c>
      <c r="M3652" s="36">
        <f t="shared" si="758"/>
        <v>0</v>
      </c>
      <c r="N3652" s="38">
        <f t="shared" si="758"/>
        <v>1585467</v>
      </c>
    </row>
    <row r="3653" spans="1:14" x14ac:dyDescent="0.2">
      <c r="A3653" s="29" t="s">
        <v>2926</v>
      </c>
      <c r="B3653" s="30"/>
      <c r="C3653" s="31">
        <f t="shared" ref="C3653:N3653" si="759">C3639+C3645+C3648+C3652</f>
        <v>147</v>
      </c>
      <c r="D3653" s="32">
        <f t="shared" si="759"/>
        <v>10.4648</v>
      </c>
      <c r="E3653" s="32">
        <f t="shared" si="759"/>
        <v>3.9802</v>
      </c>
      <c r="F3653" s="31">
        <f t="shared" si="759"/>
        <v>5606744</v>
      </c>
      <c r="G3653" s="31">
        <f t="shared" si="759"/>
        <v>1276022</v>
      </c>
      <c r="H3653" s="31">
        <f t="shared" si="759"/>
        <v>6882766</v>
      </c>
      <c r="I3653" s="31">
        <f t="shared" si="759"/>
        <v>70560</v>
      </c>
      <c r="J3653" s="31">
        <f t="shared" si="759"/>
        <v>2419052</v>
      </c>
      <c r="K3653" s="31">
        <f t="shared" si="759"/>
        <v>68827</v>
      </c>
      <c r="L3653" s="31">
        <f t="shared" si="759"/>
        <v>133510</v>
      </c>
      <c r="M3653" s="31">
        <f t="shared" si="759"/>
        <v>0</v>
      </c>
      <c r="N3653" s="33">
        <f t="shared" si="759"/>
        <v>9505888</v>
      </c>
    </row>
    <row r="3654" spans="1:14" x14ac:dyDescent="0.2">
      <c r="A3654" s="39"/>
      <c r="B3654" s="40"/>
      <c r="C3654" s="41"/>
      <c r="D3654" s="42"/>
      <c r="E3654" s="42"/>
      <c r="F3654" s="41"/>
      <c r="G3654" s="41"/>
      <c r="H3654" s="41"/>
      <c r="I3654" s="41"/>
      <c r="J3654" s="41"/>
      <c r="K3654" s="41"/>
      <c r="L3654" s="41"/>
      <c r="M3654" s="41"/>
      <c r="N3654" s="43"/>
    </row>
    <row r="3655" spans="1:14" x14ac:dyDescent="0.2">
      <c r="A3655" s="29" t="s">
        <v>2927</v>
      </c>
      <c r="B3655" s="30"/>
      <c r="C3655" s="31"/>
      <c r="D3655" s="32"/>
      <c r="E3655" s="32"/>
      <c r="F3655" s="31"/>
      <c r="G3655" s="31"/>
      <c r="H3655" s="31"/>
      <c r="I3655" s="31"/>
      <c r="J3655" s="31"/>
      <c r="K3655" s="31"/>
      <c r="L3655" s="31"/>
      <c r="M3655" s="31"/>
      <c r="N3655" s="33"/>
    </row>
    <row r="3656" spans="1:14" x14ac:dyDescent="0.2">
      <c r="A3656" s="29" t="s">
        <v>2928</v>
      </c>
      <c r="B3656" s="30" t="s">
        <v>6</v>
      </c>
      <c r="C3656" s="31" t="s">
        <v>7</v>
      </c>
      <c r="D3656" s="32" t="s">
        <v>8</v>
      </c>
      <c r="E3656" s="32" t="s">
        <v>9</v>
      </c>
      <c r="F3656" s="31" t="s">
        <v>10</v>
      </c>
      <c r="G3656" s="31" t="s">
        <v>11</v>
      </c>
      <c r="H3656" s="31" t="s">
        <v>12</v>
      </c>
      <c r="I3656" s="31" t="s">
        <v>13</v>
      </c>
      <c r="J3656" s="31" t="s">
        <v>14</v>
      </c>
      <c r="K3656" s="31" t="s">
        <v>15</v>
      </c>
      <c r="L3656" s="31" t="s">
        <v>16</v>
      </c>
      <c r="M3656" s="31" t="s">
        <v>17</v>
      </c>
      <c r="N3656" s="33" t="s">
        <v>18</v>
      </c>
    </row>
    <row r="3657" spans="1:14" x14ac:dyDescent="0.2">
      <c r="A3657" s="34" t="s">
        <v>1476</v>
      </c>
      <c r="B3657" s="35"/>
      <c r="C3657" s="36"/>
      <c r="D3657" s="37"/>
      <c r="E3657" s="37"/>
      <c r="F3657" s="36"/>
      <c r="G3657" s="36"/>
      <c r="H3657" s="36"/>
      <c r="I3657" s="36"/>
      <c r="J3657" s="36"/>
      <c r="K3657" s="36"/>
      <c r="L3657" s="36"/>
      <c r="M3657" s="36"/>
      <c r="N3657" s="38"/>
    </row>
    <row r="3658" spans="1:14" x14ac:dyDescent="0.2">
      <c r="A3658" s="39" t="s">
        <v>1481</v>
      </c>
      <c r="B3658" s="40"/>
      <c r="C3658" s="41">
        <v>0</v>
      </c>
      <c r="D3658" s="42">
        <v>6.2271999999999998</v>
      </c>
      <c r="E3658" s="42">
        <v>0.85</v>
      </c>
      <c r="F3658" s="41">
        <v>3851951</v>
      </c>
      <c r="G3658" s="41">
        <v>213435</v>
      </c>
      <c r="H3658" s="41">
        <v>4065386</v>
      </c>
      <c r="I3658" s="41">
        <v>0</v>
      </c>
      <c r="J3658" s="41">
        <v>1414754</v>
      </c>
      <c r="K3658" s="41">
        <v>40654</v>
      </c>
      <c r="L3658" s="41">
        <v>140125</v>
      </c>
      <c r="M3658" s="41">
        <v>0</v>
      </c>
      <c r="N3658" s="43">
        <v>5620265</v>
      </c>
    </row>
    <row r="3659" spans="1:14" x14ac:dyDescent="0.2">
      <c r="A3659" s="39" t="s">
        <v>1482</v>
      </c>
      <c r="B3659" s="40"/>
      <c r="C3659" s="41">
        <v>0</v>
      </c>
      <c r="D3659" s="42">
        <v>0</v>
      </c>
      <c r="E3659" s="42">
        <v>0</v>
      </c>
      <c r="F3659" s="41">
        <v>12000</v>
      </c>
      <c r="G3659" s="41">
        <v>0</v>
      </c>
      <c r="H3659" s="41">
        <v>12000</v>
      </c>
      <c r="I3659" s="41">
        <v>0</v>
      </c>
      <c r="J3659" s="41">
        <v>4176</v>
      </c>
      <c r="K3659" s="41">
        <v>120</v>
      </c>
      <c r="L3659" s="41">
        <v>0</v>
      </c>
      <c r="M3659" s="41">
        <v>0</v>
      </c>
      <c r="N3659" s="43">
        <v>16176</v>
      </c>
    </row>
    <row r="3660" spans="1:14" x14ac:dyDescent="0.2">
      <c r="A3660" s="34" t="s">
        <v>24</v>
      </c>
      <c r="B3660" s="35"/>
      <c r="C3660" s="36">
        <f t="shared" ref="C3660:N3660" si="760">SUM(C3658:C3659)</f>
        <v>0</v>
      </c>
      <c r="D3660" s="37">
        <f t="shared" si="760"/>
        <v>6.2271999999999998</v>
      </c>
      <c r="E3660" s="37">
        <f t="shared" si="760"/>
        <v>0.85</v>
      </c>
      <c r="F3660" s="36">
        <f t="shared" si="760"/>
        <v>3863951</v>
      </c>
      <c r="G3660" s="36">
        <f t="shared" si="760"/>
        <v>213435</v>
      </c>
      <c r="H3660" s="36">
        <f t="shared" si="760"/>
        <v>4077386</v>
      </c>
      <c r="I3660" s="36">
        <f t="shared" si="760"/>
        <v>0</v>
      </c>
      <c r="J3660" s="36">
        <f t="shared" si="760"/>
        <v>1418930</v>
      </c>
      <c r="K3660" s="36">
        <f t="shared" si="760"/>
        <v>40774</v>
      </c>
      <c r="L3660" s="36">
        <f t="shared" si="760"/>
        <v>140125</v>
      </c>
      <c r="M3660" s="36">
        <f t="shared" si="760"/>
        <v>0</v>
      </c>
      <c r="N3660" s="38">
        <f t="shared" si="760"/>
        <v>5636441</v>
      </c>
    </row>
    <row r="3661" spans="1:14" x14ac:dyDescent="0.2">
      <c r="A3661" s="34" t="s">
        <v>1629</v>
      </c>
      <c r="B3661" s="35"/>
      <c r="C3661" s="36"/>
      <c r="D3661" s="37"/>
      <c r="E3661" s="37"/>
      <c r="F3661" s="36"/>
      <c r="G3661" s="36"/>
      <c r="H3661" s="36"/>
      <c r="I3661" s="36"/>
      <c r="J3661" s="36"/>
      <c r="K3661" s="36"/>
      <c r="L3661" s="36"/>
      <c r="M3661" s="36"/>
      <c r="N3661" s="38"/>
    </row>
    <row r="3662" spans="1:14" x14ac:dyDescent="0.2">
      <c r="A3662" s="39" t="s">
        <v>162</v>
      </c>
      <c r="B3662" s="40"/>
      <c r="C3662" s="41">
        <v>0</v>
      </c>
      <c r="D3662" s="42">
        <v>1.85</v>
      </c>
      <c r="E3662" s="42">
        <v>0</v>
      </c>
      <c r="F3662" s="41">
        <v>652553</v>
      </c>
      <c r="G3662" s="41">
        <v>0</v>
      </c>
      <c r="H3662" s="41">
        <v>652553</v>
      </c>
      <c r="I3662" s="41">
        <v>0</v>
      </c>
      <c r="J3662" s="41">
        <v>227089</v>
      </c>
      <c r="K3662" s="41">
        <v>6526</v>
      </c>
      <c r="L3662" s="41">
        <v>0</v>
      </c>
      <c r="M3662" s="41">
        <v>0</v>
      </c>
      <c r="N3662" s="43">
        <v>879642</v>
      </c>
    </row>
    <row r="3663" spans="1:14" x14ac:dyDescent="0.2">
      <c r="A3663" s="39" t="s">
        <v>40</v>
      </c>
      <c r="B3663" s="40"/>
      <c r="C3663" s="41">
        <v>0</v>
      </c>
      <c r="D3663" s="42">
        <v>-0.20280000000000001</v>
      </c>
      <c r="E3663" s="42">
        <v>0</v>
      </c>
      <c r="F3663" s="41">
        <v>-101385</v>
      </c>
      <c r="G3663" s="41">
        <v>0</v>
      </c>
      <c r="H3663" s="41">
        <v>-101385</v>
      </c>
      <c r="I3663" s="41">
        <v>0</v>
      </c>
      <c r="J3663" s="41">
        <v>-35282</v>
      </c>
      <c r="K3663" s="41">
        <v>-1014</v>
      </c>
      <c r="L3663" s="41">
        <v>0</v>
      </c>
      <c r="M3663" s="41">
        <v>0</v>
      </c>
      <c r="N3663" s="43">
        <v>-136667</v>
      </c>
    </row>
    <row r="3664" spans="1:14" x14ac:dyDescent="0.2">
      <c r="A3664" s="39" t="s">
        <v>41</v>
      </c>
      <c r="B3664" s="40"/>
      <c r="C3664" s="41">
        <v>0</v>
      </c>
      <c r="D3664" s="42">
        <v>0</v>
      </c>
      <c r="E3664" s="42">
        <v>0</v>
      </c>
      <c r="F3664" s="41">
        <v>0</v>
      </c>
      <c r="G3664" s="41">
        <v>0</v>
      </c>
      <c r="H3664" s="41">
        <v>0</v>
      </c>
      <c r="I3664" s="41">
        <v>101385</v>
      </c>
      <c r="J3664" s="41">
        <v>34268</v>
      </c>
      <c r="K3664" s="41">
        <v>0</v>
      </c>
      <c r="L3664" s="41">
        <v>0</v>
      </c>
      <c r="M3664" s="41">
        <v>0</v>
      </c>
      <c r="N3664" s="43">
        <v>135653</v>
      </c>
    </row>
    <row r="3665" spans="1:14" x14ac:dyDescent="0.2">
      <c r="A3665" s="39" t="s">
        <v>163</v>
      </c>
      <c r="B3665" s="40"/>
      <c r="C3665" s="41">
        <v>0</v>
      </c>
      <c r="D3665" s="42">
        <v>0</v>
      </c>
      <c r="E3665" s="42">
        <v>0</v>
      </c>
      <c r="F3665" s="41">
        <v>0</v>
      </c>
      <c r="G3665" s="41">
        <v>0</v>
      </c>
      <c r="H3665" s="41">
        <v>0</v>
      </c>
      <c r="I3665" s="41">
        <v>0</v>
      </c>
      <c r="J3665" s="41">
        <v>2</v>
      </c>
      <c r="K3665" s="41">
        <v>0</v>
      </c>
      <c r="L3665" s="41">
        <v>0</v>
      </c>
      <c r="M3665" s="41">
        <v>0</v>
      </c>
      <c r="N3665" s="43">
        <v>2</v>
      </c>
    </row>
    <row r="3666" spans="1:14" x14ac:dyDescent="0.2">
      <c r="A3666" s="39" t="s">
        <v>23</v>
      </c>
      <c r="B3666" s="40"/>
      <c r="C3666" s="41">
        <v>0</v>
      </c>
      <c r="D3666" s="42">
        <v>0</v>
      </c>
      <c r="E3666" s="42">
        <v>1.25</v>
      </c>
      <c r="F3666" s="41">
        <v>0</v>
      </c>
      <c r="G3666" s="41">
        <v>488490</v>
      </c>
      <c r="H3666" s="41">
        <v>488490</v>
      </c>
      <c r="I3666" s="41">
        <v>0</v>
      </c>
      <c r="J3666" s="41">
        <v>169995</v>
      </c>
      <c r="K3666" s="41">
        <v>4885</v>
      </c>
      <c r="L3666" s="41">
        <v>0</v>
      </c>
      <c r="M3666" s="41">
        <v>0</v>
      </c>
      <c r="N3666" s="43">
        <v>658485</v>
      </c>
    </row>
    <row r="3667" spans="1:14" x14ac:dyDescent="0.2">
      <c r="A3667" s="34" t="s">
        <v>24</v>
      </c>
      <c r="B3667" s="35"/>
      <c r="C3667" s="36">
        <f t="shared" ref="C3667:N3667" si="761">SUM(C3662:C3666)</f>
        <v>0</v>
      </c>
      <c r="D3667" s="37">
        <f t="shared" si="761"/>
        <v>1.6472</v>
      </c>
      <c r="E3667" s="37">
        <f t="shared" si="761"/>
        <v>1.25</v>
      </c>
      <c r="F3667" s="36">
        <f t="shared" si="761"/>
        <v>551168</v>
      </c>
      <c r="G3667" s="36">
        <f t="shared" si="761"/>
        <v>488490</v>
      </c>
      <c r="H3667" s="36">
        <f t="shared" si="761"/>
        <v>1039658</v>
      </c>
      <c r="I3667" s="36">
        <f t="shared" si="761"/>
        <v>101385</v>
      </c>
      <c r="J3667" s="36">
        <f t="shared" si="761"/>
        <v>396072</v>
      </c>
      <c r="K3667" s="36">
        <f t="shared" si="761"/>
        <v>10397</v>
      </c>
      <c r="L3667" s="36">
        <f t="shared" si="761"/>
        <v>0</v>
      </c>
      <c r="M3667" s="36">
        <f t="shared" si="761"/>
        <v>0</v>
      </c>
      <c r="N3667" s="38">
        <f t="shared" si="761"/>
        <v>1537115</v>
      </c>
    </row>
    <row r="3668" spans="1:14" x14ac:dyDescent="0.2">
      <c r="A3668" s="34" t="s">
        <v>1483</v>
      </c>
      <c r="B3668" s="35"/>
      <c r="C3668" s="36"/>
      <c r="D3668" s="37"/>
      <c r="E3668" s="37"/>
      <c r="F3668" s="36"/>
      <c r="G3668" s="36"/>
      <c r="H3668" s="36"/>
      <c r="I3668" s="36"/>
      <c r="J3668" s="36"/>
      <c r="K3668" s="36"/>
      <c r="L3668" s="36"/>
      <c r="M3668" s="36"/>
      <c r="N3668" s="38"/>
    </row>
    <row r="3669" spans="1:14" x14ac:dyDescent="0.2">
      <c r="A3669" s="39" t="s">
        <v>1484</v>
      </c>
      <c r="B3669" s="40"/>
      <c r="C3669" s="41">
        <v>55</v>
      </c>
      <c r="D3669" s="42">
        <v>0</v>
      </c>
      <c r="E3669" s="42">
        <v>9.8699999999999996E-2</v>
      </c>
      <c r="F3669" s="41">
        <v>0</v>
      </c>
      <c r="G3669" s="41">
        <v>26748</v>
      </c>
      <c r="H3669" s="41">
        <v>26748</v>
      </c>
      <c r="I3669" s="41">
        <v>0</v>
      </c>
      <c r="J3669" s="41">
        <v>9308</v>
      </c>
      <c r="K3669" s="41">
        <v>267</v>
      </c>
      <c r="L3669" s="41">
        <v>0</v>
      </c>
      <c r="M3669" s="41">
        <v>0</v>
      </c>
      <c r="N3669" s="43">
        <v>36056</v>
      </c>
    </row>
    <row r="3670" spans="1:14" x14ac:dyDescent="0.2">
      <c r="A3670" s="39" t="s">
        <v>1485</v>
      </c>
      <c r="B3670" s="40"/>
      <c r="C3670" s="41">
        <v>0</v>
      </c>
      <c r="D3670" s="42">
        <v>1.5259</v>
      </c>
      <c r="E3670" s="42">
        <v>0</v>
      </c>
      <c r="F3670" s="41">
        <v>755622</v>
      </c>
      <c r="G3670" s="41">
        <v>0</v>
      </c>
      <c r="H3670" s="41">
        <v>755622</v>
      </c>
      <c r="I3670" s="41">
        <v>0</v>
      </c>
      <c r="J3670" s="41">
        <v>262956</v>
      </c>
      <c r="K3670" s="41">
        <v>7556</v>
      </c>
      <c r="L3670" s="41">
        <v>0</v>
      </c>
      <c r="M3670" s="41">
        <v>0</v>
      </c>
      <c r="N3670" s="43">
        <v>1018578</v>
      </c>
    </row>
    <row r="3671" spans="1:14" x14ac:dyDescent="0.2">
      <c r="A3671" s="34" t="s">
        <v>24</v>
      </c>
      <c r="B3671" s="35"/>
      <c r="C3671" s="36">
        <f t="shared" ref="C3671:N3671" si="762">SUM(C3669:C3670)</f>
        <v>55</v>
      </c>
      <c r="D3671" s="37">
        <f t="shared" si="762"/>
        <v>1.5259</v>
      </c>
      <c r="E3671" s="37">
        <f t="shared" si="762"/>
        <v>9.8699999999999996E-2</v>
      </c>
      <c r="F3671" s="36">
        <f t="shared" si="762"/>
        <v>755622</v>
      </c>
      <c r="G3671" s="36">
        <f t="shared" si="762"/>
        <v>26748</v>
      </c>
      <c r="H3671" s="36">
        <f t="shared" si="762"/>
        <v>782370</v>
      </c>
      <c r="I3671" s="36">
        <f t="shared" si="762"/>
        <v>0</v>
      </c>
      <c r="J3671" s="36">
        <f t="shared" si="762"/>
        <v>272264</v>
      </c>
      <c r="K3671" s="36">
        <f t="shared" si="762"/>
        <v>7823</v>
      </c>
      <c r="L3671" s="36">
        <f t="shared" si="762"/>
        <v>0</v>
      </c>
      <c r="M3671" s="36">
        <f t="shared" si="762"/>
        <v>0</v>
      </c>
      <c r="N3671" s="38">
        <f t="shared" si="762"/>
        <v>1054634</v>
      </c>
    </row>
    <row r="3672" spans="1:14" x14ac:dyDescent="0.2">
      <c r="A3672" s="29" t="s">
        <v>2929</v>
      </c>
      <c r="B3672" s="30"/>
      <c r="C3672" s="31">
        <f t="shared" ref="C3672:N3672" si="763">C3660+C3667+C3671</f>
        <v>55</v>
      </c>
      <c r="D3672" s="32">
        <f t="shared" si="763"/>
        <v>9.4002999999999997</v>
      </c>
      <c r="E3672" s="32">
        <f t="shared" si="763"/>
        <v>2.1987000000000001</v>
      </c>
      <c r="F3672" s="31">
        <f t="shared" si="763"/>
        <v>5170741</v>
      </c>
      <c r="G3672" s="31">
        <f t="shared" si="763"/>
        <v>728673</v>
      </c>
      <c r="H3672" s="31">
        <f t="shared" si="763"/>
        <v>5899414</v>
      </c>
      <c r="I3672" s="31">
        <f t="shared" si="763"/>
        <v>101385</v>
      </c>
      <c r="J3672" s="31">
        <f t="shared" si="763"/>
        <v>2087266</v>
      </c>
      <c r="K3672" s="31">
        <f t="shared" si="763"/>
        <v>58994</v>
      </c>
      <c r="L3672" s="31">
        <f t="shared" si="763"/>
        <v>140125</v>
      </c>
      <c r="M3672" s="31">
        <f t="shared" si="763"/>
        <v>0</v>
      </c>
      <c r="N3672" s="33">
        <f t="shared" si="763"/>
        <v>8228190</v>
      </c>
    </row>
    <row r="3673" spans="1:14" x14ac:dyDescent="0.2">
      <c r="A3673" s="39"/>
      <c r="B3673" s="40"/>
      <c r="C3673" s="41"/>
      <c r="D3673" s="42"/>
      <c r="E3673" s="42"/>
      <c r="F3673" s="41"/>
      <c r="G3673" s="41"/>
      <c r="H3673" s="41"/>
      <c r="I3673" s="41"/>
      <c r="J3673" s="41"/>
      <c r="K3673" s="41"/>
      <c r="L3673" s="41"/>
      <c r="M3673" s="41"/>
      <c r="N3673" s="43"/>
    </row>
    <row r="3674" spans="1:14" x14ac:dyDescent="0.2">
      <c r="A3674" s="29" t="s">
        <v>2930</v>
      </c>
      <c r="B3674" s="30"/>
      <c r="C3674" s="31"/>
      <c r="D3674" s="32"/>
      <c r="E3674" s="32"/>
      <c r="F3674" s="31"/>
      <c r="G3674" s="31"/>
      <c r="H3674" s="31"/>
      <c r="I3674" s="31"/>
      <c r="J3674" s="31"/>
      <c r="K3674" s="31"/>
      <c r="L3674" s="31"/>
      <c r="M3674" s="31"/>
      <c r="N3674" s="33"/>
    </row>
    <row r="3675" spans="1:14" x14ac:dyDescent="0.2">
      <c r="A3675" s="29" t="s">
        <v>2931</v>
      </c>
      <c r="B3675" s="30" t="s">
        <v>6</v>
      </c>
      <c r="C3675" s="31" t="s">
        <v>7</v>
      </c>
      <c r="D3675" s="32" t="s">
        <v>8</v>
      </c>
      <c r="E3675" s="32" t="s">
        <v>9</v>
      </c>
      <c r="F3675" s="31" t="s">
        <v>10</v>
      </c>
      <c r="G3675" s="31" t="s">
        <v>11</v>
      </c>
      <c r="H3675" s="31" t="s">
        <v>12</v>
      </c>
      <c r="I3675" s="31" t="s">
        <v>13</v>
      </c>
      <c r="J3675" s="31" t="s">
        <v>14</v>
      </c>
      <c r="K3675" s="31" t="s">
        <v>15</v>
      </c>
      <c r="L3675" s="31" t="s">
        <v>16</v>
      </c>
      <c r="M3675" s="31" t="s">
        <v>17</v>
      </c>
      <c r="N3675" s="33" t="s">
        <v>18</v>
      </c>
    </row>
    <row r="3676" spans="1:14" x14ac:dyDescent="0.2">
      <c r="A3676" s="34" t="s">
        <v>19</v>
      </c>
      <c r="B3676" s="35"/>
      <c r="C3676" s="36"/>
      <c r="D3676" s="37"/>
      <c r="E3676" s="37"/>
      <c r="F3676" s="36"/>
      <c r="G3676" s="36"/>
      <c r="H3676" s="36"/>
      <c r="I3676" s="36"/>
      <c r="J3676" s="36"/>
      <c r="K3676" s="36"/>
      <c r="L3676" s="36"/>
      <c r="M3676" s="36"/>
      <c r="N3676" s="38"/>
    </row>
    <row r="3677" spans="1:14" x14ac:dyDescent="0.2">
      <c r="A3677" s="39" t="s">
        <v>22</v>
      </c>
      <c r="B3677" s="40"/>
      <c r="C3677" s="41">
        <v>0</v>
      </c>
      <c r="D3677" s="42">
        <v>3.9032</v>
      </c>
      <c r="E3677" s="42">
        <v>0.8</v>
      </c>
      <c r="F3677" s="41">
        <v>2183972</v>
      </c>
      <c r="G3677" s="41">
        <v>189994</v>
      </c>
      <c r="H3677" s="41">
        <v>2373966</v>
      </c>
      <c r="I3677" s="41">
        <v>0</v>
      </c>
      <c r="J3677" s="41">
        <v>826140</v>
      </c>
      <c r="K3677" s="41">
        <v>23739</v>
      </c>
      <c r="L3677" s="41">
        <v>18800</v>
      </c>
      <c r="M3677" s="41">
        <v>0</v>
      </c>
      <c r="N3677" s="43">
        <v>3218906</v>
      </c>
    </row>
    <row r="3678" spans="1:14" x14ac:dyDescent="0.2">
      <c r="A3678" s="34" t="s">
        <v>24</v>
      </c>
      <c r="B3678" s="35"/>
      <c r="C3678" s="36">
        <f t="shared" ref="C3678:N3678" si="764">SUM(C3677:C3677)</f>
        <v>0</v>
      </c>
      <c r="D3678" s="37">
        <f t="shared" si="764"/>
        <v>3.9032</v>
      </c>
      <c r="E3678" s="37">
        <f t="shared" si="764"/>
        <v>0.8</v>
      </c>
      <c r="F3678" s="36">
        <f t="shared" si="764"/>
        <v>2183972</v>
      </c>
      <c r="G3678" s="36">
        <f t="shared" si="764"/>
        <v>189994</v>
      </c>
      <c r="H3678" s="36">
        <f t="shared" si="764"/>
        <v>2373966</v>
      </c>
      <c r="I3678" s="36">
        <f t="shared" si="764"/>
        <v>0</v>
      </c>
      <c r="J3678" s="36">
        <f t="shared" si="764"/>
        <v>826140</v>
      </c>
      <c r="K3678" s="36">
        <f t="shared" si="764"/>
        <v>23739</v>
      </c>
      <c r="L3678" s="36">
        <f t="shared" si="764"/>
        <v>18800</v>
      </c>
      <c r="M3678" s="36">
        <f t="shared" si="764"/>
        <v>0</v>
      </c>
      <c r="N3678" s="38">
        <f t="shared" si="764"/>
        <v>3218906</v>
      </c>
    </row>
    <row r="3679" spans="1:14" x14ac:dyDescent="0.2">
      <c r="A3679" s="34" t="s">
        <v>1476</v>
      </c>
      <c r="B3679" s="35"/>
      <c r="C3679" s="36"/>
      <c r="D3679" s="37"/>
      <c r="E3679" s="37"/>
      <c r="F3679" s="36"/>
      <c r="G3679" s="36"/>
      <c r="H3679" s="36"/>
      <c r="I3679" s="36"/>
      <c r="J3679" s="36"/>
      <c r="K3679" s="36"/>
      <c r="L3679" s="36"/>
      <c r="M3679" s="36"/>
      <c r="N3679" s="38"/>
    </row>
    <row r="3680" spans="1:14" x14ac:dyDescent="0.2">
      <c r="A3680" s="39" t="s">
        <v>1481</v>
      </c>
      <c r="B3680" s="40"/>
      <c r="C3680" s="41">
        <v>0</v>
      </c>
      <c r="D3680" s="42">
        <v>3</v>
      </c>
      <c r="E3680" s="42">
        <v>0.34</v>
      </c>
      <c r="F3680" s="41">
        <v>1916606</v>
      </c>
      <c r="G3680" s="41">
        <v>85374</v>
      </c>
      <c r="H3680" s="41">
        <v>2001980</v>
      </c>
      <c r="I3680" s="41">
        <v>0</v>
      </c>
      <c r="J3680" s="41">
        <v>696689</v>
      </c>
      <c r="K3680" s="41">
        <v>20020</v>
      </c>
      <c r="L3680" s="41">
        <v>61950</v>
      </c>
      <c r="M3680" s="41">
        <v>0</v>
      </c>
      <c r="N3680" s="43">
        <v>2760619</v>
      </c>
    </row>
    <row r="3681" spans="1:14" x14ac:dyDescent="0.2">
      <c r="A3681" s="39" t="s">
        <v>1482</v>
      </c>
      <c r="B3681" s="40"/>
      <c r="C3681" s="41">
        <v>0</v>
      </c>
      <c r="D3681" s="42">
        <v>0</v>
      </c>
      <c r="E3681" s="42">
        <v>0</v>
      </c>
      <c r="F3681" s="41">
        <v>24000</v>
      </c>
      <c r="G3681" s="41">
        <v>0</v>
      </c>
      <c r="H3681" s="41">
        <v>24000</v>
      </c>
      <c r="I3681" s="41">
        <v>0</v>
      </c>
      <c r="J3681" s="41">
        <v>8352</v>
      </c>
      <c r="K3681" s="41">
        <v>240</v>
      </c>
      <c r="L3681" s="41">
        <v>4500</v>
      </c>
      <c r="M3681" s="41">
        <v>0</v>
      </c>
      <c r="N3681" s="43">
        <v>36852</v>
      </c>
    </row>
    <row r="3682" spans="1:14" x14ac:dyDescent="0.2">
      <c r="A3682" s="34" t="s">
        <v>24</v>
      </c>
      <c r="B3682" s="35"/>
      <c r="C3682" s="36">
        <f t="shared" ref="C3682:N3682" si="765">SUM(C3680:C3681)</f>
        <v>0</v>
      </c>
      <c r="D3682" s="37">
        <f t="shared" si="765"/>
        <v>3</v>
      </c>
      <c r="E3682" s="37">
        <f t="shared" si="765"/>
        <v>0.34</v>
      </c>
      <c r="F3682" s="36">
        <f t="shared" si="765"/>
        <v>1940606</v>
      </c>
      <c r="G3682" s="36">
        <f t="shared" si="765"/>
        <v>85374</v>
      </c>
      <c r="H3682" s="36">
        <f t="shared" si="765"/>
        <v>2025980</v>
      </c>
      <c r="I3682" s="36">
        <f t="shared" si="765"/>
        <v>0</v>
      </c>
      <c r="J3682" s="36">
        <f t="shared" si="765"/>
        <v>705041</v>
      </c>
      <c r="K3682" s="36">
        <f t="shared" si="765"/>
        <v>20260</v>
      </c>
      <c r="L3682" s="36">
        <f t="shared" si="765"/>
        <v>66450</v>
      </c>
      <c r="M3682" s="36">
        <f t="shared" si="765"/>
        <v>0</v>
      </c>
      <c r="N3682" s="38">
        <f t="shared" si="765"/>
        <v>2797471</v>
      </c>
    </row>
    <row r="3683" spans="1:14" x14ac:dyDescent="0.2">
      <c r="A3683" s="34" t="s">
        <v>1629</v>
      </c>
      <c r="B3683" s="35"/>
      <c r="C3683" s="36"/>
      <c r="D3683" s="37"/>
      <c r="E3683" s="37"/>
      <c r="F3683" s="36"/>
      <c r="G3683" s="36"/>
      <c r="H3683" s="36"/>
      <c r="I3683" s="36"/>
      <c r="J3683" s="36"/>
      <c r="K3683" s="36"/>
      <c r="L3683" s="36"/>
      <c r="M3683" s="36"/>
      <c r="N3683" s="38"/>
    </row>
    <row r="3684" spans="1:14" x14ac:dyDescent="0.2">
      <c r="A3684" s="39" t="s">
        <v>162</v>
      </c>
      <c r="B3684" s="40"/>
      <c r="C3684" s="41">
        <v>0</v>
      </c>
      <c r="D3684" s="42">
        <v>1.6389</v>
      </c>
      <c r="E3684" s="42">
        <v>0</v>
      </c>
      <c r="F3684" s="41">
        <v>567792</v>
      </c>
      <c r="G3684" s="41">
        <v>0</v>
      </c>
      <c r="H3684" s="41">
        <v>567792</v>
      </c>
      <c r="I3684" s="41">
        <v>0</v>
      </c>
      <c r="J3684" s="41">
        <v>197591</v>
      </c>
      <c r="K3684" s="41">
        <v>5678</v>
      </c>
      <c r="L3684" s="41">
        <v>0</v>
      </c>
      <c r="M3684" s="41">
        <v>0</v>
      </c>
      <c r="N3684" s="43">
        <v>765383</v>
      </c>
    </row>
    <row r="3685" spans="1:14" x14ac:dyDescent="0.2">
      <c r="A3685" s="39" t="s">
        <v>40</v>
      </c>
      <c r="B3685" s="40"/>
      <c r="C3685" s="41">
        <v>0</v>
      </c>
      <c r="D3685" s="42">
        <v>0</v>
      </c>
      <c r="E3685" s="42">
        <v>0</v>
      </c>
      <c r="F3685" s="41">
        <v>-50400</v>
      </c>
      <c r="G3685" s="41">
        <v>0</v>
      </c>
      <c r="H3685" s="41">
        <v>-50400</v>
      </c>
      <c r="I3685" s="41">
        <v>0</v>
      </c>
      <c r="J3685" s="41">
        <v>-17539</v>
      </c>
      <c r="K3685" s="41">
        <v>-504</v>
      </c>
      <c r="L3685" s="41">
        <v>0</v>
      </c>
      <c r="M3685" s="41">
        <v>0</v>
      </c>
      <c r="N3685" s="43">
        <v>-67939</v>
      </c>
    </row>
    <row r="3686" spans="1:14" x14ac:dyDescent="0.2">
      <c r="A3686" s="39" t="s">
        <v>1477</v>
      </c>
      <c r="B3686" s="40"/>
      <c r="C3686" s="41">
        <v>0</v>
      </c>
      <c r="D3686" s="42">
        <v>0</v>
      </c>
      <c r="E3686" s="42">
        <v>0</v>
      </c>
      <c r="F3686" s="41">
        <v>8800</v>
      </c>
      <c r="G3686" s="41">
        <v>0</v>
      </c>
      <c r="H3686" s="41">
        <v>8800</v>
      </c>
      <c r="I3686" s="41">
        <v>0</v>
      </c>
      <c r="J3686" s="41">
        <v>3062</v>
      </c>
      <c r="K3686" s="41">
        <v>88</v>
      </c>
      <c r="L3686" s="41">
        <v>0</v>
      </c>
      <c r="M3686" s="41">
        <v>0</v>
      </c>
      <c r="N3686" s="43">
        <v>11862</v>
      </c>
    </row>
    <row r="3687" spans="1:14" x14ac:dyDescent="0.2">
      <c r="A3687" s="39" t="s">
        <v>30</v>
      </c>
      <c r="B3687" s="40"/>
      <c r="C3687" s="41">
        <v>0</v>
      </c>
      <c r="D3687" s="42">
        <v>0.625</v>
      </c>
      <c r="E3687" s="42">
        <v>0</v>
      </c>
      <c r="F3687" s="41">
        <v>158778</v>
      </c>
      <c r="G3687" s="41">
        <v>0</v>
      </c>
      <c r="H3687" s="41">
        <v>158778</v>
      </c>
      <c r="I3687" s="41">
        <v>0</v>
      </c>
      <c r="J3687" s="41">
        <v>55255</v>
      </c>
      <c r="K3687" s="41">
        <v>1588</v>
      </c>
      <c r="L3687" s="41">
        <v>0</v>
      </c>
      <c r="M3687" s="41">
        <v>0</v>
      </c>
      <c r="N3687" s="43">
        <v>214033</v>
      </c>
    </row>
    <row r="3688" spans="1:14" x14ac:dyDescent="0.2">
      <c r="A3688" s="39" t="s">
        <v>41</v>
      </c>
      <c r="B3688" s="40"/>
      <c r="C3688" s="41">
        <v>0</v>
      </c>
      <c r="D3688" s="42">
        <v>0</v>
      </c>
      <c r="E3688" s="42">
        <v>0</v>
      </c>
      <c r="F3688" s="41">
        <v>0</v>
      </c>
      <c r="G3688" s="41">
        <v>0</v>
      </c>
      <c r="H3688" s="41">
        <v>0</v>
      </c>
      <c r="I3688" s="41">
        <v>50400</v>
      </c>
      <c r="J3688" s="41">
        <v>17035</v>
      </c>
      <c r="K3688" s="41">
        <v>0</v>
      </c>
      <c r="L3688" s="41">
        <v>0</v>
      </c>
      <c r="M3688" s="41">
        <v>0</v>
      </c>
      <c r="N3688" s="43">
        <v>67435</v>
      </c>
    </row>
    <row r="3689" spans="1:14" x14ac:dyDescent="0.2">
      <c r="A3689" s="39" t="s">
        <v>163</v>
      </c>
      <c r="B3689" s="40"/>
      <c r="C3689" s="41">
        <v>0</v>
      </c>
      <c r="D3689" s="42">
        <v>0</v>
      </c>
      <c r="E3689" s="42">
        <v>0</v>
      </c>
      <c r="F3689" s="41">
        <v>0</v>
      </c>
      <c r="G3689" s="41">
        <v>0</v>
      </c>
      <c r="H3689" s="41">
        <v>0</v>
      </c>
      <c r="I3689" s="41">
        <v>0</v>
      </c>
      <c r="J3689" s="41">
        <v>1</v>
      </c>
      <c r="K3689" s="41">
        <v>0</v>
      </c>
      <c r="L3689" s="41">
        <v>0</v>
      </c>
      <c r="M3689" s="41">
        <v>0</v>
      </c>
      <c r="N3689" s="43">
        <v>1</v>
      </c>
    </row>
    <row r="3690" spans="1:14" x14ac:dyDescent="0.2">
      <c r="A3690" s="39" t="s">
        <v>23</v>
      </c>
      <c r="B3690" s="40"/>
      <c r="C3690" s="41">
        <v>0</v>
      </c>
      <c r="D3690" s="42">
        <v>0</v>
      </c>
      <c r="E3690" s="42">
        <v>0.9</v>
      </c>
      <c r="F3690" s="41">
        <v>0</v>
      </c>
      <c r="G3690" s="41">
        <v>341071</v>
      </c>
      <c r="H3690" s="41">
        <v>341071</v>
      </c>
      <c r="I3690" s="41">
        <v>0</v>
      </c>
      <c r="J3690" s="41">
        <v>118693</v>
      </c>
      <c r="K3690" s="41">
        <v>3411</v>
      </c>
      <c r="L3690" s="41">
        <v>0</v>
      </c>
      <c r="M3690" s="41">
        <v>0</v>
      </c>
      <c r="N3690" s="43">
        <v>459764</v>
      </c>
    </row>
    <row r="3691" spans="1:14" x14ac:dyDescent="0.2">
      <c r="A3691" s="34" t="s">
        <v>24</v>
      </c>
      <c r="B3691" s="35"/>
      <c r="C3691" s="36">
        <f t="shared" ref="C3691:N3691" si="766">SUM(C3684:C3690)</f>
        <v>0</v>
      </c>
      <c r="D3691" s="37">
        <f t="shared" si="766"/>
        <v>2.2639</v>
      </c>
      <c r="E3691" s="37">
        <f t="shared" si="766"/>
        <v>0.9</v>
      </c>
      <c r="F3691" s="36">
        <f t="shared" si="766"/>
        <v>684970</v>
      </c>
      <c r="G3691" s="36">
        <f t="shared" si="766"/>
        <v>341071</v>
      </c>
      <c r="H3691" s="36">
        <f t="shared" si="766"/>
        <v>1026041</v>
      </c>
      <c r="I3691" s="36">
        <f t="shared" si="766"/>
        <v>50400</v>
      </c>
      <c r="J3691" s="36">
        <f t="shared" si="766"/>
        <v>374098</v>
      </c>
      <c r="K3691" s="36">
        <f t="shared" si="766"/>
        <v>10261</v>
      </c>
      <c r="L3691" s="36">
        <f t="shared" si="766"/>
        <v>0</v>
      </c>
      <c r="M3691" s="36">
        <f t="shared" si="766"/>
        <v>0</v>
      </c>
      <c r="N3691" s="38">
        <f t="shared" si="766"/>
        <v>1450539</v>
      </c>
    </row>
    <row r="3692" spans="1:14" x14ac:dyDescent="0.2">
      <c r="A3692" s="34" t="s">
        <v>25</v>
      </c>
      <c r="B3692" s="35"/>
      <c r="C3692" s="36"/>
      <c r="D3692" s="37"/>
      <c r="E3692" s="37"/>
      <c r="F3692" s="36"/>
      <c r="G3692" s="36"/>
      <c r="H3692" s="36"/>
      <c r="I3692" s="36"/>
      <c r="J3692" s="36"/>
      <c r="K3692" s="36"/>
      <c r="L3692" s="36"/>
      <c r="M3692" s="36"/>
      <c r="N3692" s="38"/>
    </row>
    <row r="3693" spans="1:14" x14ac:dyDescent="0.2">
      <c r="A3693" s="39" t="s">
        <v>26</v>
      </c>
      <c r="B3693" s="40"/>
      <c r="C3693" s="41">
        <v>48</v>
      </c>
      <c r="D3693" s="42">
        <v>0</v>
      </c>
      <c r="E3693" s="42">
        <v>1.5709</v>
      </c>
      <c r="F3693" s="41">
        <v>0</v>
      </c>
      <c r="G3693" s="41">
        <v>482939</v>
      </c>
      <c r="H3693" s="41">
        <v>482939</v>
      </c>
      <c r="I3693" s="41">
        <v>0</v>
      </c>
      <c r="J3693" s="41">
        <v>168063</v>
      </c>
      <c r="K3693" s="41">
        <v>4829</v>
      </c>
      <c r="L3693" s="41">
        <v>4080</v>
      </c>
      <c r="M3693" s="41">
        <v>0</v>
      </c>
      <c r="N3693" s="43">
        <v>655082</v>
      </c>
    </row>
    <row r="3694" spans="1:14" x14ac:dyDescent="0.2">
      <c r="A3694" s="39" t="s">
        <v>69</v>
      </c>
      <c r="B3694" s="40"/>
      <c r="C3694" s="41">
        <v>42</v>
      </c>
      <c r="D3694" s="42">
        <v>0</v>
      </c>
      <c r="E3694" s="42">
        <v>1.0468999999999999</v>
      </c>
      <c r="F3694" s="41">
        <v>0</v>
      </c>
      <c r="G3694" s="41">
        <v>321846</v>
      </c>
      <c r="H3694" s="41">
        <v>321846</v>
      </c>
      <c r="I3694" s="41">
        <v>0</v>
      </c>
      <c r="J3694" s="41">
        <v>112002</v>
      </c>
      <c r="K3694" s="41">
        <v>3218</v>
      </c>
      <c r="L3694" s="41">
        <v>2562</v>
      </c>
      <c r="M3694" s="41">
        <v>0</v>
      </c>
      <c r="N3694" s="43">
        <v>436410</v>
      </c>
    </row>
    <row r="3695" spans="1:14" x14ac:dyDescent="0.2">
      <c r="A3695" s="34" t="s">
        <v>24</v>
      </c>
      <c r="B3695" s="35"/>
      <c r="C3695" s="36">
        <f t="shared" ref="C3695:N3695" si="767">SUM(C3693:C3694)</f>
        <v>90</v>
      </c>
      <c r="D3695" s="37">
        <f t="shared" si="767"/>
        <v>0</v>
      </c>
      <c r="E3695" s="37">
        <f t="shared" si="767"/>
        <v>2.6177999999999999</v>
      </c>
      <c r="F3695" s="36">
        <f t="shared" si="767"/>
        <v>0</v>
      </c>
      <c r="G3695" s="36">
        <f t="shared" si="767"/>
        <v>804785</v>
      </c>
      <c r="H3695" s="36">
        <f t="shared" si="767"/>
        <v>804785</v>
      </c>
      <c r="I3695" s="36">
        <f t="shared" si="767"/>
        <v>0</v>
      </c>
      <c r="J3695" s="36">
        <f t="shared" si="767"/>
        <v>280065</v>
      </c>
      <c r="K3695" s="36">
        <f t="shared" si="767"/>
        <v>8047</v>
      </c>
      <c r="L3695" s="36">
        <f t="shared" si="767"/>
        <v>6642</v>
      </c>
      <c r="M3695" s="36">
        <f t="shared" si="767"/>
        <v>0</v>
      </c>
      <c r="N3695" s="38">
        <f t="shared" si="767"/>
        <v>1091492</v>
      </c>
    </row>
    <row r="3696" spans="1:14" x14ac:dyDescent="0.2">
      <c r="A3696" s="34" t="s">
        <v>1483</v>
      </c>
      <c r="B3696" s="35"/>
      <c r="C3696" s="36"/>
      <c r="D3696" s="37"/>
      <c r="E3696" s="37"/>
      <c r="F3696" s="36"/>
      <c r="G3696" s="36"/>
      <c r="H3696" s="36"/>
      <c r="I3696" s="36"/>
      <c r="J3696" s="36"/>
      <c r="K3696" s="36"/>
      <c r="L3696" s="36"/>
      <c r="M3696" s="36"/>
      <c r="N3696" s="38"/>
    </row>
    <row r="3697" spans="1:14" x14ac:dyDescent="0.2">
      <c r="A3697" s="39" t="s">
        <v>1492</v>
      </c>
      <c r="B3697" s="40"/>
      <c r="C3697" s="41">
        <v>42</v>
      </c>
      <c r="D3697" s="42">
        <v>0</v>
      </c>
      <c r="E3697" s="42">
        <v>0.08</v>
      </c>
      <c r="F3697" s="41">
        <v>0</v>
      </c>
      <c r="G3697" s="41">
        <v>21681</v>
      </c>
      <c r="H3697" s="41">
        <v>21681</v>
      </c>
      <c r="I3697" s="41">
        <v>0</v>
      </c>
      <c r="J3697" s="41">
        <v>7545</v>
      </c>
      <c r="K3697" s="41">
        <v>217</v>
      </c>
      <c r="L3697" s="41">
        <v>0</v>
      </c>
      <c r="M3697" s="41">
        <v>0</v>
      </c>
      <c r="N3697" s="43">
        <v>29226</v>
      </c>
    </row>
    <row r="3698" spans="1:14" x14ac:dyDescent="0.2">
      <c r="A3698" s="39" t="s">
        <v>1485</v>
      </c>
      <c r="B3698" s="40"/>
      <c r="C3698" s="41">
        <v>0</v>
      </c>
      <c r="D3698" s="42">
        <v>2</v>
      </c>
      <c r="E3698" s="42">
        <v>0</v>
      </c>
      <c r="F3698" s="41">
        <v>908520</v>
      </c>
      <c r="G3698" s="41">
        <v>0</v>
      </c>
      <c r="H3698" s="41">
        <v>908520</v>
      </c>
      <c r="I3698" s="41">
        <v>0</v>
      </c>
      <c r="J3698" s="41">
        <v>316165</v>
      </c>
      <c r="K3698" s="41">
        <v>9085</v>
      </c>
      <c r="L3698" s="41">
        <v>0</v>
      </c>
      <c r="M3698" s="41">
        <v>0</v>
      </c>
      <c r="N3698" s="43">
        <v>1224685</v>
      </c>
    </row>
    <row r="3699" spans="1:14" x14ac:dyDescent="0.2">
      <c r="A3699" s="34" t="s">
        <v>24</v>
      </c>
      <c r="B3699" s="35"/>
      <c r="C3699" s="36">
        <f t="shared" ref="C3699:N3699" si="768">SUM(C3697:C3698)</f>
        <v>42</v>
      </c>
      <c r="D3699" s="37">
        <f t="shared" si="768"/>
        <v>2</v>
      </c>
      <c r="E3699" s="37">
        <f t="shared" si="768"/>
        <v>0.08</v>
      </c>
      <c r="F3699" s="36">
        <f t="shared" si="768"/>
        <v>908520</v>
      </c>
      <c r="G3699" s="36">
        <f t="shared" si="768"/>
        <v>21681</v>
      </c>
      <c r="H3699" s="36">
        <f t="shared" si="768"/>
        <v>930201</v>
      </c>
      <c r="I3699" s="36">
        <f t="shared" si="768"/>
        <v>0</v>
      </c>
      <c r="J3699" s="36">
        <f t="shared" si="768"/>
        <v>323710</v>
      </c>
      <c r="K3699" s="36">
        <f t="shared" si="768"/>
        <v>9302</v>
      </c>
      <c r="L3699" s="36">
        <f t="shared" si="768"/>
        <v>0</v>
      </c>
      <c r="M3699" s="36">
        <f t="shared" si="768"/>
        <v>0</v>
      </c>
      <c r="N3699" s="38">
        <f t="shared" si="768"/>
        <v>1253911</v>
      </c>
    </row>
    <row r="3700" spans="1:14" x14ac:dyDescent="0.2">
      <c r="A3700" s="29" t="s">
        <v>2932</v>
      </c>
      <c r="B3700" s="30"/>
      <c r="C3700" s="31">
        <f t="shared" ref="C3700:N3700" si="769">C3678+C3682+C3691+C3695+C3699</f>
        <v>132</v>
      </c>
      <c r="D3700" s="32">
        <f t="shared" si="769"/>
        <v>11.1671</v>
      </c>
      <c r="E3700" s="32">
        <f t="shared" si="769"/>
        <v>4.7378</v>
      </c>
      <c r="F3700" s="31">
        <f t="shared" si="769"/>
        <v>5718068</v>
      </c>
      <c r="G3700" s="31">
        <f t="shared" si="769"/>
        <v>1442905</v>
      </c>
      <c r="H3700" s="31">
        <f t="shared" si="769"/>
        <v>7160973</v>
      </c>
      <c r="I3700" s="31">
        <f t="shared" si="769"/>
        <v>50400</v>
      </c>
      <c r="J3700" s="31">
        <f t="shared" si="769"/>
        <v>2509054</v>
      </c>
      <c r="K3700" s="31">
        <f t="shared" si="769"/>
        <v>71609</v>
      </c>
      <c r="L3700" s="31">
        <f t="shared" si="769"/>
        <v>91892</v>
      </c>
      <c r="M3700" s="31">
        <f t="shared" si="769"/>
        <v>0</v>
      </c>
      <c r="N3700" s="33">
        <f t="shared" si="769"/>
        <v>9812319</v>
      </c>
    </row>
    <row r="3701" spans="1:14" x14ac:dyDescent="0.2">
      <c r="A3701" s="39"/>
      <c r="B3701" s="40"/>
      <c r="C3701" s="41"/>
      <c r="D3701" s="42"/>
      <c r="E3701" s="42"/>
      <c r="F3701" s="41"/>
      <c r="G3701" s="41"/>
      <c r="H3701" s="41"/>
      <c r="I3701" s="41"/>
      <c r="J3701" s="41"/>
      <c r="K3701" s="41"/>
      <c r="L3701" s="41"/>
      <c r="M3701" s="41"/>
      <c r="N3701" s="43"/>
    </row>
    <row r="3702" spans="1:14" x14ac:dyDescent="0.2">
      <c r="A3702" s="29" t="s">
        <v>2933</v>
      </c>
      <c r="B3702" s="30"/>
      <c r="C3702" s="31"/>
      <c r="D3702" s="32"/>
      <c r="E3702" s="32"/>
      <c r="F3702" s="31"/>
      <c r="G3702" s="31"/>
      <c r="H3702" s="31"/>
      <c r="I3702" s="31"/>
      <c r="J3702" s="31"/>
      <c r="K3702" s="31"/>
      <c r="L3702" s="31"/>
      <c r="M3702" s="31"/>
      <c r="N3702" s="33"/>
    </row>
    <row r="3703" spans="1:14" x14ac:dyDescent="0.2">
      <c r="A3703" s="29" t="s">
        <v>2934</v>
      </c>
      <c r="B3703" s="30" t="s">
        <v>6</v>
      </c>
      <c r="C3703" s="31" t="s">
        <v>7</v>
      </c>
      <c r="D3703" s="32" t="s">
        <v>8</v>
      </c>
      <c r="E3703" s="32" t="s">
        <v>9</v>
      </c>
      <c r="F3703" s="31" t="s">
        <v>10</v>
      </c>
      <c r="G3703" s="31" t="s">
        <v>11</v>
      </c>
      <c r="H3703" s="31" t="s">
        <v>12</v>
      </c>
      <c r="I3703" s="31" t="s">
        <v>13</v>
      </c>
      <c r="J3703" s="31" t="s">
        <v>14</v>
      </c>
      <c r="K3703" s="31" t="s">
        <v>15</v>
      </c>
      <c r="L3703" s="31" t="s">
        <v>16</v>
      </c>
      <c r="M3703" s="31" t="s">
        <v>17</v>
      </c>
      <c r="N3703" s="33" t="s">
        <v>18</v>
      </c>
    </row>
    <row r="3704" spans="1:14" x14ac:dyDescent="0.2">
      <c r="A3704" s="34" t="s">
        <v>19</v>
      </c>
      <c r="B3704" s="35"/>
      <c r="C3704" s="36"/>
      <c r="D3704" s="37"/>
      <c r="E3704" s="37"/>
      <c r="F3704" s="36"/>
      <c r="G3704" s="36"/>
      <c r="H3704" s="36"/>
      <c r="I3704" s="36"/>
      <c r="J3704" s="36"/>
      <c r="K3704" s="36"/>
      <c r="L3704" s="36"/>
      <c r="M3704" s="36"/>
      <c r="N3704" s="38"/>
    </row>
    <row r="3705" spans="1:14" x14ac:dyDescent="0.2">
      <c r="A3705" s="39" t="s">
        <v>22</v>
      </c>
      <c r="B3705" s="40"/>
      <c r="C3705" s="41">
        <v>0</v>
      </c>
      <c r="D3705" s="42">
        <v>6.1935000000000002</v>
      </c>
      <c r="E3705" s="42">
        <v>1.2</v>
      </c>
      <c r="F3705" s="41">
        <v>3362053</v>
      </c>
      <c r="G3705" s="41">
        <v>284991</v>
      </c>
      <c r="H3705" s="41">
        <v>3647044</v>
      </c>
      <c r="I3705" s="41">
        <v>0</v>
      </c>
      <c r="J3705" s="41">
        <v>1269171</v>
      </c>
      <c r="K3705" s="41">
        <v>36470</v>
      </c>
      <c r="L3705" s="41">
        <v>28000</v>
      </c>
      <c r="M3705" s="41">
        <v>0</v>
      </c>
      <c r="N3705" s="43">
        <v>4944215</v>
      </c>
    </row>
    <row r="3706" spans="1:14" x14ac:dyDescent="0.2">
      <c r="A3706" s="34" t="s">
        <v>24</v>
      </c>
      <c r="B3706" s="35"/>
      <c r="C3706" s="36">
        <f t="shared" ref="C3706:N3706" si="770">SUM(C3705:C3705)</f>
        <v>0</v>
      </c>
      <c r="D3706" s="37">
        <f t="shared" si="770"/>
        <v>6.1935000000000002</v>
      </c>
      <c r="E3706" s="37">
        <f t="shared" si="770"/>
        <v>1.2</v>
      </c>
      <c r="F3706" s="36">
        <f t="shared" si="770"/>
        <v>3362053</v>
      </c>
      <c r="G3706" s="36">
        <f t="shared" si="770"/>
        <v>284991</v>
      </c>
      <c r="H3706" s="36">
        <f t="shared" si="770"/>
        <v>3647044</v>
      </c>
      <c r="I3706" s="36">
        <f t="shared" si="770"/>
        <v>0</v>
      </c>
      <c r="J3706" s="36">
        <f t="shared" si="770"/>
        <v>1269171</v>
      </c>
      <c r="K3706" s="36">
        <f t="shared" si="770"/>
        <v>36470</v>
      </c>
      <c r="L3706" s="36">
        <f t="shared" si="770"/>
        <v>28000</v>
      </c>
      <c r="M3706" s="36">
        <f t="shared" si="770"/>
        <v>0</v>
      </c>
      <c r="N3706" s="38">
        <f t="shared" si="770"/>
        <v>4944215</v>
      </c>
    </row>
    <row r="3707" spans="1:14" x14ac:dyDescent="0.2">
      <c r="A3707" s="34" t="s">
        <v>1476</v>
      </c>
      <c r="B3707" s="35"/>
      <c r="C3707" s="36"/>
      <c r="D3707" s="37"/>
      <c r="E3707" s="37"/>
      <c r="F3707" s="36"/>
      <c r="G3707" s="36"/>
      <c r="H3707" s="36"/>
      <c r="I3707" s="36"/>
      <c r="J3707" s="36"/>
      <c r="K3707" s="36"/>
      <c r="L3707" s="36"/>
      <c r="M3707" s="36"/>
      <c r="N3707" s="38"/>
    </row>
    <row r="3708" spans="1:14" x14ac:dyDescent="0.2">
      <c r="A3708" s="39" t="s">
        <v>1481</v>
      </c>
      <c r="B3708" s="40"/>
      <c r="C3708" s="41">
        <v>0</v>
      </c>
      <c r="D3708" s="42">
        <v>6.7725</v>
      </c>
      <c r="E3708" s="42">
        <v>1.05</v>
      </c>
      <c r="F3708" s="41">
        <v>4488494</v>
      </c>
      <c r="G3708" s="41">
        <v>263655</v>
      </c>
      <c r="H3708" s="41">
        <v>4752149</v>
      </c>
      <c r="I3708" s="41">
        <v>0</v>
      </c>
      <c r="J3708" s="41">
        <v>1653749</v>
      </c>
      <c r="K3708" s="41">
        <v>47522</v>
      </c>
      <c r="L3708" s="41">
        <v>178475</v>
      </c>
      <c r="M3708" s="41">
        <v>0</v>
      </c>
      <c r="N3708" s="43">
        <v>6584373</v>
      </c>
    </row>
    <row r="3709" spans="1:14" x14ac:dyDescent="0.2">
      <c r="A3709" s="34" t="s">
        <v>24</v>
      </c>
      <c r="B3709" s="35"/>
      <c r="C3709" s="36">
        <f t="shared" ref="C3709:N3709" si="771">SUM(C3708:C3708)</f>
        <v>0</v>
      </c>
      <c r="D3709" s="37">
        <f t="shared" si="771"/>
        <v>6.7725</v>
      </c>
      <c r="E3709" s="37">
        <f t="shared" si="771"/>
        <v>1.05</v>
      </c>
      <c r="F3709" s="36">
        <f t="shared" si="771"/>
        <v>4488494</v>
      </c>
      <c r="G3709" s="36">
        <f t="shared" si="771"/>
        <v>263655</v>
      </c>
      <c r="H3709" s="36">
        <f t="shared" si="771"/>
        <v>4752149</v>
      </c>
      <c r="I3709" s="36">
        <f t="shared" si="771"/>
        <v>0</v>
      </c>
      <c r="J3709" s="36">
        <f t="shared" si="771"/>
        <v>1653749</v>
      </c>
      <c r="K3709" s="36">
        <f t="shared" si="771"/>
        <v>47522</v>
      </c>
      <c r="L3709" s="36">
        <f t="shared" si="771"/>
        <v>178475</v>
      </c>
      <c r="M3709" s="36">
        <f t="shared" si="771"/>
        <v>0</v>
      </c>
      <c r="N3709" s="38">
        <f t="shared" si="771"/>
        <v>6584373</v>
      </c>
    </row>
    <row r="3710" spans="1:14" x14ac:dyDescent="0.2">
      <c r="A3710" s="34" t="s">
        <v>1629</v>
      </c>
      <c r="B3710" s="35"/>
      <c r="C3710" s="36"/>
      <c r="D3710" s="37"/>
      <c r="E3710" s="37"/>
      <c r="F3710" s="36"/>
      <c r="G3710" s="36"/>
      <c r="H3710" s="36"/>
      <c r="I3710" s="36"/>
      <c r="J3710" s="36"/>
      <c r="K3710" s="36"/>
      <c r="L3710" s="36"/>
      <c r="M3710" s="36"/>
      <c r="N3710" s="38"/>
    </row>
    <row r="3711" spans="1:14" x14ac:dyDescent="0.2">
      <c r="A3711" s="39" t="s">
        <v>162</v>
      </c>
      <c r="B3711" s="40"/>
      <c r="C3711" s="41">
        <v>0</v>
      </c>
      <c r="D3711" s="42">
        <v>1.7</v>
      </c>
      <c r="E3711" s="42">
        <v>0</v>
      </c>
      <c r="F3711" s="41">
        <v>612213</v>
      </c>
      <c r="G3711" s="41">
        <v>0</v>
      </c>
      <c r="H3711" s="41">
        <v>612213</v>
      </c>
      <c r="I3711" s="41">
        <v>0</v>
      </c>
      <c r="J3711" s="41">
        <v>213050</v>
      </c>
      <c r="K3711" s="41">
        <v>6122</v>
      </c>
      <c r="L3711" s="41">
        <v>0</v>
      </c>
      <c r="M3711" s="41">
        <v>0</v>
      </c>
      <c r="N3711" s="43">
        <v>825263</v>
      </c>
    </row>
    <row r="3712" spans="1:14" x14ac:dyDescent="0.2">
      <c r="A3712" s="39" t="s">
        <v>40</v>
      </c>
      <c r="B3712" s="40"/>
      <c r="C3712" s="41">
        <v>0</v>
      </c>
      <c r="D3712" s="42">
        <v>-0.21</v>
      </c>
      <c r="E3712" s="42">
        <v>0</v>
      </c>
      <c r="F3712" s="41">
        <v>-121800</v>
      </c>
      <c r="G3712" s="41">
        <v>0</v>
      </c>
      <c r="H3712" s="41">
        <v>-121800</v>
      </c>
      <c r="I3712" s="41">
        <v>0</v>
      </c>
      <c r="J3712" s="41">
        <v>-42386</v>
      </c>
      <c r="K3712" s="41">
        <v>-1218</v>
      </c>
      <c r="L3712" s="41">
        <v>0</v>
      </c>
      <c r="M3712" s="41">
        <v>0</v>
      </c>
      <c r="N3712" s="43">
        <v>-164186</v>
      </c>
    </row>
    <row r="3713" spans="1:14" x14ac:dyDescent="0.2">
      <c r="A3713" s="39" t="s">
        <v>1205</v>
      </c>
      <c r="B3713" s="40"/>
      <c r="C3713" s="41">
        <v>0</v>
      </c>
      <c r="D3713" s="42">
        <v>0</v>
      </c>
      <c r="E3713" s="42">
        <v>0</v>
      </c>
      <c r="F3713" s="41">
        <v>0</v>
      </c>
      <c r="G3713" s="41">
        <v>0</v>
      </c>
      <c r="H3713" s="41">
        <v>0</v>
      </c>
      <c r="I3713" s="41">
        <v>48000</v>
      </c>
      <c r="J3713" s="41">
        <v>16224</v>
      </c>
      <c r="K3713" s="41">
        <v>0</v>
      </c>
      <c r="L3713" s="41">
        <v>0</v>
      </c>
      <c r="M3713" s="41">
        <v>0</v>
      </c>
      <c r="N3713" s="43">
        <v>64224</v>
      </c>
    </row>
    <row r="3714" spans="1:14" x14ac:dyDescent="0.2">
      <c r="A3714" s="39" t="s">
        <v>41</v>
      </c>
      <c r="B3714" s="40"/>
      <c r="C3714" s="41">
        <v>0</v>
      </c>
      <c r="D3714" s="42">
        <v>0</v>
      </c>
      <c r="E3714" s="42">
        <v>0</v>
      </c>
      <c r="F3714" s="41">
        <v>0</v>
      </c>
      <c r="G3714" s="41">
        <v>0</v>
      </c>
      <c r="H3714" s="41">
        <v>0</v>
      </c>
      <c r="I3714" s="41">
        <v>121800</v>
      </c>
      <c r="J3714" s="41">
        <v>41168</v>
      </c>
      <c r="K3714" s="41">
        <v>0</v>
      </c>
      <c r="L3714" s="41">
        <v>0</v>
      </c>
      <c r="M3714" s="41">
        <v>0</v>
      </c>
      <c r="N3714" s="43">
        <v>162968</v>
      </c>
    </row>
    <row r="3715" spans="1:14" x14ac:dyDescent="0.2">
      <c r="A3715" s="39" t="s">
        <v>163</v>
      </c>
      <c r="B3715" s="40"/>
      <c r="C3715" s="41">
        <v>0</v>
      </c>
      <c r="D3715" s="42">
        <v>0</v>
      </c>
      <c r="E3715" s="42">
        <v>0</v>
      </c>
      <c r="F3715" s="41">
        <v>0</v>
      </c>
      <c r="G3715" s="41">
        <v>0</v>
      </c>
      <c r="H3715" s="41">
        <v>0</v>
      </c>
      <c r="I3715" s="41">
        <v>0</v>
      </c>
      <c r="J3715" s="41">
        <v>4</v>
      </c>
      <c r="K3715" s="41">
        <v>0</v>
      </c>
      <c r="L3715" s="41">
        <v>0</v>
      </c>
      <c r="M3715" s="41">
        <v>0</v>
      </c>
      <c r="N3715" s="43">
        <v>4</v>
      </c>
    </row>
    <row r="3716" spans="1:14" x14ac:dyDescent="0.2">
      <c r="A3716" s="39" t="s">
        <v>23</v>
      </c>
      <c r="B3716" s="40"/>
      <c r="C3716" s="41">
        <v>0</v>
      </c>
      <c r="D3716" s="42">
        <v>0</v>
      </c>
      <c r="E3716" s="42">
        <v>1.62</v>
      </c>
      <c r="F3716" s="41">
        <v>0</v>
      </c>
      <c r="G3716" s="41">
        <v>623240</v>
      </c>
      <c r="H3716" s="41">
        <v>623240</v>
      </c>
      <c r="I3716" s="41">
        <v>0</v>
      </c>
      <c r="J3716" s="41">
        <v>216887</v>
      </c>
      <c r="K3716" s="41">
        <v>6232</v>
      </c>
      <c r="L3716" s="41">
        <v>0</v>
      </c>
      <c r="M3716" s="41">
        <v>0</v>
      </c>
      <c r="N3716" s="43">
        <v>840127</v>
      </c>
    </row>
    <row r="3717" spans="1:14" x14ac:dyDescent="0.2">
      <c r="A3717" s="34" t="s">
        <v>24</v>
      </c>
      <c r="B3717" s="35"/>
      <c r="C3717" s="36">
        <f t="shared" ref="C3717:N3717" si="772">SUM(C3711:C3716)</f>
        <v>0</v>
      </c>
      <c r="D3717" s="37">
        <f t="shared" si="772"/>
        <v>1.49</v>
      </c>
      <c r="E3717" s="37">
        <f t="shared" si="772"/>
        <v>1.62</v>
      </c>
      <c r="F3717" s="36">
        <f t="shared" si="772"/>
        <v>490413</v>
      </c>
      <c r="G3717" s="36">
        <f t="shared" si="772"/>
        <v>623240</v>
      </c>
      <c r="H3717" s="36">
        <f t="shared" si="772"/>
        <v>1113653</v>
      </c>
      <c r="I3717" s="36">
        <f t="shared" si="772"/>
        <v>169800</v>
      </c>
      <c r="J3717" s="36">
        <f t="shared" si="772"/>
        <v>444947</v>
      </c>
      <c r="K3717" s="36">
        <f t="shared" si="772"/>
        <v>11136</v>
      </c>
      <c r="L3717" s="36">
        <f t="shared" si="772"/>
        <v>0</v>
      </c>
      <c r="M3717" s="36">
        <f t="shared" si="772"/>
        <v>0</v>
      </c>
      <c r="N3717" s="38">
        <f t="shared" si="772"/>
        <v>1728400</v>
      </c>
    </row>
    <row r="3718" spans="1:14" x14ac:dyDescent="0.2">
      <c r="A3718" s="34" t="s">
        <v>25</v>
      </c>
      <c r="B3718" s="35"/>
      <c r="C3718" s="36"/>
      <c r="D3718" s="37"/>
      <c r="E3718" s="37"/>
      <c r="F3718" s="36"/>
      <c r="G3718" s="36"/>
      <c r="H3718" s="36"/>
      <c r="I3718" s="36"/>
      <c r="J3718" s="36"/>
      <c r="K3718" s="36"/>
      <c r="L3718" s="36"/>
      <c r="M3718" s="36"/>
      <c r="N3718" s="38"/>
    </row>
    <row r="3719" spans="1:14" x14ac:dyDescent="0.2">
      <c r="A3719" s="39" t="s">
        <v>26</v>
      </c>
      <c r="B3719" s="40"/>
      <c r="C3719" s="41">
        <v>71</v>
      </c>
      <c r="D3719" s="42">
        <v>0</v>
      </c>
      <c r="E3719" s="42">
        <v>2.0329000000000002</v>
      </c>
      <c r="F3719" s="41">
        <v>0</v>
      </c>
      <c r="G3719" s="41">
        <v>624970</v>
      </c>
      <c r="H3719" s="41">
        <v>624970</v>
      </c>
      <c r="I3719" s="41">
        <v>0</v>
      </c>
      <c r="J3719" s="41">
        <v>217490</v>
      </c>
      <c r="K3719" s="41">
        <v>6250</v>
      </c>
      <c r="L3719" s="41">
        <v>6035</v>
      </c>
      <c r="M3719" s="41">
        <v>0</v>
      </c>
      <c r="N3719" s="43">
        <v>848495</v>
      </c>
    </row>
    <row r="3720" spans="1:14" x14ac:dyDescent="0.2">
      <c r="A3720" s="39" t="s">
        <v>69</v>
      </c>
      <c r="B3720" s="40"/>
      <c r="C3720" s="41">
        <v>121</v>
      </c>
      <c r="D3720" s="42">
        <v>0</v>
      </c>
      <c r="E3720" s="42">
        <v>2.3252999999999999</v>
      </c>
      <c r="F3720" s="41">
        <v>0</v>
      </c>
      <c r="G3720" s="41">
        <v>714862</v>
      </c>
      <c r="H3720" s="41">
        <v>714862</v>
      </c>
      <c r="I3720" s="41">
        <v>0</v>
      </c>
      <c r="J3720" s="41">
        <v>248773</v>
      </c>
      <c r="K3720" s="41">
        <v>7149</v>
      </c>
      <c r="L3720" s="41">
        <v>7381</v>
      </c>
      <c r="M3720" s="41">
        <v>0</v>
      </c>
      <c r="N3720" s="43">
        <v>971016</v>
      </c>
    </row>
    <row r="3721" spans="1:14" x14ac:dyDescent="0.2">
      <c r="A3721" s="34" t="s">
        <v>24</v>
      </c>
      <c r="B3721" s="35"/>
      <c r="C3721" s="36">
        <f t="shared" ref="C3721:N3721" si="773">SUM(C3719:C3720)</f>
        <v>192</v>
      </c>
      <c r="D3721" s="37">
        <f t="shared" si="773"/>
        <v>0</v>
      </c>
      <c r="E3721" s="37">
        <f t="shared" si="773"/>
        <v>4.3582000000000001</v>
      </c>
      <c r="F3721" s="36">
        <f t="shared" si="773"/>
        <v>0</v>
      </c>
      <c r="G3721" s="36">
        <f t="shared" si="773"/>
        <v>1339832</v>
      </c>
      <c r="H3721" s="36">
        <f t="shared" si="773"/>
        <v>1339832</v>
      </c>
      <c r="I3721" s="36">
        <f t="shared" si="773"/>
        <v>0</v>
      </c>
      <c r="J3721" s="36">
        <f t="shared" si="773"/>
        <v>466263</v>
      </c>
      <c r="K3721" s="36">
        <f t="shared" si="773"/>
        <v>13399</v>
      </c>
      <c r="L3721" s="36">
        <f t="shared" si="773"/>
        <v>13416</v>
      </c>
      <c r="M3721" s="36">
        <f t="shared" si="773"/>
        <v>0</v>
      </c>
      <c r="N3721" s="38">
        <f t="shared" si="773"/>
        <v>1819511</v>
      </c>
    </row>
    <row r="3722" spans="1:14" x14ac:dyDescent="0.2">
      <c r="A3722" s="34" t="s">
        <v>1483</v>
      </c>
      <c r="B3722" s="35"/>
      <c r="C3722" s="36"/>
      <c r="D3722" s="37"/>
      <c r="E3722" s="37"/>
      <c r="F3722" s="36"/>
      <c r="G3722" s="36"/>
      <c r="H3722" s="36"/>
      <c r="I3722" s="36"/>
      <c r="J3722" s="36"/>
      <c r="K3722" s="36"/>
      <c r="L3722" s="36"/>
      <c r="M3722" s="36"/>
      <c r="N3722" s="38"/>
    </row>
    <row r="3723" spans="1:14" x14ac:dyDescent="0.2">
      <c r="A3723" s="39" t="s">
        <v>1484</v>
      </c>
      <c r="B3723" s="40"/>
      <c r="C3723" s="41">
        <v>83</v>
      </c>
      <c r="D3723" s="42">
        <v>0</v>
      </c>
      <c r="E3723" s="42">
        <v>0.13950000000000001</v>
      </c>
      <c r="F3723" s="41">
        <v>0</v>
      </c>
      <c r="G3723" s="41">
        <v>37806</v>
      </c>
      <c r="H3723" s="41">
        <v>37806</v>
      </c>
      <c r="I3723" s="41">
        <v>0</v>
      </c>
      <c r="J3723" s="41">
        <v>13157</v>
      </c>
      <c r="K3723" s="41">
        <v>378</v>
      </c>
      <c r="L3723" s="41">
        <v>0</v>
      </c>
      <c r="M3723" s="41">
        <v>0</v>
      </c>
      <c r="N3723" s="43">
        <v>50963</v>
      </c>
    </row>
    <row r="3724" spans="1:14" x14ac:dyDescent="0.2">
      <c r="A3724" s="39" t="s">
        <v>1485</v>
      </c>
      <c r="B3724" s="40"/>
      <c r="C3724" s="41">
        <v>0</v>
      </c>
      <c r="D3724" s="42">
        <v>2.9641999999999999</v>
      </c>
      <c r="E3724" s="42">
        <v>0</v>
      </c>
      <c r="F3724" s="41">
        <v>1333090</v>
      </c>
      <c r="G3724" s="41">
        <v>0</v>
      </c>
      <c r="H3724" s="41">
        <v>1333090</v>
      </c>
      <c r="I3724" s="41">
        <v>0</v>
      </c>
      <c r="J3724" s="41">
        <v>463915</v>
      </c>
      <c r="K3724" s="41">
        <v>13331</v>
      </c>
      <c r="L3724" s="41">
        <v>0</v>
      </c>
      <c r="M3724" s="41">
        <v>0</v>
      </c>
      <c r="N3724" s="43">
        <v>1797005</v>
      </c>
    </row>
    <row r="3725" spans="1:14" x14ac:dyDescent="0.2">
      <c r="A3725" s="34" t="s">
        <v>24</v>
      </c>
      <c r="B3725" s="35"/>
      <c r="C3725" s="36">
        <f t="shared" ref="C3725:N3725" si="774">SUM(C3723:C3724)</f>
        <v>83</v>
      </c>
      <c r="D3725" s="37">
        <f t="shared" si="774"/>
        <v>2.9641999999999999</v>
      </c>
      <c r="E3725" s="37">
        <f t="shared" si="774"/>
        <v>0.13950000000000001</v>
      </c>
      <c r="F3725" s="36">
        <f t="shared" si="774"/>
        <v>1333090</v>
      </c>
      <c r="G3725" s="36">
        <f t="shared" si="774"/>
        <v>37806</v>
      </c>
      <c r="H3725" s="36">
        <f t="shared" si="774"/>
        <v>1370896</v>
      </c>
      <c r="I3725" s="36">
        <f t="shared" si="774"/>
        <v>0</v>
      </c>
      <c r="J3725" s="36">
        <f t="shared" si="774"/>
        <v>477072</v>
      </c>
      <c r="K3725" s="36">
        <f t="shared" si="774"/>
        <v>13709</v>
      </c>
      <c r="L3725" s="36">
        <f t="shared" si="774"/>
        <v>0</v>
      </c>
      <c r="M3725" s="36">
        <f t="shared" si="774"/>
        <v>0</v>
      </c>
      <c r="N3725" s="38">
        <f t="shared" si="774"/>
        <v>1847968</v>
      </c>
    </row>
    <row r="3726" spans="1:14" x14ac:dyDescent="0.2">
      <c r="A3726" s="29" t="s">
        <v>2935</v>
      </c>
      <c r="B3726" s="30"/>
      <c r="C3726" s="31">
        <f t="shared" ref="C3726:N3726" si="775">C3706+C3709+C3717+C3721+C3725</f>
        <v>275</v>
      </c>
      <c r="D3726" s="32">
        <f t="shared" si="775"/>
        <v>17.420200000000001</v>
      </c>
      <c r="E3726" s="32">
        <f t="shared" si="775"/>
        <v>8.367700000000001</v>
      </c>
      <c r="F3726" s="31">
        <f t="shared" si="775"/>
        <v>9674050</v>
      </c>
      <c r="G3726" s="31">
        <f t="shared" si="775"/>
        <v>2549524</v>
      </c>
      <c r="H3726" s="31">
        <f t="shared" si="775"/>
        <v>12223574</v>
      </c>
      <c r="I3726" s="31">
        <f t="shared" si="775"/>
        <v>169800</v>
      </c>
      <c r="J3726" s="31">
        <f t="shared" si="775"/>
        <v>4311202</v>
      </c>
      <c r="K3726" s="31">
        <f t="shared" si="775"/>
        <v>122236</v>
      </c>
      <c r="L3726" s="31">
        <f t="shared" si="775"/>
        <v>219891</v>
      </c>
      <c r="M3726" s="31">
        <f t="shared" si="775"/>
        <v>0</v>
      </c>
      <c r="N3726" s="33">
        <f t="shared" si="775"/>
        <v>16924467</v>
      </c>
    </row>
    <row r="3727" spans="1:14" x14ac:dyDescent="0.2">
      <c r="A3727" s="39"/>
      <c r="B3727" s="40"/>
      <c r="C3727" s="41"/>
      <c r="D3727" s="42"/>
      <c r="E3727" s="42"/>
      <c r="F3727" s="41"/>
      <c r="G3727" s="41"/>
      <c r="H3727" s="41"/>
      <c r="I3727" s="41"/>
      <c r="J3727" s="41"/>
      <c r="K3727" s="41"/>
      <c r="L3727" s="41"/>
      <c r="M3727" s="41"/>
      <c r="N3727" s="43"/>
    </row>
    <row r="3728" spans="1:14" x14ac:dyDescent="0.2">
      <c r="A3728" s="29" t="s">
        <v>2936</v>
      </c>
      <c r="B3728" s="30"/>
      <c r="C3728" s="31"/>
      <c r="D3728" s="32"/>
      <c r="E3728" s="32"/>
      <c r="F3728" s="31"/>
      <c r="G3728" s="31"/>
      <c r="H3728" s="31"/>
      <c r="I3728" s="31"/>
      <c r="J3728" s="31"/>
      <c r="K3728" s="31"/>
      <c r="L3728" s="31"/>
      <c r="M3728" s="31"/>
      <c r="N3728" s="33"/>
    </row>
    <row r="3729" spans="1:14" x14ac:dyDescent="0.2">
      <c r="A3729" s="29" t="s">
        <v>2937</v>
      </c>
      <c r="B3729" s="30" t="s">
        <v>6</v>
      </c>
      <c r="C3729" s="31" t="s">
        <v>7</v>
      </c>
      <c r="D3729" s="32" t="s">
        <v>8</v>
      </c>
      <c r="E3729" s="32" t="s">
        <v>9</v>
      </c>
      <c r="F3729" s="31" t="s">
        <v>10</v>
      </c>
      <c r="G3729" s="31" t="s">
        <v>11</v>
      </c>
      <c r="H3729" s="31" t="s">
        <v>12</v>
      </c>
      <c r="I3729" s="31" t="s">
        <v>13</v>
      </c>
      <c r="J3729" s="31" t="s">
        <v>14</v>
      </c>
      <c r="K3729" s="31" t="s">
        <v>15</v>
      </c>
      <c r="L3729" s="31" t="s">
        <v>16</v>
      </c>
      <c r="M3729" s="31" t="s">
        <v>17</v>
      </c>
      <c r="N3729" s="33" t="s">
        <v>18</v>
      </c>
    </row>
    <row r="3730" spans="1:14" x14ac:dyDescent="0.2">
      <c r="A3730" s="34" t="s">
        <v>19</v>
      </c>
      <c r="B3730" s="35"/>
      <c r="C3730" s="36"/>
      <c r="D3730" s="37"/>
      <c r="E3730" s="37"/>
      <c r="F3730" s="36"/>
      <c r="G3730" s="36"/>
      <c r="H3730" s="36"/>
      <c r="I3730" s="36"/>
      <c r="J3730" s="36"/>
      <c r="K3730" s="36"/>
      <c r="L3730" s="36"/>
      <c r="M3730" s="36"/>
      <c r="N3730" s="38"/>
    </row>
    <row r="3731" spans="1:14" x14ac:dyDescent="0.2">
      <c r="A3731" s="39" t="s">
        <v>22</v>
      </c>
      <c r="B3731" s="40"/>
      <c r="C3731" s="41">
        <v>0</v>
      </c>
      <c r="D3731" s="42">
        <v>3.7097000000000002</v>
      </c>
      <c r="E3731" s="42">
        <v>0.8</v>
      </c>
      <c r="F3731" s="41">
        <v>2025161</v>
      </c>
      <c r="G3731" s="41">
        <v>189994</v>
      </c>
      <c r="H3731" s="41">
        <v>2215155</v>
      </c>
      <c r="I3731" s="41">
        <v>0</v>
      </c>
      <c r="J3731" s="41">
        <v>770874</v>
      </c>
      <c r="K3731" s="41">
        <v>22152</v>
      </c>
      <c r="L3731" s="41">
        <v>17200</v>
      </c>
      <c r="M3731" s="41">
        <v>0</v>
      </c>
      <c r="N3731" s="43">
        <v>3003229</v>
      </c>
    </row>
    <row r="3732" spans="1:14" x14ac:dyDescent="0.2">
      <c r="A3732" s="34" t="s">
        <v>24</v>
      </c>
      <c r="B3732" s="35"/>
      <c r="C3732" s="36">
        <f t="shared" ref="C3732:N3732" si="776">SUM(C3731:C3731)</f>
        <v>0</v>
      </c>
      <c r="D3732" s="37">
        <f t="shared" si="776"/>
        <v>3.7097000000000002</v>
      </c>
      <c r="E3732" s="37">
        <f t="shared" si="776"/>
        <v>0.8</v>
      </c>
      <c r="F3732" s="36">
        <f t="shared" si="776"/>
        <v>2025161</v>
      </c>
      <c r="G3732" s="36">
        <f t="shared" si="776"/>
        <v>189994</v>
      </c>
      <c r="H3732" s="36">
        <f t="shared" si="776"/>
        <v>2215155</v>
      </c>
      <c r="I3732" s="36">
        <f t="shared" si="776"/>
        <v>0</v>
      </c>
      <c r="J3732" s="36">
        <f t="shared" si="776"/>
        <v>770874</v>
      </c>
      <c r="K3732" s="36">
        <f t="shared" si="776"/>
        <v>22152</v>
      </c>
      <c r="L3732" s="36">
        <f t="shared" si="776"/>
        <v>17200</v>
      </c>
      <c r="M3732" s="36">
        <f t="shared" si="776"/>
        <v>0</v>
      </c>
      <c r="N3732" s="38">
        <f t="shared" si="776"/>
        <v>3003229</v>
      </c>
    </row>
    <row r="3733" spans="1:14" x14ac:dyDescent="0.2">
      <c r="A3733" s="34" t="s">
        <v>1476</v>
      </c>
      <c r="B3733" s="35"/>
      <c r="C3733" s="36"/>
      <c r="D3733" s="37"/>
      <c r="E3733" s="37"/>
      <c r="F3733" s="36"/>
      <c r="G3733" s="36"/>
      <c r="H3733" s="36"/>
      <c r="I3733" s="36"/>
      <c r="J3733" s="36"/>
      <c r="K3733" s="36"/>
      <c r="L3733" s="36"/>
      <c r="M3733" s="36"/>
      <c r="N3733" s="38"/>
    </row>
    <row r="3734" spans="1:14" x14ac:dyDescent="0.2">
      <c r="A3734" s="39" t="s">
        <v>1481</v>
      </c>
      <c r="B3734" s="40"/>
      <c r="C3734" s="41">
        <v>0</v>
      </c>
      <c r="D3734" s="42">
        <v>6.7005999999999997</v>
      </c>
      <c r="E3734" s="42">
        <v>0.85</v>
      </c>
      <c r="F3734" s="41">
        <v>4224417</v>
      </c>
      <c r="G3734" s="41">
        <v>213435</v>
      </c>
      <c r="H3734" s="41">
        <v>4437852</v>
      </c>
      <c r="I3734" s="41">
        <v>0</v>
      </c>
      <c r="J3734" s="41">
        <v>1544372</v>
      </c>
      <c r="K3734" s="41">
        <v>44378</v>
      </c>
      <c r="L3734" s="41">
        <v>137175</v>
      </c>
      <c r="M3734" s="41">
        <v>0</v>
      </c>
      <c r="N3734" s="43">
        <v>6119399</v>
      </c>
    </row>
    <row r="3735" spans="1:14" x14ac:dyDescent="0.2">
      <c r="A3735" s="34" t="s">
        <v>24</v>
      </c>
      <c r="B3735" s="35"/>
      <c r="C3735" s="36">
        <f t="shared" ref="C3735:N3735" si="777">SUM(C3734:C3734)</f>
        <v>0</v>
      </c>
      <c r="D3735" s="37">
        <f t="shared" si="777"/>
        <v>6.7005999999999997</v>
      </c>
      <c r="E3735" s="37">
        <f t="shared" si="777"/>
        <v>0.85</v>
      </c>
      <c r="F3735" s="36">
        <f t="shared" si="777"/>
        <v>4224417</v>
      </c>
      <c r="G3735" s="36">
        <f t="shared" si="777"/>
        <v>213435</v>
      </c>
      <c r="H3735" s="36">
        <f t="shared" si="777"/>
        <v>4437852</v>
      </c>
      <c r="I3735" s="36">
        <f t="shared" si="777"/>
        <v>0</v>
      </c>
      <c r="J3735" s="36">
        <f t="shared" si="777"/>
        <v>1544372</v>
      </c>
      <c r="K3735" s="36">
        <f t="shared" si="777"/>
        <v>44378</v>
      </c>
      <c r="L3735" s="36">
        <f t="shared" si="777"/>
        <v>137175</v>
      </c>
      <c r="M3735" s="36">
        <f t="shared" si="777"/>
        <v>0</v>
      </c>
      <c r="N3735" s="38">
        <f t="shared" si="777"/>
        <v>6119399</v>
      </c>
    </row>
    <row r="3736" spans="1:14" x14ac:dyDescent="0.2">
      <c r="A3736" s="34" t="s">
        <v>1629</v>
      </c>
      <c r="B3736" s="35"/>
      <c r="C3736" s="36"/>
      <c r="D3736" s="37"/>
      <c r="E3736" s="37"/>
      <c r="F3736" s="36"/>
      <c r="G3736" s="36"/>
      <c r="H3736" s="36"/>
      <c r="I3736" s="36"/>
      <c r="J3736" s="36"/>
      <c r="K3736" s="36"/>
      <c r="L3736" s="36"/>
      <c r="M3736" s="36"/>
      <c r="N3736" s="38"/>
    </row>
    <row r="3737" spans="1:14" x14ac:dyDescent="0.2">
      <c r="A3737" s="39" t="s">
        <v>162</v>
      </c>
      <c r="B3737" s="40"/>
      <c r="C3737" s="41">
        <v>0</v>
      </c>
      <c r="D3737" s="42">
        <v>2.6</v>
      </c>
      <c r="E3737" s="42">
        <v>0</v>
      </c>
      <c r="F3737" s="41">
        <v>912387</v>
      </c>
      <c r="G3737" s="41">
        <v>0</v>
      </c>
      <c r="H3737" s="41">
        <v>912387</v>
      </c>
      <c r="I3737" s="41">
        <v>0</v>
      </c>
      <c r="J3737" s="41">
        <v>317511</v>
      </c>
      <c r="K3737" s="41">
        <v>9124</v>
      </c>
      <c r="L3737" s="41">
        <v>0</v>
      </c>
      <c r="M3737" s="41">
        <v>0</v>
      </c>
      <c r="N3737" s="43">
        <v>1229898</v>
      </c>
    </row>
    <row r="3738" spans="1:14" x14ac:dyDescent="0.2">
      <c r="A3738" s="39" t="s">
        <v>40</v>
      </c>
      <c r="B3738" s="40"/>
      <c r="C3738" s="41">
        <v>0</v>
      </c>
      <c r="D3738" s="42">
        <v>-0.121</v>
      </c>
      <c r="E3738" s="42">
        <v>0</v>
      </c>
      <c r="F3738" s="41">
        <v>-60480</v>
      </c>
      <c r="G3738" s="41">
        <v>0</v>
      </c>
      <c r="H3738" s="41">
        <v>-60480</v>
      </c>
      <c r="I3738" s="41">
        <v>0</v>
      </c>
      <c r="J3738" s="41">
        <v>-21047</v>
      </c>
      <c r="K3738" s="41">
        <v>-605</v>
      </c>
      <c r="L3738" s="41">
        <v>0</v>
      </c>
      <c r="M3738" s="41">
        <v>0</v>
      </c>
      <c r="N3738" s="43">
        <v>-81527</v>
      </c>
    </row>
    <row r="3739" spans="1:14" x14ac:dyDescent="0.2">
      <c r="A3739" s="39" t="s">
        <v>41</v>
      </c>
      <c r="B3739" s="40"/>
      <c r="C3739" s="41">
        <v>0</v>
      </c>
      <c r="D3739" s="42">
        <v>0</v>
      </c>
      <c r="E3739" s="42">
        <v>0</v>
      </c>
      <c r="F3739" s="41">
        <v>0</v>
      </c>
      <c r="G3739" s="41">
        <v>0</v>
      </c>
      <c r="H3739" s="41">
        <v>0</v>
      </c>
      <c r="I3739" s="41">
        <v>60480</v>
      </c>
      <c r="J3739" s="41">
        <v>20442</v>
      </c>
      <c r="K3739" s="41">
        <v>0</v>
      </c>
      <c r="L3739" s="41">
        <v>0</v>
      </c>
      <c r="M3739" s="41">
        <v>0</v>
      </c>
      <c r="N3739" s="43">
        <v>80922</v>
      </c>
    </row>
    <row r="3740" spans="1:14" x14ac:dyDescent="0.2">
      <c r="A3740" s="39" t="s">
        <v>163</v>
      </c>
      <c r="B3740" s="40"/>
      <c r="C3740" s="41">
        <v>0</v>
      </c>
      <c r="D3740" s="42">
        <v>0</v>
      </c>
      <c r="E3740" s="42">
        <v>0</v>
      </c>
      <c r="F3740" s="41">
        <v>0</v>
      </c>
      <c r="G3740" s="41">
        <v>0</v>
      </c>
      <c r="H3740" s="41">
        <v>0</v>
      </c>
      <c r="I3740" s="41">
        <v>0</v>
      </c>
      <c r="J3740" s="41">
        <v>3</v>
      </c>
      <c r="K3740" s="41">
        <v>0</v>
      </c>
      <c r="L3740" s="41">
        <v>0</v>
      </c>
      <c r="M3740" s="41">
        <v>0</v>
      </c>
      <c r="N3740" s="43">
        <v>3</v>
      </c>
    </row>
    <row r="3741" spans="1:14" x14ac:dyDescent="0.2">
      <c r="A3741" s="39" t="s">
        <v>32</v>
      </c>
      <c r="B3741" s="40"/>
      <c r="C3741" s="41">
        <v>0</v>
      </c>
      <c r="D3741" s="42">
        <v>0</v>
      </c>
      <c r="E3741" s="42">
        <v>0.4</v>
      </c>
      <c r="F3741" s="41">
        <v>0</v>
      </c>
      <c r="G3741" s="41">
        <v>105883</v>
      </c>
      <c r="H3741" s="41">
        <v>105883</v>
      </c>
      <c r="I3741" s="41">
        <v>0</v>
      </c>
      <c r="J3741" s="41">
        <v>36847</v>
      </c>
      <c r="K3741" s="41">
        <v>1059</v>
      </c>
      <c r="L3741" s="41">
        <v>0</v>
      </c>
      <c r="M3741" s="41">
        <v>0</v>
      </c>
      <c r="N3741" s="43">
        <v>142730</v>
      </c>
    </row>
    <row r="3742" spans="1:14" x14ac:dyDescent="0.2">
      <c r="A3742" s="39" t="s">
        <v>23</v>
      </c>
      <c r="B3742" s="40"/>
      <c r="C3742" s="41">
        <v>0</v>
      </c>
      <c r="D3742" s="42">
        <v>0</v>
      </c>
      <c r="E3742" s="42">
        <v>1.51</v>
      </c>
      <c r="F3742" s="41">
        <v>0</v>
      </c>
      <c r="G3742" s="41">
        <v>583179</v>
      </c>
      <c r="H3742" s="41">
        <v>583179</v>
      </c>
      <c r="I3742" s="41">
        <v>0</v>
      </c>
      <c r="J3742" s="41">
        <v>202947</v>
      </c>
      <c r="K3742" s="41">
        <v>5832</v>
      </c>
      <c r="L3742" s="41">
        <v>0</v>
      </c>
      <c r="M3742" s="41">
        <v>0</v>
      </c>
      <c r="N3742" s="43">
        <v>786126</v>
      </c>
    </row>
    <row r="3743" spans="1:14" x14ac:dyDescent="0.2">
      <c r="A3743" s="34" t="s">
        <v>24</v>
      </c>
      <c r="B3743" s="35"/>
      <c r="C3743" s="36">
        <f t="shared" ref="C3743:N3743" si="778">SUM(C3737:C3742)</f>
        <v>0</v>
      </c>
      <c r="D3743" s="37">
        <f t="shared" si="778"/>
        <v>2.4790000000000001</v>
      </c>
      <c r="E3743" s="37">
        <f t="shared" si="778"/>
        <v>1.9100000000000001</v>
      </c>
      <c r="F3743" s="36">
        <f t="shared" si="778"/>
        <v>851907</v>
      </c>
      <c r="G3743" s="36">
        <f t="shared" si="778"/>
        <v>689062</v>
      </c>
      <c r="H3743" s="36">
        <f t="shared" si="778"/>
        <v>1540969</v>
      </c>
      <c r="I3743" s="36">
        <f t="shared" si="778"/>
        <v>60480</v>
      </c>
      <c r="J3743" s="36">
        <f t="shared" si="778"/>
        <v>556703</v>
      </c>
      <c r="K3743" s="36">
        <f t="shared" si="778"/>
        <v>15410</v>
      </c>
      <c r="L3743" s="36">
        <f t="shared" si="778"/>
        <v>0</v>
      </c>
      <c r="M3743" s="36">
        <f t="shared" si="778"/>
        <v>0</v>
      </c>
      <c r="N3743" s="38">
        <f t="shared" si="778"/>
        <v>2158152</v>
      </c>
    </row>
    <row r="3744" spans="1:14" x14ac:dyDescent="0.2">
      <c r="A3744" s="34" t="s">
        <v>25</v>
      </c>
      <c r="B3744" s="35"/>
      <c r="C3744" s="36"/>
      <c r="D3744" s="37"/>
      <c r="E3744" s="37"/>
      <c r="F3744" s="36"/>
      <c r="G3744" s="36"/>
      <c r="H3744" s="36"/>
      <c r="I3744" s="36"/>
      <c r="J3744" s="36"/>
      <c r="K3744" s="36"/>
      <c r="L3744" s="36"/>
      <c r="M3744" s="36"/>
      <c r="N3744" s="38"/>
    </row>
    <row r="3745" spans="1:14" x14ac:dyDescent="0.2">
      <c r="A3745" s="39" t="s">
        <v>56</v>
      </c>
      <c r="B3745" s="40"/>
      <c r="C3745" s="41">
        <v>43</v>
      </c>
      <c r="D3745" s="42">
        <v>0</v>
      </c>
      <c r="E3745" s="42">
        <v>0.48149999999999998</v>
      </c>
      <c r="F3745" s="41">
        <v>0</v>
      </c>
      <c r="G3745" s="41">
        <v>148027</v>
      </c>
      <c r="H3745" s="41">
        <v>148027</v>
      </c>
      <c r="I3745" s="41">
        <v>0</v>
      </c>
      <c r="J3745" s="41">
        <v>51513</v>
      </c>
      <c r="K3745" s="41">
        <v>1480</v>
      </c>
      <c r="L3745" s="41">
        <v>1075</v>
      </c>
      <c r="M3745" s="41">
        <v>0</v>
      </c>
      <c r="N3745" s="43">
        <v>200615</v>
      </c>
    </row>
    <row r="3746" spans="1:14" x14ac:dyDescent="0.2">
      <c r="A3746" s="39" t="s">
        <v>130</v>
      </c>
      <c r="B3746" s="40"/>
      <c r="C3746" s="41">
        <v>91</v>
      </c>
      <c r="D3746" s="42">
        <v>0</v>
      </c>
      <c r="E3746" s="42">
        <v>0.61619999999999997</v>
      </c>
      <c r="F3746" s="41">
        <v>0</v>
      </c>
      <c r="G3746" s="41">
        <v>189437</v>
      </c>
      <c r="H3746" s="41">
        <v>189437</v>
      </c>
      <c r="I3746" s="41">
        <v>0</v>
      </c>
      <c r="J3746" s="41">
        <v>65923</v>
      </c>
      <c r="K3746" s="41">
        <v>1894</v>
      </c>
      <c r="L3746" s="41">
        <v>1820</v>
      </c>
      <c r="M3746" s="41">
        <v>0</v>
      </c>
      <c r="N3746" s="43">
        <v>257180</v>
      </c>
    </row>
    <row r="3747" spans="1:14" x14ac:dyDescent="0.2">
      <c r="A3747" s="34" t="s">
        <v>24</v>
      </c>
      <c r="B3747" s="35"/>
      <c r="C3747" s="36">
        <f t="shared" ref="C3747:N3747" si="779">SUM(C3745:C3746)</f>
        <v>134</v>
      </c>
      <c r="D3747" s="37">
        <f t="shared" si="779"/>
        <v>0</v>
      </c>
      <c r="E3747" s="37">
        <f t="shared" si="779"/>
        <v>1.0976999999999999</v>
      </c>
      <c r="F3747" s="36">
        <f t="shared" si="779"/>
        <v>0</v>
      </c>
      <c r="G3747" s="36">
        <f t="shared" si="779"/>
        <v>337464</v>
      </c>
      <c r="H3747" s="36">
        <f t="shared" si="779"/>
        <v>337464</v>
      </c>
      <c r="I3747" s="36">
        <f t="shared" si="779"/>
        <v>0</v>
      </c>
      <c r="J3747" s="36">
        <f t="shared" si="779"/>
        <v>117436</v>
      </c>
      <c r="K3747" s="36">
        <f t="shared" si="779"/>
        <v>3374</v>
      </c>
      <c r="L3747" s="36">
        <f t="shared" si="779"/>
        <v>2895</v>
      </c>
      <c r="M3747" s="36">
        <f t="shared" si="779"/>
        <v>0</v>
      </c>
      <c r="N3747" s="38">
        <f t="shared" si="779"/>
        <v>457795</v>
      </c>
    </row>
    <row r="3748" spans="1:14" x14ac:dyDescent="0.2">
      <c r="A3748" s="34" t="s">
        <v>1483</v>
      </c>
      <c r="B3748" s="35"/>
      <c r="C3748" s="36"/>
      <c r="D3748" s="37"/>
      <c r="E3748" s="37"/>
      <c r="F3748" s="36"/>
      <c r="G3748" s="36"/>
      <c r="H3748" s="36"/>
      <c r="I3748" s="36"/>
      <c r="J3748" s="36"/>
      <c r="K3748" s="36"/>
      <c r="L3748" s="36"/>
      <c r="M3748" s="36"/>
      <c r="N3748" s="38"/>
    </row>
    <row r="3749" spans="1:14" x14ac:dyDescent="0.2">
      <c r="A3749" s="39" t="s">
        <v>1484</v>
      </c>
      <c r="B3749" s="40"/>
      <c r="C3749" s="41">
        <v>81</v>
      </c>
      <c r="D3749" s="42">
        <v>0</v>
      </c>
      <c r="E3749" s="42">
        <v>0.13639999999999999</v>
      </c>
      <c r="F3749" s="41">
        <v>0</v>
      </c>
      <c r="G3749" s="41">
        <v>36965</v>
      </c>
      <c r="H3749" s="41">
        <v>36965</v>
      </c>
      <c r="I3749" s="41">
        <v>0</v>
      </c>
      <c r="J3749" s="41">
        <v>12864</v>
      </c>
      <c r="K3749" s="41">
        <v>370</v>
      </c>
      <c r="L3749" s="41">
        <v>0</v>
      </c>
      <c r="M3749" s="41">
        <v>0</v>
      </c>
      <c r="N3749" s="43">
        <v>49829</v>
      </c>
    </row>
    <row r="3750" spans="1:14" x14ac:dyDescent="0.2">
      <c r="A3750" s="39" t="s">
        <v>1485</v>
      </c>
      <c r="B3750" s="40"/>
      <c r="C3750" s="41">
        <v>0</v>
      </c>
      <c r="D3750" s="42">
        <v>2.6558000000000002</v>
      </c>
      <c r="E3750" s="42">
        <v>0</v>
      </c>
      <c r="F3750" s="41">
        <v>1217012</v>
      </c>
      <c r="G3750" s="41">
        <v>0</v>
      </c>
      <c r="H3750" s="41">
        <v>1217012</v>
      </c>
      <c r="I3750" s="41">
        <v>0</v>
      </c>
      <c r="J3750" s="41">
        <v>423520</v>
      </c>
      <c r="K3750" s="41">
        <v>12170</v>
      </c>
      <c r="L3750" s="41">
        <v>0</v>
      </c>
      <c r="M3750" s="41">
        <v>0</v>
      </c>
      <c r="N3750" s="43">
        <v>1640532</v>
      </c>
    </row>
    <row r="3751" spans="1:14" x14ac:dyDescent="0.2">
      <c r="A3751" s="34" t="s">
        <v>24</v>
      </c>
      <c r="B3751" s="35"/>
      <c r="C3751" s="36">
        <f t="shared" ref="C3751:N3751" si="780">SUM(C3749:C3750)</f>
        <v>81</v>
      </c>
      <c r="D3751" s="37">
        <f t="shared" si="780"/>
        <v>2.6558000000000002</v>
      </c>
      <c r="E3751" s="37">
        <f t="shared" si="780"/>
        <v>0.13639999999999999</v>
      </c>
      <c r="F3751" s="36">
        <f t="shared" si="780"/>
        <v>1217012</v>
      </c>
      <c r="G3751" s="36">
        <f t="shared" si="780"/>
        <v>36965</v>
      </c>
      <c r="H3751" s="36">
        <f t="shared" si="780"/>
        <v>1253977</v>
      </c>
      <c r="I3751" s="36">
        <f t="shared" si="780"/>
        <v>0</v>
      </c>
      <c r="J3751" s="36">
        <f t="shared" si="780"/>
        <v>436384</v>
      </c>
      <c r="K3751" s="36">
        <f t="shared" si="780"/>
        <v>12540</v>
      </c>
      <c r="L3751" s="36">
        <f t="shared" si="780"/>
        <v>0</v>
      </c>
      <c r="M3751" s="36">
        <f t="shared" si="780"/>
        <v>0</v>
      </c>
      <c r="N3751" s="38">
        <f t="shared" si="780"/>
        <v>1690361</v>
      </c>
    </row>
    <row r="3752" spans="1:14" x14ac:dyDescent="0.2">
      <c r="A3752" s="29" t="s">
        <v>2938</v>
      </c>
      <c r="B3752" s="30"/>
      <c r="C3752" s="31">
        <f t="shared" ref="C3752:N3752" si="781">C3732+C3735+C3743+C3747+C3751</f>
        <v>215</v>
      </c>
      <c r="D3752" s="32">
        <f t="shared" si="781"/>
        <v>15.545099999999998</v>
      </c>
      <c r="E3752" s="32">
        <f t="shared" si="781"/>
        <v>4.7941000000000003</v>
      </c>
      <c r="F3752" s="31">
        <f t="shared" si="781"/>
        <v>8318497</v>
      </c>
      <c r="G3752" s="31">
        <f t="shared" si="781"/>
        <v>1466920</v>
      </c>
      <c r="H3752" s="31">
        <f t="shared" si="781"/>
        <v>9785417</v>
      </c>
      <c r="I3752" s="31">
        <f t="shared" si="781"/>
        <v>60480</v>
      </c>
      <c r="J3752" s="31">
        <f t="shared" si="781"/>
        <v>3425769</v>
      </c>
      <c r="K3752" s="31">
        <f t="shared" si="781"/>
        <v>97854</v>
      </c>
      <c r="L3752" s="31">
        <f t="shared" si="781"/>
        <v>157270</v>
      </c>
      <c r="M3752" s="31">
        <f t="shared" si="781"/>
        <v>0</v>
      </c>
      <c r="N3752" s="33">
        <f t="shared" si="781"/>
        <v>13428936</v>
      </c>
    </row>
    <row r="3753" spans="1:14" x14ac:dyDescent="0.2">
      <c r="A3753" s="39"/>
      <c r="B3753" s="40"/>
      <c r="C3753" s="41"/>
      <c r="D3753" s="42"/>
      <c r="E3753" s="42"/>
      <c r="F3753" s="41"/>
      <c r="G3753" s="41"/>
      <c r="H3753" s="41"/>
      <c r="I3753" s="41"/>
      <c r="J3753" s="41"/>
      <c r="K3753" s="41"/>
      <c r="L3753" s="41"/>
      <c r="M3753" s="41"/>
      <c r="N3753" s="43"/>
    </row>
    <row r="3754" spans="1:14" x14ac:dyDescent="0.2">
      <c r="A3754" s="29" t="s">
        <v>2939</v>
      </c>
      <c r="B3754" s="30"/>
      <c r="C3754" s="31"/>
      <c r="D3754" s="32"/>
      <c r="E3754" s="32"/>
      <c r="F3754" s="31"/>
      <c r="G3754" s="31"/>
      <c r="H3754" s="31"/>
      <c r="I3754" s="31"/>
      <c r="J3754" s="31"/>
      <c r="K3754" s="31"/>
      <c r="L3754" s="31"/>
      <c r="M3754" s="31"/>
      <c r="N3754" s="33"/>
    </row>
    <row r="3755" spans="1:14" x14ac:dyDescent="0.2">
      <c r="A3755" s="29" t="s">
        <v>2940</v>
      </c>
      <c r="B3755" s="30" t="s">
        <v>6</v>
      </c>
      <c r="C3755" s="31" t="s">
        <v>7</v>
      </c>
      <c r="D3755" s="32" t="s">
        <v>8</v>
      </c>
      <c r="E3755" s="32" t="s">
        <v>9</v>
      </c>
      <c r="F3755" s="31" t="s">
        <v>10</v>
      </c>
      <c r="G3755" s="31" t="s">
        <v>11</v>
      </c>
      <c r="H3755" s="31" t="s">
        <v>12</v>
      </c>
      <c r="I3755" s="31" t="s">
        <v>13</v>
      </c>
      <c r="J3755" s="31" t="s">
        <v>14</v>
      </c>
      <c r="K3755" s="31" t="s">
        <v>15</v>
      </c>
      <c r="L3755" s="31" t="s">
        <v>16</v>
      </c>
      <c r="M3755" s="31" t="s">
        <v>17</v>
      </c>
      <c r="N3755" s="33" t="s">
        <v>18</v>
      </c>
    </row>
    <row r="3756" spans="1:14" x14ac:dyDescent="0.2">
      <c r="A3756" s="34" t="s">
        <v>1476</v>
      </c>
      <c r="B3756" s="35"/>
      <c r="C3756" s="36"/>
      <c r="D3756" s="37"/>
      <c r="E3756" s="37"/>
      <c r="F3756" s="36"/>
      <c r="G3756" s="36"/>
      <c r="H3756" s="36"/>
      <c r="I3756" s="36"/>
      <c r="J3756" s="36"/>
      <c r="K3756" s="36"/>
      <c r="L3756" s="36"/>
      <c r="M3756" s="36"/>
      <c r="N3756" s="38"/>
    </row>
    <row r="3757" spans="1:14" x14ac:dyDescent="0.2">
      <c r="A3757" s="39" t="s">
        <v>1481</v>
      </c>
      <c r="B3757" s="40"/>
      <c r="C3757" s="41">
        <v>0</v>
      </c>
      <c r="D3757" s="42">
        <v>4.9093</v>
      </c>
      <c r="E3757" s="42">
        <v>0.68</v>
      </c>
      <c r="F3757" s="41">
        <v>2989270</v>
      </c>
      <c r="G3757" s="41">
        <v>170748</v>
      </c>
      <c r="H3757" s="41">
        <v>3160018</v>
      </c>
      <c r="I3757" s="41">
        <v>0</v>
      </c>
      <c r="J3757" s="41">
        <v>1099686</v>
      </c>
      <c r="K3757" s="41">
        <v>31600</v>
      </c>
      <c r="L3757" s="41">
        <v>106200</v>
      </c>
      <c r="M3757" s="41">
        <v>0</v>
      </c>
      <c r="N3757" s="43">
        <v>4365904</v>
      </c>
    </row>
    <row r="3758" spans="1:14" x14ac:dyDescent="0.2">
      <c r="A3758" s="34" t="s">
        <v>24</v>
      </c>
      <c r="B3758" s="35"/>
      <c r="C3758" s="36">
        <f t="shared" ref="C3758:N3758" si="782">SUM(C3757:C3757)</f>
        <v>0</v>
      </c>
      <c r="D3758" s="37">
        <f t="shared" si="782"/>
        <v>4.9093</v>
      </c>
      <c r="E3758" s="37">
        <f t="shared" si="782"/>
        <v>0.68</v>
      </c>
      <c r="F3758" s="36">
        <f t="shared" si="782"/>
        <v>2989270</v>
      </c>
      <c r="G3758" s="36">
        <f t="shared" si="782"/>
        <v>170748</v>
      </c>
      <c r="H3758" s="36">
        <f t="shared" si="782"/>
        <v>3160018</v>
      </c>
      <c r="I3758" s="36">
        <f t="shared" si="782"/>
        <v>0</v>
      </c>
      <c r="J3758" s="36">
        <f t="shared" si="782"/>
        <v>1099686</v>
      </c>
      <c r="K3758" s="36">
        <f t="shared" si="782"/>
        <v>31600</v>
      </c>
      <c r="L3758" s="36">
        <f t="shared" si="782"/>
        <v>106200</v>
      </c>
      <c r="M3758" s="36">
        <f t="shared" si="782"/>
        <v>0</v>
      </c>
      <c r="N3758" s="38">
        <f t="shared" si="782"/>
        <v>4365904</v>
      </c>
    </row>
    <row r="3759" spans="1:14" x14ac:dyDescent="0.2">
      <c r="A3759" s="34" t="s">
        <v>1629</v>
      </c>
      <c r="B3759" s="35"/>
      <c r="C3759" s="36"/>
      <c r="D3759" s="37"/>
      <c r="E3759" s="37"/>
      <c r="F3759" s="36"/>
      <c r="G3759" s="36"/>
      <c r="H3759" s="36"/>
      <c r="I3759" s="36"/>
      <c r="J3759" s="36"/>
      <c r="K3759" s="36"/>
      <c r="L3759" s="36"/>
      <c r="M3759" s="36"/>
      <c r="N3759" s="38"/>
    </row>
    <row r="3760" spans="1:14" x14ac:dyDescent="0.2">
      <c r="A3760" s="39" t="s">
        <v>162</v>
      </c>
      <c r="B3760" s="40"/>
      <c r="C3760" s="41">
        <v>0</v>
      </c>
      <c r="D3760" s="42">
        <v>1.6389</v>
      </c>
      <c r="E3760" s="42">
        <v>0</v>
      </c>
      <c r="F3760" s="41">
        <v>567792</v>
      </c>
      <c r="G3760" s="41">
        <v>0</v>
      </c>
      <c r="H3760" s="41">
        <v>567792</v>
      </c>
      <c r="I3760" s="41">
        <v>0</v>
      </c>
      <c r="J3760" s="41">
        <v>197591</v>
      </c>
      <c r="K3760" s="41">
        <v>5678</v>
      </c>
      <c r="L3760" s="41">
        <v>0</v>
      </c>
      <c r="M3760" s="41">
        <v>0</v>
      </c>
      <c r="N3760" s="43">
        <v>765383</v>
      </c>
    </row>
    <row r="3761" spans="1:14" x14ac:dyDescent="0.2">
      <c r="A3761" s="39" t="s">
        <v>23</v>
      </c>
      <c r="B3761" s="40"/>
      <c r="C3761" s="41">
        <v>0</v>
      </c>
      <c r="D3761" s="42">
        <v>0</v>
      </c>
      <c r="E3761" s="42">
        <v>1</v>
      </c>
      <c r="F3761" s="41">
        <v>0</v>
      </c>
      <c r="G3761" s="41">
        <v>390792</v>
      </c>
      <c r="H3761" s="41">
        <v>390792</v>
      </c>
      <c r="I3761" s="41">
        <v>0</v>
      </c>
      <c r="J3761" s="41">
        <v>135996</v>
      </c>
      <c r="K3761" s="41">
        <v>3908</v>
      </c>
      <c r="L3761" s="41">
        <v>0</v>
      </c>
      <c r="M3761" s="41">
        <v>0</v>
      </c>
      <c r="N3761" s="43">
        <v>526788</v>
      </c>
    </row>
    <row r="3762" spans="1:14" x14ac:dyDescent="0.2">
      <c r="A3762" s="34" t="s">
        <v>24</v>
      </c>
      <c r="B3762" s="35"/>
      <c r="C3762" s="36">
        <f t="shared" ref="C3762:N3762" si="783">SUM(C3760:C3761)</f>
        <v>0</v>
      </c>
      <c r="D3762" s="37">
        <f t="shared" si="783"/>
        <v>1.6389</v>
      </c>
      <c r="E3762" s="37">
        <f t="shared" si="783"/>
        <v>1</v>
      </c>
      <c r="F3762" s="36">
        <f t="shared" si="783"/>
        <v>567792</v>
      </c>
      <c r="G3762" s="36">
        <f t="shared" si="783"/>
        <v>390792</v>
      </c>
      <c r="H3762" s="36">
        <f t="shared" si="783"/>
        <v>958584</v>
      </c>
      <c r="I3762" s="36">
        <f t="shared" si="783"/>
        <v>0</v>
      </c>
      <c r="J3762" s="36">
        <f t="shared" si="783"/>
        <v>333587</v>
      </c>
      <c r="K3762" s="36">
        <f t="shared" si="783"/>
        <v>9586</v>
      </c>
      <c r="L3762" s="36">
        <f t="shared" si="783"/>
        <v>0</v>
      </c>
      <c r="M3762" s="36">
        <f t="shared" si="783"/>
        <v>0</v>
      </c>
      <c r="N3762" s="38">
        <f t="shared" si="783"/>
        <v>1292171</v>
      </c>
    </row>
    <row r="3763" spans="1:14" x14ac:dyDescent="0.2">
      <c r="A3763" s="34" t="s">
        <v>25</v>
      </c>
      <c r="B3763" s="35"/>
      <c r="C3763" s="36"/>
      <c r="D3763" s="37"/>
      <c r="E3763" s="37"/>
      <c r="F3763" s="36"/>
      <c r="G3763" s="36"/>
      <c r="H3763" s="36"/>
      <c r="I3763" s="36"/>
      <c r="J3763" s="36"/>
      <c r="K3763" s="36"/>
      <c r="L3763" s="36"/>
      <c r="M3763" s="36"/>
      <c r="N3763" s="38"/>
    </row>
    <row r="3764" spans="1:14" x14ac:dyDescent="0.2">
      <c r="A3764" s="39" t="s">
        <v>130</v>
      </c>
      <c r="B3764" s="40"/>
      <c r="C3764" s="41">
        <v>72</v>
      </c>
      <c r="D3764" s="42">
        <v>0</v>
      </c>
      <c r="E3764" s="42">
        <v>0.51559999999999995</v>
      </c>
      <c r="F3764" s="41">
        <v>0</v>
      </c>
      <c r="G3764" s="41">
        <v>158510</v>
      </c>
      <c r="H3764" s="41">
        <v>158510</v>
      </c>
      <c r="I3764" s="41">
        <v>0</v>
      </c>
      <c r="J3764" s="41">
        <v>55161</v>
      </c>
      <c r="K3764" s="41">
        <v>1585</v>
      </c>
      <c r="L3764" s="41">
        <v>1440</v>
      </c>
      <c r="M3764" s="41">
        <v>0</v>
      </c>
      <c r="N3764" s="43">
        <v>215111</v>
      </c>
    </row>
    <row r="3765" spans="1:14" x14ac:dyDescent="0.2">
      <c r="A3765" s="34" t="s">
        <v>24</v>
      </c>
      <c r="B3765" s="35"/>
      <c r="C3765" s="36">
        <f t="shared" ref="C3765:N3765" si="784">SUM(C3764:C3764)</f>
        <v>72</v>
      </c>
      <c r="D3765" s="37">
        <f t="shared" si="784"/>
        <v>0</v>
      </c>
      <c r="E3765" s="37">
        <f t="shared" si="784"/>
        <v>0.51559999999999995</v>
      </c>
      <c r="F3765" s="36">
        <f t="shared" si="784"/>
        <v>0</v>
      </c>
      <c r="G3765" s="36">
        <f t="shared" si="784"/>
        <v>158510</v>
      </c>
      <c r="H3765" s="36">
        <f t="shared" si="784"/>
        <v>158510</v>
      </c>
      <c r="I3765" s="36">
        <f t="shared" si="784"/>
        <v>0</v>
      </c>
      <c r="J3765" s="36">
        <f t="shared" si="784"/>
        <v>55161</v>
      </c>
      <c r="K3765" s="36">
        <f t="shared" si="784"/>
        <v>1585</v>
      </c>
      <c r="L3765" s="36">
        <f t="shared" si="784"/>
        <v>1440</v>
      </c>
      <c r="M3765" s="36">
        <f t="shared" si="784"/>
        <v>0</v>
      </c>
      <c r="N3765" s="38">
        <f t="shared" si="784"/>
        <v>215111</v>
      </c>
    </row>
    <row r="3766" spans="1:14" x14ac:dyDescent="0.2">
      <c r="A3766" s="34" t="s">
        <v>1483</v>
      </c>
      <c r="B3766" s="35"/>
      <c r="C3766" s="36"/>
      <c r="D3766" s="37"/>
      <c r="E3766" s="37"/>
      <c r="F3766" s="36"/>
      <c r="G3766" s="36"/>
      <c r="H3766" s="36"/>
      <c r="I3766" s="36"/>
      <c r="J3766" s="36"/>
      <c r="K3766" s="36"/>
      <c r="L3766" s="36"/>
      <c r="M3766" s="36"/>
      <c r="N3766" s="38"/>
    </row>
    <row r="3767" spans="1:14" x14ac:dyDescent="0.2">
      <c r="A3767" s="39" t="s">
        <v>1492</v>
      </c>
      <c r="B3767" s="40"/>
      <c r="C3767" s="41">
        <v>50</v>
      </c>
      <c r="D3767" s="42">
        <v>0</v>
      </c>
      <c r="E3767" s="42">
        <v>9.5200000000000007E-2</v>
      </c>
      <c r="F3767" s="41">
        <v>0</v>
      </c>
      <c r="G3767" s="41">
        <v>25800</v>
      </c>
      <c r="H3767" s="41">
        <v>25800</v>
      </c>
      <c r="I3767" s="41">
        <v>0</v>
      </c>
      <c r="J3767" s="41">
        <v>8978</v>
      </c>
      <c r="K3767" s="41">
        <v>258</v>
      </c>
      <c r="L3767" s="41">
        <v>0</v>
      </c>
      <c r="M3767" s="41">
        <v>0</v>
      </c>
      <c r="N3767" s="43">
        <v>34778</v>
      </c>
    </row>
    <row r="3768" spans="1:14" x14ac:dyDescent="0.2">
      <c r="A3768" s="39" t="s">
        <v>1485</v>
      </c>
      <c r="B3768" s="40"/>
      <c r="C3768" s="41">
        <v>0</v>
      </c>
      <c r="D3768" s="42">
        <v>2.0533999999999999</v>
      </c>
      <c r="E3768" s="42">
        <v>0</v>
      </c>
      <c r="F3768" s="41">
        <v>877315</v>
      </c>
      <c r="G3768" s="41">
        <v>0</v>
      </c>
      <c r="H3768" s="41">
        <v>877315</v>
      </c>
      <c r="I3768" s="41">
        <v>0</v>
      </c>
      <c r="J3768" s="41">
        <v>305305</v>
      </c>
      <c r="K3768" s="41">
        <v>8773</v>
      </c>
      <c r="L3768" s="41">
        <v>0</v>
      </c>
      <c r="M3768" s="41">
        <v>0</v>
      </c>
      <c r="N3768" s="43">
        <v>1182620</v>
      </c>
    </row>
    <row r="3769" spans="1:14" x14ac:dyDescent="0.2">
      <c r="A3769" s="34" t="s">
        <v>24</v>
      </c>
      <c r="B3769" s="35"/>
      <c r="C3769" s="36">
        <f t="shared" ref="C3769:N3769" si="785">SUM(C3767:C3768)</f>
        <v>50</v>
      </c>
      <c r="D3769" s="37">
        <f t="shared" si="785"/>
        <v>2.0533999999999999</v>
      </c>
      <c r="E3769" s="37">
        <f t="shared" si="785"/>
        <v>9.5200000000000007E-2</v>
      </c>
      <c r="F3769" s="36">
        <f t="shared" si="785"/>
        <v>877315</v>
      </c>
      <c r="G3769" s="36">
        <f t="shared" si="785"/>
        <v>25800</v>
      </c>
      <c r="H3769" s="36">
        <f t="shared" si="785"/>
        <v>903115</v>
      </c>
      <c r="I3769" s="36">
        <f t="shared" si="785"/>
        <v>0</v>
      </c>
      <c r="J3769" s="36">
        <f t="shared" si="785"/>
        <v>314283</v>
      </c>
      <c r="K3769" s="36">
        <f t="shared" si="785"/>
        <v>9031</v>
      </c>
      <c r="L3769" s="36">
        <f t="shared" si="785"/>
        <v>0</v>
      </c>
      <c r="M3769" s="36">
        <f t="shared" si="785"/>
        <v>0</v>
      </c>
      <c r="N3769" s="38">
        <f t="shared" si="785"/>
        <v>1217398</v>
      </c>
    </row>
    <row r="3770" spans="1:14" x14ac:dyDescent="0.2">
      <c r="A3770" s="29" t="s">
        <v>2941</v>
      </c>
      <c r="B3770" s="30"/>
      <c r="C3770" s="31">
        <f t="shared" ref="C3770:N3770" si="786">C3758+C3762+C3765+C3769</f>
        <v>122</v>
      </c>
      <c r="D3770" s="32">
        <f t="shared" si="786"/>
        <v>8.6015999999999995</v>
      </c>
      <c r="E3770" s="32">
        <f t="shared" si="786"/>
        <v>2.2908000000000004</v>
      </c>
      <c r="F3770" s="31">
        <f t="shared" si="786"/>
        <v>4434377</v>
      </c>
      <c r="G3770" s="31">
        <f t="shared" si="786"/>
        <v>745850</v>
      </c>
      <c r="H3770" s="31">
        <f t="shared" si="786"/>
        <v>5180227</v>
      </c>
      <c r="I3770" s="31">
        <f t="shared" si="786"/>
        <v>0</v>
      </c>
      <c r="J3770" s="31">
        <f t="shared" si="786"/>
        <v>1802717</v>
      </c>
      <c r="K3770" s="31">
        <f t="shared" si="786"/>
        <v>51802</v>
      </c>
      <c r="L3770" s="31">
        <f t="shared" si="786"/>
        <v>107640</v>
      </c>
      <c r="M3770" s="31">
        <f t="shared" si="786"/>
        <v>0</v>
      </c>
      <c r="N3770" s="33">
        <f t="shared" si="786"/>
        <v>7090584</v>
      </c>
    </row>
    <row r="3771" spans="1:14" x14ac:dyDescent="0.2">
      <c r="A3771" s="39"/>
      <c r="B3771" s="40"/>
      <c r="C3771" s="41"/>
      <c r="D3771" s="42"/>
      <c r="E3771" s="42"/>
      <c r="F3771" s="41"/>
      <c r="G3771" s="41"/>
      <c r="H3771" s="41"/>
      <c r="I3771" s="41"/>
      <c r="J3771" s="41"/>
      <c r="K3771" s="41"/>
      <c r="L3771" s="41"/>
      <c r="M3771" s="41"/>
      <c r="N3771" s="43"/>
    </row>
    <row r="3772" spans="1:14" x14ac:dyDescent="0.2">
      <c r="A3772" s="29" t="s">
        <v>2942</v>
      </c>
      <c r="B3772" s="30"/>
      <c r="C3772" s="31"/>
      <c r="D3772" s="32"/>
      <c r="E3772" s="32"/>
      <c r="F3772" s="31"/>
      <c r="G3772" s="31"/>
      <c r="H3772" s="31"/>
      <c r="I3772" s="31"/>
      <c r="J3772" s="31"/>
      <c r="K3772" s="31"/>
      <c r="L3772" s="31"/>
      <c r="M3772" s="31"/>
      <c r="N3772" s="33"/>
    </row>
    <row r="3773" spans="1:14" x14ac:dyDescent="0.2">
      <c r="A3773" s="29" t="s">
        <v>2943</v>
      </c>
      <c r="B3773" s="30" t="s">
        <v>6</v>
      </c>
      <c r="C3773" s="31" t="s">
        <v>7</v>
      </c>
      <c r="D3773" s="32" t="s">
        <v>8</v>
      </c>
      <c r="E3773" s="32" t="s">
        <v>9</v>
      </c>
      <c r="F3773" s="31" t="s">
        <v>10</v>
      </c>
      <c r="G3773" s="31" t="s">
        <v>11</v>
      </c>
      <c r="H3773" s="31" t="s">
        <v>12</v>
      </c>
      <c r="I3773" s="31" t="s">
        <v>13</v>
      </c>
      <c r="J3773" s="31" t="s">
        <v>14</v>
      </c>
      <c r="K3773" s="31" t="s">
        <v>15</v>
      </c>
      <c r="L3773" s="31" t="s">
        <v>16</v>
      </c>
      <c r="M3773" s="31" t="s">
        <v>17</v>
      </c>
      <c r="N3773" s="33" t="s">
        <v>18</v>
      </c>
    </row>
    <row r="3774" spans="1:14" x14ac:dyDescent="0.2">
      <c r="A3774" s="34" t="s">
        <v>1629</v>
      </c>
      <c r="B3774" s="35"/>
      <c r="C3774" s="36"/>
      <c r="D3774" s="37"/>
      <c r="E3774" s="37"/>
      <c r="F3774" s="36"/>
      <c r="G3774" s="36"/>
      <c r="H3774" s="36"/>
      <c r="I3774" s="36"/>
      <c r="J3774" s="36"/>
      <c r="K3774" s="36"/>
      <c r="L3774" s="36"/>
      <c r="M3774" s="36"/>
      <c r="N3774" s="38"/>
    </row>
    <row r="3775" spans="1:14" x14ac:dyDescent="0.2">
      <c r="A3775" s="39" t="s">
        <v>162</v>
      </c>
      <c r="B3775" s="40"/>
      <c r="C3775" s="41">
        <v>0</v>
      </c>
      <c r="D3775" s="42">
        <v>1.75</v>
      </c>
      <c r="E3775" s="42">
        <v>0</v>
      </c>
      <c r="F3775" s="41">
        <v>606282</v>
      </c>
      <c r="G3775" s="41">
        <v>0</v>
      </c>
      <c r="H3775" s="41">
        <v>606282</v>
      </c>
      <c r="I3775" s="41">
        <v>0</v>
      </c>
      <c r="J3775" s="41">
        <v>210986</v>
      </c>
      <c r="K3775" s="41">
        <v>6063</v>
      </c>
      <c r="L3775" s="41">
        <v>0</v>
      </c>
      <c r="M3775" s="41">
        <v>0</v>
      </c>
      <c r="N3775" s="43">
        <v>817268</v>
      </c>
    </row>
    <row r="3776" spans="1:14" x14ac:dyDescent="0.2">
      <c r="A3776" s="39" t="s">
        <v>1205</v>
      </c>
      <c r="B3776" s="40"/>
      <c r="C3776" s="41">
        <v>0</v>
      </c>
      <c r="D3776" s="42">
        <v>0</v>
      </c>
      <c r="E3776" s="42">
        <v>0</v>
      </c>
      <c r="F3776" s="41">
        <v>0</v>
      </c>
      <c r="G3776" s="41">
        <v>0</v>
      </c>
      <c r="H3776" s="41">
        <v>0</v>
      </c>
      <c r="I3776" s="41">
        <v>33040</v>
      </c>
      <c r="J3776" s="41">
        <v>11168</v>
      </c>
      <c r="K3776" s="41">
        <v>0</v>
      </c>
      <c r="L3776" s="41">
        <v>0</v>
      </c>
      <c r="M3776" s="41">
        <v>0</v>
      </c>
      <c r="N3776" s="43">
        <v>44208</v>
      </c>
    </row>
    <row r="3777" spans="1:14" x14ac:dyDescent="0.2">
      <c r="A3777" s="39" t="s">
        <v>163</v>
      </c>
      <c r="B3777" s="40"/>
      <c r="C3777" s="41">
        <v>0</v>
      </c>
      <c r="D3777" s="42">
        <v>0</v>
      </c>
      <c r="E3777" s="42">
        <v>0</v>
      </c>
      <c r="F3777" s="41">
        <v>0</v>
      </c>
      <c r="G3777" s="41">
        <v>0</v>
      </c>
      <c r="H3777" s="41">
        <v>0</v>
      </c>
      <c r="I3777" s="41">
        <v>0</v>
      </c>
      <c r="J3777" s="41">
        <v>1</v>
      </c>
      <c r="K3777" s="41">
        <v>0</v>
      </c>
      <c r="L3777" s="41">
        <v>0</v>
      </c>
      <c r="M3777" s="41">
        <v>0</v>
      </c>
      <c r="N3777" s="43">
        <v>1</v>
      </c>
    </row>
    <row r="3778" spans="1:14" x14ac:dyDescent="0.2">
      <c r="A3778" s="39" t="s">
        <v>23</v>
      </c>
      <c r="B3778" s="40"/>
      <c r="C3778" s="41">
        <v>0</v>
      </c>
      <c r="D3778" s="42">
        <v>0</v>
      </c>
      <c r="E3778" s="42">
        <v>1</v>
      </c>
      <c r="F3778" s="41">
        <v>0</v>
      </c>
      <c r="G3778" s="41">
        <v>390792</v>
      </c>
      <c r="H3778" s="41">
        <v>390792</v>
      </c>
      <c r="I3778" s="41">
        <v>0</v>
      </c>
      <c r="J3778" s="41">
        <v>135996</v>
      </c>
      <c r="K3778" s="41">
        <v>3908</v>
      </c>
      <c r="L3778" s="41">
        <v>0</v>
      </c>
      <c r="M3778" s="41">
        <v>0</v>
      </c>
      <c r="N3778" s="43">
        <v>526788</v>
      </c>
    </row>
    <row r="3779" spans="1:14" x14ac:dyDescent="0.2">
      <c r="A3779" s="39" t="s">
        <v>1481</v>
      </c>
      <c r="B3779" s="40"/>
      <c r="C3779" s="41">
        <v>0</v>
      </c>
      <c r="D3779" s="42">
        <v>5.0913000000000004</v>
      </c>
      <c r="E3779" s="42">
        <v>0.68</v>
      </c>
      <c r="F3779" s="41">
        <v>3252712</v>
      </c>
      <c r="G3779" s="41">
        <v>170748</v>
      </c>
      <c r="H3779" s="41">
        <v>3423460</v>
      </c>
      <c r="I3779" s="41">
        <v>0</v>
      </c>
      <c r="J3779" s="41">
        <v>1191363</v>
      </c>
      <c r="K3779" s="41">
        <v>34234</v>
      </c>
      <c r="L3779" s="41">
        <v>104725</v>
      </c>
      <c r="M3779" s="41">
        <v>0</v>
      </c>
      <c r="N3779" s="43">
        <v>4719548</v>
      </c>
    </row>
    <row r="3780" spans="1:14" x14ac:dyDescent="0.2">
      <c r="A3780" s="39" t="s">
        <v>1482</v>
      </c>
      <c r="B3780" s="40"/>
      <c r="C3780" s="41">
        <v>0</v>
      </c>
      <c r="D3780" s="42">
        <v>0</v>
      </c>
      <c r="E3780" s="42">
        <v>0</v>
      </c>
      <c r="F3780" s="41">
        <v>24000</v>
      </c>
      <c r="G3780" s="41">
        <v>0</v>
      </c>
      <c r="H3780" s="41">
        <v>24000</v>
      </c>
      <c r="I3780" s="41">
        <v>0</v>
      </c>
      <c r="J3780" s="41">
        <v>8352</v>
      </c>
      <c r="K3780" s="41">
        <v>240</v>
      </c>
      <c r="L3780" s="41">
        <v>4500</v>
      </c>
      <c r="M3780" s="41">
        <v>0</v>
      </c>
      <c r="N3780" s="43">
        <v>36852</v>
      </c>
    </row>
    <row r="3781" spans="1:14" x14ac:dyDescent="0.2">
      <c r="A3781" s="34" t="s">
        <v>24</v>
      </c>
      <c r="B3781" s="35"/>
      <c r="C3781" s="36">
        <f t="shared" ref="C3781:N3781" si="787">SUM(C3775:C3780)</f>
        <v>0</v>
      </c>
      <c r="D3781" s="37">
        <f t="shared" si="787"/>
        <v>6.8413000000000004</v>
      </c>
      <c r="E3781" s="37">
        <f t="shared" si="787"/>
        <v>1.6800000000000002</v>
      </c>
      <c r="F3781" s="36">
        <f t="shared" si="787"/>
        <v>3882994</v>
      </c>
      <c r="G3781" s="36">
        <f t="shared" si="787"/>
        <v>561540</v>
      </c>
      <c r="H3781" s="36">
        <f t="shared" si="787"/>
        <v>4444534</v>
      </c>
      <c r="I3781" s="36">
        <f t="shared" si="787"/>
        <v>33040</v>
      </c>
      <c r="J3781" s="36">
        <f t="shared" si="787"/>
        <v>1557866</v>
      </c>
      <c r="K3781" s="36">
        <f t="shared" si="787"/>
        <v>44445</v>
      </c>
      <c r="L3781" s="36">
        <f t="shared" si="787"/>
        <v>109225</v>
      </c>
      <c r="M3781" s="36">
        <f t="shared" si="787"/>
        <v>0</v>
      </c>
      <c r="N3781" s="38">
        <f t="shared" si="787"/>
        <v>6144665</v>
      </c>
    </row>
    <row r="3782" spans="1:14" x14ac:dyDescent="0.2">
      <c r="A3782" s="34" t="s">
        <v>25</v>
      </c>
      <c r="B3782" s="35"/>
      <c r="C3782" s="36"/>
      <c r="D3782" s="37"/>
      <c r="E3782" s="37"/>
      <c r="F3782" s="36"/>
      <c r="G3782" s="36"/>
      <c r="H3782" s="36"/>
      <c r="I3782" s="36"/>
      <c r="J3782" s="36"/>
      <c r="K3782" s="36"/>
      <c r="L3782" s="36"/>
      <c r="M3782" s="36"/>
      <c r="N3782" s="38"/>
    </row>
    <row r="3783" spans="1:14" x14ac:dyDescent="0.2">
      <c r="A3783" s="39" t="s">
        <v>130</v>
      </c>
      <c r="B3783" s="40"/>
      <c r="C3783" s="41">
        <v>68</v>
      </c>
      <c r="D3783" s="42">
        <v>0</v>
      </c>
      <c r="E3783" s="42">
        <v>0.49380000000000002</v>
      </c>
      <c r="F3783" s="41">
        <v>0</v>
      </c>
      <c r="G3783" s="41">
        <v>151808</v>
      </c>
      <c r="H3783" s="41">
        <v>151808</v>
      </c>
      <c r="I3783" s="41">
        <v>0</v>
      </c>
      <c r="J3783" s="41">
        <v>52829</v>
      </c>
      <c r="K3783" s="41">
        <v>1518</v>
      </c>
      <c r="L3783" s="41">
        <v>1360</v>
      </c>
      <c r="M3783" s="41">
        <v>0</v>
      </c>
      <c r="N3783" s="43">
        <v>205997</v>
      </c>
    </row>
    <row r="3784" spans="1:14" x14ac:dyDescent="0.2">
      <c r="A3784" s="34" t="s">
        <v>24</v>
      </c>
      <c r="B3784" s="35"/>
      <c r="C3784" s="36">
        <f t="shared" ref="C3784:N3784" si="788">SUM(C3783:C3783)</f>
        <v>68</v>
      </c>
      <c r="D3784" s="37">
        <f t="shared" si="788"/>
        <v>0</v>
      </c>
      <c r="E3784" s="37">
        <f t="shared" si="788"/>
        <v>0.49380000000000002</v>
      </c>
      <c r="F3784" s="36">
        <f t="shared" si="788"/>
        <v>0</v>
      </c>
      <c r="G3784" s="36">
        <f t="shared" si="788"/>
        <v>151808</v>
      </c>
      <c r="H3784" s="36">
        <f t="shared" si="788"/>
        <v>151808</v>
      </c>
      <c r="I3784" s="36">
        <f t="shared" si="788"/>
        <v>0</v>
      </c>
      <c r="J3784" s="36">
        <f t="shared" si="788"/>
        <v>52829</v>
      </c>
      <c r="K3784" s="36">
        <f t="shared" si="788"/>
        <v>1518</v>
      </c>
      <c r="L3784" s="36">
        <f t="shared" si="788"/>
        <v>1360</v>
      </c>
      <c r="M3784" s="36">
        <f t="shared" si="788"/>
        <v>0</v>
      </c>
      <c r="N3784" s="38">
        <f t="shared" si="788"/>
        <v>205997</v>
      </c>
    </row>
    <row r="3785" spans="1:14" x14ac:dyDescent="0.2">
      <c r="A3785" s="34" t="s">
        <v>1483</v>
      </c>
      <c r="B3785" s="35"/>
      <c r="C3785" s="36"/>
      <c r="D3785" s="37"/>
      <c r="E3785" s="37"/>
      <c r="F3785" s="36"/>
      <c r="G3785" s="36"/>
      <c r="H3785" s="36"/>
      <c r="I3785" s="36"/>
      <c r="J3785" s="36"/>
      <c r="K3785" s="36"/>
      <c r="L3785" s="36"/>
      <c r="M3785" s="36"/>
      <c r="N3785" s="38"/>
    </row>
    <row r="3786" spans="1:14" x14ac:dyDescent="0.2">
      <c r="A3786" s="39" t="s">
        <v>1484</v>
      </c>
      <c r="B3786" s="40"/>
      <c r="C3786" s="41">
        <v>58</v>
      </c>
      <c r="D3786" s="42">
        <v>0</v>
      </c>
      <c r="E3786" s="42">
        <v>0.1024</v>
      </c>
      <c r="F3786" s="41">
        <v>0</v>
      </c>
      <c r="G3786" s="41">
        <v>27751</v>
      </c>
      <c r="H3786" s="41">
        <v>27751</v>
      </c>
      <c r="I3786" s="41">
        <v>0</v>
      </c>
      <c r="J3786" s="41">
        <v>9658</v>
      </c>
      <c r="K3786" s="41">
        <v>278</v>
      </c>
      <c r="L3786" s="41">
        <v>0</v>
      </c>
      <c r="M3786" s="41">
        <v>0</v>
      </c>
      <c r="N3786" s="43">
        <v>37409</v>
      </c>
    </row>
    <row r="3787" spans="1:14" x14ac:dyDescent="0.2">
      <c r="A3787" s="39" t="s">
        <v>1485</v>
      </c>
      <c r="B3787" s="40"/>
      <c r="C3787" s="41">
        <v>0</v>
      </c>
      <c r="D3787" s="42">
        <v>1.9288000000000001</v>
      </c>
      <c r="E3787" s="42">
        <v>0</v>
      </c>
      <c r="F3787" s="41">
        <v>950153</v>
      </c>
      <c r="G3787" s="41">
        <v>0</v>
      </c>
      <c r="H3787" s="41">
        <v>950153</v>
      </c>
      <c r="I3787" s="41">
        <v>0</v>
      </c>
      <c r="J3787" s="41">
        <v>330654</v>
      </c>
      <c r="K3787" s="41">
        <v>9502</v>
      </c>
      <c r="L3787" s="41">
        <v>0</v>
      </c>
      <c r="M3787" s="41">
        <v>0</v>
      </c>
      <c r="N3787" s="43">
        <v>1280807</v>
      </c>
    </row>
    <row r="3788" spans="1:14" x14ac:dyDescent="0.2">
      <c r="A3788" s="34" t="s">
        <v>24</v>
      </c>
      <c r="B3788" s="35"/>
      <c r="C3788" s="36">
        <f t="shared" ref="C3788:N3788" si="789">SUM(C3786:C3787)</f>
        <v>58</v>
      </c>
      <c r="D3788" s="37">
        <f t="shared" si="789"/>
        <v>1.9288000000000001</v>
      </c>
      <c r="E3788" s="37">
        <f t="shared" si="789"/>
        <v>0.1024</v>
      </c>
      <c r="F3788" s="36">
        <f t="shared" si="789"/>
        <v>950153</v>
      </c>
      <c r="G3788" s="36">
        <f t="shared" si="789"/>
        <v>27751</v>
      </c>
      <c r="H3788" s="36">
        <f t="shared" si="789"/>
        <v>977904</v>
      </c>
      <c r="I3788" s="36">
        <f t="shared" si="789"/>
        <v>0</v>
      </c>
      <c r="J3788" s="36">
        <f t="shared" si="789"/>
        <v>340312</v>
      </c>
      <c r="K3788" s="36">
        <f t="shared" si="789"/>
        <v>9780</v>
      </c>
      <c r="L3788" s="36">
        <f t="shared" si="789"/>
        <v>0</v>
      </c>
      <c r="M3788" s="36">
        <f t="shared" si="789"/>
        <v>0</v>
      </c>
      <c r="N3788" s="38">
        <f t="shared" si="789"/>
        <v>1318216</v>
      </c>
    </row>
    <row r="3789" spans="1:14" x14ac:dyDescent="0.2">
      <c r="A3789" s="29" t="s">
        <v>2944</v>
      </c>
      <c r="B3789" s="30"/>
      <c r="C3789" s="31">
        <f t="shared" ref="C3789:N3789" si="790">C3781+C3784+C3788</f>
        <v>126</v>
      </c>
      <c r="D3789" s="32">
        <f t="shared" si="790"/>
        <v>8.7701000000000011</v>
      </c>
      <c r="E3789" s="32">
        <f t="shared" si="790"/>
        <v>2.2761999999999998</v>
      </c>
      <c r="F3789" s="31">
        <f t="shared" si="790"/>
        <v>4833147</v>
      </c>
      <c r="G3789" s="31">
        <f t="shared" si="790"/>
        <v>741099</v>
      </c>
      <c r="H3789" s="31">
        <f t="shared" si="790"/>
        <v>5574246</v>
      </c>
      <c r="I3789" s="31">
        <f t="shared" si="790"/>
        <v>33040</v>
      </c>
      <c r="J3789" s="31">
        <f t="shared" si="790"/>
        <v>1951007</v>
      </c>
      <c r="K3789" s="31">
        <f t="shared" si="790"/>
        <v>55743</v>
      </c>
      <c r="L3789" s="31">
        <f t="shared" si="790"/>
        <v>110585</v>
      </c>
      <c r="M3789" s="31">
        <f t="shared" si="790"/>
        <v>0</v>
      </c>
      <c r="N3789" s="33">
        <f t="shared" si="790"/>
        <v>7668878</v>
      </c>
    </row>
    <row r="3790" spans="1:14" x14ac:dyDescent="0.2">
      <c r="A3790" s="39"/>
      <c r="B3790" s="40"/>
      <c r="C3790" s="41"/>
      <c r="D3790" s="42"/>
      <c r="E3790" s="42"/>
      <c r="F3790" s="41"/>
      <c r="G3790" s="41"/>
      <c r="H3790" s="41"/>
      <c r="I3790" s="41"/>
      <c r="J3790" s="41"/>
      <c r="K3790" s="41"/>
      <c r="L3790" s="41"/>
      <c r="M3790" s="41"/>
      <c r="N3790" s="43"/>
    </row>
    <row r="3791" spans="1:14" x14ac:dyDescent="0.2">
      <c r="A3791" s="29" t="s">
        <v>2945</v>
      </c>
      <c r="B3791" s="30"/>
      <c r="C3791" s="31"/>
      <c r="D3791" s="32"/>
      <c r="E3791" s="32"/>
      <c r="F3791" s="31"/>
      <c r="G3791" s="31"/>
      <c r="H3791" s="31"/>
      <c r="I3791" s="31"/>
      <c r="J3791" s="31"/>
      <c r="K3791" s="31"/>
      <c r="L3791" s="31"/>
      <c r="M3791" s="31"/>
      <c r="N3791" s="33"/>
    </row>
    <row r="3792" spans="1:14" x14ac:dyDescent="0.2">
      <c r="A3792" s="29" t="s">
        <v>2946</v>
      </c>
      <c r="B3792" s="30" t="s">
        <v>6</v>
      </c>
      <c r="C3792" s="31" t="s">
        <v>7</v>
      </c>
      <c r="D3792" s="32" t="s">
        <v>8</v>
      </c>
      <c r="E3792" s="32" t="s">
        <v>9</v>
      </c>
      <c r="F3792" s="31" t="s">
        <v>10</v>
      </c>
      <c r="G3792" s="31" t="s">
        <v>11</v>
      </c>
      <c r="H3792" s="31" t="s">
        <v>12</v>
      </c>
      <c r="I3792" s="31" t="s">
        <v>13</v>
      </c>
      <c r="J3792" s="31" t="s">
        <v>14</v>
      </c>
      <c r="K3792" s="31" t="s">
        <v>15</v>
      </c>
      <c r="L3792" s="31" t="s">
        <v>16</v>
      </c>
      <c r="M3792" s="31" t="s">
        <v>17</v>
      </c>
      <c r="N3792" s="33" t="s">
        <v>18</v>
      </c>
    </row>
    <row r="3793" spans="1:14" x14ac:dyDescent="0.2">
      <c r="A3793" s="34" t="s">
        <v>19</v>
      </c>
      <c r="B3793" s="35"/>
      <c r="C3793" s="36"/>
      <c r="D3793" s="37"/>
      <c r="E3793" s="37"/>
      <c r="F3793" s="36"/>
      <c r="G3793" s="36"/>
      <c r="H3793" s="36"/>
      <c r="I3793" s="36"/>
      <c r="J3793" s="36"/>
      <c r="K3793" s="36"/>
      <c r="L3793" s="36"/>
      <c r="M3793" s="36"/>
      <c r="N3793" s="38"/>
    </row>
    <row r="3794" spans="1:14" x14ac:dyDescent="0.2">
      <c r="A3794" s="39" t="s">
        <v>22</v>
      </c>
      <c r="B3794" s="40"/>
      <c r="C3794" s="41">
        <v>0</v>
      </c>
      <c r="D3794" s="42">
        <v>4</v>
      </c>
      <c r="E3794" s="42">
        <v>0.8</v>
      </c>
      <c r="F3794" s="41">
        <v>2239716</v>
      </c>
      <c r="G3794" s="41">
        <v>189994</v>
      </c>
      <c r="H3794" s="41">
        <v>2429710</v>
      </c>
      <c r="I3794" s="41">
        <v>0</v>
      </c>
      <c r="J3794" s="41">
        <v>845539</v>
      </c>
      <c r="K3794" s="41">
        <v>24297</v>
      </c>
      <c r="L3794" s="41">
        <v>17600</v>
      </c>
      <c r="M3794" s="41">
        <v>0</v>
      </c>
      <c r="N3794" s="43">
        <v>3292849</v>
      </c>
    </row>
    <row r="3795" spans="1:14" x14ac:dyDescent="0.2">
      <c r="A3795" s="34" t="s">
        <v>24</v>
      </c>
      <c r="B3795" s="35"/>
      <c r="C3795" s="36">
        <f t="shared" ref="C3795:N3795" si="791">SUM(C3794:C3794)</f>
        <v>0</v>
      </c>
      <c r="D3795" s="37">
        <f t="shared" si="791"/>
        <v>4</v>
      </c>
      <c r="E3795" s="37">
        <f t="shared" si="791"/>
        <v>0.8</v>
      </c>
      <c r="F3795" s="36">
        <f t="shared" si="791"/>
        <v>2239716</v>
      </c>
      <c r="G3795" s="36">
        <f t="shared" si="791"/>
        <v>189994</v>
      </c>
      <c r="H3795" s="36">
        <f t="shared" si="791"/>
        <v>2429710</v>
      </c>
      <c r="I3795" s="36">
        <f t="shared" si="791"/>
        <v>0</v>
      </c>
      <c r="J3795" s="36">
        <f t="shared" si="791"/>
        <v>845539</v>
      </c>
      <c r="K3795" s="36">
        <f t="shared" si="791"/>
        <v>24297</v>
      </c>
      <c r="L3795" s="36">
        <f t="shared" si="791"/>
        <v>17600</v>
      </c>
      <c r="M3795" s="36">
        <f t="shared" si="791"/>
        <v>0</v>
      </c>
      <c r="N3795" s="38">
        <f t="shared" si="791"/>
        <v>3292849</v>
      </c>
    </row>
    <row r="3796" spans="1:14" x14ac:dyDescent="0.2">
      <c r="A3796" s="34" t="s">
        <v>1629</v>
      </c>
      <c r="B3796" s="35"/>
      <c r="C3796" s="36"/>
      <c r="D3796" s="37"/>
      <c r="E3796" s="37"/>
      <c r="F3796" s="36"/>
      <c r="G3796" s="36"/>
      <c r="H3796" s="36"/>
      <c r="I3796" s="36"/>
      <c r="J3796" s="36"/>
      <c r="K3796" s="36"/>
      <c r="L3796" s="36"/>
      <c r="M3796" s="36"/>
      <c r="N3796" s="38"/>
    </row>
    <row r="3797" spans="1:14" x14ac:dyDescent="0.2">
      <c r="A3797" s="39" t="s">
        <v>162</v>
      </c>
      <c r="B3797" s="40"/>
      <c r="C3797" s="41">
        <v>0</v>
      </c>
      <c r="D3797" s="42">
        <v>2.5278</v>
      </c>
      <c r="E3797" s="42">
        <v>0</v>
      </c>
      <c r="F3797" s="41">
        <v>793611</v>
      </c>
      <c r="G3797" s="41">
        <v>0</v>
      </c>
      <c r="H3797" s="41">
        <v>793611</v>
      </c>
      <c r="I3797" s="41">
        <v>0</v>
      </c>
      <c r="J3797" s="41">
        <v>276177</v>
      </c>
      <c r="K3797" s="41">
        <v>7936</v>
      </c>
      <c r="L3797" s="41">
        <v>0</v>
      </c>
      <c r="M3797" s="41">
        <v>0</v>
      </c>
      <c r="N3797" s="43">
        <v>1069788</v>
      </c>
    </row>
    <row r="3798" spans="1:14" x14ac:dyDescent="0.2">
      <c r="A3798" s="39" t="s">
        <v>40</v>
      </c>
      <c r="B3798" s="40"/>
      <c r="C3798" s="41">
        <v>0</v>
      </c>
      <c r="D3798" s="42">
        <v>0</v>
      </c>
      <c r="E3798" s="42">
        <v>0</v>
      </c>
      <c r="F3798" s="41">
        <v>-25553</v>
      </c>
      <c r="G3798" s="41">
        <v>0</v>
      </c>
      <c r="H3798" s="41">
        <v>-25553</v>
      </c>
      <c r="I3798" s="41">
        <v>0</v>
      </c>
      <c r="J3798" s="41">
        <v>-8893</v>
      </c>
      <c r="K3798" s="41">
        <v>-256</v>
      </c>
      <c r="L3798" s="41">
        <v>0</v>
      </c>
      <c r="M3798" s="41">
        <v>0</v>
      </c>
      <c r="N3798" s="43">
        <v>-34446</v>
      </c>
    </row>
    <row r="3799" spans="1:14" x14ac:dyDescent="0.2">
      <c r="A3799" s="39" t="s">
        <v>452</v>
      </c>
      <c r="B3799" s="40"/>
      <c r="C3799" s="41">
        <v>0</v>
      </c>
      <c r="D3799" s="42">
        <v>0</v>
      </c>
      <c r="E3799" s="42">
        <v>0</v>
      </c>
      <c r="F3799" s="41">
        <v>0</v>
      </c>
      <c r="G3799" s="41">
        <v>0</v>
      </c>
      <c r="H3799" s="41">
        <v>0</v>
      </c>
      <c r="I3799" s="41">
        <v>20000</v>
      </c>
      <c r="J3799" s="41">
        <v>6760</v>
      </c>
      <c r="K3799" s="41">
        <v>0</v>
      </c>
      <c r="L3799" s="41">
        <v>0</v>
      </c>
      <c r="M3799" s="41">
        <v>0</v>
      </c>
      <c r="N3799" s="43">
        <v>26760</v>
      </c>
    </row>
    <row r="3800" spans="1:14" x14ac:dyDescent="0.2">
      <c r="A3800" s="39" t="s">
        <v>41</v>
      </c>
      <c r="B3800" s="40"/>
      <c r="C3800" s="41">
        <v>0</v>
      </c>
      <c r="D3800" s="42">
        <v>0</v>
      </c>
      <c r="E3800" s="42">
        <v>0</v>
      </c>
      <c r="F3800" s="41">
        <v>0</v>
      </c>
      <c r="G3800" s="41">
        <v>0</v>
      </c>
      <c r="H3800" s="41">
        <v>0</v>
      </c>
      <c r="I3800" s="41">
        <v>25553</v>
      </c>
      <c r="J3800" s="41">
        <v>8637</v>
      </c>
      <c r="K3800" s="41">
        <v>0</v>
      </c>
      <c r="L3800" s="41">
        <v>0</v>
      </c>
      <c r="M3800" s="41">
        <v>0</v>
      </c>
      <c r="N3800" s="43">
        <v>34190</v>
      </c>
    </row>
    <row r="3801" spans="1:14" x14ac:dyDescent="0.2">
      <c r="A3801" s="39" t="s">
        <v>23</v>
      </c>
      <c r="B3801" s="40"/>
      <c r="C3801" s="41">
        <v>0</v>
      </c>
      <c r="D3801" s="42">
        <v>0</v>
      </c>
      <c r="E3801" s="42">
        <v>1.51</v>
      </c>
      <c r="F3801" s="41">
        <v>0</v>
      </c>
      <c r="G3801" s="41">
        <v>583179</v>
      </c>
      <c r="H3801" s="41">
        <v>583179</v>
      </c>
      <c r="I3801" s="41">
        <v>0</v>
      </c>
      <c r="J3801" s="41">
        <v>202947</v>
      </c>
      <c r="K3801" s="41">
        <v>5832</v>
      </c>
      <c r="L3801" s="41">
        <v>0</v>
      </c>
      <c r="M3801" s="41">
        <v>0</v>
      </c>
      <c r="N3801" s="43">
        <v>786126</v>
      </c>
    </row>
    <row r="3802" spans="1:14" x14ac:dyDescent="0.2">
      <c r="A3802" s="39" t="s">
        <v>1481</v>
      </c>
      <c r="B3802" s="40"/>
      <c r="C3802" s="41">
        <v>0</v>
      </c>
      <c r="D3802" s="42">
        <v>5.4089999999999998</v>
      </c>
      <c r="E3802" s="42">
        <v>0.1767</v>
      </c>
      <c r="F3802" s="41">
        <v>3349426</v>
      </c>
      <c r="G3802" s="41">
        <v>44361</v>
      </c>
      <c r="H3802" s="41">
        <v>3393787</v>
      </c>
      <c r="I3802" s="41">
        <v>0</v>
      </c>
      <c r="J3802" s="41">
        <v>1181037</v>
      </c>
      <c r="K3802" s="41">
        <v>33938</v>
      </c>
      <c r="L3802" s="41">
        <v>78175</v>
      </c>
      <c r="M3802" s="41">
        <v>0</v>
      </c>
      <c r="N3802" s="43">
        <v>4652999</v>
      </c>
    </row>
    <row r="3803" spans="1:14" x14ac:dyDescent="0.2">
      <c r="A3803" s="39" t="s">
        <v>1482</v>
      </c>
      <c r="B3803" s="40"/>
      <c r="C3803" s="41">
        <v>0</v>
      </c>
      <c r="D3803" s="42">
        <v>0</v>
      </c>
      <c r="E3803" s="42">
        <v>0</v>
      </c>
      <c r="F3803" s="41">
        <v>24000</v>
      </c>
      <c r="G3803" s="41">
        <v>0</v>
      </c>
      <c r="H3803" s="41">
        <v>24000</v>
      </c>
      <c r="I3803" s="41">
        <v>0</v>
      </c>
      <c r="J3803" s="41">
        <v>8352</v>
      </c>
      <c r="K3803" s="41">
        <v>240</v>
      </c>
      <c r="L3803" s="41">
        <v>4500</v>
      </c>
      <c r="M3803" s="41">
        <v>0</v>
      </c>
      <c r="N3803" s="43">
        <v>36852</v>
      </c>
    </row>
    <row r="3804" spans="1:14" x14ac:dyDescent="0.2">
      <c r="A3804" s="34" t="s">
        <v>24</v>
      </c>
      <c r="B3804" s="35"/>
      <c r="C3804" s="36">
        <f t="shared" ref="C3804:N3804" si="792">SUM(C3797:C3803)</f>
        <v>0</v>
      </c>
      <c r="D3804" s="37">
        <f t="shared" si="792"/>
        <v>7.9367999999999999</v>
      </c>
      <c r="E3804" s="37">
        <f t="shared" si="792"/>
        <v>1.6867000000000001</v>
      </c>
      <c r="F3804" s="36">
        <f t="shared" si="792"/>
        <v>4141484</v>
      </c>
      <c r="G3804" s="36">
        <f t="shared" si="792"/>
        <v>627540</v>
      </c>
      <c r="H3804" s="36">
        <f t="shared" si="792"/>
        <v>4769024</v>
      </c>
      <c r="I3804" s="36">
        <f t="shared" si="792"/>
        <v>45553</v>
      </c>
      <c r="J3804" s="36">
        <f t="shared" si="792"/>
        <v>1675017</v>
      </c>
      <c r="K3804" s="36">
        <f t="shared" si="792"/>
        <v>47690</v>
      </c>
      <c r="L3804" s="36">
        <f t="shared" si="792"/>
        <v>82675</v>
      </c>
      <c r="M3804" s="36">
        <f t="shared" si="792"/>
        <v>0</v>
      </c>
      <c r="N3804" s="38">
        <f t="shared" si="792"/>
        <v>6572269</v>
      </c>
    </row>
    <row r="3805" spans="1:14" x14ac:dyDescent="0.2">
      <c r="A3805" s="34" t="s">
        <v>25</v>
      </c>
      <c r="B3805" s="35"/>
      <c r="C3805" s="36"/>
      <c r="D3805" s="37"/>
      <c r="E3805" s="37"/>
      <c r="F3805" s="36"/>
      <c r="G3805" s="36"/>
      <c r="H3805" s="36"/>
      <c r="I3805" s="36"/>
      <c r="J3805" s="36"/>
      <c r="K3805" s="36"/>
      <c r="L3805" s="36"/>
      <c r="M3805" s="36"/>
      <c r="N3805" s="38"/>
    </row>
    <row r="3806" spans="1:14" x14ac:dyDescent="0.2">
      <c r="A3806" s="39" t="s">
        <v>26</v>
      </c>
      <c r="B3806" s="40"/>
      <c r="C3806" s="41">
        <v>44</v>
      </c>
      <c r="D3806" s="42">
        <v>0</v>
      </c>
      <c r="E3806" s="42">
        <v>1.4819</v>
      </c>
      <c r="F3806" s="41">
        <v>0</v>
      </c>
      <c r="G3806" s="41">
        <v>455578</v>
      </c>
      <c r="H3806" s="41">
        <v>455578</v>
      </c>
      <c r="I3806" s="41">
        <v>0</v>
      </c>
      <c r="J3806" s="41">
        <v>158541</v>
      </c>
      <c r="K3806" s="41">
        <v>4556</v>
      </c>
      <c r="L3806" s="41">
        <v>3740</v>
      </c>
      <c r="M3806" s="41">
        <v>0</v>
      </c>
      <c r="N3806" s="43">
        <v>617859</v>
      </c>
    </row>
    <row r="3807" spans="1:14" x14ac:dyDescent="0.2">
      <c r="A3807" s="39" t="s">
        <v>69</v>
      </c>
      <c r="B3807" s="40"/>
      <c r="C3807" s="41">
        <v>52</v>
      </c>
      <c r="D3807" s="42">
        <v>0</v>
      </c>
      <c r="E3807" s="42">
        <v>1.2245999999999999</v>
      </c>
      <c r="F3807" s="41">
        <v>0</v>
      </c>
      <c r="G3807" s="41">
        <v>376476</v>
      </c>
      <c r="H3807" s="41">
        <v>376476</v>
      </c>
      <c r="I3807" s="41">
        <v>0</v>
      </c>
      <c r="J3807" s="41">
        <v>131014</v>
      </c>
      <c r="K3807" s="41">
        <v>3765</v>
      </c>
      <c r="L3807" s="41">
        <v>3172</v>
      </c>
      <c r="M3807" s="41">
        <v>0</v>
      </c>
      <c r="N3807" s="43">
        <v>510662</v>
      </c>
    </row>
    <row r="3808" spans="1:14" x14ac:dyDescent="0.2">
      <c r="A3808" s="34" t="s">
        <v>24</v>
      </c>
      <c r="B3808" s="35"/>
      <c r="C3808" s="36">
        <f t="shared" ref="C3808:N3808" si="793">SUM(C3806:C3807)</f>
        <v>96</v>
      </c>
      <c r="D3808" s="37">
        <f t="shared" si="793"/>
        <v>0</v>
      </c>
      <c r="E3808" s="37">
        <f t="shared" si="793"/>
        <v>2.7065000000000001</v>
      </c>
      <c r="F3808" s="36">
        <f t="shared" si="793"/>
        <v>0</v>
      </c>
      <c r="G3808" s="36">
        <f t="shared" si="793"/>
        <v>832054</v>
      </c>
      <c r="H3808" s="36">
        <f t="shared" si="793"/>
        <v>832054</v>
      </c>
      <c r="I3808" s="36">
        <f t="shared" si="793"/>
        <v>0</v>
      </c>
      <c r="J3808" s="36">
        <f t="shared" si="793"/>
        <v>289555</v>
      </c>
      <c r="K3808" s="36">
        <f t="shared" si="793"/>
        <v>8321</v>
      </c>
      <c r="L3808" s="36">
        <f t="shared" si="793"/>
        <v>6912</v>
      </c>
      <c r="M3808" s="36">
        <f t="shared" si="793"/>
        <v>0</v>
      </c>
      <c r="N3808" s="38">
        <f t="shared" si="793"/>
        <v>1128521</v>
      </c>
    </row>
    <row r="3809" spans="1:14" x14ac:dyDescent="0.2">
      <c r="A3809" s="34" t="s">
        <v>1483</v>
      </c>
      <c r="B3809" s="35"/>
      <c r="C3809" s="36"/>
      <c r="D3809" s="37"/>
      <c r="E3809" s="37"/>
      <c r="F3809" s="36"/>
      <c r="G3809" s="36"/>
      <c r="H3809" s="36"/>
      <c r="I3809" s="36"/>
      <c r="J3809" s="36"/>
      <c r="K3809" s="36"/>
      <c r="L3809" s="36"/>
      <c r="M3809" s="36"/>
      <c r="N3809" s="38"/>
    </row>
    <row r="3810" spans="1:14" x14ac:dyDescent="0.2">
      <c r="A3810" s="39" t="s">
        <v>1492</v>
      </c>
      <c r="B3810" s="40"/>
      <c r="C3810" s="41">
        <v>43</v>
      </c>
      <c r="D3810" s="42">
        <v>0</v>
      </c>
      <c r="E3810" s="42">
        <v>8.1900000000000001E-2</v>
      </c>
      <c r="F3810" s="41">
        <v>0</v>
      </c>
      <c r="G3810" s="41">
        <v>22196</v>
      </c>
      <c r="H3810" s="41">
        <v>22196</v>
      </c>
      <c r="I3810" s="41">
        <v>0</v>
      </c>
      <c r="J3810" s="41">
        <v>7725</v>
      </c>
      <c r="K3810" s="41">
        <v>222</v>
      </c>
      <c r="L3810" s="41">
        <v>0</v>
      </c>
      <c r="M3810" s="41">
        <v>0</v>
      </c>
      <c r="N3810" s="43">
        <v>29921</v>
      </c>
    </row>
    <row r="3811" spans="1:14" x14ac:dyDescent="0.2">
      <c r="A3811" s="39" t="s">
        <v>1485</v>
      </c>
      <c r="B3811" s="40"/>
      <c r="C3811" s="41">
        <v>0</v>
      </c>
      <c r="D3811" s="42">
        <v>1.6961999999999999</v>
      </c>
      <c r="E3811" s="42">
        <v>0</v>
      </c>
      <c r="F3811" s="41">
        <v>809682</v>
      </c>
      <c r="G3811" s="41">
        <v>0</v>
      </c>
      <c r="H3811" s="41">
        <v>809682</v>
      </c>
      <c r="I3811" s="41">
        <v>0</v>
      </c>
      <c r="J3811" s="41">
        <v>281770</v>
      </c>
      <c r="K3811" s="41">
        <v>8097</v>
      </c>
      <c r="L3811" s="41">
        <v>0</v>
      </c>
      <c r="M3811" s="41">
        <v>0</v>
      </c>
      <c r="N3811" s="43">
        <v>1091452</v>
      </c>
    </row>
    <row r="3812" spans="1:14" x14ac:dyDescent="0.2">
      <c r="A3812" s="34" t="s">
        <v>24</v>
      </c>
      <c r="B3812" s="35"/>
      <c r="C3812" s="36">
        <f t="shared" ref="C3812:N3812" si="794">SUM(C3810:C3811)</f>
        <v>43</v>
      </c>
      <c r="D3812" s="37">
        <f t="shared" si="794"/>
        <v>1.6961999999999999</v>
      </c>
      <c r="E3812" s="37">
        <f t="shared" si="794"/>
        <v>8.1900000000000001E-2</v>
      </c>
      <c r="F3812" s="36">
        <f t="shared" si="794"/>
        <v>809682</v>
      </c>
      <c r="G3812" s="36">
        <f t="shared" si="794"/>
        <v>22196</v>
      </c>
      <c r="H3812" s="36">
        <f t="shared" si="794"/>
        <v>831878</v>
      </c>
      <c r="I3812" s="36">
        <f t="shared" si="794"/>
        <v>0</v>
      </c>
      <c r="J3812" s="36">
        <f t="shared" si="794"/>
        <v>289495</v>
      </c>
      <c r="K3812" s="36">
        <f t="shared" si="794"/>
        <v>8319</v>
      </c>
      <c r="L3812" s="36">
        <f t="shared" si="794"/>
        <v>0</v>
      </c>
      <c r="M3812" s="36">
        <f t="shared" si="794"/>
        <v>0</v>
      </c>
      <c r="N3812" s="38">
        <f t="shared" si="794"/>
        <v>1121373</v>
      </c>
    </row>
    <row r="3813" spans="1:14" x14ac:dyDescent="0.2">
      <c r="A3813" s="29" t="s">
        <v>2947</v>
      </c>
      <c r="B3813" s="30"/>
      <c r="C3813" s="31">
        <f t="shared" ref="C3813:N3813" si="795">C3795+C3804+C3808+C3812</f>
        <v>139</v>
      </c>
      <c r="D3813" s="32">
        <f t="shared" si="795"/>
        <v>13.632999999999999</v>
      </c>
      <c r="E3813" s="32">
        <f t="shared" si="795"/>
        <v>5.2751000000000001</v>
      </c>
      <c r="F3813" s="31">
        <f t="shared" si="795"/>
        <v>7190882</v>
      </c>
      <c r="G3813" s="31">
        <f t="shared" si="795"/>
        <v>1671784</v>
      </c>
      <c r="H3813" s="31">
        <f t="shared" si="795"/>
        <v>8862666</v>
      </c>
      <c r="I3813" s="31">
        <f t="shared" si="795"/>
        <v>45553</v>
      </c>
      <c r="J3813" s="31">
        <f t="shared" si="795"/>
        <v>3099606</v>
      </c>
      <c r="K3813" s="31">
        <f t="shared" si="795"/>
        <v>88627</v>
      </c>
      <c r="L3813" s="31">
        <f t="shared" si="795"/>
        <v>107187</v>
      </c>
      <c r="M3813" s="31">
        <f t="shared" si="795"/>
        <v>0</v>
      </c>
      <c r="N3813" s="33">
        <f t="shared" si="795"/>
        <v>12115012</v>
      </c>
    </row>
    <row r="3814" spans="1:14" x14ac:dyDescent="0.2">
      <c r="A3814" s="39"/>
      <c r="B3814" s="40"/>
      <c r="C3814" s="41"/>
      <c r="D3814" s="42"/>
      <c r="E3814" s="42"/>
      <c r="F3814" s="41"/>
      <c r="G3814" s="41"/>
      <c r="H3814" s="41"/>
      <c r="I3814" s="41"/>
      <c r="J3814" s="41"/>
      <c r="K3814" s="41"/>
      <c r="L3814" s="41"/>
      <c r="M3814" s="41"/>
      <c r="N3814" s="43"/>
    </row>
    <row r="3815" spans="1:14" x14ac:dyDescent="0.2">
      <c r="A3815" s="29" t="s">
        <v>2948</v>
      </c>
      <c r="B3815" s="30"/>
      <c r="C3815" s="31"/>
      <c r="D3815" s="32"/>
      <c r="E3815" s="32"/>
      <c r="F3815" s="31"/>
      <c r="G3815" s="31"/>
      <c r="H3815" s="31"/>
      <c r="I3815" s="31"/>
      <c r="J3815" s="31"/>
      <c r="K3815" s="31"/>
      <c r="L3815" s="31"/>
      <c r="M3815" s="31"/>
      <c r="N3815" s="33"/>
    </row>
    <row r="3816" spans="1:14" x14ac:dyDescent="0.2">
      <c r="A3816" s="29" t="s">
        <v>2949</v>
      </c>
      <c r="B3816" s="30" t="s">
        <v>6</v>
      </c>
      <c r="C3816" s="31" t="s">
        <v>7</v>
      </c>
      <c r="D3816" s="32" t="s">
        <v>8</v>
      </c>
      <c r="E3816" s="32" t="s">
        <v>9</v>
      </c>
      <c r="F3816" s="31" t="s">
        <v>10</v>
      </c>
      <c r="G3816" s="31" t="s">
        <v>11</v>
      </c>
      <c r="H3816" s="31" t="s">
        <v>12</v>
      </c>
      <c r="I3816" s="31" t="s">
        <v>13</v>
      </c>
      <c r="J3816" s="31" t="s">
        <v>14</v>
      </c>
      <c r="K3816" s="31" t="s">
        <v>15</v>
      </c>
      <c r="L3816" s="31" t="s">
        <v>16</v>
      </c>
      <c r="M3816" s="31" t="s">
        <v>17</v>
      </c>
      <c r="N3816" s="33" t="s">
        <v>18</v>
      </c>
    </row>
    <row r="3817" spans="1:14" x14ac:dyDescent="0.2">
      <c r="A3817" s="34" t="s">
        <v>19</v>
      </c>
      <c r="B3817" s="35"/>
      <c r="C3817" s="36"/>
      <c r="D3817" s="37"/>
      <c r="E3817" s="37"/>
      <c r="F3817" s="36"/>
      <c r="G3817" s="36"/>
      <c r="H3817" s="36"/>
      <c r="I3817" s="36"/>
      <c r="J3817" s="36"/>
      <c r="K3817" s="36"/>
      <c r="L3817" s="36"/>
      <c r="M3817" s="36"/>
      <c r="N3817" s="38"/>
    </row>
    <row r="3818" spans="1:14" x14ac:dyDescent="0.2">
      <c r="A3818" s="39" t="s">
        <v>22</v>
      </c>
      <c r="B3818" s="40"/>
      <c r="C3818" s="41">
        <v>0</v>
      </c>
      <c r="D3818" s="42">
        <v>2</v>
      </c>
      <c r="E3818" s="42">
        <v>0.4</v>
      </c>
      <c r="F3818" s="41">
        <v>1089355</v>
      </c>
      <c r="G3818" s="41">
        <v>94997</v>
      </c>
      <c r="H3818" s="41">
        <v>1184352</v>
      </c>
      <c r="I3818" s="41">
        <v>0</v>
      </c>
      <c r="J3818" s="41">
        <v>412155</v>
      </c>
      <c r="K3818" s="41">
        <v>11844</v>
      </c>
      <c r="L3818" s="41">
        <v>9600</v>
      </c>
      <c r="M3818" s="41">
        <v>0</v>
      </c>
      <c r="N3818" s="43">
        <v>1606107</v>
      </c>
    </row>
    <row r="3819" spans="1:14" x14ac:dyDescent="0.2">
      <c r="A3819" s="34" t="s">
        <v>24</v>
      </c>
      <c r="B3819" s="35"/>
      <c r="C3819" s="36">
        <f t="shared" ref="C3819:N3819" si="796">SUM(C3818:C3818)</f>
        <v>0</v>
      </c>
      <c r="D3819" s="37">
        <f t="shared" si="796"/>
        <v>2</v>
      </c>
      <c r="E3819" s="37">
        <f t="shared" si="796"/>
        <v>0.4</v>
      </c>
      <c r="F3819" s="36">
        <f t="shared" si="796"/>
        <v>1089355</v>
      </c>
      <c r="G3819" s="36">
        <f t="shared" si="796"/>
        <v>94997</v>
      </c>
      <c r="H3819" s="36">
        <f t="shared" si="796"/>
        <v>1184352</v>
      </c>
      <c r="I3819" s="36">
        <f t="shared" si="796"/>
        <v>0</v>
      </c>
      <c r="J3819" s="36">
        <f t="shared" si="796"/>
        <v>412155</v>
      </c>
      <c r="K3819" s="36">
        <f t="shared" si="796"/>
        <v>11844</v>
      </c>
      <c r="L3819" s="36">
        <f t="shared" si="796"/>
        <v>9600</v>
      </c>
      <c r="M3819" s="36">
        <f t="shared" si="796"/>
        <v>0</v>
      </c>
      <c r="N3819" s="38">
        <f t="shared" si="796"/>
        <v>1606107</v>
      </c>
    </row>
    <row r="3820" spans="1:14" x14ac:dyDescent="0.2">
      <c r="A3820" s="34" t="s">
        <v>1629</v>
      </c>
      <c r="B3820" s="35"/>
      <c r="C3820" s="36"/>
      <c r="D3820" s="37"/>
      <c r="E3820" s="37"/>
      <c r="F3820" s="36"/>
      <c r="G3820" s="36"/>
      <c r="H3820" s="36"/>
      <c r="I3820" s="36"/>
      <c r="J3820" s="36"/>
      <c r="K3820" s="36"/>
      <c r="L3820" s="36"/>
      <c r="M3820" s="36"/>
      <c r="N3820" s="38"/>
    </row>
    <row r="3821" spans="1:14" x14ac:dyDescent="0.2">
      <c r="A3821" s="39" t="s">
        <v>162</v>
      </c>
      <c r="B3821" s="40"/>
      <c r="C3821" s="41">
        <v>0</v>
      </c>
      <c r="D3821" s="42">
        <v>1</v>
      </c>
      <c r="E3821" s="42">
        <v>0</v>
      </c>
      <c r="F3821" s="41">
        <v>346446</v>
      </c>
      <c r="G3821" s="41">
        <v>0</v>
      </c>
      <c r="H3821" s="41">
        <v>346446</v>
      </c>
      <c r="I3821" s="41">
        <v>0</v>
      </c>
      <c r="J3821" s="41">
        <v>120563</v>
      </c>
      <c r="K3821" s="41">
        <v>3464</v>
      </c>
      <c r="L3821" s="41">
        <v>0</v>
      </c>
      <c r="M3821" s="41">
        <v>0</v>
      </c>
      <c r="N3821" s="43">
        <v>467009</v>
      </c>
    </row>
    <row r="3822" spans="1:14" x14ac:dyDescent="0.2">
      <c r="A3822" s="39" t="s">
        <v>452</v>
      </c>
      <c r="B3822" s="40"/>
      <c r="C3822" s="41">
        <v>0</v>
      </c>
      <c r="D3822" s="42">
        <v>0</v>
      </c>
      <c r="E3822" s="42">
        <v>0</v>
      </c>
      <c r="F3822" s="41">
        <v>0</v>
      </c>
      <c r="G3822" s="41">
        <v>0</v>
      </c>
      <c r="H3822" s="41">
        <v>0</v>
      </c>
      <c r="I3822" s="41">
        <v>39800</v>
      </c>
      <c r="J3822" s="41">
        <v>13452</v>
      </c>
      <c r="K3822" s="41">
        <v>0</v>
      </c>
      <c r="L3822" s="41">
        <v>0</v>
      </c>
      <c r="M3822" s="41">
        <v>0</v>
      </c>
      <c r="N3822" s="43">
        <v>53252</v>
      </c>
    </row>
    <row r="3823" spans="1:14" x14ac:dyDescent="0.2">
      <c r="A3823" s="39" t="s">
        <v>163</v>
      </c>
      <c r="B3823" s="40"/>
      <c r="C3823" s="41">
        <v>0</v>
      </c>
      <c r="D3823" s="42">
        <v>0</v>
      </c>
      <c r="E3823" s="42">
        <v>0</v>
      </c>
      <c r="F3823" s="41">
        <v>0</v>
      </c>
      <c r="G3823" s="41">
        <v>0</v>
      </c>
      <c r="H3823" s="41">
        <v>0</v>
      </c>
      <c r="I3823" s="41">
        <v>0</v>
      </c>
      <c r="J3823" s="41">
        <v>1</v>
      </c>
      <c r="K3823" s="41">
        <v>0</v>
      </c>
      <c r="L3823" s="41">
        <v>0</v>
      </c>
      <c r="M3823" s="41">
        <v>0</v>
      </c>
      <c r="N3823" s="43">
        <v>1</v>
      </c>
    </row>
    <row r="3824" spans="1:14" x14ac:dyDescent="0.2">
      <c r="A3824" s="39" t="s">
        <v>23</v>
      </c>
      <c r="B3824" s="40"/>
      <c r="C3824" s="41">
        <v>0</v>
      </c>
      <c r="D3824" s="42">
        <v>0</v>
      </c>
      <c r="E3824" s="42">
        <v>0.7</v>
      </c>
      <c r="F3824" s="41">
        <v>0</v>
      </c>
      <c r="G3824" s="41">
        <v>268234</v>
      </c>
      <c r="H3824" s="41">
        <v>268234</v>
      </c>
      <c r="I3824" s="41">
        <v>0</v>
      </c>
      <c r="J3824" s="41">
        <v>93345</v>
      </c>
      <c r="K3824" s="41">
        <v>2682</v>
      </c>
      <c r="L3824" s="41">
        <v>0</v>
      </c>
      <c r="M3824" s="41">
        <v>0</v>
      </c>
      <c r="N3824" s="43">
        <v>361579</v>
      </c>
    </row>
    <row r="3825" spans="1:14" x14ac:dyDescent="0.2">
      <c r="A3825" s="39" t="s">
        <v>1481</v>
      </c>
      <c r="B3825" s="40"/>
      <c r="C3825" s="41">
        <v>0</v>
      </c>
      <c r="D3825" s="42">
        <v>3.0908000000000002</v>
      </c>
      <c r="E3825" s="42">
        <v>7.4999999999999997E-2</v>
      </c>
      <c r="F3825" s="41">
        <v>1904511</v>
      </c>
      <c r="G3825" s="41">
        <v>18833</v>
      </c>
      <c r="H3825" s="41">
        <v>1923344</v>
      </c>
      <c r="I3825" s="41">
        <v>0</v>
      </c>
      <c r="J3825" s="41">
        <v>669324</v>
      </c>
      <c r="K3825" s="41">
        <v>19233</v>
      </c>
      <c r="L3825" s="41">
        <v>116525</v>
      </c>
      <c r="M3825" s="41">
        <v>0</v>
      </c>
      <c r="N3825" s="43">
        <v>2709193</v>
      </c>
    </row>
    <row r="3826" spans="1:14" x14ac:dyDescent="0.2">
      <c r="A3826" s="39" t="s">
        <v>1482</v>
      </c>
      <c r="B3826" s="40"/>
      <c r="C3826" s="41">
        <v>0</v>
      </c>
      <c r="D3826" s="42">
        <v>0</v>
      </c>
      <c r="E3826" s="42">
        <v>0</v>
      </c>
      <c r="F3826" s="41">
        <v>24000</v>
      </c>
      <c r="G3826" s="41">
        <v>0</v>
      </c>
      <c r="H3826" s="41">
        <v>24000</v>
      </c>
      <c r="I3826" s="41">
        <v>0</v>
      </c>
      <c r="J3826" s="41">
        <v>8352</v>
      </c>
      <c r="K3826" s="41">
        <v>240</v>
      </c>
      <c r="L3826" s="41">
        <v>4500</v>
      </c>
      <c r="M3826" s="41">
        <v>0</v>
      </c>
      <c r="N3826" s="43">
        <v>36852</v>
      </c>
    </row>
    <row r="3827" spans="1:14" x14ac:dyDescent="0.2">
      <c r="A3827" s="34" t="s">
        <v>24</v>
      </c>
      <c r="B3827" s="35"/>
      <c r="C3827" s="36">
        <f t="shared" ref="C3827:N3827" si="797">SUM(C3821:C3826)</f>
        <v>0</v>
      </c>
      <c r="D3827" s="37">
        <f t="shared" si="797"/>
        <v>4.0907999999999998</v>
      </c>
      <c r="E3827" s="37">
        <f t="shared" si="797"/>
        <v>0.77499999999999991</v>
      </c>
      <c r="F3827" s="36">
        <f t="shared" si="797"/>
        <v>2274957</v>
      </c>
      <c r="G3827" s="36">
        <f t="shared" si="797"/>
        <v>287067</v>
      </c>
      <c r="H3827" s="36">
        <f t="shared" si="797"/>
        <v>2562024</v>
      </c>
      <c r="I3827" s="36">
        <f t="shared" si="797"/>
        <v>39800</v>
      </c>
      <c r="J3827" s="36">
        <f t="shared" si="797"/>
        <v>905037</v>
      </c>
      <c r="K3827" s="36">
        <f t="shared" si="797"/>
        <v>25619</v>
      </c>
      <c r="L3827" s="36">
        <f t="shared" si="797"/>
        <v>121025</v>
      </c>
      <c r="M3827" s="36">
        <f t="shared" si="797"/>
        <v>0</v>
      </c>
      <c r="N3827" s="38">
        <f t="shared" si="797"/>
        <v>3627886</v>
      </c>
    </row>
    <row r="3828" spans="1:14" x14ac:dyDescent="0.2">
      <c r="A3828" s="34" t="s">
        <v>25</v>
      </c>
      <c r="B3828" s="35"/>
      <c r="C3828" s="36"/>
      <c r="D3828" s="37"/>
      <c r="E3828" s="37"/>
      <c r="F3828" s="36"/>
      <c r="G3828" s="36"/>
      <c r="H3828" s="36"/>
      <c r="I3828" s="36"/>
      <c r="J3828" s="36"/>
      <c r="K3828" s="36"/>
      <c r="L3828" s="36"/>
      <c r="M3828" s="36"/>
      <c r="N3828" s="38"/>
    </row>
    <row r="3829" spans="1:14" x14ac:dyDescent="0.2">
      <c r="A3829" s="39" t="s">
        <v>26</v>
      </c>
      <c r="B3829" s="40"/>
      <c r="C3829" s="41">
        <v>24</v>
      </c>
      <c r="D3829" s="42">
        <v>0</v>
      </c>
      <c r="E3829" s="42">
        <v>0.96350000000000002</v>
      </c>
      <c r="F3829" s="41">
        <v>0</v>
      </c>
      <c r="G3829" s="41">
        <v>296207</v>
      </c>
      <c r="H3829" s="41">
        <v>296207</v>
      </c>
      <c r="I3829" s="41">
        <v>0</v>
      </c>
      <c r="J3829" s="41">
        <v>103080</v>
      </c>
      <c r="K3829" s="41">
        <v>2962</v>
      </c>
      <c r="L3829" s="41">
        <v>2040</v>
      </c>
      <c r="M3829" s="41">
        <v>0</v>
      </c>
      <c r="N3829" s="43">
        <v>401327</v>
      </c>
    </row>
    <row r="3830" spans="1:14" x14ac:dyDescent="0.2">
      <c r="A3830" s="39" t="s">
        <v>89</v>
      </c>
      <c r="B3830" s="40"/>
      <c r="C3830" s="41">
        <v>18</v>
      </c>
      <c r="D3830" s="42">
        <v>0</v>
      </c>
      <c r="E3830" s="42">
        <v>0.50280000000000002</v>
      </c>
      <c r="F3830" s="41">
        <v>0</v>
      </c>
      <c r="G3830" s="41">
        <v>154575</v>
      </c>
      <c r="H3830" s="41">
        <v>154575</v>
      </c>
      <c r="I3830" s="41">
        <v>0</v>
      </c>
      <c r="J3830" s="41">
        <v>53793</v>
      </c>
      <c r="K3830" s="41">
        <v>1546</v>
      </c>
      <c r="L3830" s="41">
        <v>1098</v>
      </c>
      <c r="M3830" s="41">
        <v>0</v>
      </c>
      <c r="N3830" s="43">
        <v>209466</v>
      </c>
    </row>
    <row r="3831" spans="1:14" x14ac:dyDescent="0.2">
      <c r="A3831" s="34" t="s">
        <v>24</v>
      </c>
      <c r="B3831" s="35"/>
      <c r="C3831" s="36">
        <f t="shared" ref="C3831:N3831" si="798">SUM(C3829:C3830)</f>
        <v>42</v>
      </c>
      <c r="D3831" s="37">
        <f t="shared" si="798"/>
        <v>0</v>
      </c>
      <c r="E3831" s="37">
        <f t="shared" si="798"/>
        <v>1.4662999999999999</v>
      </c>
      <c r="F3831" s="36">
        <f t="shared" si="798"/>
        <v>0</v>
      </c>
      <c r="G3831" s="36">
        <f t="shared" si="798"/>
        <v>450782</v>
      </c>
      <c r="H3831" s="36">
        <f t="shared" si="798"/>
        <v>450782</v>
      </c>
      <c r="I3831" s="36">
        <f t="shared" si="798"/>
        <v>0</v>
      </c>
      <c r="J3831" s="36">
        <f t="shared" si="798"/>
        <v>156873</v>
      </c>
      <c r="K3831" s="36">
        <f t="shared" si="798"/>
        <v>4508</v>
      </c>
      <c r="L3831" s="36">
        <f t="shared" si="798"/>
        <v>3138</v>
      </c>
      <c r="M3831" s="36">
        <f t="shared" si="798"/>
        <v>0</v>
      </c>
      <c r="N3831" s="38">
        <f t="shared" si="798"/>
        <v>610793</v>
      </c>
    </row>
    <row r="3832" spans="1:14" x14ac:dyDescent="0.2">
      <c r="A3832" s="34" t="s">
        <v>1483</v>
      </c>
      <c r="B3832" s="35"/>
      <c r="C3832" s="36"/>
      <c r="D3832" s="37"/>
      <c r="E3832" s="37"/>
      <c r="F3832" s="36"/>
      <c r="G3832" s="36"/>
      <c r="H3832" s="36"/>
      <c r="I3832" s="36"/>
      <c r="J3832" s="36"/>
      <c r="K3832" s="36"/>
      <c r="L3832" s="36"/>
      <c r="M3832" s="36"/>
      <c r="N3832" s="38"/>
    </row>
    <row r="3833" spans="1:14" x14ac:dyDescent="0.2">
      <c r="A3833" s="39" t="s">
        <v>1492</v>
      </c>
      <c r="B3833" s="40"/>
      <c r="C3833" s="41">
        <v>18</v>
      </c>
      <c r="D3833" s="42">
        <v>0</v>
      </c>
      <c r="E3833" s="42">
        <v>3.4299999999999997E-2</v>
      </c>
      <c r="F3833" s="41">
        <v>0</v>
      </c>
      <c r="G3833" s="41">
        <v>9296</v>
      </c>
      <c r="H3833" s="41">
        <v>9296</v>
      </c>
      <c r="I3833" s="41">
        <v>0</v>
      </c>
      <c r="J3833" s="41">
        <v>3235</v>
      </c>
      <c r="K3833" s="41">
        <v>93</v>
      </c>
      <c r="L3833" s="41">
        <v>0</v>
      </c>
      <c r="M3833" s="41">
        <v>0</v>
      </c>
      <c r="N3833" s="43">
        <v>12531</v>
      </c>
    </row>
    <row r="3834" spans="1:14" x14ac:dyDescent="0.2">
      <c r="A3834" s="39" t="s">
        <v>1485</v>
      </c>
      <c r="B3834" s="40"/>
      <c r="C3834" s="41">
        <v>0</v>
      </c>
      <c r="D3834" s="42">
        <v>0.99990000000000001</v>
      </c>
      <c r="E3834" s="42">
        <v>0</v>
      </c>
      <c r="F3834" s="41">
        <v>423554</v>
      </c>
      <c r="G3834" s="41">
        <v>0</v>
      </c>
      <c r="H3834" s="41">
        <v>423554</v>
      </c>
      <c r="I3834" s="41">
        <v>0</v>
      </c>
      <c r="J3834" s="41">
        <v>147397</v>
      </c>
      <c r="K3834" s="41">
        <v>4236</v>
      </c>
      <c r="L3834" s="41">
        <v>0</v>
      </c>
      <c r="M3834" s="41">
        <v>0</v>
      </c>
      <c r="N3834" s="43">
        <v>570951</v>
      </c>
    </row>
    <row r="3835" spans="1:14" x14ac:dyDescent="0.2">
      <c r="A3835" s="34" t="s">
        <v>24</v>
      </c>
      <c r="B3835" s="35"/>
      <c r="C3835" s="36">
        <f t="shared" ref="C3835:N3835" si="799">SUM(C3833:C3834)</f>
        <v>18</v>
      </c>
      <c r="D3835" s="37">
        <f t="shared" si="799"/>
        <v>0.99990000000000001</v>
      </c>
      <c r="E3835" s="37">
        <f t="shared" si="799"/>
        <v>3.4299999999999997E-2</v>
      </c>
      <c r="F3835" s="36">
        <f t="shared" si="799"/>
        <v>423554</v>
      </c>
      <c r="G3835" s="36">
        <f t="shared" si="799"/>
        <v>9296</v>
      </c>
      <c r="H3835" s="36">
        <f t="shared" si="799"/>
        <v>432850</v>
      </c>
      <c r="I3835" s="36">
        <f t="shared" si="799"/>
        <v>0</v>
      </c>
      <c r="J3835" s="36">
        <f t="shared" si="799"/>
        <v>150632</v>
      </c>
      <c r="K3835" s="36">
        <f t="shared" si="799"/>
        <v>4329</v>
      </c>
      <c r="L3835" s="36">
        <f t="shared" si="799"/>
        <v>0</v>
      </c>
      <c r="M3835" s="36">
        <f t="shared" si="799"/>
        <v>0</v>
      </c>
      <c r="N3835" s="38">
        <f t="shared" si="799"/>
        <v>583482</v>
      </c>
    </row>
    <row r="3836" spans="1:14" x14ac:dyDescent="0.2">
      <c r="A3836" s="29" t="s">
        <v>2950</v>
      </c>
      <c r="B3836" s="30"/>
      <c r="C3836" s="31">
        <f t="shared" ref="C3836:N3836" si="800">C3819+C3827+C3831+C3835</f>
        <v>60</v>
      </c>
      <c r="D3836" s="32">
        <f t="shared" si="800"/>
        <v>7.0907</v>
      </c>
      <c r="E3836" s="32">
        <f t="shared" si="800"/>
        <v>2.6755999999999998</v>
      </c>
      <c r="F3836" s="31">
        <f t="shared" si="800"/>
        <v>3787866</v>
      </c>
      <c r="G3836" s="31">
        <f t="shared" si="800"/>
        <v>842142</v>
      </c>
      <c r="H3836" s="31">
        <f t="shared" si="800"/>
        <v>4630008</v>
      </c>
      <c r="I3836" s="31">
        <f t="shared" si="800"/>
        <v>39800</v>
      </c>
      <c r="J3836" s="31">
        <f t="shared" si="800"/>
        <v>1624697</v>
      </c>
      <c r="K3836" s="31">
        <f t="shared" si="800"/>
        <v>46300</v>
      </c>
      <c r="L3836" s="31">
        <f t="shared" si="800"/>
        <v>133763</v>
      </c>
      <c r="M3836" s="31">
        <f t="shared" si="800"/>
        <v>0</v>
      </c>
      <c r="N3836" s="33">
        <f t="shared" si="800"/>
        <v>6428268</v>
      </c>
    </row>
    <row r="3837" spans="1:14" x14ac:dyDescent="0.2">
      <c r="A3837" s="39"/>
      <c r="B3837" s="40"/>
      <c r="C3837" s="41"/>
      <c r="D3837" s="42"/>
      <c r="E3837" s="42"/>
      <c r="F3837" s="41"/>
      <c r="G3837" s="41"/>
      <c r="H3837" s="41"/>
      <c r="I3837" s="41"/>
      <c r="J3837" s="41"/>
      <c r="K3837" s="41"/>
      <c r="L3837" s="41"/>
      <c r="M3837" s="41"/>
      <c r="N3837" s="43"/>
    </row>
    <row r="3838" spans="1:14" x14ac:dyDescent="0.2">
      <c r="A3838" s="29" t="s">
        <v>2951</v>
      </c>
      <c r="B3838" s="30"/>
      <c r="C3838" s="31"/>
      <c r="D3838" s="32"/>
      <c r="E3838" s="32"/>
      <c r="F3838" s="31"/>
      <c r="G3838" s="31"/>
      <c r="H3838" s="31"/>
      <c r="I3838" s="31"/>
      <c r="J3838" s="31"/>
      <c r="K3838" s="31"/>
      <c r="L3838" s="31"/>
      <c r="M3838" s="31"/>
      <c r="N3838" s="33"/>
    </row>
    <row r="3839" spans="1:14" x14ac:dyDescent="0.2">
      <c r="A3839" s="29" t="s">
        <v>2952</v>
      </c>
      <c r="B3839" s="30" t="s">
        <v>6</v>
      </c>
      <c r="C3839" s="31" t="s">
        <v>7</v>
      </c>
      <c r="D3839" s="32" t="s">
        <v>8</v>
      </c>
      <c r="E3839" s="32" t="s">
        <v>9</v>
      </c>
      <c r="F3839" s="31" t="s">
        <v>10</v>
      </c>
      <c r="G3839" s="31" t="s">
        <v>11</v>
      </c>
      <c r="H3839" s="31" t="s">
        <v>12</v>
      </c>
      <c r="I3839" s="31" t="s">
        <v>13</v>
      </c>
      <c r="J3839" s="31" t="s">
        <v>14</v>
      </c>
      <c r="K3839" s="31" t="s">
        <v>15</v>
      </c>
      <c r="L3839" s="31" t="s">
        <v>16</v>
      </c>
      <c r="M3839" s="31" t="s">
        <v>17</v>
      </c>
      <c r="N3839" s="33" t="s">
        <v>18</v>
      </c>
    </row>
    <row r="3840" spans="1:14" x14ac:dyDescent="0.2">
      <c r="A3840" s="34" t="s">
        <v>19</v>
      </c>
      <c r="B3840" s="35"/>
      <c r="C3840" s="36"/>
      <c r="D3840" s="37"/>
      <c r="E3840" s="37"/>
      <c r="F3840" s="36"/>
      <c r="G3840" s="36"/>
      <c r="H3840" s="36"/>
      <c r="I3840" s="36"/>
      <c r="J3840" s="36"/>
      <c r="K3840" s="36"/>
      <c r="L3840" s="36"/>
      <c r="M3840" s="36"/>
      <c r="N3840" s="38"/>
    </row>
    <row r="3841" spans="1:14" x14ac:dyDescent="0.2">
      <c r="A3841" s="39" t="s">
        <v>22</v>
      </c>
      <c r="B3841" s="40"/>
      <c r="C3841" s="41">
        <v>0</v>
      </c>
      <c r="D3841" s="42">
        <v>2</v>
      </c>
      <c r="E3841" s="42">
        <v>0.36</v>
      </c>
      <c r="F3841" s="41">
        <v>945859</v>
      </c>
      <c r="G3841" s="41">
        <v>85497</v>
      </c>
      <c r="H3841" s="41">
        <v>1031356</v>
      </c>
      <c r="I3841" s="41">
        <v>0</v>
      </c>
      <c r="J3841" s="41">
        <v>358912</v>
      </c>
      <c r="K3841" s="41">
        <v>10314</v>
      </c>
      <c r="L3841" s="41">
        <v>6000</v>
      </c>
      <c r="M3841" s="41">
        <v>0</v>
      </c>
      <c r="N3841" s="43">
        <v>1396268</v>
      </c>
    </row>
    <row r="3842" spans="1:14" x14ac:dyDescent="0.2">
      <c r="A3842" s="39" t="s">
        <v>31</v>
      </c>
      <c r="B3842" s="40"/>
      <c r="C3842" s="41">
        <v>0</v>
      </c>
      <c r="D3842" s="42">
        <v>0</v>
      </c>
      <c r="E3842" s="42">
        <v>0</v>
      </c>
      <c r="F3842" s="41">
        <v>24000</v>
      </c>
      <c r="G3842" s="41">
        <v>0</v>
      </c>
      <c r="H3842" s="41">
        <v>24000</v>
      </c>
      <c r="I3842" s="41">
        <v>0</v>
      </c>
      <c r="J3842" s="41">
        <v>8352</v>
      </c>
      <c r="K3842" s="41">
        <v>240</v>
      </c>
      <c r="L3842" s="41">
        <v>4500</v>
      </c>
      <c r="M3842" s="41">
        <v>0</v>
      </c>
      <c r="N3842" s="43">
        <v>36852</v>
      </c>
    </row>
    <row r="3843" spans="1:14" x14ac:dyDescent="0.2">
      <c r="A3843" s="34" t="s">
        <v>24</v>
      </c>
      <c r="B3843" s="35"/>
      <c r="C3843" s="36">
        <f t="shared" ref="C3843:N3843" si="801">SUM(C3841:C3842)</f>
        <v>0</v>
      </c>
      <c r="D3843" s="37">
        <f t="shared" si="801"/>
        <v>2</v>
      </c>
      <c r="E3843" s="37">
        <f t="shared" si="801"/>
        <v>0.36</v>
      </c>
      <c r="F3843" s="36">
        <f t="shared" si="801"/>
        <v>969859</v>
      </c>
      <c r="G3843" s="36">
        <f t="shared" si="801"/>
        <v>85497</v>
      </c>
      <c r="H3843" s="36">
        <f t="shared" si="801"/>
        <v>1055356</v>
      </c>
      <c r="I3843" s="36">
        <f t="shared" si="801"/>
        <v>0</v>
      </c>
      <c r="J3843" s="36">
        <f t="shared" si="801"/>
        <v>367264</v>
      </c>
      <c r="K3843" s="36">
        <f t="shared" si="801"/>
        <v>10554</v>
      </c>
      <c r="L3843" s="36">
        <f t="shared" si="801"/>
        <v>10500</v>
      </c>
      <c r="M3843" s="36">
        <f t="shared" si="801"/>
        <v>0</v>
      </c>
      <c r="N3843" s="38">
        <f t="shared" si="801"/>
        <v>1433120</v>
      </c>
    </row>
    <row r="3844" spans="1:14" x14ac:dyDescent="0.2">
      <c r="A3844" s="34" t="s">
        <v>1629</v>
      </c>
      <c r="B3844" s="35"/>
      <c r="C3844" s="36"/>
      <c r="D3844" s="37"/>
      <c r="E3844" s="37"/>
      <c r="F3844" s="36"/>
      <c r="G3844" s="36"/>
      <c r="H3844" s="36"/>
      <c r="I3844" s="36"/>
      <c r="J3844" s="36"/>
      <c r="K3844" s="36"/>
      <c r="L3844" s="36"/>
      <c r="M3844" s="36"/>
      <c r="N3844" s="38"/>
    </row>
    <row r="3845" spans="1:14" x14ac:dyDescent="0.2">
      <c r="A3845" s="39" t="s">
        <v>1584</v>
      </c>
      <c r="B3845" s="40"/>
      <c r="C3845" s="41">
        <v>0</v>
      </c>
      <c r="D3845" s="42">
        <v>0.13600000000000001</v>
      </c>
      <c r="E3845" s="42">
        <v>0</v>
      </c>
      <c r="F3845" s="41">
        <v>34908</v>
      </c>
      <c r="G3845" s="41">
        <v>0</v>
      </c>
      <c r="H3845" s="41">
        <v>34908</v>
      </c>
      <c r="I3845" s="41">
        <v>0</v>
      </c>
      <c r="J3845" s="41">
        <v>12148</v>
      </c>
      <c r="K3845" s="41">
        <v>349</v>
      </c>
      <c r="L3845" s="41">
        <v>0</v>
      </c>
      <c r="M3845" s="41">
        <v>0</v>
      </c>
      <c r="N3845" s="43">
        <v>47056</v>
      </c>
    </row>
    <row r="3846" spans="1:14" x14ac:dyDescent="0.2">
      <c r="A3846" s="39" t="s">
        <v>32</v>
      </c>
      <c r="B3846" s="40"/>
      <c r="C3846" s="41">
        <v>0</v>
      </c>
      <c r="D3846" s="42">
        <v>0</v>
      </c>
      <c r="E3846" s="42">
        <v>0.4</v>
      </c>
      <c r="F3846" s="41">
        <v>0</v>
      </c>
      <c r="G3846" s="41">
        <v>105883</v>
      </c>
      <c r="H3846" s="41">
        <v>105883</v>
      </c>
      <c r="I3846" s="41">
        <v>0</v>
      </c>
      <c r="J3846" s="41">
        <v>36847</v>
      </c>
      <c r="K3846" s="41">
        <v>1059</v>
      </c>
      <c r="L3846" s="41">
        <v>0</v>
      </c>
      <c r="M3846" s="41">
        <v>0</v>
      </c>
      <c r="N3846" s="43">
        <v>142730</v>
      </c>
    </row>
    <row r="3847" spans="1:14" x14ac:dyDescent="0.2">
      <c r="A3847" s="39" t="s">
        <v>23</v>
      </c>
      <c r="B3847" s="40"/>
      <c r="C3847" s="41">
        <v>0</v>
      </c>
      <c r="D3847" s="42">
        <v>0</v>
      </c>
      <c r="E3847" s="42">
        <v>0.7</v>
      </c>
      <c r="F3847" s="41">
        <v>0</v>
      </c>
      <c r="G3847" s="41">
        <v>268234</v>
      </c>
      <c r="H3847" s="41">
        <v>268234</v>
      </c>
      <c r="I3847" s="41">
        <v>0</v>
      </c>
      <c r="J3847" s="41">
        <v>93345</v>
      </c>
      <c r="K3847" s="41">
        <v>2682</v>
      </c>
      <c r="L3847" s="41">
        <v>0</v>
      </c>
      <c r="M3847" s="41">
        <v>0</v>
      </c>
      <c r="N3847" s="43">
        <v>361579</v>
      </c>
    </row>
    <row r="3848" spans="1:14" x14ac:dyDescent="0.2">
      <c r="A3848" s="39" t="s">
        <v>1481</v>
      </c>
      <c r="B3848" s="40"/>
      <c r="C3848" s="41">
        <v>0</v>
      </c>
      <c r="D3848" s="42">
        <v>2.6355</v>
      </c>
      <c r="E3848" s="42">
        <v>5.8299999999999998E-2</v>
      </c>
      <c r="F3848" s="41">
        <v>1472246</v>
      </c>
      <c r="G3848" s="41">
        <v>14648</v>
      </c>
      <c r="H3848" s="41">
        <v>1486894</v>
      </c>
      <c r="I3848" s="41">
        <v>0</v>
      </c>
      <c r="J3848" s="41">
        <v>517440</v>
      </c>
      <c r="K3848" s="41">
        <v>14869</v>
      </c>
      <c r="L3848" s="41">
        <v>33925</v>
      </c>
      <c r="M3848" s="41">
        <v>0</v>
      </c>
      <c r="N3848" s="43">
        <v>2038259</v>
      </c>
    </row>
    <row r="3849" spans="1:14" x14ac:dyDescent="0.2">
      <c r="A3849" s="34" t="s">
        <v>24</v>
      </c>
      <c r="B3849" s="35"/>
      <c r="C3849" s="36">
        <f t="shared" ref="C3849:N3849" si="802">SUM(C3845:C3848)</f>
        <v>0</v>
      </c>
      <c r="D3849" s="37">
        <f t="shared" si="802"/>
        <v>2.7715000000000001</v>
      </c>
      <c r="E3849" s="37">
        <f t="shared" si="802"/>
        <v>1.1583000000000001</v>
      </c>
      <c r="F3849" s="36">
        <f t="shared" si="802"/>
        <v>1507154</v>
      </c>
      <c r="G3849" s="36">
        <f t="shared" si="802"/>
        <v>388765</v>
      </c>
      <c r="H3849" s="36">
        <f t="shared" si="802"/>
        <v>1895919</v>
      </c>
      <c r="I3849" s="36">
        <f t="shared" si="802"/>
        <v>0</v>
      </c>
      <c r="J3849" s="36">
        <f t="shared" si="802"/>
        <v>659780</v>
      </c>
      <c r="K3849" s="36">
        <f t="shared" si="802"/>
        <v>18959</v>
      </c>
      <c r="L3849" s="36">
        <f t="shared" si="802"/>
        <v>33925</v>
      </c>
      <c r="M3849" s="36">
        <f t="shared" si="802"/>
        <v>0</v>
      </c>
      <c r="N3849" s="38">
        <f t="shared" si="802"/>
        <v>2589624</v>
      </c>
    </row>
    <row r="3850" spans="1:14" x14ac:dyDescent="0.2">
      <c r="A3850" s="34" t="s">
        <v>25</v>
      </c>
      <c r="B3850" s="35"/>
      <c r="C3850" s="36"/>
      <c r="D3850" s="37"/>
      <c r="E3850" s="37"/>
      <c r="F3850" s="36"/>
      <c r="G3850" s="36"/>
      <c r="H3850" s="36"/>
      <c r="I3850" s="36"/>
      <c r="J3850" s="36"/>
      <c r="K3850" s="36"/>
      <c r="L3850" s="36"/>
      <c r="M3850" s="36"/>
      <c r="N3850" s="38"/>
    </row>
    <row r="3851" spans="1:14" x14ac:dyDescent="0.2">
      <c r="A3851" s="39" t="s">
        <v>26</v>
      </c>
      <c r="B3851" s="40"/>
      <c r="C3851" s="41">
        <v>15</v>
      </c>
      <c r="D3851" s="42">
        <v>0</v>
      </c>
      <c r="E3851" s="42">
        <v>0.66649999999999998</v>
      </c>
      <c r="F3851" s="41">
        <v>0</v>
      </c>
      <c r="G3851" s="41">
        <v>204901</v>
      </c>
      <c r="H3851" s="41">
        <v>204901</v>
      </c>
      <c r="I3851" s="41">
        <v>0</v>
      </c>
      <c r="J3851" s="41">
        <v>71305</v>
      </c>
      <c r="K3851" s="41">
        <v>2049</v>
      </c>
      <c r="L3851" s="41">
        <v>1275</v>
      </c>
      <c r="M3851" s="41">
        <v>0</v>
      </c>
      <c r="N3851" s="43">
        <v>277481</v>
      </c>
    </row>
    <row r="3852" spans="1:14" x14ac:dyDescent="0.2">
      <c r="A3852" s="39" t="s">
        <v>89</v>
      </c>
      <c r="B3852" s="40"/>
      <c r="C3852" s="41">
        <v>14</v>
      </c>
      <c r="D3852" s="42">
        <v>0</v>
      </c>
      <c r="E3852" s="42">
        <v>0.3911</v>
      </c>
      <c r="F3852" s="41">
        <v>0</v>
      </c>
      <c r="G3852" s="41">
        <v>120235</v>
      </c>
      <c r="H3852" s="41">
        <v>120235</v>
      </c>
      <c r="I3852" s="41">
        <v>0</v>
      </c>
      <c r="J3852" s="41">
        <v>41841</v>
      </c>
      <c r="K3852" s="41">
        <v>1202</v>
      </c>
      <c r="L3852" s="41">
        <v>854</v>
      </c>
      <c r="M3852" s="41">
        <v>0</v>
      </c>
      <c r="N3852" s="43">
        <v>162930</v>
      </c>
    </row>
    <row r="3853" spans="1:14" x14ac:dyDescent="0.2">
      <c r="A3853" s="34" t="s">
        <v>24</v>
      </c>
      <c r="B3853" s="35"/>
      <c r="C3853" s="36">
        <f t="shared" ref="C3853:N3853" si="803">SUM(C3851:C3852)</f>
        <v>29</v>
      </c>
      <c r="D3853" s="37">
        <f t="shared" si="803"/>
        <v>0</v>
      </c>
      <c r="E3853" s="37">
        <f t="shared" si="803"/>
        <v>1.0575999999999999</v>
      </c>
      <c r="F3853" s="36">
        <f t="shared" si="803"/>
        <v>0</v>
      </c>
      <c r="G3853" s="36">
        <f t="shared" si="803"/>
        <v>325136</v>
      </c>
      <c r="H3853" s="36">
        <f t="shared" si="803"/>
        <v>325136</v>
      </c>
      <c r="I3853" s="36">
        <f t="shared" si="803"/>
        <v>0</v>
      </c>
      <c r="J3853" s="36">
        <f t="shared" si="803"/>
        <v>113146</v>
      </c>
      <c r="K3853" s="36">
        <f t="shared" si="803"/>
        <v>3251</v>
      </c>
      <c r="L3853" s="36">
        <f t="shared" si="803"/>
        <v>2129</v>
      </c>
      <c r="M3853" s="36">
        <f t="shared" si="803"/>
        <v>0</v>
      </c>
      <c r="N3853" s="38">
        <f t="shared" si="803"/>
        <v>440411</v>
      </c>
    </row>
    <row r="3854" spans="1:14" x14ac:dyDescent="0.2">
      <c r="A3854" s="34" t="s">
        <v>1483</v>
      </c>
      <c r="B3854" s="35"/>
      <c r="C3854" s="36"/>
      <c r="D3854" s="37"/>
      <c r="E3854" s="37"/>
      <c r="F3854" s="36"/>
      <c r="G3854" s="36"/>
      <c r="H3854" s="36"/>
      <c r="I3854" s="36"/>
      <c r="J3854" s="36"/>
      <c r="K3854" s="36"/>
      <c r="L3854" s="36"/>
      <c r="M3854" s="36"/>
      <c r="N3854" s="38"/>
    </row>
    <row r="3855" spans="1:14" x14ac:dyDescent="0.2">
      <c r="A3855" s="39" t="s">
        <v>1492</v>
      </c>
      <c r="B3855" s="40"/>
      <c r="C3855" s="41">
        <v>12</v>
      </c>
      <c r="D3855" s="42">
        <v>0</v>
      </c>
      <c r="E3855" s="42">
        <v>2.29E-2</v>
      </c>
      <c r="F3855" s="41">
        <v>0</v>
      </c>
      <c r="G3855" s="41">
        <v>6206</v>
      </c>
      <c r="H3855" s="41">
        <v>6206</v>
      </c>
      <c r="I3855" s="41">
        <v>0</v>
      </c>
      <c r="J3855" s="41">
        <v>2160</v>
      </c>
      <c r="K3855" s="41">
        <v>62</v>
      </c>
      <c r="L3855" s="41">
        <v>0</v>
      </c>
      <c r="M3855" s="41">
        <v>0</v>
      </c>
      <c r="N3855" s="43">
        <v>8366</v>
      </c>
    </row>
    <row r="3856" spans="1:14" x14ac:dyDescent="0.2">
      <c r="A3856" s="39" t="s">
        <v>1485</v>
      </c>
      <c r="B3856" s="40"/>
      <c r="C3856" s="41">
        <v>0</v>
      </c>
      <c r="D3856" s="42">
        <v>0.86699999999999999</v>
      </c>
      <c r="E3856" s="42">
        <v>0</v>
      </c>
      <c r="F3856" s="41">
        <v>370400</v>
      </c>
      <c r="G3856" s="41">
        <v>0</v>
      </c>
      <c r="H3856" s="41">
        <v>370400</v>
      </c>
      <c r="I3856" s="41">
        <v>0</v>
      </c>
      <c r="J3856" s="41">
        <v>128899</v>
      </c>
      <c r="K3856" s="41">
        <v>3704</v>
      </c>
      <c r="L3856" s="41">
        <v>0</v>
      </c>
      <c r="M3856" s="41">
        <v>0</v>
      </c>
      <c r="N3856" s="43">
        <v>499299</v>
      </c>
    </row>
    <row r="3857" spans="1:14" x14ac:dyDescent="0.2">
      <c r="A3857" s="34" t="s">
        <v>24</v>
      </c>
      <c r="B3857" s="35"/>
      <c r="C3857" s="36">
        <f t="shared" ref="C3857:N3857" si="804">SUM(C3855:C3856)</f>
        <v>12</v>
      </c>
      <c r="D3857" s="37">
        <f t="shared" si="804"/>
        <v>0.86699999999999999</v>
      </c>
      <c r="E3857" s="37">
        <f t="shared" si="804"/>
        <v>2.29E-2</v>
      </c>
      <c r="F3857" s="36">
        <f t="shared" si="804"/>
        <v>370400</v>
      </c>
      <c r="G3857" s="36">
        <f t="shared" si="804"/>
        <v>6206</v>
      </c>
      <c r="H3857" s="36">
        <f t="shared" si="804"/>
        <v>376606</v>
      </c>
      <c r="I3857" s="36">
        <f t="shared" si="804"/>
        <v>0</v>
      </c>
      <c r="J3857" s="36">
        <f t="shared" si="804"/>
        <v>131059</v>
      </c>
      <c r="K3857" s="36">
        <f t="shared" si="804"/>
        <v>3766</v>
      </c>
      <c r="L3857" s="36">
        <f t="shared" si="804"/>
        <v>0</v>
      </c>
      <c r="M3857" s="36">
        <f t="shared" si="804"/>
        <v>0</v>
      </c>
      <c r="N3857" s="38">
        <f t="shared" si="804"/>
        <v>507665</v>
      </c>
    </row>
    <row r="3858" spans="1:14" x14ac:dyDescent="0.2">
      <c r="A3858" s="29" t="s">
        <v>2953</v>
      </c>
      <c r="B3858" s="30"/>
      <c r="C3858" s="31">
        <f t="shared" ref="C3858:N3858" si="805">C3843+C3849+C3853+C3857</f>
        <v>41</v>
      </c>
      <c r="D3858" s="32">
        <f t="shared" si="805"/>
        <v>5.6384999999999996</v>
      </c>
      <c r="E3858" s="32">
        <f t="shared" si="805"/>
        <v>2.5987999999999998</v>
      </c>
      <c r="F3858" s="31">
        <f t="shared" si="805"/>
        <v>2847413</v>
      </c>
      <c r="G3858" s="31">
        <f t="shared" si="805"/>
        <v>805604</v>
      </c>
      <c r="H3858" s="31">
        <f t="shared" si="805"/>
        <v>3653017</v>
      </c>
      <c r="I3858" s="31">
        <f t="shared" si="805"/>
        <v>0</v>
      </c>
      <c r="J3858" s="31">
        <f t="shared" si="805"/>
        <v>1271249</v>
      </c>
      <c r="K3858" s="31">
        <f t="shared" si="805"/>
        <v>36530</v>
      </c>
      <c r="L3858" s="31">
        <f t="shared" si="805"/>
        <v>46554</v>
      </c>
      <c r="M3858" s="31">
        <f t="shared" si="805"/>
        <v>0</v>
      </c>
      <c r="N3858" s="33">
        <f t="shared" si="805"/>
        <v>4970820</v>
      </c>
    </row>
    <row r="3859" spans="1:14" x14ac:dyDescent="0.2">
      <c r="A3859" s="39"/>
      <c r="B3859" s="40"/>
      <c r="C3859" s="41"/>
      <c r="D3859" s="42"/>
      <c r="E3859" s="42"/>
      <c r="F3859" s="41"/>
      <c r="G3859" s="41"/>
      <c r="H3859" s="41"/>
      <c r="I3859" s="41"/>
      <c r="J3859" s="41"/>
      <c r="K3859" s="41"/>
      <c r="L3859" s="41"/>
      <c r="M3859" s="41"/>
      <c r="N3859" s="43"/>
    </row>
    <row r="3860" spans="1:14" x14ac:dyDescent="0.2">
      <c r="A3860" s="29" t="s">
        <v>2954</v>
      </c>
      <c r="B3860" s="30"/>
      <c r="C3860" s="31"/>
      <c r="D3860" s="32"/>
      <c r="E3860" s="32"/>
      <c r="F3860" s="31"/>
      <c r="G3860" s="31"/>
      <c r="H3860" s="31"/>
      <c r="I3860" s="31"/>
      <c r="J3860" s="31"/>
      <c r="K3860" s="31"/>
      <c r="L3860" s="31"/>
      <c r="M3860" s="31"/>
      <c r="N3860" s="33"/>
    </row>
    <row r="3861" spans="1:14" x14ac:dyDescent="0.2">
      <c r="A3861" s="29" t="s">
        <v>2955</v>
      </c>
      <c r="B3861" s="30" t="s">
        <v>6</v>
      </c>
      <c r="C3861" s="31" t="s">
        <v>7</v>
      </c>
      <c r="D3861" s="32" t="s">
        <v>8</v>
      </c>
      <c r="E3861" s="32" t="s">
        <v>9</v>
      </c>
      <c r="F3861" s="31" t="s">
        <v>10</v>
      </c>
      <c r="G3861" s="31" t="s">
        <v>11</v>
      </c>
      <c r="H3861" s="31" t="s">
        <v>12</v>
      </c>
      <c r="I3861" s="31" t="s">
        <v>13</v>
      </c>
      <c r="J3861" s="31" t="s">
        <v>14</v>
      </c>
      <c r="K3861" s="31" t="s">
        <v>15</v>
      </c>
      <c r="L3861" s="31" t="s">
        <v>16</v>
      </c>
      <c r="M3861" s="31" t="s">
        <v>17</v>
      </c>
      <c r="N3861" s="33" t="s">
        <v>18</v>
      </c>
    </row>
    <row r="3862" spans="1:14" x14ac:dyDescent="0.2">
      <c r="A3862" s="34" t="s">
        <v>19</v>
      </c>
      <c r="B3862" s="35"/>
      <c r="C3862" s="36"/>
      <c r="D3862" s="37"/>
      <c r="E3862" s="37"/>
      <c r="F3862" s="36"/>
      <c r="G3862" s="36"/>
      <c r="H3862" s="36"/>
      <c r="I3862" s="36"/>
      <c r="J3862" s="36"/>
      <c r="K3862" s="36"/>
      <c r="L3862" s="36"/>
      <c r="M3862" s="36"/>
      <c r="N3862" s="38"/>
    </row>
    <row r="3863" spans="1:14" x14ac:dyDescent="0.2">
      <c r="A3863" s="39" t="s">
        <v>22</v>
      </c>
      <c r="B3863" s="40"/>
      <c r="C3863" s="41">
        <v>0</v>
      </c>
      <c r="D3863" s="42">
        <v>3.7902999999999998</v>
      </c>
      <c r="E3863" s="42">
        <v>0.72</v>
      </c>
      <c r="F3863" s="41">
        <v>1912447</v>
      </c>
      <c r="G3863" s="41">
        <v>170994</v>
      </c>
      <c r="H3863" s="41">
        <v>2083441</v>
      </c>
      <c r="I3863" s="41">
        <v>0</v>
      </c>
      <c r="J3863" s="41">
        <v>725038</v>
      </c>
      <c r="K3863" s="41">
        <v>20835</v>
      </c>
      <c r="L3863" s="41">
        <v>14000</v>
      </c>
      <c r="M3863" s="41">
        <v>0</v>
      </c>
      <c r="N3863" s="43">
        <v>2822479</v>
      </c>
    </row>
    <row r="3864" spans="1:14" x14ac:dyDescent="0.2">
      <c r="A3864" s="39" t="s">
        <v>31</v>
      </c>
      <c r="B3864" s="40"/>
      <c r="C3864" s="41">
        <v>0</v>
      </c>
      <c r="D3864" s="42">
        <v>0</v>
      </c>
      <c r="E3864" s="42">
        <v>0</v>
      </c>
      <c r="F3864" s="41">
        <v>24000</v>
      </c>
      <c r="G3864" s="41">
        <v>0</v>
      </c>
      <c r="H3864" s="41">
        <v>24000</v>
      </c>
      <c r="I3864" s="41">
        <v>0</v>
      </c>
      <c r="J3864" s="41">
        <v>8352</v>
      </c>
      <c r="K3864" s="41">
        <v>240</v>
      </c>
      <c r="L3864" s="41">
        <v>0</v>
      </c>
      <c r="M3864" s="41">
        <v>0</v>
      </c>
      <c r="N3864" s="43">
        <v>32352</v>
      </c>
    </row>
    <row r="3865" spans="1:14" x14ac:dyDescent="0.2">
      <c r="A3865" s="34" t="s">
        <v>24</v>
      </c>
      <c r="B3865" s="35"/>
      <c r="C3865" s="36">
        <f t="shared" ref="C3865:N3865" si="806">SUM(C3863:C3864)</f>
        <v>0</v>
      </c>
      <c r="D3865" s="37">
        <f t="shared" si="806"/>
        <v>3.7902999999999998</v>
      </c>
      <c r="E3865" s="37">
        <f t="shared" si="806"/>
        <v>0.72</v>
      </c>
      <c r="F3865" s="36">
        <f t="shared" si="806"/>
        <v>1936447</v>
      </c>
      <c r="G3865" s="36">
        <f t="shared" si="806"/>
        <v>170994</v>
      </c>
      <c r="H3865" s="36">
        <f t="shared" si="806"/>
        <v>2107441</v>
      </c>
      <c r="I3865" s="36">
        <f t="shared" si="806"/>
        <v>0</v>
      </c>
      <c r="J3865" s="36">
        <f t="shared" si="806"/>
        <v>733390</v>
      </c>
      <c r="K3865" s="36">
        <f t="shared" si="806"/>
        <v>21075</v>
      </c>
      <c r="L3865" s="36">
        <f t="shared" si="806"/>
        <v>14000</v>
      </c>
      <c r="M3865" s="36">
        <f t="shared" si="806"/>
        <v>0</v>
      </c>
      <c r="N3865" s="38">
        <f t="shared" si="806"/>
        <v>2854831</v>
      </c>
    </row>
    <row r="3866" spans="1:14" x14ac:dyDescent="0.2">
      <c r="A3866" s="34" t="s">
        <v>1629</v>
      </c>
      <c r="B3866" s="35"/>
      <c r="C3866" s="36"/>
      <c r="D3866" s="37"/>
      <c r="E3866" s="37"/>
      <c r="F3866" s="36"/>
      <c r="G3866" s="36"/>
      <c r="H3866" s="36"/>
      <c r="I3866" s="36"/>
      <c r="J3866" s="36"/>
      <c r="K3866" s="36"/>
      <c r="L3866" s="36"/>
      <c r="M3866" s="36"/>
      <c r="N3866" s="38"/>
    </row>
    <row r="3867" spans="1:14" x14ac:dyDescent="0.2">
      <c r="A3867" s="39" t="s">
        <v>1411</v>
      </c>
      <c r="B3867" s="40"/>
      <c r="C3867" s="41">
        <v>0</v>
      </c>
      <c r="D3867" s="42">
        <v>0.77</v>
      </c>
      <c r="E3867" s="42">
        <v>0</v>
      </c>
      <c r="F3867" s="41">
        <v>396164</v>
      </c>
      <c r="G3867" s="41">
        <v>0</v>
      </c>
      <c r="H3867" s="41">
        <v>396164</v>
      </c>
      <c r="I3867" s="41">
        <v>0</v>
      </c>
      <c r="J3867" s="41">
        <v>137866</v>
      </c>
      <c r="K3867" s="41">
        <v>3962</v>
      </c>
      <c r="L3867" s="41">
        <v>0</v>
      </c>
      <c r="M3867" s="41">
        <v>0</v>
      </c>
      <c r="N3867" s="43">
        <v>534030</v>
      </c>
    </row>
    <row r="3868" spans="1:14" x14ac:dyDescent="0.2">
      <c r="A3868" s="39" t="s">
        <v>452</v>
      </c>
      <c r="B3868" s="40"/>
      <c r="C3868" s="41">
        <v>0</v>
      </c>
      <c r="D3868" s="42">
        <v>0</v>
      </c>
      <c r="E3868" s="42">
        <v>0</v>
      </c>
      <c r="F3868" s="41">
        <v>0</v>
      </c>
      <c r="G3868" s="41">
        <v>0</v>
      </c>
      <c r="H3868" s="41">
        <v>0</v>
      </c>
      <c r="I3868" s="41">
        <v>60000</v>
      </c>
      <c r="J3868" s="41">
        <v>20280</v>
      </c>
      <c r="K3868" s="41">
        <v>0</v>
      </c>
      <c r="L3868" s="41">
        <v>0</v>
      </c>
      <c r="M3868" s="41">
        <v>0</v>
      </c>
      <c r="N3868" s="43">
        <v>80280</v>
      </c>
    </row>
    <row r="3869" spans="1:14" x14ac:dyDescent="0.2">
      <c r="A3869" s="39" t="s">
        <v>32</v>
      </c>
      <c r="B3869" s="40"/>
      <c r="C3869" s="41">
        <v>0</v>
      </c>
      <c r="D3869" s="42">
        <v>0</v>
      </c>
      <c r="E3869" s="42">
        <v>0.4</v>
      </c>
      <c r="F3869" s="41">
        <v>0</v>
      </c>
      <c r="G3869" s="41">
        <v>105883</v>
      </c>
      <c r="H3869" s="41">
        <v>105883</v>
      </c>
      <c r="I3869" s="41">
        <v>0</v>
      </c>
      <c r="J3869" s="41">
        <v>36847</v>
      </c>
      <c r="K3869" s="41">
        <v>1059</v>
      </c>
      <c r="L3869" s="41">
        <v>0</v>
      </c>
      <c r="M3869" s="41">
        <v>0</v>
      </c>
      <c r="N3869" s="43">
        <v>142730</v>
      </c>
    </row>
    <row r="3870" spans="1:14" x14ac:dyDescent="0.2">
      <c r="A3870" s="39" t="s">
        <v>23</v>
      </c>
      <c r="B3870" s="40"/>
      <c r="C3870" s="41">
        <v>0</v>
      </c>
      <c r="D3870" s="42">
        <v>0</v>
      </c>
      <c r="E3870" s="42">
        <v>1.1399999999999999</v>
      </c>
      <c r="F3870" s="41">
        <v>0</v>
      </c>
      <c r="G3870" s="41">
        <v>435127</v>
      </c>
      <c r="H3870" s="41">
        <v>435127</v>
      </c>
      <c r="I3870" s="41">
        <v>0</v>
      </c>
      <c r="J3870" s="41">
        <v>151424</v>
      </c>
      <c r="K3870" s="41">
        <v>4351</v>
      </c>
      <c r="L3870" s="41">
        <v>0</v>
      </c>
      <c r="M3870" s="41">
        <v>0</v>
      </c>
      <c r="N3870" s="43">
        <v>586551</v>
      </c>
    </row>
    <row r="3871" spans="1:14" x14ac:dyDescent="0.2">
      <c r="A3871" s="39" t="s">
        <v>1481</v>
      </c>
      <c r="B3871" s="40"/>
      <c r="C3871" s="41">
        <v>0</v>
      </c>
      <c r="D3871" s="42">
        <v>3.13</v>
      </c>
      <c r="E3871" s="42">
        <v>0.1</v>
      </c>
      <c r="F3871" s="41">
        <v>1876236</v>
      </c>
      <c r="G3871" s="41">
        <v>25110</v>
      </c>
      <c r="H3871" s="41">
        <v>1901346</v>
      </c>
      <c r="I3871" s="41">
        <v>0</v>
      </c>
      <c r="J3871" s="41">
        <v>661668</v>
      </c>
      <c r="K3871" s="41">
        <v>19013</v>
      </c>
      <c r="L3871" s="41">
        <v>87025</v>
      </c>
      <c r="M3871" s="41">
        <v>0</v>
      </c>
      <c r="N3871" s="43">
        <v>2650039</v>
      </c>
    </row>
    <row r="3872" spans="1:14" x14ac:dyDescent="0.2">
      <c r="A3872" s="39" t="s">
        <v>1482</v>
      </c>
      <c r="B3872" s="40"/>
      <c r="C3872" s="41">
        <v>0</v>
      </c>
      <c r="D3872" s="42">
        <v>0</v>
      </c>
      <c r="E3872" s="42">
        <v>0</v>
      </c>
      <c r="F3872" s="41">
        <v>24000</v>
      </c>
      <c r="G3872" s="41">
        <v>0</v>
      </c>
      <c r="H3872" s="41">
        <v>24000</v>
      </c>
      <c r="I3872" s="41">
        <v>0</v>
      </c>
      <c r="J3872" s="41">
        <v>8352</v>
      </c>
      <c r="K3872" s="41">
        <v>240</v>
      </c>
      <c r="L3872" s="41">
        <v>4500</v>
      </c>
      <c r="M3872" s="41">
        <v>0</v>
      </c>
      <c r="N3872" s="43">
        <v>36852</v>
      </c>
    </row>
    <row r="3873" spans="1:14" x14ac:dyDescent="0.2">
      <c r="A3873" s="34" t="s">
        <v>24</v>
      </c>
      <c r="B3873" s="35"/>
      <c r="C3873" s="36">
        <f t="shared" ref="C3873:N3873" si="807">SUM(C3867:C3872)</f>
        <v>0</v>
      </c>
      <c r="D3873" s="37">
        <f t="shared" si="807"/>
        <v>3.9</v>
      </c>
      <c r="E3873" s="37">
        <f t="shared" si="807"/>
        <v>1.6400000000000001</v>
      </c>
      <c r="F3873" s="36">
        <f t="shared" si="807"/>
        <v>2296400</v>
      </c>
      <c r="G3873" s="36">
        <f t="shared" si="807"/>
        <v>566120</v>
      </c>
      <c r="H3873" s="36">
        <f t="shared" si="807"/>
        <v>2862520</v>
      </c>
      <c r="I3873" s="36">
        <f t="shared" si="807"/>
        <v>60000</v>
      </c>
      <c r="J3873" s="36">
        <f t="shared" si="807"/>
        <v>1016437</v>
      </c>
      <c r="K3873" s="36">
        <f t="shared" si="807"/>
        <v>28625</v>
      </c>
      <c r="L3873" s="36">
        <f t="shared" si="807"/>
        <v>91525</v>
      </c>
      <c r="M3873" s="36">
        <f t="shared" si="807"/>
        <v>0</v>
      </c>
      <c r="N3873" s="38">
        <f t="shared" si="807"/>
        <v>4030482</v>
      </c>
    </row>
    <row r="3874" spans="1:14" x14ac:dyDescent="0.2">
      <c r="A3874" s="34" t="s">
        <v>25</v>
      </c>
      <c r="B3874" s="35"/>
      <c r="C3874" s="36"/>
      <c r="D3874" s="37"/>
      <c r="E3874" s="37"/>
      <c r="F3874" s="36"/>
      <c r="G3874" s="36"/>
      <c r="H3874" s="36"/>
      <c r="I3874" s="36"/>
      <c r="J3874" s="36"/>
      <c r="K3874" s="36"/>
      <c r="L3874" s="36"/>
      <c r="M3874" s="36"/>
      <c r="N3874" s="38"/>
    </row>
    <row r="3875" spans="1:14" x14ac:dyDescent="0.2">
      <c r="A3875" s="39" t="s">
        <v>26</v>
      </c>
      <c r="B3875" s="40"/>
      <c r="C3875" s="41">
        <v>20</v>
      </c>
      <c r="D3875" s="42">
        <v>0</v>
      </c>
      <c r="E3875" s="42">
        <v>0.83819999999999995</v>
      </c>
      <c r="F3875" s="41">
        <v>0</v>
      </c>
      <c r="G3875" s="41">
        <v>257686</v>
      </c>
      <c r="H3875" s="41">
        <v>257686</v>
      </c>
      <c r="I3875" s="41">
        <v>0</v>
      </c>
      <c r="J3875" s="41">
        <v>89675</v>
      </c>
      <c r="K3875" s="41">
        <v>2577</v>
      </c>
      <c r="L3875" s="41">
        <v>1700</v>
      </c>
      <c r="M3875" s="41">
        <v>0</v>
      </c>
      <c r="N3875" s="43">
        <v>349061</v>
      </c>
    </row>
    <row r="3876" spans="1:14" x14ac:dyDescent="0.2">
      <c r="A3876" s="39" t="s">
        <v>76</v>
      </c>
      <c r="B3876" s="40"/>
      <c r="C3876" s="41">
        <v>16</v>
      </c>
      <c r="D3876" s="42">
        <v>0</v>
      </c>
      <c r="E3876" s="42">
        <v>0.47060000000000002</v>
      </c>
      <c r="F3876" s="41">
        <v>0</v>
      </c>
      <c r="G3876" s="41">
        <v>144676</v>
      </c>
      <c r="H3876" s="41">
        <v>144676</v>
      </c>
      <c r="I3876" s="41">
        <v>0</v>
      </c>
      <c r="J3876" s="41">
        <v>50348</v>
      </c>
      <c r="K3876" s="41">
        <v>1447</v>
      </c>
      <c r="L3876" s="41">
        <v>960</v>
      </c>
      <c r="M3876" s="41">
        <v>0</v>
      </c>
      <c r="N3876" s="43">
        <v>195984</v>
      </c>
    </row>
    <row r="3877" spans="1:14" x14ac:dyDescent="0.2">
      <c r="A3877" s="39" t="s">
        <v>56</v>
      </c>
      <c r="B3877" s="40"/>
      <c r="C3877" s="41">
        <v>16</v>
      </c>
      <c r="D3877" s="42">
        <v>0</v>
      </c>
      <c r="E3877" s="42">
        <v>0.23180000000000001</v>
      </c>
      <c r="F3877" s="41">
        <v>0</v>
      </c>
      <c r="G3877" s="41">
        <v>71262</v>
      </c>
      <c r="H3877" s="41">
        <v>71262</v>
      </c>
      <c r="I3877" s="41">
        <v>0</v>
      </c>
      <c r="J3877" s="41">
        <v>24800</v>
      </c>
      <c r="K3877" s="41">
        <v>713</v>
      </c>
      <c r="L3877" s="41">
        <v>400</v>
      </c>
      <c r="M3877" s="41">
        <v>0</v>
      </c>
      <c r="N3877" s="43">
        <v>96462</v>
      </c>
    </row>
    <row r="3878" spans="1:14" x14ac:dyDescent="0.2">
      <c r="A3878" s="39" t="s">
        <v>89</v>
      </c>
      <c r="B3878" s="40"/>
      <c r="C3878" s="41">
        <v>29</v>
      </c>
      <c r="D3878" s="42">
        <v>0</v>
      </c>
      <c r="E3878" s="42">
        <v>0.81010000000000004</v>
      </c>
      <c r="F3878" s="41">
        <v>0</v>
      </c>
      <c r="G3878" s="41">
        <v>249047</v>
      </c>
      <c r="H3878" s="41">
        <v>249047</v>
      </c>
      <c r="I3878" s="41">
        <v>0</v>
      </c>
      <c r="J3878" s="41">
        <v>86668</v>
      </c>
      <c r="K3878" s="41">
        <v>2490</v>
      </c>
      <c r="L3878" s="41">
        <v>1769</v>
      </c>
      <c r="M3878" s="41">
        <v>0</v>
      </c>
      <c r="N3878" s="43">
        <v>337484</v>
      </c>
    </row>
    <row r="3879" spans="1:14" x14ac:dyDescent="0.2">
      <c r="A3879" s="34" t="s">
        <v>24</v>
      </c>
      <c r="B3879" s="35"/>
      <c r="C3879" s="36">
        <f t="shared" ref="C3879:N3879" si="808">SUM(C3875:C3878)</f>
        <v>81</v>
      </c>
      <c r="D3879" s="37">
        <f t="shared" si="808"/>
        <v>0</v>
      </c>
      <c r="E3879" s="37">
        <f t="shared" si="808"/>
        <v>2.3506999999999998</v>
      </c>
      <c r="F3879" s="36">
        <f t="shared" si="808"/>
        <v>0</v>
      </c>
      <c r="G3879" s="36">
        <f t="shared" si="808"/>
        <v>722671</v>
      </c>
      <c r="H3879" s="36">
        <f t="shared" si="808"/>
        <v>722671</v>
      </c>
      <c r="I3879" s="36">
        <f t="shared" si="808"/>
        <v>0</v>
      </c>
      <c r="J3879" s="36">
        <f t="shared" si="808"/>
        <v>251491</v>
      </c>
      <c r="K3879" s="36">
        <f t="shared" si="808"/>
        <v>7227</v>
      </c>
      <c r="L3879" s="36">
        <f t="shared" si="808"/>
        <v>4829</v>
      </c>
      <c r="M3879" s="36">
        <f t="shared" si="808"/>
        <v>0</v>
      </c>
      <c r="N3879" s="38">
        <f t="shared" si="808"/>
        <v>978991</v>
      </c>
    </row>
    <row r="3880" spans="1:14" x14ac:dyDescent="0.2">
      <c r="A3880" s="34" t="s">
        <v>1483</v>
      </c>
      <c r="B3880" s="35"/>
      <c r="C3880" s="36"/>
      <c r="D3880" s="37"/>
      <c r="E3880" s="37"/>
      <c r="F3880" s="36"/>
      <c r="G3880" s="36"/>
      <c r="H3880" s="36"/>
      <c r="I3880" s="36"/>
      <c r="J3880" s="36"/>
      <c r="K3880" s="36"/>
      <c r="L3880" s="36"/>
      <c r="M3880" s="36"/>
      <c r="N3880" s="38"/>
    </row>
    <row r="3881" spans="1:14" x14ac:dyDescent="0.2">
      <c r="A3881" s="39" t="s">
        <v>1492</v>
      </c>
      <c r="B3881" s="40"/>
      <c r="C3881" s="41">
        <v>29</v>
      </c>
      <c r="D3881" s="42">
        <v>0</v>
      </c>
      <c r="E3881" s="42">
        <v>5.5199999999999999E-2</v>
      </c>
      <c r="F3881" s="41">
        <v>0</v>
      </c>
      <c r="G3881" s="41">
        <v>14960</v>
      </c>
      <c r="H3881" s="41">
        <v>14960</v>
      </c>
      <c r="I3881" s="41">
        <v>0</v>
      </c>
      <c r="J3881" s="41">
        <v>5206</v>
      </c>
      <c r="K3881" s="41">
        <v>150</v>
      </c>
      <c r="L3881" s="41">
        <v>0</v>
      </c>
      <c r="M3881" s="41">
        <v>0</v>
      </c>
      <c r="N3881" s="43">
        <v>20166</v>
      </c>
    </row>
    <row r="3882" spans="1:14" x14ac:dyDescent="0.2">
      <c r="A3882" s="39" t="s">
        <v>1485</v>
      </c>
      <c r="B3882" s="40"/>
      <c r="C3882" s="41">
        <v>0</v>
      </c>
      <c r="D3882" s="42">
        <v>0.96</v>
      </c>
      <c r="E3882" s="42">
        <v>0</v>
      </c>
      <c r="F3882" s="41">
        <v>449695</v>
      </c>
      <c r="G3882" s="41">
        <v>0</v>
      </c>
      <c r="H3882" s="41">
        <v>449695</v>
      </c>
      <c r="I3882" s="41">
        <v>0</v>
      </c>
      <c r="J3882" s="41">
        <v>156494</v>
      </c>
      <c r="K3882" s="41">
        <v>4497</v>
      </c>
      <c r="L3882" s="41">
        <v>0</v>
      </c>
      <c r="M3882" s="41">
        <v>0</v>
      </c>
      <c r="N3882" s="43">
        <v>606189</v>
      </c>
    </row>
    <row r="3883" spans="1:14" x14ac:dyDescent="0.2">
      <c r="A3883" s="34" t="s">
        <v>24</v>
      </c>
      <c r="B3883" s="35"/>
      <c r="C3883" s="36">
        <f t="shared" ref="C3883:N3883" si="809">SUM(C3881:C3882)</f>
        <v>29</v>
      </c>
      <c r="D3883" s="37">
        <f t="shared" si="809"/>
        <v>0.96</v>
      </c>
      <c r="E3883" s="37">
        <f t="shared" si="809"/>
        <v>5.5199999999999999E-2</v>
      </c>
      <c r="F3883" s="36">
        <f t="shared" si="809"/>
        <v>449695</v>
      </c>
      <c r="G3883" s="36">
        <f t="shared" si="809"/>
        <v>14960</v>
      </c>
      <c r="H3883" s="36">
        <f t="shared" si="809"/>
        <v>464655</v>
      </c>
      <c r="I3883" s="36">
        <f t="shared" si="809"/>
        <v>0</v>
      </c>
      <c r="J3883" s="36">
        <f t="shared" si="809"/>
        <v>161700</v>
      </c>
      <c r="K3883" s="36">
        <f t="shared" si="809"/>
        <v>4647</v>
      </c>
      <c r="L3883" s="36">
        <f t="shared" si="809"/>
        <v>0</v>
      </c>
      <c r="M3883" s="36">
        <f t="shared" si="809"/>
        <v>0</v>
      </c>
      <c r="N3883" s="38">
        <f t="shared" si="809"/>
        <v>626355</v>
      </c>
    </row>
    <row r="3884" spans="1:14" x14ac:dyDescent="0.2">
      <c r="A3884" s="29" t="s">
        <v>2956</v>
      </c>
      <c r="B3884" s="30"/>
      <c r="C3884" s="31">
        <f t="shared" ref="C3884:N3884" si="810">C3865+C3873+C3879+C3883</f>
        <v>110</v>
      </c>
      <c r="D3884" s="32">
        <f t="shared" si="810"/>
        <v>8.6502999999999997</v>
      </c>
      <c r="E3884" s="32">
        <f t="shared" si="810"/>
        <v>4.7659000000000002</v>
      </c>
      <c r="F3884" s="31">
        <f t="shared" si="810"/>
        <v>4682542</v>
      </c>
      <c r="G3884" s="31">
        <f t="shared" si="810"/>
        <v>1474745</v>
      </c>
      <c r="H3884" s="31">
        <f t="shared" si="810"/>
        <v>6157287</v>
      </c>
      <c r="I3884" s="31">
        <f t="shared" si="810"/>
        <v>60000</v>
      </c>
      <c r="J3884" s="31">
        <f t="shared" si="810"/>
        <v>2163018</v>
      </c>
      <c r="K3884" s="31">
        <f t="shared" si="810"/>
        <v>61574</v>
      </c>
      <c r="L3884" s="31">
        <f t="shared" si="810"/>
        <v>110354</v>
      </c>
      <c r="M3884" s="31">
        <f t="shared" si="810"/>
        <v>0</v>
      </c>
      <c r="N3884" s="33">
        <f t="shared" si="810"/>
        <v>8490659</v>
      </c>
    </row>
    <row r="3885" spans="1:14" x14ac:dyDescent="0.2">
      <c r="A3885" s="39"/>
      <c r="B3885" s="40"/>
      <c r="C3885" s="41"/>
      <c r="D3885" s="42"/>
      <c r="E3885" s="42"/>
      <c r="F3885" s="41"/>
      <c r="G3885" s="41"/>
      <c r="H3885" s="41"/>
      <c r="I3885" s="41"/>
      <c r="J3885" s="41"/>
      <c r="K3885" s="41"/>
      <c r="L3885" s="41"/>
      <c r="M3885" s="41"/>
      <c r="N3885" s="43"/>
    </row>
    <row r="3886" spans="1:14" x14ac:dyDescent="0.2">
      <c r="A3886" s="29" t="s">
        <v>2957</v>
      </c>
      <c r="B3886" s="30"/>
      <c r="C3886" s="31"/>
      <c r="D3886" s="32"/>
      <c r="E3886" s="32"/>
      <c r="F3886" s="31"/>
      <c r="G3886" s="31"/>
      <c r="H3886" s="31"/>
      <c r="I3886" s="31"/>
      <c r="J3886" s="31"/>
      <c r="K3886" s="31"/>
      <c r="L3886" s="31"/>
      <c r="M3886" s="31"/>
      <c r="N3886" s="33"/>
    </row>
    <row r="3887" spans="1:14" x14ac:dyDescent="0.2">
      <c r="A3887" s="29" t="s">
        <v>2958</v>
      </c>
      <c r="B3887" s="30" t="s">
        <v>6</v>
      </c>
      <c r="C3887" s="31" t="s">
        <v>7</v>
      </c>
      <c r="D3887" s="32" t="s">
        <v>8</v>
      </c>
      <c r="E3887" s="32" t="s">
        <v>9</v>
      </c>
      <c r="F3887" s="31" t="s">
        <v>10</v>
      </c>
      <c r="G3887" s="31" t="s">
        <v>11</v>
      </c>
      <c r="H3887" s="31" t="s">
        <v>12</v>
      </c>
      <c r="I3887" s="31" t="s">
        <v>13</v>
      </c>
      <c r="J3887" s="31" t="s">
        <v>14</v>
      </c>
      <c r="K3887" s="31" t="s">
        <v>15</v>
      </c>
      <c r="L3887" s="31" t="s">
        <v>16</v>
      </c>
      <c r="M3887" s="31" t="s">
        <v>17</v>
      </c>
      <c r="N3887" s="33" t="s">
        <v>18</v>
      </c>
    </row>
    <row r="3888" spans="1:14" x14ac:dyDescent="0.2">
      <c r="A3888" s="34" t="s">
        <v>1629</v>
      </c>
      <c r="B3888" s="35"/>
      <c r="C3888" s="36"/>
      <c r="D3888" s="37"/>
      <c r="E3888" s="37"/>
      <c r="F3888" s="36"/>
      <c r="G3888" s="36"/>
      <c r="H3888" s="36"/>
      <c r="I3888" s="36"/>
      <c r="J3888" s="36"/>
      <c r="K3888" s="36"/>
      <c r="L3888" s="36"/>
      <c r="M3888" s="36"/>
      <c r="N3888" s="38"/>
    </row>
    <row r="3889" spans="1:14" x14ac:dyDescent="0.2">
      <c r="A3889" s="39" t="s">
        <v>162</v>
      </c>
      <c r="B3889" s="40"/>
      <c r="C3889" s="41">
        <v>0</v>
      </c>
      <c r="D3889" s="42">
        <v>1.3889</v>
      </c>
      <c r="E3889" s="42">
        <v>0</v>
      </c>
      <c r="F3889" s="41">
        <v>481180</v>
      </c>
      <c r="G3889" s="41">
        <v>0</v>
      </c>
      <c r="H3889" s="41">
        <v>481180</v>
      </c>
      <c r="I3889" s="41">
        <v>0</v>
      </c>
      <c r="J3889" s="41">
        <v>167451</v>
      </c>
      <c r="K3889" s="41">
        <v>4812</v>
      </c>
      <c r="L3889" s="41">
        <v>0</v>
      </c>
      <c r="M3889" s="41">
        <v>0</v>
      </c>
      <c r="N3889" s="43">
        <v>648631</v>
      </c>
    </row>
    <row r="3890" spans="1:14" x14ac:dyDescent="0.2">
      <c r="A3890" s="39" t="s">
        <v>40</v>
      </c>
      <c r="B3890" s="40"/>
      <c r="C3890" s="41">
        <v>0</v>
      </c>
      <c r="D3890" s="42">
        <v>-6.7199999999999996E-2</v>
      </c>
      <c r="E3890" s="42">
        <v>0</v>
      </c>
      <c r="F3890" s="41">
        <v>-33600</v>
      </c>
      <c r="G3890" s="41">
        <v>0</v>
      </c>
      <c r="H3890" s="41">
        <v>-33600</v>
      </c>
      <c r="I3890" s="41">
        <v>0</v>
      </c>
      <c r="J3890" s="41">
        <v>-11693</v>
      </c>
      <c r="K3890" s="41">
        <v>-336</v>
      </c>
      <c r="L3890" s="41">
        <v>0</v>
      </c>
      <c r="M3890" s="41">
        <v>0</v>
      </c>
      <c r="N3890" s="43">
        <v>-45293</v>
      </c>
    </row>
    <row r="3891" spans="1:14" x14ac:dyDescent="0.2">
      <c r="A3891" s="39" t="s">
        <v>584</v>
      </c>
      <c r="B3891" s="40"/>
      <c r="C3891" s="41">
        <v>0</v>
      </c>
      <c r="D3891" s="42">
        <v>9.1700000000000004E-2</v>
      </c>
      <c r="E3891" s="42">
        <v>0</v>
      </c>
      <c r="F3891" s="41">
        <v>42416</v>
      </c>
      <c r="G3891" s="41">
        <v>0</v>
      </c>
      <c r="H3891" s="41">
        <v>42416</v>
      </c>
      <c r="I3891" s="41">
        <v>0</v>
      </c>
      <c r="J3891" s="41">
        <v>14760</v>
      </c>
      <c r="K3891" s="41">
        <v>424</v>
      </c>
      <c r="L3891" s="41">
        <v>0</v>
      </c>
      <c r="M3891" s="41">
        <v>0</v>
      </c>
      <c r="N3891" s="43">
        <v>57176</v>
      </c>
    </row>
    <row r="3892" spans="1:14" x14ac:dyDescent="0.2">
      <c r="A3892" s="39" t="s">
        <v>41</v>
      </c>
      <c r="B3892" s="40"/>
      <c r="C3892" s="41">
        <v>0</v>
      </c>
      <c r="D3892" s="42">
        <v>0</v>
      </c>
      <c r="E3892" s="42">
        <v>0</v>
      </c>
      <c r="F3892" s="41">
        <v>0</v>
      </c>
      <c r="G3892" s="41">
        <v>0</v>
      </c>
      <c r="H3892" s="41">
        <v>0</v>
      </c>
      <c r="I3892" s="41">
        <v>33600</v>
      </c>
      <c r="J3892" s="41">
        <v>11357</v>
      </c>
      <c r="K3892" s="41">
        <v>0</v>
      </c>
      <c r="L3892" s="41">
        <v>0</v>
      </c>
      <c r="M3892" s="41">
        <v>0</v>
      </c>
      <c r="N3892" s="43">
        <v>44957</v>
      </c>
    </row>
    <row r="3893" spans="1:14" x14ac:dyDescent="0.2">
      <c r="A3893" s="39" t="s">
        <v>1000</v>
      </c>
      <c r="B3893" s="40"/>
      <c r="C3893" s="41">
        <v>0</v>
      </c>
      <c r="D3893" s="42">
        <v>0</v>
      </c>
      <c r="E3893" s="42">
        <v>0</v>
      </c>
      <c r="F3893" s="41">
        <v>0</v>
      </c>
      <c r="G3893" s="41">
        <v>0</v>
      </c>
      <c r="H3893" s="41">
        <v>0</v>
      </c>
      <c r="I3893" s="41">
        <v>0</v>
      </c>
      <c r="J3893" s="41">
        <v>0</v>
      </c>
      <c r="K3893" s="41">
        <v>0</v>
      </c>
      <c r="L3893" s="41">
        <v>3500</v>
      </c>
      <c r="M3893" s="41">
        <v>0</v>
      </c>
      <c r="N3893" s="43">
        <v>3500</v>
      </c>
    </row>
    <row r="3894" spans="1:14" x14ac:dyDescent="0.2">
      <c r="A3894" s="39" t="s">
        <v>23</v>
      </c>
      <c r="B3894" s="40"/>
      <c r="C3894" s="41">
        <v>0</v>
      </c>
      <c r="D3894" s="42">
        <v>0</v>
      </c>
      <c r="E3894" s="42">
        <v>0.75</v>
      </c>
      <c r="F3894" s="41">
        <v>0</v>
      </c>
      <c r="G3894" s="41">
        <v>293094</v>
      </c>
      <c r="H3894" s="41">
        <v>293094</v>
      </c>
      <c r="I3894" s="41">
        <v>0</v>
      </c>
      <c r="J3894" s="41">
        <v>101997</v>
      </c>
      <c r="K3894" s="41">
        <v>2931</v>
      </c>
      <c r="L3894" s="41">
        <v>0</v>
      </c>
      <c r="M3894" s="41">
        <v>0</v>
      </c>
      <c r="N3894" s="43">
        <v>395091</v>
      </c>
    </row>
    <row r="3895" spans="1:14" x14ac:dyDescent="0.2">
      <c r="A3895" s="39" t="s">
        <v>1481</v>
      </c>
      <c r="B3895" s="40"/>
      <c r="C3895" s="41">
        <v>0</v>
      </c>
      <c r="D3895" s="42">
        <v>3.5</v>
      </c>
      <c r="E3895" s="42">
        <v>8.2100000000000006E-2</v>
      </c>
      <c r="F3895" s="41">
        <v>1901929</v>
      </c>
      <c r="G3895" s="41">
        <v>20626</v>
      </c>
      <c r="H3895" s="41">
        <v>1922555</v>
      </c>
      <c r="I3895" s="41">
        <v>0</v>
      </c>
      <c r="J3895" s="41">
        <v>669048</v>
      </c>
      <c r="K3895" s="41">
        <v>19225</v>
      </c>
      <c r="L3895" s="41">
        <v>33925</v>
      </c>
      <c r="M3895" s="41">
        <v>0</v>
      </c>
      <c r="N3895" s="43">
        <v>2625528</v>
      </c>
    </row>
    <row r="3896" spans="1:14" x14ac:dyDescent="0.2">
      <c r="A3896" s="34" t="s">
        <v>24</v>
      </c>
      <c r="B3896" s="35"/>
      <c r="C3896" s="36">
        <f t="shared" ref="C3896:N3896" si="811">SUM(C3889:C3895)</f>
        <v>0</v>
      </c>
      <c r="D3896" s="37">
        <f t="shared" si="811"/>
        <v>4.9134000000000002</v>
      </c>
      <c r="E3896" s="37">
        <f t="shared" si="811"/>
        <v>0.83210000000000006</v>
      </c>
      <c r="F3896" s="36">
        <f t="shared" si="811"/>
        <v>2391925</v>
      </c>
      <c r="G3896" s="36">
        <f t="shared" si="811"/>
        <v>313720</v>
      </c>
      <c r="H3896" s="36">
        <f t="shared" si="811"/>
        <v>2705645</v>
      </c>
      <c r="I3896" s="36">
        <f t="shared" si="811"/>
        <v>33600</v>
      </c>
      <c r="J3896" s="36">
        <f t="shared" si="811"/>
        <v>952920</v>
      </c>
      <c r="K3896" s="36">
        <f t="shared" si="811"/>
        <v>27056</v>
      </c>
      <c r="L3896" s="36">
        <f t="shared" si="811"/>
        <v>37425</v>
      </c>
      <c r="M3896" s="36">
        <f t="shared" si="811"/>
        <v>0</v>
      </c>
      <c r="N3896" s="38">
        <f t="shared" si="811"/>
        <v>3729590</v>
      </c>
    </row>
    <row r="3897" spans="1:14" x14ac:dyDescent="0.2">
      <c r="A3897" s="34" t="s">
        <v>1483</v>
      </c>
      <c r="B3897" s="35"/>
      <c r="C3897" s="36"/>
      <c r="D3897" s="37"/>
      <c r="E3897" s="37"/>
      <c r="F3897" s="36"/>
      <c r="G3897" s="36"/>
      <c r="H3897" s="36"/>
      <c r="I3897" s="36"/>
      <c r="J3897" s="36"/>
      <c r="K3897" s="36"/>
      <c r="L3897" s="36"/>
      <c r="M3897" s="36"/>
      <c r="N3897" s="38"/>
    </row>
    <row r="3898" spans="1:14" x14ac:dyDescent="0.2">
      <c r="A3898" s="39" t="s">
        <v>1492</v>
      </c>
      <c r="B3898" s="40"/>
      <c r="C3898" s="41">
        <v>22</v>
      </c>
      <c r="D3898" s="42">
        <v>0</v>
      </c>
      <c r="E3898" s="42">
        <v>4.19E-2</v>
      </c>
      <c r="F3898" s="41">
        <v>0</v>
      </c>
      <c r="G3898" s="41">
        <v>11355</v>
      </c>
      <c r="H3898" s="41">
        <v>11355</v>
      </c>
      <c r="I3898" s="41">
        <v>0</v>
      </c>
      <c r="J3898" s="41">
        <v>3952</v>
      </c>
      <c r="K3898" s="41">
        <v>114</v>
      </c>
      <c r="L3898" s="41">
        <v>0</v>
      </c>
      <c r="M3898" s="41">
        <v>0</v>
      </c>
      <c r="N3898" s="43">
        <v>15307</v>
      </c>
    </row>
    <row r="3899" spans="1:14" x14ac:dyDescent="0.2">
      <c r="A3899" s="39" t="s">
        <v>1485</v>
      </c>
      <c r="B3899" s="40"/>
      <c r="C3899" s="41">
        <v>0</v>
      </c>
      <c r="D3899" s="42">
        <v>0.98199999999999998</v>
      </c>
      <c r="E3899" s="42">
        <v>0</v>
      </c>
      <c r="F3899" s="41">
        <v>440985</v>
      </c>
      <c r="G3899" s="41">
        <v>0</v>
      </c>
      <c r="H3899" s="41">
        <v>440985</v>
      </c>
      <c r="I3899" s="41">
        <v>0</v>
      </c>
      <c r="J3899" s="41">
        <v>153463</v>
      </c>
      <c r="K3899" s="41">
        <v>4410</v>
      </c>
      <c r="L3899" s="41">
        <v>0</v>
      </c>
      <c r="M3899" s="41">
        <v>0</v>
      </c>
      <c r="N3899" s="43">
        <v>594448</v>
      </c>
    </row>
    <row r="3900" spans="1:14" x14ac:dyDescent="0.2">
      <c r="A3900" s="34" t="s">
        <v>24</v>
      </c>
      <c r="B3900" s="35"/>
      <c r="C3900" s="36">
        <f t="shared" ref="C3900:N3900" si="812">SUM(C3898:C3899)</f>
        <v>22</v>
      </c>
      <c r="D3900" s="37">
        <f t="shared" si="812"/>
        <v>0.98199999999999998</v>
      </c>
      <c r="E3900" s="37">
        <f t="shared" si="812"/>
        <v>4.19E-2</v>
      </c>
      <c r="F3900" s="36">
        <f t="shared" si="812"/>
        <v>440985</v>
      </c>
      <c r="G3900" s="36">
        <f t="shared" si="812"/>
        <v>11355</v>
      </c>
      <c r="H3900" s="36">
        <f t="shared" si="812"/>
        <v>452340</v>
      </c>
      <c r="I3900" s="36">
        <f t="shared" si="812"/>
        <v>0</v>
      </c>
      <c r="J3900" s="36">
        <f t="shared" si="812"/>
        <v>157415</v>
      </c>
      <c r="K3900" s="36">
        <f t="shared" si="812"/>
        <v>4524</v>
      </c>
      <c r="L3900" s="36">
        <f t="shared" si="812"/>
        <v>0</v>
      </c>
      <c r="M3900" s="36">
        <f t="shared" si="812"/>
        <v>0</v>
      </c>
      <c r="N3900" s="38">
        <f t="shared" si="812"/>
        <v>609755</v>
      </c>
    </row>
    <row r="3901" spans="1:14" x14ac:dyDescent="0.2">
      <c r="A3901" s="29" t="s">
        <v>2959</v>
      </c>
      <c r="B3901" s="30"/>
      <c r="C3901" s="31">
        <f t="shared" ref="C3901:N3901" si="813">C3896+C3900</f>
        <v>22</v>
      </c>
      <c r="D3901" s="32">
        <f t="shared" si="813"/>
        <v>5.8954000000000004</v>
      </c>
      <c r="E3901" s="32">
        <f t="shared" si="813"/>
        <v>0.87400000000000011</v>
      </c>
      <c r="F3901" s="31">
        <f t="shared" si="813"/>
        <v>2832910</v>
      </c>
      <c r="G3901" s="31">
        <f t="shared" si="813"/>
        <v>325075</v>
      </c>
      <c r="H3901" s="31">
        <f t="shared" si="813"/>
        <v>3157985</v>
      </c>
      <c r="I3901" s="31">
        <f t="shared" si="813"/>
        <v>33600</v>
      </c>
      <c r="J3901" s="31">
        <f t="shared" si="813"/>
        <v>1110335</v>
      </c>
      <c r="K3901" s="31">
        <f t="shared" si="813"/>
        <v>31580</v>
      </c>
      <c r="L3901" s="31">
        <f t="shared" si="813"/>
        <v>37425</v>
      </c>
      <c r="M3901" s="31">
        <f t="shared" si="813"/>
        <v>0</v>
      </c>
      <c r="N3901" s="33">
        <f t="shared" si="813"/>
        <v>4339345</v>
      </c>
    </row>
    <row r="3902" spans="1:14" x14ac:dyDescent="0.2">
      <c r="A3902" s="39"/>
      <c r="B3902" s="40"/>
      <c r="C3902" s="41"/>
      <c r="D3902" s="42"/>
      <c r="E3902" s="42"/>
      <c r="F3902" s="41"/>
      <c r="G3902" s="41"/>
      <c r="H3902" s="41"/>
      <c r="I3902" s="41"/>
      <c r="J3902" s="41"/>
      <c r="K3902" s="41"/>
      <c r="L3902" s="41"/>
      <c r="M3902" s="41"/>
      <c r="N3902" s="43"/>
    </row>
    <row r="3903" spans="1:14" x14ac:dyDescent="0.2">
      <c r="A3903" s="29" t="s">
        <v>2960</v>
      </c>
      <c r="B3903" s="30"/>
      <c r="C3903" s="31"/>
      <c r="D3903" s="32"/>
      <c r="E3903" s="32"/>
      <c r="F3903" s="31"/>
      <c r="G3903" s="31"/>
      <c r="H3903" s="31"/>
      <c r="I3903" s="31"/>
      <c r="J3903" s="31"/>
      <c r="K3903" s="31"/>
      <c r="L3903" s="31"/>
      <c r="M3903" s="31"/>
      <c r="N3903" s="33"/>
    </row>
    <row r="3904" spans="1:14" x14ac:dyDescent="0.2">
      <c r="A3904" s="29" t="s">
        <v>2961</v>
      </c>
      <c r="B3904" s="30" t="s">
        <v>6</v>
      </c>
      <c r="C3904" s="31" t="s">
        <v>7</v>
      </c>
      <c r="D3904" s="32" t="s">
        <v>8</v>
      </c>
      <c r="E3904" s="32" t="s">
        <v>9</v>
      </c>
      <c r="F3904" s="31" t="s">
        <v>10</v>
      </c>
      <c r="G3904" s="31" t="s">
        <v>11</v>
      </c>
      <c r="H3904" s="31" t="s">
        <v>12</v>
      </c>
      <c r="I3904" s="31" t="s">
        <v>13</v>
      </c>
      <c r="J3904" s="31" t="s">
        <v>14</v>
      </c>
      <c r="K3904" s="31" t="s">
        <v>15</v>
      </c>
      <c r="L3904" s="31" t="s">
        <v>16</v>
      </c>
      <c r="M3904" s="31" t="s">
        <v>17</v>
      </c>
      <c r="N3904" s="33" t="s">
        <v>18</v>
      </c>
    </row>
    <row r="3905" spans="1:14" x14ac:dyDescent="0.2">
      <c r="A3905" s="34" t="s">
        <v>19</v>
      </c>
      <c r="B3905" s="35"/>
      <c r="C3905" s="36"/>
      <c r="D3905" s="37"/>
      <c r="E3905" s="37"/>
      <c r="F3905" s="36"/>
      <c r="G3905" s="36"/>
      <c r="H3905" s="36"/>
      <c r="I3905" s="36"/>
      <c r="J3905" s="36"/>
      <c r="K3905" s="36"/>
      <c r="L3905" s="36"/>
      <c r="M3905" s="36"/>
      <c r="N3905" s="38"/>
    </row>
    <row r="3906" spans="1:14" x14ac:dyDescent="0.2">
      <c r="A3906" s="39" t="s">
        <v>22</v>
      </c>
      <c r="B3906" s="40"/>
      <c r="C3906" s="41">
        <v>0</v>
      </c>
      <c r="D3906" s="42">
        <v>2</v>
      </c>
      <c r="E3906" s="42">
        <v>0.4</v>
      </c>
      <c r="F3906" s="41">
        <v>1052178</v>
      </c>
      <c r="G3906" s="41">
        <v>94997</v>
      </c>
      <c r="H3906" s="41">
        <v>1147175</v>
      </c>
      <c r="I3906" s="41">
        <v>0</v>
      </c>
      <c r="J3906" s="41">
        <v>399217</v>
      </c>
      <c r="K3906" s="41">
        <v>11472</v>
      </c>
      <c r="L3906" s="41">
        <v>8800</v>
      </c>
      <c r="M3906" s="41">
        <v>0</v>
      </c>
      <c r="N3906" s="43">
        <v>1555192</v>
      </c>
    </row>
    <row r="3907" spans="1:14" x14ac:dyDescent="0.2">
      <c r="A3907" s="34" t="s">
        <v>24</v>
      </c>
      <c r="B3907" s="35"/>
      <c r="C3907" s="36">
        <f t="shared" ref="C3907:N3907" si="814">SUM(C3906:C3906)</f>
        <v>0</v>
      </c>
      <c r="D3907" s="37">
        <f t="shared" si="814"/>
        <v>2</v>
      </c>
      <c r="E3907" s="37">
        <f t="shared" si="814"/>
        <v>0.4</v>
      </c>
      <c r="F3907" s="36">
        <f t="shared" si="814"/>
        <v>1052178</v>
      </c>
      <c r="G3907" s="36">
        <f t="shared" si="814"/>
        <v>94997</v>
      </c>
      <c r="H3907" s="36">
        <f t="shared" si="814"/>
        <v>1147175</v>
      </c>
      <c r="I3907" s="36">
        <f t="shared" si="814"/>
        <v>0</v>
      </c>
      <c r="J3907" s="36">
        <f t="shared" si="814"/>
        <v>399217</v>
      </c>
      <c r="K3907" s="36">
        <f t="shared" si="814"/>
        <v>11472</v>
      </c>
      <c r="L3907" s="36">
        <f t="shared" si="814"/>
        <v>8800</v>
      </c>
      <c r="M3907" s="36">
        <f t="shared" si="814"/>
        <v>0</v>
      </c>
      <c r="N3907" s="38">
        <f t="shared" si="814"/>
        <v>1555192</v>
      </c>
    </row>
    <row r="3908" spans="1:14" x14ac:dyDescent="0.2">
      <c r="A3908" s="34" t="s">
        <v>1629</v>
      </c>
      <c r="B3908" s="35"/>
      <c r="C3908" s="36"/>
      <c r="D3908" s="37"/>
      <c r="E3908" s="37"/>
      <c r="F3908" s="36"/>
      <c r="G3908" s="36"/>
      <c r="H3908" s="36"/>
      <c r="I3908" s="36"/>
      <c r="J3908" s="36"/>
      <c r="K3908" s="36"/>
      <c r="L3908" s="36"/>
      <c r="M3908" s="36"/>
      <c r="N3908" s="38"/>
    </row>
    <row r="3909" spans="1:14" x14ac:dyDescent="0.2">
      <c r="A3909" s="39" t="s">
        <v>162</v>
      </c>
      <c r="B3909" s="40"/>
      <c r="C3909" s="41">
        <v>0</v>
      </c>
      <c r="D3909" s="42">
        <v>1.6389</v>
      </c>
      <c r="E3909" s="42">
        <v>0</v>
      </c>
      <c r="F3909" s="41">
        <v>567792</v>
      </c>
      <c r="G3909" s="41">
        <v>0</v>
      </c>
      <c r="H3909" s="41">
        <v>567792</v>
      </c>
      <c r="I3909" s="41">
        <v>0</v>
      </c>
      <c r="J3909" s="41">
        <v>197591</v>
      </c>
      <c r="K3909" s="41">
        <v>5678</v>
      </c>
      <c r="L3909" s="41">
        <v>0</v>
      </c>
      <c r="M3909" s="41">
        <v>0</v>
      </c>
      <c r="N3909" s="43">
        <v>765383</v>
      </c>
    </row>
    <row r="3910" spans="1:14" x14ac:dyDescent="0.2">
      <c r="A3910" s="39" t="s">
        <v>23</v>
      </c>
      <c r="B3910" s="40"/>
      <c r="C3910" s="41">
        <v>0</v>
      </c>
      <c r="D3910" s="42">
        <v>0</v>
      </c>
      <c r="E3910" s="42">
        <v>0.95</v>
      </c>
      <c r="F3910" s="41">
        <v>0</v>
      </c>
      <c r="G3910" s="41">
        <v>365931</v>
      </c>
      <c r="H3910" s="41">
        <v>365931</v>
      </c>
      <c r="I3910" s="41">
        <v>0</v>
      </c>
      <c r="J3910" s="41">
        <v>127344</v>
      </c>
      <c r="K3910" s="41">
        <v>3659</v>
      </c>
      <c r="L3910" s="41">
        <v>0</v>
      </c>
      <c r="M3910" s="41">
        <v>0</v>
      </c>
      <c r="N3910" s="43">
        <v>493275</v>
      </c>
    </row>
    <row r="3911" spans="1:14" x14ac:dyDescent="0.2">
      <c r="A3911" s="39" t="s">
        <v>1481</v>
      </c>
      <c r="B3911" s="40"/>
      <c r="C3911" s="41">
        <v>0</v>
      </c>
      <c r="D3911" s="42">
        <v>3.8332999999999999</v>
      </c>
      <c r="E3911" s="42">
        <v>0.11070000000000001</v>
      </c>
      <c r="F3911" s="41">
        <v>2207534</v>
      </c>
      <c r="G3911" s="41">
        <v>27800</v>
      </c>
      <c r="H3911" s="41">
        <v>2235334</v>
      </c>
      <c r="I3911" s="41">
        <v>0</v>
      </c>
      <c r="J3911" s="41">
        <v>777896</v>
      </c>
      <c r="K3911" s="41">
        <v>22353</v>
      </c>
      <c r="L3911" s="41">
        <v>45725</v>
      </c>
      <c r="M3911" s="41">
        <v>0</v>
      </c>
      <c r="N3911" s="43">
        <v>3058955</v>
      </c>
    </row>
    <row r="3912" spans="1:14" x14ac:dyDescent="0.2">
      <c r="A3912" s="34" t="s">
        <v>24</v>
      </c>
      <c r="B3912" s="35"/>
      <c r="C3912" s="36">
        <f t="shared" ref="C3912:N3912" si="815">SUM(C3909:C3911)</f>
        <v>0</v>
      </c>
      <c r="D3912" s="37">
        <f t="shared" si="815"/>
        <v>5.4722</v>
      </c>
      <c r="E3912" s="37">
        <f t="shared" si="815"/>
        <v>1.0607</v>
      </c>
      <c r="F3912" s="36">
        <f t="shared" si="815"/>
        <v>2775326</v>
      </c>
      <c r="G3912" s="36">
        <f t="shared" si="815"/>
        <v>393731</v>
      </c>
      <c r="H3912" s="36">
        <f t="shared" si="815"/>
        <v>3169057</v>
      </c>
      <c r="I3912" s="36">
        <f t="shared" si="815"/>
        <v>0</v>
      </c>
      <c r="J3912" s="36">
        <f t="shared" si="815"/>
        <v>1102831</v>
      </c>
      <c r="K3912" s="36">
        <f t="shared" si="815"/>
        <v>31690</v>
      </c>
      <c r="L3912" s="36">
        <f t="shared" si="815"/>
        <v>45725</v>
      </c>
      <c r="M3912" s="36">
        <f t="shared" si="815"/>
        <v>0</v>
      </c>
      <c r="N3912" s="38">
        <f t="shared" si="815"/>
        <v>4317613</v>
      </c>
    </row>
    <row r="3913" spans="1:14" x14ac:dyDescent="0.2">
      <c r="A3913" s="34" t="s">
        <v>25</v>
      </c>
      <c r="B3913" s="35"/>
      <c r="C3913" s="36"/>
      <c r="D3913" s="37"/>
      <c r="E3913" s="37"/>
      <c r="F3913" s="36"/>
      <c r="G3913" s="36"/>
      <c r="H3913" s="36"/>
      <c r="I3913" s="36"/>
      <c r="J3913" s="36"/>
      <c r="K3913" s="36"/>
      <c r="L3913" s="36"/>
      <c r="M3913" s="36"/>
      <c r="N3913" s="38"/>
    </row>
    <row r="3914" spans="1:14" x14ac:dyDescent="0.2">
      <c r="A3914" s="39" t="s">
        <v>26</v>
      </c>
      <c r="B3914" s="40"/>
      <c r="C3914" s="41">
        <v>21</v>
      </c>
      <c r="D3914" s="42">
        <v>0</v>
      </c>
      <c r="E3914" s="42">
        <v>0.87039999999999995</v>
      </c>
      <c r="F3914" s="41">
        <v>0</v>
      </c>
      <c r="G3914" s="41">
        <v>267585</v>
      </c>
      <c r="H3914" s="41">
        <v>267585</v>
      </c>
      <c r="I3914" s="41">
        <v>0</v>
      </c>
      <c r="J3914" s="41">
        <v>93120</v>
      </c>
      <c r="K3914" s="41">
        <v>2676</v>
      </c>
      <c r="L3914" s="41">
        <v>1785</v>
      </c>
      <c r="M3914" s="41">
        <v>0</v>
      </c>
      <c r="N3914" s="43">
        <v>362490</v>
      </c>
    </row>
    <row r="3915" spans="1:14" x14ac:dyDescent="0.2">
      <c r="A3915" s="39" t="s">
        <v>69</v>
      </c>
      <c r="B3915" s="40"/>
      <c r="C3915" s="41">
        <v>31</v>
      </c>
      <c r="D3915" s="42">
        <v>0</v>
      </c>
      <c r="E3915" s="42">
        <v>0.84199999999999997</v>
      </c>
      <c r="F3915" s="41">
        <v>0</v>
      </c>
      <c r="G3915" s="41">
        <v>258854</v>
      </c>
      <c r="H3915" s="41">
        <v>258854</v>
      </c>
      <c r="I3915" s="41">
        <v>0</v>
      </c>
      <c r="J3915" s="41">
        <v>90082</v>
      </c>
      <c r="K3915" s="41">
        <v>2589</v>
      </c>
      <c r="L3915" s="41">
        <v>1891</v>
      </c>
      <c r="M3915" s="41">
        <v>0</v>
      </c>
      <c r="N3915" s="43">
        <v>350827</v>
      </c>
    </row>
    <row r="3916" spans="1:14" x14ac:dyDescent="0.2">
      <c r="A3916" s="34" t="s">
        <v>24</v>
      </c>
      <c r="B3916" s="35"/>
      <c r="C3916" s="36">
        <f t="shared" ref="C3916:N3916" si="816">SUM(C3914:C3915)</f>
        <v>52</v>
      </c>
      <c r="D3916" s="37">
        <f t="shared" si="816"/>
        <v>0</v>
      </c>
      <c r="E3916" s="37">
        <f t="shared" si="816"/>
        <v>1.7123999999999999</v>
      </c>
      <c r="F3916" s="36">
        <f t="shared" si="816"/>
        <v>0</v>
      </c>
      <c r="G3916" s="36">
        <f t="shared" si="816"/>
        <v>526439</v>
      </c>
      <c r="H3916" s="36">
        <f t="shared" si="816"/>
        <v>526439</v>
      </c>
      <c r="I3916" s="36">
        <f t="shared" si="816"/>
        <v>0</v>
      </c>
      <c r="J3916" s="36">
        <f t="shared" si="816"/>
        <v>183202</v>
      </c>
      <c r="K3916" s="36">
        <f t="shared" si="816"/>
        <v>5265</v>
      </c>
      <c r="L3916" s="36">
        <f t="shared" si="816"/>
        <v>3676</v>
      </c>
      <c r="M3916" s="36">
        <f t="shared" si="816"/>
        <v>0</v>
      </c>
      <c r="N3916" s="38">
        <f t="shared" si="816"/>
        <v>713317</v>
      </c>
    </row>
    <row r="3917" spans="1:14" x14ac:dyDescent="0.2">
      <c r="A3917" s="34" t="s">
        <v>1483</v>
      </c>
      <c r="B3917" s="35"/>
      <c r="C3917" s="36"/>
      <c r="D3917" s="37"/>
      <c r="E3917" s="37"/>
      <c r="F3917" s="36"/>
      <c r="G3917" s="36"/>
      <c r="H3917" s="36"/>
      <c r="I3917" s="36"/>
      <c r="J3917" s="36"/>
      <c r="K3917" s="36"/>
      <c r="L3917" s="36"/>
      <c r="M3917" s="36"/>
      <c r="N3917" s="38"/>
    </row>
    <row r="3918" spans="1:14" x14ac:dyDescent="0.2">
      <c r="A3918" s="39" t="s">
        <v>1492</v>
      </c>
      <c r="B3918" s="40"/>
      <c r="C3918" s="41">
        <v>29</v>
      </c>
      <c r="D3918" s="42">
        <v>0</v>
      </c>
      <c r="E3918" s="42">
        <v>5.5199999999999999E-2</v>
      </c>
      <c r="F3918" s="41">
        <v>0</v>
      </c>
      <c r="G3918" s="41">
        <v>14960</v>
      </c>
      <c r="H3918" s="41">
        <v>14960</v>
      </c>
      <c r="I3918" s="41">
        <v>0</v>
      </c>
      <c r="J3918" s="41">
        <v>5206</v>
      </c>
      <c r="K3918" s="41">
        <v>150</v>
      </c>
      <c r="L3918" s="41">
        <v>0</v>
      </c>
      <c r="M3918" s="41">
        <v>0</v>
      </c>
      <c r="N3918" s="43">
        <v>20166</v>
      </c>
    </row>
    <row r="3919" spans="1:14" x14ac:dyDescent="0.2">
      <c r="A3919" s="39" t="s">
        <v>1485</v>
      </c>
      <c r="B3919" s="40"/>
      <c r="C3919" s="41">
        <v>0</v>
      </c>
      <c r="D3919" s="42">
        <v>0.94850000000000001</v>
      </c>
      <c r="E3919" s="42">
        <v>0</v>
      </c>
      <c r="F3919" s="41">
        <v>480767</v>
      </c>
      <c r="G3919" s="41">
        <v>0</v>
      </c>
      <c r="H3919" s="41">
        <v>480767</v>
      </c>
      <c r="I3919" s="41">
        <v>0</v>
      </c>
      <c r="J3919" s="41">
        <v>167307</v>
      </c>
      <c r="K3919" s="41">
        <v>4808</v>
      </c>
      <c r="L3919" s="41">
        <v>0</v>
      </c>
      <c r="M3919" s="41">
        <v>0</v>
      </c>
      <c r="N3919" s="43">
        <v>648074</v>
      </c>
    </row>
    <row r="3920" spans="1:14" x14ac:dyDescent="0.2">
      <c r="A3920" s="34" t="s">
        <v>24</v>
      </c>
      <c r="B3920" s="35"/>
      <c r="C3920" s="36">
        <f t="shared" ref="C3920:N3920" si="817">SUM(C3918:C3919)</f>
        <v>29</v>
      </c>
      <c r="D3920" s="37">
        <f t="shared" si="817"/>
        <v>0.94850000000000001</v>
      </c>
      <c r="E3920" s="37">
        <f t="shared" si="817"/>
        <v>5.5199999999999999E-2</v>
      </c>
      <c r="F3920" s="36">
        <f t="shared" si="817"/>
        <v>480767</v>
      </c>
      <c r="G3920" s="36">
        <f t="shared" si="817"/>
        <v>14960</v>
      </c>
      <c r="H3920" s="36">
        <f t="shared" si="817"/>
        <v>495727</v>
      </c>
      <c r="I3920" s="36">
        <f t="shared" si="817"/>
        <v>0</v>
      </c>
      <c r="J3920" s="36">
        <f t="shared" si="817"/>
        <v>172513</v>
      </c>
      <c r="K3920" s="36">
        <f t="shared" si="817"/>
        <v>4958</v>
      </c>
      <c r="L3920" s="36">
        <f t="shared" si="817"/>
        <v>0</v>
      </c>
      <c r="M3920" s="36">
        <f t="shared" si="817"/>
        <v>0</v>
      </c>
      <c r="N3920" s="38">
        <f t="shared" si="817"/>
        <v>668240</v>
      </c>
    </row>
    <row r="3921" spans="1:14" x14ac:dyDescent="0.2">
      <c r="A3921" s="29" t="s">
        <v>2962</v>
      </c>
      <c r="B3921" s="30"/>
      <c r="C3921" s="31">
        <f t="shared" ref="C3921:N3921" si="818">C3907+C3912+C3916+C3920</f>
        <v>81</v>
      </c>
      <c r="D3921" s="32">
        <f t="shared" si="818"/>
        <v>8.4207000000000001</v>
      </c>
      <c r="E3921" s="32">
        <f t="shared" si="818"/>
        <v>3.2282999999999999</v>
      </c>
      <c r="F3921" s="31">
        <f t="shared" si="818"/>
        <v>4308271</v>
      </c>
      <c r="G3921" s="31">
        <f t="shared" si="818"/>
        <v>1030127</v>
      </c>
      <c r="H3921" s="31">
        <f t="shared" si="818"/>
        <v>5338398</v>
      </c>
      <c r="I3921" s="31">
        <f t="shared" si="818"/>
        <v>0</v>
      </c>
      <c r="J3921" s="31">
        <f t="shared" si="818"/>
        <v>1857763</v>
      </c>
      <c r="K3921" s="31">
        <f t="shared" si="818"/>
        <v>53385</v>
      </c>
      <c r="L3921" s="31">
        <f t="shared" si="818"/>
        <v>58201</v>
      </c>
      <c r="M3921" s="31">
        <f t="shared" si="818"/>
        <v>0</v>
      </c>
      <c r="N3921" s="33">
        <f t="shared" si="818"/>
        <v>7254362</v>
      </c>
    </row>
    <row r="3922" spans="1:14" x14ac:dyDescent="0.2">
      <c r="A3922" s="39"/>
      <c r="B3922" s="40"/>
      <c r="C3922" s="41"/>
      <c r="D3922" s="42"/>
      <c r="E3922" s="42"/>
      <c r="F3922" s="41"/>
      <c r="G3922" s="41"/>
      <c r="H3922" s="41"/>
      <c r="I3922" s="41"/>
      <c r="J3922" s="41"/>
      <c r="K3922" s="41"/>
      <c r="L3922" s="41"/>
      <c r="M3922" s="41"/>
      <c r="N3922" s="43"/>
    </row>
    <row r="3923" spans="1:14" x14ac:dyDescent="0.2">
      <c r="A3923" s="29" t="s">
        <v>2963</v>
      </c>
      <c r="B3923" s="30"/>
      <c r="C3923" s="31"/>
      <c r="D3923" s="32"/>
      <c r="E3923" s="32"/>
      <c r="F3923" s="31"/>
      <c r="G3923" s="31"/>
      <c r="H3923" s="31"/>
      <c r="I3923" s="31"/>
      <c r="J3923" s="31"/>
      <c r="K3923" s="31"/>
      <c r="L3923" s="31"/>
      <c r="M3923" s="31"/>
      <c r="N3923" s="33"/>
    </row>
    <row r="3924" spans="1:14" x14ac:dyDescent="0.2">
      <c r="A3924" s="29" t="s">
        <v>2964</v>
      </c>
      <c r="B3924" s="30" t="s">
        <v>6</v>
      </c>
      <c r="C3924" s="31" t="s">
        <v>7</v>
      </c>
      <c r="D3924" s="32" t="s">
        <v>8</v>
      </c>
      <c r="E3924" s="32" t="s">
        <v>9</v>
      </c>
      <c r="F3924" s="31" t="s">
        <v>10</v>
      </c>
      <c r="G3924" s="31" t="s">
        <v>11</v>
      </c>
      <c r="H3924" s="31" t="s">
        <v>12</v>
      </c>
      <c r="I3924" s="31" t="s">
        <v>13</v>
      </c>
      <c r="J3924" s="31" t="s">
        <v>14</v>
      </c>
      <c r="K3924" s="31" t="s">
        <v>15</v>
      </c>
      <c r="L3924" s="31" t="s">
        <v>16</v>
      </c>
      <c r="M3924" s="31" t="s">
        <v>17</v>
      </c>
      <c r="N3924" s="33" t="s">
        <v>18</v>
      </c>
    </row>
    <row r="3925" spans="1:14" x14ac:dyDescent="0.2">
      <c r="A3925" s="34" t="s">
        <v>1629</v>
      </c>
      <c r="B3925" s="35"/>
      <c r="C3925" s="36"/>
      <c r="D3925" s="37"/>
      <c r="E3925" s="37"/>
      <c r="F3925" s="36"/>
      <c r="G3925" s="36"/>
      <c r="H3925" s="36"/>
      <c r="I3925" s="36"/>
      <c r="J3925" s="36"/>
      <c r="K3925" s="36"/>
      <c r="L3925" s="36"/>
      <c r="M3925" s="36"/>
      <c r="N3925" s="38"/>
    </row>
    <row r="3926" spans="1:14" x14ac:dyDescent="0.2">
      <c r="A3926" s="39" t="s">
        <v>162</v>
      </c>
      <c r="B3926" s="40"/>
      <c r="C3926" s="41">
        <v>0</v>
      </c>
      <c r="D3926" s="42">
        <v>0.5</v>
      </c>
      <c r="E3926" s="42">
        <v>0</v>
      </c>
      <c r="F3926" s="41">
        <v>173223</v>
      </c>
      <c r="G3926" s="41">
        <v>0</v>
      </c>
      <c r="H3926" s="41">
        <v>173223</v>
      </c>
      <c r="I3926" s="41">
        <v>0</v>
      </c>
      <c r="J3926" s="41">
        <v>60281</v>
      </c>
      <c r="K3926" s="41">
        <v>1732</v>
      </c>
      <c r="L3926" s="41">
        <v>0</v>
      </c>
      <c r="M3926" s="41">
        <v>0</v>
      </c>
      <c r="N3926" s="43">
        <v>233504</v>
      </c>
    </row>
    <row r="3927" spans="1:14" x14ac:dyDescent="0.2">
      <c r="A3927" s="39" t="s">
        <v>163</v>
      </c>
      <c r="B3927" s="40"/>
      <c r="C3927" s="41">
        <v>0</v>
      </c>
      <c r="D3927" s="42">
        <v>0</v>
      </c>
      <c r="E3927" s="42">
        <v>0</v>
      </c>
      <c r="F3927" s="41">
        <v>0</v>
      </c>
      <c r="G3927" s="41">
        <v>0</v>
      </c>
      <c r="H3927" s="41">
        <v>0</v>
      </c>
      <c r="I3927" s="41">
        <v>0</v>
      </c>
      <c r="J3927" s="41">
        <v>1</v>
      </c>
      <c r="K3927" s="41">
        <v>0</v>
      </c>
      <c r="L3927" s="41">
        <v>0</v>
      </c>
      <c r="M3927" s="41">
        <v>0</v>
      </c>
      <c r="N3927" s="43">
        <v>1</v>
      </c>
    </row>
    <row r="3928" spans="1:14" x14ac:dyDescent="0.2">
      <c r="A3928" s="39" t="s">
        <v>23</v>
      </c>
      <c r="B3928" s="40"/>
      <c r="C3928" s="41">
        <v>0</v>
      </c>
      <c r="D3928" s="42">
        <v>0</v>
      </c>
      <c r="E3928" s="42">
        <v>0.75</v>
      </c>
      <c r="F3928" s="41">
        <v>0</v>
      </c>
      <c r="G3928" s="41">
        <v>293094</v>
      </c>
      <c r="H3928" s="41">
        <v>293094</v>
      </c>
      <c r="I3928" s="41">
        <v>0</v>
      </c>
      <c r="J3928" s="41">
        <v>101997</v>
      </c>
      <c r="K3928" s="41">
        <v>2931</v>
      </c>
      <c r="L3928" s="41">
        <v>0</v>
      </c>
      <c r="M3928" s="41">
        <v>0</v>
      </c>
      <c r="N3928" s="43">
        <v>395091</v>
      </c>
    </row>
    <row r="3929" spans="1:14" x14ac:dyDescent="0.2">
      <c r="A3929" s="39" t="s">
        <v>1481</v>
      </c>
      <c r="B3929" s="40"/>
      <c r="C3929" s="41">
        <v>0</v>
      </c>
      <c r="D3929" s="42">
        <v>3.5390000000000001</v>
      </c>
      <c r="E3929" s="42">
        <v>0.20200000000000001</v>
      </c>
      <c r="F3929" s="41">
        <v>2051388</v>
      </c>
      <c r="G3929" s="41">
        <v>50722</v>
      </c>
      <c r="H3929" s="41">
        <v>2102110</v>
      </c>
      <c r="I3929" s="41">
        <v>0</v>
      </c>
      <c r="J3929" s="41">
        <v>731534</v>
      </c>
      <c r="K3929" s="41">
        <v>21021</v>
      </c>
      <c r="L3929" s="41">
        <v>41710</v>
      </c>
      <c r="M3929" s="41">
        <v>0</v>
      </c>
      <c r="N3929" s="43">
        <v>2875354</v>
      </c>
    </row>
    <row r="3930" spans="1:14" x14ac:dyDescent="0.2">
      <c r="A3930" s="34" t="s">
        <v>24</v>
      </c>
      <c r="B3930" s="35"/>
      <c r="C3930" s="36">
        <f t="shared" ref="C3930:N3930" si="819">SUM(C3926:C3929)</f>
        <v>0</v>
      </c>
      <c r="D3930" s="37">
        <f t="shared" si="819"/>
        <v>4.0389999999999997</v>
      </c>
      <c r="E3930" s="37">
        <f t="shared" si="819"/>
        <v>0.95199999999999996</v>
      </c>
      <c r="F3930" s="36">
        <f t="shared" si="819"/>
        <v>2224611</v>
      </c>
      <c r="G3930" s="36">
        <f t="shared" si="819"/>
        <v>343816</v>
      </c>
      <c r="H3930" s="36">
        <f t="shared" si="819"/>
        <v>2568427</v>
      </c>
      <c r="I3930" s="36">
        <f t="shared" si="819"/>
        <v>0</v>
      </c>
      <c r="J3930" s="36">
        <f t="shared" si="819"/>
        <v>893813</v>
      </c>
      <c r="K3930" s="36">
        <f t="shared" si="819"/>
        <v>25684</v>
      </c>
      <c r="L3930" s="36">
        <f t="shared" si="819"/>
        <v>41710</v>
      </c>
      <c r="M3930" s="36">
        <f t="shared" si="819"/>
        <v>0</v>
      </c>
      <c r="N3930" s="38">
        <f t="shared" si="819"/>
        <v>3503950</v>
      </c>
    </row>
    <row r="3931" spans="1:14" x14ac:dyDescent="0.2">
      <c r="A3931" s="34" t="s">
        <v>1483</v>
      </c>
      <c r="B3931" s="35"/>
      <c r="C3931" s="36"/>
      <c r="D3931" s="37"/>
      <c r="E3931" s="37"/>
      <c r="F3931" s="36"/>
      <c r="G3931" s="36"/>
      <c r="H3931" s="36"/>
      <c r="I3931" s="36"/>
      <c r="J3931" s="36"/>
      <c r="K3931" s="36"/>
      <c r="L3931" s="36"/>
      <c r="M3931" s="36"/>
      <c r="N3931" s="38"/>
    </row>
    <row r="3932" spans="1:14" x14ac:dyDescent="0.2">
      <c r="A3932" s="39" t="s">
        <v>1492</v>
      </c>
      <c r="B3932" s="40"/>
      <c r="C3932" s="41">
        <v>27</v>
      </c>
      <c r="D3932" s="42">
        <v>0</v>
      </c>
      <c r="E3932" s="42">
        <v>5.1400000000000001E-2</v>
      </c>
      <c r="F3932" s="41">
        <v>0</v>
      </c>
      <c r="G3932" s="41">
        <v>13930</v>
      </c>
      <c r="H3932" s="41">
        <v>13930</v>
      </c>
      <c r="I3932" s="41">
        <v>0</v>
      </c>
      <c r="J3932" s="41">
        <v>4848</v>
      </c>
      <c r="K3932" s="41">
        <v>139</v>
      </c>
      <c r="L3932" s="41">
        <v>0</v>
      </c>
      <c r="M3932" s="41">
        <v>0</v>
      </c>
      <c r="N3932" s="43">
        <v>18778</v>
      </c>
    </row>
    <row r="3933" spans="1:14" x14ac:dyDescent="0.2">
      <c r="A3933" s="39" t="s">
        <v>1485</v>
      </c>
      <c r="B3933" s="40"/>
      <c r="C3933" s="41">
        <v>0</v>
      </c>
      <c r="D3933" s="42">
        <v>0.93799999999999994</v>
      </c>
      <c r="E3933" s="42">
        <v>0</v>
      </c>
      <c r="F3933" s="41">
        <v>400462</v>
      </c>
      <c r="G3933" s="41">
        <v>0</v>
      </c>
      <c r="H3933" s="41">
        <v>400462</v>
      </c>
      <c r="I3933" s="41">
        <v>0</v>
      </c>
      <c r="J3933" s="41">
        <v>139361</v>
      </c>
      <c r="K3933" s="41">
        <v>4005</v>
      </c>
      <c r="L3933" s="41">
        <v>0</v>
      </c>
      <c r="M3933" s="41">
        <v>0</v>
      </c>
      <c r="N3933" s="43">
        <v>539823</v>
      </c>
    </row>
    <row r="3934" spans="1:14" x14ac:dyDescent="0.2">
      <c r="A3934" s="34" t="s">
        <v>24</v>
      </c>
      <c r="B3934" s="35"/>
      <c r="C3934" s="36">
        <f t="shared" ref="C3934:N3934" si="820">SUM(C3932:C3933)</f>
        <v>27</v>
      </c>
      <c r="D3934" s="37">
        <f t="shared" si="820"/>
        <v>0.93799999999999994</v>
      </c>
      <c r="E3934" s="37">
        <f t="shared" si="820"/>
        <v>5.1400000000000001E-2</v>
      </c>
      <c r="F3934" s="36">
        <f t="shared" si="820"/>
        <v>400462</v>
      </c>
      <c r="G3934" s="36">
        <f t="shared" si="820"/>
        <v>13930</v>
      </c>
      <c r="H3934" s="36">
        <f t="shared" si="820"/>
        <v>414392</v>
      </c>
      <c r="I3934" s="36">
        <f t="shared" si="820"/>
        <v>0</v>
      </c>
      <c r="J3934" s="36">
        <f t="shared" si="820"/>
        <v>144209</v>
      </c>
      <c r="K3934" s="36">
        <f t="shared" si="820"/>
        <v>4144</v>
      </c>
      <c r="L3934" s="36">
        <f t="shared" si="820"/>
        <v>0</v>
      </c>
      <c r="M3934" s="36">
        <f t="shared" si="820"/>
        <v>0</v>
      </c>
      <c r="N3934" s="38">
        <f t="shared" si="820"/>
        <v>558601</v>
      </c>
    </row>
    <row r="3935" spans="1:14" x14ac:dyDescent="0.2">
      <c r="A3935" s="29" t="s">
        <v>2965</v>
      </c>
      <c r="B3935" s="30"/>
      <c r="C3935" s="31">
        <f t="shared" ref="C3935:N3935" si="821">C3930+C3934</f>
        <v>27</v>
      </c>
      <c r="D3935" s="32">
        <f t="shared" si="821"/>
        <v>4.9769999999999994</v>
      </c>
      <c r="E3935" s="32">
        <f t="shared" si="821"/>
        <v>1.0034000000000001</v>
      </c>
      <c r="F3935" s="31">
        <f t="shared" si="821"/>
        <v>2625073</v>
      </c>
      <c r="G3935" s="31">
        <f t="shared" si="821"/>
        <v>357746</v>
      </c>
      <c r="H3935" s="31">
        <f t="shared" si="821"/>
        <v>2982819</v>
      </c>
      <c r="I3935" s="31">
        <f t="shared" si="821"/>
        <v>0</v>
      </c>
      <c r="J3935" s="31">
        <f t="shared" si="821"/>
        <v>1038022</v>
      </c>
      <c r="K3935" s="31">
        <f t="shared" si="821"/>
        <v>29828</v>
      </c>
      <c r="L3935" s="31">
        <f t="shared" si="821"/>
        <v>41710</v>
      </c>
      <c r="M3935" s="31">
        <f t="shared" si="821"/>
        <v>0</v>
      </c>
      <c r="N3935" s="33">
        <f t="shared" si="821"/>
        <v>4062551</v>
      </c>
    </row>
    <row r="3936" spans="1:14" x14ac:dyDescent="0.2">
      <c r="A3936" s="39"/>
      <c r="B3936" s="40"/>
      <c r="C3936" s="41"/>
      <c r="D3936" s="42"/>
      <c r="E3936" s="42"/>
      <c r="F3936" s="41"/>
      <c r="G3936" s="41"/>
      <c r="H3936" s="41"/>
      <c r="I3936" s="41"/>
      <c r="J3936" s="41"/>
      <c r="K3936" s="41"/>
      <c r="L3936" s="41"/>
      <c r="M3936" s="41"/>
      <c r="N3936" s="43"/>
    </row>
    <row r="3937" spans="1:14" x14ac:dyDescent="0.2">
      <c r="A3937" s="29" t="s">
        <v>2966</v>
      </c>
      <c r="B3937" s="30"/>
      <c r="C3937" s="31"/>
      <c r="D3937" s="32"/>
      <c r="E3937" s="32"/>
      <c r="F3937" s="31"/>
      <c r="G3937" s="31"/>
      <c r="H3937" s="31"/>
      <c r="I3937" s="31"/>
      <c r="J3937" s="31"/>
      <c r="K3937" s="31"/>
      <c r="L3937" s="31"/>
      <c r="M3937" s="31"/>
      <c r="N3937" s="33"/>
    </row>
    <row r="3938" spans="1:14" x14ac:dyDescent="0.2">
      <c r="A3938" s="29" t="s">
        <v>2967</v>
      </c>
      <c r="B3938" s="30" t="s">
        <v>6</v>
      </c>
      <c r="C3938" s="31" t="s">
        <v>7</v>
      </c>
      <c r="D3938" s="32" t="s">
        <v>8</v>
      </c>
      <c r="E3938" s="32" t="s">
        <v>9</v>
      </c>
      <c r="F3938" s="31" t="s">
        <v>10</v>
      </c>
      <c r="G3938" s="31" t="s">
        <v>11</v>
      </c>
      <c r="H3938" s="31" t="s">
        <v>12</v>
      </c>
      <c r="I3938" s="31" t="s">
        <v>13</v>
      </c>
      <c r="J3938" s="31" t="s">
        <v>14</v>
      </c>
      <c r="K3938" s="31" t="s">
        <v>15</v>
      </c>
      <c r="L3938" s="31" t="s">
        <v>16</v>
      </c>
      <c r="M3938" s="31" t="s">
        <v>17</v>
      </c>
      <c r="N3938" s="33" t="s">
        <v>18</v>
      </c>
    </row>
    <row r="3939" spans="1:14" x14ac:dyDescent="0.2">
      <c r="A3939" s="34" t="s">
        <v>19</v>
      </c>
      <c r="B3939" s="35"/>
      <c r="C3939" s="36"/>
      <c r="D3939" s="37"/>
      <c r="E3939" s="37"/>
      <c r="F3939" s="36"/>
      <c r="G3939" s="36"/>
      <c r="H3939" s="36"/>
      <c r="I3939" s="36"/>
      <c r="J3939" s="36"/>
      <c r="K3939" s="36"/>
      <c r="L3939" s="36"/>
      <c r="M3939" s="36"/>
      <c r="N3939" s="38"/>
    </row>
    <row r="3940" spans="1:14" x14ac:dyDescent="0.2">
      <c r="A3940" s="39" t="s">
        <v>22</v>
      </c>
      <c r="B3940" s="40"/>
      <c r="C3940" s="41">
        <v>0</v>
      </c>
      <c r="D3940" s="42">
        <v>5.9029999999999996</v>
      </c>
      <c r="E3940" s="42">
        <v>1.2</v>
      </c>
      <c r="F3940" s="41">
        <v>3165063</v>
      </c>
      <c r="G3940" s="41">
        <v>284991</v>
      </c>
      <c r="H3940" s="41">
        <v>3450054</v>
      </c>
      <c r="I3940" s="41">
        <v>0</v>
      </c>
      <c r="J3940" s="41">
        <v>1200619</v>
      </c>
      <c r="K3940" s="41">
        <v>34500</v>
      </c>
      <c r="L3940" s="41">
        <v>26800</v>
      </c>
      <c r="M3940" s="41">
        <v>0</v>
      </c>
      <c r="N3940" s="43">
        <v>4677473</v>
      </c>
    </row>
    <row r="3941" spans="1:14" x14ac:dyDescent="0.2">
      <c r="A3941" s="39" t="s">
        <v>31</v>
      </c>
      <c r="B3941" s="40"/>
      <c r="C3941" s="41">
        <v>0</v>
      </c>
      <c r="D3941" s="42">
        <v>0</v>
      </c>
      <c r="E3941" s="42">
        <v>0</v>
      </c>
      <c r="F3941" s="41">
        <v>24000</v>
      </c>
      <c r="G3941" s="41">
        <v>0</v>
      </c>
      <c r="H3941" s="41">
        <v>24000</v>
      </c>
      <c r="I3941" s="41">
        <v>0</v>
      </c>
      <c r="J3941" s="41">
        <v>8352</v>
      </c>
      <c r="K3941" s="41">
        <v>240</v>
      </c>
      <c r="L3941" s="41">
        <v>4500</v>
      </c>
      <c r="M3941" s="41">
        <v>0</v>
      </c>
      <c r="N3941" s="43">
        <v>36852</v>
      </c>
    </row>
    <row r="3942" spans="1:14" x14ac:dyDescent="0.2">
      <c r="A3942" s="34" t="s">
        <v>24</v>
      </c>
      <c r="B3942" s="35"/>
      <c r="C3942" s="36">
        <f t="shared" ref="C3942:N3942" si="822">SUM(C3940:C3941)</f>
        <v>0</v>
      </c>
      <c r="D3942" s="37">
        <f t="shared" si="822"/>
        <v>5.9029999999999996</v>
      </c>
      <c r="E3942" s="37">
        <f t="shared" si="822"/>
        <v>1.2</v>
      </c>
      <c r="F3942" s="36">
        <f t="shared" si="822"/>
        <v>3189063</v>
      </c>
      <c r="G3942" s="36">
        <f t="shared" si="822"/>
        <v>284991</v>
      </c>
      <c r="H3942" s="36">
        <f t="shared" si="822"/>
        <v>3474054</v>
      </c>
      <c r="I3942" s="36">
        <f t="shared" si="822"/>
        <v>0</v>
      </c>
      <c r="J3942" s="36">
        <f t="shared" si="822"/>
        <v>1208971</v>
      </c>
      <c r="K3942" s="36">
        <f t="shared" si="822"/>
        <v>34740</v>
      </c>
      <c r="L3942" s="36">
        <f t="shared" si="822"/>
        <v>31300</v>
      </c>
      <c r="M3942" s="36">
        <f t="shared" si="822"/>
        <v>0</v>
      </c>
      <c r="N3942" s="38">
        <f t="shared" si="822"/>
        <v>4714325</v>
      </c>
    </row>
    <row r="3943" spans="1:14" x14ac:dyDescent="0.2">
      <c r="A3943" s="34" t="s">
        <v>1629</v>
      </c>
      <c r="B3943" s="35"/>
      <c r="C3943" s="36"/>
      <c r="D3943" s="37"/>
      <c r="E3943" s="37"/>
      <c r="F3943" s="36"/>
      <c r="G3943" s="36"/>
      <c r="H3943" s="36"/>
      <c r="I3943" s="36"/>
      <c r="J3943" s="36"/>
      <c r="K3943" s="36"/>
      <c r="L3943" s="36"/>
      <c r="M3943" s="36"/>
      <c r="N3943" s="38"/>
    </row>
    <row r="3944" spans="1:14" x14ac:dyDescent="0.2">
      <c r="A3944" s="39" t="s">
        <v>162</v>
      </c>
      <c r="B3944" s="40"/>
      <c r="C3944" s="41">
        <v>0</v>
      </c>
      <c r="D3944" s="42">
        <v>0.78890000000000005</v>
      </c>
      <c r="E3944" s="42">
        <v>0</v>
      </c>
      <c r="F3944" s="41">
        <v>231717</v>
      </c>
      <c r="G3944" s="41">
        <v>0</v>
      </c>
      <c r="H3944" s="41">
        <v>231717</v>
      </c>
      <c r="I3944" s="41">
        <v>0</v>
      </c>
      <c r="J3944" s="41">
        <v>80638</v>
      </c>
      <c r="K3944" s="41">
        <v>2317</v>
      </c>
      <c r="L3944" s="41">
        <v>0</v>
      </c>
      <c r="M3944" s="41">
        <v>0</v>
      </c>
      <c r="N3944" s="43">
        <v>312355</v>
      </c>
    </row>
    <row r="3945" spans="1:14" x14ac:dyDescent="0.2">
      <c r="A3945" s="39" t="s">
        <v>40</v>
      </c>
      <c r="B3945" s="40"/>
      <c r="C3945" s="41">
        <v>0</v>
      </c>
      <c r="D3945" s="42">
        <v>-0.16800000000000001</v>
      </c>
      <c r="E3945" s="42">
        <v>0</v>
      </c>
      <c r="F3945" s="41">
        <v>-84000</v>
      </c>
      <c r="G3945" s="41">
        <v>0</v>
      </c>
      <c r="H3945" s="41">
        <v>-84000</v>
      </c>
      <c r="I3945" s="41">
        <v>0</v>
      </c>
      <c r="J3945" s="41">
        <v>-29232</v>
      </c>
      <c r="K3945" s="41">
        <v>-840</v>
      </c>
      <c r="L3945" s="41">
        <v>0</v>
      </c>
      <c r="M3945" s="41">
        <v>0</v>
      </c>
      <c r="N3945" s="43">
        <v>-113232</v>
      </c>
    </row>
    <row r="3946" spans="1:14" x14ac:dyDescent="0.2">
      <c r="A3946" s="39" t="s">
        <v>41</v>
      </c>
      <c r="B3946" s="40"/>
      <c r="C3946" s="41">
        <v>0</v>
      </c>
      <c r="D3946" s="42">
        <v>0</v>
      </c>
      <c r="E3946" s="42">
        <v>0</v>
      </c>
      <c r="F3946" s="41">
        <v>0</v>
      </c>
      <c r="G3946" s="41">
        <v>0</v>
      </c>
      <c r="H3946" s="41">
        <v>0</v>
      </c>
      <c r="I3946" s="41">
        <v>84000</v>
      </c>
      <c r="J3946" s="41">
        <v>28392</v>
      </c>
      <c r="K3946" s="41">
        <v>0</v>
      </c>
      <c r="L3946" s="41">
        <v>0</v>
      </c>
      <c r="M3946" s="41">
        <v>0</v>
      </c>
      <c r="N3946" s="43">
        <v>112392</v>
      </c>
    </row>
    <row r="3947" spans="1:14" x14ac:dyDescent="0.2">
      <c r="A3947" s="39" t="s">
        <v>163</v>
      </c>
      <c r="B3947" s="40"/>
      <c r="C3947" s="41">
        <v>0</v>
      </c>
      <c r="D3947" s="42">
        <v>0</v>
      </c>
      <c r="E3947" s="42">
        <v>0</v>
      </c>
      <c r="F3947" s="41">
        <v>0</v>
      </c>
      <c r="G3947" s="41">
        <v>0</v>
      </c>
      <c r="H3947" s="41">
        <v>0</v>
      </c>
      <c r="I3947" s="41">
        <v>0</v>
      </c>
      <c r="J3947" s="41">
        <v>-1</v>
      </c>
      <c r="K3947" s="41">
        <v>0</v>
      </c>
      <c r="L3947" s="41">
        <v>0</v>
      </c>
      <c r="M3947" s="41">
        <v>0</v>
      </c>
      <c r="N3947" s="43">
        <v>-1</v>
      </c>
    </row>
    <row r="3948" spans="1:14" x14ac:dyDescent="0.2">
      <c r="A3948" s="39" t="s">
        <v>32</v>
      </c>
      <c r="B3948" s="40"/>
      <c r="C3948" s="41">
        <v>0</v>
      </c>
      <c r="D3948" s="42">
        <v>0</v>
      </c>
      <c r="E3948" s="42">
        <v>0.4</v>
      </c>
      <c r="F3948" s="41">
        <v>0</v>
      </c>
      <c r="G3948" s="41">
        <v>105883</v>
      </c>
      <c r="H3948" s="41">
        <v>105883</v>
      </c>
      <c r="I3948" s="41">
        <v>0</v>
      </c>
      <c r="J3948" s="41">
        <v>36847</v>
      </c>
      <c r="K3948" s="41">
        <v>1059</v>
      </c>
      <c r="L3948" s="41">
        <v>0</v>
      </c>
      <c r="M3948" s="41">
        <v>0</v>
      </c>
      <c r="N3948" s="43">
        <v>142730</v>
      </c>
    </row>
    <row r="3949" spans="1:14" x14ac:dyDescent="0.2">
      <c r="A3949" s="39" t="s">
        <v>23</v>
      </c>
      <c r="B3949" s="40"/>
      <c r="C3949" s="41">
        <v>0</v>
      </c>
      <c r="D3949" s="42">
        <v>0</v>
      </c>
      <c r="E3949" s="42">
        <v>1.28</v>
      </c>
      <c r="F3949" s="41">
        <v>0</v>
      </c>
      <c r="G3949" s="41">
        <v>486113</v>
      </c>
      <c r="H3949" s="41">
        <v>486113</v>
      </c>
      <c r="I3949" s="41">
        <v>0</v>
      </c>
      <c r="J3949" s="41">
        <v>169167</v>
      </c>
      <c r="K3949" s="41">
        <v>4861</v>
      </c>
      <c r="L3949" s="41">
        <v>0</v>
      </c>
      <c r="M3949" s="41">
        <v>0</v>
      </c>
      <c r="N3949" s="43">
        <v>655280</v>
      </c>
    </row>
    <row r="3950" spans="1:14" x14ac:dyDescent="0.2">
      <c r="A3950" s="39" t="s">
        <v>1481</v>
      </c>
      <c r="B3950" s="40"/>
      <c r="C3950" s="41">
        <v>0</v>
      </c>
      <c r="D3950" s="42">
        <v>3.6720000000000002</v>
      </c>
      <c r="E3950" s="42">
        <v>0.13569999999999999</v>
      </c>
      <c r="F3950" s="41">
        <v>2125890</v>
      </c>
      <c r="G3950" s="41">
        <v>34078</v>
      </c>
      <c r="H3950" s="41">
        <v>2159968</v>
      </c>
      <c r="I3950" s="41">
        <v>0</v>
      </c>
      <c r="J3950" s="41">
        <v>751669</v>
      </c>
      <c r="K3950" s="41">
        <v>21600</v>
      </c>
      <c r="L3950" s="41">
        <v>56050</v>
      </c>
      <c r="M3950" s="41">
        <v>0</v>
      </c>
      <c r="N3950" s="43">
        <v>2967687</v>
      </c>
    </row>
    <row r="3951" spans="1:14" x14ac:dyDescent="0.2">
      <c r="A3951" s="34" t="s">
        <v>24</v>
      </c>
      <c r="B3951" s="35"/>
      <c r="C3951" s="36">
        <f t="shared" ref="C3951:N3951" si="823">SUM(C3944:C3950)</f>
        <v>0</v>
      </c>
      <c r="D3951" s="37">
        <f t="shared" si="823"/>
        <v>4.2929000000000004</v>
      </c>
      <c r="E3951" s="37">
        <f t="shared" si="823"/>
        <v>1.8157000000000001</v>
      </c>
      <c r="F3951" s="36">
        <f t="shared" si="823"/>
        <v>2273607</v>
      </c>
      <c r="G3951" s="36">
        <f t="shared" si="823"/>
        <v>626074</v>
      </c>
      <c r="H3951" s="36">
        <f t="shared" si="823"/>
        <v>2899681</v>
      </c>
      <c r="I3951" s="36">
        <f t="shared" si="823"/>
        <v>84000</v>
      </c>
      <c r="J3951" s="36">
        <f t="shared" si="823"/>
        <v>1037480</v>
      </c>
      <c r="K3951" s="36">
        <f t="shared" si="823"/>
        <v>28997</v>
      </c>
      <c r="L3951" s="36">
        <f t="shared" si="823"/>
        <v>56050</v>
      </c>
      <c r="M3951" s="36">
        <f t="shared" si="823"/>
        <v>0</v>
      </c>
      <c r="N3951" s="38">
        <f t="shared" si="823"/>
        <v>4077211</v>
      </c>
    </row>
    <row r="3952" spans="1:14" x14ac:dyDescent="0.2">
      <c r="A3952" s="34" t="s">
        <v>25</v>
      </c>
      <c r="B3952" s="35"/>
      <c r="C3952" s="36"/>
      <c r="D3952" s="37"/>
      <c r="E3952" s="37"/>
      <c r="F3952" s="36"/>
      <c r="G3952" s="36"/>
      <c r="H3952" s="36"/>
      <c r="I3952" s="36"/>
      <c r="J3952" s="36"/>
      <c r="K3952" s="36"/>
      <c r="L3952" s="36"/>
      <c r="M3952" s="36"/>
      <c r="N3952" s="38"/>
    </row>
    <row r="3953" spans="1:14" x14ac:dyDescent="0.2">
      <c r="A3953" s="39" t="s">
        <v>713</v>
      </c>
      <c r="B3953" s="40"/>
      <c r="C3953" s="41">
        <v>1</v>
      </c>
      <c r="D3953" s="42">
        <v>0</v>
      </c>
      <c r="E3953" s="42">
        <v>3.8600000000000002E-2</v>
      </c>
      <c r="F3953" s="41">
        <v>0</v>
      </c>
      <c r="G3953" s="41">
        <v>11867</v>
      </c>
      <c r="H3953" s="41">
        <v>11867</v>
      </c>
      <c r="I3953" s="41">
        <v>0</v>
      </c>
      <c r="J3953" s="41">
        <v>4130</v>
      </c>
      <c r="K3953" s="41">
        <v>119</v>
      </c>
      <c r="L3953" s="41">
        <v>85</v>
      </c>
      <c r="M3953" s="41">
        <v>0</v>
      </c>
      <c r="N3953" s="43">
        <v>16082</v>
      </c>
    </row>
    <row r="3954" spans="1:14" x14ac:dyDescent="0.2">
      <c r="A3954" s="39" t="s">
        <v>26</v>
      </c>
      <c r="B3954" s="40"/>
      <c r="C3954" s="41">
        <v>60</v>
      </c>
      <c r="D3954" s="42">
        <v>0</v>
      </c>
      <c r="E3954" s="42">
        <v>1.8202</v>
      </c>
      <c r="F3954" s="41">
        <v>0</v>
      </c>
      <c r="G3954" s="41">
        <v>559580</v>
      </c>
      <c r="H3954" s="41">
        <v>559580</v>
      </c>
      <c r="I3954" s="41">
        <v>0</v>
      </c>
      <c r="J3954" s="41">
        <v>194734</v>
      </c>
      <c r="K3954" s="41">
        <v>5596</v>
      </c>
      <c r="L3954" s="41">
        <v>5100</v>
      </c>
      <c r="M3954" s="41">
        <v>0</v>
      </c>
      <c r="N3954" s="43">
        <v>759414</v>
      </c>
    </row>
    <row r="3955" spans="1:14" x14ac:dyDescent="0.2">
      <c r="A3955" s="39" t="s">
        <v>69</v>
      </c>
      <c r="B3955" s="40"/>
      <c r="C3955" s="41">
        <v>36</v>
      </c>
      <c r="D3955" s="42">
        <v>0</v>
      </c>
      <c r="E3955" s="42">
        <v>0.93659999999999999</v>
      </c>
      <c r="F3955" s="41">
        <v>0</v>
      </c>
      <c r="G3955" s="41">
        <v>287937</v>
      </c>
      <c r="H3955" s="41">
        <v>287937</v>
      </c>
      <c r="I3955" s="41">
        <v>0</v>
      </c>
      <c r="J3955" s="41">
        <v>100201</v>
      </c>
      <c r="K3955" s="41">
        <v>2879</v>
      </c>
      <c r="L3955" s="41">
        <v>2196</v>
      </c>
      <c r="M3955" s="41">
        <v>0</v>
      </c>
      <c r="N3955" s="43">
        <v>390334</v>
      </c>
    </row>
    <row r="3956" spans="1:14" x14ac:dyDescent="0.2">
      <c r="A3956" s="34" t="s">
        <v>24</v>
      </c>
      <c r="B3956" s="35"/>
      <c r="C3956" s="36">
        <f t="shared" ref="C3956:N3956" si="824">SUM(C3953:C3955)</f>
        <v>97</v>
      </c>
      <c r="D3956" s="37">
        <f t="shared" si="824"/>
        <v>0</v>
      </c>
      <c r="E3956" s="37">
        <f t="shared" si="824"/>
        <v>2.7953999999999999</v>
      </c>
      <c r="F3956" s="36">
        <f t="shared" si="824"/>
        <v>0</v>
      </c>
      <c r="G3956" s="36">
        <f t="shared" si="824"/>
        <v>859384</v>
      </c>
      <c r="H3956" s="36">
        <f t="shared" si="824"/>
        <v>859384</v>
      </c>
      <c r="I3956" s="36">
        <f t="shared" si="824"/>
        <v>0</v>
      </c>
      <c r="J3956" s="36">
        <f t="shared" si="824"/>
        <v>299065</v>
      </c>
      <c r="K3956" s="36">
        <f t="shared" si="824"/>
        <v>8594</v>
      </c>
      <c r="L3956" s="36">
        <f t="shared" si="824"/>
        <v>7381</v>
      </c>
      <c r="M3956" s="36">
        <f t="shared" si="824"/>
        <v>0</v>
      </c>
      <c r="N3956" s="38">
        <f t="shared" si="824"/>
        <v>1165830</v>
      </c>
    </row>
    <row r="3957" spans="1:14" x14ac:dyDescent="0.2">
      <c r="A3957" s="34" t="s">
        <v>1483</v>
      </c>
      <c r="B3957" s="35"/>
      <c r="C3957" s="36"/>
      <c r="D3957" s="37"/>
      <c r="E3957" s="37"/>
      <c r="F3957" s="36"/>
      <c r="G3957" s="36"/>
      <c r="H3957" s="36"/>
      <c r="I3957" s="36"/>
      <c r="J3957" s="36"/>
      <c r="K3957" s="36"/>
      <c r="L3957" s="36"/>
      <c r="M3957" s="36"/>
      <c r="N3957" s="38"/>
    </row>
    <row r="3958" spans="1:14" x14ac:dyDescent="0.2">
      <c r="A3958" s="39" t="s">
        <v>1492</v>
      </c>
      <c r="B3958" s="40"/>
      <c r="C3958" s="41">
        <v>33</v>
      </c>
      <c r="D3958" s="42">
        <v>0</v>
      </c>
      <c r="E3958" s="42">
        <v>6.2899999999999998E-2</v>
      </c>
      <c r="F3958" s="41">
        <v>0</v>
      </c>
      <c r="G3958" s="41">
        <v>17046</v>
      </c>
      <c r="H3958" s="41">
        <v>17046</v>
      </c>
      <c r="I3958" s="41">
        <v>0</v>
      </c>
      <c r="J3958" s="41">
        <v>5931</v>
      </c>
      <c r="K3958" s="41">
        <v>170</v>
      </c>
      <c r="L3958" s="41">
        <v>0</v>
      </c>
      <c r="M3958" s="41">
        <v>0</v>
      </c>
      <c r="N3958" s="43">
        <v>22977</v>
      </c>
    </row>
    <row r="3959" spans="1:14" x14ac:dyDescent="0.2">
      <c r="A3959" s="39" t="s">
        <v>1485</v>
      </c>
      <c r="B3959" s="40"/>
      <c r="C3959" s="41">
        <v>0</v>
      </c>
      <c r="D3959" s="42">
        <v>1.5178</v>
      </c>
      <c r="E3959" s="42">
        <v>0</v>
      </c>
      <c r="F3959" s="41">
        <v>659521</v>
      </c>
      <c r="G3959" s="41">
        <v>0</v>
      </c>
      <c r="H3959" s="41">
        <v>659521</v>
      </c>
      <c r="I3959" s="41">
        <v>0</v>
      </c>
      <c r="J3959" s="41">
        <v>229513</v>
      </c>
      <c r="K3959" s="41">
        <v>6595</v>
      </c>
      <c r="L3959" s="41">
        <v>0</v>
      </c>
      <c r="M3959" s="41">
        <v>0</v>
      </c>
      <c r="N3959" s="43">
        <v>889034</v>
      </c>
    </row>
    <row r="3960" spans="1:14" x14ac:dyDescent="0.2">
      <c r="A3960" s="34" t="s">
        <v>24</v>
      </c>
      <c r="B3960" s="35"/>
      <c r="C3960" s="36">
        <f t="shared" ref="C3960:N3960" si="825">SUM(C3958:C3959)</f>
        <v>33</v>
      </c>
      <c r="D3960" s="37">
        <f t="shared" si="825"/>
        <v>1.5178</v>
      </c>
      <c r="E3960" s="37">
        <f t="shared" si="825"/>
        <v>6.2899999999999998E-2</v>
      </c>
      <c r="F3960" s="36">
        <f t="shared" si="825"/>
        <v>659521</v>
      </c>
      <c r="G3960" s="36">
        <f t="shared" si="825"/>
        <v>17046</v>
      </c>
      <c r="H3960" s="36">
        <f t="shared" si="825"/>
        <v>676567</v>
      </c>
      <c r="I3960" s="36">
        <f t="shared" si="825"/>
        <v>0</v>
      </c>
      <c r="J3960" s="36">
        <f t="shared" si="825"/>
        <v>235444</v>
      </c>
      <c r="K3960" s="36">
        <f t="shared" si="825"/>
        <v>6765</v>
      </c>
      <c r="L3960" s="36">
        <f t="shared" si="825"/>
        <v>0</v>
      </c>
      <c r="M3960" s="36">
        <f t="shared" si="825"/>
        <v>0</v>
      </c>
      <c r="N3960" s="38">
        <f t="shared" si="825"/>
        <v>912011</v>
      </c>
    </row>
    <row r="3961" spans="1:14" x14ac:dyDescent="0.2">
      <c r="A3961" s="29" t="s">
        <v>2968</v>
      </c>
      <c r="B3961" s="30"/>
      <c r="C3961" s="31">
        <f t="shared" ref="C3961:N3961" si="826">C3942+C3951+C3956+C3960</f>
        <v>130</v>
      </c>
      <c r="D3961" s="32">
        <f t="shared" si="826"/>
        <v>11.713699999999999</v>
      </c>
      <c r="E3961" s="32">
        <f t="shared" si="826"/>
        <v>5.8739999999999997</v>
      </c>
      <c r="F3961" s="31">
        <f t="shared" si="826"/>
        <v>6122191</v>
      </c>
      <c r="G3961" s="31">
        <f t="shared" si="826"/>
        <v>1787495</v>
      </c>
      <c r="H3961" s="31">
        <f t="shared" si="826"/>
        <v>7909686</v>
      </c>
      <c r="I3961" s="31">
        <f t="shared" si="826"/>
        <v>84000</v>
      </c>
      <c r="J3961" s="31">
        <f t="shared" si="826"/>
        <v>2780960</v>
      </c>
      <c r="K3961" s="31">
        <f t="shared" si="826"/>
        <v>79096</v>
      </c>
      <c r="L3961" s="31">
        <f t="shared" si="826"/>
        <v>94731</v>
      </c>
      <c r="M3961" s="31">
        <f t="shared" si="826"/>
        <v>0</v>
      </c>
      <c r="N3961" s="33">
        <f t="shared" si="826"/>
        <v>10869377</v>
      </c>
    </row>
    <row r="3962" spans="1:14" x14ac:dyDescent="0.2">
      <c r="A3962" s="39"/>
      <c r="B3962" s="40"/>
      <c r="C3962" s="41"/>
      <c r="D3962" s="42"/>
      <c r="E3962" s="42"/>
      <c r="F3962" s="41"/>
      <c r="G3962" s="41"/>
      <c r="H3962" s="41"/>
      <c r="I3962" s="41"/>
      <c r="J3962" s="41"/>
      <c r="K3962" s="41"/>
      <c r="L3962" s="41"/>
      <c r="M3962" s="41"/>
      <c r="N3962" s="43"/>
    </row>
    <row r="3963" spans="1:14" x14ac:dyDescent="0.2">
      <c r="A3963" s="29" t="s">
        <v>2969</v>
      </c>
      <c r="B3963" s="30"/>
      <c r="C3963" s="31"/>
      <c r="D3963" s="32"/>
      <c r="E3963" s="32"/>
      <c r="F3963" s="31"/>
      <c r="G3963" s="31"/>
      <c r="H3963" s="31"/>
      <c r="I3963" s="31"/>
      <c r="J3963" s="31"/>
      <c r="K3963" s="31"/>
      <c r="L3963" s="31"/>
      <c r="M3963" s="31"/>
      <c r="N3963" s="33"/>
    </row>
    <row r="3964" spans="1:14" x14ac:dyDescent="0.2">
      <c r="A3964" s="29" t="s">
        <v>2970</v>
      </c>
      <c r="B3964" s="30" t="s">
        <v>6</v>
      </c>
      <c r="C3964" s="31" t="s">
        <v>7</v>
      </c>
      <c r="D3964" s="32" t="s">
        <v>8</v>
      </c>
      <c r="E3964" s="32" t="s">
        <v>9</v>
      </c>
      <c r="F3964" s="31" t="s">
        <v>10</v>
      </c>
      <c r="G3964" s="31" t="s">
        <v>11</v>
      </c>
      <c r="H3964" s="31" t="s">
        <v>12</v>
      </c>
      <c r="I3964" s="31" t="s">
        <v>13</v>
      </c>
      <c r="J3964" s="31" t="s">
        <v>14</v>
      </c>
      <c r="K3964" s="31" t="s">
        <v>15</v>
      </c>
      <c r="L3964" s="31" t="s">
        <v>16</v>
      </c>
      <c r="M3964" s="31" t="s">
        <v>17</v>
      </c>
      <c r="N3964" s="33" t="s">
        <v>18</v>
      </c>
    </row>
    <row r="3965" spans="1:14" x14ac:dyDescent="0.2">
      <c r="A3965" s="34" t="s">
        <v>19</v>
      </c>
      <c r="B3965" s="35"/>
      <c r="C3965" s="36"/>
      <c r="D3965" s="37"/>
      <c r="E3965" s="37"/>
      <c r="F3965" s="36"/>
      <c r="G3965" s="36"/>
      <c r="H3965" s="36"/>
      <c r="I3965" s="36"/>
      <c r="J3965" s="36"/>
      <c r="K3965" s="36"/>
      <c r="L3965" s="36"/>
      <c r="M3965" s="36"/>
      <c r="N3965" s="38"/>
    </row>
    <row r="3966" spans="1:14" x14ac:dyDescent="0.2">
      <c r="A3966" s="39" t="s">
        <v>22</v>
      </c>
      <c r="B3966" s="40"/>
      <c r="C3966" s="41">
        <v>0</v>
      </c>
      <c r="D3966" s="42">
        <v>3</v>
      </c>
      <c r="E3966" s="42">
        <v>0.72</v>
      </c>
      <c r="F3966" s="41">
        <v>1457082</v>
      </c>
      <c r="G3966" s="41">
        <v>170994</v>
      </c>
      <c r="H3966" s="41">
        <v>1628076</v>
      </c>
      <c r="I3966" s="41">
        <v>0</v>
      </c>
      <c r="J3966" s="41">
        <v>566571</v>
      </c>
      <c r="K3966" s="41">
        <v>16281</v>
      </c>
      <c r="L3966" s="41">
        <v>12400</v>
      </c>
      <c r="M3966" s="41">
        <v>0</v>
      </c>
      <c r="N3966" s="43">
        <v>2207047</v>
      </c>
    </row>
    <row r="3967" spans="1:14" x14ac:dyDescent="0.2">
      <c r="A3967" s="34" t="s">
        <v>24</v>
      </c>
      <c r="B3967" s="35"/>
      <c r="C3967" s="36">
        <f t="shared" ref="C3967:N3967" si="827">SUM(C3966:C3966)</f>
        <v>0</v>
      </c>
      <c r="D3967" s="37">
        <f t="shared" si="827"/>
        <v>3</v>
      </c>
      <c r="E3967" s="37">
        <f t="shared" si="827"/>
        <v>0.72</v>
      </c>
      <c r="F3967" s="36">
        <f t="shared" si="827"/>
        <v>1457082</v>
      </c>
      <c r="G3967" s="36">
        <f t="shared" si="827"/>
        <v>170994</v>
      </c>
      <c r="H3967" s="36">
        <f t="shared" si="827"/>
        <v>1628076</v>
      </c>
      <c r="I3967" s="36">
        <f t="shared" si="827"/>
        <v>0</v>
      </c>
      <c r="J3967" s="36">
        <f t="shared" si="827"/>
        <v>566571</v>
      </c>
      <c r="K3967" s="36">
        <f t="shared" si="827"/>
        <v>16281</v>
      </c>
      <c r="L3967" s="36">
        <f t="shared" si="827"/>
        <v>12400</v>
      </c>
      <c r="M3967" s="36">
        <f t="shared" si="827"/>
        <v>0</v>
      </c>
      <c r="N3967" s="38">
        <f t="shared" si="827"/>
        <v>2207047</v>
      </c>
    </row>
    <row r="3968" spans="1:14" x14ac:dyDescent="0.2">
      <c r="A3968" s="34" t="s">
        <v>1629</v>
      </c>
      <c r="B3968" s="35"/>
      <c r="C3968" s="36"/>
      <c r="D3968" s="37"/>
      <c r="E3968" s="37"/>
      <c r="F3968" s="36"/>
      <c r="G3968" s="36"/>
      <c r="H3968" s="36"/>
      <c r="I3968" s="36"/>
      <c r="J3968" s="36"/>
      <c r="K3968" s="36"/>
      <c r="L3968" s="36"/>
      <c r="M3968" s="36"/>
      <c r="N3968" s="38"/>
    </row>
    <row r="3969" spans="1:14" x14ac:dyDescent="0.2">
      <c r="A3969" s="39" t="s">
        <v>162</v>
      </c>
      <c r="B3969" s="40"/>
      <c r="C3969" s="41">
        <v>0</v>
      </c>
      <c r="D3969" s="42">
        <v>2.5499999999999998</v>
      </c>
      <c r="E3969" s="42">
        <v>0</v>
      </c>
      <c r="F3969" s="41">
        <v>889253</v>
      </c>
      <c r="G3969" s="41">
        <v>0</v>
      </c>
      <c r="H3969" s="41">
        <v>889253</v>
      </c>
      <c r="I3969" s="41">
        <v>0</v>
      </c>
      <c r="J3969" s="41">
        <v>309461</v>
      </c>
      <c r="K3969" s="41">
        <v>8893</v>
      </c>
      <c r="L3969" s="41">
        <v>0</v>
      </c>
      <c r="M3969" s="41">
        <v>0</v>
      </c>
      <c r="N3969" s="43">
        <v>1198714</v>
      </c>
    </row>
    <row r="3970" spans="1:14" x14ac:dyDescent="0.2">
      <c r="A3970" s="39" t="s">
        <v>23</v>
      </c>
      <c r="B3970" s="40"/>
      <c r="C3970" s="41">
        <v>0</v>
      </c>
      <c r="D3970" s="42">
        <v>0</v>
      </c>
      <c r="E3970" s="42">
        <v>1.1399999999999999</v>
      </c>
      <c r="F3970" s="41">
        <v>0</v>
      </c>
      <c r="G3970" s="41">
        <v>435127</v>
      </c>
      <c r="H3970" s="41">
        <v>435127</v>
      </c>
      <c r="I3970" s="41">
        <v>0</v>
      </c>
      <c r="J3970" s="41">
        <v>151424</v>
      </c>
      <c r="K3970" s="41">
        <v>4351</v>
      </c>
      <c r="L3970" s="41">
        <v>0</v>
      </c>
      <c r="M3970" s="41">
        <v>0</v>
      </c>
      <c r="N3970" s="43">
        <v>586551</v>
      </c>
    </row>
    <row r="3971" spans="1:14" x14ac:dyDescent="0.2">
      <c r="A3971" s="39" t="s">
        <v>1481</v>
      </c>
      <c r="B3971" s="40"/>
      <c r="C3971" s="41">
        <v>0</v>
      </c>
      <c r="D3971" s="42">
        <v>2.3637999999999999</v>
      </c>
      <c r="E3971" s="42">
        <v>8.2100000000000006E-2</v>
      </c>
      <c r="F3971" s="41">
        <v>1440458</v>
      </c>
      <c r="G3971" s="41">
        <v>20626</v>
      </c>
      <c r="H3971" s="41">
        <v>1461084</v>
      </c>
      <c r="I3971" s="41">
        <v>0</v>
      </c>
      <c r="J3971" s="41">
        <v>508457</v>
      </c>
      <c r="K3971" s="41">
        <v>14611</v>
      </c>
      <c r="L3971" s="41">
        <v>33925</v>
      </c>
      <c r="M3971" s="41">
        <v>0</v>
      </c>
      <c r="N3971" s="43">
        <v>2003466</v>
      </c>
    </row>
    <row r="3972" spans="1:14" x14ac:dyDescent="0.2">
      <c r="A3972" s="39" t="s">
        <v>1482</v>
      </c>
      <c r="B3972" s="40"/>
      <c r="C3972" s="41">
        <v>0</v>
      </c>
      <c r="D3972" s="42">
        <v>0</v>
      </c>
      <c r="E3972" s="42">
        <v>0</v>
      </c>
      <c r="F3972" s="41">
        <v>24000</v>
      </c>
      <c r="G3972" s="41">
        <v>0</v>
      </c>
      <c r="H3972" s="41">
        <v>24000</v>
      </c>
      <c r="I3972" s="41">
        <v>0</v>
      </c>
      <c r="J3972" s="41">
        <v>8352</v>
      </c>
      <c r="K3972" s="41">
        <v>240</v>
      </c>
      <c r="L3972" s="41">
        <v>4500</v>
      </c>
      <c r="M3972" s="41">
        <v>0</v>
      </c>
      <c r="N3972" s="43">
        <v>36852</v>
      </c>
    </row>
    <row r="3973" spans="1:14" x14ac:dyDescent="0.2">
      <c r="A3973" s="34" t="s">
        <v>24</v>
      </c>
      <c r="B3973" s="35"/>
      <c r="C3973" s="36">
        <f t="shared" ref="C3973:N3973" si="828">SUM(C3969:C3972)</f>
        <v>0</v>
      </c>
      <c r="D3973" s="37">
        <f t="shared" si="828"/>
        <v>4.9138000000000002</v>
      </c>
      <c r="E3973" s="37">
        <f t="shared" si="828"/>
        <v>1.2221</v>
      </c>
      <c r="F3973" s="36">
        <f t="shared" si="828"/>
        <v>2353711</v>
      </c>
      <c r="G3973" s="36">
        <f t="shared" si="828"/>
        <v>455753</v>
      </c>
      <c r="H3973" s="36">
        <f t="shared" si="828"/>
        <v>2809464</v>
      </c>
      <c r="I3973" s="36">
        <f t="shared" si="828"/>
        <v>0</v>
      </c>
      <c r="J3973" s="36">
        <f t="shared" si="828"/>
        <v>977694</v>
      </c>
      <c r="K3973" s="36">
        <f t="shared" si="828"/>
        <v>28095</v>
      </c>
      <c r="L3973" s="36">
        <f t="shared" si="828"/>
        <v>38425</v>
      </c>
      <c r="M3973" s="36">
        <f t="shared" si="828"/>
        <v>0</v>
      </c>
      <c r="N3973" s="38">
        <f t="shared" si="828"/>
        <v>3825583</v>
      </c>
    </row>
    <row r="3974" spans="1:14" x14ac:dyDescent="0.2">
      <c r="A3974" s="34" t="s">
        <v>25</v>
      </c>
      <c r="B3974" s="35"/>
      <c r="C3974" s="36"/>
      <c r="D3974" s="37"/>
      <c r="E3974" s="37"/>
      <c r="F3974" s="36"/>
      <c r="G3974" s="36"/>
      <c r="H3974" s="36"/>
      <c r="I3974" s="36"/>
      <c r="J3974" s="36"/>
      <c r="K3974" s="36"/>
      <c r="L3974" s="36"/>
      <c r="M3974" s="36"/>
      <c r="N3974" s="38"/>
    </row>
    <row r="3975" spans="1:14" x14ac:dyDescent="0.2">
      <c r="A3975" s="39" t="s">
        <v>56</v>
      </c>
      <c r="B3975" s="40"/>
      <c r="C3975" s="41">
        <v>29</v>
      </c>
      <c r="D3975" s="42">
        <v>0</v>
      </c>
      <c r="E3975" s="42">
        <v>0.36559999999999998</v>
      </c>
      <c r="F3975" s="41">
        <v>0</v>
      </c>
      <c r="G3975" s="41">
        <v>112396</v>
      </c>
      <c r="H3975" s="41">
        <v>112396</v>
      </c>
      <c r="I3975" s="41">
        <v>0</v>
      </c>
      <c r="J3975" s="41">
        <v>39114</v>
      </c>
      <c r="K3975" s="41">
        <v>1124</v>
      </c>
      <c r="L3975" s="41">
        <v>725</v>
      </c>
      <c r="M3975" s="41">
        <v>0</v>
      </c>
      <c r="N3975" s="43">
        <v>152235</v>
      </c>
    </row>
    <row r="3976" spans="1:14" x14ac:dyDescent="0.2">
      <c r="A3976" s="39" t="s">
        <v>781</v>
      </c>
      <c r="B3976" s="40"/>
      <c r="C3976" s="41">
        <v>23</v>
      </c>
      <c r="D3976" s="42">
        <v>0</v>
      </c>
      <c r="E3976" s="42">
        <v>0.21199999999999999</v>
      </c>
      <c r="F3976" s="41">
        <v>0</v>
      </c>
      <c r="G3976" s="41">
        <v>65175</v>
      </c>
      <c r="H3976" s="41">
        <v>65175</v>
      </c>
      <c r="I3976" s="41">
        <v>0</v>
      </c>
      <c r="J3976" s="41">
        <v>22681</v>
      </c>
      <c r="K3976" s="41">
        <v>652</v>
      </c>
      <c r="L3976" s="41">
        <v>460</v>
      </c>
      <c r="M3976" s="41">
        <v>0</v>
      </c>
      <c r="N3976" s="43">
        <v>88316</v>
      </c>
    </row>
    <row r="3977" spans="1:14" x14ac:dyDescent="0.2">
      <c r="A3977" s="34" t="s">
        <v>24</v>
      </c>
      <c r="B3977" s="35"/>
      <c r="C3977" s="36">
        <f t="shared" ref="C3977:N3977" si="829">SUM(C3975:C3976)</f>
        <v>52</v>
      </c>
      <c r="D3977" s="37">
        <f t="shared" si="829"/>
        <v>0</v>
      </c>
      <c r="E3977" s="37">
        <f t="shared" si="829"/>
        <v>0.5776</v>
      </c>
      <c r="F3977" s="36">
        <f t="shared" si="829"/>
        <v>0</v>
      </c>
      <c r="G3977" s="36">
        <f t="shared" si="829"/>
        <v>177571</v>
      </c>
      <c r="H3977" s="36">
        <f t="shared" si="829"/>
        <v>177571</v>
      </c>
      <c r="I3977" s="36">
        <f t="shared" si="829"/>
        <v>0</v>
      </c>
      <c r="J3977" s="36">
        <f t="shared" si="829"/>
        <v>61795</v>
      </c>
      <c r="K3977" s="36">
        <f t="shared" si="829"/>
        <v>1776</v>
      </c>
      <c r="L3977" s="36">
        <f t="shared" si="829"/>
        <v>1185</v>
      </c>
      <c r="M3977" s="36">
        <f t="shared" si="829"/>
        <v>0</v>
      </c>
      <c r="N3977" s="38">
        <f t="shared" si="829"/>
        <v>240551</v>
      </c>
    </row>
    <row r="3978" spans="1:14" x14ac:dyDescent="0.2">
      <c r="A3978" s="34" t="s">
        <v>1483</v>
      </c>
      <c r="B3978" s="35"/>
      <c r="C3978" s="36"/>
      <c r="D3978" s="37"/>
      <c r="E3978" s="37"/>
      <c r="F3978" s="36"/>
      <c r="G3978" s="36"/>
      <c r="H3978" s="36"/>
      <c r="I3978" s="36"/>
      <c r="J3978" s="36"/>
      <c r="K3978" s="36"/>
      <c r="L3978" s="36"/>
      <c r="M3978" s="36"/>
      <c r="N3978" s="38"/>
    </row>
    <row r="3979" spans="1:14" x14ac:dyDescent="0.2">
      <c r="A3979" s="39" t="s">
        <v>1492</v>
      </c>
      <c r="B3979" s="40"/>
      <c r="C3979" s="41">
        <v>21</v>
      </c>
      <c r="D3979" s="42">
        <v>0</v>
      </c>
      <c r="E3979" s="42">
        <v>0.04</v>
      </c>
      <c r="F3979" s="41">
        <v>0</v>
      </c>
      <c r="G3979" s="41">
        <v>10840</v>
      </c>
      <c r="H3979" s="41">
        <v>10840</v>
      </c>
      <c r="I3979" s="41">
        <v>0</v>
      </c>
      <c r="J3979" s="41">
        <v>3772</v>
      </c>
      <c r="K3979" s="41">
        <v>108</v>
      </c>
      <c r="L3979" s="41">
        <v>0</v>
      </c>
      <c r="M3979" s="41">
        <v>0</v>
      </c>
      <c r="N3979" s="43">
        <v>14612</v>
      </c>
    </row>
    <row r="3980" spans="1:14" x14ac:dyDescent="0.2">
      <c r="A3980" s="39" t="s">
        <v>1485</v>
      </c>
      <c r="B3980" s="40"/>
      <c r="C3980" s="41">
        <v>0</v>
      </c>
      <c r="D3980" s="42">
        <v>0.73319999999999996</v>
      </c>
      <c r="E3980" s="42">
        <v>0</v>
      </c>
      <c r="F3980" s="41">
        <v>317182</v>
      </c>
      <c r="G3980" s="41">
        <v>0</v>
      </c>
      <c r="H3980" s="41">
        <v>317182</v>
      </c>
      <c r="I3980" s="41">
        <v>0</v>
      </c>
      <c r="J3980" s="41">
        <v>110380</v>
      </c>
      <c r="K3980" s="41">
        <v>3172</v>
      </c>
      <c r="L3980" s="41">
        <v>0</v>
      </c>
      <c r="M3980" s="41">
        <v>0</v>
      </c>
      <c r="N3980" s="43">
        <v>427562</v>
      </c>
    </row>
    <row r="3981" spans="1:14" x14ac:dyDescent="0.2">
      <c r="A3981" s="34" t="s">
        <v>24</v>
      </c>
      <c r="B3981" s="35"/>
      <c r="C3981" s="36">
        <f t="shared" ref="C3981:N3981" si="830">SUM(C3979:C3980)</f>
        <v>21</v>
      </c>
      <c r="D3981" s="37">
        <f t="shared" si="830"/>
        <v>0.73319999999999996</v>
      </c>
      <c r="E3981" s="37">
        <f t="shared" si="830"/>
        <v>0.04</v>
      </c>
      <c r="F3981" s="36">
        <f t="shared" si="830"/>
        <v>317182</v>
      </c>
      <c r="G3981" s="36">
        <f t="shared" si="830"/>
        <v>10840</v>
      </c>
      <c r="H3981" s="36">
        <f t="shared" si="830"/>
        <v>328022</v>
      </c>
      <c r="I3981" s="36">
        <f t="shared" si="830"/>
        <v>0</v>
      </c>
      <c r="J3981" s="36">
        <f t="shared" si="830"/>
        <v>114152</v>
      </c>
      <c r="K3981" s="36">
        <f t="shared" si="830"/>
        <v>3280</v>
      </c>
      <c r="L3981" s="36">
        <f t="shared" si="830"/>
        <v>0</v>
      </c>
      <c r="M3981" s="36">
        <f t="shared" si="830"/>
        <v>0</v>
      </c>
      <c r="N3981" s="38">
        <f t="shared" si="830"/>
        <v>442174</v>
      </c>
    </row>
    <row r="3982" spans="1:14" x14ac:dyDescent="0.2">
      <c r="A3982" s="29" t="s">
        <v>2971</v>
      </c>
      <c r="B3982" s="30"/>
      <c r="C3982" s="31">
        <f t="shared" ref="C3982:N3982" si="831">C3967+C3973+C3977+C3981</f>
        <v>73</v>
      </c>
      <c r="D3982" s="32">
        <f t="shared" si="831"/>
        <v>8.6470000000000002</v>
      </c>
      <c r="E3982" s="32">
        <f t="shared" si="831"/>
        <v>2.5596999999999999</v>
      </c>
      <c r="F3982" s="31">
        <f t="shared" si="831"/>
        <v>4127975</v>
      </c>
      <c r="G3982" s="31">
        <f t="shared" si="831"/>
        <v>815158</v>
      </c>
      <c r="H3982" s="31">
        <f t="shared" si="831"/>
        <v>4943133</v>
      </c>
      <c r="I3982" s="31">
        <f t="shared" si="831"/>
        <v>0</v>
      </c>
      <c r="J3982" s="31">
        <f t="shared" si="831"/>
        <v>1720212</v>
      </c>
      <c r="K3982" s="31">
        <f t="shared" si="831"/>
        <v>49432</v>
      </c>
      <c r="L3982" s="31">
        <f t="shared" si="831"/>
        <v>52010</v>
      </c>
      <c r="M3982" s="31">
        <f t="shared" si="831"/>
        <v>0</v>
      </c>
      <c r="N3982" s="33">
        <f t="shared" si="831"/>
        <v>6715355</v>
      </c>
    </row>
    <row r="3983" spans="1:14" x14ac:dyDescent="0.2">
      <c r="A3983" s="39"/>
      <c r="B3983" s="40"/>
      <c r="C3983" s="41"/>
      <c r="D3983" s="42"/>
      <c r="E3983" s="42"/>
      <c r="F3983" s="41"/>
      <c r="G3983" s="41"/>
      <c r="H3983" s="41"/>
      <c r="I3983" s="41"/>
      <c r="J3983" s="41"/>
      <c r="K3983" s="41"/>
      <c r="L3983" s="41"/>
      <c r="M3983" s="41"/>
      <c r="N3983" s="43"/>
    </row>
    <row r="3984" spans="1:14" x14ac:dyDescent="0.2">
      <c r="A3984" s="29" t="s">
        <v>2972</v>
      </c>
      <c r="B3984" s="30"/>
      <c r="C3984" s="31"/>
      <c r="D3984" s="32"/>
      <c r="E3984" s="32"/>
      <c r="F3984" s="31"/>
      <c r="G3984" s="31"/>
      <c r="H3984" s="31"/>
      <c r="I3984" s="31"/>
      <c r="J3984" s="31"/>
      <c r="K3984" s="31"/>
      <c r="L3984" s="31"/>
      <c r="M3984" s="31"/>
      <c r="N3984" s="33"/>
    </row>
    <row r="3985" spans="1:14" x14ac:dyDescent="0.2">
      <c r="A3985" s="29" t="s">
        <v>2973</v>
      </c>
      <c r="B3985" s="30" t="s">
        <v>6</v>
      </c>
      <c r="C3985" s="31" t="s">
        <v>7</v>
      </c>
      <c r="D3985" s="32" t="s">
        <v>8</v>
      </c>
      <c r="E3985" s="32" t="s">
        <v>9</v>
      </c>
      <c r="F3985" s="31" t="s">
        <v>10</v>
      </c>
      <c r="G3985" s="31" t="s">
        <v>11</v>
      </c>
      <c r="H3985" s="31" t="s">
        <v>12</v>
      </c>
      <c r="I3985" s="31" t="s">
        <v>13</v>
      </c>
      <c r="J3985" s="31" t="s">
        <v>14</v>
      </c>
      <c r="K3985" s="31" t="s">
        <v>15</v>
      </c>
      <c r="L3985" s="31" t="s">
        <v>16</v>
      </c>
      <c r="M3985" s="31" t="s">
        <v>17</v>
      </c>
      <c r="N3985" s="33" t="s">
        <v>18</v>
      </c>
    </row>
    <row r="3986" spans="1:14" x14ac:dyDescent="0.2">
      <c r="A3986" s="34" t="s">
        <v>19</v>
      </c>
      <c r="B3986" s="35"/>
      <c r="C3986" s="36"/>
      <c r="D3986" s="37"/>
      <c r="E3986" s="37"/>
      <c r="F3986" s="36"/>
      <c r="G3986" s="36"/>
      <c r="H3986" s="36"/>
      <c r="I3986" s="36"/>
      <c r="J3986" s="36"/>
      <c r="K3986" s="36"/>
      <c r="L3986" s="36"/>
      <c r="M3986" s="36"/>
      <c r="N3986" s="38"/>
    </row>
    <row r="3987" spans="1:14" x14ac:dyDescent="0.2">
      <c r="A3987" s="39" t="s">
        <v>22</v>
      </c>
      <c r="B3987" s="40"/>
      <c r="C3987" s="41">
        <v>0</v>
      </c>
      <c r="D3987" s="42">
        <v>6.6452</v>
      </c>
      <c r="E3987" s="42">
        <v>1.2</v>
      </c>
      <c r="F3987" s="41">
        <v>3612392</v>
      </c>
      <c r="G3987" s="41">
        <v>284991</v>
      </c>
      <c r="H3987" s="41">
        <v>3897383</v>
      </c>
      <c r="I3987" s="41">
        <v>0</v>
      </c>
      <c r="J3987" s="41">
        <v>1356289</v>
      </c>
      <c r="K3987" s="41">
        <v>38973</v>
      </c>
      <c r="L3987" s="41">
        <v>27600</v>
      </c>
      <c r="M3987" s="41">
        <v>0</v>
      </c>
      <c r="N3987" s="43">
        <v>5281272</v>
      </c>
    </row>
    <row r="3988" spans="1:14" x14ac:dyDescent="0.2">
      <c r="A3988" s="39" t="s">
        <v>31</v>
      </c>
      <c r="B3988" s="40"/>
      <c r="C3988" s="41">
        <v>0</v>
      </c>
      <c r="D3988" s="42">
        <v>0</v>
      </c>
      <c r="E3988" s="42">
        <v>0</v>
      </c>
      <c r="F3988" s="41">
        <v>24000</v>
      </c>
      <c r="G3988" s="41">
        <v>0</v>
      </c>
      <c r="H3988" s="41">
        <v>24000</v>
      </c>
      <c r="I3988" s="41">
        <v>0</v>
      </c>
      <c r="J3988" s="41">
        <v>8352</v>
      </c>
      <c r="K3988" s="41">
        <v>240</v>
      </c>
      <c r="L3988" s="41">
        <v>4500</v>
      </c>
      <c r="M3988" s="41">
        <v>0</v>
      </c>
      <c r="N3988" s="43">
        <v>36852</v>
      </c>
    </row>
    <row r="3989" spans="1:14" x14ac:dyDescent="0.2">
      <c r="A3989" s="39" t="s">
        <v>23</v>
      </c>
      <c r="B3989" s="40"/>
      <c r="C3989" s="41">
        <v>0</v>
      </c>
      <c r="D3989" s="42">
        <v>0</v>
      </c>
      <c r="E3989" s="42">
        <v>1.0900000000000001</v>
      </c>
      <c r="F3989" s="41">
        <v>0</v>
      </c>
      <c r="G3989" s="41">
        <v>410267</v>
      </c>
      <c r="H3989" s="41">
        <v>410267</v>
      </c>
      <c r="I3989" s="41">
        <v>0</v>
      </c>
      <c r="J3989" s="41">
        <v>142773</v>
      </c>
      <c r="K3989" s="41">
        <v>4103</v>
      </c>
      <c r="L3989" s="41">
        <v>0</v>
      </c>
      <c r="M3989" s="41">
        <v>0</v>
      </c>
      <c r="N3989" s="43">
        <v>553040</v>
      </c>
    </row>
    <row r="3990" spans="1:14" x14ac:dyDescent="0.2">
      <c r="A3990" s="34" t="s">
        <v>24</v>
      </c>
      <c r="B3990" s="35"/>
      <c r="C3990" s="36">
        <f t="shared" ref="C3990:N3990" si="832">SUM(C3987:C3989)</f>
        <v>0</v>
      </c>
      <c r="D3990" s="37">
        <f t="shared" si="832"/>
        <v>6.6452</v>
      </c>
      <c r="E3990" s="37">
        <f t="shared" si="832"/>
        <v>2.29</v>
      </c>
      <c r="F3990" s="36">
        <f t="shared" si="832"/>
        <v>3636392</v>
      </c>
      <c r="G3990" s="36">
        <f t="shared" si="832"/>
        <v>695258</v>
      </c>
      <c r="H3990" s="36">
        <f t="shared" si="832"/>
        <v>4331650</v>
      </c>
      <c r="I3990" s="36">
        <f t="shared" si="832"/>
        <v>0</v>
      </c>
      <c r="J3990" s="36">
        <f t="shared" si="832"/>
        <v>1507414</v>
      </c>
      <c r="K3990" s="36">
        <f t="shared" si="832"/>
        <v>43316</v>
      </c>
      <c r="L3990" s="36">
        <f t="shared" si="832"/>
        <v>32100</v>
      </c>
      <c r="M3990" s="36">
        <f t="shared" si="832"/>
        <v>0</v>
      </c>
      <c r="N3990" s="38">
        <f t="shared" si="832"/>
        <v>5871164</v>
      </c>
    </row>
    <row r="3991" spans="1:14" x14ac:dyDescent="0.2">
      <c r="A3991" s="34" t="s">
        <v>1629</v>
      </c>
      <c r="B3991" s="35"/>
      <c r="C3991" s="36"/>
      <c r="D3991" s="37"/>
      <c r="E3991" s="37"/>
      <c r="F3991" s="36"/>
      <c r="G3991" s="36"/>
      <c r="H3991" s="36"/>
      <c r="I3991" s="36"/>
      <c r="J3991" s="36"/>
      <c r="K3991" s="36"/>
      <c r="L3991" s="36"/>
      <c r="M3991" s="36"/>
      <c r="N3991" s="38"/>
    </row>
    <row r="3992" spans="1:14" x14ac:dyDescent="0.2">
      <c r="A3992" s="39" t="s">
        <v>162</v>
      </c>
      <c r="B3992" s="40"/>
      <c r="C3992" s="41">
        <v>0</v>
      </c>
      <c r="D3992" s="42">
        <v>2</v>
      </c>
      <c r="E3992" s="42">
        <v>0</v>
      </c>
      <c r="F3992" s="41">
        <v>692893</v>
      </c>
      <c r="G3992" s="41">
        <v>0</v>
      </c>
      <c r="H3992" s="41">
        <v>692893</v>
      </c>
      <c r="I3992" s="41">
        <v>0</v>
      </c>
      <c r="J3992" s="41">
        <v>241126</v>
      </c>
      <c r="K3992" s="41">
        <v>6929</v>
      </c>
      <c r="L3992" s="41">
        <v>0</v>
      </c>
      <c r="M3992" s="41">
        <v>0</v>
      </c>
      <c r="N3992" s="43">
        <v>934019</v>
      </c>
    </row>
    <row r="3993" spans="1:14" x14ac:dyDescent="0.2">
      <c r="A3993" s="39" t="s">
        <v>163</v>
      </c>
      <c r="B3993" s="40"/>
      <c r="C3993" s="41">
        <v>0</v>
      </c>
      <c r="D3993" s="42">
        <v>0</v>
      </c>
      <c r="E3993" s="42">
        <v>0</v>
      </c>
      <c r="F3993" s="41">
        <v>0</v>
      </c>
      <c r="G3993" s="41">
        <v>0</v>
      </c>
      <c r="H3993" s="41">
        <v>0</v>
      </c>
      <c r="I3993" s="41">
        <v>0</v>
      </c>
      <c r="J3993" s="41">
        <v>1</v>
      </c>
      <c r="K3993" s="41">
        <v>0</v>
      </c>
      <c r="L3993" s="41">
        <v>0</v>
      </c>
      <c r="M3993" s="41">
        <v>0</v>
      </c>
      <c r="N3993" s="43">
        <v>1</v>
      </c>
    </row>
    <row r="3994" spans="1:14" x14ac:dyDescent="0.2">
      <c r="A3994" s="39" t="s">
        <v>1481</v>
      </c>
      <c r="B3994" s="40"/>
      <c r="C3994" s="41">
        <v>0</v>
      </c>
      <c r="D3994" s="42">
        <v>2.5499999999999998</v>
      </c>
      <c r="E3994" s="42">
        <v>0.34</v>
      </c>
      <c r="F3994" s="41">
        <v>1598312</v>
      </c>
      <c r="G3994" s="41">
        <v>85374</v>
      </c>
      <c r="H3994" s="41">
        <v>1683686</v>
      </c>
      <c r="I3994" s="41">
        <v>0</v>
      </c>
      <c r="J3994" s="41">
        <v>585923</v>
      </c>
      <c r="K3994" s="41">
        <v>16837</v>
      </c>
      <c r="L3994" s="41">
        <v>50150</v>
      </c>
      <c r="M3994" s="41">
        <v>0</v>
      </c>
      <c r="N3994" s="43">
        <v>2319759</v>
      </c>
    </row>
    <row r="3995" spans="1:14" x14ac:dyDescent="0.2">
      <c r="A3995" s="39" t="s">
        <v>1482</v>
      </c>
      <c r="B3995" s="40"/>
      <c r="C3995" s="41">
        <v>0</v>
      </c>
      <c r="D3995" s="42">
        <v>0</v>
      </c>
      <c r="E3995" s="42">
        <v>0</v>
      </c>
      <c r="F3995" s="41">
        <v>24000</v>
      </c>
      <c r="G3995" s="41">
        <v>0</v>
      </c>
      <c r="H3995" s="41">
        <v>24000</v>
      </c>
      <c r="I3995" s="41">
        <v>0</v>
      </c>
      <c r="J3995" s="41">
        <v>8352</v>
      </c>
      <c r="K3995" s="41">
        <v>240</v>
      </c>
      <c r="L3995" s="41">
        <v>4500</v>
      </c>
      <c r="M3995" s="41">
        <v>0</v>
      </c>
      <c r="N3995" s="43">
        <v>36852</v>
      </c>
    </row>
    <row r="3996" spans="1:14" x14ac:dyDescent="0.2">
      <c r="A3996" s="34" t="s">
        <v>24</v>
      </c>
      <c r="B3996" s="35"/>
      <c r="C3996" s="36">
        <f t="shared" ref="C3996:N3996" si="833">SUM(C3992:C3995)</f>
        <v>0</v>
      </c>
      <c r="D3996" s="37">
        <f t="shared" si="833"/>
        <v>4.55</v>
      </c>
      <c r="E3996" s="37">
        <f t="shared" si="833"/>
        <v>0.34</v>
      </c>
      <c r="F3996" s="36">
        <f t="shared" si="833"/>
        <v>2315205</v>
      </c>
      <c r="G3996" s="36">
        <f t="shared" si="833"/>
        <v>85374</v>
      </c>
      <c r="H3996" s="36">
        <f t="shared" si="833"/>
        <v>2400579</v>
      </c>
      <c r="I3996" s="36">
        <f t="shared" si="833"/>
        <v>0</v>
      </c>
      <c r="J3996" s="36">
        <f t="shared" si="833"/>
        <v>835402</v>
      </c>
      <c r="K3996" s="36">
        <f t="shared" si="833"/>
        <v>24006</v>
      </c>
      <c r="L3996" s="36">
        <f t="shared" si="833"/>
        <v>54650</v>
      </c>
      <c r="M3996" s="36">
        <f t="shared" si="833"/>
        <v>0</v>
      </c>
      <c r="N3996" s="38">
        <f t="shared" si="833"/>
        <v>3290631</v>
      </c>
    </row>
    <row r="3997" spans="1:14" x14ac:dyDescent="0.2">
      <c r="A3997" s="34" t="s">
        <v>25</v>
      </c>
      <c r="B3997" s="35"/>
      <c r="C3997" s="36"/>
      <c r="D3997" s="37"/>
      <c r="E3997" s="37"/>
      <c r="F3997" s="36"/>
      <c r="G3997" s="36"/>
      <c r="H3997" s="36"/>
      <c r="I3997" s="36"/>
      <c r="J3997" s="36"/>
      <c r="K3997" s="36"/>
      <c r="L3997" s="36"/>
      <c r="M3997" s="36"/>
      <c r="N3997" s="38"/>
    </row>
    <row r="3998" spans="1:14" x14ac:dyDescent="0.2">
      <c r="A3998" s="39" t="s">
        <v>26</v>
      </c>
      <c r="B3998" s="40"/>
      <c r="C3998" s="41">
        <v>69</v>
      </c>
      <c r="D3998" s="42">
        <v>0</v>
      </c>
      <c r="E3998" s="42">
        <v>1.9950000000000001</v>
      </c>
      <c r="F3998" s="41">
        <v>0</v>
      </c>
      <c r="G3998" s="41">
        <v>613319</v>
      </c>
      <c r="H3998" s="41">
        <v>613319</v>
      </c>
      <c r="I3998" s="41">
        <v>0</v>
      </c>
      <c r="J3998" s="41">
        <v>213435</v>
      </c>
      <c r="K3998" s="41">
        <v>6133</v>
      </c>
      <c r="L3998" s="41">
        <v>5865</v>
      </c>
      <c r="M3998" s="41">
        <v>0</v>
      </c>
      <c r="N3998" s="43">
        <v>832619</v>
      </c>
    </row>
    <row r="3999" spans="1:14" x14ac:dyDescent="0.2">
      <c r="A3999" s="39" t="s">
        <v>785</v>
      </c>
      <c r="B3999" s="40"/>
      <c r="C3999" s="41">
        <v>3</v>
      </c>
      <c r="D3999" s="42">
        <v>0</v>
      </c>
      <c r="E3999" s="42">
        <v>4.7000000000000002E-3</v>
      </c>
      <c r="F3999" s="41">
        <v>0</v>
      </c>
      <c r="G3999" s="41">
        <v>1445</v>
      </c>
      <c r="H3999" s="41">
        <v>1445</v>
      </c>
      <c r="I3999" s="41">
        <v>0</v>
      </c>
      <c r="J3999" s="41">
        <v>502</v>
      </c>
      <c r="K3999" s="41">
        <v>14</v>
      </c>
      <c r="L3999" s="41">
        <v>10</v>
      </c>
      <c r="M3999" s="41">
        <v>0</v>
      </c>
      <c r="N3999" s="43">
        <v>1957</v>
      </c>
    </row>
    <row r="4000" spans="1:14" x14ac:dyDescent="0.2">
      <c r="A4000" s="39" t="s">
        <v>90</v>
      </c>
      <c r="B4000" s="40"/>
      <c r="C4000" s="41">
        <v>34</v>
      </c>
      <c r="D4000" s="42">
        <v>0</v>
      </c>
      <c r="E4000" s="42">
        <v>0.55220000000000002</v>
      </c>
      <c r="F4000" s="41">
        <v>0</v>
      </c>
      <c r="G4000" s="41">
        <v>169762</v>
      </c>
      <c r="H4000" s="41">
        <v>169762</v>
      </c>
      <c r="I4000" s="41">
        <v>0</v>
      </c>
      <c r="J4000" s="41">
        <v>59078</v>
      </c>
      <c r="K4000" s="41">
        <v>1698</v>
      </c>
      <c r="L4000" s="41">
        <v>1278</v>
      </c>
      <c r="M4000" s="41">
        <v>0</v>
      </c>
      <c r="N4000" s="43">
        <v>230118</v>
      </c>
    </row>
    <row r="4001" spans="1:14" x14ac:dyDescent="0.2">
      <c r="A4001" s="39" t="s">
        <v>130</v>
      </c>
      <c r="B4001" s="40"/>
      <c r="C4001" s="41">
        <v>34</v>
      </c>
      <c r="D4001" s="42">
        <v>0</v>
      </c>
      <c r="E4001" s="42">
        <v>0.29670000000000002</v>
      </c>
      <c r="F4001" s="41">
        <v>0</v>
      </c>
      <c r="G4001" s="41">
        <v>91214</v>
      </c>
      <c r="H4001" s="41">
        <v>91214</v>
      </c>
      <c r="I4001" s="41">
        <v>0</v>
      </c>
      <c r="J4001" s="41">
        <v>31742</v>
      </c>
      <c r="K4001" s="41">
        <v>912</v>
      </c>
      <c r="L4001" s="41">
        <v>680</v>
      </c>
      <c r="M4001" s="41">
        <v>0</v>
      </c>
      <c r="N4001" s="43">
        <v>123636</v>
      </c>
    </row>
    <row r="4002" spans="1:14" x14ac:dyDescent="0.2">
      <c r="A4002" s="34" t="s">
        <v>24</v>
      </c>
      <c r="B4002" s="35"/>
      <c r="C4002" s="36">
        <f t="shared" ref="C4002:N4002" si="834">SUM(C3998:C4001)</f>
        <v>140</v>
      </c>
      <c r="D4002" s="37">
        <f t="shared" si="834"/>
        <v>0</v>
      </c>
      <c r="E4002" s="37">
        <f t="shared" si="834"/>
        <v>2.8485999999999998</v>
      </c>
      <c r="F4002" s="36">
        <f t="shared" si="834"/>
        <v>0</v>
      </c>
      <c r="G4002" s="36">
        <f t="shared" si="834"/>
        <v>875740</v>
      </c>
      <c r="H4002" s="36">
        <f t="shared" si="834"/>
        <v>875740</v>
      </c>
      <c r="I4002" s="36">
        <f t="shared" si="834"/>
        <v>0</v>
      </c>
      <c r="J4002" s="36">
        <f t="shared" si="834"/>
        <v>304757</v>
      </c>
      <c r="K4002" s="36">
        <f t="shared" si="834"/>
        <v>8757</v>
      </c>
      <c r="L4002" s="36">
        <f t="shared" si="834"/>
        <v>7833</v>
      </c>
      <c r="M4002" s="36">
        <f t="shared" si="834"/>
        <v>0</v>
      </c>
      <c r="N4002" s="38">
        <f t="shared" si="834"/>
        <v>1188330</v>
      </c>
    </row>
    <row r="4003" spans="1:14" x14ac:dyDescent="0.2">
      <c r="A4003" s="34" t="s">
        <v>1483</v>
      </c>
      <c r="B4003" s="35"/>
      <c r="C4003" s="36"/>
      <c r="D4003" s="37"/>
      <c r="E4003" s="37"/>
      <c r="F4003" s="36"/>
      <c r="G4003" s="36"/>
      <c r="H4003" s="36"/>
      <c r="I4003" s="36"/>
      <c r="J4003" s="36"/>
      <c r="K4003" s="36"/>
      <c r="L4003" s="36"/>
      <c r="M4003" s="36"/>
      <c r="N4003" s="38"/>
    </row>
    <row r="4004" spans="1:14" x14ac:dyDescent="0.2">
      <c r="A4004" s="39" t="s">
        <v>1492</v>
      </c>
      <c r="B4004" s="40"/>
      <c r="C4004" s="41">
        <v>34</v>
      </c>
      <c r="D4004" s="42">
        <v>0</v>
      </c>
      <c r="E4004" s="42">
        <v>6.4799999999999996E-2</v>
      </c>
      <c r="F4004" s="41">
        <v>0</v>
      </c>
      <c r="G4004" s="41">
        <v>17561</v>
      </c>
      <c r="H4004" s="41">
        <v>17561</v>
      </c>
      <c r="I4004" s="41">
        <v>0</v>
      </c>
      <c r="J4004" s="41">
        <v>6111</v>
      </c>
      <c r="K4004" s="41">
        <v>176</v>
      </c>
      <c r="L4004" s="41">
        <v>0</v>
      </c>
      <c r="M4004" s="41">
        <v>0</v>
      </c>
      <c r="N4004" s="43">
        <v>23672</v>
      </c>
    </row>
    <row r="4005" spans="1:14" x14ac:dyDescent="0.2">
      <c r="A4005" s="39" t="s">
        <v>1485</v>
      </c>
      <c r="B4005" s="40"/>
      <c r="C4005" s="41">
        <v>0</v>
      </c>
      <c r="D4005" s="42">
        <v>1.7</v>
      </c>
      <c r="E4005" s="42">
        <v>0</v>
      </c>
      <c r="F4005" s="41">
        <v>782311</v>
      </c>
      <c r="G4005" s="41">
        <v>0</v>
      </c>
      <c r="H4005" s="41">
        <v>782311</v>
      </c>
      <c r="I4005" s="41">
        <v>0</v>
      </c>
      <c r="J4005" s="41">
        <v>272244</v>
      </c>
      <c r="K4005" s="41">
        <v>7823</v>
      </c>
      <c r="L4005" s="41">
        <v>0</v>
      </c>
      <c r="M4005" s="41">
        <v>0</v>
      </c>
      <c r="N4005" s="43">
        <v>1054555</v>
      </c>
    </row>
    <row r="4006" spans="1:14" x14ac:dyDescent="0.2">
      <c r="A4006" s="34" t="s">
        <v>24</v>
      </c>
      <c r="B4006" s="35"/>
      <c r="C4006" s="36">
        <f t="shared" ref="C4006:N4006" si="835">SUM(C4004:C4005)</f>
        <v>34</v>
      </c>
      <c r="D4006" s="37">
        <f t="shared" si="835"/>
        <v>1.7</v>
      </c>
      <c r="E4006" s="37">
        <f t="shared" si="835"/>
        <v>6.4799999999999996E-2</v>
      </c>
      <c r="F4006" s="36">
        <f t="shared" si="835"/>
        <v>782311</v>
      </c>
      <c r="G4006" s="36">
        <f t="shared" si="835"/>
        <v>17561</v>
      </c>
      <c r="H4006" s="36">
        <f t="shared" si="835"/>
        <v>799872</v>
      </c>
      <c r="I4006" s="36">
        <f t="shared" si="835"/>
        <v>0</v>
      </c>
      <c r="J4006" s="36">
        <f t="shared" si="835"/>
        <v>278355</v>
      </c>
      <c r="K4006" s="36">
        <f t="shared" si="835"/>
        <v>7999</v>
      </c>
      <c r="L4006" s="36">
        <f t="shared" si="835"/>
        <v>0</v>
      </c>
      <c r="M4006" s="36">
        <f t="shared" si="835"/>
        <v>0</v>
      </c>
      <c r="N4006" s="38">
        <f t="shared" si="835"/>
        <v>1078227</v>
      </c>
    </row>
    <row r="4007" spans="1:14" x14ac:dyDescent="0.2">
      <c r="A4007" s="29" t="s">
        <v>2974</v>
      </c>
      <c r="B4007" s="30"/>
      <c r="C4007" s="31">
        <f t="shared" ref="C4007:N4007" si="836">C3990+C3996+C4002+C4006</f>
        <v>174</v>
      </c>
      <c r="D4007" s="32">
        <f t="shared" si="836"/>
        <v>12.895199999999999</v>
      </c>
      <c r="E4007" s="32">
        <f t="shared" si="836"/>
        <v>5.5434000000000001</v>
      </c>
      <c r="F4007" s="31">
        <f t="shared" si="836"/>
        <v>6733908</v>
      </c>
      <c r="G4007" s="31">
        <f t="shared" si="836"/>
        <v>1673933</v>
      </c>
      <c r="H4007" s="31">
        <f t="shared" si="836"/>
        <v>8407841</v>
      </c>
      <c r="I4007" s="31">
        <f t="shared" si="836"/>
        <v>0</v>
      </c>
      <c r="J4007" s="31">
        <f t="shared" si="836"/>
        <v>2925928</v>
      </c>
      <c r="K4007" s="31">
        <f t="shared" si="836"/>
        <v>84078</v>
      </c>
      <c r="L4007" s="31">
        <f t="shared" si="836"/>
        <v>94583</v>
      </c>
      <c r="M4007" s="31">
        <f t="shared" si="836"/>
        <v>0</v>
      </c>
      <c r="N4007" s="33">
        <f t="shared" si="836"/>
        <v>11428352</v>
      </c>
    </row>
    <row r="4008" spans="1:14" x14ac:dyDescent="0.2">
      <c r="A4008" s="39"/>
      <c r="B4008" s="40"/>
      <c r="C4008" s="41"/>
      <c r="D4008" s="42"/>
      <c r="E4008" s="42"/>
      <c r="F4008" s="41"/>
      <c r="G4008" s="41"/>
      <c r="H4008" s="41"/>
      <c r="I4008" s="41"/>
      <c r="J4008" s="41"/>
      <c r="K4008" s="41"/>
      <c r="L4008" s="41"/>
      <c r="M4008" s="41"/>
      <c r="N4008" s="43"/>
    </row>
    <row r="4009" spans="1:14" x14ac:dyDescent="0.2">
      <c r="A4009" s="29" t="s">
        <v>2975</v>
      </c>
      <c r="B4009" s="30"/>
      <c r="C4009" s="31"/>
      <c r="D4009" s="32"/>
      <c r="E4009" s="32"/>
      <c r="F4009" s="31"/>
      <c r="G4009" s="31"/>
      <c r="H4009" s="31"/>
      <c r="I4009" s="31"/>
      <c r="J4009" s="31"/>
      <c r="K4009" s="31"/>
      <c r="L4009" s="31"/>
      <c r="M4009" s="31"/>
      <c r="N4009" s="33"/>
    </row>
    <row r="4010" spans="1:14" x14ac:dyDescent="0.2">
      <c r="A4010" s="29" t="s">
        <v>2976</v>
      </c>
      <c r="B4010" s="30" t="s">
        <v>6</v>
      </c>
      <c r="C4010" s="31" t="s">
        <v>7</v>
      </c>
      <c r="D4010" s="32" t="s">
        <v>8</v>
      </c>
      <c r="E4010" s="32" t="s">
        <v>9</v>
      </c>
      <c r="F4010" s="31" t="s">
        <v>10</v>
      </c>
      <c r="G4010" s="31" t="s">
        <v>11</v>
      </c>
      <c r="H4010" s="31" t="s">
        <v>12</v>
      </c>
      <c r="I4010" s="31" t="s">
        <v>13</v>
      </c>
      <c r="J4010" s="31" t="s">
        <v>14</v>
      </c>
      <c r="K4010" s="31" t="s">
        <v>15</v>
      </c>
      <c r="L4010" s="31" t="s">
        <v>16</v>
      </c>
      <c r="M4010" s="31" t="s">
        <v>17</v>
      </c>
      <c r="N4010" s="33" t="s">
        <v>18</v>
      </c>
    </row>
    <row r="4011" spans="1:14" x14ac:dyDescent="0.2">
      <c r="A4011" s="34" t="s">
        <v>1629</v>
      </c>
      <c r="B4011" s="35"/>
      <c r="C4011" s="36"/>
      <c r="D4011" s="37"/>
      <c r="E4011" s="37"/>
      <c r="F4011" s="36"/>
      <c r="G4011" s="36"/>
      <c r="H4011" s="36"/>
      <c r="I4011" s="36"/>
      <c r="J4011" s="36"/>
      <c r="K4011" s="36"/>
      <c r="L4011" s="36"/>
      <c r="M4011" s="36"/>
      <c r="N4011" s="38"/>
    </row>
    <row r="4012" spans="1:14" x14ac:dyDescent="0.2">
      <c r="A4012" s="39" t="s">
        <v>162</v>
      </c>
      <c r="B4012" s="40"/>
      <c r="C4012" s="41">
        <v>0</v>
      </c>
      <c r="D4012" s="42">
        <v>3.35</v>
      </c>
      <c r="E4012" s="42">
        <v>0</v>
      </c>
      <c r="F4012" s="41">
        <v>1172223</v>
      </c>
      <c r="G4012" s="41">
        <v>0</v>
      </c>
      <c r="H4012" s="41">
        <v>1172223</v>
      </c>
      <c r="I4012" s="41">
        <v>0</v>
      </c>
      <c r="J4012" s="41">
        <v>407933</v>
      </c>
      <c r="K4012" s="41">
        <v>11722</v>
      </c>
      <c r="L4012" s="41">
        <v>0</v>
      </c>
      <c r="M4012" s="41">
        <v>0</v>
      </c>
      <c r="N4012" s="43">
        <v>1580156</v>
      </c>
    </row>
    <row r="4013" spans="1:14" x14ac:dyDescent="0.2">
      <c r="A4013" s="39" t="s">
        <v>163</v>
      </c>
      <c r="B4013" s="40"/>
      <c r="C4013" s="41">
        <v>0</v>
      </c>
      <c r="D4013" s="42">
        <v>0</v>
      </c>
      <c r="E4013" s="42">
        <v>0</v>
      </c>
      <c r="F4013" s="41">
        <v>0</v>
      </c>
      <c r="G4013" s="41">
        <v>0</v>
      </c>
      <c r="H4013" s="41">
        <v>0</v>
      </c>
      <c r="I4013" s="41">
        <v>0</v>
      </c>
      <c r="J4013" s="41">
        <v>3</v>
      </c>
      <c r="K4013" s="41">
        <v>0</v>
      </c>
      <c r="L4013" s="41">
        <v>0</v>
      </c>
      <c r="M4013" s="41">
        <v>0</v>
      </c>
      <c r="N4013" s="43">
        <v>3</v>
      </c>
    </row>
    <row r="4014" spans="1:14" x14ac:dyDescent="0.2">
      <c r="A4014" s="39" t="s">
        <v>32</v>
      </c>
      <c r="B4014" s="40"/>
      <c r="C4014" s="41">
        <v>0</v>
      </c>
      <c r="D4014" s="42">
        <v>0</v>
      </c>
      <c r="E4014" s="42">
        <v>0.8</v>
      </c>
      <c r="F4014" s="41">
        <v>0</v>
      </c>
      <c r="G4014" s="41">
        <v>211766</v>
      </c>
      <c r="H4014" s="41">
        <v>211766</v>
      </c>
      <c r="I4014" s="41">
        <v>0</v>
      </c>
      <c r="J4014" s="41">
        <v>73695</v>
      </c>
      <c r="K4014" s="41">
        <v>2118</v>
      </c>
      <c r="L4014" s="41">
        <v>0</v>
      </c>
      <c r="M4014" s="41">
        <v>0</v>
      </c>
      <c r="N4014" s="43">
        <v>285461</v>
      </c>
    </row>
    <row r="4015" spans="1:14" x14ac:dyDescent="0.2">
      <c r="A4015" s="39" t="s">
        <v>23</v>
      </c>
      <c r="B4015" s="40"/>
      <c r="C4015" s="41">
        <v>0</v>
      </c>
      <c r="D4015" s="42">
        <v>0</v>
      </c>
      <c r="E4015" s="42">
        <v>2.1800000000000002</v>
      </c>
      <c r="F4015" s="41">
        <v>0</v>
      </c>
      <c r="G4015" s="41">
        <v>851927</v>
      </c>
      <c r="H4015" s="41">
        <v>851927</v>
      </c>
      <c r="I4015" s="41">
        <v>0</v>
      </c>
      <c r="J4015" s="41">
        <v>296470</v>
      </c>
      <c r="K4015" s="41">
        <v>8519</v>
      </c>
      <c r="L4015" s="41">
        <v>0</v>
      </c>
      <c r="M4015" s="41">
        <v>0</v>
      </c>
      <c r="N4015" s="43">
        <v>1148397</v>
      </c>
    </row>
    <row r="4016" spans="1:14" x14ac:dyDescent="0.2">
      <c r="A4016" s="39" t="s">
        <v>1481</v>
      </c>
      <c r="B4016" s="40"/>
      <c r="C4016" s="41">
        <v>0</v>
      </c>
      <c r="D4016" s="42">
        <v>10.5657</v>
      </c>
      <c r="E4016" s="42">
        <v>1.53</v>
      </c>
      <c r="F4016" s="41">
        <v>6554405</v>
      </c>
      <c r="G4016" s="41">
        <v>384183</v>
      </c>
      <c r="H4016" s="41">
        <v>6938588</v>
      </c>
      <c r="I4016" s="41">
        <v>0</v>
      </c>
      <c r="J4016" s="41">
        <v>2414629</v>
      </c>
      <c r="K4016" s="41">
        <v>69386</v>
      </c>
      <c r="L4016" s="41">
        <v>252130</v>
      </c>
      <c r="M4016" s="41">
        <v>0</v>
      </c>
      <c r="N4016" s="43">
        <v>9605347</v>
      </c>
    </row>
    <row r="4017" spans="1:14" x14ac:dyDescent="0.2">
      <c r="A4017" s="34" t="s">
        <v>24</v>
      </c>
      <c r="B4017" s="35"/>
      <c r="C4017" s="36">
        <f t="shared" ref="C4017:N4017" si="837">SUM(C4012:C4016)</f>
        <v>0</v>
      </c>
      <c r="D4017" s="37">
        <f t="shared" si="837"/>
        <v>13.915699999999999</v>
      </c>
      <c r="E4017" s="37">
        <f t="shared" si="837"/>
        <v>4.5100000000000007</v>
      </c>
      <c r="F4017" s="36">
        <f t="shared" si="837"/>
        <v>7726628</v>
      </c>
      <c r="G4017" s="36">
        <f t="shared" si="837"/>
        <v>1447876</v>
      </c>
      <c r="H4017" s="36">
        <f t="shared" si="837"/>
        <v>9174504</v>
      </c>
      <c r="I4017" s="36">
        <f t="shared" si="837"/>
        <v>0</v>
      </c>
      <c r="J4017" s="36">
        <f t="shared" si="837"/>
        <v>3192730</v>
      </c>
      <c r="K4017" s="36">
        <f t="shared" si="837"/>
        <v>91745</v>
      </c>
      <c r="L4017" s="36">
        <f t="shared" si="837"/>
        <v>252130</v>
      </c>
      <c r="M4017" s="36">
        <f t="shared" si="837"/>
        <v>0</v>
      </c>
      <c r="N4017" s="38">
        <f t="shared" si="837"/>
        <v>12619364</v>
      </c>
    </row>
    <row r="4018" spans="1:14" x14ac:dyDescent="0.2">
      <c r="A4018" s="34" t="s">
        <v>25</v>
      </c>
      <c r="B4018" s="35"/>
      <c r="C4018" s="36"/>
      <c r="D4018" s="37"/>
      <c r="E4018" s="37"/>
      <c r="F4018" s="36"/>
      <c r="G4018" s="36"/>
      <c r="H4018" s="36"/>
      <c r="I4018" s="36"/>
      <c r="J4018" s="36"/>
      <c r="K4018" s="36"/>
      <c r="L4018" s="36"/>
      <c r="M4018" s="36"/>
      <c r="N4018" s="38"/>
    </row>
    <row r="4019" spans="1:14" x14ac:dyDescent="0.2">
      <c r="A4019" s="39" t="s">
        <v>69</v>
      </c>
      <c r="B4019" s="40"/>
      <c r="C4019" s="41">
        <v>85</v>
      </c>
      <c r="D4019" s="42">
        <v>0</v>
      </c>
      <c r="E4019" s="42">
        <v>1.7723</v>
      </c>
      <c r="F4019" s="41">
        <v>0</v>
      </c>
      <c r="G4019" s="41">
        <v>544855</v>
      </c>
      <c r="H4019" s="41">
        <v>544855</v>
      </c>
      <c r="I4019" s="41">
        <v>0</v>
      </c>
      <c r="J4019" s="41">
        <v>189610</v>
      </c>
      <c r="K4019" s="41">
        <v>5449</v>
      </c>
      <c r="L4019" s="41">
        <v>5185</v>
      </c>
      <c r="M4019" s="41">
        <v>0</v>
      </c>
      <c r="N4019" s="43">
        <v>739650</v>
      </c>
    </row>
    <row r="4020" spans="1:14" x14ac:dyDescent="0.2">
      <c r="A4020" s="34" t="s">
        <v>24</v>
      </c>
      <c r="B4020" s="35"/>
      <c r="C4020" s="36">
        <f t="shared" ref="C4020:N4020" si="838">SUM(C4019:C4019)</f>
        <v>85</v>
      </c>
      <c r="D4020" s="37">
        <f t="shared" si="838"/>
        <v>0</v>
      </c>
      <c r="E4020" s="37">
        <f t="shared" si="838"/>
        <v>1.7723</v>
      </c>
      <c r="F4020" s="36">
        <f t="shared" si="838"/>
        <v>0</v>
      </c>
      <c r="G4020" s="36">
        <f t="shared" si="838"/>
        <v>544855</v>
      </c>
      <c r="H4020" s="36">
        <f t="shared" si="838"/>
        <v>544855</v>
      </c>
      <c r="I4020" s="36">
        <f t="shared" si="838"/>
        <v>0</v>
      </c>
      <c r="J4020" s="36">
        <f t="shared" si="838"/>
        <v>189610</v>
      </c>
      <c r="K4020" s="36">
        <f t="shared" si="838"/>
        <v>5449</v>
      </c>
      <c r="L4020" s="36">
        <f t="shared" si="838"/>
        <v>5185</v>
      </c>
      <c r="M4020" s="36">
        <f t="shared" si="838"/>
        <v>0</v>
      </c>
      <c r="N4020" s="38">
        <f t="shared" si="838"/>
        <v>739650</v>
      </c>
    </row>
    <row r="4021" spans="1:14" x14ac:dyDescent="0.2">
      <c r="A4021" s="34" t="s">
        <v>1483</v>
      </c>
      <c r="B4021" s="35"/>
      <c r="C4021" s="36"/>
      <c r="D4021" s="37"/>
      <c r="E4021" s="37"/>
      <c r="F4021" s="36"/>
      <c r="G4021" s="36"/>
      <c r="H4021" s="36"/>
      <c r="I4021" s="36"/>
      <c r="J4021" s="36"/>
      <c r="K4021" s="36"/>
      <c r="L4021" s="36"/>
      <c r="M4021" s="36"/>
      <c r="N4021" s="38"/>
    </row>
    <row r="4022" spans="1:14" x14ac:dyDescent="0.2">
      <c r="A4022" s="39" t="s">
        <v>1492</v>
      </c>
      <c r="B4022" s="40"/>
      <c r="C4022" s="41">
        <v>41</v>
      </c>
      <c r="D4022" s="42">
        <v>0</v>
      </c>
      <c r="E4022" s="42">
        <v>7.8100000000000003E-2</v>
      </c>
      <c r="F4022" s="41">
        <v>0</v>
      </c>
      <c r="G4022" s="41">
        <v>21166</v>
      </c>
      <c r="H4022" s="41">
        <v>21166</v>
      </c>
      <c r="I4022" s="41">
        <v>0</v>
      </c>
      <c r="J4022" s="41">
        <v>7366</v>
      </c>
      <c r="K4022" s="41">
        <v>212</v>
      </c>
      <c r="L4022" s="41">
        <v>0</v>
      </c>
      <c r="M4022" s="41">
        <v>0</v>
      </c>
      <c r="N4022" s="43">
        <v>28532</v>
      </c>
    </row>
    <row r="4023" spans="1:14" x14ac:dyDescent="0.2">
      <c r="A4023" s="39" t="s">
        <v>1484</v>
      </c>
      <c r="B4023" s="40"/>
      <c r="C4023" s="41">
        <v>75</v>
      </c>
      <c r="D4023" s="42">
        <v>0</v>
      </c>
      <c r="E4023" s="42">
        <v>0.1273</v>
      </c>
      <c r="F4023" s="41">
        <v>0</v>
      </c>
      <c r="G4023" s="41">
        <v>34499</v>
      </c>
      <c r="H4023" s="41">
        <v>34499</v>
      </c>
      <c r="I4023" s="41">
        <v>0</v>
      </c>
      <c r="J4023" s="41">
        <v>12006</v>
      </c>
      <c r="K4023" s="41">
        <v>345</v>
      </c>
      <c r="L4023" s="41">
        <v>0</v>
      </c>
      <c r="M4023" s="41">
        <v>0</v>
      </c>
      <c r="N4023" s="43">
        <v>46505</v>
      </c>
    </row>
    <row r="4024" spans="1:14" x14ac:dyDescent="0.2">
      <c r="A4024" s="39" t="s">
        <v>1485</v>
      </c>
      <c r="B4024" s="40"/>
      <c r="C4024" s="41">
        <v>0</v>
      </c>
      <c r="D4024" s="42">
        <v>4.6425999999999998</v>
      </c>
      <c r="E4024" s="42">
        <v>0</v>
      </c>
      <c r="F4024" s="41">
        <v>2216273</v>
      </c>
      <c r="G4024" s="41">
        <v>0</v>
      </c>
      <c r="H4024" s="41">
        <v>2216273</v>
      </c>
      <c r="I4024" s="41">
        <v>0</v>
      </c>
      <c r="J4024" s="41">
        <v>771263</v>
      </c>
      <c r="K4024" s="41">
        <v>22163</v>
      </c>
      <c r="L4024" s="41">
        <v>0</v>
      </c>
      <c r="M4024" s="41">
        <v>0</v>
      </c>
      <c r="N4024" s="43">
        <v>2987536</v>
      </c>
    </row>
    <row r="4025" spans="1:14" x14ac:dyDescent="0.2">
      <c r="A4025" s="34" t="s">
        <v>24</v>
      </c>
      <c r="B4025" s="35"/>
      <c r="C4025" s="36">
        <f t="shared" ref="C4025:N4025" si="839">SUM(C4022:C4024)</f>
        <v>116</v>
      </c>
      <c r="D4025" s="37">
        <f t="shared" si="839"/>
        <v>4.6425999999999998</v>
      </c>
      <c r="E4025" s="37">
        <f t="shared" si="839"/>
        <v>0.2054</v>
      </c>
      <c r="F4025" s="36">
        <f t="shared" si="839"/>
        <v>2216273</v>
      </c>
      <c r="G4025" s="36">
        <f t="shared" si="839"/>
        <v>55665</v>
      </c>
      <c r="H4025" s="36">
        <f t="shared" si="839"/>
        <v>2271938</v>
      </c>
      <c r="I4025" s="36">
        <f t="shared" si="839"/>
        <v>0</v>
      </c>
      <c r="J4025" s="36">
        <f t="shared" si="839"/>
        <v>790635</v>
      </c>
      <c r="K4025" s="36">
        <f t="shared" si="839"/>
        <v>22720</v>
      </c>
      <c r="L4025" s="36">
        <f t="shared" si="839"/>
        <v>0</v>
      </c>
      <c r="M4025" s="36">
        <f t="shared" si="839"/>
        <v>0</v>
      </c>
      <c r="N4025" s="38">
        <f t="shared" si="839"/>
        <v>3062573</v>
      </c>
    </row>
    <row r="4026" spans="1:14" x14ac:dyDescent="0.2">
      <c r="A4026" s="29" t="s">
        <v>2977</v>
      </c>
      <c r="B4026" s="30"/>
      <c r="C4026" s="31">
        <f t="shared" ref="C4026:N4026" si="840">C4017+C4020+C4025</f>
        <v>201</v>
      </c>
      <c r="D4026" s="32">
        <f t="shared" si="840"/>
        <v>18.558299999999999</v>
      </c>
      <c r="E4026" s="32">
        <f t="shared" si="840"/>
        <v>6.4877000000000011</v>
      </c>
      <c r="F4026" s="31">
        <f t="shared" si="840"/>
        <v>9942901</v>
      </c>
      <c r="G4026" s="31">
        <f t="shared" si="840"/>
        <v>2048396</v>
      </c>
      <c r="H4026" s="31">
        <f t="shared" si="840"/>
        <v>11991297</v>
      </c>
      <c r="I4026" s="31">
        <f t="shared" si="840"/>
        <v>0</v>
      </c>
      <c r="J4026" s="31">
        <f t="shared" si="840"/>
        <v>4172975</v>
      </c>
      <c r="K4026" s="31">
        <f t="shared" si="840"/>
        <v>119914</v>
      </c>
      <c r="L4026" s="31">
        <f t="shared" si="840"/>
        <v>257315</v>
      </c>
      <c r="M4026" s="31">
        <f t="shared" si="840"/>
        <v>0</v>
      </c>
      <c r="N4026" s="33">
        <f t="shared" si="840"/>
        <v>16421587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A5384-6EEA-412E-BC10-921205A92EB2}">
  <dimension ref="A1:N25"/>
  <sheetViews>
    <sheetView workbookViewId="0">
      <selection activeCell="A5" sqref="A5"/>
    </sheetView>
  </sheetViews>
  <sheetFormatPr defaultRowHeight="12.75" x14ac:dyDescent="0.2"/>
  <cols>
    <col min="1" max="1" width="40.42578125" style="26" customWidth="1"/>
    <col min="2" max="2" width="9.140625" style="26"/>
    <col min="3" max="5" width="9.28515625" style="26" bestFit="1" customWidth="1"/>
    <col min="6" max="6" width="9.85546875" style="26" bestFit="1" customWidth="1"/>
    <col min="7" max="7" width="9.28515625" style="26" bestFit="1" customWidth="1"/>
    <col min="8" max="8" width="9.85546875" style="26" bestFit="1" customWidth="1"/>
    <col min="9" max="13" width="9.28515625" style="26" bestFit="1" customWidth="1"/>
    <col min="14" max="14" width="9.85546875" style="26" bestFit="1" customWidth="1"/>
    <col min="15" max="16384" width="9.140625" style="26"/>
  </cols>
  <sheetData>
    <row r="1" spans="1:14" x14ac:dyDescent="0.2">
      <c r="A1" s="25" t="s">
        <v>0</v>
      </c>
      <c r="C1" s="27"/>
      <c r="D1" s="28"/>
      <c r="E1" s="28"/>
    </row>
    <row r="2" spans="1:14" x14ac:dyDescent="0.2">
      <c r="A2" s="25" t="s">
        <v>1</v>
      </c>
      <c r="C2" s="27"/>
      <c r="D2" s="28"/>
      <c r="E2" s="28"/>
    </row>
    <row r="3" spans="1:14" x14ac:dyDescent="0.2">
      <c r="A3" s="25" t="s">
        <v>2</v>
      </c>
      <c r="C3" s="27"/>
      <c r="D3" s="28"/>
      <c r="E3" s="28"/>
    </row>
    <row r="4" spans="1:14" x14ac:dyDescent="0.2">
      <c r="A4" s="25" t="s">
        <v>3</v>
      </c>
      <c r="C4" s="27"/>
      <c r="D4" s="28"/>
      <c r="E4" s="28"/>
    </row>
    <row r="5" spans="1:14" ht="15.75" x14ac:dyDescent="0.25">
      <c r="A5" s="24" t="s">
        <v>3277</v>
      </c>
      <c r="C5" s="27"/>
      <c r="D5" s="28"/>
      <c r="E5" s="28"/>
    </row>
    <row r="7" spans="1:14" x14ac:dyDescent="0.2">
      <c r="A7" s="29" t="s">
        <v>2978</v>
      </c>
      <c r="B7" s="30"/>
      <c r="C7" s="31"/>
      <c r="D7" s="32"/>
      <c r="E7" s="32"/>
      <c r="F7" s="31"/>
      <c r="G7" s="31"/>
      <c r="H7" s="31"/>
      <c r="I7" s="31"/>
      <c r="J7" s="31"/>
      <c r="K7" s="31"/>
      <c r="L7" s="31"/>
      <c r="M7" s="31"/>
      <c r="N7" s="33"/>
    </row>
    <row r="8" spans="1:14" x14ac:dyDescent="0.2">
      <c r="A8" s="29" t="s">
        <v>2979</v>
      </c>
      <c r="B8" s="30" t="s">
        <v>6</v>
      </c>
      <c r="C8" s="31" t="s">
        <v>7</v>
      </c>
      <c r="D8" s="32" t="s">
        <v>8</v>
      </c>
      <c r="E8" s="32" t="s">
        <v>9</v>
      </c>
      <c r="F8" s="31" t="s">
        <v>10</v>
      </c>
      <c r="G8" s="31" t="s">
        <v>11</v>
      </c>
      <c r="H8" s="31" t="s">
        <v>12</v>
      </c>
      <c r="I8" s="31" t="s">
        <v>13</v>
      </c>
      <c r="J8" s="31" t="s">
        <v>14</v>
      </c>
      <c r="K8" s="31" t="s">
        <v>15</v>
      </c>
      <c r="L8" s="31" t="s">
        <v>16</v>
      </c>
      <c r="M8" s="31" t="s">
        <v>17</v>
      </c>
      <c r="N8" s="33" t="s">
        <v>18</v>
      </c>
    </row>
    <row r="9" spans="1:14" x14ac:dyDescent="0.2">
      <c r="A9" s="34" t="s">
        <v>19</v>
      </c>
      <c r="B9" s="35"/>
      <c r="C9" s="36"/>
      <c r="D9" s="37"/>
      <c r="E9" s="37"/>
      <c r="F9" s="36"/>
      <c r="G9" s="36"/>
      <c r="H9" s="36"/>
      <c r="I9" s="36"/>
      <c r="J9" s="36"/>
      <c r="K9" s="36"/>
      <c r="L9" s="36"/>
      <c r="M9" s="36"/>
      <c r="N9" s="38"/>
    </row>
    <row r="10" spans="1:14" x14ac:dyDescent="0.2">
      <c r="A10" s="39" t="s">
        <v>22</v>
      </c>
      <c r="B10" s="40"/>
      <c r="C10" s="41">
        <v>0</v>
      </c>
      <c r="D10" s="42">
        <v>4</v>
      </c>
      <c r="E10" s="42">
        <v>0.72</v>
      </c>
      <c r="F10" s="41">
        <v>2063951</v>
      </c>
      <c r="G10" s="41">
        <v>170994</v>
      </c>
      <c r="H10" s="41">
        <v>2234945</v>
      </c>
      <c r="I10" s="41">
        <v>0</v>
      </c>
      <c r="J10" s="41">
        <v>777760</v>
      </c>
      <c r="K10" s="41">
        <v>22349</v>
      </c>
      <c r="L10" s="41">
        <v>16000</v>
      </c>
      <c r="M10" s="41">
        <v>0</v>
      </c>
      <c r="N10" s="43">
        <v>3028705</v>
      </c>
    </row>
    <row r="11" spans="1:14" x14ac:dyDescent="0.2">
      <c r="A11" s="34" t="s">
        <v>24</v>
      </c>
      <c r="B11" s="35"/>
      <c r="C11" s="36">
        <f t="shared" ref="C11:N11" si="0">SUM(C10:C10)</f>
        <v>0</v>
      </c>
      <c r="D11" s="37">
        <f t="shared" si="0"/>
        <v>4</v>
      </c>
      <c r="E11" s="37">
        <f t="shared" si="0"/>
        <v>0.72</v>
      </c>
      <c r="F11" s="36">
        <f t="shared" si="0"/>
        <v>2063951</v>
      </c>
      <c r="G11" s="36">
        <f t="shared" si="0"/>
        <v>170994</v>
      </c>
      <c r="H11" s="36">
        <f t="shared" si="0"/>
        <v>2234945</v>
      </c>
      <c r="I11" s="36">
        <f t="shared" si="0"/>
        <v>0</v>
      </c>
      <c r="J11" s="36">
        <f t="shared" si="0"/>
        <v>777760</v>
      </c>
      <c r="K11" s="36">
        <f t="shared" si="0"/>
        <v>22349</v>
      </c>
      <c r="L11" s="36">
        <f t="shared" si="0"/>
        <v>16000</v>
      </c>
      <c r="M11" s="36">
        <f t="shared" si="0"/>
        <v>0</v>
      </c>
      <c r="N11" s="38">
        <f t="shared" si="0"/>
        <v>3028705</v>
      </c>
    </row>
    <row r="12" spans="1:14" x14ac:dyDescent="0.2">
      <c r="A12" s="34" t="s">
        <v>2980</v>
      </c>
      <c r="B12" s="35"/>
      <c r="C12" s="36"/>
      <c r="D12" s="37"/>
      <c r="E12" s="37"/>
      <c r="F12" s="36"/>
      <c r="G12" s="36"/>
      <c r="H12" s="36"/>
      <c r="I12" s="36"/>
      <c r="J12" s="36"/>
      <c r="K12" s="36"/>
      <c r="L12" s="36"/>
      <c r="M12" s="36"/>
      <c r="N12" s="38"/>
    </row>
    <row r="13" spans="1:14" x14ac:dyDescent="0.2">
      <c r="A13" s="39" t="s">
        <v>20</v>
      </c>
      <c r="B13" s="40"/>
      <c r="C13" s="41">
        <v>0</v>
      </c>
      <c r="D13" s="42">
        <v>1</v>
      </c>
      <c r="E13" s="42">
        <v>0</v>
      </c>
      <c r="F13" s="41">
        <v>346447</v>
      </c>
      <c r="G13" s="41">
        <v>0</v>
      </c>
      <c r="H13" s="41">
        <v>346447</v>
      </c>
      <c r="I13" s="41">
        <v>0</v>
      </c>
      <c r="J13" s="41">
        <v>120563</v>
      </c>
      <c r="K13" s="41">
        <v>3464</v>
      </c>
      <c r="L13" s="41">
        <v>0</v>
      </c>
      <c r="M13" s="41">
        <v>0</v>
      </c>
      <c r="N13" s="43">
        <v>467010</v>
      </c>
    </row>
    <row r="14" spans="1:14" x14ac:dyDescent="0.2">
      <c r="A14" s="39" t="s">
        <v>40</v>
      </c>
      <c r="B14" s="40"/>
      <c r="C14" s="41">
        <v>0</v>
      </c>
      <c r="D14" s="42">
        <v>-0.13439999999999999</v>
      </c>
      <c r="E14" s="42">
        <v>0</v>
      </c>
      <c r="F14" s="41">
        <v>-67200</v>
      </c>
      <c r="G14" s="41">
        <v>0</v>
      </c>
      <c r="H14" s="41">
        <v>-67200</v>
      </c>
      <c r="I14" s="41">
        <v>0</v>
      </c>
      <c r="J14" s="41">
        <v>-23386</v>
      </c>
      <c r="K14" s="41">
        <v>-672</v>
      </c>
      <c r="L14" s="41">
        <v>0</v>
      </c>
      <c r="M14" s="41">
        <v>0</v>
      </c>
      <c r="N14" s="43">
        <v>-90586</v>
      </c>
    </row>
    <row r="15" spans="1:14" x14ac:dyDescent="0.2">
      <c r="A15" s="39" t="s">
        <v>41</v>
      </c>
      <c r="B15" s="40"/>
      <c r="C15" s="41">
        <v>0</v>
      </c>
      <c r="D15" s="42">
        <v>0</v>
      </c>
      <c r="E15" s="42">
        <v>0</v>
      </c>
      <c r="F15" s="41">
        <v>0</v>
      </c>
      <c r="G15" s="41">
        <v>0</v>
      </c>
      <c r="H15" s="41">
        <v>0</v>
      </c>
      <c r="I15" s="41">
        <v>67200</v>
      </c>
      <c r="J15" s="41">
        <v>22714</v>
      </c>
      <c r="K15" s="41">
        <v>0</v>
      </c>
      <c r="L15" s="41">
        <v>0</v>
      </c>
      <c r="M15" s="41">
        <v>0</v>
      </c>
      <c r="N15" s="43">
        <v>89914</v>
      </c>
    </row>
    <row r="16" spans="1:14" x14ac:dyDescent="0.2">
      <c r="A16" s="39" t="s">
        <v>32</v>
      </c>
      <c r="B16" s="40"/>
      <c r="C16" s="41">
        <v>0</v>
      </c>
      <c r="D16" s="42">
        <v>0</v>
      </c>
      <c r="E16" s="42">
        <v>0.4</v>
      </c>
      <c r="F16" s="41">
        <v>0</v>
      </c>
      <c r="G16" s="41">
        <v>105883</v>
      </c>
      <c r="H16" s="41">
        <v>105883</v>
      </c>
      <c r="I16" s="41">
        <v>0</v>
      </c>
      <c r="J16" s="41">
        <v>36847</v>
      </c>
      <c r="K16" s="41">
        <v>1059</v>
      </c>
      <c r="L16" s="41">
        <v>0</v>
      </c>
      <c r="M16" s="41">
        <v>0</v>
      </c>
      <c r="N16" s="43">
        <v>142730</v>
      </c>
    </row>
    <row r="17" spans="1:14" x14ac:dyDescent="0.2">
      <c r="A17" s="39" t="s">
        <v>23</v>
      </c>
      <c r="B17" s="40"/>
      <c r="C17" s="41">
        <v>0</v>
      </c>
      <c r="D17" s="42">
        <v>0</v>
      </c>
      <c r="E17" s="42">
        <v>1.33</v>
      </c>
      <c r="F17" s="41">
        <v>0</v>
      </c>
      <c r="G17" s="41">
        <v>510974</v>
      </c>
      <c r="H17" s="41">
        <v>510974</v>
      </c>
      <c r="I17" s="41">
        <v>0</v>
      </c>
      <c r="J17" s="41">
        <v>177819</v>
      </c>
      <c r="K17" s="41">
        <v>5110</v>
      </c>
      <c r="L17" s="41">
        <v>0</v>
      </c>
      <c r="M17" s="41">
        <v>0</v>
      </c>
      <c r="N17" s="43">
        <v>688793</v>
      </c>
    </row>
    <row r="18" spans="1:14" x14ac:dyDescent="0.2">
      <c r="A18" s="39" t="s">
        <v>1481</v>
      </c>
      <c r="B18" s="40"/>
      <c r="C18" s="41">
        <v>0</v>
      </c>
      <c r="D18" s="42">
        <v>6.8635000000000002</v>
      </c>
      <c r="E18" s="42">
        <v>0.68</v>
      </c>
      <c r="F18" s="41">
        <v>4442240</v>
      </c>
      <c r="G18" s="41">
        <v>170748</v>
      </c>
      <c r="H18" s="41">
        <v>4612988</v>
      </c>
      <c r="I18" s="41">
        <v>0</v>
      </c>
      <c r="J18" s="41">
        <v>1605321</v>
      </c>
      <c r="K18" s="41">
        <v>46130</v>
      </c>
      <c r="L18" s="41">
        <v>77015</v>
      </c>
      <c r="M18" s="41">
        <v>0</v>
      </c>
      <c r="N18" s="43">
        <v>6295324</v>
      </c>
    </row>
    <row r="19" spans="1:14" x14ac:dyDescent="0.2">
      <c r="A19" s="34" t="s">
        <v>24</v>
      </c>
      <c r="B19" s="35"/>
      <c r="C19" s="36">
        <f t="shared" ref="C19:N19" si="1">SUM(C13:C18)</f>
        <v>0</v>
      </c>
      <c r="D19" s="37">
        <f t="shared" si="1"/>
        <v>7.7290999999999999</v>
      </c>
      <c r="E19" s="37">
        <f t="shared" si="1"/>
        <v>2.41</v>
      </c>
      <c r="F19" s="36">
        <f t="shared" si="1"/>
        <v>4721487</v>
      </c>
      <c r="G19" s="36">
        <f t="shared" si="1"/>
        <v>787605</v>
      </c>
      <c r="H19" s="36">
        <f t="shared" si="1"/>
        <v>5509092</v>
      </c>
      <c r="I19" s="36">
        <f t="shared" si="1"/>
        <v>67200</v>
      </c>
      <c r="J19" s="36">
        <f t="shared" si="1"/>
        <v>1939878</v>
      </c>
      <c r="K19" s="36">
        <f t="shared" si="1"/>
        <v>55091</v>
      </c>
      <c r="L19" s="36">
        <f t="shared" si="1"/>
        <v>77015</v>
      </c>
      <c r="M19" s="36">
        <f t="shared" si="1"/>
        <v>0</v>
      </c>
      <c r="N19" s="38">
        <f t="shared" si="1"/>
        <v>7593185</v>
      </c>
    </row>
    <row r="20" spans="1:14" x14ac:dyDescent="0.2">
      <c r="A20" s="34" t="s">
        <v>25</v>
      </c>
      <c r="B20" s="35"/>
      <c r="C20" s="36"/>
      <c r="D20" s="37"/>
      <c r="E20" s="37"/>
      <c r="F20" s="36"/>
      <c r="G20" s="36"/>
      <c r="H20" s="36"/>
      <c r="I20" s="36"/>
      <c r="J20" s="36"/>
      <c r="K20" s="36"/>
      <c r="L20" s="36"/>
      <c r="M20" s="36"/>
      <c r="N20" s="38"/>
    </row>
    <row r="21" spans="1:14" x14ac:dyDescent="0.2">
      <c r="A21" s="39" t="s">
        <v>76</v>
      </c>
      <c r="B21" s="40"/>
      <c r="C21" s="41">
        <v>40</v>
      </c>
      <c r="D21" s="42">
        <v>0</v>
      </c>
      <c r="E21" s="42">
        <v>0.93059999999999998</v>
      </c>
      <c r="F21" s="41">
        <v>0</v>
      </c>
      <c r="G21" s="41">
        <v>286092</v>
      </c>
      <c r="H21" s="41">
        <v>286092</v>
      </c>
      <c r="I21" s="41">
        <v>0</v>
      </c>
      <c r="J21" s="41">
        <v>99560</v>
      </c>
      <c r="K21" s="41">
        <v>2861</v>
      </c>
      <c r="L21" s="41">
        <v>2400</v>
      </c>
      <c r="M21" s="41">
        <v>0</v>
      </c>
      <c r="N21" s="43">
        <v>388052</v>
      </c>
    </row>
    <row r="22" spans="1:14" x14ac:dyDescent="0.2">
      <c r="A22" s="39" t="s">
        <v>56</v>
      </c>
      <c r="B22" s="40"/>
      <c r="C22" s="41">
        <v>40</v>
      </c>
      <c r="D22" s="42">
        <v>0</v>
      </c>
      <c r="E22" s="42">
        <v>0.45839999999999997</v>
      </c>
      <c r="F22" s="41">
        <v>0</v>
      </c>
      <c r="G22" s="41">
        <v>140925</v>
      </c>
      <c r="H22" s="41">
        <v>140925</v>
      </c>
      <c r="I22" s="41">
        <v>0</v>
      </c>
      <c r="J22" s="41">
        <v>49041</v>
      </c>
      <c r="K22" s="41">
        <v>1409</v>
      </c>
      <c r="L22" s="41">
        <v>1000</v>
      </c>
      <c r="M22" s="41">
        <v>0</v>
      </c>
      <c r="N22" s="43">
        <v>190966</v>
      </c>
    </row>
    <row r="23" spans="1:14" x14ac:dyDescent="0.2">
      <c r="A23" s="39" t="s">
        <v>69</v>
      </c>
      <c r="B23" s="40"/>
      <c r="C23" s="41">
        <v>64</v>
      </c>
      <c r="D23" s="42">
        <v>0</v>
      </c>
      <c r="E23" s="42">
        <v>1.4297</v>
      </c>
      <c r="F23" s="41">
        <v>0</v>
      </c>
      <c r="G23" s="41">
        <v>439530</v>
      </c>
      <c r="H23" s="41">
        <v>439530</v>
      </c>
      <c r="I23" s="41">
        <v>0</v>
      </c>
      <c r="J23" s="41">
        <v>152956</v>
      </c>
      <c r="K23" s="41">
        <v>4395</v>
      </c>
      <c r="L23" s="41">
        <v>3904</v>
      </c>
      <c r="M23" s="41">
        <v>0</v>
      </c>
      <c r="N23" s="43">
        <v>596390</v>
      </c>
    </row>
    <row r="24" spans="1:14" x14ac:dyDescent="0.2">
      <c r="A24" s="34" t="s">
        <v>24</v>
      </c>
      <c r="B24" s="35"/>
      <c r="C24" s="36">
        <f t="shared" ref="C24:N24" si="2">SUM(C21:C23)</f>
        <v>144</v>
      </c>
      <c r="D24" s="37">
        <f t="shared" si="2"/>
        <v>0</v>
      </c>
      <c r="E24" s="37">
        <f t="shared" si="2"/>
        <v>2.8186999999999998</v>
      </c>
      <c r="F24" s="36">
        <f t="shared" si="2"/>
        <v>0</v>
      </c>
      <c r="G24" s="36">
        <f t="shared" si="2"/>
        <v>866547</v>
      </c>
      <c r="H24" s="36">
        <f t="shared" si="2"/>
        <v>866547</v>
      </c>
      <c r="I24" s="36">
        <f t="shared" si="2"/>
        <v>0</v>
      </c>
      <c r="J24" s="36">
        <f t="shared" si="2"/>
        <v>301557</v>
      </c>
      <c r="K24" s="36">
        <f t="shared" si="2"/>
        <v>8665</v>
      </c>
      <c r="L24" s="36">
        <f t="shared" si="2"/>
        <v>7304</v>
      </c>
      <c r="M24" s="36">
        <f t="shared" si="2"/>
        <v>0</v>
      </c>
      <c r="N24" s="38">
        <f t="shared" si="2"/>
        <v>1175408</v>
      </c>
    </row>
    <row r="25" spans="1:14" x14ac:dyDescent="0.2">
      <c r="A25" s="29" t="s">
        <v>2981</v>
      </c>
      <c r="B25" s="30"/>
      <c r="C25" s="31">
        <f t="shared" ref="C25:N25" si="3">C11+C19+C24</f>
        <v>144</v>
      </c>
      <c r="D25" s="32">
        <f t="shared" si="3"/>
        <v>11.729099999999999</v>
      </c>
      <c r="E25" s="32">
        <f t="shared" si="3"/>
        <v>5.9486999999999997</v>
      </c>
      <c r="F25" s="31">
        <f t="shared" si="3"/>
        <v>6785438</v>
      </c>
      <c r="G25" s="31">
        <f t="shared" si="3"/>
        <v>1825146</v>
      </c>
      <c r="H25" s="31">
        <f t="shared" si="3"/>
        <v>8610584</v>
      </c>
      <c r="I25" s="31">
        <f t="shared" si="3"/>
        <v>67200</v>
      </c>
      <c r="J25" s="31">
        <f t="shared" si="3"/>
        <v>3019195</v>
      </c>
      <c r="K25" s="31">
        <f t="shared" si="3"/>
        <v>86105</v>
      </c>
      <c r="L25" s="31">
        <f t="shared" si="3"/>
        <v>100319</v>
      </c>
      <c r="M25" s="31">
        <f t="shared" si="3"/>
        <v>0</v>
      </c>
      <c r="N25" s="33">
        <f t="shared" si="3"/>
        <v>11797298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5C8B-ACD7-4259-A34E-2D914F149AB2}">
  <dimension ref="A1:N39"/>
  <sheetViews>
    <sheetView workbookViewId="0">
      <selection activeCell="A5" sqref="A5"/>
    </sheetView>
  </sheetViews>
  <sheetFormatPr defaultRowHeight="12.75" x14ac:dyDescent="0.2"/>
  <cols>
    <col min="1" max="1" width="34.140625" style="26" customWidth="1"/>
    <col min="2" max="2" width="9.140625" style="26"/>
    <col min="3" max="5" width="9.28515625" style="26" bestFit="1" customWidth="1"/>
    <col min="6" max="6" width="9.85546875" style="26" bestFit="1" customWidth="1"/>
    <col min="7" max="7" width="9.28515625" style="26" bestFit="1" customWidth="1"/>
    <col min="8" max="8" width="9.85546875" style="26" bestFit="1" customWidth="1"/>
    <col min="9" max="13" width="9.28515625" style="26" bestFit="1" customWidth="1"/>
    <col min="14" max="14" width="9.85546875" style="26" bestFit="1" customWidth="1"/>
    <col min="15" max="16384" width="9.140625" style="26"/>
  </cols>
  <sheetData>
    <row r="1" spans="1:14" x14ac:dyDescent="0.2">
      <c r="A1" s="25" t="s">
        <v>0</v>
      </c>
      <c r="C1" s="27"/>
      <c r="D1" s="28"/>
      <c r="E1" s="28"/>
    </row>
    <row r="2" spans="1:14" x14ac:dyDescent="0.2">
      <c r="A2" s="25" t="s">
        <v>1</v>
      </c>
      <c r="C2" s="27"/>
      <c r="D2" s="28"/>
      <c r="E2" s="28"/>
    </row>
    <row r="3" spans="1:14" x14ac:dyDescent="0.2">
      <c r="A3" s="25" t="s">
        <v>2</v>
      </c>
      <c r="C3" s="27"/>
      <c r="D3" s="28"/>
      <c r="E3" s="28"/>
    </row>
    <row r="4" spans="1:14" x14ac:dyDescent="0.2">
      <c r="A4" s="25" t="s">
        <v>3</v>
      </c>
      <c r="C4" s="27"/>
      <c r="D4" s="28"/>
      <c r="E4" s="28"/>
    </row>
    <row r="5" spans="1:14" ht="15.75" x14ac:dyDescent="0.25">
      <c r="A5" s="24" t="s">
        <v>3277</v>
      </c>
      <c r="C5" s="27"/>
      <c r="D5" s="28"/>
      <c r="E5" s="28"/>
    </row>
    <row r="7" spans="1:14" x14ac:dyDescent="0.2">
      <c r="A7" s="29" t="s">
        <v>2982</v>
      </c>
      <c r="B7" s="30"/>
      <c r="C7" s="31"/>
      <c r="D7" s="32"/>
      <c r="E7" s="32"/>
      <c r="F7" s="31"/>
      <c r="G7" s="31"/>
      <c r="H7" s="31"/>
      <c r="I7" s="31"/>
      <c r="J7" s="31"/>
      <c r="K7" s="31"/>
      <c r="L7" s="31"/>
      <c r="M7" s="31"/>
      <c r="N7" s="33"/>
    </row>
    <row r="8" spans="1:14" x14ac:dyDescent="0.2">
      <c r="A8" s="29" t="s">
        <v>2983</v>
      </c>
      <c r="B8" s="30" t="s">
        <v>6</v>
      </c>
      <c r="C8" s="31" t="s">
        <v>7</v>
      </c>
      <c r="D8" s="32" t="s">
        <v>8</v>
      </c>
      <c r="E8" s="32" t="s">
        <v>9</v>
      </c>
      <c r="F8" s="31" t="s">
        <v>10</v>
      </c>
      <c r="G8" s="31" t="s">
        <v>11</v>
      </c>
      <c r="H8" s="31" t="s">
        <v>12</v>
      </c>
      <c r="I8" s="31" t="s">
        <v>13</v>
      </c>
      <c r="J8" s="31" t="s">
        <v>14</v>
      </c>
      <c r="K8" s="31" t="s">
        <v>15</v>
      </c>
      <c r="L8" s="31" t="s">
        <v>16</v>
      </c>
      <c r="M8" s="31" t="s">
        <v>17</v>
      </c>
      <c r="N8" s="33" t="s">
        <v>18</v>
      </c>
    </row>
    <row r="9" spans="1:14" x14ac:dyDescent="0.2">
      <c r="A9" s="34" t="s">
        <v>2984</v>
      </c>
      <c r="B9" s="35"/>
      <c r="C9" s="36"/>
      <c r="D9" s="37"/>
      <c r="E9" s="37"/>
      <c r="F9" s="36"/>
      <c r="G9" s="36"/>
      <c r="H9" s="36"/>
      <c r="I9" s="36"/>
      <c r="J9" s="36"/>
      <c r="K9" s="36"/>
      <c r="L9" s="36"/>
      <c r="M9" s="36"/>
      <c r="N9" s="38"/>
    </row>
    <row r="10" spans="1:14" x14ac:dyDescent="0.2">
      <c r="A10" s="39" t="s">
        <v>40</v>
      </c>
      <c r="B10" s="40"/>
      <c r="C10" s="41">
        <v>0</v>
      </c>
      <c r="D10" s="42">
        <v>-0.39860000000000001</v>
      </c>
      <c r="E10" s="42">
        <v>0</v>
      </c>
      <c r="F10" s="41">
        <v>-199285</v>
      </c>
      <c r="G10" s="41">
        <v>0</v>
      </c>
      <c r="H10" s="41">
        <v>-199285</v>
      </c>
      <c r="I10" s="41">
        <v>0</v>
      </c>
      <c r="J10" s="41">
        <v>-69352</v>
      </c>
      <c r="K10" s="41">
        <v>-1993</v>
      </c>
      <c r="L10" s="41">
        <v>0</v>
      </c>
      <c r="M10" s="41">
        <v>0</v>
      </c>
      <c r="N10" s="43">
        <v>-268637</v>
      </c>
    </row>
    <row r="11" spans="1:14" x14ac:dyDescent="0.2">
      <c r="A11" s="39" t="s">
        <v>1205</v>
      </c>
      <c r="B11" s="40"/>
      <c r="C11" s="41">
        <v>0</v>
      </c>
      <c r="D11" s="42">
        <v>0</v>
      </c>
      <c r="E11" s="42">
        <v>0</v>
      </c>
      <c r="F11" s="41">
        <v>0</v>
      </c>
      <c r="G11" s="41">
        <v>0</v>
      </c>
      <c r="H11" s="41">
        <v>0</v>
      </c>
      <c r="I11" s="41">
        <v>138950</v>
      </c>
      <c r="J11" s="41">
        <v>46966</v>
      </c>
      <c r="K11" s="41">
        <v>0</v>
      </c>
      <c r="L11" s="41">
        <v>0</v>
      </c>
      <c r="M11" s="41">
        <v>0</v>
      </c>
      <c r="N11" s="43">
        <v>185916</v>
      </c>
    </row>
    <row r="12" spans="1:14" x14ac:dyDescent="0.2">
      <c r="A12" s="39" t="s">
        <v>41</v>
      </c>
      <c r="B12" s="40"/>
      <c r="C12" s="41">
        <v>0</v>
      </c>
      <c r="D12" s="42">
        <v>0</v>
      </c>
      <c r="E12" s="42">
        <v>0</v>
      </c>
      <c r="F12" s="41">
        <v>0</v>
      </c>
      <c r="G12" s="41">
        <v>0</v>
      </c>
      <c r="H12" s="41">
        <v>0</v>
      </c>
      <c r="I12" s="41">
        <v>199285</v>
      </c>
      <c r="J12" s="41">
        <v>67359</v>
      </c>
      <c r="K12" s="41">
        <v>0</v>
      </c>
      <c r="L12" s="41">
        <v>0</v>
      </c>
      <c r="M12" s="41">
        <v>0</v>
      </c>
      <c r="N12" s="43">
        <v>266644</v>
      </c>
    </row>
    <row r="13" spans="1:14" x14ac:dyDescent="0.2">
      <c r="A13" s="39" t="s">
        <v>23</v>
      </c>
      <c r="B13" s="40"/>
      <c r="C13" s="41">
        <v>0</v>
      </c>
      <c r="D13" s="42">
        <v>0</v>
      </c>
      <c r="E13" s="42">
        <v>2.5099999999999998</v>
      </c>
      <c r="F13" s="41">
        <v>0</v>
      </c>
      <c r="G13" s="41">
        <v>1066850</v>
      </c>
      <c r="H13" s="41">
        <v>1066850</v>
      </c>
      <c r="I13" s="41">
        <v>0</v>
      </c>
      <c r="J13" s="41">
        <v>371264</v>
      </c>
      <c r="K13" s="41">
        <v>10669</v>
      </c>
      <c r="L13" s="41">
        <v>0</v>
      </c>
      <c r="M13" s="41">
        <v>0</v>
      </c>
      <c r="N13" s="43">
        <v>1438114</v>
      </c>
    </row>
    <row r="14" spans="1:14" x14ac:dyDescent="0.2">
      <c r="A14" s="34" t="s">
        <v>24</v>
      </c>
      <c r="B14" s="35"/>
      <c r="C14" s="36">
        <f t="shared" ref="C14:N14" si="0">SUM(C10:C13)</f>
        <v>0</v>
      </c>
      <c r="D14" s="37">
        <f t="shared" si="0"/>
        <v>-0.39860000000000001</v>
      </c>
      <c r="E14" s="37">
        <f t="shared" si="0"/>
        <v>2.5099999999999998</v>
      </c>
      <c r="F14" s="36">
        <f t="shared" si="0"/>
        <v>-199285</v>
      </c>
      <c r="G14" s="36">
        <f t="shared" si="0"/>
        <v>1066850</v>
      </c>
      <c r="H14" s="36">
        <f t="shared" si="0"/>
        <v>867565</v>
      </c>
      <c r="I14" s="36">
        <f t="shared" si="0"/>
        <v>338235</v>
      </c>
      <c r="J14" s="36">
        <f t="shared" si="0"/>
        <v>416237</v>
      </c>
      <c r="K14" s="36">
        <f t="shared" si="0"/>
        <v>8676</v>
      </c>
      <c r="L14" s="36">
        <f t="shared" si="0"/>
        <v>0</v>
      </c>
      <c r="M14" s="36">
        <f t="shared" si="0"/>
        <v>0</v>
      </c>
      <c r="N14" s="38">
        <f t="shared" si="0"/>
        <v>1622037</v>
      </c>
    </row>
    <row r="15" spans="1:14" x14ac:dyDescent="0.2">
      <c r="A15" s="34" t="s">
        <v>2197</v>
      </c>
      <c r="B15" s="35"/>
      <c r="C15" s="36"/>
      <c r="D15" s="37"/>
      <c r="E15" s="37"/>
      <c r="F15" s="36"/>
      <c r="G15" s="36"/>
      <c r="H15" s="36"/>
      <c r="I15" s="36"/>
      <c r="J15" s="36"/>
      <c r="K15" s="36"/>
      <c r="L15" s="36"/>
      <c r="M15" s="36"/>
      <c r="N15" s="38"/>
    </row>
    <row r="16" spans="1:14" x14ac:dyDescent="0.2">
      <c r="A16" s="39" t="s">
        <v>2198</v>
      </c>
      <c r="B16" s="40"/>
      <c r="C16" s="41">
        <v>0</v>
      </c>
      <c r="D16" s="42">
        <v>21.666799999999999</v>
      </c>
      <c r="E16" s="42">
        <v>1.76</v>
      </c>
      <c r="F16" s="41">
        <v>13928541</v>
      </c>
      <c r="G16" s="41">
        <v>561649</v>
      </c>
      <c r="H16" s="41">
        <v>14490190</v>
      </c>
      <c r="I16" s="41">
        <v>0</v>
      </c>
      <c r="J16" s="41">
        <v>5042586</v>
      </c>
      <c r="K16" s="41">
        <v>144901</v>
      </c>
      <c r="L16" s="41">
        <v>166980</v>
      </c>
      <c r="M16" s="41">
        <v>0</v>
      </c>
      <c r="N16" s="43">
        <v>19699756</v>
      </c>
    </row>
    <row r="17" spans="1:14" x14ac:dyDescent="0.2">
      <c r="A17" s="39" t="s">
        <v>2199</v>
      </c>
      <c r="B17" s="40"/>
      <c r="C17" s="41">
        <v>0</v>
      </c>
      <c r="D17" s="42">
        <v>0</v>
      </c>
      <c r="E17" s="42">
        <v>0</v>
      </c>
      <c r="F17" s="41">
        <v>72000</v>
      </c>
      <c r="G17" s="41">
        <v>0</v>
      </c>
      <c r="H17" s="41">
        <v>72000</v>
      </c>
      <c r="I17" s="41">
        <v>0</v>
      </c>
      <c r="J17" s="41">
        <v>25056</v>
      </c>
      <c r="K17" s="41">
        <v>720</v>
      </c>
      <c r="L17" s="41">
        <v>9000</v>
      </c>
      <c r="M17" s="41">
        <v>0</v>
      </c>
      <c r="N17" s="43">
        <v>106056</v>
      </c>
    </row>
    <row r="18" spans="1:14" x14ac:dyDescent="0.2">
      <c r="A18" s="34" t="s">
        <v>24</v>
      </c>
      <c r="B18" s="35"/>
      <c r="C18" s="36">
        <f t="shared" ref="C18:N18" si="1">SUM(C16:C17)</f>
        <v>0</v>
      </c>
      <c r="D18" s="37">
        <f t="shared" si="1"/>
        <v>21.666799999999999</v>
      </c>
      <c r="E18" s="37">
        <f t="shared" si="1"/>
        <v>1.76</v>
      </c>
      <c r="F18" s="36">
        <f t="shared" si="1"/>
        <v>14000541</v>
      </c>
      <c r="G18" s="36">
        <f t="shared" si="1"/>
        <v>561649</v>
      </c>
      <c r="H18" s="36">
        <f t="shared" si="1"/>
        <v>14562190</v>
      </c>
      <c r="I18" s="36">
        <f t="shared" si="1"/>
        <v>0</v>
      </c>
      <c r="J18" s="36">
        <f t="shared" si="1"/>
        <v>5067642</v>
      </c>
      <c r="K18" s="36">
        <f t="shared" si="1"/>
        <v>145621</v>
      </c>
      <c r="L18" s="36">
        <f t="shared" si="1"/>
        <v>175980</v>
      </c>
      <c r="M18" s="36">
        <f t="shared" si="1"/>
        <v>0</v>
      </c>
      <c r="N18" s="38">
        <f t="shared" si="1"/>
        <v>19805812</v>
      </c>
    </row>
    <row r="19" spans="1:14" x14ac:dyDescent="0.2">
      <c r="A19" s="34" t="s">
        <v>2985</v>
      </c>
      <c r="B19" s="35"/>
      <c r="C19" s="36"/>
      <c r="D19" s="37"/>
      <c r="E19" s="37"/>
      <c r="F19" s="36"/>
      <c r="G19" s="36"/>
      <c r="H19" s="36"/>
      <c r="I19" s="36"/>
      <c r="J19" s="36"/>
      <c r="K19" s="36"/>
      <c r="L19" s="36"/>
      <c r="M19" s="36"/>
      <c r="N19" s="38"/>
    </row>
    <row r="20" spans="1:14" x14ac:dyDescent="0.2">
      <c r="A20" s="39" t="s">
        <v>2986</v>
      </c>
      <c r="B20" s="40"/>
      <c r="C20" s="41">
        <v>42</v>
      </c>
      <c r="D20" s="42">
        <v>3.6082000000000001</v>
      </c>
      <c r="E20" s="42">
        <v>1.377</v>
      </c>
      <c r="F20" s="41">
        <v>1966657</v>
      </c>
      <c r="G20" s="41">
        <v>398625</v>
      </c>
      <c r="H20" s="41">
        <v>2365282</v>
      </c>
      <c r="I20" s="41">
        <v>0</v>
      </c>
      <c r="J20" s="41">
        <v>823118</v>
      </c>
      <c r="K20" s="41">
        <v>23653</v>
      </c>
      <c r="L20" s="41">
        <v>19866</v>
      </c>
      <c r="M20" s="41">
        <v>0</v>
      </c>
      <c r="N20" s="43">
        <v>3208266</v>
      </c>
    </row>
    <row r="21" spans="1:14" x14ac:dyDescent="0.2">
      <c r="A21" s="39" t="s">
        <v>2987</v>
      </c>
      <c r="B21" s="40"/>
      <c r="C21" s="41">
        <v>2</v>
      </c>
      <c r="D21" s="42">
        <v>0.08</v>
      </c>
      <c r="E21" s="42">
        <v>6.5600000000000006E-2</v>
      </c>
      <c r="F21" s="41">
        <v>43604</v>
      </c>
      <c r="G21" s="41">
        <v>18990</v>
      </c>
      <c r="H21" s="41">
        <v>62594</v>
      </c>
      <c r="I21" s="41">
        <v>0</v>
      </c>
      <c r="J21" s="41">
        <v>21782</v>
      </c>
      <c r="K21" s="41">
        <v>626</v>
      </c>
      <c r="L21" s="41">
        <v>720</v>
      </c>
      <c r="M21" s="41">
        <v>0</v>
      </c>
      <c r="N21" s="43">
        <v>85096</v>
      </c>
    </row>
    <row r="22" spans="1:14" x14ac:dyDescent="0.2">
      <c r="A22" s="34" t="s">
        <v>24</v>
      </c>
      <c r="B22" s="35"/>
      <c r="C22" s="36">
        <f t="shared" ref="C22:N22" si="2">SUM(C20:C21)</f>
        <v>44</v>
      </c>
      <c r="D22" s="37">
        <f t="shared" si="2"/>
        <v>3.6882000000000001</v>
      </c>
      <c r="E22" s="37">
        <f t="shared" si="2"/>
        <v>1.4426000000000001</v>
      </c>
      <c r="F22" s="36">
        <f t="shared" si="2"/>
        <v>2010261</v>
      </c>
      <c r="G22" s="36">
        <f t="shared" si="2"/>
        <v>417615</v>
      </c>
      <c r="H22" s="36">
        <f t="shared" si="2"/>
        <v>2427876</v>
      </c>
      <c r="I22" s="36">
        <f t="shared" si="2"/>
        <v>0</v>
      </c>
      <c r="J22" s="36">
        <f t="shared" si="2"/>
        <v>844900</v>
      </c>
      <c r="K22" s="36">
        <f t="shared" si="2"/>
        <v>24279</v>
      </c>
      <c r="L22" s="36">
        <f t="shared" si="2"/>
        <v>20586</v>
      </c>
      <c r="M22" s="36">
        <f t="shared" si="2"/>
        <v>0</v>
      </c>
      <c r="N22" s="38">
        <f t="shared" si="2"/>
        <v>3293362</v>
      </c>
    </row>
    <row r="23" spans="1:14" x14ac:dyDescent="0.2">
      <c r="A23" s="29" t="s">
        <v>2988</v>
      </c>
      <c r="B23" s="30"/>
      <c r="C23" s="31">
        <f t="shared" ref="C23:N23" si="3">C14+C18+C22</f>
        <v>44</v>
      </c>
      <c r="D23" s="32">
        <f t="shared" si="3"/>
        <v>24.956400000000002</v>
      </c>
      <c r="E23" s="32">
        <f t="shared" si="3"/>
        <v>5.7126000000000001</v>
      </c>
      <c r="F23" s="31">
        <f t="shared" si="3"/>
        <v>15811517</v>
      </c>
      <c r="G23" s="31">
        <f t="shared" si="3"/>
        <v>2046114</v>
      </c>
      <c r="H23" s="31">
        <f t="shared" si="3"/>
        <v>17857631</v>
      </c>
      <c r="I23" s="31">
        <f t="shared" si="3"/>
        <v>338235</v>
      </c>
      <c r="J23" s="31">
        <f t="shared" si="3"/>
        <v>6328779</v>
      </c>
      <c r="K23" s="31">
        <f t="shared" si="3"/>
        <v>178576</v>
      </c>
      <c r="L23" s="31">
        <f t="shared" si="3"/>
        <v>196566</v>
      </c>
      <c r="M23" s="31">
        <f t="shared" si="3"/>
        <v>0</v>
      </c>
      <c r="N23" s="33">
        <f t="shared" si="3"/>
        <v>24721211</v>
      </c>
    </row>
    <row r="24" spans="1:14" x14ac:dyDescent="0.2">
      <c r="A24" s="39"/>
      <c r="B24" s="40"/>
      <c r="C24" s="41"/>
      <c r="D24" s="42"/>
      <c r="E24" s="42"/>
      <c r="F24" s="41"/>
      <c r="G24" s="41"/>
      <c r="H24" s="41"/>
      <c r="I24" s="41"/>
      <c r="J24" s="41"/>
      <c r="K24" s="41"/>
      <c r="L24" s="41"/>
      <c r="M24" s="41"/>
      <c r="N24" s="43"/>
    </row>
    <row r="25" spans="1:14" x14ac:dyDescent="0.2">
      <c r="A25" s="29" t="s">
        <v>2989</v>
      </c>
      <c r="B25" s="30"/>
      <c r="C25" s="31"/>
      <c r="D25" s="32"/>
      <c r="E25" s="32"/>
      <c r="F25" s="31"/>
      <c r="G25" s="31"/>
      <c r="H25" s="31"/>
      <c r="I25" s="31"/>
      <c r="J25" s="31"/>
      <c r="K25" s="31"/>
      <c r="L25" s="31"/>
      <c r="M25" s="31"/>
      <c r="N25" s="33"/>
    </row>
    <row r="26" spans="1:14" x14ac:dyDescent="0.2">
      <c r="A26" s="29" t="s">
        <v>2990</v>
      </c>
      <c r="B26" s="30" t="s">
        <v>6</v>
      </c>
      <c r="C26" s="31" t="s">
        <v>7</v>
      </c>
      <c r="D26" s="32" t="s">
        <v>8</v>
      </c>
      <c r="E26" s="32" t="s">
        <v>9</v>
      </c>
      <c r="F26" s="31" t="s">
        <v>10</v>
      </c>
      <c r="G26" s="31" t="s">
        <v>11</v>
      </c>
      <c r="H26" s="31" t="s">
        <v>12</v>
      </c>
      <c r="I26" s="31" t="s">
        <v>13</v>
      </c>
      <c r="J26" s="31" t="s">
        <v>14</v>
      </c>
      <c r="K26" s="31" t="s">
        <v>15</v>
      </c>
      <c r="L26" s="31" t="s">
        <v>16</v>
      </c>
      <c r="M26" s="31" t="s">
        <v>17</v>
      </c>
      <c r="N26" s="33" t="s">
        <v>18</v>
      </c>
    </row>
    <row r="27" spans="1:14" x14ac:dyDescent="0.2">
      <c r="A27" s="34" t="s">
        <v>2984</v>
      </c>
      <c r="B27" s="35"/>
      <c r="C27" s="36"/>
      <c r="D27" s="37"/>
      <c r="E27" s="37"/>
      <c r="F27" s="36"/>
      <c r="G27" s="36"/>
      <c r="H27" s="36"/>
      <c r="I27" s="36"/>
      <c r="J27" s="36"/>
      <c r="K27" s="36"/>
      <c r="L27" s="36"/>
      <c r="M27" s="36"/>
      <c r="N27" s="38"/>
    </row>
    <row r="28" spans="1:14" x14ac:dyDescent="0.2">
      <c r="A28" s="39" t="s">
        <v>162</v>
      </c>
      <c r="B28" s="40"/>
      <c r="C28" s="41">
        <v>0</v>
      </c>
      <c r="D28" s="42">
        <v>0.5</v>
      </c>
      <c r="E28" s="42">
        <v>0</v>
      </c>
      <c r="F28" s="41">
        <v>173223</v>
      </c>
      <c r="G28" s="41">
        <v>0</v>
      </c>
      <c r="H28" s="41">
        <v>173223</v>
      </c>
      <c r="I28" s="41">
        <v>0</v>
      </c>
      <c r="J28" s="41">
        <v>60281</v>
      </c>
      <c r="K28" s="41">
        <v>1732</v>
      </c>
      <c r="L28" s="41">
        <v>0</v>
      </c>
      <c r="M28" s="41">
        <v>0</v>
      </c>
      <c r="N28" s="43">
        <v>233504</v>
      </c>
    </row>
    <row r="29" spans="1:14" x14ac:dyDescent="0.2">
      <c r="A29" s="39" t="s">
        <v>40</v>
      </c>
      <c r="B29" s="40"/>
      <c r="C29" s="41">
        <v>0</v>
      </c>
      <c r="D29" s="42">
        <v>-0.2</v>
      </c>
      <c r="E29" s="42">
        <v>0</v>
      </c>
      <c r="F29" s="41">
        <v>-100000</v>
      </c>
      <c r="G29" s="41">
        <v>0</v>
      </c>
      <c r="H29" s="41">
        <v>-100000</v>
      </c>
      <c r="I29" s="41">
        <v>0</v>
      </c>
      <c r="J29" s="41">
        <v>-34800</v>
      </c>
      <c r="K29" s="41">
        <v>-1000</v>
      </c>
      <c r="L29" s="41">
        <v>0</v>
      </c>
      <c r="M29" s="41">
        <v>0</v>
      </c>
      <c r="N29" s="43">
        <v>-134800</v>
      </c>
    </row>
    <row r="30" spans="1:14" x14ac:dyDescent="0.2">
      <c r="A30" s="39" t="s">
        <v>40</v>
      </c>
      <c r="B30" s="40"/>
      <c r="C30" s="41">
        <v>0</v>
      </c>
      <c r="D30" s="42">
        <v>-0.47039999999999998</v>
      </c>
      <c r="E30" s="42">
        <v>0</v>
      </c>
      <c r="F30" s="41">
        <v>-235200</v>
      </c>
      <c r="G30" s="41">
        <v>0</v>
      </c>
      <c r="H30" s="41">
        <v>-235200</v>
      </c>
      <c r="I30" s="41">
        <v>0</v>
      </c>
      <c r="J30" s="41">
        <v>-81850</v>
      </c>
      <c r="K30" s="41">
        <v>-2352</v>
      </c>
      <c r="L30" s="41">
        <v>0</v>
      </c>
      <c r="M30" s="41">
        <v>0</v>
      </c>
      <c r="N30" s="43">
        <v>-317050</v>
      </c>
    </row>
    <row r="31" spans="1:14" x14ac:dyDescent="0.2">
      <c r="A31" s="39" t="s">
        <v>30</v>
      </c>
      <c r="B31" s="40"/>
      <c r="C31" s="41">
        <v>0</v>
      </c>
      <c r="D31" s="42">
        <v>0.83330000000000004</v>
      </c>
      <c r="E31" s="42">
        <v>0</v>
      </c>
      <c r="F31" s="41">
        <v>288705</v>
      </c>
      <c r="G31" s="41">
        <v>0</v>
      </c>
      <c r="H31" s="41">
        <v>288705</v>
      </c>
      <c r="I31" s="41">
        <v>0</v>
      </c>
      <c r="J31" s="41">
        <v>100469</v>
      </c>
      <c r="K31" s="41">
        <v>2887</v>
      </c>
      <c r="L31" s="41">
        <v>0</v>
      </c>
      <c r="M31" s="41">
        <v>0</v>
      </c>
      <c r="N31" s="43">
        <v>389174</v>
      </c>
    </row>
    <row r="32" spans="1:14" x14ac:dyDescent="0.2">
      <c r="A32" s="39" t="s">
        <v>41</v>
      </c>
      <c r="B32" s="40"/>
      <c r="C32" s="41">
        <v>0</v>
      </c>
      <c r="D32" s="42">
        <v>0</v>
      </c>
      <c r="E32" s="42">
        <v>0</v>
      </c>
      <c r="F32" s="41">
        <v>0</v>
      </c>
      <c r="G32" s="41">
        <v>0</v>
      </c>
      <c r="H32" s="41">
        <v>0</v>
      </c>
      <c r="I32" s="41">
        <v>235200</v>
      </c>
      <c r="J32" s="41">
        <v>79498</v>
      </c>
      <c r="K32" s="41">
        <v>0</v>
      </c>
      <c r="L32" s="41">
        <v>0</v>
      </c>
      <c r="M32" s="41">
        <v>0</v>
      </c>
      <c r="N32" s="43">
        <v>314698</v>
      </c>
    </row>
    <row r="33" spans="1:14" x14ac:dyDescent="0.2">
      <c r="A33" s="39" t="s">
        <v>2991</v>
      </c>
      <c r="B33" s="40"/>
      <c r="C33" s="41">
        <v>0</v>
      </c>
      <c r="D33" s="42">
        <v>0</v>
      </c>
      <c r="E33" s="42">
        <v>0</v>
      </c>
      <c r="F33" s="41">
        <v>0</v>
      </c>
      <c r="G33" s="41">
        <v>0</v>
      </c>
      <c r="H33" s="41">
        <v>0</v>
      </c>
      <c r="I33" s="41">
        <v>100000</v>
      </c>
      <c r="J33" s="41">
        <v>0</v>
      </c>
      <c r="K33" s="41">
        <v>0</v>
      </c>
      <c r="L33" s="41">
        <v>0</v>
      </c>
      <c r="M33" s="41">
        <v>0</v>
      </c>
      <c r="N33" s="43">
        <v>100000</v>
      </c>
    </row>
    <row r="34" spans="1:14" x14ac:dyDescent="0.2">
      <c r="A34" s="39" t="s">
        <v>163</v>
      </c>
      <c r="B34" s="40"/>
      <c r="C34" s="41">
        <v>0</v>
      </c>
      <c r="D34" s="42">
        <v>0</v>
      </c>
      <c r="E34" s="42">
        <v>0</v>
      </c>
      <c r="F34" s="41">
        <v>0</v>
      </c>
      <c r="G34" s="41">
        <v>0</v>
      </c>
      <c r="H34" s="41">
        <v>0</v>
      </c>
      <c r="I34" s="41">
        <v>0</v>
      </c>
      <c r="J34" s="41">
        <v>1</v>
      </c>
      <c r="K34" s="41">
        <v>0</v>
      </c>
      <c r="L34" s="41">
        <v>0</v>
      </c>
      <c r="M34" s="41">
        <v>0</v>
      </c>
      <c r="N34" s="43">
        <v>1</v>
      </c>
    </row>
    <row r="35" spans="1:14" x14ac:dyDescent="0.2">
      <c r="A35" s="39" t="s">
        <v>23</v>
      </c>
      <c r="B35" s="40"/>
      <c r="C35" s="41">
        <v>0</v>
      </c>
      <c r="D35" s="42">
        <v>0</v>
      </c>
      <c r="E35" s="42">
        <v>2.06</v>
      </c>
      <c r="F35" s="41">
        <v>0</v>
      </c>
      <c r="G35" s="41">
        <v>875582</v>
      </c>
      <c r="H35" s="41">
        <v>875582</v>
      </c>
      <c r="I35" s="41">
        <v>0</v>
      </c>
      <c r="J35" s="41">
        <v>304703</v>
      </c>
      <c r="K35" s="41">
        <v>8756</v>
      </c>
      <c r="L35" s="41">
        <v>0</v>
      </c>
      <c r="M35" s="41">
        <v>0</v>
      </c>
      <c r="N35" s="43">
        <v>1180285</v>
      </c>
    </row>
    <row r="36" spans="1:14" x14ac:dyDescent="0.2">
      <c r="A36" s="39" t="s">
        <v>2198</v>
      </c>
      <c r="B36" s="40"/>
      <c r="C36" s="41">
        <v>0</v>
      </c>
      <c r="D36" s="42">
        <v>18.047999999999998</v>
      </c>
      <c r="E36" s="42">
        <v>3.08</v>
      </c>
      <c r="F36" s="41">
        <v>11758173</v>
      </c>
      <c r="G36" s="41">
        <v>982876</v>
      </c>
      <c r="H36" s="41">
        <v>12741049</v>
      </c>
      <c r="I36" s="41">
        <v>0</v>
      </c>
      <c r="J36" s="41">
        <v>4433884</v>
      </c>
      <c r="K36" s="41">
        <v>127410</v>
      </c>
      <c r="L36" s="41">
        <v>145590</v>
      </c>
      <c r="M36" s="41">
        <v>0</v>
      </c>
      <c r="N36" s="43">
        <v>17320523</v>
      </c>
    </row>
    <row r="37" spans="1:14" x14ac:dyDescent="0.2">
      <c r="A37" s="39" t="s">
        <v>2199</v>
      </c>
      <c r="B37" s="40"/>
      <c r="C37" s="41">
        <v>0</v>
      </c>
      <c r="D37" s="42">
        <v>0</v>
      </c>
      <c r="E37" s="42">
        <v>0</v>
      </c>
      <c r="F37" s="41">
        <v>96000</v>
      </c>
      <c r="G37" s="41">
        <v>0</v>
      </c>
      <c r="H37" s="41">
        <v>96000</v>
      </c>
      <c r="I37" s="41">
        <v>0</v>
      </c>
      <c r="J37" s="41">
        <v>33408</v>
      </c>
      <c r="K37" s="41">
        <v>960</v>
      </c>
      <c r="L37" s="41">
        <v>18000</v>
      </c>
      <c r="M37" s="41">
        <v>0</v>
      </c>
      <c r="N37" s="43">
        <v>147408</v>
      </c>
    </row>
    <row r="38" spans="1:14" x14ac:dyDescent="0.2">
      <c r="A38" s="34" t="s">
        <v>24</v>
      </c>
      <c r="B38" s="35"/>
      <c r="C38" s="36">
        <f t="shared" ref="C38:N38" si="4">SUM(C28:C37)</f>
        <v>0</v>
      </c>
      <c r="D38" s="37">
        <f t="shared" si="4"/>
        <v>18.710899999999999</v>
      </c>
      <c r="E38" s="37">
        <f t="shared" si="4"/>
        <v>5.1400000000000006</v>
      </c>
      <c r="F38" s="36">
        <f t="shared" si="4"/>
        <v>11980901</v>
      </c>
      <c r="G38" s="36">
        <f t="shared" si="4"/>
        <v>1858458</v>
      </c>
      <c r="H38" s="36">
        <f t="shared" si="4"/>
        <v>13839359</v>
      </c>
      <c r="I38" s="36">
        <f t="shared" si="4"/>
        <v>335200</v>
      </c>
      <c r="J38" s="36">
        <f t="shared" si="4"/>
        <v>4895594</v>
      </c>
      <c r="K38" s="36">
        <f t="shared" si="4"/>
        <v>138393</v>
      </c>
      <c r="L38" s="36">
        <f t="shared" si="4"/>
        <v>163590</v>
      </c>
      <c r="M38" s="36">
        <f t="shared" si="4"/>
        <v>0</v>
      </c>
      <c r="N38" s="38">
        <f t="shared" si="4"/>
        <v>19233743</v>
      </c>
    </row>
    <row r="39" spans="1:14" x14ac:dyDescent="0.2">
      <c r="A39" s="29" t="s">
        <v>2992</v>
      </c>
      <c r="B39" s="30"/>
      <c r="C39" s="31">
        <f t="shared" ref="C39:N39" si="5">C38</f>
        <v>0</v>
      </c>
      <c r="D39" s="32">
        <f t="shared" si="5"/>
        <v>18.710899999999999</v>
      </c>
      <c r="E39" s="32">
        <f t="shared" si="5"/>
        <v>5.1400000000000006</v>
      </c>
      <c r="F39" s="31">
        <f t="shared" si="5"/>
        <v>11980901</v>
      </c>
      <c r="G39" s="31">
        <f t="shared" si="5"/>
        <v>1858458</v>
      </c>
      <c r="H39" s="31">
        <f t="shared" si="5"/>
        <v>13839359</v>
      </c>
      <c r="I39" s="31">
        <f t="shared" si="5"/>
        <v>335200</v>
      </c>
      <c r="J39" s="31">
        <f t="shared" si="5"/>
        <v>4895594</v>
      </c>
      <c r="K39" s="31">
        <f t="shared" si="5"/>
        <v>138393</v>
      </c>
      <c r="L39" s="31">
        <f t="shared" si="5"/>
        <v>163590</v>
      </c>
      <c r="M39" s="31">
        <f t="shared" si="5"/>
        <v>0</v>
      </c>
      <c r="N39" s="33">
        <f t="shared" si="5"/>
        <v>19233743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69F84-237D-4761-9B94-82A10A24A85F}">
  <dimension ref="A1:N452"/>
  <sheetViews>
    <sheetView workbookViewId="0">
      <selection activeCell="A5" sqref="A5"/>
    </sheetView>
  </sheetViews>
  <sheetFormatPr defaultRowHeight="12.75" x14ac:dyDescent="0.2"/>
  <cols>
    <col min="1" max="1" width="38" style="26" customWidth="1"/>
    <col min="2" max="2" width="9.140625" style="26"/>
    <col min="3" max="13" width="9.28515625" style="26" bestFit="1" customWidth="1"/>
    <col min="14" max="14" width="9.85546875" style="26" bestFit="1" customWidth="1"/>
    <col min="15" max="16384" width="9.140625" style="26"/>
  </cols>
  <sheetData>
    <row r="1" spans="1:14" x14ac:dyDescent="0.2">
      <c r="A1" s="25" t="s">
        <v>0</v>
      </c>
      <c r="C1" s="27"/>
      <c r="D1" s="28"/>
      <c r="E1" s="28"/>
    </row>
    <row r="2" spans="1:14" x14ac:dyDescent="0.2">
      <c r="A2" s="25" t="s">
        <v>1</v>
      </c>
      <c r="C2" s="27"/>
      <c r="D2" s="28"/>
      <c r="E2" s="28"/>
    </row>
    <row r="3" spans="1:14" x14ac:dyDescent="0.2">
      <c r="A3" s="25" t="s">
        <v>2</v>
      </c>
      <c r="C3" s="27"/>
      <c r="D3" s="28"/>
      <c r="E3" s="28"/>
    </row>
    <row r="4" spans="1:14" x14ac:dyDescent="0.2">
      <c r="A4" s="25" t="s">
        <v>3</v>
      </c>
      <c r="C4" s="27"/>
      <c r="D4" s="28"/>
      <c r="E4" s="28"/>
    </row>
    <row r="5" spans="1:14" ht="15.75" x14ac:dyDescent="0.25">
      <c r="A5" s="24" t="s">
        <v>3277</v>
      </c>
      <c r="C5" s="27"/>
      <c r="D5" s="28"/>
      <c r="E5" s="28"/>
    </row>
    <row r="7" spans="1:14" x14ac:dyDescent="0.2">
      <c r="A7" s="29" t="s">
        <v>2993</v>
      </c>
      <c r="B7" s="30"/>
      <c r="C7" s="31"/>
      <c r="D7" s="32"/>
      <c r="E7" s="32"/>
      <c r="F7" s="31"/>
      <c r="G7" s="31"/>
      <c r="H7" s="31"/>
      <c r="I7" s="31"/>
      <c r="J7" s="31"/>
      <c r="K7" s="31"/>
      <c r="L7" s="31"/>
      <c r="M7" s="31"/>
      <c r="N7" s="33"/>
    </row>
    <row r="8" spans="1:14" x14ac:dyDescent="0.2">
      <c r="A8" s="29" t="s">
        <v>2994</v>
      </c>
      <c r="B8" s="30" t="s">
        <v>6</v>
      </c>
      <c r="C8" s="31" t="s">
        <v>7</v>
      </c>
      <c r="D8" s="32" t="s">
        <v>8</v>
      </c>
      <c r="E8" s="32" t="s">
        <v>9</v>
      </c>
      <c r="F8" s="31" t="s">
        <v>10</v>
      </c>
      <c r="G8" s="31" t="s">
        <v>11</v>
      </c>
      <c r="H8" s="31" t="s">
        <v>12</v>
      </c>
      <c r="I8" s="31" t="s">
        <v>13</v>
      </c>
      <c r="J8" s="31" t="s">
        <v>14</v>
      </c>
      <c r="K8" s="31" t="s">
        <v>15</v>
      </c>
      <c r="L8" s="31" t="s">
        <v>16</v>
      </c>
      <c r="M8" s="31" t="s">
        <v>17</v>
      </c>
      <c r="N8" s="33" t="s">
        <v>18</v>
      </c>
    </row>
    <row r="9" spans="1:14" x14ac:dyDescent="0.2">
      <c r="A9" s="34" t="s">
        <v>25</v>
      </c>
      <c r="B9" s="35"/>
      <c r="C9" s="36"/>
      <c r="D9" s="37"/>
      <c r="E9" s="37"/>
      <c r="F9" s="36"/>
      <c r="G9" s="36"/>
      <c r="H9" s="36"/>
      <c r="I9" s="36"/>
      <c r="J9" s="36"/>
      <c r="K9" s="36"/>
      <c r="L9" s="36"/>
      <c r="M9" s="36"/>
      <c r="N9" s="38"/>
    </row>
    <row r="10" spans="1:14" x14ac:dyDescent="0.2">
      <c r="A10" s="39" t="s">
        <v>635</v>
      </c>
      <c r="B10" s="40"/>
      <c r="C10" s="41">
        <v>15</v>
      </c>
      <c r="D10" s="42">
        <v>0</v>
      </c>
      <c r="E10" s="42">
        <v>0.5554</v>
      </c>
      <c r="F10" s="41">
        <v>0</v>
      </c>
      <c r="G10" s="41">
        <v>170746</v>
      </c>
      <c r="H10" s="41">
        <v>170746</v>
      </c>
      <c r="I10" s="41">
        <v>0</v>
      </c>
      <c r="J10" s="41">
        <v>59419</v>
      </c>
      <c r="K10" s="41">
        <v>1707</v>
      </c>
      <c r="L10" s="41">
        <v>1275</v>
      </c>
      <c r="M10" s="41">
        <v>0</v>
      </c>
      <c r="N10" s="43">
        <v>231440</v>
      </c>
    </row>
    <row r="11" spans="1:14" x14ac:dyDescent="0.2">
      <c r="A11" s="39" t="s">
        <v>69</v>
      </c>
      <c r="B11" s="40"/>
      <c r="C11" s="41">
        <v>917</v>
      </c>
      <c r="D11" s="42">
        <v>0</v>
      </c>
      <c r="E11" s="42">
        <v>11.2666</v>
      </c>
      <c r="F11" s="41">
        <v>0</v>
      </c>
      <c r="G11" s="41">
        <v>3463668</v>
      </c>
      <c r="H11" s="41">
        <v>3463668</v>
      </c>
      <c r="I11" s="41">
        <v>0</v>
      </c>
      <c r="J11" s="41">
        <v>1205357</v>
      </c>
      <c r="K11" s="41">
        <v>34637</v>
      </c>
      <c r="L11" s="41">
        <v>55937</v>
      </c>
      <c r="M11" s="41">
        <v>0</v>
      </c>
      <c r="N11" s="43">
        <v>4724962</v>
      </c>
    </row>
    <row r="12" spans="1:14" x14ac:dyDescent="0.2">
      <c r="A12" s="39" t="s">
        <v>1580</v>
      </c>
      <c r="B12" s="40"/>
      <c r="C12" s="41">
        <v>174</v>
      </c>
      <c r="D12" s="42">
        <v>0</v>
      </c>
      <c r="E12" s="42">
        <v>3.0857000000000001</v>
      </c>
      <c r="F12" s="41">
        <v>0</v>
      </c>
      <c r="G12" s="41">
        <v>948631</v>
      </c>
      <c r="H12" s="41">
        <v>948631</v>
      </c>
      <c r="I12" s="41">
        <v>0</v>
      </c>
      <c r="J12" s="41">
        <v>330123</v>
      </c>
      <c r="K12" s="41">
        <v>9486</v>
      </c>
      <c r="L12" s="41">
        <v>10614</v>
      </c>
      <c r="M12" s="41">
        <v>0</v>
      </c>
      <c r="N12" s="43">
        <v>1289368</v>
      </c>
    </row>
    <row r="13" spans="1:14" x14ac:dyDescent="0.2">
      <c r="A13" s="39" t="s">
        <v>2995</v>
      </c>
      <c r="B13" s="40"/>
      <c r="C13" s="41">
        <v>0</v>
      </c>
      <c r="D13" s="42">
        <v>0</v>
      </c>
      <c r="E13" s="42">
        <v>-5.04E-2</v>
      </c>
      <c r="F13" s="41">
        <v>0</v>
      </c>
      <c r="G13" s="41">
        <v>-25200</v>
      </c>
      <c r="H13" s="41">
        <v>-25200</v>
      </c>
      <c r="I13" s="41">
        <v>0</v>
      </c>
      <c r="J13" s="41">
        <v>-8770</v>
      </c>
      <c r="K13" s="41">
        <v>-252</v>
      </c>
      <c r="L13" s="41">
        <v>0</v>
      </c>
      <c r="M13" s="41">
        <v>0</v>
      </c>
      <c r="N13" s="43">
        <v>-33970</v>
      </c>
    </row>
    <row r="14" spans="1:14" x14ac:dyDescent="0.2">
      <c r="A14" s="39" t="s">
        <v>2996</v>
      </c>
      <c r="B14" s="40"/>
      <c r="C14" s="41">
        <v>0</v>
      </c>
      <c r="D14" s="42">
        <v>0</v>
      </c>
      <c r="E14" s="42">
        <v>0.7429</v>
      </c>
      <c r="F14" s="41">
        <v>0</v>
      </c>
      <c r="G14" s="41">
        <v>229152</v>
      </c>
      <c r="H14" s="41">
        <v>229152</v>
      </c>
      <c r="I14" s="41">
        <v>0</v>
      </c>
      <c r="J14" s="41">
        <v>79746</v>
      </c>
      <c r="K14" s="41">
        <v>2292</v>
      </c>
      <c r="L14" s="41">
        <v>0</v>
      </c>
      <c r="M14" s="41">
        <v>0</v>
      </c>
      <c r="N14" s="43">
        <v>308898</v>
      </c>
    </row>
    <row r="15" spans="1:14" x14ac:dyDescent="0.2">
      <c r="A15" s="39" t="s">
        <v>2997</v>
      </c>
      <c r="B15" s="40"/>
      <c r="C15" s="41">
        <v>0</v>
      </c>
      <c r="D15" s="42">
        <v>0</v>
      </c>
      <c r="E15" s="42">
        <v>0</v>
      </c>
      <c r="F15" s="41">
        <v>0</v>
      </c>
      <c r="G15" s="41">
        <v>0</v>
      </c>
      <c r="H15" s="41">
        <v>0</v>
      </c>
      <c r="I15" s="41">
        <v>25200</v>
      </c>
      <c r="J15" s="41">
        <v>8518</v>
      </c>
      <c r="K15" s="41">
        <v>0</v>
      </c>
      <c r="L15" s="41">
        <v>0</v>
      </c>
      <c r="M15" s="41">
        <v>0</v>
      </c>
      <c r="N15" s="43">
        <v>33718</v>
      </c>
    </row>
    <row r="16" spans="1:14" x14ac:dyDescent="0.2">
      <c r="A16" s="39" t="s">
        <v>2998</v>
      </c>
      <c r="B16" s="40"/>
      <c r="C16" s="41">
        <v>0</v>
      </c>
      <c r="D16" s="42">
        <v>0</v>
      </c>
      <c r="E16" s="42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3391</v>
      </c>
      <c r="M16" s="41">
        <v>0</v>
      </c>
      <c r="N16" s="43">
        <v>3391</v>
      </c>
    </row>
    <row r="17" spans="1:14" x14ac:dyDescent="0.2">
      <c r="A17" s="34" t="s">
        <v>24</v>
      </c>
      <c r="B17" s="35"/>
      <c r="C17" s="36">
        <f t="shared" ref="C17:N17" si="0">SUM(C10:C16)</f>
        <v>1106</v>
      </c>
      <c r="D17" s="37">
        <f t="shared" si="0"/>
        <v>0</v>
      </c>
      <c r="E17" s="37">
        <f t="shared" si="0"/>
        <v>15.600200000000003</v>
      </c>
      <c r="F17" s="36">
        <f t="shared" si="0"/>
        <v>0</v>
      </c>
      <c r="G17" s="36">
        <f t="shared" si="0"/>
        <v>4786997</v>
      </c>
      <c r="H17" s="36">
        <f t="shared" si="0"/>
        <v>4786997</v>
      </c>
      <c r="I17" s="36">
        <f t="shared" si="0"/>
        <v>25200</v>
      </c>
      <c r="J17" s="36">
        <f t="shared" si="0"/>
        <v>1674393</v>
      </c>
      <c r="K17" s="36">
        <f t="shared" si="0"/>
        <v>47870</v>
      </c>
      <c r="L17" s="36">
        <f t="shared" si="0"/>
        <v>71217</v>
      </c>
      <c r="M17" s="36">
        <f t="shared" si="0"/>
        <v>0</v>
      </c>
      <c r="N17" s="38">
        <f t="shared" si="0"/>
        <v>6557807</v>
      </c>
    </row>
    <row r="18" spans="1:14" x14ac:dyDescent="0.2">
      <c r="A18" s="29" t="s">
        <v>2999</v>
      </c>
      <c r="B18" s="30"/>
      <c r="C18" s="31">
        <f t="shared" ref="C18:N18" si="1">C17</f>
        <v>1106</v>
      </c>
      <c r="D18" s="32">
        <f t="shared" si="1"/>
        <v>0</v>
      </c>
      <c r="E18" s="32">
        <f t="shared" si="1"/>
        <v>15.600200000000003</v>
      </c>
      <c r="F18" s="31">
        <f t="shared" si="1"/>
        <v>0</v>
      </c>
      <c r="G18" s="31">
        <f t="shared" si="1"/>
        <v>4786997</v>
      </c>
      <c r="H18" s="31">
        <f t="shared" si="1"/>
        <v>4786997</v>
      </c>
      <c r="I18" s="31">
        <f t="shared" si="1"/>
        <v>25200</v>
      </c>
      <c r="J18" s="31">
        <f t="shared" si="1"/>
        <v>1674393</v>
      </c>
      <c r="K18" s="31">
        <f t="shared" si="1"/>
        <v>47870</v>
      </c>
      <c r="L18" s="31">
        <f t="shared" si="1"/>
        <v>71217</v>
      </c>
      <c r="M18" s="31">
        <f t="shared" si="1"/>
        <v>0</v>
      </c>
      <c r="N18" s="33">
        <f t="shared" si="1"/>
        <v>6557807</v>
      </c>
    </row>
    <row r="19" spans="1:14" x14ac:dyDescent="0.2">
      <c r="A19" s="39"/>
      <c r="B19" s="40"/>
      <c r="C19" s="41"/>
      <c r="D19" s="42"/>
      <c r="E19" s="42"/>
      <c r="F19" s="41"/>
      <c r="G19" s="41"/>
      <c r="H19" s="41"/>
      <c r="I19" s="41"/>
      <c r="J19" s="41"/>
      <c r="K19" s="41"/>
      <c r="L19" s="41"/>
      <c r="M19" s="41"/>
      <c r="N19" s="43"/>
    </row>
    <row r="20" spans="1:14" x14ac:dyDescent="0.2">
      <c r="A20" s="29" t="s">
        <v>3000</v>
      </c>
      <c r="B20" s="30"/>
      <c r="C20" s="31"/>
      <c r="D20" s="32"/>
      <c r="E20" s="32"/>
      <c r="F20" s="31"/>
      <c r="G20" s="31"/>
      <c r="H20" s="31"/>
      <c r="I20" s="31"/>
      <c r="J20" s="31"/>
      <c r="K20" s="31"/>
      <c r="L20" s="31"/>
      <c r="M20" s="31"/>
      <c r="N20" s="33"/>
    </row>
    <row r="21" spans="1:14" x14ac:dyDescent="0.2">
      <c r="A21" s="29" t="s">
        <v>3001</v>
      </c>
      <c r="B21" s="30" t="s">
        <v>6</v>
      </c>
      <c r="C21" s="31" t="s">
        <v>7</v>
      </c>
      <c r="D21" s="32" t="s">
        <v>8</v>
      </c>
      <c r="E21" s="32" t="s">
        <v>9</v>
      </c>
      <c r="F21" s="31" t="s">
        <v>10</v>
      </c>
      <c r="G21" s="31" t="s">
        <v>11</v>
      </c>
      <c r="H21" s="31" t="s">
        <v>12</v>
      </c>
      <c r="I21" s="31" t="s">
        <v>13</v>
      </c>
      <c r="J21" s="31" t="s">
        <v>14</v>
      </c>
      <c r="K21" s="31" t="s">
        <v>15</v>
      </c>
      <c r="L21" s="31" t="s">
        <v>16</v>
      </c>
      <c r="M21" s="31" t="s">
        <v>17</v>
      </c>
      <c r="N21" s="33" t="s">
        <v>18</v>
      </c>
    </row>
    <row r="22" spans="1:14" x14ac:dyDescent="0.2">
      <c r="A22" s="34" t="s">
        <v>25</v>
      </c>
      <c r="B22" s="35"/>
      <c r="C22" s="36"/>
      <c r="D22" s="37"/>
      <c r="E22" s="37"/>
      <c r="F22" s="36"/>
      <c r="G22" s="36"/>
      <c r="H22" s="36"/>
      <c r="I22" s="36"/>
      <c r="J22" s="36"/>
      <c r="K22" s="36"/>
      <c r="L22" s="36"/>
      <c r="M22" s="36"/>
      <c r="N22" s="38"/>
    </row>
    <row r="23" spans="1:14" x14ac:dyDescent="0.2">
      <c r="A23" s="39" t="s">
        <v>69</v>
      </c>
      <c r="B23" s="40"/>
      <c r="C23" s="41">
        <v>924</v>
      </c>
      <c r="D23" s="42">
        <v>0</v>
      </c>
      <c r="E23" s="42">
        <v>11.3316</v>
      </c>
      <c r="F23" s="41">
        <v>0</v>
      </c>
      <c r="G23" s="41">
        <v>3483651</v>
      </c>
      <c r="H23" s="41">
        <v>3483651</v>
      </c>
      <c r="I23" s="41">
        <v>0</v>
      </c>
      <c r="J23" s="41">
        <v>1212311</v>
      </c>
      <c r="K23" s="41">
        <v>34837</v>
      </c>
      <c r="L23" s="41">
        <v>56364</v>
      </c>
      <c r="M23" s="41">
        <v>0</v>
      </c>
      <c r="N23" s="43">
        <v>4752326</v>
      </c>
    </row>
    <row r="24" spans="1:14" x14ac:dyDescent="0.2">
      <c r="A24" s="39" t="s">
        <v>1580</v>
      </c>
      <c r="B24" s="40"/>
      <c r="C24" s="41">
        <v>87</v>
      </c>
      <c r="D24" s="42">
        <v>0</v>
      </c>
      <c r="E24" s="42">
        <v>1.804</v>
      </c>
      <c r="F24" s="41">
        <v>0</v>
      </c>
      <c r="G24" s="41">
        <v>554600</v>
      </c>
      <c r="H24" s="41">
        <v>554600</v>
      </c>
      <c r="I24" s="41">
        <v>0</v>
      </c>
      <c r="J24" s="41">
        <v>193001</v>
      </c>
      <c r="K24" s="41">
        <v>5546</v>
      </c>
      <c r="L24" s="41">
        <v>5307</v>
      </c>
      <c r="M24" s="41">
        <v>0</v>
      </c>
      <c r="N24" s="43">
        <v>752908</v>
      </c>
    </row>
    <row r="25" spans="1:14" x14ac:dyDescent="0.2">
      <c r="A25" s="39" t="s">
        <v>2995</v>
      </c>
      <c r="B25" s="40"/>
      <c r="C25" s="41">
        <v>0</v>
      </c>
      <c r="D25" s="42">
        <v>0</v>
      </c>
      <c r="E25" s="42">
        <v>-0.2016</v>
      </c>
      <c r="F25" s="41">
        <v>0</v>
      </c>
      <c r="G25" s="41">
        <v>-100800</v>
      </c>
      <c r="H25" s="41">
        <v>-100800</v>
      </c>
      <c r="I25" s="41">
        <v>0</v>
      </c>
      <c r="J25" s="41">
        <v>-35078</v>
      </c>
      <c r="K25" s="41">
        <v>-1008</v>
      </c>
      <c r="L25" s="41">
        <v>0</v>
      </c>
      <c r="M25" s="41">
        <v>0</v>
      </c>
      <c r="N25" s="43">
        <v>-135878</v>
      </c>
    </row>
    <row r="26" spans="1:14" x14ac:dyDescent="0.2">
      <c r="A26" s="39" t="s">
        <v>2996</v>
      </c>
      <c r="B26" s="40"/>
      <c r="C26" s="41">
        <v>0</v>
      </c>
      <c r="D26" s="42">
        <v>0</v>
      </c>
      <c r="E26" s="42">
        <v>0.64670000000000005</v>
      </c>
      <c r="F26" s="41">
        <v>0</v>
      </c>
      <c r="G26" s="41">
        <v>201913</v>
      </c>
      <c r="H26" s="41">
        <v>201913</v>
      </c>
      <c r="I26" s="41">
        <v>0</v>
      </c>
      <c r="J26" s="41">
        <v>70265</v>
      </c>
      <c r="K26" s="41">
        <v>2019</v>
      </c>
      <c r="L26" s="41">
        <v>0</v>
      </c>
      <c r="M26" s="41">
        <v>0</v>
      </c>
      <c r="N26" s="43">
        <v>272178</v>
      </c>
    </row>
    <row r="27" spans="1:14" x14ac:dyDescent="0.2">
      <c r="A27" s="39" t="s">
        <v>2997</v>
      </c>
      <c r="B27" s="40"/>
      <c r="C27" s="41">
        <v>0</v>
      </c>
      <c r="D27" s="42">
        <v>0</v>
      </c>
      <c r="E27" s="42">
        <v>0</v>
      </c>
      <c r="F27" s="41">
        <v>0</v>
      </c>
      <c r="G27" s="41">
        <v>0</v>
      </c>
      <c r="H27" s="41">
        <v>0</v>
      </c>
      <c r="I27" s="41">
        <v>100800</v>
      </c>
      <c r="J27" s="41">
        <v>34070</v>
      </c>
      <c r="K27" s="41">
        <v>0</v>
      </c>
      <c r="L27" s="41">
        <v>0</v>
      </c>
      <c r="M27" s="41">
        <v>0</v>
      </c>
      <c r="N27" s="43">
        <v>134870</v>
      </c>
    </row>
    <row r="28" spans="1:14" x14ac:dyDescent="0.2">
      <c r="A28" s="39" t="s">
        <v>2998</v>
      </c>
      <c r="B28" s="40"/>
      <c r="C28" s="41">
        <v>0</v>
      </c>
      <c r="D28" s="42">
        <v>0</v>
      </c>
      <c r="E28" s="42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3084</v>
      </c>
      <c r="M28" s="41">
        <v>0</v>
      </c>
      <c r="N28" s="43">
        <v>3084</v>
      </c>
    </row>
    <row r="29" spans="1:14" x14ac:dyDescent="0.2">
      <c r="A29" s="34" t="s">
        <v>24</v>
      </c>
      <c r="B29" s="35"/>
      <c r="C29" s="36">
        <f t="shared" ref="C29:N29" si="2">SUM(C23:C28)</f>
        <v>1011</v>
      </c>
      <c r="D29" s="37">
        <f t="shared" si="2"/>
        <v>0</v>
      </c>
      <c r="E29" s="37">
        <f t="shared" si="2"/>
        <v>13.5807</v>
      </c>
      <c r="F29" s="36">
        <f t="shared" si="2"/>
        <v>0</v>
      </c>
      <c r="G29" s="36">
        <f t="shared" si="2"/>
        <v>4139364</v>
      </c>
      <c r="H29" s="36">
        <f t="shared" si="2"/>
        <v>4139364</v>
      </c>
      <c r="I29" s="36">
        <f t="shared" si="2"/>
        <v>100800</v>
      </c>
      <c r="J29" s="36">
        <f t="shared" si="2"/>
        <v>1474569</v>
      </c>
      <c r="K29" s="36">
        <f t="shared" si="2"/>
        <v>41394</v>
      </c>
      <c r="L29" s="36">
        <f t="shared" si="2"/>
        <v>64755</v>
      </c>
      <c r="M29" s="36">
        <f t="shared" si="2"/>
        <v>0</v>
      </c>
      <c r="N29" s="38">
        <f t="shared" si="2"/>
        <v>5779488</v>
      </c>
    </row>
    <row r="30" spans="1:14" x14ac:dyDescent="0.2">
      <c r="A30" s="29" t="s">
        <v>3002</v>
      </c>
      <c r="B30" s="30"/>
      <c r="C30" s="31">
        <f t="shared" ref="C30:N30" si="3">C29</f>
        <v>1011</v>
      </c>
      <c r="D30" s="32">
        <f t="shared" si="3"/>
        <v>0</v>
      </c>
      <c r="E30" s="32">
        <f t="shared" si="3"/>
        <v>13.5807</v>
      </c>
      <c r="F30" s="31">
        <f t="shared" si="3"/>
        <v>0</v>
      </c>
      <c r="G30" s="31">
        <f t="shared" si="3"/>
        <v>4139364</v>
      </c>
      <c r="H30" s="31">
        <f t="shared" si="3"/>
        <v>4139364</v>
      </c>
      <c r="I30" s="31">
        <f t="shared" si="3"/>
        <v>100800</v>
      </c>
      <c r="J30" s="31">
        <f t="shared" si="3"/>
        <v>1474569</v>
      </c>
      <c r="K30" s="31">
        <f t="shared" si="3"/>
        <v>41394</v>
      </c>
      <c r="L30" s="31">
        <f t="shared" si="3"/>
        <v>64755</v>
      </c>
      <c r="M30" s="31">
        <f t="shared" si="3"/>
        <v>0</v>
      </c>
      <c r="N30" s="33">
        <f t="shared" si="3"/>
        <v>5779488</v>
      </c>
    </row>
    <row r="31" spans="1:14" x14ac:dyDescent="0.2">
      <c r="A31" s="39"/>
      <c r="B31" s="40"/>
      <c r="C31" s="41"/>
      <c r="D31" s="42"/>
      <c r="E31" s="42"/>
      <c r="F31" s="41"/>
      <c r="G31" s="41"/>
      <c r="H31" s="41"/>
      <c r="I31" s="41"/>
      <c r="J31" s="41"/>
      <c r="K31" s="41"/>
      <c r="L31" s="41"/>
      <c r="M31" s="41"/>
      <c r="N31" s="43"/>
    </row>
    <row r="32" spans="1:14" x14ac:dyDescent="0.2">
      <c r="A32" s="29" t="s">
        <v>3003</v>
      </c>
      <c r="B32" s="30"/>
      <c r="C32" s="31"/>
      <c r="D32" s="32"/>
      <c r="E32" s="32"/>
      <c r="F32" s="31"/>
      <c r="G32" s="31"/>
      <c r="H32" s="31"/>
      <c r="I32" s="31"/>
      <c r="J32" s="31"/>
      <c r="K32" s="31"/>
      <c r="L32" s="31"/>
      <c r="M32" s="31"/>
      <c r="N32" s="33"/>
    </row>
    <row r="33" spans="1:14" x14ac:dyDescent="0.2">
      <c r="A33" s="29" t="s">
        <v>3004</v>
      </c>
      <c r="B33" s="30" t="s">
        <v>6</v>
      </c>
      <c r="C33" s="31" t="s">
        <v>7</v>
      </c>
      <c r="D33" s="32" t="s">
        <v>8</v>
      </c>
      <c r="E33" s="32" t="s">
        <v>9</v>
      </c>
      <c r="F33" s="31" t="s">
        <v>10</v>
      </c>
      <c r="G33" s="31" t="s">
        <v>11</v>
      </c>
      <c r="H33" s="31" t="s">
        <v>12</v>
      </c>
      <c r="I33" s="31" t="s">
        <v>13</v>
      </c>
      <c r="J33" s="31" t="s">
        <v>14</v>
      </c>
      <c r="K33" s="31" t="s">
        <v>15</v>
      </c>
      <c r="L33" s="31" t="s">
        <v>16</v>
      </c>
      <c r="M33" s="31" t="s">
        <v>17</v>
      </c>
      <c r="N33" s="33" t="s">
        <v>18</v>
      </c>
    </row>
    <row r="34" spans="1:14" x14ac:dyDescent="0.2">
      <c r="A34" s="34" t="s">
        <v>25</v>
      </c>
      <c r="B34" s="35"/>
      <c r="C34" s="36"/>
      <c r="D34" s="37"/>
      <c r="E34" s="37"/>
      <c r="F34" s="36"/>
      <c r="G34" s="36"/>
      <c r="H34" s="36"/>
      <c r="I34" s="36"/>
      <c r="J34" s="36"/>
      <c r="K34" s="36"/>
      <c r="L34" s="36"/>
      <c r="M34" s="36"/>
      <c r="N34" s="38"/>
    </row>
    <row r="35" spans="1:14" x14ac:dyDescent="0.2">
      <c r="A35" s="39" t="s">
        <v>325</v>
      </c>
      <c r="B35" s="40"/>
      <c r="C35" s="41">
        <v>1</v>
      </c>
      <c r="D35" s="42">
        <v>0</v>
      </c>
      <c r="E35" s="42">
        <v>2.58E-2</v>
      </c>
      <c r="F35" s="41">
        <v>0</v>
      </c>
      <c r="G35" s="41">
        <v>7932</v>
      </c>
      <c r="H35" s="41">
        <v>7932</v>
      </c>
      <c r="I35" s="41">
        <v>0</v>
      </c>
      <c r="J35" s="41">
        <v>2760</v>
      </c>
      <c r="K35" s="41">
        <v>79</v>
      </c>
      <c r="L35" s="41">
        <v>60</v>
      </c>
      <c r="M35" s="41">
        <v>0</v>
      </c>
      <c r="N35" s="43">
        <v>10752</v>
      </c>
    </row>
    <row r="36" spans="1:14" x14ac:dyDescent="0.2">
      <c r="A36" s="39" t="s">
        <v>76</v>
      </c>
      <c r="B36" s="40"/>
      <c r="C36" s="41">
        <v>129</v>
      </c>
      <c r="D36" s="42">
        <v>0</v>
      </c>
      <c r="E36" s="42">
        <v>2.0870000000000002</v>
      </c>
      <c r="F36" s="41">
        <v>0</v>
      </c>
      <c r="G36" s="41">
        <v>641602</v>
      </c>
      <c r="H36" s="41">
        <v>641602</v>
      </c>
      <c r="I36" s="41">
        <v>0</v>
      </c>
      <c r="J36" s="41">
        <v>223277</v>
      </c>
      <c r="K36" s="41">
        <v>6416</v>
      </c>
      <c r="L36" s="41">
        <v>7740</v>
      </c>
      <c r="M36" s="41">
        <v>0</v>
      </c>
      <c r="N36" s="43">
        <v>872619</v>
      </c>
    </row>
    <row r="37" spans="1:14" x14ac:dyDescent="0.2">
      <c r="A37" s="39" t="s">
        <v>69</v>
      </c>
      <c r="B37" s="40"/>
      <c r="C37" s="41">
        <v>461</v>
      </c>
      <c r="D37" s="42">
        <v>0</v>
      </c>
      <c r="E37" s="42">
        <v>6.6294000000000004</v>
      </c>
      <c r="F37" s="41">
        <v>0</v>
      </c>
      <c r="G37" s="41">
        <v>2038063</v>
      </c>
      <c r="H37" s="41">
        <v>2038063</v>
      </c>
      <c r="I37" s="41">
        <v>0</v>
      </c>
      <c r="J37" s="41">
        <v>709247</v>
      </c>
      <c r="K37" s="41">
        <v>20381</v>
      </c>
      <c r="L37" s="41">
        <v>28121</v>
      </c>
      <c r="M37" s="41">
        <v>0</v>
      </c>
      <c r="N37" s="43">
        <v>2775431</v>
      </c>
    </row>
    <row r="38" spans="1:14" x14ac:dyDescent="0.2">
      <c r="A38" s="39" t="s">
        <v>90</v>
      </c>
      <c r="B38" s="40"/>
      <c r="C38" s="41">
        <v>55</v>
      </c>
      <c r="D38" s="42">
        <v>0</v>
      </c>
      <c r="E38" s="42">
        <v>0.85529999999999995</v>
      </c>
      <c r="F38" s="41">
        <v>0</v>
      </c>
      <c r="G38" s="41">
        <v>262943</v>
      </c>
      <c r="H38" s="41">
        <v>262943</v>
      </c>
      <c r="I38" s="41">
        <v>0</v>
      </c>
      <c r="J38" s="41">
        <v>91504</v>
      </c>
      <c r="K38" s="41">
        <v>2629</v>
      </c>
      <c r="L38" s="41">
        <v>2255</v>
      </c>
      <c r="M38" s="41">
        <v>0</v>
      </c>
      <c r="N38" s="43">
        <v>356702</v>
      </c>
    </row>
    <row r="39" spans="1:14" x14ac:dyDescent="0.2">
      <c r="A39" s="39" t="s">
        <v>91</v>
      </c>
      <c r="B39" s="40"/>
      <c r="C39" s="41">
        <v>29</v>
      </c>
      <c r="D39" s="42">
        <v>0</v>
      </c>
      <c r="E39" s="42">
        <v>0.81010000000000004</v>
      </c>
      <c r="F39" s="41">
        <v>0</v>
      </c>
      <c r="G39" s="41">
        <v>249047</v>
      </c>
      <c r="H39" s="41">
        <v>249047</v>
      </c>
      <c r="I39" s="41">
        <v>0</v>
      </c>
      <c r="J39" s="41">
        <v>86668</v>
      </c>
      <c r="K39" s="41">
        <v>2490</v>
      </c>
      <c r="L39" s="41">
        <v>1769</v>
      </c>
      <c r="M39" s="41">
        <v>0</v>
      </c>
      <c r="N39" s="43">
        <v>337484</v>
      </c>
    </row>
    <row r="40" spans="1:14" x14ac:dyDescent="0.2">
      <c r="A40" s="39" t="s">
        <v>92</v>
      </c>
      <c r="B40" s="40"/>
      <c r="C40" s="41">
        <v>7</v>
      </c>
      <c r="D40" s="42">
        <v>0</v>
      </c>
      <c r="E40" s="42">
        <v>0.13100000000000001</v>
      </c>
      <c r="F40" s="41">
        <v>0</v>
      </c>
      <c r="G40" s="41">
        <v>40273</v>
      </c>
      <c r="H40" s="41">
        <v>40273</v>
      </c>
      <c r="I40" s="41">
        <v>0</v>
      </c>
      <c r="J40" s="41">
        <v>14016</v>
      </c>
      <c r="K40" s="41">
        <v>403</v>
      </c>
      <c r="L40" s="41">
        <v>287</v>
      </c>
      <c r="M40" s="41">
        <v>0</v>
      </c>
      <c r="N40" s="43">
        <v>54576</v>
      </c>
    </row>
    <row r="41" spans="1:14" x14ac:dyDescent="0.2">
      <c r="A41" s="39" t="s">
        <v>2996</v>
      </c>
      <c r="B41" s="40"/>
      <c r="C41" s="41">
        <v>0</v>
      </c>
      <c r="D41" s="42">
        <v>0</v>
      </c>
      <c r="E41" s="42">
        <v>0.52690000000000003</v>
      </c>
      <c r="F41" s="41">
        <v>0</v>
      </c>
      <c r="G41" s="41">
        <v>161993</v>
      </c>
      <c r="H41" s="41">
        <v>161993</v>
      </c>
      <c r="I41" s="41">
        <v>0</v>
      </c>
      <c r="J41" s="41">
        <v>56373</v>
      </c>
      <c r="K41" s="41">
        <v>1620</v>
      </c>
      <c r="L41" s="41">
        <v>0</v>
      </c>
      <c r="M41" s="41">
        <v>0</v>
      </c>
      <c r="N41" s="43">
        <v>218366</v>
      </c>
    </row>
    <row r="42" spans="1:14" x14ac:dyDescent="0.2">
      <c r="A42" s="39" t="s">
        <v>2998</v>
      </c>
      <c r="B42" s="40"/>
      <c r="C42" s="41">
        <v>0</v>
      </c>
      <c r="D42" s="42">
        <v>0</v>
      </c>
      <c r="E42" s="42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2012</v>
      </c>
      <c r="M42" s="41">
        <v>0</v>
      </c>
      <c r="N42" s="43">
        <v>2012</v>
      </c>
    </row>
    <row r="43" spans="1:14" x14ac:dyDescent="0.2">
      <c r="A43" s="34" t="s">
        <v>24</v>
      </c>
      <c r="B43" s="35"/>
      <c r="C43" s="36">
        <f t="shared" ref="C43:N43" si="4">SUM(C35:C42)</f>
        <v>682</v>
      </c>
      <c r="D43" s="37">
        <f t="shared" si="4"/>
        <v>0</v>
      </c>
      <c r="E43" s="37">
        <f t="shared" si="4"/>
        <v>11.0655</v>
      </c>
      <c r="F43" s="36">
        <f t="shared" si="4"/>
        <v>0</v>
      </c>
      <c r="G43" s="36">
        <f t="shared" si="4"/>
        <v>3401853</v>
      </c>
      <c r="H43" s="36">
        <f t="shared" si="4"/>
        <v>3401853</v>
      </c>
      <c r="I43" s="36">
        <f t="shared" si="4"/>
        <v>0</v>
      </c>
      <c r="J43" s="36">
        <f t="shared" si="4"/>
        <v>1183845</v>
      </c>
      <c r="K43" s="36">
        <f t="shared" si="4"/>
        <v>34018</v>
      </c>
      <c r="L43" s="36">
        <f t="shared" si="4"/>
        <v>42244</v>
      </c>
      <c r="M43" s="36">
        <f t="shared" si="4"/>
        <v>0</v>
      </c>
      <c r="N43" s="38">
        <f t="shared" si="4"/>
        <v>4627942</v>
      </c>
    </row>
    <row r="44" spans="1:14" x14ac:dyDescent="0.2">
      <c r="A44" s="29" t="s">
        <v>3005</v>
      </c>
      <c r="B44" s="30"/>
      <c r="C44" s="31">
        <f t="shared" ref="C44:N44" si="5">C43</f>
        <v>682</v>
      </c>
      <c r="D44" s="32">
        <f t="shared" si="5"/>
        <v>0</v>
      </c>
      <c r="E44" s="32">
        <f t="shared" si="5"/>
        <v>11.0655</v>
      </c>
      <c r="F44" s="31">
        <f t="shared" si="5"/>
        <v>0</v>
      </c>
      <c r="G44" s="31">
        <f t="shared" si="5"/>
        <v>3401853</v>
      </c>
      <c r="H44" s="31">
        <f t="shared" si="5"/>
        <v>3401853</v>
      </c>
      <c r="I44" s="31">
        <f t="shared" si="5"/>
        <v>0</v>
      </c>
      <c r="J44" s="31">
        <f t="shared" si="5"/>
        <v>1183845</v>
      </c>
      <c r="K44" s="31">
        <f t="shared" si="5"/>
        <v>34018</v>
      </c>
      <c r="L44" s="31">
        <f t="shared" si="5"/>
        <v>42244</v>
      </c>
      <c r="M44" s="31">
        <f t="shared" si="5"/>
        <v>0</v>
      </c>
      <c r="N44" s="33">
        <f t="shared" si="5"/>
        <v>4627942</v>
      </c>
    </row>
    <row r="45" spans="1:14" x14ac:dyDescent="0.2">
      <c r="A45" s="39"/>
      <c r="B45" s="40"/>
      <c r="C45" s="41"/>
      <c r="D45" s="42"/>
      <c r="E45" s="42"/>
      <c r="F45" s="41"/>
      <c r="G45" s="41"/>
      <c r="H45" s="41"/>
      <c r="I45" s="41"/>
      <c r="J45" s="41"/>
      <c r="K45" s="41"/>
      <c r="L45" s="41"/>
      <c r="M45" s="41"/>
      <c r="N45" s="43"/>
    </row>
    <row r="46" spans="1:14" x14ac:dyDescent="0.2">
      <c r="A46" s="29" t="s">
        <v>3006</v>
      </c>
      <c r="B46" s="30"/>
      <c r="C46" s="31"/>
      <c r="D46" s="32"/>
      <c r="E46" s="32"/>
      <c r="F46" s="31"/>
      <c r="G46" s="31"/>
      <c r="H46" s="31"/>
      <c r="I46" s="31"/>
      <c r="J46" s="31"/>
      <c r="K46" s="31"/>
      <c r="L46" s="31"/>
      <c r="M46" s="31"/>
      <c r="N46" s="33"/>
    </row>
    <row r="47" spans="1:14" x14ac:dyDescent="0.2">
      <c r="A47" s="29" t="s">
        <v>3007</v>
      </c>
      <c r="B47" s="30" t="s">
        <v>6</v>
      </c>
      <c r="C47" s="31" t="s">
        <v>7</v>
      </c>
      <c r="D47" s="32" t="s">
        <v>8</v>
      </c>
      <c r="E47" s="32" t="s">
        <v>9</v>
      </c>
      <c r="F47" s="31" t="s">
        <v>10</v>
      </c>
      <c r="G47" s="31" t="s">
        <v>11</v>
      </c>
      <c r="H47" s="31" t="s">
        <v>12</v>
      </c>
      <c r="I47" s="31" t="s">
        <v>13</v>
      </c>
      <c r="J47" s="31" t="s">
        <v>14</v>
      </c>
      <c r="K47" s="31" t="s">
        <v>15</v>
      </c>
      <c r="L47" s="31" t="s">
        <v>16</v>
      </c>
      <c r="M47" s="31" t="s">
        <v>17</v>
      </c>
      <c r="N47" s="33" t="s">
        <v>18</v>
      </c>
    </row>
    <row r="48" spans="1:14" x14ac:dyDescent="0.2">
      <c r="A48" s="34" t="s">
        <v>25</v>
      </c>
      <c r="B48" s="35"/>
      <c r="C48" s="36"/>
      <c r="D48" s="37"/>
      <c r="E48" s="37"/>
      <c r="F48" s="36"/>
      <c r="G48" s="36"/>
      <c r="H48" s="36"/>
      <c r="I48" s="36"/>
      <c r="J48" s="36"/>
      <c r="K48" s="36"/>
      <c r="L48" s="36"/>
      <c r="M48" s="36"/>
      <c r="N48" s="38"/>
    </row>
    <row r="49" spans="1:14" x14ac:dyDescent="0.2">
      <c r="A49" s="39" t="s">
        <v>3008</v>
      </c>
      <c r="B49" s="40"/>
      <c r="C49" s="41">
        <v>39</v>
      </c>
      <c r="D49" s="42">
        <v>0</v>
      </c>
      <c r="E49" s="42">
        <v>1.4228000000000001</v>
      </c>
      <c r="F49" s="41">
        <v>0</v>
      </c>
      <c r="G49" s="41">
        <v>437409</v>
      </c>
      <c r="H49" s="41">
        <v>437409</v>
      </c>
      <c r="I49" s="41">
        <v>0</v>
      </c>
      <c r="J49" s="41">
        <v>152218</v>
      </c>
      <c r="K49" s="41">
        <v>4374</v>
      </c>
      <c r="L49" s="41">
        <v>3900</v>
      </c>
      <c r="M49" s="41">
        <v>0</v>
      </c>
      <c r="N49" s="43">
        <v>593527</v>
      </c>
    </row>
    <row r="50" spans="1:14" x14ac:dyDescent="0.2">
      <c r="A50" s="39" t="s">
        <v>225</v>
      </c>
      <c r="B50" s="40"/>
      <c r="C50" s="41">
        <v>96</v>
      </c>
      <c r="D50" s="42">
        <v>0</v>
      </c>
      <c r="E50" s="42">
        <v>1.3915999999999999</v>
      </c>
      <c r="F50" s="41">
        <v>0</v>
      </c>
      <c r="G50" s="41">
        <v>427817</v>
      </c>
      <c r="H50" s="41">
        <v>427817</v>
      </c>
      <c r="I50" s="41">
        <v>0</v>
      </c>
      <c r="J50" s="41">
        <v>148881</v>
      </c>
      <c r="K50" s="41">
        <v>4278</v>
      </c>
      <c r="L50" s="41">
        <v>5760</v>
      </c>
      <c r="M50" s="41">
        <v>0</v>
      </c>
      <c r="N50" s="43">
        <v>582458</v>
      </c>
    </row>
    <row r="51" spans="1:14" x14ac:dyDescent="0.2">
      <c r="A51" s="39" t="s">
        <v>26</v>
      </c>
      <c r="B51" s="40"/>
      <c r="C51" s="41">
        <v>20</v>
      </c>
      <c r="D51" s="42">
        <v>0</v>
      </c>
      <c r="E51" s="42">
        <v>0.83819999999999995</v>
      </c>
      <c r="F51" s="41">
        <v>0</v>
      </c>
      <c r="G51" s="41">
        <v>257686</v>
      </c>
      <c r="H51" s="41">
        <v>257686</v>
      </c>
      <c r="I51" s="41">
        <v>0</v>
      </c>
      <c r="J51" s="41">
        <v>89675</v>
      </c>
      <c r="K51" s="41">
        <v>2577</v>
      </c>
      <c r="L51" s="41">
        <v>1700</v>
      </c>
      <c r="M51" s="41">
        <v>0</v>
      </c>
      <c r="N51" s="43">
        <v>349061</v>
      </c>
    </row>
    <row r="52" spans="1:14" x14ac:dyDescent="0.2">
      <c r="A52" s="39" t="s">
        <v>56</v>
      </c>
      <c r="B52" s="40"/>
      <c r="C52" s="41">
        <v>96</v>
      </c>
      <c r="D52" s="42">
        <v>0</v>
      </c>
      <c r="E52" s="42">
        <v>0.82250000000000001</v>
      </c>
      <c r="F52" s="41">
        <v>0</v>
      </c>
      <c r="G52" s="41">
        <v>252860</v>
      </c>
      <c r="H52" s="41">
        <v>252860</v>
      </c>
      <c r="I52" s="41">
        <v>0</v>
      </c>
      <c r="J52" s="41">
        <v>87995</v>
      </c>
      <c r="K52" s="41">
        <v>2529</v>
      </c>
      <c r="L52" s="41">
        <v>2400</v>
      </c>
      <c r="M52" s="41">
        <v>0</v>
      </c>
      <c r="N52" s="43">
        <v>343255</v>
      </c>
    </row>
    <row r="53" spans="1:14" x14ac:dyDescent="0.2">
      <c r="A53" s="39" t="s">
        <v>69</v>
      </c>
      <c r="B53" s="40"/>
      <c r="C53" s="41">
        <v>383</v>
      </c>
      <c r="D53" s="42">
        <v>0</v>
      </c>
      <c r="E53" s="42">
        <v>5.7336</v>
      </c>
      <c r="F53" s="41">
        <v>0</v>
      </c>
      <c r="G53" s="41">
        <v>1762669</v>
      </c>
      <c r="H53" s="41">
        <v>1762669</v>
      </c>
      <c r="I53" s="41">
        <v>0</v>
      </c>
      <c r="J53" s="41">
        <v>613409</v>
      </c>
      <c r="K53" s="41">
        <v>17627</v>
      </c>
      <c r="L53" s="41">
        <v>23363</v>
      </c>
      <c r="M53" s="41">
        <v>0</v>
      </c>
      <c r="N53" s="43">
        <v>2399441</v>
      </c>
    </row>
    <row r="54" spans="1:14" x14ac:dyDescent="0.2">
      <c r="A54" s="39" t="s">
        <v>1580</v>
      </c>
      <c r="B54" s="40"/>
      <c r="C54" s="41">
        <v>153</v>
      </c>
      <c r="D54" s="42">
        <v>0</v>
      </c>
      <c r="E54" s="42">
        <v>2.7907000000000002</v>
      </c>
      <c r="F54" s="41">
        <v>0</v>
      </c>
      <c r="G54" s="41">
        <v>857939</v>
      </c>
      <c r="H54" s="41">
        <v>857939</v>
      </c>
      <c r="I54" s="41">
        <v>0</v>
      </c>
      <c r="J54" s="41">
        <v>298563</v>
      </c>
      <c r="K54" s="41">
        <v>8579</v>
      </c>
      <c r="L54" s="41">
        <v>9333</v>
      </c>
      <c r="M54" s="41">
        <v>0</v>
      </c>
      <c r="N54" s="43">
        <v>1165835</v>
      </c>
    </row>
    <row r="55" spans="1:14" x14ac:dyDescent="0.2">
      <c r="A55" s="39" t="s">
        <v>2995</v>
      </c>
      <c r="B55" s="40"/>
      <c r="C55" s="41">
        <v>0</v>
      </c>
      <c r="D55" s="42">
        <v>0</v>
      </c>
      <c r="E55" s="42">
        <v>-5.04E-2</v>
      </c>
      <c r="F55" s="41">
        <v>0</v>
      </c>
      <c r="G55" s="41">
        <v>-25200</v>
      </c>
      <c r="H55" s="41">
        <v>-25200</v>
      </c>
      <c r="I55" s="41">
        <v>0</v>
      </c>
      <c r="J55" s="41">
        <v>-8770</v>
      </c>
      <c r="K55" s="41">
        <v>-252</v>
      </c>
      <c r="L55" s="41">
        <v>0</v>
      </c>
      <c r="M55" s="41">
        <v>0</v>
      </c>
      <c r="N55" s="43">
        <v>-33970</v>
      </c>
    </row>
    <row r="56" spans="1:14" x14ac:dyDescent="0.2">
      <c r="A56" s="39" t="s">
        <v>2996</v>
      </c>
      <c r="B56" s="40"/>
      <c r="C56" s="41">
        <v>0</v>
      </c>
      <c r="D56" s="42">
        <v>0</v>
      </c>
      <c r="E56" s="42">
        <v>0.64749999999999996</v>
      </c>
      <c r="F56" s="41">
        <v>0</v>
      </c>
      <c r="G56" s="41">
        <v>199819</v>
      </c>
      <c r="H56" s="41">
        <v>199819</v>
      </c>
      <c r="I56" s="41">
        <v>0</v>
      </c>
      <c r="J56" s="41">
        <v>69537</v>
      </c>
      <c r="K56" s="41">
        <v>1998</v>
      </c>
      <c r="L56" s="41">
        <v>0</v>
      </c>
      <c r="M56" s="41">
        <v>0</v>
      </c>
      <c r="N56" s="43">
        <v>269356</v>
      </c>
    </row>
    <row r="57" spans="1:14" x14ac:dyDescent="0.2">
      <c r="A57" s="39" t="s">
        <v>2997</v>
      </c>
      <c r="B57" s="40"/>
      <c r="C57" s="41">
        <v>0</v>
      </c>
      <c r="D57" s="42">
        <v>0</v>
      </c>
      <c r="E57" s="42">
        <v>0</v>
      </c>
      <c r="F57" s="41">
        <v>0</v>
      </c>
      <c r="G57" s="41">
        <v>0</v>
      </c>
      <c r="H57" s="41">
        <v>0</v>
      </c>
      <c r="I57" s="41">
        <v>25200</v>
      </c>
      <c r="J57" s="41">
        <v>8518</v>
      </c>
      <c r="K57" s="41">
        <v>0</v>
      </c>
      <c r="L57" s="41">
        <v>0</v>
      </c>
      <c r="M57" s="41">
        <v>0</v>
      </c>
      <c r="N57" s="43">
        <v>33718</v>
      </c>
    </row>
    <row r="58" spans="1:14" x14ac:dyDescent="0.2">
      <c r="A58" s="39" t="s">
        <v>2998</v>
      </c>
      <c r="B58" s="40"/>
      <c r="C58" s="41">
        <v>0</v>
      </c>
      <c r="D58" s="42">
        <v>0</v>
      </c>
      <c r="E58" s="42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2323</v>
      </c>
      <c r="M58" s="41">
        <v>0</v>
      </c>
      <c r="N58" s="43">
        <v>2323</v>
      </c>
    </row>
    <row r="59" spans="1:14" x14ac:dyDescent="0.2">
      <c r="A59" s="34" t="s">
        <v>24</v>
      </c>
      <c r="B59" s="35"/>
      <c r="C59" s="36">
        <f t="shared" ref="C59:N59" si="6">SUM(C49:C58)</f>
        <v>787</v>
      </c>
      <c r="D59" s="37">
        <f t="shared" si="6"/>
        <v>0</v>
      </c>
      <c r="E59" s="37">
        <f t="shared" si="6"/>
        <v>13.596500000000002</v>
      </c>
      <c r="F59" s="36">
        <f t="shared" si="6"/>
        <v>0</v>
      </c>
      <c r="G59" s="36">
        <f t="shared" si="6"/>
        <v>4170999</v>
      </c>
      <c r="H59" s="36">
        <f t="shared" si="6"/>
        <v>4170999</v>
      </c>
      <c r="I59" s="36">
        <f t="shared" si="6"/>
        <v>25200</v>
      </c>
      <c r="J59" s="36">
        <f t="shared" si="6"/>
        <v>1460026</v>
      </c>
      <c r="K59" s="36">
        <f t="shared" si="6"/>
        <v>41710</v>
      </c>
      <c r="L59" s="36">
        <f t="shared" si="6"/>
        <v>48779</v>
      </c>
      <c r="M59" s="36">
        <f t="shared" si="6"/>
        <v>0</v>
      </c>
      <c r="N59" s="38">
        <f t="shared" si="6"/>
        <v>5705004</v>
      </c>
    </row>
    <row r="60" spans="1:14" x14ac:dyDescent="0.2">
      <c r="A60" s="29" t="s">
        <v>3009</v>
      </c>
      <c r="B60" s="30"/>
      <c r="C60" s="31">
        <f t="shared" ref="C60:N60" si="7">C59</f>
        <v>787</v>
      </c>
      <c r="D60" s="32">
        <f t="shared" si="7"/>
        <v>0</v>
      </c>
      <c r="E60" s="32">
        <f t="shared" si="7"/>
        <v>13.596500000000002</v>
      </c>
      <c r="F60" s="31">
        <f t="shared" si="7"/>
        <v>0</v>
      </c>
      <c r="G60" s="31">
        <f t="shared" si="7"/>
        <v>4170999</v>
      </c>
      <c r="H60" s="31">
        <f t="shared" si="7"/>
        <v>4170999</v>
      </c>
      <c r="I60" s="31">
        <f t="shared" si="7"/>
        <v>25200</v>
      </c>
      <c r="J60" s="31">
        <f t="shared" si="7"/>
        <v>1460026</v>
      </c>
      <c r="K60" s="31">
        <f t="shared" si="7"/>
        <v>41710</v>
      </c>
      <c r="L60" s="31">
        <f t="shared" si="7"/>
        <v>48779</v>
      </c>
      <c r="M60" s="31">
        <f t="shared" si="7"/>
        <v>0</v>
      </c>
      <c r="N60" s="33">
        <f t="shared" si="7"/>
        <v>5705004</v>
      </c>
    </row>
    <row r="61" spans="1:14" x14ac:dyDescent="0.2">
      <c r="A61" s="39"/>
      <c r="B61" s="40"/>
      <c r="C61" s="41"/>
      <c r="D61" s="42"/>
      <c r="E61" s="42"/>
      <c r="F61" s="41"/>
      <c r="G61" s="41"/>
      <c r="H61" s="41"/>
      <c r="I61" s="41"/>
      <c r="J61" s="41"/>
      <c r="K61" s="41"/>
      <c r="L61" s="41"/>
      <c r="M61" s="41"/>
      <c r="N61" s="43"/>
    </row>
    <row r="62" spans="1:14" x14ac:dyDescent="0.2">
      <c r="A62" s="29" t="s">
        <v>3010</v>
      </c>
      <c r="B62" s="30"/>
      <c r="C62" s="31"/>
      <c r="D62" s="32"/>
      <c r="E62" s="32"/>
      <c r="F62" s="31"/>
      <c r="G62" s="31"/>
      <c r="H62" s="31"/>
      <c r="I62" s="31"/>
      <c r="J62" s="31"/>
      <c r="K62" s="31"/>
      <c r="L62" s="31"/>
      <c r="M62" s="31"/>
      <c r="N62" s="33"/>
    </row>
    <row r="63" spans="1:14" x14ac:dyDescent="0.2">
      <c r="A63" s="29" t="s">
        <v>3011</v>
      </c>
      <c r="B63" s="30" t="s">
        <v>6</v>
      </c>
      <c r="C63" s="31" t="s">
        <v>7</v>
      </c>
      <c r="D63" s="32" t="s">
        <v>8</v>
      </c>
      <c r="E63" s="32" t="s">
        <v>9</v>
      </c>
      <c r="F63" s="31" t="s">
        <v>10</v>
      </c>
      <c r="G63" s="31" t="s">
        <v>11</v>
      </c>
      <c r="H63" s="31" t="s">
        <v>12</v>
      </c>
      <c r="I63" s="31" t="s">
        <v>13</v>
      </c>
      <c r="J63" s="31" t="s">
        <v>14</v>
      </c>
      <c r="K63" s="31" t="s">
        <v>15</v>
      </c>
      <c r="L63" s="31" t="s">
        <v>16</v>
      </c>
      <c r="M63" s="31" t="s">
        <v>17</v>
      </c>
      <c r="N63" s="33" t="s">
        <v>18</v>
      </c>
    </row>
    <row r="64" spans="1:14" x14ac:dyDescent="0.2">
      <c r="A64" s="34" t="s">
        <v>25</v>
      </c>
      <c r="B64" s="35"/>
      <c r="C64" s="36"/>
      <c r="D64" s="37"/>
      <c r="E64" s="37"/>
      <c r="F64" s="36"/>
      <c r="G64" s="36"/>
      <c r="H64" s="36"/>
      <c r="I64" s="36"/>
      <c r="J64" s="36"/>
      <c r="K64" s="36"/>
      <c r="L64" s="36"/>
      <c r="M64" s="36"/>
      <c r="N64" s="38"/>
    </row>
    <row r="65" spans="1:14" x14ac:dyDescent="0.2">
      <c r="A65" s="39" t="s">
        <v>635</v>
      </c>
      <c r="B65" s="40"/>
      <c r="C65" s="41">
        <v>14</v>
      </c>
      <c r="D65" s="42">
        <v>0</v>
      </c>
      <c r="E65" s="42">
        <v>0.52480000000000004</v>
      </c>
      <c r="F65" s="41">
        <v>0</v>
      </c>
      <c r="G65" s="41">
        <v>161338</v>
      </c>
      <c r="H65" s="41">
        <v>161338</v>
      </c>
      <c r="I65" s="41">
        <v>0</v>
      </c>
      <c r="J65" s="41">
        <v>56145</v>
      </c>
      <c r="K65" s="41">
        <v>1613</v>
      </c>
      <c r="L65" s="41">
        <v>1190</v>
      </c>
      <c r="M65" s="41">
        <v>0</v>
      </c>
      <c r="N65" s="43">
        <v>218673</v>
      </c>
    </row>
    <row r="66" spans="1:14" x14ac:dyDescent="0.2">
      <c r="A66" s="39" t="s">
        <v>69</v>
      </c>
      <c r="B66" s="40"/>
      <c r="C66" s="41">
        <v>506</v>
      </c>
      <c r="D66" s="42">
        <v>0</v>
      </c>
      <c r="E66" s="42">
        <v>7.1294000000000004</v>
      </c>
      <c r="F66" s="41">
        <v>0</v>
      </c>
      <c r="G66" s="41">
        <v>2191777</v>
      </c>
      <c r="H66" s="41">
        <v>2191777</v>
      </c>
      <c r="I66" s="41">
        <v>0</v>
      </c>
      <c r="J66" s="41">
        <v>762739</v>
      </c>
      <c r="K66" s="41">
        <v>21918</v>
      </c>
      <c r="L66" s="41">
        <v>30866</v>
      </c>
      <c r="M66" s="41">
        <v>0</v>
      </c>
      <c r="N66" s="43">
        <v>2985382</v>
      </c>
    </row>
    <row r="67" spans="1:14" x14ac:dyDescent="0.2">
      <c r="A67" s="39" t="s">
        <v>90</v>
      </c>
      <c r="B67" s="40"/>
      <c r="C67" s="41">
        <v>228</v>
      </c>
      <c r="D67" s="42">
        <v>0</v>
      </c>
      <c r="E67" s="42">
        <v>2.5554999999999999</v>
      </c>
      <c r="F67" s="41">
        <v>0</v>
      </c>
      <c r="G67" s="41">
        <v>785632</v>
      </c>
      <c r="H67" s="41">
        <v>785632</v>
      </c>
      <c r="I67" s="41">
        <v>0</v>
      </c>
      <c r="J67" s="41">
        <v>273400</v>
      </c>
      <c r="K67" s="41">
        <v>7856</v>
      </c>
      <c r="L67" s="41">
        <v>9348</v>
      </c>
      <c r="M67" s="41">
        <v>0</v>
      </c>
      <c r="N67" s="43">
        <v>1068380</v>
      </c>
    </row>
    <row r="68" spans="1:14" x14ac:dyDescent="0.2">
      <c r="A68" s="39" t="s">
        <v>130</v>
      </c>
      <c r="B68" s="40"/>
      <c r="C68" s="41">
        <v>152</v>
      </c>
      <c r="D68" s="42">
        <v>0</v>
      </c>
      <c r="E68" s="42">
        <v>0.91620000000000001</v>
      </c>
      <c r="F68" s="41">
        <v>0</v>
      </c>
      <c r="G68" s="41">
        <v>281666</v>
      </c>
      <c r="H68" s="41">
        <v>281666</v>
      </c>
      <c r="I68" s="41">
        <v>0</v>
      </c>
      <c r="J68" s="41">
        <v>98020</v>
      </c>
      <c r="K68" s="41">
        <v>2817</v>
      </c>
      <c r="L68" s="41">
        <v>3040</v>
      </c>
      <c r="M68" s="41">
        <v>0</v>
      </c>
      <c r="N68" s="43">
        <v>382726</v>
      </c>
    </row>
    <row r="69" spans="1:14" x14ac:dyDescent="0.2">
      <c r="A69" s="39" t="s">
        <v>2995</v>
      </c>
      <c r="B69" s="40"/>
      <c r="C69" s="41">
        <v>0</v>
      </c>
      <c r="D69" s="42">
        <v>0</v>
      </c>
      <c r="E69" s="42">
        <v>0</v>
      </c>
      <c r="F69" s="41">
        <v>0</v>
      </c>
      <c r="G69" s="41">
        <v>-151200</v>
      </c>
      <c r="H69" s="41">
        <v>-151200</v>
      </c>
      <c r="I69" s="41">
        <v>0</v>
      </c>
      <c r="J69" s="41">
        <v>-52618</v>
      </c>
      <c r="K69" s="41">
        <v>-1512</v>
      </c>
      <c r="L69" s="41">
        <v>0</v>
      </c>
      <c r="M69" s="41">
        <v>0</v>
      </c>
      <c r="N69" s="43">
        <v>-203818</v>
      </c>
    </row>
    <row r="70" spans="1:14" x14ac:dyDescent="0.2">
      <c r="A70" s="39" t="s">
        <v>2996</v>
      </c>
      <c r="B70" s="40"/>
      <c r="C70" s="41">
        <v>0</v>
      </c>
      <c r="D70" s="42">
        <v>0</v>
      </c>
      <c r="E70" s="42">
        <v>0.55630000000000002</v>
      </c>
      <c r="F70" s="41">
        <v>0</v>
      </c>
      <c r="G70" s="41">
        <v>171021</v>
      </c>
      <c r="H70" s="41">
        <v>171021</v>
      </c>
      <c r="I70" s="41">
        <v>0</v>
      </c>
      <c r="J70" s="41">
        <v>59515</v>
      </c>
      <c r="K70" s="41">
        <v>1710</v>
      </c>
      <c r="L70" s="41">
        <v>0</v>
      </c>
      <c r="M70" s="41">
        <v>0</v>
      </c>
      <c r="N70" s="43">
        <v>230536</v>
      </c>
    </row>
    <row r="71" spans="1:14" x14ac:dyDescent="0.2">
      <c r="A71" s="39" t="s">
        <v>2997</v>
      </c>
      <c r="B71" s="40"/>
      <c r="C71" s="41">
        <v>0</v>
      </c>
      <c r="D71" s="42">
        <v>0</v>
      </c>
      <c r="E71" s="42">
        <v>0</v>
      </c>
      <c r="F71" s="41">
        <v>0</v>
      </c>
      <c r="G71" s="41">
        <v>0</v>
      </c>
      <c r="H71" s="41">
        <v>0</v>
      </c>
      <c r="I71" s="41">
        <v>151200</v>
      </c>
      <c r="J71" s="41">
        <v>51106</v>
      </c>
      <c r="K71" s="41">
        <v>0</v>
      </c>
      <c r="L71" s="41">
        <v>0</v>
      </c>
      <c r="M71" s="41">
        <v>0</v>
      </c>
      <c r="N71" s="43">
        <v>202306</v>
      </c>
    </row>
    <row r="72" spans="1:14" x14ac:dyDescent="0.2">
      <c r="A72" s="39" t="s">
        <v>2998</v>
      </c>
      <c r="B72" s="40"/>
      <c r="C72" s="41">
        <v>0</v>
      </c>
      <c r="D72" s="42">
        <v>0</v>
      </c>
      <c r="E72" s="42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2222</v>
      </c>
      <c r="M72" s="41">
        <v>0</v>
      </c>
      <c r="N72" s="43">
        <v>2222</v>
      </c>
    </row>
    <row r="73" spans="1:14" x14ac:dyDescent="0.2">
      <c r="A73" s="34" t="s">
        <v>24</v>
      </c>
      <c r="B73" s="35"/>
      <c r="C73" s="36">
        <f t="shared" ref="C73:N73" si="8">SUM(C65:C72)</f>
        <v>900</v>
      </c>
      <c r="D73" s="37">
        <f t="shared" si="8"/>
        <v>0</v>
      </c>
      <c r="E73" s="37">
        <f t="shared" si="8"/>
        <v>11.6822</v>
      </c>
      <c r="F73" s="36">
        <f t="shared" si="8"/>
        <v>0</v>
      </c>
      <c r="G73" s="36">
        <f t="shared" si="8"/>
        <v>3440234</v>
      </c>
      <c r="H73" s="36">
        <f t="shared" si="8"/>
        <v>3440234</v>
      </c>
      <c r="I73" s="36">
        <f t="shared" si="8"/>
        <v>151200</v>
      </c>
      <c r="J73" s="36">
        <f t="shared" si="8"/>
        <v>1248307</v>
      </c>
      <c r="K73" s="36">
        <f t="shared" si="8"/>
        <v>34402</v>
      </c>
      <c r="L73" s="36">
        <f t="shared" si="8"/>
        <v>46666</v>
      </c>
      <c r="M73" s="36">
        <f t="shared" si="8"/>
        <v>0</v>
      </c>
      <c r="N73" s="38">
        <f t="shared" si="8"/>
        <v>4886407</v>
      </c>
    </row>
    <row r="74" spans="1:14" x14ac:dyDescent="0.2">
      <c r="A74" s="29" t="s">
        <v>3012</v>
      </c>
      <c r="B74" s="30"/>
      <c r="C74" s="31">
        <f t="shared" ref="C74:N74" si="9">C73</f>
        <v>900</v>
      </c>
      <c r="D74" s="32">
        <f t="shared" si="9"/>
        <v>0</v>
      </c>
      <c r="E74" s="32">
        <f t="shared" si="9"/>
        <v>11.6822</v>
      </c>
      <c r="F74" s="31">
        <f t="shared" si="9"/>
        <v>0</v>
      </c>
      <c r="G74" s="31">
        <f t="shared" si="9"/>
        <v>3440234</v>
      </c>
      <c r="H74" s="31">
        <f t="shared" si="9"/>
        <v>3440234</v>
      </c>
      <c r="I74" s="31">
        <f t="shared" si="9"/>
        <v>151200</v>
      </c>
      <c r="J74" s="31">
        <f t="shared" si="9"/>
        <v>1248307</v>
      </c>
      <c r="K74" s="31">
        <f t="shared" si="9"/>
        <v>34402</v>
      </c>
      <c r="L74" s="31">
        <f t="shared" si="9"/>
        <v>46666</v>
      </c>
      <c r="M74" s="31">
        <f t="shared" si="9"/>
        <v>0</v>
      </c>
      <c r="N74" s="33">
        <f t="shared" si="9"/>
        <v>4886407</v>
      </c>
    </row>
    <row r="75" spans="1:14" x14ac:dyDescent="0.2">
      <c r="A75" s="39"/>
      <c r="B75" s="40"/>
      <c r="C75" s="41"/>
      <c r="D75" s="42"/>
      <c r="E75" s="42"/>
      <c r="F75" s="41"/>
      <c r="G75" s="41"/>
      <c r="H75" s="41"/>
      <c r="I75" s="41"/>
      <c r="J75" s="41"/>
      <c r="K75" s="41"/>
      <c r="L75" s="41"/>
      <c r="M75" s="41"/>
      <c r="N75" s="43"/>
    </row>
    <row r="76" spans="1:14" x14ac:dyDescent="0.2">
      <c r="A76" s="29" t="s">
        <v>3013</v>
      </c>
      <c r="B76" s="30"/>
      <c r="C76" s="31"/>
      <c r="D76" s="32"/>
      <c r="E76" s="32"/>
      <c r="F76" s="31"/>
      <c r="G76" s="31"/>
      <c r="H76" s="31"/>
      <c r="I76" s="31"/>
      <c r="J76" s="31"/>
      <c r="K76" s="31"/>
      <c r="L76" s="31"/>
      <c r="M76" s="31"/>
      <c r="N76" s="33"/>
    </row>
    <row r="77" spans="1:14" x14ac:dyDescent="0.2">
      <c r="A77" s="29" t="s">
        <v>3014</v>
      </c>
      <c r="B77" s="30" t="s">
        <v>6</v>
      </c>
      <c r="C77" s="31" t="s">
        <v>7</v>
      </c>
      <c r="D77" s="32" t="s">
        <v>8</v>
      </c>
      <c r="E77" s="32" t="s">
        <v>9</v>
      </c>
      <c r="F77" s="31" t="s">
        <v>10</v>
      </c>
      <c r="G77" s="31" t="s">
        <v>11</v>
      </c>
      <c r="H77" s="31" t="s">
        <v>12</v>
      </c>
      <c r="I77" s="31" t="s">
        <v>13</v>
      </c>
      <c r="J77" s="31" t="s">
        <v>14</v>
      </c>
      <c r="K77" s="31" t="s">
        <v>15</v>
      </c>
      <c r="L77" s="31" t="s">
        <v>16</v>
      </c>
      <c r="M77" s="31" t="s">
        <v>17</v>
      </c>
      <c r="N77" s="33" t="s">
        <v>18</v>
      </c>
    </row>
    <row r="78" spans="1:14" x14ac:dyDescent="0.2">
      <c r="A78" s="34" t="s">
        <v>25</v>
      </c>
      <c r="B78" s="35"/>
      <c r="C78" s="36"/>
      <c r="D78" s="37"/>
      <c r="E78" s="37"/>
      <c r="F78" s="36"/>
      <c r="G78" s="36"/>
      <c r="H78" s="36"/>
      <c r="I78" s="36"/>
      <c r="J78" s="36"/>
      <c r="K78" s="36"/>
      <c r="L78" s="36"/>
      <c r="M78" s="36"/>
      <c r="N78" s="38"/>
    </row>
    <row r="79" spans="1:14" x14ac:dyDescent="0.2">
      <c r="A79" s="39" t="s">
        <v>713</v>
      </c>
      <c r="B79" s="40"/>
      <c r="C79" s="41">
        <v>11</v>
      </c>
      <c r="D79" s="42">
        <v>0</v>
      </c>
      <c r="E79" s="42">
        <v>0.4244</v>
      </c>
      <c r="F79" s="41">
        <v>0</v>
      </c>
      <c r="G79" s="41">
        <v>130472</v>
      </c>
      <c r="H79" s="41">
        <v>130472</v>
      </c>
      <c r="I79" s="41">
        <v>0</v>
      </c>
      <c r="J79" s="41">
        <v>45404</v>
      </c>
      <c r="K79" s="41">
        <v>1305</v>
      </c>
      <c r="L79" s="41">
        <v>935</v>
      </c>
      <c r="M79" s="41">
        <v>0</v>
      </c>
      <c r="N79" s="43">
        <v>176811</v>
      </c>
    </row>
    <row r="80" spans="1:14" x14ac:dyDescent="0.2">
      <c r="A80" s="39" t="s">
        <v>76</v>
      </c>
      <c r="B80" s="40"/>
      <c r="C80" s="41">
        <v>108</v>
      </c>
      <c r="D80" s="42">
        <v>0</v>
      </c>
      <c r="E80" s="42">
        <v>1.8174999999999999</v>
      </c>
      <c r="F80" s="41">
        <v>0</v>
      </c>
      <c r="G80" s="41">
        <v>558750</v>
      </c>
      <c r="H80" s="41">
        <v>558750</v>
      </c>
      <c r="I80" s="41">
        <v>0</v>
      </c>
      <c r="J80" s="41">
        <v>194446</v>
      </c>
      <c r="K80" s="41">
        <v>5588</v>
      </c>
      <c r="L80" s="41">
        <v>6480</v>
      </c>
      <c r="M80" s="41">
        <v>0</v>
      </c>
      <c r="N80" s="43">
        <v>759676</v>
      </c>
    </row>
    <row r="81" spans="1:14" x14ac:dyDescent="0.2">
      <c r="A81" s="39" t="s">
        <v>69</v>
      </c>
      <c r="B81" s="40"/>
      <c r="C81" s="41">
        <v>464</v>
      </c>
      <c r="D81" s="42">
        <v>0</v>
      </c>
      <c r="E81" s="42">
        <v>6.6631</v>
      </c>
      <c r="F81" s="41">
        <v>0</v>
      </c>
      <c r="G81" s="41">
        <v>2048424</v>
      </c>
      <c r="H81" s="41">
        <v>2048424</v>
      </c>
      <c r="I81" s="41">
        <v>0</v>
      </c>
      <c r="J81" s="41">
        <v>712851</v>
      </c>
      <c r="K81" s="41">
        <v>20484</v>
      </c>
      <c r="L81" s="41">
        <v>28304</v>
      </c>
      <c r="M81" s="41">
        <v>0</v>
      </c>
      <c r="N81" s="43">
        <v>2789579</v>
      </c>
    </row>
    <row r="82" spans="1:14" x14ac:dyDescent="0.2">
      <c r="A82" s="39" t="s">
        <v>2996</v>
      </c>
      <c r="B82" s="40"/>
      <c r="C82" s="41">
        <v>0</v>
      </c>
      <c r="D82" s="42">
        <v>0</v>
      </c>
      <c r="E82" s="42">
        <v>0.44529999999999997</v>
      </c>
      <c r="F82" s="41">
        <v>0</v>
      </c>
      <c r="G82" s="41">
        <v>136882</v>
      </c>
      <c r="H82" s="41">
        <v>136882</v>
      </c>
      <c r="I82" s="41">
        <v>0</v>
      </c>
      <c r="J82" s="41">
        <v>47635</v>
      </c>
      <c r="K82" s="41">
        <v>1369</v>
      </c>
      <c r="L82" s="41">
        <v>0</v>
      </c>
      <c r="M82" s="41">
        <v>0</v>
      </c>
      <c r="N82" s="43">
        <v>184517</v>
      </c>
    </row>
    <row r="83" spans="1:14" x14ac:dyDescent="0.2">
      <c r="A83" s="39" t="s">
        <v>2998</v>
      </c>
      <c r="B83" s="40"/>
      <c r="C83" s="41">
        <v>0</v>
      </c>
      <c r="D83" s="42">
        <v>0</v>
      </c>
      <c r="E83" s="42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1786</v>
      </c>
      <c r="M83" s="41">
        <v>0</v>
      </c>
      <c r="N83" s="43">
        <v>1786</v>
      </c>
    </row>
    <row r="84" spans="1:14" x14ac:dyDescent="0.2">
      <c r="A84" s="34" t="s">
        <v>24</v>
      </c>
      <c r="B84" s="35"/>
      <c r="C84" s="36">
        <f t="shared" ref="C84:N84" si="10">SUM(C79:C83)</f>
        <v>583</v>
      </c>
      <c r="D84" s="37">
        <f t="shared" si="10"/>
        <v>0</v>
      </c>
      <c r="E84" s="37">
        <f t="shared" si="10"/>
        <v>9.3502999999999989</v>
      </c>
      <c r="F84" s="36">
        <f t="shared" si="10"/>
        <v>0</v>
      </c>
      <c r="G84" s="36">
        <f t="shared" si="10"/>
        <v>2874528</v>
      </c>
      <c r="H84" s="36">
        <f t="shared" si="10"/>
        <v>2874528</v>
      </c>
      <c r="I84" s="36">
        <f t="shared" si="10"/>
        <v>0</v>
      </c>
      <c r="J84" s="36">
        <f t="shared" si="10"/>
        <v>1000336</v>
      </c>
      <c r="K84" s="36">
        <f t="shared" si="10"/>
        <v>28746</v>
      </c>
      <c r="L84" s="36">
        <f t="shared" si="10"/>
        <v>37505</v>
      </c>
      <c r="M84" s="36">
        <f t="shared" si="10"/>
        <v>0</v>
      </c>
      <c r="N84" s="38">
        <f t="shared" si="10"/>
        <v>3912369</v>
      </c>
    </row>
    <row r="85" spans="1:14" x14ac:dyDescent="0.2">
      <c r="A85" s="29" t="s">
        <v>3015</v>
      </c>
      <c r="B85" s="30"/>
      <c r="C85" s="31">
        <f t="shared" ref="C85:N85" si="11">C84</f>
        <v>583</v>
      </c>
      <c r="D85" s="32">
        <f t="shared" si="11"/>
        <v>0</v>
      </c>
      <c r="E85" s="32">
        <f t="shared" si="11"/>
        <v>9.3502999999999989</v>
      </c>
      <c r="F85" s="31">
        <f t="shared" si="11"/>
        <v>0</v>
      </c>
      <c r="G85" s="31">
        <f t="shared" si="11"/>
        <v>2874528</v>
      </c>
      <c r="H85" s="31">
        <f t="shared" si="11"/>
        <v>2874528</v>
      </c>
      <c r="I85" s="31">
        <f t="shared" si="11"/>
        <v>0</v>
      </c>
      <c r="J85" s="31">
        <f t="shared" si="11"/>
        <v>1000336</v>
      </c>
      <c r="K85" s="31">
        <f t="shared" si="11"/>
        <v>28746</v>
      </c>
      <c r="L85" s="31">
        <f t="shared" si="11"/>
        <v>37505</v>
      </c>
      <c r="M85" s="31">
        <f t="shared" si="11"/>
        <v>0</v>
      </c>
      <c r="N85" s="33">
        <f t="shared" si="11"/>
        <v>3912369</v>
      </c>
    </row>
    <row r="86" spans="1:14" x14ac:dyDescent="0.2">
      <c r="A86" s="39"/>
      <c r="B86" s="40"/>
      <c r="C86" s="41"/>
      <c r="D86" s="42"/>
      <c r="E86" s="42"/>
      <c r="F86" s="41"/>
      <c r="G86" s="41"/>
      <c r="H86" s="41"/>
      <c r="I86" s="41"/>
      <c r="J86" s="41"/>
      <c r="K86" s="41"/>
      <c r="L86" s="41"/>
      <c r="M86" s="41"/>
      <c r="N86" s="43"/>
    </row>
    <row r="87" spans="1:14" x14ac:dyDescent="0.2">
      <c r="A87" s="29" t="s">
        <v>3016</v>
      </c>
      <c r="B87" s="30"/>
      <c r="C87" s="31"/>
      <c r="D87" s="32"/>
      <c r="E87" s="32"/>
      <c r="F87" s="31"/>
      <c r="G87" s="31"/>
      <c r="H87" s="31"/>
      <c r="I87" s="31"/>
      <c r="J87" s="31"/>
      <c r="K87" s="31"/>
      <c r="L87" s="31"/>
      <c r="M87" s="31"/>
      <c r="N87" s="33"/>
    </row>
    <row r="88" spans="1:14" x14ac:dyDescent="0.2">
      <c r="A88" s="29" t="s">
        <v>3017</v>
      </c>
      <c r="B88" s="30" t="s">
        <v>6</v>
      </c>
      <c r="C88" s="31" t="s">
        <v>7</v>
      </c>
      <c r="D88" s="32" t="s">
        <v>8</v>
      </c>
      <c r="E88" s="32" t="s">
        <v>9</v>
      </c>
      <c r="F88" s="31" t="s">
        <v>10</v>
      </c>
      <c r="G88" s="31" t="s">
        <v>11</v>
      </c>
      <c r="H88" s="31" t="s">
        <v>12</v>
      </c>
      <c r="I88" s="31" t="s">
        <v>13</v>
      </c>
      <c r="J88" s="31" t="s">
        <v>14</v>
      </c>
      <c r="K88" s="31" t="s">
        <v>15</v>
      </c>
      <c r="L88" s="31" t="s">
        <v>16</v>
      </c>
      <c r="M88" s="31" t="s">
        <v>17</v>
      </c>
      <c r="N88" s="33" t="s">
        <v>18</v>
      </c>
    </row>
    <row r="89" spans="1:14" x14ac:dyDescent="0.2">
      <c r="A89" s="34" t="s">
        <v>25</v>
      </c>
      <c r="B89" s="35"/>
      <c r="C89" s="36"/>
      <c r="D89" s="37"/>
      <c r="E89" s="37"/>
      <c r="F89" s="36"/>
      <c r="G89" s="36"/>
      <c r="H89" s="36"/>
      <c r="I89" s="36"/>
      <c r="J89" s="36"/>
      <c r="K89" s="36"/>
      <c r="L89" s="36"/>
      <c r="M89" s="36"/>
      <c r="N89" s="38"/>
    </row>
    <row r="90" spans="1:14" x14ac:dyDescent="0.2">
      <c r="A90" s="39" t="s">
        <v>76</v>
      </c>
      <c r="B90" s="40"/>
      <c r="C90" s="41">
        <v>98</v>
      </c>
      <c r="D90" s="42">
        <v>0</v>
      </c>
      <c r="E90" s="42">
        <v>1.6942999999999999</v>
      </c>
      <c r="F90" s="41">
        <v>0</v>
      </c>
      <c r="G90" s="41">
        <v>520875</v>
      </c>
      <c r="H90" s="41">
        <v>520875</v>
      </c>
      <c r="I90" s="41">
        <v>0</v>
      </c>
      <c r="J90" s="41">
        <v>181265</v>
      </c>
      <c r="K90" s="41">
        <v>5209</v>
      </c>
      <c r="L90" s="41">
        <v>5880</v>
      </c>
      <c r="M90" s="41">
        <v>0</v>
      </c>
      <c r="N90" s="43">
        <v>708020</v>
      </c>
    </row>
    <row r="91" spans="1:14" x14ac:dyDescent="0.2">
      <c r="A91" s="39" t="s">
        <v>69</v>
      </c>
      <c r="B91" s="40"/>
      <c r="C91" s="41">
        <v>204</v>
      </c>
      <c r="D91" s="42">
        <v>0</v>
      </c>
      <c r="E91" s="42">
        <v>3.4952000000000001</v>
      </c>
      <c r="F91" s="41">
        <v>0</v>
      </c>
      <c r="G91" s="41">
        <v>1074522</v>
      </c>
      <c r="H91" s="41">
        <v>1074522</v>
      </c>
      <c r="I91" s="41">
        <v>0</v>
      </c>
      <c r="J91" s="41">
        <v>373933</v>
      </c>
      <c r="K91" s="41">
        <v>10745</v>
      </c>
      <c r="L91" s="41">
        <v>12444</v>
      </c>
      <c r="M91" s="41">
        <v>0</v>
      </c>
      <c r="N91" s="43">
        <v>1460899</v>
      </c>
    </row>
    <row r="92" spans="1:14" x14ac:dyDescent="0.2">
      <c r="A92" s="39" t="s">
        <v>2996</v>
      </c>
      <c r="B92" s="40"/>
      <c r="C92" s="41">
        <v>0</v>
      </c>
      <c r="D92" s="42">
        <v>0</v>
      </c>
      <c r="E92" s="42">
        <v>0.25950000000000001</v>
      </c>
      <c r="F92" s="41">
        <v>0</v>
      </c>
      <c r="G92" s="41">
        <v>79770</v>
      </c>
      <c r="H92" s="41">
        <v>79770</v>
      </c>
      <c r="I92" s="41">
        <v>0</v>
      </c>
      <c r="J92" s="41">
        <v>27760</v>
      </c>
      <c r="K92" s="41">
        <v>798</v>
      </c>
      <c r="L92" s="41">
        <v>0</v>
      </c>
      <c r="M92" s="41">
        <v>0</v>
      </c>
      <c r="N92" s="43">
        <v>107530</v>
      </c>
    </row>
    <row r="93" spans="1:14" x14ac:dyDescent="0.2">
      <c r="A93" s="39" t="s">
        <v>2998</v>
      </c>
      <c r="B93" s="40"/>
      <c r="C93" s="41">
        <v>0</v>
      </c>
      <c r="D93" s="42">
        <v>0</v>
      </c>
      <c r="E93" s="42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916</v>
      </c>
      <c r="M93" s="41">
        <v>0</v>
      </c>
      <c r="N93" s="43">
        <v>916</v>
      </c>
    </row>
    <row r="94" spans="1:14" x14ac:dyDescent="0.2">
      <c r="A94" s="34" t="s">
        <v>24</v>
      </c>
      <c r="B94" s="35"/>
      <c r="C94" s="36">
        <f t="shared" ref="C94:N94" si="12">SUM(C90:C93)</f>
        <v>302</v>
      </c>
      <c r="D94" s="37">
        <f t="shared" si="12"/>
        <v>0</v>
      </c>
      <c r="E94" s="37">
        <f t="shared" si="12"/>
        <v>5.4489999999999998</v>
      </c>
      <c r="F94" s="36">
        <f t="shared" si="12"/>
        <v>0</v>
      </c>
      <c r="G94" s="36">
        <f t="shared" si="12"/>
        <v>1675167</v>
      </c>
      <c r="H94" s="36">
        <f t="shared" si="12"/>
        <v>1675167</v>
      </c>
      <c r="I94" s="36">
        <f t="shared" si="12"/>
        <v>0</v>
      </c>
      <c r="J94" s="36">
        <f t="shared" si="12"/>
        <v>582958</v>
      </c>
      <c r="K94" s="36">
        <f t="shared" si="12"/>
        <v>16752</v>
      </c>
      <c r="L94" s="36">
        <f t="shared" si="12"/>
        <v>19240</v>
      </c>
      <c r="M94" s="36">
        <f t="shared" si="12"/>
        <v>0</v>
      </c>
      <c r="N94" s="38">
        <f t="shared" si="12"/>
        <v>2277365</v>
      </c>
    </row>
    <row r="95" spans="1:14" x14ac:dyDescent="0.2">
      <c r="A95" s="29" t="s">
        <v>3018</v>
      </c>
      <c r="B95" s="30"/>
      <c r="C95" s="31">
        <f t="shared" ref="C95:N95" si="13">C94</f>
        <v>302</v>
      </c>
      <c r="D95" s="32">
        <f t="shared" si="13"/>
        <v>0</v>
      </c>
      <c r="E95" s="32">
        <f t="shared" si="13"/>
        <v>5.4489999999999998</v>
      </c>
      <c r="F95" s="31">
        <f t="shared" si="13"/>
        <v>0</v>
      </c>
      <c r="G95" s="31">
        <f t="shared" si="13"/>
        <v>1675167</v>
      </c>
      <c r="H95" s="31">
        <f t="shared" si="13"/>
        <v>1675167</v>
      </c>
      <c r="I95" s="31">
        <f t="shared" si="13"/>
        <v>0</v>
      </c>
      <c r="J95" s="31">
        <f t="shared" si="13"/>
        <v>582958</v>
      </c>
      <c r="K95" s="31">
        <f t="shared" si="13"/>
        <v>16752</v>
      </c>
      <c r="L95" s="31">
        <f t="shared" si="13"/>
        <v>19240</v>
      </c>
      <c r="M95" s="31">
        <f t="shared" si="13"/>
        <v>0</v>
      </c>
      <c r="N95" s="33">
        <f t="shared" si="13"/>
        <v>2277365</v>
      </c>
    </row>
    <row r="96" spans="1:14" x14ac:dyDescent="0.2">
      <c r="A96" s="39"/>
      <c r="B96" s="40"/>
      <c r="C96" s="41"/>
      <c r="D96" s="42"/>
      <c r="E96" s="42"/>
      <c r="F96" s="41"/>
      <c r="G96" s="41"/>
      <c r="H96" s="41"/>
      <c r="I96" s="41"/>
      <c r="J96" s="41"/>
      <c r="K96" s="41"/>
      <c r="L96" s="41"/>
      <c r="M96" s="41"/>
      <c r="N96" s="43"/>
    </row>
    <row r="97" spans="1:14" x14ac:dyDescent="0.2">
      <c r="A97" s="29" t="s">
        <v>3019</v>
      </c>
      <c r="B97" s="30"/>
      <c r="C97" s="31"/>
      <c r="D97" s="32"/>
      <c r="E97" s="32"/>
      <c r="F97" s="31"/>
      <c r="G97" s="31"/>
      <c r="H97" s="31"/>
      <c r="I97" s="31"/>
      <c r="J97" s="31"/>
      <c r="K97" s="31"/>
      <c r="L97" s="31"/>
      <c r="M97" s="31"/>
      <c r="N97" s="33"/>
    </row>
    <row r="98" spans="1:14" x14ac:dyDescent="0.2">
      <c r="A98" s="29" t="s">
        <v>3020</v>
      </c>
      <c r="B98" s="30" t="s">
        <v>6</v>
      </c>
      <c r="C98" s="31" t="s">
        <v>7</v>
      </c>
      <c r="D98" s="32" t="s">
        <v>8</v>
      </c>
      <c r="E98" s="32" t="s">
        <v>9</v>
      </c>
      <c r="F98" s="31" t="s">
        <v>10</v>
      </c>
      <c r="G98" s="31" t="s">
        <v>11</v>
      </c>
      <c r="H98" s="31" t="s">
        <v>12</v>
      </c>
      <c r="I98" s="31" t="s">
        <v>13</v>
      </c>
      <c r="J98" s="31" t="s">
        <v>14</v>
      </c>
      <c r="K98" s="31" t="s">
        <v>15</v>
      </c>
      <c r="L98" s="31" t="s">
        <v>16</v>
      </c>
      <c r="M98" s="31" t="s">
        <v>17</v>
      </c>
      <c r="N98" s="33" t="s">
        <v>18</v>
      </c>
    </row>
    <row r="99" spans="1:14" x14ac:dyDescent="0.2">
      <c r="A99" s="34" t="s">
        <v>25</v>
      </c>
      <c r="B99" s="35"/>
      <c r="C99" s="36"/>
      <c r="D99" s="37"/>
      <c r="E99" s="37"/>
      <c r="F99" s="36"/>
      <c r="G99" s="36"/>
      <c r="H99" s="36"/>
      <c r="I99" s="36"/>
      <c r="J99" s="36"/>
      <c r="K99" s="36"/>
      <c r="L99" s="36"/>
      <c r="M99" s="36"/>
      <c r="N99" s="38"/>
    </row>
    <row r="100" spans="1:14" x14ac:dyDescent="0.2">
      <c r="A100" s="39" t="s">
        <v>753</v>
      </c>
      <c r="B100" s="40"/>
      <c r="C100" s="41">
        <v>218</v>
      </c>
      <c r="D100" s="42">
        <v>0</v>
      </c>
      <c r="E100" s="42">
        <v>3.4592000000000001</v>
      </c>
      <c r="F100" s="41">
        <v>0</v>
      </c>
      <c r="G100" s="41">
        <v>1063455</v>
      </c>
      <c r="H100" s="41">
        <v>1063455</v>
      </c>
      <c r="I100" s="41">
        <v>0</v>
      </c>
      <c r="J100" s="41">
        <v>370083</v>
      </c>
      <c r="K100" s="41">
        <v>10635</v>
      </c>
      <c r="L100" s="41">
        <v>13080</v>
      </c>
      <c r="M100" s="41">
        <v>0</v>
      </c>
      <c r="N100" s="43">
        <v>1446618</v>
      </c>
    </row>
    <row r="101" spans="1:14" x14ac:dyDescent="0.2">
      <c r="A101" s="39" t="s">
        <v>56</v>
      </c>
      <c r="B101" s="40"/>
      <c r="C101" s="41">
        <v>56</v>
      </c>
      <c r="D101" s="42">
        <v>0</v>
      </c>
      <c r="E101" s="42">
        <v>0.57410000000000005</v>
      </c>
      <c r="F101" s="41">
        <v>0</v>
      </c>
      <c r="G101" s="41">
        <v>176494</v>
      </c>
      <c r="H101" s="41">
        <v>176494</v>
      </c>
      <c r="I101" s="41">
        <v>0</v>
      </c>
      <c r="J101" s="41">
        <v>61420</v>
      </c>
      <c r="K101" s="41">
        <v>1765</v>
      </c>
      <c r="L101" s="41">
        <v>1400</v>
      </c>
      <c r="M101" s="41">
        <v>0</v>
      </c>
      <c r="N101" s="43">
        <v>239314</v>
      </c>
    </row>
    <row r="102" spans="1:14" x14ac:dyDescent="0.2">
      <c r="A102" s="39" t="s">
        <v>56</v>
      </c>
      <c r="B102" s="40"/>
      <c r="C102" s="41">
        <v>56</v>
      </c>
      <c r="D102" s="42">
        <v>0</v>
      </c>
      <c r="E102" s="42">
        <v>0.57410000000000005</v>
      </c>
      <c r="F102" s="41">
        <v>0</v>
      </c>
      <c r="G102" s="41">
        <v>176494</v>
      </c>
      <c r="H102" s="41">
        <v>176494</v>
      </c>
      <c r="I102" s="41">
        <v>0</v>
      </c>
      <c r="J102" s="41">
        <v>61420</v>
      </c>
      <c r="K102" s="41">
        <v>1765</v>
      </c>
      <c r="L102" s="41">
        <v>1400</v>
      </c>
      <c r="M102" s="41">
        <v>0</v>
      </c>
      <c r="N102" s="43">
        <v>239314</v>
      </c>
    </row>
    <row r="103" spans="1:14" x14ac:dyDescent="0.2">
      <c r="A103" s="39" t="s">
        <v>56</v>
      </c>
      <c r="B103" s="40"/>
      <c r="C103" s="41">
        <v>56</v>
      </c>
      <c r="D103" s="42">
        <v>0</v>
      </c>
      <c r="E103" s="42">
        <v>0.57410000000000005</v>
      </c>
      <c r="F103" s="41">
        <v>0</v>
      </c>
      <c r="G103" s="41">
        <v>176494</v>
      </c>
      <c r="H103" s="41">
        <v>176494</v>
      </c>
      <c r="I103" s="41">
        <v>0</v>
      </c>
      <c r="J103" s="41">
        <v>61420</v>
      </c>
      <c r="K103" s="41">
        <v>1765</v>
      </c>
      <c r="L103" s="41">
        <v>1400</v>
      </c>
      <c r="M103" s="41">
        <v>0</v>
      </c>
      <c r="N103" s="43">
        <v>239314</v>
      </c>
    </row>
    <row r="104" spans="1:14" x14ac:dyDescent="0.2">
      <c r="A104" s="39" t="s">
        <v>56</v>
      </c>
      <c r="B104" s="40"/>
      <c r="C104" s="41">
        <v>50</v>
      </c>
      <c r="D104" s="42">
        <v>0</v>
      </c>
      <c r="E104" s="42">
        <v>0.53269999999999995</v>
      </c>
      <c r="F104" s="41">
        <v>0</v>
      </c>
      <c r="G104" s="41">
        <v>163767</v>
      </c>
      <c r="H104" s="41">
        <v>163767</v>
      </c>
      <c r="I104" s="41">
        <v>0</v>
      </c>
      <c r="J104" s="41">
        <v>56991</v>
      </c>
      <c r="K104" s="41">
        <v>1638</v>
      </c>
      <c r="L104" s="41">
        <v>1250</v>
      </c>
      <c r="M104" s="41">
        <v>0</v>
      </c>
      <c r="N104" s="43">
        <v>222008</v>
      </c>
    </row>
    <row r="105" spans="1:14" x14ac:dyDescent="0.2">
      <c r="A105" s="39" t="s">
        <v>90</v>
      </c>
      <c r="B105" s="40"/>
      <c r="C105" s="41">
        <v>456</v>
      </c>
      <c r="D105" s="42">
        <v>0</v>
      </c>
      <c r="E105" s="42">
        <v>4.4039999999999999</v>
      </c>
      <c r="F105" s="41">
        <v>0</v>
      </c>
      <c r="G105" s="41">
        <v>1353913</v>
      </c>
      <c r="H105" s="41">
        <v>1353913</v>
      </c>
      <c r="I105" s="41">
        <v>0</v>
      </c>
      <c r="J105" s="41">
        <v>471161</v>
      </c>
      <c r="K105" s="41">
        <v>13539</v>
      </c>
      <c r="L105" s="41">
        <v>18696</v>
      </c>
      <c r="M105" s="41">
        <v>0</v>
      </c>
      <c r="N105" s="43">
        <v>1843770</v>
      </c>
    </row>
    <row r="106" spans="1:14" x14ac:dyDescent="0.2">
      <c r="A106" s="39" t="s">
        <v>130</v>
      </c>
      <c r="B106" s="40"/>
      <c r="C106" s="41">
        <v>456</v>
      </c>
      <c r="D106" s="42">
        <v>0</v>
      </c>
      <c r="E106" s="42">
        <v>2.1690999999999998</v>
      </c>
      <c r="F106" s="41">
        <v>0</v>
      </c>
      <c r="G106" s="41">
        <v>666842</v>
      </c>
      <c r="H106" s="41">
        <v>666842</v>
      </c>
      <c r="I106" s="41">
        <v>0</v>
      </c>
      <c r="J106" s="41">
        <v>232061</v>
      </c>
      <c r="K106" s="41">
        <v>6668</v>
      </c>
      <c r="L106" s="41">
        <v>9120</v>
      </c>
      <c r="M106" s="41">
        <v>0</v>
      </c>
      <c r="N106" s="43">
        <v>908023</v>
      </c>
    </row>
    <row r="107" spans="1:14" x14ac:dyDescent="0.2">
      <c r="A107" s="39" t="s">
        <v>2996</v>
      </c>
      <c r="B107" s="40"/>
      <c r="C107" s="41">
        <v>0</v>
      </c>
      <c r="D107" s="42">
        <v>0</v>
      </c>
      <c r="E107" s="42">
        <v>0.61439999999999995</v>
      </c>
      <c r="F107" s="41">
        <v>0</v>
      </c>
      <c r="G107" s="41">
        <v>188873</v>
      </c>
      <c r="H107" s="41">
        <v>188873</v>
      </c>
      <c r="I107" s="41">
        <v>0</v>
      </c>
      <c r="J107" s="41">
        <v>65729</v>
      </c>
      <c r="K107" s="41">
        <v>1889</v>
      </c>
      <c r="L107" s="41">
        <v>0</v>
      </c>
      <c r="M107" s="41">
        <v>0</v>
      </c>
      <c r="N107" s="43">
        <v>254602</v>
      </c>
    </row>
    <row r="108" spans="1:14" x14ac:dyDescent="0.2">
      <c r="A108" s="39" t="s">
        <v>2998</v>
      </c>
      <c r="B108" s="40"/>
      <c r="C108" s="41">
        <v>0</v>
      </c>
      <c r="D108" s="42">
        <v>0</v>
      </c>
      <c r="E108" s="42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2317</v>
      </c>
      <c r="M108" s="41">
        <v>0</v>
      </c>
      <c r="N108" s="43">
        <v>2317</v>
      </c>
    </row>
    <row r="109" spans="1:14" x14ac:dyDescent="0.2">
      <c r="A109" s="34" t="s">
        <v>24</v>
      </c>
      <c r="B109" s="35"/>
      <c r="C109" s="36">
        <f t="shared" ref="C109:N109" si="14">SUM(C100:C108)</f>
        <v>1348</v>
      </c>
      <c r="D109" s="37">
        <f t="shared" si="14"/>
        <v>0</v>
      </c>
      <c r="E109" s="37">
        <f t="shared" si="14"/>
        <v>12.9017</v>
      </c>
      <c r="F109" s="36">
        <f t="shared" si="14"/>
        <v>0</v>
      </c>
      <c r="G109" s="36">
        <f t="shared" si="14"/>
        <v>3966332</v>
      </c>
      <c r="H109" s="36">
        <f t="shared" si="14"/>
        <v>3966332</v>
      </c>
      <c r="I109" s="36">
        <f t="shared" si="14"/>
        <v>0</v>
      </c>
      <c r="J109" s="36">
        <f t="shared" si="14"/>
        <v>1380285</v>
      </c>
      <c r="K109" s="36">
        <f t="shared" si="14"/>
        <v>39664</v>
      </c>
      <c r="L109" s="36">
        <f t="shared" si="14"/>
        <v>48663</v>
      </c>
      <c r="M109" s="36">
        <f t="shared" si="14"/>
        <v>0</v>
      </c>
      <c r="N109" s="38">
        <f t="shared" si="14"/>
        <v>5395280</v>
      </c>
    </row>
    <row r="110" spans="1:14" x14ac:dyDescent="0.2">
      <c r="A110" s="29" t="s">
        <v>3021</v>
      </c>
      <c r="B110" s="30"/>
      <c r="C110" s="31">
        <f t="shared" ref="C110:N110" si="15">C109</f>
        <v>1348</v>
      </c>
      <c r="D110" s="32">
        <f t="shared" si="15"/>
        <v>0</v>
      </c>
      <c r="E110" s="32">
        <f t="shared" si="15"/>
        <v>12.9017</v>
      </c>
      <c r="F110" s="31">
        <f t="shared" si="15"/>
        <v>0</v>
      </c>
      <c r="G110" s="31">
        <f t="shared" si="15"/>
        <v>3966332</v>
      </c>
      <c r="H110" s="31">
        <f t="shared" si="15"/>
        <v>3966332</v>
      </c>
      <c r="I110" s="31">
        <f t="shared" si="15"/>
        <v>0</v>
      </c>
      <c r="J110" s="31">
        <f t="shared" si="15"/>
        <v>1380285</v>
      </c>
      <c r="K110" s="31">
        <f t="shared" si="15"/>
        <v>39664</v>
      </c>
      <c r="L110" s="31">
        <f t="shared" si="15"/>
        <v>48663</v>
      </c>
      <c r="M110" s="31">
        <f t="shared" si="15"/>
        <v>0</v>
      </c>
      <c r="N110" s="33">
        <f t="shared" si="15"/>
        <v>5395280</v>
      </c>
    </row>
    <row r="111" spans="1:14" x14ac:dyDescent="0.2">
      <c r="A111" s="39"/>
      <c r="B111" s="40"/>
      <c r="C111" s="41"/>
      <c r="D111" s="42"/>
      <c r="E111" s="42"/>
      <c r="F111" s="41"/>
      <c r="G111" s="41"/>
      <c r="H111" s="41"/>
      <c r="I111" s="41"/>
      <c r="J111" s="41"/>
      <c r="K111" s="41"/>
      <c r="L111" s="41"/>
      <c r="M111" s="41"/>
      <c r="N111" s="43"/>
    </row>
    <row r="112" spans="1:14" x14ac:dyDescent="0.2">
      <c r="A112" s="29" t="s">
        <v>3022</v>
      </c>
      <c r="B112" s="30"/>
      <c r="C112" s="31"/>
      <c r="D112" s="32"/>
      <c r="E112" s="32"/>
      <c r="F112" s="31"/>
      <c r="G112" s="31"/>
      <c r="H112" s="31"/>
      <c r="I112" s="31"/>
      <c r="J112" s="31"/>
      <c r="K112" s="31"/>
      <c r="L112" s="31"/>
      <c r="M112" s="31"/>
      <c r="N112" s="33"/>
    </row>
    <row r="113" spans="1:14" x14ac:dyDescent="0.2">
      <c r="A113" s="29" t="s">
        <v>3023</v>
      </c>
      <c r="B113" s="30" t="s">
        <v>6</v>
      </c>
      <c r="C113" s="31" t="s">
        <v>7</v>
      </c>
      <c r="D113" s="32" t="s">
        <v>8</v>
      </c>
      <c r="E113" s="32" t="s">
        <v>9</v>
      </c>
      <c r="F113" s="31" t="s">
        <v>10</v>
      </c>
      <c r="G113" s="31" t="s">
        <v>11</v>
      </c>
      <c r="H113" s="31" t="s">
        <v>12</v>
      </c>
      <c r="I113" s="31" t="s">
        <v>13</v>
      </c>
      <c r="J113" s="31" t="s">
        <v>14</v>
      </c>
      <c r="K113" s="31" t="s">
        <v>15</v>
      </c>
      <c r="L113" s="31" t="s">
        <v>16</v>
      </c>
      <c r="M113" s="31" t="s">
        <v>17</v>
      </c>
      <c r="N113" s="33" t="s">
        <v>18</v>
      </c>
    </row>
    <row r="114" spans="1:14" x14ac:dyDescent="0.2">
      <c r="A114" s="34" t="s">
        <v>25</v>
      </c>
      <c r="B114" s="35"/>
      <c r="C114" s="36"/>
      <c r="D114" s="37"/>
      <c r="E114" s="37"/>
      <c r="F114" s="36"/>
      <c r="G114" s="36"/>
      <c r="H114" s="36"/>
      <c r="I114" s="36"/>
      <c r="J114" s="36"/>
      <c r="K114" s="36"/>
      <c r="L114" s="36"/>
      <c r="M114" s="36"/>
      <c r="N114" s="38"/>
    </row>
    <row r="115" spans="1:14" x14ac:dyDescent="0.2">
      <c r="A115" s="39" t="s">
        <v>76</v>
      </c>
      <c r="B115" s="40"/>
      <c r="C115" s="41">
        <v>100</v>
      </c>
      <c r="D115" s="42">
        <v>0</v>
      </c>
      <c r="E115" s="42">
        <v>1.7188000000000001</v>
      </c>
      <c r="F115" s="41">
        <v>0</v>
      </c>
      <c r="G115" s="41">
        <v>528407</v>
      </c>
      <c r="H115" s="41">
        <v>528407</v>
      </c>
      <c r="I115" s="41">
        <v>0</v>
      </c>
      <c r="J115" s="41">
        <v>183886</v>
      </c>
      <c r="K115" s="41">
        <v>5284</v>
      </c>
      <c r="L115" s="41">
        <v>6000</v>
      </c>
      <c r="M115" s="41">
        <v>0</v>
      </c>
      <c r="N115" s="43">
        <v>718293</v>
      </c>
    </row>
    <row r="116" spans="1:14" x14ac:dyDescent="0.2">
      <c r="A116" s="39" t="s">
        <v>56</v>
      </c>
      <c r="B116" s="40"/>
      <c r="C116" s="41">
        <v>100</v>
      </c>
      <c r="D116" s="42">
        <v>0</v>
      </c>
      <c r="E116" s="42">
        <v>0.84660000000000002</v>
      </c>
      <c r="F116" s="41">
        <v>0</v>
      </c>
      <c r="G116" s="41">
        <v>260269</v>
      </c>
      <c r="H116" s="41">
        <v>260269</v>
      </c>
      <c r="I116" s="41">
        <v>0</v>
      </c>
      <c r="J116" s="41">
        <v>90574</v>
      </c>
      <c r="K116" s="41">
        <v>2603</v>
      </c>
      <c r="L116" s="41">
        <v>2500</v>
      </c>
      <c r="M116" s="41">
        <v>0</v>
      </c>
      <c r="N116" s="43">
        <v>353343</v>
      </c>
    </row>
    <row r="117" spans="1:14" x14ac:dyDescent="0.2">
      <c r="A117" s="39" t="s">
        <v>69</v>
      </c>
      <c r="B117" s="40"/>
      <c r="C117" s="41">
        <v>403</v>
      </c>
      <c r="D117" s="42">
        <v>0</v>
      </c>
      <c r="E117" s="42">
        <v>5.9671000000000003</v>
      </c>
      <c r="F117" s="41">
        <v>0</v>
      </c>
      <c r="G117" s="41">
        <v>1834454</v>
      </c>
      <c r="H117" s="41">
        <v>1834454</v>
      </c>
      <c r="I117" s="41">
        <v>0</v>
      </c>
      <c r="J117" s="41">
        <v>638391</v>
      </c>
      <c r="K117" s="41">
        <v>18345</v>
      </c>
      <c r="L117" s="41">
        <v>24583</v>
      </c>
      <c r="M117" s="41">
        <v>0</v>
      </c>
      <c r="N117" s="43">
        <v>2497428</v>
      </c>
    </row>
    <row r="118" spans="1:14" x14ac:dyDescent="0.2">
      <c r="A118" s="39" t="s">
        <v>2996</v>
      </c>
      <c r="B118" s="40"/>
      <c r="C118" s="41">
        <v>0</v>
      </c>
      <c r="D118" s="42">
        <v>0</v>
      </c>
      <c r="E118" s="42">
        <v>0.42659999999999998</v>
      </c>
      <c r="F118" s="41">
        <v>0</v>
      </c>
      <c r="G118" s="41">
        <v>131157</v>
      </c>
      <c r="H118" s="41">
        <v>131157</v>
      </c>
      <c r="I118" s="41">
        <v>0</v>
      </c>
      <c r="J118" s="41">
        <v>45643</v>
      </c>
      <c r="K118" s="41">
        <v>1312</v>
      </c>
      <c r="L118" s="41">
        <v>0</v>
      </c>
      <c r="M118" s="41">
        <v>0</v>
      </c>
      <c r="N118" s="43">
        <v>176800</v>
      </c>
    </row>
    <row r="119" spans="1:14" x14ac:dyDescent="0.2">
      <c r="A119" s="39" t="s">
        <v>2998</v>
      </c>
      <c r="B119" s="40"/>
      <c r="C119" s="41">
        <v>0</v>
      </c>
      <c r="D119" s="42">
        <v>0</v>
      </c>
      <c r="E119" s="42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1654</v>
      </c>
      <c r="M119" s="41">
        <v>0</v>
      </c>
      <c r="N119" s="43">
        <v>1654</v>
      </c>
    </row>
    <row r="120" spans="1:14" x14ac:dyDescent="0.2">
      <c r="A120" s="34" t="s">
        <v>24</v>
      </c>
      <c r="B120" s="35"/>
      <c r="C120" s="36">
        <f t="shared" ref="C120:N120" si="16">SUM(C115:C119)</f>
        <v>603</v>
      </c>
      <c r="D120" s="37">
        <f t="shared" si="16"/>
        <v>0</v>
      </c>
      <c r="E120" s="37">
        <f t="shared" si="16"/>
        <v>8.9591000000000012</v>
      </c>
      <c r="F120" s="36">
        <f t="shared" si="16"/>
        <v>0</v>
      </c>
      <c r="G120" s="36">
        <f t="shared" si="16"/>
        <v>2754287</v>
      </c>
      <c r="H120" s="36">
        <f t="shared" si="16"/>
        <v>2754287</v>
      </c>
      <c r="I120" s="36">
        <f t="shared" si="16"/>
        <v>0</v>
      </c>
      <c r="J120" s="36">
        <f t="shared" si="16"/>
        <v>958494</v>
      </c>
      <c r="K120" s="36">
        <f t="shared" si="16"/>
        <v>27544</v>
      </c>
      <c r="L120" s="36">
        <f t="shared" si="16"/>
        <v>34737</v>
      </c>
      <c r="M120" s="36">
        <f t="shared" si="16"/>
        <v>0</v>
      </c>
      <c r="N120" s="38">
        <f t="shared" si="16"/>
        <v>3747518</v>
      </c>
    </row>
    <row r="121" spans="1:14" x14ac:dyDescent="0.2">
      <c r="A121" s="29" t="s">
        <v>3024</v>
      </c>
      <c r="B121" s="30"/>
      <c r="C121" s="31">
        <f t="shared" ref="C121:N121" si="17">C120</f>
        <v>603</v>
      </c>
      <c r="D121" s="32">
        <f t="shared" si="17"/>
        <v>0</v>
      </c>
      <c r="E121" s="32">
        <f t="shared" si="17"/>
        <v>8.9591000000000012</v>
      </c>
      <c r="F121" s="31">
        <f t="shared" si="17"/>
        <v>0</v>
      </c>
      <c r="G121" s="31">
        <f t="shared" si="17"/>
        <v>2754287</v>
      </c>
      <c r="H121" s="31">
        <f t="shared" si="17"/>
        <v>2754287</v>
      </c>
      <c r="I121" s="31">
        <f t="shared" si="17"/>
        <v>0</v>
      </c>
      <c r="J121" s="31">
        <f t="shared" si="17"/>
        <v>958494</v>
      </c>
      <c r="K121" s="31">
        <f t="shared" si="17"/>
        <v>27544</v>
      </c>
      <c r="L121" s="31">
        <f t="shared" si="17"/>
        <v>34737</v>
      </c>
      <c r="M121" s="31">
        <f t="shared" si="17"/>
        <v>0</v>
      </c>
      <c r="N121" s="33">
        <f t="shared" si="17"/>
        <v>3747518</v>
      </c>
    </row>
    <row r="122" spans="1:14" x14ac:dyDescent="0.2">
      <c r="A122" s="39"/>
      <c r="B122" s="40"/>
      <c r="C122" s="41"/>
      <c r="D122" s="42"/>
      <c r="E122" s="42"/>
      <c r="F122" s="41"/>
      <c r="G122" s="41"/>
      <c r="H122" s="41"/>
      <c r="I122" s="41"/>
      <c r="J122" s="41"/>
      <c r="K122" s="41"/>
      <c r="L122" s="41"/>
      <c r="M122" s="41"/>
      <c r="N122" s="43"/>
    </row>
    <row r="123" spans="1:14" x14ac:dyDescent="0.2">
      <c r="A123" s="29" t="s">
        <v>3025</v>
      </c>
      <c r="B123" s="30"/>
      <c r="C123" s="31"/>
      <c r="D123" s="32"/>
      <c r="E123" s="32"/>
      <c r="F123" s="31"/>
      <c r="G123" s="31"/>
      <c r="H123" s="31"/>
      <c r="I123" s="31"/>
      <c r="J123" s="31"/>
      <c r="K123" s="31"/>
      <c r="L123" s="31"/>
      <c r="M123" s="31"/>
      <c r="N123" s="33"/>
    </row>
    <row r="124" spans="1:14" x14ac:dyDescent="0.2">
      <c r="A124" s="29" t="s">
        <v>3026</v>
      </c>
      <c r="B124" s="30" t="s">
        <v>6</v>
      </c>
      <c r="C124" s="31" t="s">
        <v>7</v>
      </c>
      <c r="D124" s="32" t="s">
        <v>8</v>
      </c>
      <c r="E124" s="32" t="s">
        <v>9</v>
      </c>
      <c r="F124" s="31" t="s">
        <v>10</v>
      </c>
      <c r="G124" s="31" t="s">
        <v>11</v>
      </c>
      <c r="H124" s="31" t="s">
        <v>12</v>
      </c>
      <c r="I124" s="31" t="s">
        <v>13</v>
      </c>
      <c r="J124" s="31" t="s">
        <v>14</v>
      </c>
      <c r="K124" s="31" t="s">
        <v>15</v>
      </c>
      <c r="L124" s="31" t="s">
        <v>16</v>
      </c>
      <c r="M124" s="31" t="s">
        <v>17</v>
      </c>
      <c r="N124" s="33" t="s">
        <v>18</v>
      </c>
    </row>
    <row r="125" spans="1:14" x14ac:dyDescent="0.2">
      <c r="A125" s="34" t="s">
        <v>25</v>
      </c>
      <c r="B125" s="35"/>
      <c r="C125" s="36"/>
      <c r="D125" s="37"/>
      <c r="E125" s="37"/>
      <c r="F125" s="36"/>
      <c r="G125" s="36"/>
      <c r="H125" s="36"/>
      <c r="I125" s="36"/>
      <c r="J125" s="36"/>
      <c r="K125" s="36"/>
      <c r="L125" s="36"/>
      <c r="M125" s="36"/>
      <c r="N125" s="38"/>
    </row>
    <row r="126" spans="1:14" x14ac:dyDescent="0.2">
      <c r="A126" s="39" t="s">
        <v>76</v>
      </c>
      <c r="B126" s="40"/>
      <c r="C126" s="41">
        <v>43</v>
      </c>
      <c r="D126" s="42">
        <v>0</v>
      </c>
      <c r="E126" s="42">
        <v>0.97750000000000004</v>
      </c>
      <c r="F126" s="41">
        <v>0</v>
      </c>
      <c r="G126" s="41">
        <v>300511</v>
      </c>
      <c r="H126" s="41">
        <v>300511</v>
      </c>
      <c r="I126" s="41">
        <v>0</v>
      </c>
      <c r="J126" s="41">
        <v>104578</v>
      </c>
      <c r="K126" s="41">
        <v>3005</v>
      </c>
      <c r="L126" s="41">
        <v>2580</v>
      </c>
      <c r="M126" s="41">
        <v>0</v>
      </c>
      <c r="N126" s="43">
        <v>407669</v>
      </c>
    </row>
    <row r="127" spans="1:14" x14ac:dyDescent="0.2">
      <c r="A127" s="39" t="s">
        <v>69</v>
      </c>
      <c r="B127" s="40"/>
      <c r="C127" s="41">
        <v>594</v>
      </c>
      <c r="D127" s="42">
        <v>0</v>
      </c>
      <c r="E127" s="42">
        <v>8.0760000000000005</v>
      </c>
      <c r="F127" s="41">
        <v>0</v>
      </c>
      <c r="G127" s="41">
        <v>2482789</v>
      </c>
      <c r="H127" s="41">
        <v>2482789</v>
      </c>
      <c r="I127" s="41">
        <v>0</v>
      </c>
      <c r="J127" s="41">
        <v>864011</v>
      </c>
      <c r="K127" s="41">
        <v>24828</v>
      </c>
      <c r="L127" s="41">
        <v>36234</v>
      </c>
      <c r="M127" s="41">
        <v>0</v>
      </c>
      <c r="N127" s="43">
        <v>3383034</v>
      </c>
    </row>
    <row r="128" spans="1:14" x14ac:dyDescent="0.2">
      <c r="A128" s="39" t="s">
        <v>69</v>
      </c>
      <c r="B128" s="40"/>
      <c r="C128" s="41">
        <v>735</v>
      </c>
      <c r="D128" s="42">
        <v>0</v>
      </c>
      <c r="E128" s="42">
        <v>9.5183</v>
      </c>
      <c r="F128" s="41">
        <v>0</v>
      </c>
      <c r="G128" s="41">
        <v>2926192</v>
      </c>
      <c r="H128" s="41">
        <v>2926192</v>
      </c>
      <c r="I128" s="41">
        <v>0</v>
      </c>
      <c r="J128" s="41">
        <v>1018315</v>
      </c>
      <c r="K128" s="41">
        <v>29262</v>
      </c>
      <c r="L128" s="41">
        <v>44835</v>
      </c>
      <c r="M128" s="41">
        <v>0</v>
      </c>
      <c r="N128" s="43">
        <v>3989342</v>
      </c>
    </row>
    <row r="129" spans="1:14" x14ac:dyDescent="0.2">
      <c r="A129" s="39" t="s">
        <v>90</v>
      </c>
      <c r="B129" s="40"/>
      <c r="C129" s="41">
        <v>59</v>
      </c>
      <c r="D129" s="42">
        <v>0</v>
      </c>
      <c r="E129" s="42">
        <v>0.90129999999999999</v>
      </c>
      <c r="F129" s="41">
        <v>0</v>
      </c>
      <c r="G129" s="41">
        <v>277085</v>
      </c>
      <c r="H129" s="41">
        <v>277085</v>
      </c>
      <c r="I129" s="41">
        <v>0</v>
      </c>
      <c r="J129" s="41">
        <v>96426</v>
      </c>
      <c r="K129" s="41">
        <v>2771</v>
      </c>
      <c r="L129" s="41">
        <v>2419</v>
      </c>
      <c r="M129" s="41">
        <v>0</v>
      </c>
      <c r="N129" s="43">
        <v>375930</v>
      </c>
    </row>
    <row r="130" spans="1:14" x14ac:dyDescent="0.2">
      <c r="A130" s="39" t="s">
        <v>1580</v>
      </c>
      <c r="B130" s="40"/>
      <c r="C130" s="41">
        <v>183</v>
      </c>
      <c r="D130" s="42">
        <v>0</v>
      </c>
      <c r="E130" s="42">
        <v>3.2099000000000002</v>
      </c>
      <c r="F130" s="41">
        <v>0</v>
      </c>
      <c r="G130" s="41">
        <v>986813</v>
      </c>
      <c r="H130" s="41">
        <v>986813</v>
      </c>
      <c r="I130" s="41">
        <v>0</v>
      </c>
      <c r="J130" s="41">
        <v>343411</v>
      </c>
      <c r="K130" s="41">
        <v>9868</v>
      </c>
      <c r="L130" s="41">
        <v>11163</v>
      </c>
      <c r="M130" s="41">
        <v>0</v>
      </c>
      <c r="N130" s="43">
        <v>1341387</v>
      </c>
    </row>
    <row r="131" spans="1:14" x14ac:dyDescent="0.2">
      <c r="A131" s="39" t="s">
        <v>3027</v>
      </c>
      <c r="B131" s="40"/>
      <c r="C131" s="41">
        <v>155</v>
      </c>
      <c r="D131" s="42">
        <v>0</v>
      </c>
      <c r="E131" s="42">
        <v>1.8888</v>
      </c>
      <c r="F131" s="41">
        <v>0</v>
      </c>
      <c r="G131" s="41">
        <v>580670</v>
      </c>
      <c r="H131" s="41">
        <v>580670</v>
      </c>
      <c r="I131" s="41">
        <v>0</v>
      </c>
      <c r="J131" s="41">
        <v>202073</v>
      </c>
      <c r="K131" s="41">
        <v>5807</v>
      </c>
      <c r="L131" s="41">
        <v>6355</v>
      </c>
      <c r="M131" s="41">
        <v>0</v>
      </c>
      <c r="N131" s="43">
        <v>789098</v>
      </c>
    </row>
    <row r="132" spans="1:14" x14ac:dyDescent="0.2">
      <c r="A132" s="39" t="s">
        <v>3028</v>
      </c>
      <c r="B132" s="40"/>
      <c r="C132" s="41">
        <v>155</v>
      </c>
      <c r="D132" s="42">
        <v>0</v>
      </c>
      <c r="E132" s="42">
        <v>0.93030000000000002</v>
      </c>
      <c r="F132" s="41">
        <v>0</v>
      </c>
      <c r="G132" s="41">
        <v>286000</v>
      </c>
      <c r="H132" s="41">
        <v>286000</v>
      </c>
      <c r="I132" s="41">
        <v>0</v>
      </c>
      <c r="J132" s="41">
        <v>99528</v>
      </c>
      <c r="K132" s="41">
        <v>2860</v>
      </c>
      <c r="L132" s="41">
        <v>3100</v>
      </c>
      <c r="M132" s="41">
        <v>0</v>
      </c>
      <c r="N132" s="43">
        <v>388628</v>
      </c>
    </row>
    <row r="133" spans="1:14" x14ac:dyDescent="0.2">
      <c r="A133" s="39" t="s">
        <v>2995</v>
      </c>
      <c r="B133" s="40"/>
      <c r="C133" s="41">
        <v>0</v>
      </c>
      <c r="D133" s="42">
        <v>0</v>
      </c>
      <c r="E133" s="42">
        <v>-3.9199999999999999E-2</v>
      </c>
      <c r="F133" s="41">
        <v>0</v>
      </c>
      <c r="G133" s="41">
        <v>-19622</v>
      </c>
      <c r="H133" s="41">
        <v>-19622</v>
      </c>
      <c r="I133" s="41">
        <v>0</v>
      </c>
      <c r="J133" s="41">
        <v>-6828</v>
      </c>
      <c r="K133" s="41">
        <v>-196</v>
      </c>
      <c r="L133" s="41">
        <v>0</v>
      </c>
      <c r="M133" s="41">
        <v>0</v>
      </c>
      <c r="N133" s="43">
        <v>-26450</v>
      </c>
    </row>
    <row r="134" spans="1:14" x14ac:dyDescent="0.2">
      <c r="A134" s="39" t="s">
        <v>2995</v>
      </c>
      <c r="B134" s="40"/>
      <c r="C134" s="41">
        <v>0</v>
      </c>
      <c r="D134" s="42">
        <v>0</v>
      </c>
      <c r="E134" s="42">
        <v>-0.2016</v>
      </c>
      <c r="F134" s="41">
        <v>0</v>
      </c>
      <c r="G134" s="41">
        <v>-100800</v>
      </c>
      <c r="H134" s="41">
        <v>-100800</v>
      </c>
      <c r="I134" s="41">
        <v>0</v>
      </c>
      <c r="J134" s="41">
        <v>-35078</v>
      </c>
      <c r="K134" s="41">
        <v>-1008</v>
      </c>
      <c r="L134" s="41">
        <v>0</v>
      </c>
      <c r="M134" s="41">
        <v>0</v>
      </c>
      <c r="N134" s="43">
        <v>-135878</v>
      </c>
    </row>
    <row r="135" spans="1:14" x14ac:dyDescent="0.2">
      <c r="A135" s="39" t="s">
        <v>2996</v>
      </c>
      <c r="B135" s="40"/>
      <c r="C135" s="41">
        <v>0</v>
      </c>
      <c r="D135" s="42">
        <v>0</v>
      </c>
      <c r="E135" s="42">
        <v>1.2630999999999999</v>
      </c>
      <c r="F135" s="41">
        <v>0</v>
      </c>
      <c r="G135" s="41">
        <v>392003</v>
      </c>
      <c r="H135" s="41">
        <v>392003</v>
      </c>
      <c r="I135" s="41">
        <v>0</v>
      </c>
      <c r="J135" s="41">
        <v>136417</v>
      </c>
      <c r="K135" s="41">
        <v>3920</v>
      </c>
      <c r="L135" s="41">
        <v>0</v>
      </c>
      <c r="M135" s="41">
        <v>0</v>
      </c>
      <c r="N135" s="43">
        <v>528420</v>
      </c>
    </row>
    <row r="136" spans="1:14" x14ac:dyDescent="0.2">
      <c r="A136" s="39" t="s">
        <v>2997</v>
      </c>
      <c r="B136" s="40"/>
      <c r="C136" s="41">
        <v>0</v>
      </c>
      <c r="D136" s="42">
        <v>0</v>
      </c>
      <c r="E136" s="42">
        <v>0</v>
      </c>
      <c r="F136" s="41">
        <v>0</v>
      </c>
      <c r="G136" s="41">
        <v>0</v>
      </c>
      <c r="H136" s="41">
        <v>0</v>
      </c>
      <c r="I136" s="41">
        <v>100800</v>
      </c>
      <c r="J136" s="41">
        <v>34070</v>
      </c>
      <c r="K136" s="41">
        <v>0</v>
      </c>
      <c r="L136" s="41">
        <v>0</v>
      </c>
      <c r="M136" s="41">
        <v>0</v>
      </c>
      <c r="N136" s="43">
        <v>134870</v>
      </c>
    </row>
    <row r="137" spans="1:14" x14ac:dyDescent="0.2">
      <c r="A137" s="39" t="s">
        <v>2991</v>
      </c>
      <c r="B137" s="40"/>
      <c r="C137" s="41">
        <v>0</v>
      </c>
      <c r="D137" s="42">
        <v>0</v>
      </c>
      <c r="E137" s="42">
        <v>0</v>
      </c>
      <c r="F137" s="41">
        <v>0</v>
      </c>
      <c r="G137" s="41">
        <v>0</v>
      </c>
      <c r="H137" s="41">
        <v>0</v>
      </c>
      <c r="I137" s="41">
        <v>19622</v>
      </c>
      <c r="J137" s="41">
        <v>0</v>
      </c>
      <c r="K137" s="41">
        <v>0</v>
      </c>
      <c r="L137" s="41">
        <v>0</v>
      </c>
      <c r="M137" s="41">
        <v>0</v>
      </c>
      <c r="N137" s="43">
        <v>19622</v>
      </c>
    </row>
    <row r="138" spans="1:14" x14ac:dyDescent="0.2">
      <c r="A138" s="39" t="s">
        <v>2998</v>
      </c>
      <c r="B138" s="40"/>
      <c r="C138" s="41">
        <v>0</v>
      </c>
      <c r="D138" s="42">
        <v>0</v>
      </c>
      <c r="E138" s="42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5334</v>
      </c>
      <c r="M138" s="41">
        <v>0</v>
      </c>
      <c r="N138" s="43">
        <v>5334</v>
      </c>
    </row>
    <row r="139" spans="1:14" x14ac:dyDescent="0.2">
      <c r="A139" s="34" t="s">
        <v>24</v>
      </c>
      <c r="B139" s="35"/>
      <c r="C139" s="36">
        <f t="shared" ref="C139:N139" si="18">SUM(C126:C138)</f>
        <v>1924</v>
      </c>
      <c r="D139" s="37">
        <f t="shared" si="18"/>
        <v>0</v>
      </c>
      <c r="E139" s="37">
        <f t="shared" si="18"/>
        <v>26.5244</v>
      </c>
      <c r="F139" s="36">
        <f t="shared" si="18"/>
        <v>0</v>
      </c>
      <c r="G139" s="36">
        <f t="shared" si="18"/>
        <v>8111641</v>
      </c>
      <c r="H139" s="36">
        <f t="shared" si="18"/>
        <v>8111641</v>
      </c>
      <c r="I139" s="36">
        <f t="shared" si="18"/>
        <v>120422</v>
      </c>
      <c r="J139" s="36">
        <f t="shared" si="18"/>
        <v>2856923</v>
      </c>
      <c r="K139" s="36">
        <f t="shared" si="18"/>
        <v>81117</v>
      </c>
      <c r="L139" s="36">
        <f t="shared" si="18"/>
        <v>112020</v>
      </c>
      <c r="M139" s="36">
        <f t="shared" si="18"/>
        <v>0</v>
      </c>
      <c r="N139" s="38">
        <f t="shared" si="18"/>
        <v>11201006</v>
      </c>
    </row>
    <row r="140" spans="1:14" x14ac:dyDescent="0.2">
      <c r="A140" s="29" t="s">
        <v>3029</v>
      </c>
      <c r="B140" s="30"/>
      <c r="C140" s="31">
        <f t="shared" ref="C140:N140" si="19">C139</f>
        <v>1924</v>
      </c>
      <c r="D140" s="32">
        <f t="shared" si="19"/>
        <v>0</v>
      </c>
      <c r="E140" s="32">
        <f t="shared" si="19"/>
        <v>26.5244</v>
      </c>
      <c r="F140" s="31">
        <f t="shared" si="19"/>
        <v>0</v>
      </c>
      <c r="G140" s="31">
        <f t="shared" si="19"/>
        <v>8111641</v>
      </c>
      <c r="H140" s="31">
        <f t="shared" si="19"/>
        <v>8111641</v>
      </c>
      <c r="I140" s="31">
        <f t="shared" si="19"/>
        <v>120422</v>
      </c>
      <c r="J140" s="31">
        <f t="shared" si="19"/>
        <v>2856923</v>
      </c>
      <c r="K140" s="31">
        <f t="shared" si="19"/>
        <v>81117</v>
      </c>
      <c r="L140" s="31">
        <f t="shared" si="19"/>
        <v>112020</v>
      </c>
      <c r="M140" s="31">
        <f t="shared" si="19"/>
        <v>0</v>
      </c>
      <c r="N140" s="33">
        <f t="shared" si="19"/>
        <v>11201006</v>
      </c>
    </row>
    <row r="141" spans="1:14" x14ac:dyDescent="0.2">
      <c r="A141" s="39"/>
      <c r="B141" s="40"/>
      <c r="C141" s="41"/>
      <c r="D141" s="42"/>
      <c r="E141" s="42"/>
      <c r="F141" s="41"/>
      <c r="G141" s="41"/>
      <c r="H141" s="41"/>
      <c r="I141" s="41"/>
      <c r="J141" s="41"/>
      <c r="K141" s="41"/>
      <c r="L141" s="41"/>
      <c r="M141" s="41"/>
      <c r="N141" s="43"/>
    </row>
    <row r="142" spans="1:14" x14ac:dyDescent="0.2">
      <c r="A142" s="29" t="s">
        <v>3030</v>
      </c>
      <c r="B142" s="30"/>
      <c r="C142" s="31"/>
      <c r="D142" s="32"/>
      <c r="E142" s="32"/>
      <c r="F142" s="31"/>
      <c r="G142" s="31"/>
      <c r="H142" s="31"/>
      <c r="I142" s="31"/>
      <c r="J142" s="31"/>
      <c r="K142" s="31"/>
      <c r="L142" s="31"/>
      <c r="M142" s="31"/>
      <c r="N142" s="33"/>
    </row>
    <row r="143" spans="1:14" x14ac:dyDescent="0.2">
      <c r="A143" s="29" t="s">
        <v>3031</v>
      </c>
      <c r="B143" s="30" t="s">
        <v>6</v>
      </c>
      <c r="C143" s="31" t="s">
        <v>7</v>
      </c>
      <c r="D143" s="32" t="s">
        <v>8</v>
      </c>
      <c r="E143" s="32" t="s">
        <v>9</v>
      </c>
      <c r="F143" s="31" t="s">
        <v>10</v>
      </c>
      <c r="G143" s="31" t="s">
        <v>11</v>
      </c>
      <c r="H143" s="31" t="s">
        <v>12</v>
      </c>
      <c r="I143" s="31" t="s">
        <v>13</v>
      </c>
      <c r="J143" s="31" t="s">
        <v>14</v>
      </c>
      <c r="K143" s="31" t="s">
        <v>15</v>
      </c>
      <c r="L143" s="31" t="s">
        <v>16</v>
      </c>
      <c r="M143" s="31" t="s">
        <v>17</v>
      </c>
      <c r="N143" s="33" t="s">
        <v>18</v>
      </c>
    </row>
    <row r="144" spans="1:14" x14ac:dyDescent="0.2">
      <c r="A144" s="34" t="s">
        <v>25</v>
      </c>
      <c r="B144" s="35"/>
      <c r="C144" s="36"/>
      <c r="D144" s="37"/>
      <c r="E144" s="37"/>
      <c r="F144" s="36"/>
      <c r="G144" s="36"/>
      <c r="H144" s="36"/>
      <c r="I144" s="36"/>
      <c r="J144" s="36"/>
      <c r="K144" s="36"/>
      <c r="L144" s="36"/>
      <c r="M144" s="36"/>
      <c r="N144" s="38"/>
    </row>
    <row r="145" spans="1:14" x14ac:dyDescent="0.2">
      <c r="A145" s="39" t="s">
        <v>76</v>
      </c>
      <c r="B145" s="40"/>
      <c r="C145" s="41">
        <v>74</v>
      </c>
      <c r="D145" s="42">
        <v>0</v>
      </c>
      <c r="E145" s="42">
        <v>1.3997999999999999</v>
      </c>
      <c r="F145" s="41">
        <v>0</v>
      </c>
      <c r="G145" s="41">
        <v>430338</v>
      </c>
      <c r="H145" s="41">
        <v>430338</v>
      </c>
      <c r="I145" s="41">
        <v>0</v>
      </c>
      <c r="J145" s="41">
        <v>149757</v>
      </c>
      <c r="K145" s="41">
        <v>4303</v>
      </c>
      <c r="L145" s="41">
        <v>4440</v>
      </c>
      <c r="M145" s="41">
        <v>0</v>
      </c>
      <c r="N145" s="43">
        <v>584535</v>
      </c>
    </row>
    <row r="146" spans="1:14" x14ac:dyDescent="0.2">
      <c r="A146" s="39" t="s">
        <v>69</v>
      </c>
      <c r="B146" s="40"/>
      <c r="C146" s="41">
        <v>281</v>
      </c>
      <c r="D146" s="42">
        <v>0</v>
      </c>
      <c r="E146" s="42">
        <v>4.4951999999999996</v>
      </c>
      <c r="F146" s="41">
        <v>0</v>
      </c>
      <c r="G146" s="41">
        <v>1381950</v>
      </c>
      <c r="H146" s="41">
        <v>1381950</v>
      </c>
      <c r="I146" s="41">
        <v>0</v>
      </c>
      <c r="J146" s="41">
        <v>480920</v>
      </c>
      <c r="K146" s="41">
        <v>13820</v>
      </c>
      <c r="L146" s="41">
        <v>17141</v>
      </c>
      <c r="M146" s="41">
        <v>0</v>
      </c>
      <c r="N146" s="43">
        <v>1880011</v>
      </c>
    </row>
    <row r="147" spans="1:14" x14ac:dyDescent="0.2">
      <c r="A147" s="39" t="s">
        <v>2996</v>
      </c>
      <c r="B147" s="40"/>
      <c r="C147" s="41">
        <v>0</v>
      </c>
      <c r="D147" s="42">
        <v>0</v>
      </c>
      <c r="E147" s="42">
        <v>0.29480000000000001</v>
      </c>
      <c r="F147" s="41">
        <v>0</v>
      </c>
      <c r="G147" s="41">
        <v>90614</v>
      </c>
      <c r="H147" s="41">
        <v>90614</v>
      </c>
      <c r="I147" s="41">
        <v>0</v>
      </c>
      <c r="J147" s="41">
        <v>31533</v>
      </c>
      <c r="K147" s="41">
        <v>906</v>
      </c>
      <c r="L147" s="41">
        <v>0</v>
      </c>
      <c r="M147" s="41">
        <v>0</v>
      </c>
      <c r="N147" s="43">
        <v>122147</v>
      </c>
    </row>
    <row r="148" spans="1:14" x14ac:dyDescent="0.2">
      <c r="A148" s="39" t="s">
        <v>2998</v>
      </c>
      <c r="B148" s="40"/>
      <c r="C148" s="41">
        <v>0</v>
      </c>
      <c r="D148" s="42">
        <v>0</v>
      </c>
      <c r="E148" s="42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1079</v>
      </c>
      <c r="M148" s="41">
        <v>0</v>
      </c>
      <c r="N148" s="43">
        <v>1079</v>
      </c>
    </row>
    <row r="149" spans="1:14" x14ac:dyDescent="0.2">
      <c r="A149" s="34" t="s">
        <v>24</v>
      </c>
      <c r="B149" s="35"/>
      <c r="C149" s="36">
        <f t="shared" ref="C149:N149" si="20">SUM(C145:C148)</f>
        <v>355</v>
      </c>
      <c r="D149" s="37">
        <f t="shared" si="20"/>
        <v>0</v>
      </c>
      <c r="E149" s="37">
        <f t="shared" si="20"/>
        <v>6.1898</v>
      </c>
      <c r="F149" s="36">
        <f t="shared" si="20"/>
        <v>0</v>
      </c>
      <c r="G149" s="36">
        <f t="shared" si="20"/>
        <v>1902902</v>
      </c>
      <c r="H149" s="36">
        <f t="shared" si="20"/>
        <v>1902902</v>
      </c>
      <c r="I149" s="36">
        <f t="shared" si="20"/>
        <v>0</v>
      </c>
      <c r="J149" s="36">
        <f t="shared" si="20"/>
        <v>662210</v>
      </c>
      <c r="K149" s="36">
        <f t="shared" si="20"/>
        <v>19029</v>
      </c>
      <c r="L149" s="36">
        <f t="shared" si="20"/>
        <v>22660</v>
      </c>
      <c r="M149" s="36">
        <f t="shared" si="20"/>
        <v>0</v>
      </c>
      <c r="N149" s="38">
        <f t="shared" si="20"/>
        <v>2587772</v>
      </c>
    </row>
    <row r="150" spans="1:14" x14ac:dyDescent="0.2">
      <c r="A150" s="29" t="s">
        <v>3032</v>
      </c>
      <c r="B150" s="30"/>
      <c r="C150" s="31">
        <f t="shared" ref="C150:N150" si="21">C149</f>
        <v>355</v>
      </c>
      <c r="D150" s="32">
        <f t="shared" si="21"/>
        <v>0</v>
      </c>
      <c r="E150" s="32">
        <f t="shared" si="21"/>
        <v>6.1898</v>
      </c>
      <c r="F150" s="31">
        <f t="shared" si="21"/>
        <v>0</v>
      </c>
      <c r="G150" s="31">
        <f t="shared" si="21"/>
        <v>1902902</v>
      </c>
      <c r="H150" s="31">
        <f t="shared" si="21"/>
        <v>1902902</v>
      </c>
      <c r="I150" s="31">
        <f t="shared" si="21"/>
        <v>0</v>
      </c>
      <c r="J150" s="31">
        <f t="shared" si="21"/>
        <v>662210</v>
      </c>
      <c r="K150" s="31">
        <f t="shared" si="21"/>
        <v>19029</v>
      </c>
      <c r="L150" s="31">
        <f t="shared" si="21"/>
        <v>22660</v>
      </c>
      <c r="M150" s="31">
        <f t="shared" si="21"/>
        <v>0</v>
      </c>
      <c r="N150" s="33">
        <f t="shared" si="21"/>
        <v>2587772</v>
      </c>
    </row>
    <row r="151" spans="1:14" x14ac:dyDescent="0.2">
      <c r="A151" s="39"/>
      <c r="B151" s="40"/>
      <c r="C151" s="41"/>
      <c r="D151" s="42"/>
      <c r="E151" s="42"/>
      <c r="F151" s="41"/>
      <c r="G151" s="41"/>
      <c r="H151" s="41"/>
      <c r="I151" s="41"/>
      <c r="J151" s="41"/>
      <c r="K151" s="41"/>
      <c r="L151" s="41"/>
      <c r="M151" s="41"/>
      <c r="N151" s="43"/>
    </row>
    <row r="152" spans="1:14" x14ac:dyDescent="0.2">
      <c r="A152" s="29" t="s">
        <v>3033</v>
      </c>
      <c r="B152" s="30"/>
      <c r="C152" s="31"/>
      <c r="D152" s="32"/>
      <c r="E152" s="32"/>
      <c r="F152" s="31"/>
      <c r="G152" s="31"/>
      <c r="H152" s="31"/>
      <c r="I152" s="31"/>
      <c r="J152" s="31"/>
      <c r="K152" s="31"/>
      <c r="L152" s="31"/>
      <c r="M152" s="31"/>
      <c r="N152" s="33"/>
    </row>
    <row r="153" spans="1:14" x14ac:dyDescent="0.2">
      <c r="A153" s="29" t="s">
        <v>3034</v>
      </c>
      <c r="B153" s="30" t="s">
        <v>6</v>
      </c>
      <c r="C153" s="31" t="s">
        <v>7</v>
      </c>
      <c r="D153" s="32" t="s">
        <v>8</v>
      </c>
      <c r="E153" s="32" t="s">
        <v>9</v>
      </c>
      <c r="F153" s="31" t="s">
        <v>10</v>
      </c>
      <c r="G153" s="31" t="s">
        <v>11</v>
      </c>
      <c r="H153" s="31" t="s">
        <v>12</v>
      </c>
      <c r="I153" s="31" t="s">
        <v>13</v>
      </c>
      <c r="J153" s="31" t="s">
        <v>14</v>
      </c>
      <c r="K153" s="31" t="s">
        <v>15</v>
      </c>
      <c r="L153" s="31" t="s">
        <v>16</v>
      </c>
      <c r="M153" s="31" t="s">
        <v>17</v>
      </c>
      <c r="N153" s="33" t="s">
        <v>18</v>
      </c>
    </row>
    <row r="154" spans="1:14" x14ac:dyDescent="0.2">
      <c r="A154" s="34" t="s">
        <v>25</v>
      </c>
      <c r="B154" s="35"/>
      <c r="C154" s="36"/>
      <c r="D154" s="37"/>
      <c r="E154" s="37"/>
      <c r="F154" s="36"/>
      <c r="G154" s="36"/>
      <c r="H154" s="36"/>
      <c r="I154" s="36"/>
      <c r="J154" s="36"/>
      <c r="K154" s="36"/>
      <c r="L154" s="36"/>
      <c r="M154" s="36"/>
      <c r="N154" s="38"/>
    </row>
    <row r="155" spans="1:14" x14ac:dyDescent="0.2">
      <c r="A155" s="39" t="s">
        <v>69</v>
      </c>
      <c r="B155" s="40"/>
      <c r="C155" s="41">
        <v>324</v>
      </c>
      <c r="D155" s="42">
        <v>0</v>
      </c>
      <c r="E155" s="42">
        <v>5.0277000000000003</v>
      </c>
      <c r="F155" s="41">
        <v>0</v>
      </c>
      <c r="G155" s="41">
        <v>1545656</v>
      </c>
      <c r="H155" s="41">
        <v>1545656</v>
      </c>
      <c r="I155" s="41">
        <v>0</v>
      </c>
      <c r="J155" s="41">
        <v>537889</v>
      </c>
      <c r="K155" s="41">
        <v>15457</v>
      </c>
      <c r="L155" s="41">
        <v>19764</v>
      </c>
      <c r="M155" s="41">
        <v>0</v>
      </c>
      <c r="N155" s="43">
        <v>2103309</v>
      </c>
    </row>
    <row r="156" spans="1:14" x14ac:dyDescent="0.2">
      <c r="A156" s="39" t="s">
        <v>90</v>
      </c>
      <c r="B156" s="40"/>
      <c r="C156" s="41">
        <v>31</v>
      </c>
      <c r="D156" s="42">
        <v>0</v>
      </c>
      <c r="E156" s="42">
        <v>0.56420000000000003</v>
      </c>
      <c r="F156" s="41">
        <v>0</v>
      </c>
      <c r="G156" s="41">
        <v>173451</v>
      </c>
      <c r="H156" s="41">
        <v>173451</v>
      </c>
      <c r="I156" s="41">
        <v>0</v>
      </c>
      <c r="J156" s="41">
        <v>60362</v>
      </c>
      <c r="K156" s="41">
        <v>1735</v>
      </c>
      <c r="L156" s="41">
        <v>1271</v>
      </c>
      <c r="M156" s="41">
        <v>0</v>
      </c>
      <c r="N156" s="43">
        <v>235084</v>
      </c>
    </row>
    <row r="157" spans="1:14" x14ac:dyDescent="0.2">
      <c r="A157" s="39" t="s">
        <v>2995</v>
      </c>
      <c r="B157" s="40"/>
      <c r="C157" s="41">
        <v>0</v>
      </c>
      <c r="D157" s="42">
        <v>0</v>
      </c>
      <c r="E157" s="42">
        <v>-1.6799999999999999E-2</v>
      </c>
      <c r="F157" s="41">
        <v>0</v>
      </c>
      <c r="G157" s="41">
        <v>-8400</v>
      </c>
      <c r="H157" s="41">
        <v>-8400</v>
      </c>
      <c r="I157" s="41">
        <v>0</v>
      </c>
      <c r="J157" s="41">
        <v>-2923</v>
      </c>
      <c r="K157" s="41">
        <v>-84</v>
      </c>
      <c r="L157" s="41">
        <v>0</v>
      </c>
      <c r="M157" s="41">
        <v>0</v>
      </c>
      <c r="N157" s="43">
        <v>-11323</v>
      </c>
    </row>
    <row r="158" spans="1:14" x14ac:dyDescent="0.2">
      <c r="A158" s="39" t="s">
        <v>2996</v>
      </c>
      <c r="B158" s="40"/>
      <c r="C158" s="41">
        <v>0</v>
      </c>
      <c r="D158" s="42">
        <v>0</v>
      </c>
      <c r="E158" s="42">
        <v>0.27879999999999999</v>
      </c>
      <c r="F158" s="41">
        <v>0</v>
      </c>
      <c r="G158" s="41">
        <v>85955</v>
      </c>
      <c r="H158" s="41">
        <v>85955</v>
      </c>
      <c r="I158" s="41">
        <v>0</v>
      </c>
      <c r="J158" s="41">
        <v>29913</v>
      </c>
      <c r="K158" s="41">
        <v>860</v>
      </c>
      <c r="L158" s="41">
        <v>0</v>
      </c>
      <c r="M158" s="41">
        <v>0</v>
      </c>
      <c r="N158" s="43">
        <v>115868</v>
      </c>
    </row>
    <row r="159" spans="1:14" x14ac:dyDescent="0.2">
      <c r="A159" s="39" t="s">
        <v>2997</v>
      </c>
      <c r="B159" s="40"/>
      <c r="C159" s="41">
        <v>0</v>
      </c>
      <c r="D159" s="42">
        <v>0</v>
      </c>
      <c r="E159" s="42">
        <v>0</v>
      </c>
      <c r="F159" s="41">
        <v>0</v>
      </c>
      <c r="G159" s="41">
        <v>0</v>
      </c>
      <c r="H159" s="41">
        <v>0</v>
      </c>
      <c r="I159" s="41">
        <v>8400</v>
      </c>
      <c r="J159" s="41">
        <v>2839</v>
      </c>
      <c r="K159" s="41">
        <v>0</v>
      </c>
      <c r="L159" s="41">
        <v>0</v>
      </c>
      <c r="M159" s="41">
        <v>0</v>
      </c>
      <c r="N159" s="43">
        <v>11239</v>
      </c>
    </row>
    <row r="160" spans="1:14" x14ac:dyDescent="0.2">
      <c r="A160" s="39" t="s">
        <v>2998</v>
      </c>
      <c r="B160" s="40"/>
      <c r="C160" s="41">
        <v>0</v>
      </c>
      <c r="D160" s="42">
        <v>0</v>
      </c>
      <c r="E160" s="42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1052</v>
      </c>
      <c r="M160" s="41">
        <v>0</v>
      </c>
      <c r="N160" s="43">
        <v>1052</v>
      </c>
    </row>
    <row r="161" spans="1:14" x14ac:dyDescent="0.2">
      <c r="A161" s="34" t="s">
        <v>24</v>
      </c>
      <c r="B161" s="35"/>
      <c r="C161" s="36">
        <f t="shared" ref="C161:N161" si="22">SUM(C155:C160)</f>
        <v>355</v>
      </c>
      <c r="D161" s="37">
        <f t="shared" si="22"/>
        <v>0</v>
      </c>
      <c r="E161" s="37">
        <f t="shared" si="22"/>
        <v>5.8539000000000012</v>
      </c>
      <c r="F161" s="36">
        <f t="shared" si="22"/>
        <v>0</v>
      </c>
      <c r="G161" s="36">
        <f t="shared" si="22"/>
        <v>1796662</v>
      </c>
      <c r="H161" s="36">
        <f t="shared" si="22"/>
        <v>1796662</v>
      </c>
      <c r="I161" s="36">
        <f t="shared" si="22"/>
        <v>8400</v>
      </c>
      <c r="J161" s="36">
        <f t="shared" si="22"/>
        <v>628080</v>
      </c>
      <c r="K161" s="36">
        <f t="shared" si="22"/>
        <v>17968</v>
      </c>
      <c r="L161" s="36">
        <f t="shared" si="22"/>
        <v>22087</v>
      </c>
      <c r="M161" s="36">
        <f t="shared" si="22"/>
        <v>0</v>
      </c>
      <c r="N161" s="38">
        <f t="shared" si="22"/>
        <v>2455229</v>
      </c>
    </row>
    <row r="162" spans="1:14" x14ac:dyDescent="0.2">
      <c r="A162" s="29" t="s">
        <v>3035</v>
      </c>
      <c r="B162" s="30"/>
      <c r="C162" s="31">
        <f t="shared" ref="C162:N162" si="23">C161</f>
        <v>355</v>
      </c>
      <c r="D162" s="32">
        <f t="shared" si="23"/>
        <v>0</v>
      </c>
      <c r="E162" s="32">
        <f t="shared" si="23"/>
        <v>5.8539000000000012</v>
      </c>
      <c r="F162" s="31">
        <f t="shared" si="23"/>
        <v>0</v>
      </c>
      <c r="G162" s="31">
        <f t="shared" si="23"/>
        <v>1796662</v>
      </c>
      <c r="H162" s="31">
        <f t="shared" si="23"/>
        <v>1796662</v>
      </c>
      <c r="I162" s="31">
        <f t="shared" si="23"/>
        <v>8400</v>
      </c>
      <c r="J162" s="31">
        <f t="shared" si="23"/>
        <v>628080</v>
      </c>
      <c r="K162" s="31">
        <f t="shared" si="23"/>
        <v>17968</v>
      </c>
      <c r="L162" s="31">
        <f t="shared" si="23"/>
        <v>22087</v>
      </c>
      <c r="M162" s="31">
        <f t="shared" si="23"/>
        <v>0</v>
      </c>
      <c r="N162" s="33">
        <f t="shared" si="23"/>
        <v>2455229</v>
      </c>
    </row>
    <row r="163" spans="1:14" x14ac:dyDescent="0.2">
      <c r="A163" s="39"/>
      <c r="B163" s="40"/>
      <c r="C163" s="41"/>
      <c r="D163" s="42"/>
      <c r="E163" s="42"/>
      <c r="F163" s="41"/>
      <c r="G163" s="41"/>
      <c r="H163" s="41"/>
      <c r="I163" s="41"/>
      <c r="J163" s="41"/>
      <c r="K163" s="41"/>
      <c r="L163" s="41"/>
      <c r="M163" s="41"/>
      <c r="N163" s="43"/>
    </row>
    <row r="164" spans="1:14" x14ac:dyDescent="0.2">
      <c r="A164" s="29" t="s">
        <v>3036</v>
      </c>
      <c r="B164" s="30"/>
      <c r="C164" s="31"/>
      <c r="D164" s="32"/>
      <c r="E164" s="32"/>
      <c r="F164" s="31"/>
      <c r="G164" s="31"/>
      <c r="H164" s="31"/>
      <c r="I164" s="31"/>
      <c r="J164" s="31"/>
      <c r="K164" s="31"/>
      <c r="L164" s="31"/>
      <c r="M164" s="31"/>
      <c r="N164" s="33"/>
    </row>
    <row r="165" spans="1:14" x14ac:dyDescent="0.2">
      <c r="A165" s="29" t="s">
        <v>3037</v>
      </c>
      <c r="B165" s="30" t="s">
        <v>6</v>
      </c>
      <c r="C165" s="31" t="s">
        <v>7</v>
      </c>
      <c r="D165" s="32" t="s">
        <v>8</v>
      </c>
      <c r="E165" s="32" t="s">
        <v>9</v>
      </c>
      <c r="F165" s="31" t="s">
        <v>10</v>
      </c>
      <c r="G165" s="31" t="s">
        <v>11</v>
      </c>
      <c r="H165" s="31" t="s">
        <v>12</v>
      </c>
      <c r="I165" s="31" t="s">
        <v>13</v>
      </c>
      <c r="J165" s="31" t="s">
        <v>14</v>
      </c>
      <c r="K165" s="31" t="s">
        <v>15</v>
      </c>
      <c r="L165" s="31" t="s">
        <v>16</v>
      </c>
      <c r="M165" s="31" t="s">
        <v>17</v>
      </c>
      <c r="N165" s="33" t="s">
        <v>18</v>
      </c>
    </row>
    <row r="166" spans="1:14" x14ac:dyDescent="0.2">
      <c r="A166" s="34" t="s">
        <v>25</v>
      </c>
      <c r="B166" s="35"/>
      <c r="C166" s="36"/>
      <c r="D166" s="37"/>
      <c r="E166" s="37"/>
      <c r="F166" s="36"/>
      <c r="G166" s="36"/>
      <c r="H166" s="36"/>
      <c r="I166" s="36"/>
      <c r="J166" s="36"/>
      <c r="K166" s="36"/>
      <c r="L166" s="36"/>
      <c r="M166" s="36"/>
      <c r="N166" s="38"/>
    </row>
    <row r="167" spans="1:14" x14ac:dyDescent="0.2">
      <c r="A167" s="39" t="s">
        <v>76</v>
      </c>
      <c r="B167" s="40"/>
      <c r="C167" s="41">
        <v>127</v>
      </c>
      <c r="D167" s="42">
        <v>0</v>
      </c>
      <c r="E167" s="42">
        <v>2.0604</v>
      </c>
      <c r="F167" s="41">
        <v>0</v>
      </c>
      <c r="G167" s="41">
        <v>633425</v>
      </c>
      <c r="H167" s="41">
        <v>633425</v>
      </c>
      <c r="I167" s="41">
        <v>0</v>
      </c>
      <c r="J167" s="41">
        <v>220431</v>
      </c>
      <c r="K167" s="41">
        <v>6334</v>
      </c>
      <c r="L167" s="41">
        <v>7620</v>
      </c>
      <c r="M167" s="41">
        <v>0</v>
      </c>
      <c r="N167" s="43">
        <v>861476</v>
      </c>
    </row>
    <row r="168" spans="1:14" x14ac:dyDescent="0.2">
      <c r="A168" s="39" t="s">
        <v>69</v>
      </c>
      <c r="B168" s="40"/>
      <c r="C168" s="41">
        <v>171</v>
      </c>
      <c r="D168" s="42">
        <v>0</v>
      </c>
      <c r="E168" s="42">
        <v>3.044</v>
      </c>
      <c r="F168" s="41">
        <v>0</v>
      </c>
      <c r="G168" s="41">
        <v>935811</v>
      </c>
      <c r="H168" s="41">
        <v>935811</v>
      </c>
      <c r="I168" s="41">
        <v>0</v>
      </c>
      <c r="J168" s="41">
        <v>325662</v>
      </c>
      <c r="K168" s="41">
        <v>9358</v>
      </c>
      <c r="L168" s="41">
        <v>10431</v>
      </c>
      <c r="M168" s="41">
        <v>0</v>
      </c>
      <c r="N168" s="43">
        <v>1271904</v>
      </c>
    </row>
    <row r="169" spans="1:14" x14ac:dyDescent="0.2">
      <c r="A169" s="39" t="s">
        <v>2995</v>
      </c>
      <c r="B169" s="40"/>
      <c r="C169" s="41">
        <v>0</v>
      </c>
      <c r="D169" s="42">
        <v>0</v>
      </c>
      <c r="E169" s="42">
        <v>-0.16800000000000001</v>
      </c>
      <c r="F169" s="41">
        <v>0</v>
      </c>
      <c r="G169" s="41">
        <v>-84000</v>
      </c>
      <c r="H169" s="41">
        <v>-84000</v>
      </c>
      <c r="I169" s="41">
        <v>0</v>
      </c>
      <c r="J169" s="41">
        <v>-29232</v>
      </c>
      <c r="K169" s="41">
        <v>-840</v>
      </c>
      <c r="L169" s="41">
        <v>0</v>
      </c>
      <c r="M169" s="41">
        <v>0</v>
      </c>
      <c r="N169" s="43">
        <v>-113232</v>
      </c>
    </row>
    <row r="170" spans="1:14" x14ac:dyDescent="0.2">
      <c r="A170" s="39" t="s">
        <v>2996</v>
      </c>
      <c r="B170" s="40"/>
      <c r="C170" s="41">
        <v>0</v>
      </c>
      <c r="D170" s="42">
        <v>0</v>
      </c>
      <c r="E170" s="42">
        <v>0.24679999999999999</v>
      </c>
      <c r="F170" s="41">
        <v>0</v>
      </c>
      <c r="G170" s="41">
        <v>78462</v>
      </c>
      <c r="H170" s="41">
        <v>78462</v>
      </c>
      <c r="I170" s="41">
        <v>0</v>
      </c>
      <c r="J170" s="41">
        <v>27306</v>
      </c>
      <c r="K170" s="41">
        <v>785</v>
      </c>
      <c r="L170" s="41">
        <v>0</v>
      </c>
      <c r="M170" s="41">
        <v>0</v>
      </c>
      <c r="N170" s="43">
        <v>105768</v>
      </c>
    </row>
    <row r="171" spans="1:14" x14ac:dyDescent="0.2">
      <c r="A171" s="39" t="s">
        <v>2997</v>
      </c>
      <c r="B171" s="40"/>
      <c r="C171" s="41">
        <v>0</v>
      </c>
      <c r="D171" s="42">
        <v>0</v>
      </c>
      <c r="E171" s="42">
        <v>0</v>
      </c>
      <c r="F171" s="41">
        <v>0</v>
      </c>
      <c r="G171" s="41">
        <v>0</v>
      </c>
      <c r="H171" s="41">
        <v>0</v>
      </c>
      <c r="I171" s="41">
        <v>84000</v>
      </c>
      <c r="J171" s="41">
        <v>28392</v>
      </c>
      <c r="K171" s="41">
        <v>0</v>
      </c>
      <c r="L171" s="41">
        <v>0</v>
      </c>
      <c r="M171" s="41">
        <v>0</v>
      </c>
      <c r="N171" s="43">
        <v>112392</v>
      </c>
    </row>
    <row r="172" spans="1:14" x14ac:dyDescent="0.2">
      <c r="A172" s="39" t="s">
        <v>2998</v>
      </c>
      <c r="B172" s="40"/>
      <c r="C172" s="41">
        <v>0</v>
      </c>
      <c r="D172" s="42">
        <v>0</v>
      </c>
      <c r="E172" s="42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903</v>
      </c>
      <c r="M172" s="41">
        <v>0</v>
      </c>
      <c r="N172" s="43">
        <v>903</v>
      </c>
    </row>
    <row r="173" spans="1:14" x14ac:dyDescent="0.2">
      <c r="A173" s="34" t="s">
        <v>24</v>
      </c>
      <c r="B173" s="35"/>
      <c r="C173" s="36">
        <f t="shared" ref="C173:N173" si="24">SUM(C167:C172)</f>
        <v>298</v>
      </c>
      <c r="D173" s="37">
        <f t="shared" si="24"/>
        <v>0</v>
      </c>
      <c r="E173" s="37">
        <f t="shared" si="24"/>
        <v>5.1832000000000003</v>
      </c>
      <c r="F173" s="36">
        <f t="shared" si="24"/>
        <v>0</v>
      </c>
      <c r="G173" s="36">
        <f t="shared" si="24"/>
        <v>1563698</v>
      </c>
      <c r="H173" s="36">
        <f t="shared" si="24"/>
        <v>1563698</v>
      </c>
      <c r="I173" s="36">
        <f t="shared" si="24"/>
        <v>84000</v>
      </c>
      <c r="J173" s="36">
        <f t="shared" si="24"/>
        <v>572559</v>
      </c>
      <c r="K173" s="36">
        <f t="shared" si="24"/>
        <v>15637</v>
      </c>
      <c r="L173" s="36">
        <f t="shared" si="24"/>
        <v>18954</v>
      </c>
      <c r="M173" s="36">
        <f t="shared" si="24"/>
        <v>0</v>
      </c>
      <c r="N173" s="38">
        <f t="shared" si="24"/>
        <v>2239211</v>
      </c>
    </row>
    <row r="174" spans="1:14" x14ac:dyDescent="0.2">
      <c r="A174" s="29" t="s">
        <v>3038</v>
      </c>
      <c r="B174" s="30"/>
      <c r="C174" s="31">
        <f t="shared" ref="C174:N174" si="25">C173</f>
        <v>298</v>
      </c>
      <c r="D174" s="32">
        <f t="shared" si="25"/>
        <v>0</v>
      </c>
      <c r="E174" s="32">
        <f t="shared" si="25"/>
        <v>5.1832000000000003</v>
      </c>
      <c r="F174" s="31">
        <f t="shared" si="25"/>
        <v>0</v>
      </c>
      <c r="G174" s="31">
        <f t="shared" si="25"/>
        <v>1563698</v>
      </c>
      <c r="H174" s="31">
        <f t="shared" si="25"/>
        <v>1563698</v>
      </c>
      <c r="I174" s="31">
        <f t="shared" si="25"/>
        <v>84000</v>
      </c>
      <c r="J174" s="31">
        <f t="shared" si="25"/>
        <v>572559</v>
      </c>
      <c r="K174" s="31">
        <f t="shared" si="25"/>
        <v>15637</v>
      </c>
      <c r="L174" s="31">
        <f t="shared" si="25"/>
        <v>18954</v>
      </c>
      <c r="M174" s="31">
        <f t="shared" si="25"/>
        <v>0</v>
      </c>
      <c r="N174" s="33">
        <f t="shared" si="25"/>
        <v>2239211</v>
      </c>
    </row>
    <row r="175" spans="1:14" x14ac:dyDescent="0.2">
      <c r="A175" s="39"/>
      <c r="B175" s="40"/>
      <c r="C175" s="41"/>
      <c r="D175" s="42"/>
      <c r="E175" s="42"/>
      <c r="F175" s="41"/>
      <c r="G175" s="41"/>
      <c r="H175" s="41"/>
      <c r="I175" s="41"/>
      <c r="J175" s="41"/>
      <c r="K175" s="41"/>
      <c r="L175" s="41"/>
      <c r="M175" s="41"/>
      <c r="N175" s="43"/>
    </row>
    <row r="176" spans="1:14" x14ac:dyDescent="0.2">
      <c r="A176" s="29" t="s">
        <v>3039</v>
      </c>
      <c r="B176" s="30"/>
      <c r="C176" s="31"/>
      <c r="D176" s="32"/>
      <c r="E176" s="32"/>
      <c r="F176" s="31"/>
      <c r="G176" s="31"/>
      <c r="H176" s="31"/>
      <c r="I176" s="31"/>
      <c r="J176" s="31"/>
      <c r="K176" s="31"/>
      <c r="L176" s="31"/>
      <c r="M176" s="31"/>
      <c r="N176" s="33"/>
    </row>
    <row r="177" spans="1:14" x14ac:dyDescent="0.2">
      <c r="A177" s="29" t="s">
        <v>3040</v>
      </c>
      <c r="B177" s="30" t="s">
        <v>6</v>
      </c>
      <c r="C177" s="31" t="s">
        <v>7</v>
      </c>
      <c r="D177" s="32" t="s">
        <v>8</v>
      </c>
      <c r="E177" s="32" t="s">
        <v>9</v>
      </c>
      <c r="F177" s="31" t="s">
        <v>10</v>
      </c>
      <c r="G177" s="31" t="s">
        <v>11</v>
      </c>
      <c r="H177" s="31" t="s">
        <v>12</v>
      </c>
      <c r="I177" s="31" t="s">
        <v>13</v>
      </c>
      <c r="J177" s="31" t="s">
        <v>14</v>
      </c>
      <c r="K177" s="31" t="s">
        <v>15</v>
      </c>
      <c r="L177" s="31" t="s">
        <v>16</v>
      </c>
      <c r="M177" s="31" t="s">
        <v>17</v>
      </c>
      <c r="N177" s="33" t="s">
        <v>18</v>
      </c>
    </row>
    <row r="178" spans="1:14" x14ac:dyDescent="0.2">
      <c r="A178" s="34" t="s">
        <v>25</v>
      </c>
      <c r="B178" s="35"/>
      <c r="C178" s="36"/>
      <c r="D178" s="37"/>
      <c r="E178" s="37"/>
      <c r="F178" s="36"/>
      <c r="G178" s="36"/>
      <c r="H178" s="36"/>
      <c r="I178" s="36"/>
      <c r="J178" s="36"/>
      <c r="K178" s="36"/>
      <c r="L178" s="36"/>
      <c r="M178" s="36"/>
      <c r="N178" s="38"/>
    </row>
    <row r="179" spans="1:14" x14ac:dyDescent="0.2">
      <c r="A179" s="39" t="s">
        <v>713</v>
      </c>
      <c r="B179" s="40"/>
      <c r="C179" s="41">
        <v>3</v>
      </c>
      <c r="D179" s="42">
        <v>0</v>
      </c>
      <c r="E179" s="42">
        <v>0.1157</v>
      </c>
      <c r="F179" s="41">
        <v>0</v>
      </c>
      <c r="G179" s="41">
        <v>35569</v>
      </c>
      <c r="H179" s="41">
        <v>35569</v>
      </c>
      <c r="I179" s="41">
        <v>0</v>
      </c>
      <c r="J179" s="41">
        <v>12378</v>
      </c>
      <c r="K179" s="41">
        <v>356</v>
      </c>
      <c r="L179" s="41">
        <v>255</v>
      </c>
      <c r="M179" s="41">
        <v>0</v>
      </c>
      <c r="N179" s="43">
        <v>48202</v>
      </c>
    </row>
    <row r="180" spans="1:14" x14ac:dyDescent="0.2">
      <c r="A180" s="39" t="s">
        <v>225</v>
      </c>
      <c r="B180" s="40"/>
      <c r="C180" s="41">
        <v>45</v>
      </c>
      <c r="D180" s="42">
        <v>0</v>
      </c>
      <c r="E180" s="42">
        <v>0.84</v>
      </c>
      <c r="F180" s="41">
        <v>0</v>
      </c>
      <c r="G180" s="41">
        <v>258240</v>
      </c>
      <c r="H180" s="41">
        <v>258240</v>
      </c>
      <c r="I180" s="41">
        <v>0</v>
      </c>
      <c r="J180" s="41">
        <v>89868</v>
      </c>
      <c r="K180" s="41">
        <v>2582</v>
      </c>
      <c r="L180" s="41">
        <v>2700</v>
      </c>
      <c r="M180" s="41">
        <v>0</v>
      </c>
      <c r="N180" s="43">
        <v>350808</v>
      </c>
    </row>
    <row r="181" spans="1:14" x14ac:dyDescent="0.2">
      <c r="A181" s="39" t="s">
        <v>69</v>
      </c>
      <c r="B181" s="40"/>
      <c r="C181" s="41">
        <v>576</v>
      </c>
      <c r="D181" s="42">
        <v>0</v>
      </c>
      <c r="E181" s="42">
        <v>7.8855000000000004</v>
      </c>
      <c r="F181" s="41">
        <v>0</v>
      </c>
      <c r="G181" s="41">
        <v>2424223</v>
      </c>
      <c r="H181" s="41">
        <v>2424223</v>
      </c>
      <c r="I181" s="41">
        <v>0</v>
      </c>
      <c r="J181" s="41">
        <v>843629</v>
      </c>
      <c r="K181" s="41">
        <v>24242</v>
      </c>
      <c r="L181" s="41">
        <v>35136</v>
      </c>
      <c r="M181" s="41">
        <v>0</v>
      </c>
      <c r="N181" s="43">
        <v>3302988</v>
      </c>
    </row>
    <row r="182" spans="1:14" x14ac:dyDescent="0.2">
      <c r="A182" s="39" t="s">
        <v>69</v>
      </c>
      <c r="B182" s="40"/>
      <c r="C182" s="41">
        <v>672</v>
      </c>
      <c r="D182" s="42">
        <v>0</v>
      </c>
      <c r="E182" s="42">
        <v>8.8842999999999996</v>
      </c>
      <c r="F182" s="41">
        <v>0</v>
      </c>
      <c r="G182" s="41">
        <v>2731283</v>
      </c>
      <c r="H182" s="41">
        <v>2731283</v>
      </c>
      <c r="I182" s="41">
        <v>0</v>
      </c>
      <c r="J182" s="41">
        <v>950486</v>
      </c>
      <c r="K182" s="41">
        <v>27313</v>
      </c>
      <c r="L182" s="41">
        <v>40992</v>
      </c>
      <c r="M182" s="41">
        <v>0</v>
      </c>
      <c r="N182" s="43">
        <v>3722761</v>
      </c>
    </row>
    <row r="183" spans="1:14" x14ac:dyDescent="0.2">
      <c r="A183" s="39" t="s">
        <v>69</v>
      </c>
      <c r="B183" s="40"/>
      <c r="C183" s="41">
        <v>541</v>
      </c>
      <c r="D183" s="42">
        <v>0</v>
      </c>
      <c r="E183" s="42">
        <v>7.5106000000000002</v>
      </c>
      <c r="F183" s="41">
        <v>0</v>
      </c>
      <c r="G183" s="41">
        <v>2308969</v>
      </c>
      <c r="H183" s="41">
        <v>2308969</v>
      </c>
      <c r="I183" s="41">
        <v>0</v>
      </c>
      <c r="J183" s="41">
        <v>803521</v>
      </c>
      <c r="K183" s="41">
        <v>23090</v>
      </c>
      <c r="L183" s="41">
        <v>33001</v>
      </c>
      <c r="M183" s="41">
        <v>0</v>
      </c>
      <c r="N183" s="43">
        <v>3145491</v>
      </c>
    </row>
    <row r="184" spans="1:14" x14ac:dyDescent="0.2">
      <c r="A184" s="39" t="s">
        <v>2995</v>
      </c>
      <c r="B184" s="40"/>
      <c r="C184" s="41">
        <v>0</v>
      </c>
      <c r="D184" s="42">
        <v>0</v>
      </c>
      <c r="E184" s="42">
        <v>-6.59E-2</v>
      </c>
      <c r="F184" s="41">
        <v>0</v>
      </c>
      <c r="G184" s="41">
        <v>-32928</v>
      </c>
      <c r="H184" s="41">
        <v>-32928</v>
      </c>
      <c r="I184" s="41">
        <v>0</v>
      </c>
      <c r="J184" s="41">
        <v>-11459</v>
      </c>
      <c r="K184" s="41">
        <v>-329</v>
      </c>
      <c r="L184" s="41">
        <v>0</v>
      </c>
      <c r="M184" s="41">
        <v>0</v>
      </c>
      <c r="N184" s="43">
        <v>-44387</v>
      </c>
    </row>
    <row r="185" spans="1:14" x14ac:dyDescent="0.2">
      <c r="A185" s="39" t="s">
        <v>2996</v>
      </c>
      <c r="B185" s="40"/>
      <c r="C185" s="41">
        <v>0</v>
      </c>
      <c r="D185" s="42">
        <v>0</v>
      </c>
      <c r="E185" s="42">
        <v>1.2585</v>
      </c>
      <c r="F185" s="41">
        <v>0</v>
      </c>
      <c r="G185" s="41">
        <v>387914</v>
      </c>
      <c r="H185" s="41">
        <v>387914</v>
      </c>
      <c r="I185" s="41">
        <v>0</v>
      </c>
      <c r="J185" s="41">
        <v>134994</v>
      </c>
      <c r="K185" s="41">
        <v>3879</v>
      </c>
      <c r="L185" s="41">
        <v>0</v>
      </c>
      <c r="M185" s="41">
        <v>0</v>
      </c>
      <c r="N185" s="43">
        <v>522908</v>
      </c>
    </row>
    <row r="186" spans="1:14" x14ac:dyDescent="0.2">
      <c r="A186" s="39" t="s">
        <v>2997</v>
      </c>
      <c r="B186" s="40"/>
      <c r="C186" s="41">
        <v>0</v>
      </c>
      <c r="D186" s="42">
        <v>0</v>
      </c>
      <c r="E186" s="42">
        <v>0</v>
      </c>
      <c r="F186" s="41">
        <v>0</v>
      </c>
      <c r="G186" s="41">
        <v>0</v>
      </c>
      <c r="H186" s="41">
        <v>0</v>
      </c>
      <c r="I186" s="41">
        <v>32928</v>
      </c>
      <c r="J186" s="41">
        <v>11130</v>
      </c>
      <c r="K186" s="41">
        <v>0</v>
      </c>
      <c r="L186" s="41">
        <v>0</v>
      </c>
      <c r="M186" s="41">
        <v>0</v>
      </c>
      <c r="N186" s="43">
        <v>44058</v>
      </c>
    </row>
    <row r="187" spans="1:14" x14ac:dyDescent="0.2">
      <c r="A187" s="39" t="s">
        <v>2998</v>
      </c>
      <c r="B187" s="40"/>
      <c r="C187" s="41">
        <v>0</v>
      </c>
      <c r="D187" s="42">
        <v>0</v>
      </c>
      <c r="E187" s="42">
        <v>0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5604</v>
      </c>
      <c r="M187" s="41">
        <v>0</v>
      </c>
      <c r="N187" s="43">
        <v>5604</v>
      </c>
    </row>
    <row r="188" spans="1:14" x14ac:dyDescent="0.2">
      <c r="A188" s="34" t="s">
        <v>24</v>
      </c>
      <c r="B188" s="35"/>
      <c r="C188" s="36">
        <f t="shared" ref="C188:N188" si="26">SUM(C179:C187)</f>
        <v>1837</v>
      </c>
      <c r="D188" s="37">
        <f t="shared" si="26"/>
        <v>0</v>
      </c>
      <c r="E188" s="37">
        <f t="shared" si="26"/>
        <v>26.428700000000003</v>
      </c>
      <c r="F188" s="36">
        <f t="shared" si="26"/>
        <v>0</v>
      </c>
      <c r="G188" s="36">
        <f t="shared" si="26"/>
        <v>8113270</v>
      </c>
      <c r="H188" s="36">
        <f t="shared" si="26"/>
        <v>8113270</v>
      </c>
      <c r="I188" s="36">
        <f t="shared" si="26"/>
        <v>32928</v>
      </c>
      <c r="J188" s="36">
        <f t="shared" si="26"/>
        <v>2834547</v>
      </c>
      <c r="K188" s="36">
        <f t="shared" si="26"/>
        <v>81133</v>
      </c>
      <c r="L188" s="36">
        <f t="shared" si="26"/>
        <v>117688</v>
      </c>
      <c r="M188" s="36">
        <f t="shared" si="26"/>
        <v>0</v>
      </c>
      <c r="N188" s="38">
        <f t="shared" si="26"/>
        <v>11098433</v>
      </c>
    </row>
    <row r="189" spans="1:14" x14ac:dyDescent="0.2">
      <c r="A189" s="29" t="s">
        <v>3041</v>
      </c>
      <c r="B189" s="30"/>
      <c r="C189" s="31">
        <f t="shared" ref="C189:N189" si="27">C188</f>
        <v>1837</v>
      </c>
      <c r="D189" s="32">
        <f t="shared" si="27"/>
        <v>0</v>
      </c>
      <c r="E189" s="32">
        <f t="shared" si="27"/>
        <v>26.428700000000003</v>
      </c>
      <c r="F189" s="31">
        <f t="shared" si="27"/>
        <v>0</v>
      </c>
      <c r="G189" s="31">
        <f t="shared" si="27"/>
        <v>8113270</v>
      </c>
      <c r="H189" s="31">
        <f t="shared" si="27"/>
        <v>8113270</v>
      </c>
      <c r="I189" s="31">
        <f t="shared" si="27"/>
        <v>32928</v>
      </c>
      <c r="J189" s="31">
        <f t="shared" si="27"/>
        <v>2834547</v>
      </c>
      <c r="K189" s="31">
        <f t="shared" si="27"/>
        <v>81133</v>
      </c>
      <c r="L189" s="31">
        <f t="shared" si="27"/>
        <v>117688</v>
      </c>
      <c r="M189" s="31">
        <f t="shared" si="27"/>
        <v>0</v>
      </c>
      <c r="N189" s="33">
        <f t="shared" si="27"/>
        <v>11098433</v>
      </c>
    </row>
    <row r="190" spans="1:14" x14ac:dyDescent="0.2">
      <c r="A190" s="39"/>
      <c r="B190" s="40"/>
      <c r="C190" s="41"/>
      <c r="D190" s="42"/>
      <c r="E190" s="42"/>
      <c r="F190" s="41"/>
      <c r="G190" s="41"/>
      <c r="H190" s="41"/>
      <c r="I190" s="41"/>
      <c r="J190" s="41"/>
      <c r="K190" s="41"/>
      <c r="L190" s="41"/>
      <c r="M190" s="41"/>
      <c r="N190" s="43"/>
    </row>
    <row r="191" spans="1:14" x14ac:dyDescent="0.2">
      <c r="A191" s="29" t="s">
        <v>3042</v>
      </c>
      <c r="B191" s="30"/>
      <c r="C191" s="31"/>
      <c r="D191" s="32"/>
      <c r="E191" s="32"/>
      <c r="F191" s="31"/>
      <c r="G191" s="31"/>
      <c r="H191" s="31"/>
      <c r="I191" s="31"/>
      <c r="J191" s="31"/>
      <c r="K191" s="31"/>
      <c r="L191" s="31"/>
      <c r="M191" s="31"/>
      <c r="N191" s="33"/>
    </row>
    <row r="192" spans="1:14" x14ac:dyDescent="0.2">
      <c r="A192" s="29" t="s">
        <v>3043</v>
      </c>
      <c r="B192" s="30" t="s">
        <v>6</v>
      </c>
      <c r="C192" s="31" t="s">
        <v>7</v>
      </c>
      <c r="D192" s="32" t="s">
        <v>8</v>
      </c>
      <c r="E192" s="32" t="s">
        <v>9</v>
      </c>
      <c r="F192" s="31" t="s">
        <v>10</v>
      </c>
      <c r="G192" s="31" t="s">
        <v>11</v>
      </c>
      <c r="H192" s="31" t="s">
        <v>12</v>
      </c>
      <c r="I192" s="31" t="s">
        <v>13</v>
      </c>
      <c r="J192" s="31" t="s">
        <v>14</v>
      </c>
      <c r="K192" s="31" t="s">
        <v>15</v>
      </c>
      <c r="L192" s="31" t="s">
        <v>16</v>
      </c>
      <c r="M192" s="31" t="s">
        <v>17</v>
      </c>
      <c r="N192" s="33" t="s">
        <v>18</v>
      </c>
    </row>
    <row r="193" spans="1:14" x14ac:dyDescent="0.2">
      <c r="A193" s="34" t="s">
        <v>25</v>
      </c>
      <c r="B193" s="35"/>
      <c r="C193" s="36"/>
      <c r="D193" s="37"/>
      <c r="E193" s="37"/>
      <c r="F193" s="36"/>
      <c r="G193" s="36"/>
      <c r="H193" s="36"/>
      <c r="I193" s="36"/>
      <c r="J193" s="36"/>
      <c r="K193" s="36"/>
      <c r="L193" s="36"/>
      <c r="M193" s="36"/>
      <c r="N193" s="38"/>
    </row>
    <row r="194" spans="1:14" x14ac:dyDescent="0.2">
      <c r="A194" s="39" t="s">
        <v>26</v>
      </c>
      <c r="B194" s="40"/>
      <c r="C194" s="41">
        <v>122</v>
      </c>
      <c r="D194" s="42">
        <v>0</v>
      </c>
      <c r="E194" s="42">
        <v>2.9775</v>
      </c>
      <c r="F194" s="41">
        <v>0</v>
      </c>
      <c r="G194" s="41">
        <v>915367</v>
      </c>
      <c r="H194" s="41">
        <v>915367</v>
      </c>
      <c r="I194" s="41">
        <v>0</v>
      </c>
      <c r="J194" s="41">
        <v>318548</v>
      </c>
      <c r="K194" s="41">
        <v>9154</v>
      </c>
      <c r="L194" s="41">
        <v>10370</v>
      </c>
      <c r="M194" s="41">
        <v>0</v>
      </c>
      <c r="N194" s="43">
        <v>1244285</v>
      </c>
    </row>
    <row r="195" spans="1:14" x14ac:dyDescent="0.2">
      <c r="A195" s="39" t="s">
        <v>69</v>
      </c>
      <c r="B195" s="40"/>
      <c r="C195" s="41">
        <v>505</v>
      </c>
      <c r="D195" s="42">
        <v>0</v>
      </c>
      <c r="E195" s="42">
        <v>7.1184000000000003</v>
      </c>
      <c r="F195" s="41">
        <v>0</v>
      </c>
      <c r="G195" s="41">
        <v>2188395</v>
      </c>
      <c r="H195" s="41">
        <v>2188395</v>
      </c>
      <c r="I195" s="41">
        <v>0</v>
      </c>
      <c r="J195" s="41">
        <v>761562</v>
      </c>
      <c r="K195" s="41">
        <v>21884</v>
      </c>
      <c r="L195" s="41">
        <v>30805</v>
      </c>
      <c r="M195" s="41">
        <v>0</v>
      </c>
      <c r="N195" s="43">
        <v>2980762</v>
      </c>
    </row>
    <row r="196" spans="1:14" x14ac:dyDescent="0.2">
      <c r="A196" s="39" t="s">
        <v>2995</v>
      </c>
      <c r="B196" s="40"/>
      <c r="C196" s="41">
        <v>0</v>
      </c>
      <c r="D196" s="42">
        <v>0</v>
      </c>
      <c r="E196" s="42">
        <v>-8.4000000000000005E-2</v>
      </c>
      <c r="F196" s="41">
        <v>0</v>
      </c>
      <c r="G196" s="41">
        <v>-42000</v>
      </c>
      <c r="H196" s="41">
        <v>-42000</v>
      </c>
      <c r="I196" s="41">
        <v>0</v>
      </c>
      <c r="J196" s="41">
        <v>-14616</v>
      </c>
      <c r="K196" s="41">
        <v>-420</v>
      </c>
      <c r="L196" s="41">
        <v>0</v>
      </c>
      <c r="M196" s="41">
        <v>0</v>
      </c>
      <c r="N196" s="43">
        <v>-56616</v>
      </c>
    </row>
    <row r="197" spans="1:14" x14ac:dyDescent="0.2">
      <c r="A197" s="39" t="s">
        <v>2996</v>
      </c>
      <c r="B197" s="40"/>
      <c r="C197" s="41">
        <v>0</v>
      </c>
      <c r="D197" s="42">
        <v>0</v>
      </c>
      <c r="E197" s="42">
        <v>0.50060000000000004</v>
      </c>
      <c r="F197" s="41">
        <v>0</v>
      </c>
      <c r="G197" s="41">
        <v>155188</v>
      </c>
      <c r="H197" s="41">
        <v>155188</v>
      </c>
      <c r="I197" s="41">
        <v>0</v>
      </c>
      <c r="J197" s="41">
        <v>54006</v>
      </c>
      <c r="K197" s="41">
        <v>1552</v>
      </c>
      <c r="L197" s="41">
        <v>0</v>
      </c>
      <c r="M197" s="41">
        <v>0</v>
      </c>
      <c r="N197" s="43">
        <v>209194</v>
      </c>
    </row>
    <row r="198" spans="1:14" x14ac:dyDescent="0.2">
      <c r="A198" s="39" t="s">
        <v>2997</v>
      </c>
      <c r="B198" s="40"/>
      <c r="C198" s="41">
        <v>0</v>
      </c>
      <c r="D198" s="42">
        <v>0</v>
      </c>
      <c r="E198" s="42">
        <v>0</v>
      </c>
      <c r="F198" s="41">
        <v>0</v>
      </c>
      <c r="G198" s="41">
        <v>0</v>
      </c>
      <c r="H198" s="41">
        <v>0</v>
      </c>
      <c r="I198" s="41">
        <v>42000</v>
      </c>
      <c r="J198" s="41">
        <v>14196</v>
      </c>
      <c r="K198" s="41">
        <v>0</v>
      </c>
      <c r="L198" s="41">
        <v>0</v>
      </c>
      <c r="M198" s="41">
        <v>0</v>
      </c>
      <c r="N198" s="43">
        <v>56196</v>
      </c>
    </row>
    <row r="199" spans="1:14" x14ac:dyDescent="0.2">
      <c r="A199" s="39" t="s">
        <v>2998</v>
      </c>
      <c r="B199" s="40"/>
      <c r="C199" s="41">
        <v>0</v>
      </c>
      <c r="D199" s="42">
        <v>0</v>
      </c>
      <c r="E199" s="42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2059</v>
      </c>
      <c r="M199" s="41">
        <v>0</v>
      </c>
      <c r="N199" s="43">
        <v>2059</v>
      </c>
    </row>
    <row r="200" spans="1:14" x14ac:dyDescent="0.2">
      <c r="A200" s="34" t="s">
        <v>24</v>
      </c>
      <c r="B200" s="35"/>
      <c r="C200" s="36">
        <f t="shared" ref="C200:N200" si="28">SUM(C194:C199)</f>
        <v>627</v>
      </c>
      <c r="D200" s="37">
        <f t="shared" si="28"/>
        <v>0</v>
      </c>
      <c r="E200" s="37">
        <f t="shared" si="28"/>
        <v>10.512500000000001</v>
      </c>
      <c r="F200" s="36">
        <f t="shared" si="28"/>
        <v>0</v>
      </c>
      <c r="G200" s="36">
        <f t="shared" si="28"/>
        <v>3216950</v>
      </c>
      <c r="H200" s="36">
        <f t="shared" si="28"/>
        <v>3216950</v>
      </c>
      <c r="I200" s="36">
        <f t="shared" si="28"/>
        <v>42000</v>
      </c>
      <c r="J200" s="36">
        <f t="shared" si="28"/>
        <v>1133696</v>
      </c>
      <c r="K200" s="36">
        <f t="shared" si="28"/>
        <v>32170</v>
      </c>
      <c r="L200" s="36">
        <f t="shared" si="28"/>
        <v>43234</v>
      </c>
      <c r="M200" s="36">
        <f t="shared" si="28"/>
        <v>0</v>
      </c>
      <c r="N200" s="38">
        <f t="shared" si="28"/>
        <v>4435880</v>
      </c>
    </row>
    <row r="201" spans="1:14" x14ac:dyDescent="0.2">
      <c r="A201" s="29" t="s">
        <v>3044</v>
      </c>
      <c r="B201" s="30"/>
      <c r="C201" s="31">
        <f t="shared" ref="C201:N201" si="29">C200</f>
        <v>627</v>
      </c>
      <c r="D201" s="32">
        <f t="shared" si="29"/>
        <v>0</v>
      </c>
      <c r="E201" s="32">
        <f t="shared" si="29"/>
        <v>10.512500000000001</v>
      </c>
      <c r="F201" s="31">
        <f t="shared" si="29"/>
        <v>0</v>
      </c>
      <c r="G201" s="31">
        <f t="shared" si="29"/>
        <v>3216950</v>
      </c>
      <c r="H201" s="31">
        <f t="shared" si="29"/>
        <v>3216950</v>
      </c>
      <c r="I201" s="31">
        <f t="shared" si="29"/>
        <v>42000</v>
      </c>
      <c r="J201" s="31">
        <f t="shared" si="29"/>
        <v>1133696</v>
      </c>
      <c r="K201" s="31">
        <f t="shared" si="29"/>
        <v>32170</v>
      </c>
      <c r="L201" s="31">
        <f t="shared" si="29"/>
        <v>43234</v>
      </c>
      <c r="M201" s="31">
        <f t="shared" si="29"/>
        <v>0</v>
      </c>
      <c r="N201" s="33">
        <f t="shared" si="29"/>
        <v>4435880</v>
      </c>
    </row>
    <row r="202" spans="1:14" x14ac:dyDescent="0.2">
      <c r="A202" s="39"/>
      <c r="B202" s="40"/>
      <c r="C202" s="41"/>
      <c r="D202" s="42"/>
      <c r="E202" s="42"/>
      <c r="F202" s="41"/>
      <c r="G202" s="41"/>
      <c r="H202" s="41"/>
      <c r="I202" s="41"/>
      <c r="J202" s="41"/>
      <c r="K202" s="41"/>
      <c r="L202" s="41"/>
      <c r="M202" s="41"/>
      <c r="N202" s="43"/>
    </row>
    <row r="203" spans="1:14" x14ac:dyDescent="0.2">
      <c r="A203" s="29" t="s">
        <v>3045</v>
      </c>
      <c r="B203" s="30"/>
      <c r="C203" s="31"/>
      <c r="D203" s="32"/>
      <c r="E203" s="32"/>
      <c r="F203" s="31"/>
      <c r="G203" s="31"/>
      <c r="H203" s="31"/>
      <c r="I203" s="31"/>
      <c r="J203" s="31"/>
      <c r="K203" s="31"/>
      <c r="L203" s="31"/>
      <c r="M203" s="31"/>
      <c r="N203" s="33"/>
    </row>
    <row r="204" spans="1:14" x14ac:dyDescent="0.2">
      <c r="A204" s="29" t="s">
        <v>3046</v>
      </c>
      <c r="B204" s="30" t="s">
        <v>6</v>
      </c>
      <c r="C204" s="31" t="s">
        <v>7</v>
      </c>
      <c r="D204" s="32" t="s">
        <v>8</v>
      </c>
      <c r="E204" s="32" t="s">
        <v>9</v>
      </c>
      <c r="F204" s="31" t="s">
        <v>10</v>
      </c>
      <c r="G204" s="31" t="s">
        <v>11</v>
      </c>
      <c r="H204" s="31" t="s">
        <v>12</v>
      </c>
      <c r="I204" s="31" t="s">
        <v>13</v>
      </c>
      <c r="J204" s="31" t="s">
        <v>14</v>
      </c>
      <c r="K204" s="31" t="s">
        <v>15</v>
      </c>
      <c r="L204" s="31" t="s">
        <v>16</v>
      </c>
      <c r="M204" s="31" t="s">
        <v>17</v>
      </c>
      <c r="N204" s="33" t="s">
        <v>18</v>
      </c>
    </row>
    <row r="205" spans="1:14" x14ac:dyDescent="0.2">
      <c r="A205" s="34" t="s">
        <v>25</v>
      </c>
      <c r="B205" s="35"/>
      <c r="C205" s="36"/>
      <c r="D205" s="37"/>
      <c r="E205" s="37"/>
      <c r="F205" s="36"/>
      <c r="G205" s="36"/>
      <c r="H205" s="36"/>
      <c r="I205" s="36"/>
      <c r="J205" s="36"/>
      <c r="K205" s="36"/>
      <c r="L205" s="36"/>
      <c r="M205" s="36"/>
      <c r="N205" s="38"/>
    </row>
    <row r="206" spans="1:14" x14ac:dyDescent="0.2">
      <c r="A206" s="39" t="s">
        <v>26</v>
      </c>
      <c r="B206" s="40"/>
      <c r="C206" s="41">
        <v>54</v>
      </c>
      <c r="D206" s="42">
        <v>0</v>
      </c>
      <c r="E206" s="42">
        <v>1.6983999999999999</v>
      </c>
      <c r="F206" s="41">
        <v>0</v>
      </c>
      <c r="G206" s="41">
        <v>522136</v>
      </c>
      <c r="H206" s="41">
        <v>522136</v>
      </c>
      <c r="I206" s="41">
        <v>0</v>
      </c>
      <c r="J206" s="41">
        <v>181703</v>
      </c>
      <c r="K206" s="41">
        <v>5221</v>
      </c>
      <c r="L206" s="41">
        <v>4590</v>
      </c>
      <c r="M206" s="41">
        <v>0</v>
      </c>
      <c r="N206" s="43">
        <v>708429</v>
      </c>
    </row>
    <row r="207" spans="1:14" x14ac:dyDescent="0.2">
      <c r="A207" s="39" t="s">
        <v>69</v>
      </c>
      <c r="B207" s="40"/>
      <c r="C207" s="41">
        <v>154</v>
      </c>
      <c r="D207" s="42">
        <v>0</v>
      </c>
      <c r="E207" s="42">
        <v>2.8048999999999999</v>
      </c>
      <c r="F207" s="41">
        <v>0</v>
      </c>
      <c r="G207" s="41">
        <v>862305</v>
      </c>
      <c r="H207" s="41">
        <v>862305</v>
      </c>
      <c r="I207" s="41">
        <v>0</v>
      </c>
      <c r="J207" s="41">
        <v>300082</v>
      </c>
      <c r="K207" s="41">
        <v>8623</v>
      </c>
      <c r="L207" s="41">
        <v>9394</v>
      </c>
      <c r="M207" s="41">
        <v>0</v>
      </c>
      <c r="N207" s="43">
        <v>1171781</v>
      </c>
    </row>
    <row r="208" spans="1:14" x14ac:dyDescent="0.2">
      <c r="A208" s="39" t="s">
        <v>2996</v>
      </c>
      <c r="B208" s="40"/>
      <c r="C208" s="41">
        <v>0</v>
      </c>
      <c r="D208" s="42">
        <v>0</v>
      </c>
      <c r="E208" s="42">
        <v>0.22520000000000001</v>
      </c>
      <c r="F208" s="41">
        <v>0</v>
      </c>
      <c r="G208" s="41">
        <v>69222</v>
      </c>
      <c r="H208" s="41">
        <v>69222</v>
      </c>
      <c r="I208" s="41">
        <v>0</v>
      </c>
      <c r="J208" s="41">
        <v>24089</v>
      </c>
      <c r="K208" s="41">
        <v>692</v>
      </c>
      <c r="L208" s="41">
        <v>0</v>
      </c>
      <c r="M208" s="41">
        <v>0</v>
      </c>
      <c r="N208" s="43">
        <v>93311</v>
      </c>
    </row>
    <row r="209" spans="1:14" x14ac:dyDescent="0.2">
      <c r="A209" s="39" t="s">
        <v>2998</v>
      </c>
      <c r="B209" s="40"/>
      <c r="C209" s="41">
        <v>0</v>
      </c>
      <c r="D209" s="42">
        <v>0</v>
      </c>
      <c r="E209" s="42">
        <v>0</v>
      </c>
      <c r="F209" s="41">
        <v>0</v>
      </c>
      <c r="G209" s="41">
        <v>0</v>
      </c>
      <c r="H209" s="41">
        <v>0</v>
      </c>
      <c r="I209" s="41">
        <v>0</v>
      </c>
      <c r="J209" s="41">
        <v>0</v>
      </c>
      <c r="K209" s="41">
        <v>0</v>
      </c>
      <c r="L209" s="41">
        <v>699</v>
      </c>
      <c r="M209" s="41">
        <v>0</v>
      </c>
      <c r="N209" s="43">
        <v>699</v>
      </c>
    </row>
    <row r="210" spans="1:14" x14ac:dyDescent="0.2">
      <c r="A210" s="34" t="s">
        <v>24</v>
      </c>
      <c r="B210" s="35"/>
      <c r="C210" s="36">
        <f t="shared" ref="C210:N210" si="30">SUM(C206:C209)</f>
        <v>208</v>
      </c>
      <c r="D210" s="37">
        <f t="shared" si="30"/>
        <v>0</v>
      </c>
      <c r="E210" s="37">
        <f t="shared" si="30"/>
        <v>4.7284999999999995</v>
      </c>
      <c r="F210" s="36">
        <f t="shared" si="30"/>
        <v>0</v>
      </c>
      <c r="G210" s="36">
        <f t="shared" si="30"/>
        <v>1453663</v>
      </c>
      <c r="H210" s="36">
        <f t="shared" si="30"/>
        <v>1453663</v>
      </c>
      <c r="I210" s="36">
        <f t="shared" si="30"/>
        <v>0</v>
      </c>
      <c r="J210" s="36">
        <f t="shared" si="30"/>
        <v>505874</v>
      </c>
      <c r="K210" s="36">
        <f t="shared" si="30"/>
        <v>14536</v>
      </c>
      <c r="L210" s="36">
        <f t="shared" si="30"/>
        <v>14683</v>
      </c>
      <c r="M210" s="36">
        <f t="shared" si="30"/>
        <v>0</v>
      </c>
      <c r="N210" s="38">
        <f t="shared" si="30"/>
        <v>1974220</v>
      </c>
    </row>
    <row r="211" spans="1:14" x14ac:dyDescent="0.2">
      <c r="A211" s="29" t="s">
        <v>3047</v>
      </c>
      <c r="B211" s="30"/>
      <c r="C211" s="31">
        <f t="shared" ref="C211:N211" si="31">C210</f>
        <v>208</v>
      </c>
      <c r="D211" s="32">
        <f t="shared" si="31"/>
        <v>0</v>
      </c>
      <c r="E211" s="32">
        <f t="shared" si="31"/>
        <v>4.7284999999999995</v>
      </c>
      <c r="F211" s="31">
        <f t="shared" si="31"/>
        <v>0</v>
      </c>
      <c r="G211" s="31">
        <f t="shared" si="31"/>
        <v>1453663</v>
      </c>
      <c r="H211" s="31">
        <f t="shared" si="31"/>
        <v>1453663</v>
      </c>
      <c r="I211" s="31">
        <f t="shared" si="31"/>
        <v>0</v>
      </c>
      <c r="J211" s="31">
        <f t="shared" si="31"/>
        <v>505874</v>
      </c>
      <c r="K211" s="31">
        <f t="shared" si="31"/>
        <v>14536</v>
      </c>
      <c r="L211" s="31">
        <f t="shared" si="31"/>
        <v>14683</v>
      </c>
      <c r="M211" s="31">
        <f t="shared" si="31"/>
        <v>0</v>
      </c>
      <c r="N211" s="33">
        <f t="shared" si="31"/>
        <v>1974220</v>
      </c>
    </row>
    <row r="212" spans="1:14" x14ac:dyDescent="0.2">
      <c r="A212" s="39"/>
      <c r="B212" s="40"/>
      <c r="C212" s="41"/>
      <c r="D212" s="42"/>
      <c r="E212" s="42"/>
      <c r="F212" s="41"/>
      <c r="G212" s="41"/>
      <c r="H212" s="41"/>
      <c r="I212" s="41"/>
      <c r="J212" s="41"/>
      <c r="K212" s="41"/>
      <c r="L212" s="41"/>
      <c r="M212" s="41"/>
      <c r="N212" s="43"/>
    </row>
    <row r="213" spans="1:14" x14ac:dyDescent="0.2">
      <c r="A213" s="29" t="s">
        <v>3048</v>
      </c>
      <c r="B213" s="30"/>
      <c r="C213" s="31"/>
      <c r="D213" s="32"/>
      <c r="E213" s="32"/>
      <c r="F213" s="31"/>
      <c r="G213" s="31"/>
      <c r="H213" s="31"/>
      <c r="I213" s="31"/>
      <c r="J213" s="31"/>
      <c r="K213" s="31"/>
      <c r="L213" s="31"/>
      <c r="M213" s="31"/>
      <c r="N213" s="33"/>
    </row>
    <row r="214" spans="1:14" x14ac:dyDescent="0.2">
      <c r="A214" s="29" t="s">
        <v>3049</v>
      </c>
      <c r="B214" s="30" t="s">
        <v>6</v>
      </c>
      <c r="C214" s="31" t="s">
        <v>7</v>
      </c>
      <c r="D214" s="32" t="s">
        <v>8</v>
      </c>
      <c r="E214" s="32" t="s">
        <v>9</v>
      </c>
      <c r="F214" s="31" t="s">
        <v>10</v>
      </c>
      <c r="G214" s="31" t="s">
        <v>11</v>
      </c>
      <c r="H214" s="31" t="s">
        <v>12</v>
      </c>
      <c r="I214" s="31" t="s">
        <v>13</v>
      </c>
      <c r="J214" s="31" t="s">
        <v>14</v>
      </c>
      <c r="K214" s="31" t="s">
        <v>15</v>
      </c>
      <c r="L214" s="31" t="s">
        <v>16</v>
      </c>
      <c r="M214" s="31" t="s">
        <v>17</v>
      </c>
      <c r="N214" s="33" t="s">
        <v>18</v>
      </c>
    </row>
    <row r="215" spans="1:14" x14ac:dyDescent="0.2">
      <c r="A215" s="34" t="s">
        <v>25</v>
      </c>
      <c r="B215" s="35"/>
      <c r="C215" s="36"/>
      <c r="D215" s="37"/>
      <c r="E215" s="37"/>
      <c r="F215" s="36"/>
      <c r="G215" s="36"/>
      <c r="H215" s="36"/>
      <c r="I215" s="36"/>
      <c r="J215" s="36"/>
      <c r="K215" s="36"/>
      <c r="L215" s="36"/>
      <c r="M215" s="36"/>
      <c r="N215" s="38"/>
    </row>
    <row r="216" spans="1:14" x14ac:dyDescent="0.2">
      <c r="A216" s="39" t="s">
        <v>69</v>
      </c>
      <c r="B216" s="40"/>
      <c r="C216" s="41">
        <v>504</v>
      </c>
      <c r="D216" s="42">
        <v>0</v>
      </c>
      <c r="E216" s="42">
        <v>7.1074000000000002</v>
      </c>
      <c r="F216" s="41">
        <v>0</v>
      </c>
      <c r="G216" s="41">
        <v>2185014</v>
      </c>
      <c r="H216" s="41">
        <v>2185014</v>
      </c>
      <c r="I216" s="41">
        <v>0</v>
      </c>
      <c r="J216" s="41">
        <v>760384</v>
      </c>
      <c r="K216" s="41">
        <v>21850</v>
      </c>
      <c r="L216" s="41">
        <v>30744</v>
      </c>
      <c r="M216" s="41">
        <v>0</v>
      </c>
      <c r="N216" s="43">
        <v>2976142</v>
      </c>
    </row>
    <row r="217" spans="1:14" x14ac:dyDescent="0.2">
      <c r="A217" s="39" t="s">
        <v>69</v>
      </c>
      <c r="B217" s="40"/>
      <c r="C217" s="41">
        <v>830</v>
      </c>
      <c r="D217" s="42">
        <v>0</v>
      </c>
      <c r="E217" s="42">
        <v>10.445399999999999</v>
      </c>
      <c r="F217" s="41">
        <v>0</v>
      </c>
      <c r="G217" s="41">
        <v>3211208</v>
      </c>
      <c r="H217" s="41">
        <v>3211208</v>
      </c>
      <c r="I217" s="41">
        <v>0</v>
      </c>
      <c r="J217" s="41">
        <v>1117501</v>
      </c>
      <c r="K217" s="41">
        <v>32112</v>
      </c>
      <c r="L217" s="41">
        <v>50630</v>
      </c>
      <c r="M217" s="41">
        <v>0</v>
      </c>
      <c r="N217" s="43">
        <v>4379339</v>
      </c>
    </row>
    <row r="218" spans="1:14" x14ac:dyDescent="0.2">
      <c r="A218" s="39" t="s">
        <v>90</v>
      </c>
      <c r="B218" s="40"/>
      <c r="C218" s="41">
        <v>314</v>
      </c>
      <c r="D218" s="42">
        <v>0</v>
      </c>
      <c r="E218" s="42">
        <v>3.2866</v>
      </c>
      <c r="F218" s="41">
        <v>0</v>
      </c>
      <c r="G218" s="41">
        <v>1010393</v>
      </c>
      <c r="H218" s="41">
        <v>1010393</v>
      </c>
      <c r="I218" s="41">
        <v>0</v>
      </c>
      <c r="J218" s="41">
        <v>351616</v>
      </c>
      <c r="K218" s="41">
        <v>10104</v>
      </c>
      <c r="L218" s="41">
        <v>12874</v>
      </c>
      <c r="M218" s="41">
        <v>0</v>
      </c>
      <c r="N218" s="43">
        <v>1374883</v>
      </c>
    </row>
    <row r="219" spans="1:14" x14ac:dyDescent="0.2">
      <c r="A219" s="39" t="s">
        <v>130</v>
      </c>
      <c r="B219" s="40"/>
      <c r="C219" s="41">
        <v>213</v>
      </c>
      <c r="D219" s="42">
        <v>0</v>
      </c>
      <c r="E219" s="42">
        <v>1.1932</v>
      </c>
      <c r="F219" s="41">
        <v>0</v>
      </c>
      <c r="G219" s="41">
        <v>366823</v>
      </c>
      <c r="H219" s="41">
        <v>366823</v>
      </c>
      <c r="I219" s="41">
        <v>0</v>
      </c>
      <c r="J219" s="41">
        <v>127654</v>
      </c>
      <c r="K219" s="41">
        <v>3668</v>
      </c>
      <c r="L219" s="41">
        <v>4260</v>
      </c>
      <c r="M219" s="41">
        <v>0</v>
      </c>
      <c r="N219" s="43">
        <v>498737</v>
      </c>
    </row>
    <row r="220" spans="1:14" x14ac:dyDescent="0.2">
      <c r="A220" s="39" t="s">
        <v>130</v>
      </c>
      <c r="B220" s="40"/>
      <c r="C220" s="41">
        <v>101</v>
      </c>
      <c r="D220" s="42">
        <v>0</v>
      </c>
      <c r="E220" s="42">
        <v>0.66749999999999998</v>
      </c>
      <c r="F220" s="41">
        <v>0</v>
      </c>
      <c r="G220" s="41">
        <v>205208</v>
      </c>
      <c r="H220" s="41">
        <v>205208</v>
      </c>
      <c r="I220" s="41">
        <v>0</v>
      </c>
      <c r="J220" s="41">
        <v>71413</v>
      </c>
      <c r="K220" s="41">
        <v>2052</v>
      </c>
      <c r="L220" s="41">
        <v>2020</v>
      </c>
      <c r="M220" s="41">
        <v>0</v>
      </c>
      <c r="N220" s="43">
        <v>278641</v>
      </c>
    </row>
    <row r="221" spans="1:14" x14ac:dyDescent="0.2">
      <c r="A221" s="39" t="s">
        <v>2995</v>
      </c>
      <c r="B221" s="40"/>
      <c r="C221" s="41">
        <v>0</v>
      </c>
      <c r="D221" s="42">
        <v>0</v>
      </c>
      <c r="E221" s="42">
        <v>-4.5699999999999998E-2</v>
      </c>
      <c r="F221" s="41">
        <v>0</v>
      </c>
      <c r="G221" s="41">
        <v>-22848</v>
      </c>
      <c r="H221" s="41">
        <v>-22848</v>
      </c>
      <c r="I221" s="41">
        <v>0</v>
      </c>
      <c r="J221" s="41">
        <v>-7950</v>
      </c>
      <c r="K221" s="41">
        <v>-228</v>
      </c>
      <c r="L221" s="41">
        <v>0</v>
      </c>
      <c r="M221" s="41">
        <v>0</v>
      </c>
      <c r="N221" s="43">
        <v>-30798</v>
      </c>
    </row>
    <row r="222" spans="1:14" x14ac:dyDescent="0.2">
      <c r="A222" s="39" t="s">
        <v>2996</v>
      </c>
      <c r="B222" s="40"/>
      <c r="C222" s="41">
        <v>0</v>
      </c>
      <c r="D222" s="42">
        <v>0</v>
      </c>
      <c r="E222" s="42">
        <v>1.1327</v>
      </c>
      <c r="F222" s="41">
        <v>0</v>
      </c>
      <c r="G222" s="41">
        <v>348932</v>
      </c>
      <c r="H222" s="41">
        <v>348932</v>
      </c>
      <c r="I222" s="41">
        <v>0</v>
      </c>
      <c r="J222" s="41">
        <v>121428</v>
      </c>
      <c r="K222" s="41">
        <v>3489</v>
      </c>
      <c r="L222" s="41">
        <v>0</v>
      </c>
      <c r="M222" s="41">
        <v>0</v>
      </c>
      <c r="N222" s="43">
        <v>470360</v>
      </c>
    </row>
    <row r="223" spans="1:14" x14ac:dyDescent="0.2">
      <c r="A223" s="39" t="s">
        <v>41</v>
      </c>
      <c r="B223" s="40"/>
      <c r="C223" s="41">
        <v>0</v>
      </c>
      <c r="D223" s="42">
        <v>0</v>
      </c>
      <c r="E223" s="42">
        <v>0</v>
      </c>
      <c r="F223" s="41">
        <v>0</v>
      </c>
      <c r="G223" s="41">
        <v>0</v>
      </c>
      <c r="H223" s="41">
        <v>0</v>
      </c>
      <c r="I223" s="41">
        <v>22848</v>
      </c>
      <c r="J223" s="41">
        <v>7722</v>
      </c>
      <c r="K223" s="41">
        <v>0</v>
      </c>
      <c r="L223" s="41">
        <v>0</v>
      </c>
      <c r="M223" s="41">
        <v>0</v>
      </c>
      <c r="N223" s="43">
        <v>30570</v>
      </c>
    </row>
    <row r="224" spans="1:14" x14ac:dyDescent="0.2">
      <c r="A224" s="39" t="s">
        <v>2998</v>
      </c>
      <c r="B224" s="40"/>
      <c r="C224" s="41">
        <v>0</v>
      </c>
      <c r="D224" s="42">
        <v>0</v>
      </c>
      <c r="E224" s="42">
        <v>0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5026</v>
      </c>
      <c r="M224" s="41">
        <v>0</v>
      </c>
      <c r="N224" s="43">
        <v>5026</v>
      </c>
    </row>
    <row r="225" spans="1:14" x14ac:dyDescent="0.2">
      <c r="A225" s="34" t="s">
        <v>24</v>
      </c>
      <c r="B225" s="35"/>
      <c r="C225" s="36">
        <f t="shared" ref="C225:N225" si="32">SUM(C216:C224)</f>
        <v>1962</v>
      </c>
      <c r="D225" s="37">
        <f t="shared" si="32"/>
        <v>0</v>
      </c>
      <c r="E225" s="37">
        <f t="shared" si="32"/>
        <v>23.787099999999999</v>
      </c>
      <c r="F225" s="36">
        <f t="shared" si="32"/>
        <v>0</v>
      </c>
      <c r="G225" s="36">
        <f t="shared" si="32"/>
        <v>7304730</v>
      </c>
      <c r="H225" s="36">
        <f t="shared" si="32"/>
        <v>7304730</v>
      </c>
      <c r="I225" s="36">
        <f t="shared" si="32"/>
        <v>22848</v>
      </c>
      <c r="J225" s="36">
        <f t="shared" si="32"/>
        <v>2549768</v>
      </c>
      <c r="K225" s="36">
        <f t="shared" si="32"/>
        <v>73047</v>
      </c>
      <c r="L225" s="36">
        <f t="shared" si="32"/>
        <v>105554</v>
      </c>
      <c r="M225" s="36">
        <f t="shared" si="32"/>
        <v>0</v>
      </c>
      <c r="N225" s="38">
        <f t="shared" si="32"/>
        <v>9982900</v>
      </c>
    </row>
    <row r="226" spans="1:14" x14ac:dyDescent="0.2">
      <c r="A226" s="29" t="s">
        <v>3050</v>
      </c>
      <c r="B226" s="30"/>
      <c r="C226" s="31">
        <f t="shared" ref="C226:N226" si="33">C225</f>
        <v>1962</v>
      </c>
      <c r="D226" s="32">
        <f t="shared" si="33"/>
        <v>0</v>
      </c>
      <c r="E226" s="32">
        <f t="shared" si="33"/>
        <v>23.787099999999999</v>
      </c>
      <c r="F226" s="31">
        <f t="shared" si="33"/>
        <v>0</v>
      </c>
      <c r="G226" s="31">
        <f t="shared" si="33"/>
        <v>7304730</v>
      </c>
      <c r="H226" s="31">
        <f t="shared" si="33"/>
        <v>7304730</v>
      </c>
      <c r="I226" s="31">
        <f t="shared" si="33"/>
        <v>22848</v>
      </c>
      <c r="J226" s="31">
        <f t="shared" si="33"/>
        <v>2549768</v>
      </c>
      <c r="K226" s="31">
        <f t="shared" si="33"/>
        <v>73047</v>
      </c>
      <c r="L226" s="31">
        <f t="shared" si="33"/>
        <v>105554</v>
      </c>
      <c r="M226" s="31">
        <f t="shared" si="33"/>
        <v>0</v>
      </c>
      <c r="N226" s="33">
        <f t="shared" si="33"/>
        <v>9982900</v>
      </c>
    </row>
    <row r="227" spans="1:14" x14ac:dyDescent="0.2">
      <c r="A227" s="39"/>
      <c r="B227" s="40"/>
      <c r="C227" s="41"/>
      <c r="D227" s="42"/>
      <c r="E227" s="42"/>
      <c r="F227" s="41"/>
      <c r="G227" s="41"/>
      <c r="H227" s="41"/>
      <c r="I227" s="41"/>
      <c r="J227" s="41"/>
      <c r="K227" s="41"/>
      <c r="L227" s="41"/>
      <c r="M227" s="41"/>
      <c r="N227" s="43"/>
    </row>
    <row r="228" spans="1:14" x14ac:dyDescent="0.2">
      <c r="A228" s="29" t="s">
        <v>3051</v>
      </c>
      <c r="B228" s="30"/>
      <c r="C228" s="31"/>
      <c r="D228" s="32"/>
      <c r="E228" s="32"/>
      <c r="F228" s="31"/>
      <c r="G228" s="31"/>
      <c r="H228" s="31"/>
      <c r="I228" s="31"/>
      <c r="J228" s="31"/>
      <c r="K228" s="31"/>
      <c r="L228" s="31"/>
      <c r="M228" s="31"/>
      <c r="N228" s="33"/>
    </row>
    <row r="229" spans="1:14" x14ac:dyDescent="0.2">
      <c r="A229" s="29" t="s">
        <v>3052</v>
      </c>
      <c r="B229" s="30" t="s">
        <v>6</v>
      </c>
      <c r="C229" s="31" t="s">
        <v>7</v>
      </c>
      <c r="D229" s="32" t="s">
        <v>8</v>
      </c>
      <c r="E229" s="32" t="s">
        <v>9</v>
      </c>
      <c r="F229" s="31" t="s">
        <v>10</v>
      </c>
      <c r="G229" s="31" t="s">
        <v>11</v>
      </c>
      <c r="H229" s="31" t="s">
        <v>12</v>
      </c>
      <c r="I229" s="31" t="s">
        <v>13</v>
      </c>
      <c r="J229" s="31" t="s">
        <v>14</v>
      </c>
      <c r="K229" s="31" t="s">
        <v>15</v>
      </c>
      <c r="L229" s="31" t="s">
        <v>16</v>
      </c>
      <c r="M229" s="31" t="s">
        <v>17</v>
      </c>
      <c r="N229" s="33" t="s">
        <v>18</v>
      </c>
    </row>
    <row r="230" spans="1:14" x14ac:dyDescent="0.2">
      <c r="A230" s="34" t="s">
        <v>25</v>
      </c>
      <c r="B230" s="35"/>
      <c r="C230" s="36"/>
      <c r="D230" s="37"/>
      <c r="E230" s="37"/>
      <c r="F230" s="36"/>
      <c r="G230" s="36"/>
      <c r="H230" s="36"/>
      <c r="I230" s="36"/>
      <c r="J230" s="36"/>
      <c r="K230" s="36"/>
      <c r="L230" s="36"/>
      <c r="M230" s="36"/>
      <c r="N230" s="38"/>
    </row>
    <row r="231" spans="1:14" x14ac:dyDescent="0.2">
      <c r="A231" s="39" t="s">
        <v>225</v>
      </c>
      <c r="B231" s="40"/>
      <c r="C231" s="41">
        <v>18</v>
      </c>
      <c r="D231" s="42">
        <v>0</v>
      </c>
      <c r="E231" s="42">
        <v>0.43090000000000001</v>
      </c>
      <c r="F231" s="41">
        <v>0</v>
      </c>
      <c r="G231" s="41">
        <v>132471</v>
      </c>
      <c r="H231" s="41">
        <v>132471</v>
      </c>
      <c r="I231" s="41">
        <v>0</v>
      </c>
      <c r="J231" s="41">
        <v>46100</v>
      </c>
      <c r="K231" s="41">
        <v>1325</v>
      </c>
      <c r="L231" s="41">
        <v>1080</v>
      </c>
      <c r="M231" s="41">
        <v>0</v>
      </c>
      <c r="N231" s="43">
        <v>179651</v>
      </c>
    </row>
    <row r="232" spans="1:14" x14ac:dyDescent="0.2">
      <c r="A232" s="39" t="s">
        <v>753</v>
      </c>
      <c r="B232" s="40"/>
      <c r="C232" s="41">
        <v>165</v>
      </c>
      <c r="D232" s="42">
        <v>0</v>
      </c>
      <c r="E232" s="42">
        <v>2.6181999999999999</v>
      </c>
      <c r="F232" s="41">
        <v>0</v>
      </c>
      <c r="G232" s="41">
        <v>804908</v>
      </c>
      <c r="H232" s="41">
        <v>804908</v>
      </c>
      <c r="I232" s="41">
        <v>0</v>
      </c>
      <c r="J232" s="41">
        <v>280108</v>
      </c>
      <c r="K232" s="41">
        <v>8049</v>
      </c>
      <c r="L232" s="41">
        <v>9900</v>
      </c>
      <c r="M232" s="41">
        <v>0</v>
      </c>
      <c r="N232" s="43">
        <v>1094916</v>
      </c>
    </row>
    <row r="233" spans="1:14" x14ac:dyDescent="0.2">
      <c r="A233" s="39" t="s">
        <v>69</v>
      </c>
      <c r="B233" s="40"/>
      <c r="C233" s="41">
        <v>1294</v>
      </c>
      <c r="D233" s="42">
        <v>0</v>
      </c>
      <c r="E233" s="42">
        <v>14.5662</v>
      </c>
      <c r="F233" s="41">
        <v>0</v>
      </c>
      <c r="G233" s="41">
        <v>4478058</v>
      </c>
      <c r="H233" s="41">
        <v>4478058</v>
      </c>
      <c r="I233" s="41">
        <v>0</v>
      </c>
      <c r="J233" s="41">
        <v>1558364</v>
      </c>
      <c r="K233" s="41">
        <v>44781</v>
      </c>
      <c r="L233" s="41">
        <v>78934</v>
      </c>
      <c r="M233" s="41">
        <v>0</v>
      </c>
      <c r="N233" s="43">
        <v>6115356</v>
      </c>
    </row>
    <row r="234" spans="1:14" x14ac:dyDescent="0.2">
      <c r="A234" s="39" t="s">
        <v>90</v>
      </c>
      <c r="B234" s="40"/>
      <c r="C234" s="41">
        <v>160</v>
      </c>
      <c r="D234" s="42">
        <v>0</v>
      </c>
      <c r="E234" s="42">
        <v>1.9361999999999999</v>
      </c>
      <c r="F234" s="41">
        <v>0</v>
      </c>
      <c r="G234" s="41">
        <v>595242</v>
      </c>
      <c r="H234" s="41">
        <v>595242</v>
      </c>
      <c r="I234" s="41">
        <v>0</v>
      </c>
      <c r="J234" s="41">
        <v>207144</v>
      </c>
      <c r="K234" s="41">
        <v>5952</v>
      </c>
      <c r="L234" s="41">
        <v>6560</v>
      </c>
      <c r="M234" s="41">
        <v>0</v>
      </c>
      <c r="N234" s="43">
        <v>808946</v>
      </c>
    </row>
    <row r="235" spans="1:14" x14ac:dyDescent="0.2">
      <c r="A235" s="39" t="s">
        <v>681</v>
      </c>
      <c r="B235" s="40"/>
      <c r="C235" s="41">
        <v>0</v>
      </c>
      <c r="D235" s="42">
        <v>0</v>
      </c>
      <c r="E235" s="42">
        <v>0.3332</v>
      </c>
      <c r="F235" s="41">
        <v>0</v>
      </c>
      <c r="G235" s="41">
        <v>102435</v>
      </c>
      <c r="H235" s="41">
        <v>102435</v>
      </c>
      <c r="I235" s="41">
        <v>0</v>
      </c>
      <c r="J235" s="41">
        <v>35647</v>
      </c>
      <c r="K235" s="41">
        <v>1024</v>
      </c>
      <c r="L235" s="41">
        <v>0</v>
      </c>
      <c r="M235" s="41">
        <v>0</v>
      </c>
      <c r="N235" s="43">
        <v>138082</v>
      </c>
    </row>
    <row r="236" spans="1:14" x14ac:dyDescent="0.2">
      <c r="A236" s="39" t="s">
        <v>2996</v>
      </c>
      <c r="B236" s="40"/>
      <c r="C236" s="41">
        <v>0</v>
      </c>
      <c r="D236" s="42">
        <v>0</v>
      </c>
      <c r="E236" s="42">
        <v>0.99419999999999997</v>
      </c>
      <c r="F236" s="41">
        <v>0</v>
      </c>
      <c r="G236" s="41">
        <v>305656</v>
      </c>
      <c r="H236" s="41">
        <v>305656</v>
      </c>
      <c r="I236" s="41">
        <v>0</v>
      </c>
      <c r="J236" s="41">
        <v>106369</v>
      </c>
      <c r="K236" s="41">
        <v>3057</v>
      </c>
      <c r="L236" s="41">
        <v>0</v>
      </c>
      <c r="M236" s="41">
        <v>0</v>
      </c>
      <c r="N236" s="43">
        <v>412025</v>
      </c>
    </row>
    <row r="237" spans="1:14" x14ac:dyDescent="0.2">
      <c r="A237" s="39" t="s">
        <v>682</v>
      </c>
      <c r="B237" s="40"/>
      <c r="C237" s="41">
        <v>0</v>
      </c>
      <c r="D237" s="42">
        <v>0</v>
      </c>
      <c r="E237" s="42">
        <v>0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1260</v>
      </c>
      <c r="M237" s="41">
        <v>0</v>
      </c>
      <c r="N237" s="43">
        <v>1260</v>
      </c>
    </row>
    <row r="238" spans="1:14" x14ac:dyDescent="0.2">
      <c r="A238" s="39" t="s">
        <v>2998</v>
      </c>
      <c r="B238" s="40"/>
      <c r="C238" s="41">
        <v>0</v>
      </c>
      <c r="D238" s="42">
        <v>0</v>
      </c>
      <c r="E238" s="42">
        <v>0</v>
      </c>
      <c r="F238" s="41">
        <v>0</v>
      </c>
      <c r="G238" s="41"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4887</v>
      </c>
      <c r="M238" s="41">
        <v>0</v>
      </c>
      <c r="N238" s="43">
        <v>4887</v>
      </c>
    </row>
    <row r="239" spans="1:14" x14ac:dyDescent="0.2">
      <c r="A239" s="34" t="s">
        <v>24</v>
      </c>
      <c r="B239" s="35"/>
      <c r="C239" s="36">
        <f t="shared" ref="C239:N239" si="34">SUM(C231:C238)</f>
        <v>1637</v>
      </c>
      <c r="D239" s="37">
        <f t="shared" si="34"/>
        <v>0</v>
      </c>
      <c r="E239" s="37">
        <f t="shared" si="34"/>
        <v>20.878900000000002</v>
      </c>
      <c r="F239" s="36">
        <f t="shared" si="34"/>
        <v>0</v>
      </c>
      <c r="G239" s="36">
        <f t="shared" si="34"/>
        <v>6418770</v>
      </c>
      <c r="H239" s="36">
        <f t="shared" si="34"/>
        <v>6418770</v>
      </c>
      <c r="I239" s="36">
        <f t="shared" si="34"/>
        <v>0</v>
      </c>
      <c r="J239" s="36">
        <f t="shared" si="34"/>
        <v>2233732</v>
      </c>
      <c r="K239" s="36">
        <f t="shared" si="34"/>
        <v>64188</v>
      </c>
      <c r="L239" s="36">
        <f t="shared" si="34"/>
        <v>102621</v>
      </c>
      <c r="M239" s="36">
        <f t="shared" si="34"/>
        <v>0</v>
      </c>
      <c r="N239" s="38">
        <f t="shared" si="34"/>
        <v>8755123</v>
      </c>
    </row>
    <row r="240" spans="1:14" x14ac:dyDescent="0.2">
      <c r="A240" s="29" t="s">
        <v>3053</v>
      </c>
      <c r="B240" s="30"/>
      <c r="C240" s="31">
        <f t="shared" ref="C240:N240" si="35">C239</f>
        <v>1637</v>
      </c>
      <c r="D240" s="32">
        <f t="shared" si="35"/>
        <v>0</v>
      </c>
      <c r="E240" s="32">
        <f t="shared" si="35"/>
        <v>20.878900000000002</v>
      </c>
      <c r="F240" s="31">
        <f t="shared" si="35"/>
        <v>0</v>
      </c>
      <c r="G240" s="31">
        <f t="shared" si="35"/>
        <v>6418770</v>
      </c>
      <c r="H240" s="31">
        <f t="shared" si="35"/>
        <v>6418770</v>
      </c>
      <c r="I240" s="31">
        <f t="shared" si="35"/>
        <v>0</v>
      </c>
      <c r="J240" s="31">
        <f t="shared" si="35"/>
        <v>2233732</v>
      </c>
      <c r="K240" s="31">
        <f t="shared" si="35"/>
        <v>64188</v>
      </c>
      <c r="L240" s="31">
        <f t="shared" si="35"/>
        <v>102621</v>
      </c>
      <c r="M240" s="31">
        <f t="shared" si="35"/>
        <v>0</v>
      </c>
      <c r="N240" s="33">
        <f t="shared" si="35"/>
        <v>8755123</v>
      </c>
    </row>
    <row r="241" spans="1:14" x14ac:dyDescent="0.2">
      <c r="A241" s="39"/>
      <c r="B241" s="40"/>
      <c r="C241" s="41"/>
      <c r="D241" s="42"/>
      <c r="E241" s="42"/>
      <c r="F241" s="41"/>
      <c r="G241" s="41"/>
      <c r="H241" s="41"/>
      <c r="I241" s="41"/>
      <c r="J241" s="41"/>
      <c r="K241" s="41"/>
      <c r="L241" s="41"/>
      <c r="M241" s="41"/>
      <c r="N241" s="43"/>
    </row>
    <row r="242" spans="1:14" x14ac:dyDescent="0.2">
      <c r="A242" s="29" t="s">
        <v>3054</v>
      </c>
      <c r="B242" s="30"/>
      <c r="C242" s="31"/>
      <c r="D242" s="32"/>
      <c r="E242" s="32"/>
      <c r="F242" s="31"/>
      <c r="G242" s="31"/>
      <c r="H242" s="31"/>
      <c r="I242" s="31"/>
      <c r="J242" s="31"/>
      <c r="K242" s="31"/>
      <c r="L242" s="31"/>
      <c r="M242" s="31"/>
      <c r="N242" s="33"/>
    </row>
    <row r="243" spans="1:14" x14ac:dyDescent="0.2">
      <c r="A243" s="29" t="s">
        <v>3055</v>
      </c>
      <c r="B243" s="30" t="s">
        <v>6</v>
      </c>
      <c r="C243" s="31" t="s">
        <v>7</v>
      </c>
      <c r="D243" s="32" t="s">
        <v>8</v>
      </c>
      <c r="E243" s="32" t="s">
        <v>9</v>
      </c>
      <c r="F243" s="31" t="s">
        <v>10</v>
      </c>
      <c r="G243" s="31" t="s">
        <v>11</v>
      </c>
      <c r="H243" s="31" t="s">
        <v>12</v>
      </c>
      <c r="I243" s="31" t="s">
        <v>13</v>
      </c>
      <c r="J243" s="31" t="s">
        <v>14</v>
      </c>
      <c r="K243" s="31" t="s">
        <v>15</v>
      </c>
      <c r="L243" s="31" t="s">
        <v>16</v>
      </c>
      <c r="M243" s="31" t="s">
        <v>17</v>
      </c>
      <c r="N243" s="33" t="s">
        <v>18</v>
      </c>
    </row>
    <row r="244" spans="1:14" x14ac:dyDescent="0.2">
      <c r="A244" s="34" t="s">
        <v>25</v>
      </c>
      <c r="B244" s="35"/>
      <c r="C244" s="36"/>
      <c r="D244" s="37"/>
      <c r="E244" s="37"/>
      <c r="F244" s="36"/>
      <c r="G244" s="36"/>
      <c r="H244" s="36"/>
      <c r="I244" s="36"/>
      <c r="J244" s="36"/>
      <c r="K244" s="36"/>
      <c r="L244" s="36"/>
      <c r="M244" s="36"/>
      <c r="N244" s="38"/>
    </row>
    <row r="245" spans="1:14" x14ac:dyDescent="0.2">
      <c r="A245" s="39" t="s">
        <v>69</v>
      </c>
      <c r="B245" s="40"/>
      <c r="C245" s="41">
        <v>801</v>
      </c>
      <c r="D245" s="42">
        <v>0</v>
      </c>
      <c r="E245" s="42">
        <v>10.165900000000001</v>
      </c>
      <c r="F245" s="41">
        <v>0</v>
      </c>
      <c r="G245" s="41">
        <v>3125282</v>
      </c>
      <c r="H245" s="41">
        <v>3125282</v>
      </c>
      <c r="I245" s="41">
        <v>0</v>
      </c>
      <c r="J245" s="41">
        <v>1087598</v>
      </c>
      <c r="K245" s="41">
        <v>31253</v>
      </c>
      <c r="L245" s="41">
        <v>48861</v>
      </c>
      <c r="M245" s="41">
        <v>0</v>
      </c>
      <c r="N245" s="43">
        <v>4261741</v>
      </c>
    </row>
    <row r="246" spans="1:14" x14ac:dyDescent="0.2">
      <c r="A246" s="39" t="s">
        <v>2995</v>
      </c>
      <c r="B246" s="40"/>
      <c r="C246" s="41">
        <v>0</v>
      </c>
      <c r="D246" s="42">
        <v>0</v>
      </c>
      <c r="E246" s="42">
        <v>-0.16800000000000001</v>
      </c>
      <c r="F246" s="41">
        <v>0</v>
      </c>
      <c r="G246" s="41">
        <v>-84000</v>
      </c>
      <c r="H246" s="41">
        <v>-84000</v>
      </c>
      <c r="I246" s="41">
        <v>0</v>
      </c>
      <c r="J246" s="41">
        <v>-29232</v>
      </c>
      <c r="K246" s="41">
        <v>-840</v>
      </c>
      <c r="L246" s="41">
        <v>0</v>
      </c>
      <c r="M246" s="41">
        <v>0</v>
      </c>
      <c r="N246" s="43">
        <v>-113232</v>
      </c>
    </row>
    <row r="247" spans="1:14" x14ac:dyDescent="0.2">
      <c r="A247" s="39" t="s">
        <v>2996</v>
      </c>
      <c r="B247" s="40"/>
      <c r="C247" s="41">
        <v>0</v>
      </c>
      <c r="D247" s="42">
        <v>0</v>
      </c>
      <c r="E247" s="42">
        <v>0.49990000000000001</v>
      </c>
      <c r="F247" s="41">
        <v>0</v>
      </c>
      <c r="G247" s="41">
        <v>156264</v>
      </c>
      <c r="H247" s="41">
        <v>156264</v>
      </c>
      <c r="I247" s="41">
        <v>0</v>
      </c>
      <c r="J247" s="41">
        <v>54380</v>
      </c>
      <c r="K247" s="41">
        <v>1563</v>
      </c>
      <c r="L247" s="41">
        <v>0</v>
      </c>
      <c r="M247" s="41">
        <v>0</v>
      </c>
      <c r="N247" s="43">
        <v>210644</v>
      </c>
    </row>
    <row r="248" spans="1:14" x14ac:dyDescent="0.2">
      <c r="A248" s="39" t="s">
        <v>2997</v>
      </c>
      <c r="B248" s="40"/>
      <c r="C248" s="41">
        <v>0</v>
      </c>
      <c r="D248" s="42">
        <v>0</v>
      </c>
      <c r="E248" s="42">
        <v>0</v>
      </c>
      <c r="F248" s="41">
        <v>0</v>
      </c>
      <c r="G248" s="41">
        <v>0</v>
      </c>
      <c r="H248" s="41">
        <v>0</v>
      </c>
      <c r="I248" s="41">
        <v>84000</v>
      </c>
      <c r="J248" s="41">
        <v>28392</v>
      </c>
      <c r="K248" s="41">
        <v>0</v>
      </c>
      <c r="L248" s="41">
        <v>0</v>
      </c>
      <c r="M248" s="41">
        <v>0</v>
      </c>
      <c r="N248" s="43">
        <v>112392</v>
      </c>
    </row>
    <row r="249" spans="1:14" x14ac:dyDescent="0.2">
      <c r="A249" s="39" t="s">
        <v>2998</v>
      </c>
      <c r="B249" s="40"/>
      <c r="C249" s="41">
        <v>0</v>
      </c>
      <c r="D249" s="42">
        <v>0</v>
      </c>
      <c r="E249" s="42">
        <v>0</v>
      </c>
      <c r="F249" s="41">
        <v>0</v>
      </c>
      <c r="G249" s="41"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2443</v>
      </c>
      <c r="M249" s="41">
        <v>0</v>
      </c>
      <c r="N249" s="43">
        <v>2443</v>
      </c>
    </row>
    <row r="250" spans="1:14" x14ac:dyDescent="0.2">
      <c r="A250" s="34" t="s">
        <v>24</v>
      </c>
      <c r="B250" s="35"/>
      <c r="C250" s="36">
        <f t="shared" ref="C250:N250" si="36">SUM(C245:C249)</f>
        <v>801</v>
      </c>
      <c r="D250" s="37">
        <f t="shared" si="36"/>
        <v>0</v>
      </c>
      <c r="E250" s="37">
        <f t="shared" si="36"/>
        <v>10.497800000000002</v>
      </c>
      <c r="F250" s="36">
        <f t="shared" si="36"/>
        <v>0</v>
      </c>
      <c r="G250" s="36">
        <f t="shared" si="36"/>
        <v>3197546</v>
      </c>
      <c r="H250" s="36">
        <f t="shared" si="36"/>
        <v>3197546</v>
      </c>
      <c r="I250" s="36">
        <f t="shared" si="36"/>
        <v>84000</v>
      </c>
      <c r="J250" s="36">
        <f t="shared" si="36"/>
        <v>1141138</v>
      </c>
      <c r="K250" s="36">
        <f t="shared" si="36"/>
        <v>31976</v>
      </c>
      <c r="L250" s="36">
        <f t="shared" si="36"/>
        <v>51304</v>
      </c>
      <c r="M250" s="36">
        <f t="shared" si="36"/>
        <v>0</v>
      </c>
      <c r="N250" s="38">
        <f t="shared" si="36"/>
        <v>4473988</v>
      </c>
    </row>
    <row r="251" spans="1:14" x14ac:dyDescent="0.2">
      <c r="A251" s="29" t="s">
        <v>3056</v>
      </c>
      <c r="B251" s="30"/>
      <c r="C251" s="31">
        <f t="shared" ref="C251:N251" si="37">C250</f>
        <v>801</v>
      </c>
      <c r="D251" s="32">
        <f t="shared" si="37"/>
        <v>0</v>
      </c>
      <c r="E251" s="32">
        <f t="shared" si="37"/>
        <v>10.497800000000002</v>
      </c>
      <c r="F251" s="31">
        <f t="shared" si="37"/>
        <v>0</v>
      </c>
      <c r="G251" s="31">
        <f t="shared" si="37"/>
        <v>3197546</v>
      </c>
      <c r="H251" s="31">
        <f t="shared" si="37"/>
        <v>3197546</v>
      </c>
      <c r="I251" s="31">
        <f t="shared" si="37"/>
        <v>84000</v>
      </c>
      <c r="J251" s="31">
        <f t="shared" si="37"/>
        <v>1141138</v>
      </c>
      <c r="K251" s="31">
        <f t="shared" si="37"/>
        <v>31976</v>
      </c>
      <c r="L251" s="31">
        <f t="shared" si="37"/>
        <v>51304</v>
      </c>
      <c r="M251" s="31">
        <f t="shared" si="37"/>
        <v>0</v>
      </c>
      <c r="N251" s="33">
        <f t="shared" si="37"/>
        <v>4473988</v>
      </c>
    </row>
    <row r="252" spans="1:14" x14ac:dyDescent="0.2">
      <c r="A252" s="39"/>
      <c r="B252" s="40"/>
      <c r="C252" s="41"/>
      <c r="D252" s="42"/>
      <c r="E252" s="42"/>
      <c r="F252" s="41"/>
      <c r="G252" s="41"/>
      <c r="H252" s="41"/>
      <c r="I252" s="41"/>
      <c r="J252" s="41"/>
      <c r="K252" s="41"/>
      <c r="L252" s="41"/>
      <c r="M252" s="41"/>
      <c r="N252" s="43"/>
    </row>
    <row r="253" spans="1:14" x14ac:dyDescent="0.2">
      <c r="A253" s="29" t="s">
        <v>3057</v>
      </c>
      <c r="B253" s="30"/>
      <c r="C253" s="31"/>
      <c r="D253" s="32"/>
      <c r="E253" s="32"/>
      <c r="F253" s="31"/>
      <c r="G253" s="31"/>
      <c r="H253" s="31"/>
      <c r="I253" s="31"/>
      <c r="J253" s="31"/>
      <c r="K253" s="31"/>
      <c r="L253" s="31"/>
      <c r="M253" s="31"/>
      <c r="N253" s="33"/>
    </row>
    <row r="254" spans="1:14" x14ac:dyDescent="0.2">
      <c r="A254" s="29" t="s">
        <v>3058</v>
      </c>
      <c r="B254" s="30" t="s">
        <v>6</v>
      </c>
      <c r="C254" s="31" t="s">
        <v>7</v>
      </c>
      <c r="D254" s="32" t="s">
        <v>8</v>
      </c>
      <c r="E254" s="32" t="s">
        <v>9</v>
      </c>
      <c r="F254" s="31" t="s">
        <v>10</v>
      </c>
      <c r="G254" s="31" t="s">
        <v>11</v>
      </c>
      <c r="H254" s="31" t="s">
        <v>12</v>
      </c>
      <c r="I254" s="31" t="s">
        <v>13</v>
      </c>
      <c r="J254" s="31" t="s">
        <v>14</v>
      </c>
      <c r="K254" s="31" t="s">
        <v>15</v>
      </c>
      <c r="L254" s="31" t="s">
        <v>16</v>
      </c>
      <c r="M254" s="31" t="s">
        <v>17</v>
      </c>
      <c r="N254" s="33" t="s">
        <v>18</v>
      </c>
    </row>
    <row r="255" spans="1:14" x14ac:dyDescent="0.2">
      <c r="A255" s="34" t="s">
        <v>25</v>
      </c>
      <c r="B255" s="35"/>
      <c r="C255" s="36"/>
      <c r="D255" s="37"/>
      <c r="E255" s="37"/>
      <c r="F255" s="36"/>
      <c r="G255" s="36"/>
      <c r="H255" s="36"/>
      <c r="I255" s="36"/>
      <c r="J255" s="36"/>
      <c r="K255" s="36"/>
      <c r="L255" s="36"/>
      <c r="M255" s="36"/>
      <c r="N255" s="38"/>
    </row>
    <row r="256" spans="1:14" x14ac:dyDescent="0.2">
      <c r="A256" s="39" t="s">
        <v>635</v>
      </c>
      <c r="B256" s="40"/>
      <c r="C256" s="41">
        <v>14</v>
      </c>
      <c r="D256" s="42">
        <v>0</v>
      </c>
      <c r="E256" s="42">
        <v>0.52480000000000004</v>
      </c>
      <c r="F256" s="41">
        <v>0</v>
      </c>
      <c r="G256" s="41">
        <v>161338</v>
      </c>
      <c r="H256" s="41">
        <v>161338</v>
      </c>
      <c r="I256" s="41">
        <v>0</v>
      </c>
      <c r="J256" s="41">
        <v>56145</v>
      </c>
      <c r="K256" s="41">
        <v>1613</v>
      </c>
      <c r="L256" s="41">
        <v>1190</v>
      </c>
      <c r="M256" s="41">
        <v>0</v>
      </c>
      <c r="N256" s="43">
        <v>218673</v>
      </c>
    </row>
    <row r="257" spans="1:14" x14ac:dyDescent="0.2">
      <c r="A257" s="39" t="s">
        <v>225</v>
      </c>
      <c r="B257" s="40"/>
      <c r="C257" s="41">
        <v>20</v>
      </c>
      <c r="D257" s="42">
        <v>0</v>
      </c>
      <c r="E257" s="42">
        <v>0.46800000000000003</v>
      </c>
      <c r="F257" s="41">
        <v>0</v>
      </c>
      <c r="G257" s="41">
        <v>143876</v>
      </c>
      <c r="H257" s="41">
        <v>143876</v>
      </c>
      <c r="I257" s="41">
        <v>0</v>
      </c>
      <c r="J257" s="41">
        <v>50069</v>
      </c>
      <c r="K257" s="41">
        <v>1439</v>
      </c>
      <c r="L257" s="41">
        <v>1200</v>
      </c>
      <c r="M257" s="41">
        <v>0</v>
      </c>
      <c r="N257" s="43">
        <v>195145</v>
      </c>
    </row>
    <row r="258" spans="1:14" x14ac:dyDescent="0.2">
      <c r="A258" s="39" t="s">
        <v>76</v>
      </c>
      <c r="B258" s="40"/>
      <c r="C258" s="41">
        <v>141</v>
      </c>
      <c r="D258" s="42">
        <v>0</v>
      </c>
      <c r="E258" s="42">
        <v>2.2522000000000002</v>
      </c>
      <c r="F258" s="41">
        <v>0</v>
      </c>
      <c r="G258" s="41">
        <v>692389</v>
      </c>
      <c r="H258" s="41">
        <v>692389</v>
      </c>
      <c r="I258" s="41">
        <v>0</v>
      </c>
      <c r="J258" s="41">
        <v>240951</v>
      </c>
      <c r="K258" s="41">
        <v>6924</v>
      </c>
      <c r="L258" s="41">
        <v>8460</v>
      </c>
      <c r="M258" s="41">
        <v>0</v>
      </c>
      <c r="N258" s="43">
        <v>941800</v>
      </c>
    </row>
    <row r="259" spans="1:14" x14ac:dyDescent="0.2">
      <c r="A259" s="39" t="s">
        <v>69</v>
      </c>
      <c r="B259" s="40"/>
      <c r="C259" s="41">
        <v>494</v>
      </c>
      <c r="D259" s="42">
        <v>0</v>
      </c>
      <c r="E259" s="42">
        <v>6.9972000000000003</v>
      </c>
      <c r="F259" s="41">
        <v>0</v>
      </c>
      <c r="G259" s="41">
        <v>2151135</v>
      </c>
      <c r="H259" s="41">
        <v>2151135</v>
      </c>
      <c r="I259" s="41">
        <v>0</v>
      </c>
      <c r="J259" s="41">
        <v>748594</v>
      </c>
      <c r="K259" s="41">
        <v>21511</v>
      </c>
      <c r="L259" s="41">
        <v>30134</v>
      </c>
      <c r="M259" s="41">
        <v>0</v>
      </c>
      <c r="N259" s="43">
        <v>2929863</v>
      </c>
    </row>
    <row r="260" spans="1:14" x14ac:dyDescent="0.2">
      <c r="A260" s="39" t="s">
        <v>69</v>
      </c>
      <c r="B260" s="40"/>
      <c r="C260" s="41">
        <v>752</v>
      </c>
      <c r="D260" s="42">
        <v>0</v>
      </c>
      <c r="E260" s="42">
        <v>9.6867000000000001</v>
      </c>
      <c r="F260" s="41">
        <v>0</v>
      </c>
      <c r="G260" s="41">
        <v>2977963</v>
      </c>
      <c r="H260" s="41">
        <v>2977963</v>
      </c>
      <c r="I260" s="41">
        <v>0</v>
      </c>
      <c r="J260" s="41">
        <v>1036332</v>
      </c>
      <c r="K260" s="41">
        <v>29780</v>
      </c>
      <c r="L260" s="41">
        <v>45872</v>
      </c>
      <c r="M260" s="41">
        <v>0</v>
      </c>
      <c r="N260" s="43">
        <v>4060167</v>
      </c>
    </row>
    <row r="261" spans="1:14" x14ac:dyDescent="0.2">
      <c r="A261" s="39" t="s">
        <v>90</v>
      </c>
      <c r="B261" s="40"/>
      <c r="C261" s="41">
        <v>299</v>
      </c>
      <c r="D261" s="42">
        <v>0</v>
      </c>
      <c r="E261" s="42">
        <v>3.1625000000000001</v>
      </c>
      <c r="F261" s="41">
        <v>0</v>
      </c>
      <c r="G261" s="41">
        <v>972241</v>
      </c>
      <c r="H261" s="41">
        <v>972241</v>
      </c>
      <c r="I261" s="41">
        <v>0</v>
      </c>
      <c r="J261" s="41">
        <v>338340</v>
      </c>
      <c r="K261" s="41">
        <v>9722</v>
      </c>
      <c r="L261" s="41">
        <v>12259</v>
      </c>
      <c r="M261" s="41">
        <v>0</v>
      </c>
      <c r="N261" s="43">
        <v>1322840</v>
      </c>
    </row>
    <row r="262" spans="1:14" x14ac:dyDescent="0.2">
      <c r="A262" s="39" t="s">
        <v>1580</v>
      </c>
      <c r="B262" s="40"/>
      <c r="C262" s="41">
        <v>214</v>
      </c>
      <c r="D262" s="42">
        <v>0</v>
      </c>
      <c r="E262" s="42">
        <v>3.629</v>
      </c>
      <c r="F262" s="41">
        <v>0</v>
      </c>
      <c r="G262" s="41">
        <v>1115656</v>
      </c>
      <c r="H262" s="41">
        <v>1115656</v>
      </c>
      <c r="I262" s="41">
        <v>0</v>
      </c>
      <c r="J262" s="41">
        <v>388249</v>
      </c>
      <c r="K262" s="41">
        <v>11157</v>
      </c>
      <c r="L262" s="41">
        <v>13054</v>
      </c>
      <c r="M262" s="41">
        <v>0</v>
      </c>
      <c r="N262" s="43">
        <v>1516959</v>
      </c>
    </row>
    <row r="263" spans="1:14" x14ac:dyDescent="0.2">
      <c r="A263" s="39" t="s">
        <v>2995</v>
      </c>
      <c r="B263" s="40"/>
      <c r="C263" s="41">
        <v>0</v>
      </c>
      <c r="D263" s="42">
        <v>0</v>
      </c>
      <c r="E263" s="42">
        <v>0</v>
      </c>
      <c r="F263" s="41">
        <v>0</v>
      </c>
      <c r="G263" s="41">
        <v>-33600</v>
      </c>
      <c r="H263" s="41">
        <v>-33600</v>
      </c>
      <c r="I263" s="41">
        <v>0</v>
      </c>
      <c r="J263" s="41">
        <v>-11693</v>
      </c>
      <c r="K263" s="41">
        <v>-336</v>
      </c>
      <c r="L263" s="41">
        <v>0</v>
      </c>
      <c r="M263" s="41">
        <v>0</v>
      </c>
      <c r="N263" s="43">
        <v>-45293</v>
      </c>
    </row>
    <row r="264" spans="1:14" x14ac:dyDescent="0.2">
      <c r="A264" s="39" t="s">
        <v>2996</v>
      </c>
      <c r="B264" s="40"/>
      <c r="C264" s="41">
        <v>0</v>
      </c>
      <c r="D264" s="42">
        <v>0</v>
      </c>
      <c r="E264" s="42">
        <v>1.3360000000000001</v>
      </c>
      <c r="F264" s="41">
        <v>0</v>
      </c>
      <c r="G264" s="41">
        <v>410730</v>
      </c>
      <c r="H264" s="41">
        <v>410730</v>
      </c>
      <c r="I264" s="41">
        <v>0</v>
      </c>
      <c r="J264" s="41">
        <v>142934</v>
      </c>
      <c r="K264" s="41">
        <v>4107</v>
      </c>
      <c r="L264" s="41">
        <v>0</v>
      </c>
      <c r="M264" s="41">
        <v>0</v>
      </c>
      <c r="N264" s="43">
        <v>553664</v>
      </c>
    </row>
    <row r="265" spans="1:14" x14ac:dyDescent="0.2">
      <c r="A265" s="39" t="s">
        <v>2997</v>
      </c>
      <c r="B265" s="40"/>
      <c r="C265" s="41">
        <v>0</v>
      </c>
      <c r="D265" s="42">
        <v>0</v>
      </c>
      <c r="E265" s="42">
        <v>0</v>
      </c>
      <c r="F265" s="41">
        <v>0</v>
      </c>
      <c r="G265" s="41">
        <v>0</v>
      </c>
      <c r="H265" s="41">
        <v>0</v>
      </c>
      <c r="I265" s="41">
        <v>33600</v>
      </c>
      <c r="J265" s="41">
        <v>11357</v>
      </c>
      <c r="K265" s="41">
        <v>0</v>
      </c>
      <c r="L265" s="41">
        <v>0</v>
      </c>
      <c r="M265" s="41">
        <v>0</v>
      </c>
      <c r="N265" s="43">
        <v>44957</v>
      </c>
    </row>
    <row r="266" spans="1:14" x14ac:dyDescent="0.2">
      <c r="A266" s="39" t="s">
        <v>2998</v>
      </c>
      <c r="B266" s="40"/>
      <c r="C266" s="41">
        <v>0</v>
      </c>
      <c r="D266" s="42">
        <v>0</v>
      </c>
      <c r="E266" s="42">
        <v>0</v>
      </c>
      <c r="F266" s="41">
        <v>0</v>
      </c>
      <c r="G266" s="41"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5608</v>
      </c>
      <c r="M266" s="41">
        <v>0</v>
      </c>
      <c r="N266" s="43">
        <v>5608</v>
      </c>
    </row>
    <row r="267" spans="1:14" x14ac:dyDescent="0.2">
      <c r="A267" s="34" t="s">
        <v>24</v>
      </c>
      <c r="B267" s="35"/>
      <c r="C267" s="36">
        <f t="shared" ref="C267:N267" si="38">SUM(C256:C266)</f>
        <v>1934</v>
      </c>
      <c r="D267" s="37">
        <f t="shared" si="38"/>
        <v>0</v>
      </c>
      <c r="E267" s="37">
        <f t="shared" si="38"/>
        <v>28.0564</v>
      </c>
      <c r="F267" s="36">
        <f t="shared" si="38"/>
        <v>0</v>
      </c>
      <c r="G267" s="36">
        <f t="shared" si="38"/>
        <v>8591728</v>
      </c>
      <c r="H267" s="36">
        <f t="shared" si="38"/>
        <v>8591728</v>
      </c>
      <c r="I267" s="36">
        <f t="shared" si="38"/>
        <v>33600</v>
      </c>
      <c r="J267" s="36">
        <f t="shared" si="38"/>
        <v>3001278</v>
      </c>
      <c r="K267" s="36">
        <f t="shared" si="38"/>
        <v>85917</v>
      </c>
      <c r="L267" s="36">
        <f t="shared" si="38"/>
        <v>117777</v>
      </c>
      <c r="M267" s="36">
        <f t="shared" si="38"/>
        <v>0</v>
      </c>
      <c r="N267" s="38">
        <f t="shared" si="38"/>
        <v>11744383</v>
      </c>
    </row>
    <row r="268" spans="1:14" x14ac:dyDescent="0.2">
      <c r="A268" s="29" t="s">
        <v>3059</v>
      </c>
      <c r="B268" s="30"/>
      <c r="C268" s="31">
        <f t="shared" ref="C268:N268" si="39">C267</f>
        <v>1934</v>
      </c>
      <c r="D268" s="32">
        <f t="shared" si="39"/>
        <v>0</v>
      </c>
      <c r="E268" s="32">
        <f t="shared" si="39"/>
        <v>28.0564</v>
      </c>
      <c r="F268" s="31">
        <f t="shared" si="39"/>
        <v>0</v>
      </c>
      <c r="G268" s="31">
        <f t="shared" si="39"/>
        <v>8591728</v>
      </c>
      <c r="H268" s="31">
        <f t="shared" si="39"/>
        <v>8591728</v>
      </c>
      <c r="I268" s="31">
        <f t="shared" si="39"/>
        <v>33600</v>
      </c>
      <c r="J268" s="31">
        <f t="shared" si="39"/>
        <v>3001278</v>
      </c>
      <c r="K268" s="31">
        <f t="shared" si="39"/>
        <v>85917</v>
      </c>
      <c r="L268" s="31">
        <f t="shared" si="39"/>
        <v>117777</v>
      </c>
      <c r="M268" s="31">
        <f t="shared" si="39"/>
        <v>0</v>
      </c>
      <c r="N268" s="33">
        <f t="shared" si="39"/>
        <v>11744383</v>
      </c>
    </row>
    <row r="269" spans="1:14" x14ac:dyDescent="0.2">
      <c r="A269" s="39"/>
      <c r="B269" s="40"/>
      <c r="C269" s="41"/>
      <c r="D269" s="42"/>
      <c r="E269" s="42"/>
      <c r="F269" s="41"/>
      <c r="G269" s="41"/>
      <c r="H269" s="41"/>
      <c r="I269" s="41"/>
      <c r="J269" s="41"/>
      <c r="K269" s="41"/>
      <c r="L269" s="41"/>
      <c r="M269" s="41"/>
      <c r="N269" s="43"/>
    </row>
    <row r="270" spans="1:14" x14ac:dyDescent="0.2">
      <c r="A270" s="29" t="s">
        <v>3060</v>
      </c>
      <c r="B270" s="30"/>
      <c r="C270" s="31"/>
      <c r="D270" s="32"/>
      <c r="E270" s="32"/>
      <c r="F270" s="31"/>
      <c r="G270" s="31"/>
      <c r="H270" s="31"/>
      <c r="I270" s="31"/>
      <c r="J270" s="31"/>
      <c r="K270" s="31"/>
      <c r="L270" s="31"/>
      <c r="M270" s="31"/>
      <c r="N270" s="33"/>
    </row>
    <row r="271" spans="1:14" x14ac:dyDescent="0.2">
      <c r="A271" s="29" t="s">
        <v>3061</v>
      </c>
      <c r="B271" s="30" t="s">
        <v>6</v>
      </c>
      <c r="C271" s="31" t="s">
        <v>7</v>
      </c>
      <c r="D271" s="32" t="s">
        <v>8</v>
      </c>
      <c r="E271" s="32" t="s">
        <v>9</v>
      </c>
      <c r="F271" s="31" t="s">
        <v>10</v>
      </c>
      <c r="G271" s="31" t="s">
        <v>11</v>
      </c>
      <c r="H271" s="31" t="s">
        <v>12</v>
      </c>
      <c r="I271" s="31" t="s">
        <v>13</v>
      </c>
      <c r="J271" s="31" t="s">
        <v>14</v>
      </c>
      <c r="K271" s="31" t="s">
        <v>15</v>
      </c>
      <c r="L271" s="31" t="s">
        <v>16</v>
      </c>
      <c r="M271" s="31" t="s">
        <v>17</v>
      </c>
      <c r="N271" s="33" t="s">
        <v>18</v>
      </c>
    </row>
    <row r="272" spans="1:14" x14ac:dyDescent="0.2">
      <c r="A272" s="34" t="s">
        <v>25</v>
      </c>
      <c r="B272" s="35"/>
      <c r="C272" s="36"/>
      <c r="D272" s="37"/>
      <c r="E272" s="37"/>
      <c r="F272" s="36"/>
      <c r="G272" s="36"/>
      <c r="H272" s="36"/>
      <c r="I272" s="36"/>
      <c r="J272" s="36"/>
      <c r="K272" s="36"/>
      <c r="L272" s="36"/>
      <c r="M272" s="36"/>
      <c r="N272" s="38"/>
    </row>
    <row r="273" spans="1:14" x14ac:dyDescent="0.2">
      <c r="A273" s="39" t="s">
        <v>225</v>
      </c>
      <c r="B273" s="40"/>
      <c r="C273" s="41">
        <v>22</v>
      </c>
      <c r="D273" s="42">
        <v>0</v>
      </c>
      <c r="E273" s="42">
        <v>0.50360000000000005</v>
      </c>
      <c r="F273" s="41">
        <v>0</v>
      </c>
      <c r="G273" s="41">
        <v>154821</v>
      </c>
      <c r="H273" s="41">
        <v>154821</v>
      </c>
      <c r="I273" s="41">
        <v>0</v>
      </c>
      <c r="J273" s="41">
        <v>53878</v>
      </c>
      <c r="K273" s="41">
        <v>1548</v>
      </c>
      <c r="L273" s="41">
        <v>1320</v>
      </c>
      <c r="M273" s="41">
        <v>0</v>
      </c>
      <c r="N273" s="43">
        <v>210019</v>
      </c>
    </row>
    <row r="274" spans="1:14" x14ac:dyDescent="0.2">
      <c r="A274" s="39" t="s">
        <v>26</v>
      </c>
      <c r="B274" s="40"/>
      <c r="C274" s="41">
        <v>26</v>
      </c>
      <c r="D274" s="42">
        <v>0</v>
      </c>
      <c r="E274" s="42">
        <v>1.0226999999999999</v>
      </c>
      <c r="F274" s="41">
        <v>0</v>
      </c>
      <c r="G274" s="41">
        <v>314407</v>
      </c>
      <c r="H274" s="41">
        <v>314407</v>
      </c>
      <c r="I274" s="41">
        <v>0</v>
      </c>
      <c r="J274" s="41">
        <v>109414</v>
      </c>
      <c r="K274" s="41">
        <v>3144</v>
      </c>
      <c r="L274" s="41">
        <v>2210</v>
      </c>
      <c r="M274" s="41">
        <v>0</v>
      </c>
      <c r="N274" s="43">
        <v>426031</v>
      </c>
    </row>
    <row r="275" spans="1:14" x14ac:dyDescent="0.2">
      <c r="A275" s="39" t="s">
        <v>89</v>
      </c>
      <c r="B275" s="40"/>
      <c r="C275" s="41">
        <v>23</v>
      </c>
      <c r="D275" s="42">
        <v>0</v>
      </c>
      <c r="E275" s="42">
        <v>0.64249999999999996</v>
      </c>
      <c r="F275" s="41">
        <v>0</v>
      </c>
      <c r="G275" s="41">
        <v>197522</v>
      </c>
      <c r="H275" s="41">
        <v>197522</v>
      </c>
      <c r="I275" s="41">
        <v>0</v>
      </c>
      <c r="J275" s="41">
        <v>68737</v>
      </c>
      <c r="K275" s="41">
        <v>1975</v>
      </c>
      <c r="L275" s="41">
        <v>1403</v>
      </c>
      <c r="M275" s="41">
        <v>0</v>
      </c>
      <c r="N275" s="43">
        <v>267662</v>
      </c>
    </row>
    <row r="276" spans="1:14" x14ac:dyDescent="0.2">
      <c r="A276" s="39" t="s">
        <v>785</v>
      </c>
      <c r="B276" s="40"/>
      <c r="C276" s="41">
        <v>28</v>
      </c>
      <c r="D276" s="42">
        <v>0</v>
      </c>
      <c r="E276" s="42">
        <v>0.52410000000000001</v>
      </c>
      <c r="F276" s="41">
        <v>0</v>
      </c>
      <c r="G276" s="41">
        <v>161123</v>
      </c>
      <c r="H276" s="41">
        <v>161123</v>
      </c>
      <c r="I276" s="41">
        <v>0</v>
      </c>
      <c r="J276" s="41">
        <v>56071</v>
      </c>
      <c r="K276" s="41">
        <v>1611</v>
      </c>
      <c r="L276" s="41">
        <v>1148</v>
      </c>
      <c r="M276" s="41">
        <v>0</v>
      </c>
      <c r="N276" s="43">
        <v>218342</v>
      </c>
    </row>
    <row r="277" spans="1:14" x14ac:dyDescent="0.2">
      <c r="A277" s="39" t="s">
        <v>2996</v>
      </c>
      <c r="B277" s="40"/>
      <c r="C277" s="41">
        <v>0</v>
      </c>
      <c r="D277" s="42">
        <v>0</v>
      </c>
      <c r="E277" s="42">
        <v>0.1346</v>
      </c>
      <c r="F277" s="41">
        <v>0</v>
      </c>
      <c r="G277" s="41">
        <v>41394</v>
      </c>
      <c r="H277" s="41">
        <v>41394</v>
      </c>
      <c r="I277" s="41">
        <v>0</v>
      </c>
      <c r="J277" s="41">
        <v>14405</v>
      </c>
      <c r="K277" s="41">
        <v>414</v>
      </c>
      <c r="L277" s="41">
        <v>0</v>
      </c>
      <c r="M277" s="41">
        <v>0</v>
      </c>
      <c r="N277" s="43">
        <v>55799</v>
      </c>
    </row>
    <row r="278" spans="1:14" x14ac:dyDescent="0.2">
      <c r="A278" s="39" t="s">
        <v>2998</v>
      </c>
      <c r="B278" s="40"/>
      <c r="C278" s="41">
        <v>0</v>
      </c>
      <c r="D278" s="42">
        <v>0</v>
      </c>
      <c r="E278" s="42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304</v>
      </c>
      <c r="M278" s="41">
        <v>0</v>
      </c>
      <c r="N278" s="43">
        <v>304</v>
      </c>
    </row>
    <row r="279" spans="1:14" x14ac:dyDescent="0.2">
      <c r="A279" s="34" t="s">
        <v>24</v>
      </c>
      <c r="B279" s="35"/>
      <c r="C279" s="36">
        <f t="shared" ref="C279:N279" si="40">SUM(C273:C278)</f>
        <v>99</v>
      </c>
      <c r="D279" s="37">
        <f t="shared" si="40"/>
        <v>0</v>
      </c>
      <c r="E279" s="37">
        <f t="shared" si="40"/>
        <v>2.8274999999999997</v>
      </c>
      <c r="F279" s="36">
        <f t="shared" si="40"/>
        <v>0</v>
      </c>
      <c r="G279" s="36">
        <f t="shared" si="40"/>
        <v>869267</v>
      </c>
      <c r="H279" s="36">
        <f t="shared" si="40"/>
        <v>869267</v>
      </c>
      <c r="I279" s="36">
        <f t="shared" si="40"/>
        <v>0</v>
      </c>
      <c r="J279" s="36">
        <f t="shared" si="40"/>
        <v>302505</v>
      </c>
      <c r="K279" s="36">
        <f t="shared" si="40"/>
        <v>8692</v>
      </c>
      <c r="L279" s="36">
        <f t="shared" si="40"/>
        <v>6385</v>
      </c>
      <c r="M279" s="36">
        <f t="shared" si="40"/>
        <v>0</v>
      </c>
      <c r="N279" s="38">
        <f t="shared" si="40"/>
        <v>1178157</v>
      </c>
    </row>
    <row r="280" spans="1:14" x14ac:dyDescent="0.2">
      <c r="A280" s="29" t="s">
        <v>3062</v>
      </c>
      <c r="B280" s="30"/>
      <c r="C280" s="31">
        <f t="shared" ref="C280:N280" si="41">C279</f>
        <v>99</v>
      </c>
      <c r="D280" s="32">
        <f t="shared" si="41"/>
        <v>0</v>
      </c>
      <c r="E280" s="32">
        <f t="shared" si="41"/>
        <v>2.8274999999999997</v>
      </c>
      <c r="F280" s="31">
        <f t="shared" si="41"/>
        <v>0</v>
      </c>
      <c r="G280" s="31">
        <f t="shared" si="41"/>
        <v>869267</v>
      </c>
      <c r="H280" s="31">
        <f t="shared" si="41"/>
        <v>869267</v>
      </c>
      <c r="I280" s="31">
        <f t="shared" si="41"/>
        <v>0</v>
      </c>
      <c r="J280" s="31">
        <f t="shared" si="41"/>
        <v>302505</v>
      </c>
      <c r="K280" s="31">
        <f t="shared" si="41"/>
        <v>8692</v>
      </c>
      <c r="L280" s="31">
        <f t="shared" si="41"/>
        <v>6385</v>
      </c>
      <c r="M280" s="31">
        <f t="shared" si="41"/>
        <v>0</v>
      </c>
      <c r="N280" s="33">
        <f t="shared" si="41"/>
        <v>1178157</v>
      </c>
    </row>
    <row r="281" spans="1:14" x14ac:dyDescent="0.2">
      <c r="A281" s="39"/>
      <c r="B281" s="40"/>
      <c r="C281" s="41"/>
      <c r="D281" s="42"/>
      <c r="E281" s="42"/>
      <c r="F281" s="41"/>
      <c r="G281" s="41"/>
      <c r="H281" s="41"/>
      <c r="I281" s="41"/>
      <c r="J281" s="41"/>
      <c r="K281" s="41"/>
      <c r="L281" s="41"/>
      <c r="M281" s="41"/>
      <c r="N281" s="43"/>
    </row>
    <row r="282" spans="1:14" x14ac:dyDescent="0.2">
      <c r="A282" s="29" t="s">
        <v>3063</v>
      </c>
      <c r="B282" s="30"/>
      <c r="C282" s="31"/>
      <c r="D282" s="32"/>
      <c r="E282" s="32"/>
      <c r="F282" s="31"/>
      <c r="G282" s="31"/>
      <c r="H282" s="31"/>
      <c r="I282" s="31"/>
      <c r="J282" s="31"/>
      <c r="K282" s="31"/>
      <c r="L282" s="31"/>
      <c r="M282" s="31"/>
      <c r="N282" s="33"/>
    </row>
    <row r="283" spans="1:14" x14ac:dyDescent="0.2">
      <c r="A283" s="29" t="s">
        <v>3064</v>
      </c>
      <c r="B283" s="30" t="s">
        <v>6</v>
      </c>
      <c r="C283" s="31" t="s">
        <v>7</v>
      </c>
      <c r="D283" s="32" t="s">
        <v>8</v>
      </c>
      <c r="E283" s="32" t="s">
        <v>9</v>
      </c>
      <c r="F283" s="31" t="s">
        <v>10</v>
      </c>
      <c r="G283" s="31" t="s">
        <v>11</v>
      </c>
      <c r="H283" s="31" t="s">
        <v>12</v>
      </c>
      <c r="I283" s="31" t="s">
        <v>13</v>
      </c>
      <c r="J283" s="31" t="s">
        <v>14</v>
      </c>
      <c r="K283" s="31" t="s">
        <v>15</v>
      </c>
      <c r="L283" s="31" t="s">
        <v>16</v>
      </c>
      <c r="M283" s="31" t="s">
        <v>17</v>
      </c>
      <c r="N283" s="33" t="s">
        <v>18</v>
      </c>
    </row>
    <row r="284" spans="1:14" x14ac:dyDescent="0.2">
      <c r="A284" s="34" t="s">
        <v>25</v>
      </c>
      <c r="B284" s="35"/>
      <c r="C284" s="36"/>
      <c r="D284" s="37"/>
      <c r="E284" s="37"/>
      <c r="F284" s="36"/>
      <c r="G284" s="36"/>
      <c r="H284" s="36"/>
      <c r="I284" s="36"/>
      <c r="J284" s="36"/>
      <c r="K284" s="36"/>
      <c r="L284" s="36"/>
      <c r="M284" s="36"/>
      <c r="N284" s="38"/>
    </row>
    <row r="285" spans="1:14" x14ac:dyDescent="0.2">
      <c r="A285" s="39" t="s">
        <v>26</v>
      </c>
      <c r="B285" s="40"/>
      <c r="C285" s="41">
        <v>25</v>
      </c>
      <c r="D285" s="42">
        <v>0</v>
      </c>
      <c r="E285" s="42">
        <v>0.99329999999999996</v>
      </c>
      <c r="F285" s="41">
        <v>0</v>
      </c>
      <c r="G285" s="41">
        <v>305368</v>
      </c>
      <c r="H285" s="41">
        <v>305368</v>
      </c>
      <c r="I285" s="41">
        <v>0</v>
      </c>
      <c r="J285" s="41">
        <v>106268</v>
      </c>
      <c r="K285" s="41">
        <v>3054</v>
      </c>
      <c r="L285" s="41">
        <v>2125</v>
      </c>
      <c r="M285" s="41">
        <v>0</v>
      </c>
      <c r="N285" s="43">
        <v>413761</v>
      </c>
    </row>
    <row r="286" spans="1:14" x14ac:dyDescent="0.2">
      <c r="A286" s="39" t="s">
        <v>89</v>
      </c>
      <c r="B286" s="40"/>
      <c r="C286" s="41">
        <v>15</v>
      </c>
      <c r="D286" s="42">
        <v>0</v>
      </c>
      <c r="E286" s="42">
        <v>0.41899999999999998</v>
      </c>
      <c r="F286" s="41">
        <v>0</v>
      </c>
      <c r="G286" s="41">
        <v>128812</v>
      </c>
      <c r="H286" s="41">
        <v>128812</v>
      </c>
      <c r="I286" s="41">
        <v>0</v>
      </c>
      <c r="J286" s="41">
        <v>44826</v>
      </c>
      <c r="K286" s="41">
        <v>1288</v>
      </c>
      <c r="L286" s="41">
        <v>915</v>
      </c>
      <c r="M286" s="41">
        <v>0</v>
      </c>
      <c r="N286" s="43">
        <v>174553</v>
      </c>
    </row>
    <row r="287" spans="1:14" x14ac:dyDescent="0.2">
      <c r="A287" s="39" t="s">
        <v>2996</v>
      </c>
      <c r="B287" s="40"/>
      <c r="C287" s="41">
        <v>0</v>
      </c>
      <c r="D287" s="42">
        <v>0</v>
      </c>
      <c r="E287" s="42">
        <v>7.0599999999999996E-2</v>
      </c>
      <c r="F287" s="41">
        <v>0</v>
      </c>
      <c r="G287" s="41">
        <v>21709</v>
      </c>
      <c r="H287" s="41">
        <v>21709</v>
      </c>
      <c r="I287" s="41">
        <v>0</v>
      </c>
      <c r="J287" s="41">
        <v>7555</v>
      </c>
      <c r="K287" s="41">
        <v>217</v>
      </c>
      <c r="L287" s="41">
        <v>0</v>
      </c>
      <c r="M287" s="41">
        <v>0</v>
      </c>
      <c r="N287" s="43">
        <v>29264</v>
      </c>
    </row>
    <row r="288" spans="1:14" x14ac:dyDescent="0.2">
      <c r="A288" s="39" t="s">
        <v>2998</v>
      </c>
      <c r="B288" s="40"/>
      <c r="C288" s="41">
        <v>0</v>
      </c>
      <c r="D288" s="42">
        <v>0</v>
      </c>
      <c r="E288" s="42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152</v>
      </c>
      <c r="M288" s="41">
        <v>0</v>
      </c>
      <c r="N288" s="43">
        <v>152</v>
      </c>
    </row>
    <row r="289" spans="1:14" x14ac:dyDescent="0.2">
      <c r="A289" s="34" t="s">
        <v>24</v>
      </c>
      <c r="B289" s="35"/>
      <c r="C289" s="36">
        <f t="shared" ref="C289:N289" si="42">SUM(C285:C288)</f>
        <v>40</v>
      </c>
      <c r="D289" s="37">
        <f t="shared" si="42"/>
        <v>0</v>
      </c>
      <c r="E289" s="37">
        <f t="shared" si="42"/>
        <v>1.4828999999999999</v>
      </c>
      <c r="F289" s="36">
        <f t="shared" si="42"/>
        <v>0</v>
      </c>
      <c r="G289" s="36">
        <f t="shared" si="42"/>
        <v>455889</v>
      </c>
      <c r="H289" s="36">
        <f t="shared" si="42"/>
        <v>455889</v>
      </c>
      <c r="I289" s="36">
        <f t="shared" si="42"/>
        <v>0</v>
      </c>
      <c r="J289" s="36">
        <f t="shared" si="42"/>
        <v>158649</v>
      </c>
      <c r="K289" s="36">
        <f t="shared" si="42"/>
        <v>4559</v>
      </c>
      <c r="L289" s="36">
        <f t="shared" si="42"/>
        <v>3192</v>
      </c>
      <c r="M289" s="36">
        <f t="shared" si="42"/>
        <v>0</v>
      </c>
      <c r="N289" s="38">
        <f t="shared" si="42"/>
        <v>617730</v>
      </c>
    </row>
    <row r="290" spans="1:14" x14ac:dyDescent="0.2">
      <c r="A290" s="29" t="s">
        <v>3065</v>
      </c>
      <c r="B290" s="30"/>
      <c r="C290" s="31">
        <f t="shared" ref="C290:N290" si="43">C289</f>
        <v>40</v>
      </c>
      <c r="D290" s="32">
        <f t="shared" si="43"/>
        <v>0</v>
      </c>
      <c r="E290" s="32">
        <f t="shared" si="43"/>
        <v>1.4828999999999999</v>
      </c>
      <c r="F290" s="31">
        <f t="shared" si="43"/>
        <v>0</v>
      </c>
      <c r="G290" s="31">
        <f t="shared" si="43"/>
        <v>455889</v>
      </c>
      <c r="H290" s="31">
        <f t="shared" si="43"/>
        <v>455889</v>
      </c>
      <c r="I290" s="31">
        <f t="shared" si="43"/>
        <v>0</v>
      </c>
      <c r="J290" s="31">
        <f t="shared" si="43"/>
        <v>158649</v>
      </c>
      <c r="K290" s="31">
        <f t="shared" si="43"/>
        <v>4559</v>
      </c>
      <c r="L290" s="31">
        <f t="shared" si="43"/>
        <v>3192</v>
      </c>
      <c r="M290" s="31">
        <f t="shared" si="43"/>
        <v>0</v>
      </c>
      <c r="N290" s="33">
        <f t="shared" si="43"/>
        <v>617730</v>
      </c>
    </row>
    <row r="291" spans="1:14" x14ac:dyDescent="0.2">
      <c r="A291" s="39"/>
      <c r="B291" s="40"/>
      <c r="C291" s="41"/>
      <c r="D291" s="42"/>
      <c r="E291" s="42"/>
      <c r="F291" s="41"/>
      <c r="G291" s="41"/>
      <c r="H291" s="41"/>
      <c r="I291" s="41"/>
      <c r="J291" s="41"/>
      <c r="K291" s="41"/>
      <c r="L291" s="41"/>
      <c r="M291" s="41"/>
      <c r="N291" s="43"/>
    </row>
    <row r="292" spans="1:14" x14ac:dyDescent="0.2">
      <c r="A292" s="29" t="s">
        <v>3066</v>
      </c>
      <c r="B292" s="30"/>
      <c r="C292" s="31"/>
      <c r="D292" s="32"/>
      <c r="E292" s="32"/>
      <c r="F292" s="31"/>
      <c r="G292" s="31"/>
      <c r="H292" s="31"/>
      <c r="I292" s="31"/>
      <c r="J292" s="31"/>
      <c r="K292" s="31"/>
      <c r="L292" s="31"/>
      <c r="M292" s="31"/>
      <c r="N292" s="33"/>
    </row>
    <row r="293" spans="1:14" x14ac:dyDescent="0.2">
      <c r="A293" s="29" t="s">
        <v>3067</v>
      </c>
      <c r="B293" s="30" t="s">
        <v>6</v>
      </c>
      <c r="C293" s="31" t="s">
        <v>7</v>
      </c>
      <c r="D293" s="32" t="s">
        <v>8</v>
      </c>
      <c r="E293" s="32" t="s">
        <v>9</v>
      </c>
      <c r="F293" s="31" t="s">
        <v>10</v>
      </c>
      <c r="G293" s="31" t="s">
        <v>11</v>
      </c>
      <c r="H293" s="31" t="s">
        <v>12</v>
      </c>
      <c r="I293" s="31" t="s">
        <v>13</v>
      </c>
      <c r="J293" s="31" t="s">
        <v>14</v>
      </c>
      <c r="K293" s="31" t="s">
        <v>15</v>
      </c>
      <c r="L293" s="31" t="s">
        <v>16</v>
      </c>
      <c r="M293" s="31" t="s">
        <v>17</v>
      </c>
      <c r="N293" s="33" t="s">
        <v>18</v>
      </c>
    </row>
    <row r="294" spans="1:14" x14ac:dyDescent="0.2">
      <c r="A294" s="34" t="s">
        <v>25</v>
      </c>
      <c r="B294" s="35"/>
      <c r="C294" s="36"/>
      <c r="D294" s="37"/>
      <c r="E294" s="37"/>
      <c r="F294" s="36"/>
      <c r="G294" s="36"/>
      <c r="H294" s="36"/>
      <c r="I294" s="36"/>
      <c r="J294" s="36"/>
      <c r="K294" s="36"/>
      <c r="L294" s="36"/>
      <c r="M294" s="36"/>
      <c r="N294" s="38"/>
    </row>
    <row r="295" spans="1:14" x14ac:dyDescent="0.2">
      <c r="A295" s="39" t="s">
        <v>69</v>
      </c>
      <c r="B295" s="40"/>
      <c r="C295" s="41">
        <v>369</v>
      </c>
      <c r="D295" s="42">
        <v>0</v>
      </c>
      <c r="E295" s="42">
        <v>5.5685000000000002</v>
      </c>
      <c r="F295" s="41">
        <v>0</v>
      </c>
      <c r="G295" s="41">
        <v>1711913</v>
      </c>
      <c r="H295" s="41">
        <v>1711913</v>
      </c>
      <c r="I295" s="41">
        <v>0</v>
      </c>
      <c r="J295" s="41">
        <v>595745</v>
      </c>
      <c r="K295" s="41">
        <v>17119</v>
      </c>
      <c r="L295" s="41">
        <v>22509</v>
      </c>
      <c r="M295" s="41">
        <v>0</v>
      </c>
      <c r="N295" s="43">
        <v>2330167</v>
      </c>
    </row>
    <row r="296" spans="1:14" x14ac:dyDescent="0.2">
      <c r="A296" s="39" t="s">
        <v>2996</v>
      </c>
      <c r="B296" s="40"/>
      <c r="C296" s="41">
        <v>0</v>
      </c>
      <c r="D296" s="42">
        <v>0</v>
      </c>
      <c r="E296" s="42">
        <v>0.27839999999999998</v>
      </c>
      <c r="F296" s="41">
        <v>0</v>
      </c>
      <c r="G296" s="41">
        <v>85596</v>
      </c>
      <c r="H296" s="41">
        <v>85596</v>
      </c>
      <c r="I296" s="41">
        <v>0</v>
      </c>
      <c r="J296" s="41">
        <v>29788</v>
      </c>
      <c r="K296" s="41">
        <v>856</v>
      </c>
      <c r="L296" s="41">
        <v>0</v>
      </c>
      <c r="M296" s="41">
        <v>0</v>
      </c>
      <c r="N296" s="43">
        <v>115384</v>
      </c>
    </row>
    <row r="297" spans="1:14" x14ac:dyDescent="0.2">
      <c r="A297" s="39" t="s">
        <v>2998</v>
      </c>
      <c r="B297" s="40"/>
      <c r="C297" s="41">
        <v>0</v>
      </c>
      <c r="D297" s="42">
        <v>0</v>
      </c>
      <c r="E297" s="42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1125</v>
      </c>
      <c r="M297" s="41">
        <v>0</v>
      </c>
      <c r="N297" s="43">
        <v>1125</v>
      </c>
    </row>
    <row r="298" spans="1:14" x14ac:dyDescent="0.2">
      <c r="A298" s="34" t="s">
        <v>24</v>
      </c>
      <c r="B298" s="35"/>
      <c r="C298" s="36">
        <f t="shared" ref="C298:N298" si="44">SUM(C295:C297)</f>
        <v>369</v>
      </c>
      <c r="D298" s="37">
        <f t="shared" si="44"/>
        <v>0</v>
      </c>
      <c r="E298" s="37">
        <f t="shared" si="44"/>
        <v>5.8468999999999998</v>
      </c>
      <c r="F298" s="36">
        <f t="shared" si="44"/>
        <v>0</v>
      </c>
      <c r="G298" s="36">
        <f t="shared" si="44"/>
        <v>1797509</v>
      </c>
      <c r="H298" s="36">
        <f t="shared" si="44"/>
        <v>1797509</v>
      </c>
      <c r="I298" s="36">
        <f t="shared" si="44"/>
        <v>0</v>
      </c>
      <c r="J298" s="36">
        <f t="shared" si="44"/>
        <v>625533</v>
      </c>
      <c r="K298" s="36">
        <f t="shared" si="44"/>
        <v>17975</v>
      </c>
      <c r="L298" s="36">
        <f t="shared" si="44"/>
        <v>23634</v>
      </c>
      <c r="M298" s="36">
        <f t="shared" si="44"/>
        <v>0</v>
      </c>
      <c r="N298" s="38">
        <f t="shared" si="44"/>
        <v>2446676</v>
      </c>
    </row>
    <row r="299" spans="1:14" x14ac:dyDescent="0.2">
      <c r="A299" s="29" t="s">
        <v>3068</v>
      </c>
      <c r="B299" s="30"/>
      <c r="C299" s="31">
        <f t="shared" ref="C299:N299" si="45">C298</f>
        <v>369</v>
      </c>
      <c r="D299" s="32">
        <f t="shared" si="45"/>
        <v>0</v>
      </c>
      <c r="E299" s="32">
        <f t="shared" si="45"/>
        <v>5.8468999999999998</v>
      </c>
      <c r="F299" s="31">
        <f t="shared" si="45"/>
        <v>0</v>
      </c>
      <c r="G299" s="31">
        <f t="shared" si="45"/>
        <v>1797509</v>
      </c>
      <c r="H299" s="31">
        <f t="shared" si="45"/>
        <v>1797509</v>
      </c>
      <c r="I299" s="31">
        <f t="shared" si="45"/>
        <v>0</v>
      </c>
      <c r="J299" s="31">
        <f t="shared" si="45"/>
        <v>625533</v>
      </c>
      <c r="K299" s="31">
        <f t="shared" si="45"/>
        <v>17975</v>
      </c>
      <c r="L299" s="31">
        <f t="shared" si="45"/>
        <v>23634</v>
      </c>
      <c r="M299" s="31">
        <f t="shared" si="45"/>
        <v>0</v>
      </c>
      <c r="N299" s="33">
        <f t="shared" si="45"/>
        <v>2446676</v>
      </c>
    </row>
    <row r="300" spans="1:14" x14ac:dyDescent="0.2">
      <c r="A300" s="39"/>
      <c r="B300" s="40"/>
      <c r="C300" s="41"/>
      <c r="D300" s="42"/>
      <c r="E300" s="42"/>
      <c r="F300" s="41"/>
      <c r="G300" s="41"/>
      <c r="H300" s="41"/>
      <c r="I300" s="41"/>
      <c r="J300" s="41"/>
      <c r="K300" s="41"/>
      <c r="L300" s="41"/>
      <c r="M300" s="41"/>
      <c r="N300" s="43"/>
    </row>
    <row r="301" spans="1:14" x14ac:dyDescent="0.2">
      <c r="A301" s="29" t="s">
        <v>3069</v>
      </c>
      <c r="B301" s="30"/>
      <c r="C301" s="31"/>
      <c r="D301" s="32"/>
      <c r="E301" s="32"/>
      <c r="F301" s="31"/>
      <c r="G301" s="31"/>
      <c r="H301" s="31"/>
      <c r="I301" s="31"/>
      <c r="J301" s="31"/>
      <c r="K301" s="31"/>
      <c r="L301" s="31"/>
      <c r="M301" s="31"/>
      <c r="N301" s="33"/>
    </row>
    <row r="302" spans="1:14" x14ac:dyDescent="0.2">
      <c r="A302" s="29" t="s">
        <v>3070</v>
      </c>
      <c r="B302" s="30" t="s">
        <v>6</v>
      </c>
      <c r="C302" s="31" t="s">
        <v>7</v>
      </c>
      <c r="D302" s="32" t="s">
        <v>8</v>
      </c>
      <c r="E302" s="32" t="s">
        <v>9</v>
      </c>
      <c r="F302" s="31" t="s">
        <v>10</v>
      </c>
      <c r="G302" s="31" t="s">
        <v>11</v>
      </c>
      <c r="H302" s="31" t="s">
        <v>12</v>
      </c>
      <c r="I302" s="31" t="s">
        <v>13</v>
      </c>
      <c r="J302" s="31" t="s">
        <v>14</v>
      </c>
      <c r="K302" s="31" t="s">
        <v>15</v>
      </c>
      <c r="L302" s="31" t="s">
        <v>16</v>
      </c>
      <c r="M302" s="31" t="s">
        <v>17</v>
      </c>
      <c r="N302" s="33" t="s">
        <v>18</v>
      </c>
    </row>
    <row r="303" spans="1:14" x14ac:dyDescent="0.2">
      <c r="A303" s="34" t="s">
        <v>25</v>
      </c>
      <c r="B303" s="35"/>
      <c r="C303" s="36"/>
      <c r="D303" s="37"/>
      <c r="E303" s="37"/>
      <c r="F303" s="36"/>
      <c r="G303" s="36"/>
      <c r="H303" s="36"/>
      <c r="I303" s="36"/>
      <c r="J303" s="36"/>
      <c r="K303" s="36"/>
      <c r="L303" s="36"/>
      <c r="M303" s="36"/>
      <c r="N303" s="38"/>
    </row>
    <row r="304" spans="1:14" x14ac:dyDescent="0.2">
      <c r="A304" s="39" t="s">
        <v>225</v>
      </c>
      <c r="B304" s="40"/>
      <c r="C304" s="41">
        <v>34</v>
      </c>
      <c r="D304" s="42">
        <v>0</v>
      </c>
      <c r="E304" s="42">
        <v>0.69289999999999996</v>
      </c>
      <c r="F304" s="41">
        <v>0</v>
      </c>
      <c r="G304" s="41">
        <v>213017</v>
      </c>
      <c r="H304" s="41">
        <v>213017</v>
      </c>
      <c r="I304" s="41">
        <v>0</v>
      </c>
      <c r="J304" s="41">
        <v>74130</v>
      </c>
      <c r="K304" s="41">
        <v>2130</v>
      </c>
      <c r="L304" s="41">
        <v>2040</v>
      </c>
      <c r="M304" s="41">
        <v>0</v>
      </c>
      <c r="N304" s="43">
        <v>289187</v>
      </c>
    </row>
    <row r="305" spans="1:14" x14ac:dyDescent="0.2">
      <c r="A305" s="39" t="s">
        <v>76</v>
      </c>
      <c r="B305" s="40"/>
      <c r="C305" s="41">
        <v>29</v>
      </c>
      <c r="D305" s="42">
        <v>0</v>
      </c>
      <c r="E305" s="42">
        <v>0.74219999999999997</v>
      </c>
      <c r="F305" s="41">
        <v>0</v>
      </c>
      <c r="G305" s="41">
        <v>228173</v>
      </c>
      <c r="H305" s="41">
        <v>228173</v>
      </c>
      <c r="I305" s="41">
        <v>0</v>
      </c>
      <c r="J305" s="41">
        <v>79405</v>
      </c>
      <c r="K305" s="41">
        <v>2282</v>
      </c>
      <c r="L305" s="41">
        <v>1740</v>
      </c>
      <c r="M305" s="41">
        <v>0</v>
      </c>
      <c r="N305" s="43">
        <v>309318</v>
      </c>
    </row>
    <row r="306" spans="1:14" x14ac:dyDescent="0.2">
      <c r="A306" s="39" t="s">
        <v>69</v>
      </c>
      <c r="B306" s="40"/>
      <c r="C306" s="41">
        <v>770</v>
      </c>
      <c r="D306" s="42">
        <v>0</v>
      </c>
      <c r="E306" s="42">
        <v>9.8636999999999997</v>
      </c>
      <c r="F306" s="41">
        <v>0</v>
      </c>
      <c r="G306" s="41">
        <v>3032378</v>
      </c>
      <c r="H306" s="41">
        <v>3032378</v>
      </c>
      <c r="I306" s="41">
        <v>0</v>
      </c>
      <c r="J306" s="41">
        <v>1055268</v>
      </c>
      <c r="K306" s="41">
        <v>30324</v>
      </c>
      <c r="L306" s="41">
        <v>46970</v>
      </c>
      <c r="M306" s="41">
        <v>0</v>
      </c>
      <c r="N306" s="43">
        <v>4134616</v>
      </c>
    </row>
    <row r="307" spans="1:14" x14ac:dyDescent="0.2">
      <c r="A307" s="39" t="s">
        <v>90</v>
      </c>
      <c r="B307" s="40"/>
      <c r="C307" s="41">
        <v>104</v>
      </c>
      <c r="D307" s="42">
        <v>0</v>
      </c>
      <c r="E307" s="42">
        <v>1.3859999999999999</v>
      </c>
      <c r="F307" s="41">
        <v>0</v>
      </c>
      <c r="G307" s="41">
        <v>426095</v>
      </c>
      <c r="H307" s="41">
        <v>426095</v>
      </c>
      <c r="I307" s="41">
        <v>0</v>
      </c>
      <c r="J307" s="41">
        <v>148282</v>
      </c>
      <c r="K307" s="41">
        <v>4261</v>
      </c>
      <c r="L307" s="41">
        <v>4264</v>
      </c>
      <c r="M307" s="41">
        <v>0</v>
      </c>
      <c r="N307" s="43">
        <v>578641</v>
      </c>
    </row>
    <row r="308" spans="1:14" x14ac:dyDescent="0.2">
      <c r="A308" s="39" t="s">
        <v>91</v>
      </c>
      <c r="B308" s="40"/>
      <c r="C308" s="41">
        <v>7</v>
      </c>
      <c r="D308" s="42">
        <v>0</v>
      </c>
      <c r="E308" s="42">
        <v>0.19550000000000001</v>
      </c>
      <c r="F308" s="41">
        <v>0</v>
      </c>
      <c r="G308" s="41">
        <v>60102</v>
      </c>
      <c r="H308" s="41">
        <v>60102</v>
      </c>
      <c r="I308" s="41">
        <v>0</v>
      </c>
      <c r="J308" s="41">
        <v>20915</v>
      </c>
      <c r="K308" s="41">
        <v>601</v>
      </c>
      <c r="L308" s="41">
        <v>427</v>
      </c>
      <c r="M308" s="41">
        <v>0</v>
      </c>
      <c r="N308" s="43">
        <v>81444</v>
      </c>
    </row>
    <row r="309" spans="1:14" x14ac:dyDescent="0.2">
      <c r="A309" s="39" t="s">
        <v>3027</v>
      </c>
      <c r="B309" s="40"/>
      <c r="C309" s="41">
        <v>44</v>
      </c>
      <c r="D309" s="42">
        <v>0</v>
      </c>
      <c r="E309" s="42">
        <v>0.72560000000000002</v>
      </c>
      <c r="F309" s="41">
        <v>0</v>
      </c>
      <c r="G309" s="41">
        <v>223070</v>
      </c>
      <c r="H309" s="41">
        <v>223070</v>
      </c>
      <c r="I309" s="41">
        <v>0</v>
      </c>
      <c r="J309" s="41">
        <v>77628</v>
      </c>
      <c r="K309" s="41">
        <v>2231</v>
      </c>
      <c r="L309" s="41">
        <v>1804</v>
      </c>
      <c r="M309" s="41">
        <v>0</v>
      </c>
      <c r="N309" s="43">
        <v>302502</v>
      </c>
    </row>
    <row r="310" spans="1:14" x14ac:dyDescent="0.2">
      <c r="A310" s="39" t="s">
        <v>2996</v>
      </c>
      <c r="B310" s="40"/>
      <c r="C310" s="41">
        <v>0</v>
      </c>
      <c r="D310" s="42">
        <v>0</v>
      </c>
      <c r="E310" s="42">
        <v>0.68030000000000002</v>
      </c>
      <c r="F310" s="41">
        <v>0</v>
      </c>
      <c r="G310" s="41">
        <v>209142</v>
      </c>
      <c r="H310" s="41">
        <v>209142</v>
      </c>
      <c r="I310" s="41">
        <v>0</v>
      </c>
      <c r="J310" s="41">
        <v>72781</v>
      </c>
      <c r="K310" s="41">
        <v>2091</v>
      </c>
      <c r="L310" s="41">
        <v>0</v>
      </c>
      <c r="M310" s="41">
        <v>0</v>
      </c>
      <c r="N310" s="43">
        <v>281923</v>
      </c>
    </row>
    <row r="311" spans="1:14" x14ac:dyDescent="0.2">
      <c r="A311" s="39" t="s">
        <v>2998</v>
      </c>
      <c r="B311" s="40"/>
      <c r="C311" s="41">
        <v>0</v>
      </c>
      <c r="D311" s="42">
        <v>0</v>
      </c>
      <c r="E311" s="42">
        <v>0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2862</v>
      </c>
      <c r="M311" s="41">
        <v>0</v>
      </c>
      <c r="N311" s="43">
        <v>2862</v>
      </c>
    </row>
    <row r="312" spans="1:14" x14ac:dyDescent="0.2">
      <c r="A312" s="34" t="s">
        <v>24</v>
      </c>
      <c r="B312" s="35"/>
      <c r="C312" s="36">
        <f t="shared" ref="C312:N312" si="46">SUM(C304:C311)</f>
        <v>988</v>
      </c>
      <c r="D312" s="37">
        <f t="shared" si="46"/>
        <v>0</v>
      </c>
      <c r="E312" s="37">
        <f t="shared" si="46"/>
        <v>14.286199999999999</v>
      </c>
      <c r="F312" s="36">
        <f t="shared" si="46"/>
        <v>0</v>
      </c>
      <c r="G312" s="36">
        <f t="shared" si="46"/>
        <v>4391977</v>
      </c>
      <c r="H312" s="36">
        <f t="shared" si="46"/>
        <v>4391977</v>
      </c>
      <c r="I312" s="36">
        <f t="shared" si="46"/>
        <v>0</v>
      </c>
      <c r="J312" s="36">
        <f t="shared" si="46"/>
        <v>1528409</v>
      </c>
      <c r="K312" s="36">
        <f t="shared" si="46"/>
        <v>43920</v>
      </c>
      <c r="L312" s="36">
        <f t="shared" si="46"/>
        <v>60107</v>
      </c>
      <c r="M312" s="36">
        <f t="shared" si="46"/>
        <v>0</v>
      </c>
      <c r="N312" s="38">
        <f t="shared" si="46"/>
        <v>5980493</v>
      </c>
    </row>
    <row r="313" spans="1:14" x14ac:dyDescent="0.2">
      <c r="A313" s="29" t="s">
        <v>3071</v>
      </c>
      <c r="B313" s="30"/>
      <c r="C313" s="31">
        <f t="shared" ref="C313:N313" si="47">C312</f>
        <v>988</v>
      </c>
      <c r="D313" s="32">
        <f t="shared" si="47"/>
        <v>0</v>
      </c>
      <c r="E313" s="32">
        <f t="shared" si="47"/>
        <v>14.286199999999999</v>
      </c>
      <c r="F313" s="31">
        <f t="shared" si="47"/>
        <v>0</v>
      </c>
      <c r="G313" s="31">
        <f t="shared" si="47"/>
        <v>4391977</v>
      </c>
      <c r="H313" s="31">
        <f t="shared" si="47"/>
        <v>4391977</v>
      </c>
      <c r="I313" s="31">
        <f t="shared" si="47"/>
        <v>0</v>
      </c>
      <c r="J313" s="31">
        <f t="shared" si="47"/>
        <v>1528409</v>
      </c>
      <c r="K313" s="31">
        <f t="shared" si="47"/>
        <v>43920</v>
      </c>
      <c r="L313" s="31">
        <f t="shared" si="47"/>
        <v>60107</v>
      </c>
      <c r="M313" s="31">
        <f t="shared" si="47"/>
        <v>0</v>
      </c>
      <c r="N313" s="33">
        <f t="shared" si="47"/>
        <v>5980493</v>
      </c>
    </row>
    <row r="314" spans="1:14" x14ac:dyDescent="0.2">
      <c r="A314" s="39"/>
      <c r="B314" s="40"/>
      <c r="C314" s="41"/>
      <c r="D314" s="42"/>
      <c r="E314" s="42"/>
      <c r="F314" s="41"/>
      <c r="G314" s="41"/>
      <c r="H314" s="41"/>
      <c r="I314" s="41"/>
      <c r="J314" s="41"/>
      <c r="K314" s="41"/>
      <c r="L314" s="41"/>
      <c r="M314" s="41"/>
      <c r="N314" s="43"/>
    </row>
    <row r="315" spans="1:14" x14ac:dyDescent="0.2">
      <c r="A315" s="29" t="s">
        <v>3072</v>
      </c>
      <c r="B315" s="30"/>
      <c r="C315" s="31"/>
      <c r="D315" s="32"/>
      <c r="E315" s="32"/>
      <c r="F315" s="31"/>
      <c r="G315" s="31"/>
      <c r="H315" s="31"/>
      <c r="I315" s="31"/>
      <c r="J315" s="31"/>
      <c r="K315" s="31"/>
      <c r="L315" s="31"/>
      <c r="M315" s="31"/>
      <c r="N315" s="33"/>
    </row>
    <row r="316" spans="1:14" x14ac:dyDescent="0.2">
      <c r="A316" s="29" t="s">
        <v>3073</v>
      </c>
      <c r="B316" s="30" t="s">
        <v>6</v>
      </c>
      <c r="C316" s="31" t="s">
        <v>7</v>
      </c>
      <c r="D316" s="32" t="s">
        <v>8</v>
      </c>
      <c r="E316" s="32" t="s">
        <v>9</v>
      </c>
      <c r="F316" s="31" t="s">
        <v>10</v>
      </c>
      <c r="G316" s="31" t="s">
        <v>11</v>
      </c>
      <c r="H316" s="31" t="s">
        <v>12</v>
      </c>
      <c r="I316" s="31" t="s">
        <v>13</v>
      </c>
      <c r="J316" s="31" t="s">
        <v>14</v>
      </c>
      <c r="K316" s="31" t="s">
        <v>15</v>
      </c>
      <c r="L316" s="31" t="s">
        <v>16</v>
      </c>
      <c r="M316" s="31" t="s">
        <v>17</v>
      </c>
      <c r="N316" s="33" t="s">
        <v>18</v>
      </c>
    </row>
    <row r="317" spans="1:14" x14ac:dyDescent="0.2">
      <c r="A317" s="34" t="s">
        <v>25</v>
      </c>
      <c r="B317" s="35"/>
      <c r="C317" s="36"/>
      <c r="D317" s="37"/>
      <c r="E317" s="37"/>
      <c r="F317" s="36"/>
      <c r="G317" s="36"/>
      <c r="H317" s="36"/>
      <c r="I317" s="36"/>
      <c r="J317" s="36"/>
      <c r="K317" s="36"/>
      <c r="L317" s="36"/>
      <c r="M317" s="36"/>
      <c r="N317" s="38"/>
    </row>
    <row r="318" spans="1:14" x14ac:dyDescent="0.2">
      <c r="A318" s="39" t="s">
        <v>69</v>
      </c>
      <c r="B318" s="40"/>
      <c r="C318" s="41">
        <v>522</v>
      </c>
      <c r="D318" s="42">
        <v>0</v>
      </c>
      <c r="E318" s="42">
        <v>7.3045</v>
      </c>
      <c r="F318" s="41">
        <v>0</v>
      </c>
      <c r="G318" s="41">
        <v>2245608</v>
      </c>
      <c r="H318" s="41">
        <v>2245608</v>
      </c>
      <c r="I318" s="41">
        <v>0</v>
      </c>
      <c r="J318" s="41">
        <v>781472</v>
      </c>
      <c r="K318" s="41">
        <v>22456</v>
      </c>
      <c r="L318" s="41">
        <v>31842</v>
      </c>
      <c r="M318" s="41">
        <v>0</v>
      </c>
      <c r="N318" s="43">
        <v>3058922</v>
      </c>
    </row>
    <row r="319" spans="1:14" x14ac:dyDescent="0.2">
      <c r="A319" s="39" t="s">
        <v>1580</v>
      </c>
      <c r="B319" s="40"/>
      <c r="C319" s="41">
        <v>141</v>
      </c>
      <c r="D319" s="42">
        <v>0</v>
      </c>
      <c r="E319" s="42">
        <v>2.6185999999999998</v>
      </c>
      <c r="F319" s="41">
        <v>0</v>
      </c>
      <c r="G319" s="41">
        <v>805031</v>
      </c>
      <c r="H319" s="41">
        <v>805031</v>
      </c>
      <c r="I319" s="41">
        <v>0</v>
      </c>
      <c r="J319" s="41">
        <v>280151</v>
      </c>
      <c r="K319" s="41">
        <v>8050</v>
      </c>
      <c r="L319" s="41">
        <v>8601</v>
      </c>
      <c r="M319" s="41">
        <v>0</v>
      </c>
      <c r="N319" s="43">
        <v>1093783</v>
      </c>
    </row>
    <row r="320" spans="1:14" x14ac:dyDescent="0.2">
      <c r="A320" s="39" t="s">
        <v>2996</v>
      </c>
      <c r="B320" s="40"/>
      <c r="C320" s="41">
        <v>0</v>
      </c>
      <c r="D320" s="42">
        <v>0</v>
      </c>
      <c r="E320" s="42">
        <v>0.49619999999999997</v>
      </c>
      <c r="F320" s="41">
        <v>0</v>
      </c>
      <c r="G320" s="41">
        <v>152532</v>
      </c>
      <c r="H320" s="41">
        <v>152532</v>
      </c>
      <c r="I320" s="41">
        <v>0</v>
      </c>
      <c r="J320" s="41">
        <v>53081</v>
      </c>
      <c r="K320" s="41">
        <v>1525</v>
      </c>
      <c r="L320" s="41">
        <v>0</v>
      </c>
      <c r="M320" s="41">
        <v>0</v>
      </c>
      <c r="N320" s="43">
        <v>205613</v>
      </c>
    </row>
    <row r="321" spans="1:14" x14ac:dyDescent="0.2">
      <c r="A321" s="39" t="s">
        <v>2998</v>
      </c>
      <c r="B321" s="40"/>
      <c r="C321" s="41">
        <v>0</v>
      </c>
      <c r="D321" s="42">
        <v>0</v>
      </c>
      <c r="E321" s="42">
        <v>0</v>
      </c>
      <c r="F321" s="41">
        <v>0</v>
      </c>
      <c r="G321" s="41">
        <v>0</v>
      </c>
      <c r="H321" s="41">
        <v>0</v>
      </c>
      <c r="I321" s="41">
        <v>0</v>
      </c>
      <c r="J321" s="41">
        <v>0</v>
      </c>
      <c r="K321" s="41">
        <v>0</v>
      </c>
      <c r="L321" s="41">
        <v>2022</v>
      </c>
      <c r="M321" s="41">
        <v>0</v>
      </c>
      <c r="N321" s="43">
        <v>2022</v>
      </c>
    </row>
    <row r="322" spans="1:14" x14ac:dyDescent="0.2">
      <c r="A322" s="34" t="s">
        <v>24</v>
      </c>
      <c r="B322" s="35"/>
      <c r="C322" s="36">
        <f t="shared" ref="C322:N322" si="48">SUM(C318:C321)</f>
        <v>663</v>
      </c>
      <c r="D322" s="37">
        <f t="shared" si="48"/>
        <v>0</v>
      </c>
      <c r="E322" s="37">
        <f t="shared" si="48"/>
        <v>10.4193</v>
      </c>
      <c r="F322" s="36">
        <f t="shared" si="48"/>
        <v>0</v>
      </c>
      <c r="G322" s="36">
        <f t="shared" si="48"/>
        <v>3203171</v>
      </c>
      <c r="H322" s="36">
        <f t="shared" si="48"/>
        <v>3203171</v>
      </c>
      <c r="I322" s="36">
        <f t="shared" si="48"/>
        <v>0</v>
      </c>
      <c r="J322" s="36">
        <f t="shared" si="48"/>
        <v>1114704</v>
      </c>
      <c r="K322" s="36">
        <f t="shared" si="48"/>
        <v>32031</v>
      </c>
      <c r="L322" s="36">
        <f t="shared" si="48"/>
        <v>42465</v>
      </c>
      <c r="M322" s="36">
        <f t="shared" si="48"/>
        <v>0</v>
      </c>
      <c r="N322" s="38">
        <f t="shared" si="48"/>
        <v>4360340</v>
      </c>
    </row>
    <row r="323" spans="1:14" x14ac:dyDescent="0.2">
      <c r="A323" s="29" t="s">
        <v>3074</v>
      </c>
      <c r="B323" s="30"/>
      <c r="C323" s="31">
        <f t="shared" ref="C323:N323" si="49">C322</f>
        <v>663</v>
      </c>
      <c r="D323" s="32">
        <f t="shared" si="49"/>
        <v>0</v>
      </c>
      <c r="E323" s="32">
        <f t="shared" si="49"/>
        <v>10.4193</v>
      </c>
      <c r="F323" s="31">
        <f t="shared" si="49"/>
        <v>0</v>
      </c>
      <c r="G323" s="31">
        <f t="shared" si="49"/>
        <v>3203171</v>
      </c>
      <c r="H323" s="31">
        <f t="shared" si="49"/>
        <v>3203171</v>
      </c>
      <c r="I323" s="31">
        <f t="shared" si="49"/>
        <v>0</v>
      </c>
      <c r="J323" s="31">
        <f t="shared" si="49"/>
        <v>1114704</v>
      </c>
      <c r="K323" s="31">
        <f t="shared" si="49"/>
        <v>32031</v>
      </c>
      <c r="L323" s="31">
        <f t="shared" si="49"/>
        <v>42465</v>
      </c>
      <c r="M323" s="31">
        <f t="shared" si="49"/>
        <v>0</v>
      </c>
      <c r="N323" s="33">
        <f t="shared" si="49"/>
        <v>4360340</v>
      </c>
    </row>
    <row r="324" spans="1:14" x14ac:dyDescent="0.2">
      <c r="A324" s="39"/>
      <c r="B324" s="40"/>
      <c r="C324" s="41"/>
      <c r="D324" s="42"/>
      <c r="E324" s="42"/>
      <c r="F324" s="41"/>
      <c r="G324" s="41"/>
      <c r="H324" s="41"/>
      <c r="I324" s="41"/>
      <c r="J324" s="41"/>
      <c r="K324" s="41"/>
      <c r="L324" s="41"/>
      <c r="M324" s="41"/>
      <c r="N324" s="43"/>
    </row>
    <row r="325" spans="1:14" x14ac:dyDescent="0.2">
      <c r="A325" s="29" t="s">
        <v>3075</v>
      </c>
      <c r="B325" s="30"/>
      <c r="C325" s="31"/>
      <c r="D325" s="32"/>
      <c r="E325" s="32"/>
      <c r="F325" s="31"/>
      <c r="G325" s="31"/>
      <c r="H325" s="31"/>
      <c r="I325" s="31"/>
      <c r="J325" s="31"/>
      <c r="K325" s="31"/>
      <c r="L325" s="31"/>
      <c r="M325" s="31"/>
      <c r="N325" s="33"/>
    </row>
    <row r="326" spans="1:14" x14ac:dyDescent="0.2">
      <c r="A326" s="29" t="s">
        <v>3076</v>
      </c>
      <c r="B326" s="30" t="s">
        <v>6</v>
      </c>
      <c r="C326" s="31" t="s">
        <v>7</v>
      </c>
      <c r="D326" s="32" t="s">
        <v>8</v>
      </c>
      <c r="E326" s="32" t="s">
        <v>9</v>
      </c>
      <c r="F326" s="31" t="s">
        <v>10</v>
      </c>
      <c r="G326" s="31" t="s">
        <v>11</v>
      </c>
      <c r="H326" s="31" t="s">
        <v>12</v>
      </c>
      <c r="I326" s="31" t="s">
        <v>13</v>
      </c>
      <c r="J326" s="31" t="s">
        <v>14</v>
      </c>
      <c r="K326" s="31" t="s">
        <v>15</v>
      </c>
      <c r="L326" s="31" t="s">
        <v>16</v>
      </c>
      <c r="M326" s="31" t="s">
        <v>17</v>
      </c>
      <c r="N326" s="33" t="s">
        <v>18</v>
      </c>
    </row>
    <row r="327" spans="1:14" x14ac:dyDescent="0.2">
      <c r="A327" s="34" t="s">
        <v>25</v>
      </c>
      <c r="B327" s="35"/>
      <c r="C327" s="36"/>
      <c r="D327" s="37"/>
      <c r="E327" s="37"/>
      <c r="F327" s="36"/>
      <c r="G327" s="36"/>
      <c r="H327" s="36"/>
      <c r="I327" s="36"/>
      <c r="J327" s="36"/>
      <c r="K327" s="36"/>
      <c r="L327" s="36"/>
      <c r="M327" s="36"/>
      <c r="N327" s="38"/>
    </row>
    <row r="328" spans="1:14" x14ac:dyDescent="0.2">
      <c r="A328" s="39" t="s">
        <v>69</v>
      </c>
      <c r="B328" s="40"/>
      <c r="C328" s="41">
        <v>1082</v>
      </c>
      <c r="D328" s="42">
        <v>0</v>
      </c>
      <c r="E328" s="42">
        <v>12.758800000000001</v>
      </c>
      <c r="F328" s="41">
        <v>0</v>
      </c>
      <c r="G328" s="41">
        <v>3922412</v>
      </c>
      <c r="H328" s="41">
        <v>3922412</v>
      </c>
      <c r="I328" s="41">
        <v>0</v>
      </c>
      <c r="J328" s="41">
        <v>1364999</v>
      </c>
      <c r="K328" s="41">
        <v>39224</v>
      </c>
      <c r="L328" s="41">
        <v>66002</v>
      </c>
      <c r="M328" s="41">
        <v>0</v>
      </c>
      <c r="N328" s="43">
        <v>5353413</v>
      </c>
    </row>
    <row r="329" spans="1:14" x14ac:dyDescent="0.2">
      <c r="A329" s="39" t="s">
        <v>1580</v>
      </c>
      <c r="B329" s="40"/>
      <c r="C329" s="41">
        <v>285</v>
      </c>
      <c r="D329" s="42">
        <v>0</v>
      </c>
      <c r="E329" s="42">
        <v>4.5454999999999997</v>
      </c>
      <c r="F329" s="41">
        <v>0</v>
      </c>
      <c r="G329" s="41">
        <v>1397414</v>
      </c>
      <c r="H329" s="41">
        <v>1397414</v>
      </c>
      <c r="I329" s="41">
        <v>0</v>
      </c>
      <c r="J329" s="41">
        <v>486300</v>
      </c>
      <c r="K329" s="41">
        <v>13974</v>
      </c>
      <c r="L329" s="41">
        <v>17385</v>
      </c>
      <c r="M329" s="41">
        <v>0</v>
      </c>
      <c r="N329" s="43">
        <v>1901099</v>
      </c>
    </row>
    <row r="330" spans="1:14" x14ac:dyDescent="0.2">
      <c r="A330" s="39" t="s">
        <v>2995</v>
      </c>
      <c r="B330" s="40"/>
      <c r="C330" s="41">
        <v>0</v>
      </c>
      <c r="D330" s="42">
        <v>0</v>
      </c>
      <c r="E330" s="42">
        <v>-0.16800000000000001</v>
      </c>
      <c r="F330" s="41">
        <v>0</v>
      </c>
      <c r="G330" s="41">
        <v>-84000</v>
      </c>
      <c r="H330" s="41">
        <v>-84000</v>
      </c>
      <c r="I330" s="41">
        <v>0</v>
      </c>
      <c r="J330" s="41">
        <v>-29232</v>
      </c>
      <c r="K330" s="41">
        <v>-840</v>
      </c>
      <c r="L330" s="41">
        <v>0</v>
      </c>
      <c r="M330" s="41">
        <v>0</v>
      </c>
      <c r="N330" s="43">
        <v>-113232</v>
      </c>
    </row>
    <row r="331" spans="1:14" x14ac:dyDescent="0.2">
      <c r="A331" s="39" t="s">
        <v>2996</v>
      </c>
      <c r="B331" s="40"/>
      <c r="C331" s="41">
        <v>0</v>
      </c>
      <c r="D331" s="42">
        <v>0</v>
      </c>
      <c r="E331" s="42">
        <v>0.85680000000000001</v>
      </c>
      <c r="F331" s="41">
        <v>0</v>
      </c>
      <c r="G331" s="41">
        <v>265991</v>
      </c>
      <c r="H331" s="41">
        <v>265991</v>
      </c>
      <c r="I331" s="41">
        <v>0</v>
      </c>
      <c r="J331" s="41">
        <v>92565</v>
      </c>
      <c r="K331" s="41">
        <v>2660</v>
      </c>
      <c r="L331" s="41">
        <v>0</v>
      </c>
      <c r="M331" s="41">
        <v>0</v>
      </c>
      <c r="N331" s="43">
        <v>358556</v>
      </c>
    </row>
    <row r="332" spans="1:14" x14ac:dyDescent="0.2">
      <c r="A332" s="39" t="s">
        <v>2997</v>
      </c>
      <c r="B332" s="40"/>
      <c r="C332" s="41">
        <v>0</v>
      </c>
      <c r="D332" s="42">
        <v>0</v>
      </c>
      <c r="E332" s="42">
        <v>0</v>
      </c>
      <c r="F332" s="41">
        <v>0</v>
      </c>
      <c r="G332" s="41">
        <v>0</v>
      </c>
      <c r="H332" s="41">
        <v>0</v>
      </c>
      <c r="I332" s="41">
        <v>84000</v>
      </c>
      <c r="J332" s="41">
        <v>28392</v>
      </c>
      <c r="K332" s="41">
        <v>0</v>
      </c>
      <c r="L332" s="41">
        <v>0</v>
      </c>
      <c r="M332" s="41">
        <v>0</v>
      </c>
      <c r="N332" s="43">
        <v>112392</v>
      </c>
    </row>
    <row r="333" spans="1:14" x14ac:dyDescent="0.2">
      <c r="A333" s="39" t="s">
        <v>2998</v>
      </c>
      <c r="B333" s="40"/>
      <c r="C333" s="41">
        <v>0</v>
      </c>
      <c r="D333" s="42">
        <v>0</v>
      </c>
      <c r="E333" s="42">
        <v>0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4169</v>
      </c>
      <c r="M333" s="41">
        <v>0</v>
      </c>
      <c r="N333" s="43">
        <v>4169</v>
      </c>
    </row>
    <row r="334" spans="1:14" x14ac:dyDescent="0.2">
      <c r="A334" s="34" t="s">
        <v>24</v>
      </c>
      <c r="B334" s="35"/>
      <c r="C334" s="36">
        <f t="shared" ref="C334:N334" si="50">SUM(C328:C333)</f>
        <v>1367</v>
      </c>
      <c r="D334" s="37">
        <f t="shared" si="50"/>
        <v>0</v>
      </c>
      <c r="E334" s="37">
        <f t="shared" si="50"/>
        <v>17.993100000000002</v>
      </c>
      <c r="F334" s="36">
        <f t="shared" si="50"/>
        <v>0</v>
      </c>
      <c r="G334" s="36">
        <f t="shared" si="50"/>
        <v>5501817</v>
      </c>
      <c r="H334" s="36">
        <f t="shared" si="50"/>
        <v>5501817</v>
      </c>
      <c r="I334" s="36">
        <f t="shared" si="50"/>
        <v>84000</v>
      </c>
      <c r="J334" s="36">
        <f t="shared" si="50"/>
        <v>1943024</v>
      </c>
      <c r="K334" s="36">
        <f t="shared" si="50"/>
        <v>55018</v>
      </c>
      <c r="L334" s="36">
        <f t="shared" si="50"/>
        <v>87556</v>
      </c>
      <c r="M334" s="36">
        <f t="shared" si="50"/>
        <v>0</v>
      </c>
      <c r="N334" s="38">
        <f t="shared" si="50"/>
        <v>7616397</v>
      </c>
    </row>
    <row r="335" spans="1:14" x14ac:dyDescent="0.2">
      <c r="A335" s="29" t="s">
        <v>3077</v>
      </c>
      <c r="B335" s="30"/>
      <c r="C335" s="31">
        <f t="shared" ref="C335:N335" si="51">C334</f>
        <v>1367</v>
      </c>
      <c r="D335" s="32">
        <f t="shared" si="51"/>
        <v>0</v>
      </c>
      <c r="E335" s="32">
        <f t="shared" si="51"/>
        <v>17.993100000000002</v>
      </c>
      <c r="F335" s="31">
        <f t="shared" si="51"/>
        <v>0</v>
      </c>
      <c r="G335" s="31">
        <f t="shared" si="51"/>
        <v>5501817</v>
      </c>
      <c r="H335" s="31">
        <f t="shared" si="51"/>
        <v>5501817</v>
      </c>
      <c r="I335" s="31">
        <f t="shared" si="51"/>
        <v>84000</v>
      </c>
      <c r="J335" s="31">
        <f t="shared" si="51"/>
        <v>1943024</v>
      </c>
      <c r="K335" s="31">
        <f t="shared" si="51"/>
        <v>55018</v>
      </c>
      <c r="L335" s="31">
        <f t="shared" si="51"/>
        <v>87556</v>
      </c>
      <c r="M335" s="31">
        <f t="shared" si="51"/>
        <v>0</v>
      </c>
      <c r="N335" s="33">
        <f t="shared" si="51"/>
        <v>7616397</v>
      </c>
    </row>
    <row r="336" spans="1:14" x14ac:dyDescent="0.2">
      <c r="A336" s="39"/>
      <c r="B336" s="40"/>
      <c r="C336" s="41"/>
      <c r="D336" s="42"/>
      <c r="E336" s="42"/>
      <c r="F336" s="41"/>
      <c r="G336" s="41"/>
      <c r="H336" s="41"/>
      <c r="I336" s="41"/>
      <c r="J336" s="41"/>
      <c r="K336" s="41"/>
      <c r="L336" s="41"/>
      <c r="M336" s="41"/>
      <c r="N336" s="43"/>
    </row>
    <row r="337" spans="1:14" x14ac:dyDescent="0.2">
      <c r="A337" s="29" t="s">
        <v>3078</v>
      </c>
      <c r="B337" s="30"/>
      <c r="C337" s="31"/>
      <c r="D337" s="32"/>
      <c r="E337" s="32"/>
      <c r="F337" s="31"/>
      <c r="G337" s="31"/>
      <c r="H337" s="31"/>
      <c r="I337" s="31"/>
      <c r="J337" s="31"/>
      <c r="K337" s="31"/>
      <c r="L337" s="31"/>
      <c r="M337" s="31"/>
      <c r="N337" s="33"/>
    </row>
    <row r="338" spans="1:14" x14ac:dyDescent="0.2">
      <c r="A338" s="29" t="s">
        <v>3079</v>
      </c>
      <c r="B338" s="30" t="s">
        <v>6</v>
      </c>
      <c r="C338" s="31" t="s">
        <v>7</v>
      </c>
      <c r="D338" s="32" t="s">
        <v>8</v>
      </c>
      <c r="E338" s="32" t="s">
        <v>9</v>
      </c>
      <c r="F338" s="31" t="s">
        <v>10</v>
      </c>
      <c r="G338" s="31" t="s">
        <v>11</v>
      </c>
      <c r="H338" s="31" t="s">
        <v>12</v>
      </c>
      <c r="I338" s="31" t="s">
        <v>13</v>
      </c>
      <c r="J338" s="31" t="s">
        <v>14</v>
      </c>
      <c r="K338" s="31" t="s">
        <v>15</v>
      </c>
      <c r="L338" s="31" t="s">
        <v>16</v>
      </c>
      <c r="M338" s="31" t="s">
        <v>17</v>
      </c>
      <c r="N338" s="33" t="s">
        <v>18</v>
      </c>
    </row>
    <row r="339" spans="1:14" x14ac:dyDescent="0.2">
      <c r="A339" s="34" t="s">
        <v>25</v>
      </c>
      <c r="B339" s="35"/>
      <c r="C339" s="36"/>
      <c r="D339" s="37"/>
      <c r="E339" s="37"/>
      <c r="F339" s="36"/>
      <c r="G339" s="36"/>
      <c r="H339" s="36"/>
      <c r="I339" s="36"/>
      <c r="J339" s="36"/>
      <c r="K339" s="36"/>
      <c r="L339" s="36"/>
      <c r="M339" s="36"/>
      <c r="N339" s="38"/>
    </row>
    <row r="340" spans="1:14" x14ac:dyDescent="0.2">
      <c r="A340" s="39" t="s">
        <v>26</v>
      </c>
      <c r="B340" s="40"/>
      <c r="C340" s="41">
        <v>27</v>
      </c>
      <c r="D340" s="42">
        <v>0</v>
      </c>
      <c r="E340" s="42">
        <v>1.0515000000000001</v>
      </c>
      <c r="F340" s="41">
        <v>0</v>
      </c>
      <c r="G340" s="41">
        <v>323261</v>
      </c>
      <c r="H340" s="41">
        <v>323261</v>
      </c>
      <c r="I340" s="41">
        <v>0</v>
      </c>
      <c r="J340" s="41">
        <v>112495</v>
      </c>
      <c r="K340" s="41">
        <v>3233</v>
      </c>
      <c r="L340" s="41">
        <v>2295</v>
      </c>
      <c r="M340" s="41">
        <v>0</v>
      </c>
      <c r="N340" s="43">
        <v>438051</v>
      </c>
    </row>
    <row r="341" spans="1:14" x14ac:dyDescent="0.2">
      <c r="A341" s="39" t="s">
        <v>90</v>
      </c>
      <c r="B341" s="40"/>
      <c r="C341" s="41">
        <v>59</v>
      </c>
      <c r="D341" s="42">
        <v>0</v>
      </c>
      <c r="E341" s="42">
        <v>0.90129999999999999</v>
      </c>
      <c r="F341" s="41">
        <v>0</v>
      </c>
      <c r="G341" s="41">
        <v>277085</v>
      </c>
      <c r="H341" s="41">
        <v>277085</v>
      </c>
      <c r="I341" s="41">
        <v>0</v>
      </c>
      <c r="J341" s="41">
        <v>96426</v>
      </c>
      <c r="K341" s="41">
        <v>2771</v>
      </c>
      <c r="L341" s="41">
        <v>2419</v>
      </c>
      <c r="M341" s="41">
        <v>0</v>
      </c>
      <c r="N341" s="43">
        <v>375930</v>
      </c>
    </row>
    <row r="342" spans="1:14" x14ac:dyDescent="0.2">
      <c r="A342" s="39" t="s">
        <v>130</v>
      </c>
      <c r="B342" s="40"/>
      <c r="C342" s="41">
        <v>59</v>
      </c>
      <c r="D342" s="42">
        <v>0</v>
      </c>
      <c r="E342" s="42">
        <v>0.44390000000000002</v>
      </c>
      <c r="F342" s="41">
        <v>0</v>
      </c>
      <c r="G342" s="41">
        <v>136467</v>
      </c>
      <c r="H342" s="41">
        <v>136467</v>
      </c>
      <c r="I342" s="41">
        <v>0</v>
      </c>
      <c r="J342" s="41">
        <v>47491</v>
      </c>
      <c r="K342" s="41">
        <v>1365</v>
      </c>
      <c r="L342" s="41">
        <v>1180</v>
      </c>
      <c r="M342" s="41">
        <v>0</v>
      </c>
      <c r="N342" s="43">
        <v>185138</v>
      </c>
    </row>
    <row r="343" spans="1:14" x14ac:dyDescent="0.2">
      <c r="A343" s="39" t="s">
        <v>2996</v>
      </c>
      <c r="B343" s="40"/>
      <c r="C343" s="41">
        <v>0</v>
      </c>
      <c r="D343" s="42">
        <v>0</v>
      </c>
      <c r="E343" s="42">
        <v>0.1198</v>
      </c>
      <c r="F343" s="41">
        <v>0</v>
      </c>
      <c r="G343" s="41">
        <v>36841</v>
      </c>
      <c r="H343" s="41">
        <v>36841</v>
      </c>
      <c r="I343" s="41">
        <v>0</v>
      </c>
      <c r="J343" s="41">
        <v>12821</v>
      </c>
      <c r="K343" s="41">
        <v>368</v>
      </c>
      <c r="L343" s="41">
        <v>0</v>
      </c>
      <c r="M343" s="41">
        <v>0</v>
      </c>
      <c r="N343" s="43">
        <v>49662</v>
      </c>
    </row>
    <row r="344" spans="1:14" x14ac:dyDescent="0.2">
      <c r="A344" s="39" t="s">
        <v>2998</v>
      </c>
      <c r="B344" s="40"/>
      <c r="C344" s="41">
        <v>0</v>
      </c>
      <c r="D344" s="42">
        <v>0</v>
      </c>
      <c r="E344" s="42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295</v>
      </c>
      <c r="M344" s="41">
        <v>0</v>
      </c>
      <c r="N344" s="43">
        <v>295</v>
      </c>
    </row>
    <row r="345" spans="1:14" x14ac:dyDescent="0.2">
      <c r="A345" s="34" t="s">
        <v>24</v>
      </c>
      <c r="B345" s="35"/>
      <c r="C345" s="36">
        <f t="shared" ref="C345:N345" si="52">SUM(C340:C344)</f>
        <v>145</v>
      </c>
      <c r="D345" s="37">
        <f t="shared" si="52"/>
        <v>0</v>
      </c>
      <c r="E345" s="37">
        <f t="shared" si="52"/>
        <v>2.5165000000000002</v>
      </c>
      <c r="F345" s="36">
        <f t="shared" si="52"/>
        <v>0</v>
      </c>
      <c r="G345" s="36">
        <f t="shared" si="52"/>
        <v>773654</v>
      </c>
      <c r="H345" s="36">
        <f t="shared" si="52"/>
        <v>773654</v>
      </c>
      <c r="I345" s="36">
        <f t="shared" si="52"/>
        <v>0</v>
      </c>
      <c r="J345" s="36">
        <f t="shared" si="52"/>
        <v>269233</v>
      </c>
      <c r="K345" s="36">
        <f t="shared" si="52"/>
        <v>7737</v>
      </c>
      <c r="L345" s="36">
        <f t="shared" si="52"/>
        <v>6189</v>
      </c>
      <c r="M345" s="36">
        <f t="shared" si="52"/>
        <v>0</v>
      </c>
      <c r="N345" s="38">
        <f t="shared" si="52"/>
        <v>1049076</v>
      </c>
    </row>
    <row r="346" spans="1:14" x14ac:dyDescent="0.2">
      <c r="A346" s="29" t="s">
        <v>3080</v>
      </c>
      <c r="B346" s="30"/>
      <c r="C346" s="31">
        <f t="shared" ref="C346:N346" si="53">C345</f>
        <v>145</v>
      </c>
      <c r="D346" s="32">
        <f t="shared" si="53"/>
        <v>0</v>
      </c>
      <c r="E346" s="32">
        <f t="shared" si="53"/>
        <v>2.5165000000000002</v>
      </c>
      <c r="F346" s="31">
        <f t="shared" si="53"/>
        <v>0</v>
      </c>
      <c r="G346" s="31">
        <f t="shared" si="53"/>
        <v>773654</v>
      </c>
      <c r="H346" s="31">
        <f t="shared" si="53"/>
        <v>773654</v>
      </c>
      <c r="I346" s="31">
        <f t="shared" si="53"/>
        <v>0</v>
      </c>
      <c r="J346" s="31">
        <f t="shared" si="53"/>
        <v>269233</v>
      </c>
      <c r="K346" s="31">
        <f t="shared" si="53"/>
        <v>7737</v>
      </c>
      <c r="L346" s="31">
        <f t="shared" si="53"/>
        <v>6189</v>
      </c>
      <c r="M346" s="31">
        <f t="shared" si="53"/>
        <v>0</v>
      </c>
      <c r="N346" s="33">
        <f t="shared" si="53"/>
        <v>1049076</v>
      </c>
    </row>
    <row r="347" spans="1:14" x14ac:dyDescent="0.2">
      <c r="A347" s="39"/>
      <c r="B347" s="40"/>
      <c r="C347" s="41"/>
      <c r="D347" s="42"/>
      <c r="E347" s="42"/>
      <c r="F347" s="41"/>
      <c r="G347" s="41"/>
      <c r="H347" s="41"/>
      <c r="I347" s="41"/>
      <c r="J347" s="41"/>
      <c r="K347" s="41"/>
      <c r="L347" s="41"/>
      <c r="M347" s="41"/>
      <c r="N347" s="43"/>
    </row>
    <row r="348" spans="1:14" x14ac:dyDescent="0.2">
      <c r="A348" s="29" t="s">
        <v>3081</v>
      </c>
      <c r="B348" s="30"/>
      <c r="C348" s="31"/>
      <c r="D348" s="32"/>
      <c r="E348" s="32"/>
      <c r="F348" s="31"/>
      <c r="G348" s="31"/>
      <c r="H348" s="31"/>
      <c r="I348" s="31"/>
      <c r="J348" s="31"/>
      <c r="K348" s="31"/>
      <c r="L348" s="31"/>
      <c r="M348" s="31"/>
      <c r="N348" s="33"/>
    </row>
    <row r="349" spans="1:14" x14ac:dyDescent="0.2">
      <c r="A349" s="29" t="s">
        <v>3082</v>
      </c>
      <c r="B349" s="30" t="s">
        <v>6</v>
      </c>
      <c r="C349" s="31" t="s">
        <v>7</v>
      </c>
      <c r="D349" s="32" t="s">
        <v>8</v>
      </c>
      <c r="E349" s="32" t="s">
        <v>9</v>
      </c>
      <c r="F349" s="31" t="s">
        <v>10</v>
      </c>
      <c r="G349" s="31" t="s">
        <v>11</v>
      </c>
      <c r="H349" s="31" t="s">
        <v>12</v>
      </c>
      <c r="I349" s="31" t="s">
        <v>13</v>
      </c>
      <c r="J349" s="31" t="s">
        <v>14</v>
      </c>
      <c r="K349" s="31" t="s">
        <v>15</v>
      </c>
      <c r="L349" s="31" t="s">
        <v>16</v>
      </c>
      <c r="M349" s="31" t="s">
        <v>17</v>
      </c>
      <c r="N349" s="33" t="s">
        <v>18</v>
      </c>
    </row>
    <row r="350" spans="1:14" x14ac:dyDescent="0.2">
      <c r="A350" s="34" t="s">
        <v>25</v>
      </c>
      <c r="B350" s="35"/>
      <c r="C350" s="36"/>
      <c r="D350" s="37"/>
      <c r="E350" s="37"/>
      <c r="F350" s="36"/>
      <c r="G350" s="36"/>
      <c r="H350" s="36"/>
      <c r="I350" s="36"/>
      <c r="J350" s="36"/>
      <c r="K350" s="36"/>
      <c r="L350" s="36"/>
      <c r="M350" s="36"/>
      <c r="N350" s="38"/>
    </row>
    <row r="351" spans="1:14" x14ac:dyDescent="0.2">
      <c r="A351" s="39" t="s">
        <v>69</v>
      </c>
      <c r="B351" s="40"/>
      <c r="C351" s="41">
        <v>589</v>
      </c>
      <c r="D351" s="42">
        <v>0</v>
      </c>
      <c r="E351" s="42">
        <v>8.0233000000000008</v>
      </c>
      <c r="F351" s="41">
        <v>0</v>
      </c>
      <c r="G351" s="41">
        <v>2466587</v>
      </c>
      <c r="H351" s="41">
        <v>2466587</v>
      </c>
      <c r="I351" s="41">
        <v>0</v>
      </c>
      <c r="J351" s="41">
        <v>858373</v>
      </c>
      <c r="K351" s="41">
        <v>24666</v>
      </c>
      <c r="L351" s="41">
        <v>35929</v>
      </c>
      <c r="M351" s="41">
        <v>0</v>
      </c>
      <c r="N351" s="43">
        <v>3360889</v>
      </c>
    </row>
    <row r="352" spans="1:14" x14ac:dyDescent="0.2">
      <c r="A352" s="39" t="s">
        <v>785</v>
      </c>
      <c r="B352" s="40"/>
      <c r="C352" s="41">
        <v>28</v>
      </c>
      <c r="D352" s="42">
        <v>0</v>
      </c>
      <c r="E352" s="42">
        <v>0.52410000000000001</v>
      </c>
      <c r="F352" s="41">
        <v>0</v>
      </c>
      <c r="G352" s="41">
        <v>161123</v>
      </c>
      <c r="H352" s="41">
        <v>161123</v>
      </c>
      <c r="I352" s="41">
        <v>0</v>
      </c>
      <c r="J352" s="41">
        <v>56071</v>
      </c>
      <c r="K352" s="41">
        <v>1611</v>
      </c>
      <c r="L352" s="41">
        <v>1148</v>
      </c>
      <c r="M352" s="41">
        <v>0</v>
      </c>
      <c r="N352" s="43">
        <v>218342</v>
      </c>
    </row>
    <row r="353" spans="1:14" x14ac:dyDescent="0.2">
      <c r="A353" s="39" t="s">
        <v>1580</v>
      </c>
      <c r="B353" s="40"/>
      <c r="C353" s="41">
        <v>151</v>
      </c>
      <c r="D353" s="42">
        <v>0</v>
      </c>
      <c r="E353" s="42">
        <v>2.7622</v>
      </c>
      <c r="F353" s="41">
        <v>0</v>
      </c>
      <c r="G353" s="41">
        <v>849178</v>
      </c>
      <c r="H353" s="41">
        <v>849178</v>
      </c>
      <c r="I353" s="41">
        <v>0</v>
      </c>
      <c r="J353" s="41">
        <v>295514</v>
      </c>
      <c r="K353" s="41">
        <v>8492</v>
      </c>
      <c r="L353" s="41">
        <v>9211</v>
      </c>
      <c r="M353" s="41">
        <v>0</v>
      </c>
      <c r="N353" s="43">
        <v>1153903</v>
      </c>
    </row>
    <row r="354" spans="1:14" x14ac:dyDescent="0.2">
      <c r="A354" s="39" t="s">
        <v>2996</v>
      </c>
      <c r="B354" s="40"/>
      <c r="C354" s="41">
        <v>0</v>
      </c>
      <c r="D354" s="42">
        <v>0</v>
      </c>
      <c r="E354" s="42">
        <v>0.5655</v>
      </c>
      <c r="F354" s="41">
        <v>0</v>
      </c>
      <c r="G354" s="41">
        <v>173844</v>
      </c>
      <c r="H354" s="41">
        <v>173844</v>
      </c>
      <c r="I354" s="41">
        <v>0</v>
      </c>
      <c r="J354" s="41">
        <v>60497</v>
      </c>
      <c r="K354" s="41">
        <v>1738</v>
      </c>
      <c r="L354" s="41">
        <v>0</v>
      </c>
      <c r="M354" s="41">
        <v>0</v>
      </c>
      <c r="N354" s="43">
        <v>234341</v>
      </c>
    </row>
    <row r="355" spans="1:14" x14ac:dyDescent="0.2">
      <c r="A355" s="39" t="s">
        <v>2998</v>
      </c>
      <c r="B355" s="40"/>
      <c r="C355" s="41">
        <v>0</v>
      </c>
      <c r="D355" s="42">
        <v>0</v>
      </c>
      <c r="E355" s="42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2314</v>
      </c>
      <c r="M355" s="41">
        <v>0</v>
      </c>
      <c r="N355" s="43">
        <v>2314</v>
      </c>
    </row>
    <row r="356" spans="1:14" x14ac:dyDescent="0.2">
      <c r="A356" s="34" t="s">
        <v>24</v>
      </c>
      <c r="B356" s="35"/>
      <c r="C356" s="36">
        <f t="shared" ref="C356:N356" si="54">SUM(C351:C355)</f>
        <v>768</v>
      </c>
      <c r="D356" s="37">
        <f t="shared" si="54"/>
        <v>0</v>
      </c>
      <c r="E356" s="37">
        <f t="shared" si="54"/>
        <v>11.875100000000002</v>
      </c>
      <c r="F356" s="36">
        <f t="shared" si="54"/>
        <v>0</v>
      </c>
      <c r="G356" s="36">
        <f t="shared" si="54"/>
        <v>3650732</v>
      </c>
      <c r="H356" s="36">
        <f t="shared" si="54"/>
        <v>3650732</v>
      </c>
      <c r="I356" s="36">
        <f t="shared" si="54"/>
        <v>0</v>
      </c>
      <c r="J356" s="36">
        <f t="shared" si="54"/>
        <v>1270455</v>
      </c>
      <c r="K356" s="36">
        <f t="shared" si="54"/>
        <v>36507</v>
      </c>
      <c r="L356" s="36">
        <f t="shared" si="54"/>
        <v>48602</v>
      </c>
      <c r="M356" s="36">
        <f t="shared" si="54"/>
        <v>0</v>
      </c>
      <c r="N356" s="38">
        <f t="shared" si="54"/>
        <v>4969789</v>
      </c>
    </row>
    <row r="357" spans="1:14" x14ac:dyDescent="0.2">
      <c r="A357" s="29" t="s">
        <v>3083</v>
      </c>
      <c r="B357" s="30"/>
      <c r="C357" s="31">
        <f t="shared" ref="C357:N357" si="55">C356</f>
        <v>768</v>
      </c>
      <c r="D357" s="32">
        <f t="shared" si="55"/>
        <v>0</v>
      </c>
      <c r="E357" s="32">
        <f t="shared" si="55"/>
        <v>11.875100000000002</v>
      </c>
      <c r="F357" s="31">
        <f t="shared" si="55"/>
        <v>0</v>
      </c>
      <c r="G357" s="31">
        <f t="shared" si="55"/>
        <v>3650732</v>
      </c>
      <c r="H357" s="31">
        <f t="shared" si="55"/>
        <v>3650732</v>
      </c>
      <c r="I357" s="31">
        <f t="shared" si="55"/>
        <v>0</v>
      </c>
      <c r="J357" s="31">
        <f t="shared" si="55"/>
        <v>1270455</v>
      </c>
      <c r="K357" s="31">
        <f t="shared" si="55"/>
        <v>36507</v>
      </c>
      <c r="L357" s="31">
        <f t="shared" si="55"/>
        <v>48602</v>
      </c>
      <c r="M357" s="31">
        <f t="shared" si="55"/>
        <v>0</v>
      </c>
      <c r="N357" s="33">
        <f t="shared" si="55"/>
        <v>4969789</v>
      </c>
    </row>
    <row r="358" spans="1:14" x14ac:dyDescent="0.2">
      <c r="A358" s="39"/>
      <c r="B358" s="40"/>
      <c r="C358" s="41"/>
      <c r="D358" s="42"/>
      <c r="E358" s="42"/>
      <c r="F358" s="41"/>
      <c r="G358" s="41"/>
      <c r="H358" s="41"/>
      <c r="I358" s="41"/>
      <c r="J358" s="41"/>
      <c r="K358" s="41"/>
      <c r="L358" s="41"/>
      <c r="M358" s="41"/>
      <c r="N358" s="43"/>
    </row>
    <row r="359" spans="1:14" x14ac:dyDescent="0.2">
      <c r="A359" s="29" t="s">
        <v>3084</v>
      </c>
      <c r="B359" s="30"/>
      <c r="C359" s="31"/>
      <c r="D359" s="32"/>
      <c r="E359" s="32"/>
      <c r="F359" s="31"/>
      <c r="G359" s="31"/>
      <c r="H359" s="31"/>
      <c r="I359" s="31"/>
      <c r="J359" s="31"/>
      <c r="K359" s="31"/>
      <c r="L359" s="31"/>
      <c r="M359" s="31"/>
      <c r="N359" s="33"/>
    </row>
    <row r="360" spans="1:14" x14ac:dyDescent="0.2">
      <c r="A360" s="29" t="s">
        <v>3085</v>
      </c>
      <c r="B360" s="30" t="s">
        <v>6</v>
      </c>
      <c r="C360" s="31" t="s">
        <v>7</v>
      </c>
      <c r="D360" s="32" t="s">
        <v>8</v>
      </c>
      <c r="E360" s="32" t="s">
        <v>9</v>
      </c>
      <c r="F360" s="31" t="s">
        <v>10</v>
      </c>
      <c r="G360" s="31" t="s">
        <v>11</v>
      </c>
      <c r="H360" s="31" t="s">
        <v>12</v>
      </c>
      <c r="I360" s="31" t="s">
        <v>13</v>
      </c>
      <c r="J360" s="31" t="s">
        <v>14</v>
      </c>
      <c r="K360" s="31" t="s">
        <v>15</v>
      </c>
      <c r="L360" s="31" t="s">
        <v>16</v>
      </c>
      <c r="M360" s="31" t="s">
        <v>17</v>
      </c>
      <c r="N360" s="33" t="s">
        <v>18</v>
      </c>
    </row>
    <row r="361" spans="1:14" x14ac:dyDescent="0.2">
      <c r="A361" s="34" t="s">
        <v>25</v>
      </c>
      <c r="B361" s="35"/>
      <c r="C361" s="36"/>
      <c r="D361" s="37"/>
      <c r="E361" s="37"/>
      <c r="F361" s="36"/>
      <c r="G361" s="36"/>
      <c r="H361" s="36"/>
      <c r="I361" s="36"/>
      <c r="J361" s="36"/>
      <c r="K361" s="36"/>
      <c r="L361" s="36"/>
      <c r="M361" s="36"/>
      <c r="N361" s="38"/>
    </row>
    <row r="362" spans="1:14" x14ac:dyDescent="0.2">
      <c r="A362" s="39" t="s">
        <v>69</v>
      </c>
      <c r="B362" s="40"/>
      <c r="C362" s="41">
        <v>400</v>
      </c>
      <c r="D362" s="42">
        <v>0</v>
      </c>
      <c r="E362" s="42">
        <v>5.9321999999999999</v>
      </c>
      <c r="F362" s="41">
        <v>0</v>
      </c>
      <c r="G362" s="41">
        <v>1823724</v>
      </c>
      <c r="H362" s="41">
        <v>1823724</v>
      </c>
      <c r="I362" s="41">
        <v>0</v>
      </c>
      <c r="J362" s="41">
        <v>634656</v>
      </c>
      <c r="K362" s="41">
        <v>18237</v>
      </c>
      <c r="L362" s="41">
        <v>24400</v>
      </c>
      <c r="M362" s="41">
        <v>0</v>
      </c>
      <c r="N362" s="43">
        <v>2482780</v>
      </c>
    </row>
    <row r="363" spans="1:14" x14ac:dyDescent="0.2">
      <c r="A363" s="39" t="s">
        <v>1580</v>
      </c>
      <c r="B363" s="40"/>
      <c r="C363" s="41">
        <v>83</v>
      </c>
      <c r="D363" s="42">
        <v>0</v>
      </c>
      <c r="E363" s="42">
        <v>1.7403999999999999</v>
      </c>
      <c r="F363" s="41">
        <v>0</v>
      </c>
      <c r="G363" s="41">
        <v>535048</v>
      </c>
      <c r="H363" s="41">
        <v>535048</v>
      </c>
      <c r="I363" s="41">
        <v>0</v>
      </c>
      <c r="J363" s="41">
        <v>186196</v>
      </c>
      <c r="K363" s="41">
        <v>5350</v>
      </c>
      <c r="L363" s="41">
        <v>5063</v>
      </c>
      <c r="M363" s="41">
        <v>0</v>
      </c>
      <c r="N363" s="43">
        <v>726307</v>
      </c>
    </row>
    <row r="364" spans="1:14" x14ac:dyDescent="0.2">
      <c r="A364" s="39" t="s">
        <v>2996</v>
      </c>
      <c r="B364" s="40"/>
      <c r="C364" s="41">
        <v>0</v>
      </c>
      <c r="D364" s="42">
        <v>0</v>
      </c>
      <c r="E364" s="42">
        <v>0.3836</v>
      </c>
      <c r="F364" s="41">
        <v>0</v>
      </c>
      <c r="G364" s="41">
        <v>117939</v>
      </c>
      <c r="H364" s="41">
        <v>117939</v>
      </c>
      <c r="I364" s="41">
        <v>0</v>
      </c>
      <c r="J364" s="41">
        <v>41043</v>
      </c>
      <c r="K364" s="41">
        <v>1179</v>
      </c>
      <c r="L364" s="41">
        <v>0</v>
      </c>
      <c r="M364" s="41">
        <v>0</v>
      </c>
      <c r="N364" s="43">
        <v>158982</v>
      </c>
    </row>
    <row r="365" spans="1:14" x14ac:dyDescent="0.2">
      <c r="A365" s="39" t="s">
        <v>2998</v>
      </c>
      <c r="B365" s="40"/>
      <c r="C365" s="41">
        <v>0</v>
      </c>
      <c r="D365" s="42">
        <v>0</v>
      </c>
      <c r="E365" s="42">
        <v>0</v>
      </c>
      <c r="F365" s="41">
        <v>0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1473</v>
      </c>
      <c r="M365" s="41">
        <v>0</v>
      </c>
      <c r="N365" s="43">
        <v>1473</v>
      </c>
    </row>
    <row r="366" spans="1:14" x14ac:dyDescent="0.2">
      <c r="A366" s="34" t="s">
        <v>24</v>
      </c>
      <c r="B366" s="35"/>
      <c r="C366" s="36">
        <f t="shared" ref="C366:N366" si="56">SUM(C362:C365)</f>
        <v>483</v>
      </c>
      <c r="D366" s="37">
        <f t="shared" si="56"/>
        <v>0</v>
      </c>
      <c r="E366" s="37">
        <f t="shared" si="56"/>
        <v>8.0562000000000005</v>
      </c>
      <c r="F366" s="36">
        <f t="shared" si="56"/>
        <v>0</v>
      </c>
      <c r="G366" s="36">
        <f t="shared" si="56"/>
        <v>2476711</v>
      </c>
      <c r="H366" s="36">
        <f t="shared" si="56"/>
        <v>2476711</v>
      </c>
      <c r="I366" s="36">
        <f t="shared" si="56"/>
        <v>0</v>
      </c>
      <c r="J366" s="36">
        <f t="shared" si="56"/>
        <v>861895</v>
      </c>
      <c r="K366" s="36">
        <f t="shared" si="56"/>
        <v>24766</v>
      </c>
      <c r="L366" s="36">
        <f t="shared" si="56"/>
        <v>30936</v>
      </c>
      <c r="M366" s="36">
        <f t="shared" si="56"/>
        <v>0</v>
      </c>
      <c r="N366" s="38">
        <f t="shared" si="56"/>
        <v>3369542</v>
      </c>
    </row>
    <row r="367" spans="1:14" x14ac:dyDescent="0.2">
      <c r="A367" s="29" t="s">
        <v>3086</v>
      </c>
      <c r="B367" s="30"/>
      <c r="C367" s="31">
        <f t="shared" ref="C367:N367" si="57">C366</f>
        <v>483</v>
      </c>
      <c r="D367" s="32">
        <f t="shared" si="57"/>
        <v>0</v>
      </c>
      <c r="E367" s="32">
        <f t="shared" si="57"/>
        <v>8.0562000000000005</v>
      </c>
      <c r="F367" s="31">
        <f t="shared" si="57"/>
        <v>0</v>
      </c>
      <c r="G367" s="31">
        <f t="shared" si="57"/>
        <v>2476711</v>
      </c>
      <c r="H367" s="31">
        <f t="shared" si="57"/>
        <v>2476711</v>
      </c>
      <c r="I367" s="31">
        <f t="shared" si="57"/>
        <v>0</v>
      </c>
      <c r="J367" s="31">
        <f t="shared" si="57"/>
        <v>861895</v>
      </c>
      <c r="K367" s="31">
        <f t="shared" si="57"/>
        <v>24766</v>
      </c>
      <c r="L367" s="31">
        <f t="shared" si="57"/>
        <v>30936</v>
      </c>
      <c r="M367" s="31">
        <f t="shared" si="57"/>
        <v>0</v>
      </c>
      <c r="N367" s="33">
        <f t="shared" si="57"/>
        <v>3369542</v>
      </c>
    </row>
    <row r="368" spans="1:14" x14ac:dyDescent="0.2">
      <c r="A368" s="39"/>
      <c r="B368" s="40"/>
      <c r="C368" s="41"/>
      <c r="D368" s="42"/>
      <c r="E368" s="42"/>
      <c r="F368" s="41"/>
      <c r="G368" s="41"/>
      <c r="H368" s="41"/>
      <c r="I368" s="41"/>
      <c r="J368" s="41"/>
      <c r="K368" s="41"/>
      <c r="L368" s="41"/>
      <c r="M368" s="41"/>
      <c r="N368" s="43"/>
    </row>
    <row r="369" spans="1:14" x14ac:dyDescent="0.2">
      <c r="A369" s="29" t="s">
        <v>3087</v>
      </c>
      <c r="B369" s="30"/>
      <c r="C369" s="31"/>
      <c r="D369" s="32"/>
      <c r="E369" s="32"/>
      <c r="F369" s="31"/>
      <c r="G369" s="31"/>
      <c r="H369" s="31"/>
      <c r="I369" s="31"/>
      <c r="J369" s="31"/>
      <c r="K369" s="31"/>
      <c r="L369" s="31"/>
      <c r="M369" s="31"/>
      <c r="N369" s="33"/>
    </row>
    <row r="370" spans="1:14" x14ac:dyDescent="0.2">
      <c r="A370" s="29" t="s">
        <v>3088</v>
      </c>
      <c r="B370" s="30" t="s">
        <v>6</v>
      </c>
      <c r="C370" s="31" t="s">
        <v>7</v>
      </c>
      <c r="D370" s="32" t="s">
        <v>8</v>
      </c>
      <c r="E370" s="32" t="s">
        <v>9</v>
      </c>
      <c r="F370" s="31" t="s">
        <v>10</v>
      </c>
      <c r="G370" s="31" t="s">
        <v>11</v>
      </c>
      <c r="H370" s="31" t="s">
        <v>12</v>
      </c>
      <c r="I370" s="31" t="s">
        <v>13</v>
      </c>
      <c r="J370" s="31" t="s">
        <v>14</v>
      </c>
      <c r="K370" s="31" t="s">
        <v>15</v>
      </c>
      <c r="L370" s="31" t="s">
        <v>16</v>
      </c>
      <c r="M370" s="31" t="s">
        <v>17</v>
      </c>
      <c r="N370" s="33" t="s">
        <v>18</v>
      </c>
    </row>
    <row r="371" spans="1:14" x14ac:dyDescent="0.2">
      <c r="A371" s="34" t="s">
        <v>25</v>
      </c>
      <c r="B371" s="35"/>
      <c r="C371" s="36"/>
      <c r="D371" s="37"/>
      <c r="E371" s="37"/>
      <c r="F371" s="36"/>
      <c r="G371" s="36"/>
      <c r="H371" s="36"/>
      <c r="I371" s="36"/>
      <c r="J371" s="36"/>
      <c r="K371" s="36"/>
      <c r="L371" s="36"/>
      <c r="M371" s="36"/>
      <c r="N371" s="38"/>
    </row>
    <row r="372" spans="1:14" x14ac:dyDescent="0.2">
      <c r="A372" s="39" t="s">
        <v>225</v>
      </c>
      <c r="B372" s="40"/>
      <c r="C372" s="41">
        <v>22</v>
      </c>
      <c r="D372" s="42">
        <v>0</v>
      </c>
      <c r="E372" s="42">
        <v>0.50360000000000005</v>
      </c>
      <c r="F372" s="41">
        <v>0</v>
      </c>
      <c r="G372" s="41">
        <v>154821</v>
      </c>
      <c r="H372" s="41">
        <v>154821</v>
      </c>
      <c r="I372" s="41">
        <v>0</v>
      </c>
      <c r="J372" s="41">
        <v>53878</v>
      </c>
      <c r="K372" s="41">
        <v>1548</v>
      </c>
      <c r="L372" s="41">
        <v>1320</v>
      </c>
      <c r="M372" s="41">
        <v>0</v>
      </c>
      <c r="N372" s="43">
        <v>210019</v>
      </c>
    </row>
    <row r="373" spans="1:14" x14ac:dyDescent="0.2">
      <c r="A373" s="39" t="s">
        <v>69</v>
      </c>
      <c r="B373" s="40"/>
      <c r="C373" s="41">
        <v>535</v>
      </c>
      <c r="D373" s="42">
        <v>0</v>
      </c>
      <c r="E373" s="42">
        <v>7.4457000000000004</v>
      </c>
      <c r="F373" s="41">
        <v>0</v>
      </c>
      <c r="G373" s="41">
        <v>2289017</v>
      </c>
      <c r="H373" s="41">
        <v>2289017</v>
      </c>
      <c r="I373" s="41">
        <v>0</v>
      </c>
      <c r="J373" s="41">
        <v>796578</v>
      </c>
      <c r="K373" s="41">
        <v>22890</v>
      </c>
      <c r="L373" s="41">
        <v>32635</v>
      </c>
      <c r="M373" s="41">
        <v>0</v>
      </c>
      <c r="N373" s="43">
        <v>3118230</v>
      </c>
    </row>
    <row r="374" spans="1:14" x14ac:dyDescent="0.2">
      <c r="A374" s="39" t="s">
        <v>1580</v>
      </c>
      <c r="B374" s="40"/>
      <c r="C374" s="41">
        <v>446</v>
      </c>
      <c r="D374" s="42">
        <v>0</v>
      </c>
      <c r="E374" s="42">
        <v>6.4602000000000004</v>
      </c>
      <c r="F374" s="41">
        <v>0</v>
      </c>
      <c r="G374" s="41">
        <v>1986046</v>
      </c>
      <c r="H374" s="41">
        <v>1986046</v>
      </c>
      <c r="I374" s="41">
        <v>0</v>
      </c>
      <c r="J374" s="41">
        <v>691143</v>
      </c>
      <c r="K374" s="41">
        <v>19860</v>
      </c>
      <c r="L374" s="41">
        <v>27206</v>
      </c>
      <c r="M374" s="41">
        <v>0</v>
      </c>
      <c r="N374" s="43">
        <v>2704395</v>
      </c>
    </row>
    <row r="375" spans="1:14" x14ac:dyDescent="0.2">
      <c r="A375" s="39" t="s">
        <v>2995</v>
      </c>
      <c r="B375" s="40"/>
      <c r="C375" s="41">
        <v>0</v>
      </c>
      <c r="D375" s="42">
        <v>0</v>
      </c>
      <c r="E375" s="42">
        <v>0</v>
      </c>
      <c r="F375" s="41">
        <v>0</v>
      </c>
      <c r="G375" s="41">
        <v>-25200</v>
      </c>
      <c r="H375" s="41">
        <v>-25200</v>
      </c>
      <c r="I375" s="41">
        <v>0</v>
      </c>
      <c r="J375" s="41">
        <v>-8770</v>
      </c>
      <c r="K375" s="41">
        <v>-252</v>
      </c>
      <c r="L375" s="41">
        <v>0</v>
      </c>
      <c r="M375" s="41">
        <v>0</v>
      </c>
      <c r="N375" s="43">
        <v>-33970</v>
      </c>
    </row>
    <row r="376" spans="1:14" x14ac:dyDescent="0.2">
      <c r="A376" s="39" t="s">
        <v>2996</v>
      </c>
      <c r="B376" s="40"/>
      <c r="C376" s="41">
        <v>0</v>
      </c>
      <c r="D376" s="42">
        <v>0</v>
      </c>
      <c r="E376" s="42">
        <v>0.72050000000000003</v>
      </c>
      <c r="F376" s="41">
        <v>0</v>
      </c>
      <c r="G376" s="41">
        <v>221494</v>
      </c>
      <c r="H376" s="41">
        <v>221494</v>
      </c>
      <c r="I376" s="41">
        <v>0</v>
      </c>
      <c r="J376" s="41">
        <v>77080</v>
      </c>
      <c r="K376" s="41">
        <v>2215</v>
      </c>
      <c r="L376" s="41">
        <v>0</v>
      </c>
      <c r="M376" s="41">
        <v>0</v>
      </c>
      <c r="N376" s="43">
        <v>298574</v>
      </c>
    </row>
    <row r="377" spans="1:14" x14ac:dyDescent="0.2">
      <c r="A377" s="39" t="s">
        <v>2997</v>
      </c>
      <c r="B377" s="40"/>
      <c r="C377" s="41">
        <v>0</v>
      </c>
      <c r="D377" s="42">
        <v>0</v>
      </c>
      <c r="E377" s="42">
        <v>0</v>
      </c>
      <c r="F377" s="41">
        <v>0</v>
      </c>
      <c r="G377" s="41">
        <v>0</v>
      </c>
      <c r="H377" s="41">
        <v>0</v>
      </c>
      <c r="I377" s="41">
        <v>25200</v>
      </c>
      <c r="J377" s="41">
        <v>8518</v>
      </c>
      <c r="K377" s="41">
        <v>0</v>
      </c>
      <c r="L377" s="41">
        <v>0</v>
      </c>
      <c r="M377" s="41">
        <v>0</v>
      </c>
      <c r="N377" s="43">
        <v>33718</v>
      </c>
    </row>
    <row r="378" spans="1:14" x14ac:dyDescent="0.2">
      <c r="A378" s="39" t="s">
        <v>2998</v>
      </c>
      <c r="B378" s="40"/>
      <c r="C378" s="41">
        <v>0</v>
      </c>
      <c r="D378" s="42">
        <v>0</v>
      </c>
      <c r="E378" s="42">
        <v>0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3058</v>
      </c>
      <c r="M378" s="41">
        <v>0</v>
      </c>
      <c r="N378" s="43">
        <v>3058</v>
      </c>
    </row>
    <row r="379" spans="1:14" x14ac:dyDescent="0.2">
      <c r="A379" s="34" t="s">
        <v>24</v>
      </c>
      <c r="B379" s="35"/>
      <c r="C379" s="36">
        <f t="shared" ref="C379:N379" si="58">SUM(C372:C378)</f>
        <v>1003</v>
      </c>
      <c r="D379" s="37">
        <f t="shared" si="58"/>
        <v>0</v>
      </c>
      <c r="E379" s="37">
        <f t="shared" si="58"/>
        <v>15.13</v>
      </c>
      <c r="F379" s="36">
        <f t="shared" si="58"/>
        <v>0</v>
      </c>
      <c r="G379" s="36">
        <f t="shared" si="58"/>
        <v>4626178</v>
      </c>
      <c r="H379" s="36">
        <f t="shared" si="58"/>
        <v>4626178</v>
      </c>
      <c r="I379" s="36">
        <f t="shared" si="58"/>
        <v>25200</v>
      </c>
      <c r="J379" s="36">
        <f t="shared" si="58"/>
        <v>1618427</v>
      </c>
      <c r="K379" s="36">
        <f t="shared" si="58"/>
        <v>46261</v>
      </c>
      <c r="L379" s="36">
        <f t="shared" si="58"/>
        <v>64219</v>
      </c>
      <c r="M379" s="36">
        <f t="shared" si="58"/>
        <v>0</v>
      </c>
      <c r="N379" s="38">
        <f t="shared" si="58"/>
        <v>6334024</v>
      </c>
    </row>
    <row r="380" spans="1:14" x14ac:dyDescent="0.2">
      <c r="A380" s="29" t="s">
        <v>3089</v>
      </c>
      <c r="B380" s="30"/>
      <c r="C380" s="31">
        <f t="shared" ref="C380:N380" si="59">C379</f>
        <v>1003</v>
      </c>
      <c r="D380" s="32">
        <f t="shared" si="59"/>
        <v>0</v>
      </c>
      <c r="E380" s="32">
        <f t="shared" si="59"/>
        <v>15.13</v>
      </c>
      <c r="F380" s="31">
        <f t="shared" si="59"/>
        <v>0</v>
      </c>
      <c r="G380" s="31">
        <f t="shared" si="59"/>
        <v>4626178</v>
      </c>
      <c r="H380" s="31">
        <f t="shared" si="59"/>
        <v>4626178</v>
      </c>
      <c r="I380" s="31">
        <f t="shared" si="59"/>
        <v>25200</v>
      </c>
      <c r="J380" s="31">
        <f t="shared" si="59"/>
        <v>1618427</v>
      </c>
      <c r="K380" s="31">
        <f t="shared" si="59"/>
        <v>46261</v>
      </c>
      <c r="L380" s="31">
        <f t="shared" si="59"/>
        <v>64219</v>
      </c>
      <c r="M380" s="31">
        <f t="shared" si="59"/>
        <v>0</v>
      </c>
      <c r="N380" s="33">
        <f t="shared" si="59"/>
        <v>6334024</v>
      </c>
    </row>
    <row r="381" spans="1:14" x14ac:dyDescent="0.2">
      <c r="A381" s="39"/>
      <c r="B381" s="40"/>
      <c r="C381" s="41"/>
      <c r="D381" s="42"/>
      <c r="E381" s="42"/>
      <c r="F381" s="41"/>
      <c r="G381" s="41"/>
      <c r="H381" s="41"/>
      <c r="I381" s="41"/>
      <c r="J381" s="41"/>
      <c r="K381" s="41"/>
      <c r="L381" s="41"/>
      <c r="M381" s="41"/>
      <c r="N381" s="43"/>
    </row>
    <row r="382" spans="1:14" x14ac:dyDescent="0.2">
      <c r="A382" s="29" t="s">
        <v>3090</v>
      </c>
      <c r="B382" s="30"/>
      <c r="C382" s="31"/>
      <c r="D382" s="32"/>
      <c r="E382" s="32"/>
      <c r="F382" s="31"/>
      <c r="G382" s="31"/>
      <c r="H382" s="31"/>
      <c r="I382" s="31"/>
      <c r="J382" s="31"/>
      <c r="K382" s="31"/>
      <c r="L382" s="31"/>
      <c r="M382" s="31"/>
      <c r="N382" s="33"/>
    </row>
    <row r="383" spans="1:14" x14ac:dyDescent="0.2">
      <c r="A383" s="29" t="s">
        <v>3091</v>
      </c>
      <c r="B383" s="30" t="s">
        <v>6</v>
      </c>
      <c r="C383" s="31" t="s">
        <v>7</v>
      </c>
      <c r="D383" s="32" t="s">
        <v>8</v>
      </c>
      <c r="E383" s="32" t="s">
        <v>9</v>
      </c>
      <c r="F383" s="31" t="s">
        <v>10</v>
      </c>
      <c r="G383" s="31" t="s">
        <v>11</v>
      </c>
      <c r="H383" s="31" t="s">
        <v>12</v>
      </c>
      <c r="I383" s="31" t="s">
        <v>13</v>
      </c>
      <c r="J383" s="31" t="s">
        <v>14</v>
      </c>
      <c r="K383" s="31" t="s">
        <v>15</v>
      </c>
      <c r="L383" s="31" t="s">
        <v>16</v>
      </c>
      <c r="M383" s="31" t="s">
        <v>17</v>
      </c>
      <c r="N383" s="33" t="s">
        <v>18</v>
      </c>
    </row>
    <row r="384" spans="1:14" x14ac:dyDescent="0.2">
      <c r="A384" s="34" t="s">
        <v>25</v>
      </c>
      <c r="B384" s="35"/>
      <c r="C384" s="36"/>
      <c r="D384" s="37"/>
      <c r="E384" s="37"/>
      <c r="F384" s="36"/>
      <c r="G384" s="36"/>
      <c r="H384" s="36"/>
      <c r="I384" s="36"/>
      <c r="J384" s="36"/>
      <c r="K384" s="36"/>
      <c r="L384" s="36"/>
      <c r="M384" s="36"/>
      <c r="N384" s="38"/>
    </row>
    <row r="385" spans="1:14" x14ac:dyDescent="0.2">
      <c r="A385" s="39" t="s">
        <v>635</v>
      </c>
      <c r="B385" s="40"/>
      <c r="C385" s="41">
        <v>20</v>
      </c>
      <c r="D385" s="42">
        <v>0</v>
      </c>
      <c r="E385" s="42">
        <v>0.69850000000000001</v>
      </c>
      <c r="F385" s="41">
        <v>0</v>
      </c>
      <c r="G385" s="41">
        <v>214738</v>
      </c>
      <c r="H385" s="41">
        <v>214738</v>
      </c>
      <c r="I385" s="41">
        <v>0</v>
      </c>
      <c r="J385" s="41">
        <v>74728</v>
      </c>
      <c r="K385" s="41">
        <v>2147</v>
      </c>
      <c r="L385" s="41">
        <v>1700</v>
      </c>
      <c r="M385" s="41">
        <v>0</v>
      </c>
      <c r="N385" s="43">
        <v>291166</v>
      </c>
    </row>
    <row r="386" spans="1:14" x14ac:dyDescent="0.2">
      <c r="A386" s="39" t="s">
        <v>225</v>
      </c>
      <c r="B386" s="40"/>
      <c r="C386" s="41">
        <v>87</v>
      </c>
      <c r="D386" s="42">
        <v>0</v>
      </c>
      <c r="E386" s="42">
        <v>1.3001</v>
      </c>
      <c r="F386" s="41">
        <v>0</v>
      </c>
      <c r="G386" s="41">
        <v>399687</v>
      </c>
      <c r="H386" s="41">
        <v>399687</v>
      </c>
      <c r="I386" s="41">
        <v>0</v>
      </c>
      <c r="J386" s="41">
        <v>139091</v>
      </c>
      <c r="K386" s="41">
        <v>3997</v>
      </c>
      <c r="L386" s="41">
        <v>5220</v>
      </c>
      <c r="M386" s="41">
        <v>0</v>
      </c>
      <c r="N386" s="43">
        <v>543998</v>
      </c>
    </row>
    <row r="387" spans="1:14" x14ac:dyDescent="0.2">
      <c r="A387" s="39" t="s">
        <v>69</v>
      </c>
      <c r="B387" s="40"/>
      <c r="C387" s="41">
        <v>418</v>
      </c>
      <c r="D387" s="42">
        <v>0</v>
      </c>
      <c r="E387" s="42">
        <v>6.1403999999999996</v>
      </c>
      <c r="F387" s="41">
        <v>0</v>
      </c>
      <c r="G387" s="41">
        <v>1887731</v>
      </c>
      <c r="H387" s="41">
        <v>1887731</v>
      </c>
      <c r="I387" s="41">
        <v>0</v>
      </c>
      <c r="J387" s="41">
        <v>656930</v>
      </c>
      <c r="K387" s="41">
        <v>18877</v>
      </c>
      <c r="L387" s="41">
        <v>25498</v>
      </c>
      <c r="M387" s="41">
        <v>0</v>
      </c>
      <c r="N387" s="43">
        <v>2570159</v>
      </c>
    </row>
    <row r="388" spans="1:14" x14ac:dyDescent="0.2">
      <c r="A388" s="39" t="s">
        <v>90</v>
      </c>
      <c r="B388" s="40"/>
      <c r="C388" s="41">
        <v>122</v>
      </c>
      <c r="D388" s="42">
        <v>0</v>
      </c>
      <c r="E388" s="42">
        <v>1.5679000000000001</v>
      </c>
      <c r="F388" s="41">
        <v>0</v>
      </c>
      <c r="G388" s="41">
        <v>482016</v>
      </c>
      <c r="H388" s="41">
        <v>482016</v>
      </c>
      <c r="I388" s="41">
        <v>0</v>
      </c>
      <c r="J388" s="41">
        <v>167741</v>
      </c>
      <c r="K388" s="41">
        <v>4820</v>
      </c>
      <c r="L388" s="41">
        <v>5002</v>
      </c>
      <c r="M388" s="41">
        <v>0</v>
      </c>
      <c r="N388" s="43">
        <v>654759</v>
      </c>
    </row>
    <row r="389" spans="1:14" x14ac:dyDescent="0.2">
      <c r="A389" s="39" t="s">
        <v>2996</v>
      </c>
      <c r="B389" s="40"/>
      <c r="C389" s="41">
        <v>0</v>
      </c>
      <c r="D389" s="42">
        <v>0</v>
      </c>
      <c r="E389" s="42">
        <v>0.48530000000000001</v>
      </c>
      <c r="F389" s="41">
        <v>0</v>
      </c>
      <c r="G389" s="41">
        <v>149209</v>
      </c>
      <c r="H389" s="41">
        <v>149209</v>
      </c>
      <c r="I389" s="41">
        <v>0</v>
      </c>
      <c r="J389" s="41">
        <v>51925</v>
      </c>
      <c r="K389" s="41">
        <v>1492</v>
      </c>
      <c r="L389" s="41">
        <v>0</v>
      </c>
      <c r="M389" s="41">
        <v>0</v>
      </c>
      <c r="N389" s="43">
        <v>201134</v>
      </c>
    </row>
    <row r="390" spans="1:14" x14ac:dyDescent="0.2">
      <c r="A390" s="39" t="s">
        <v>2998</v>
      </c>
      <c r="B390" s="40"/>
      <c r="C390" s="41">
        <v>0</v>
      </c>
      <c r="D390" s="42">
        <v>0</v>
      </c>
      <c r="E390" s="42">
        <v>0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1871</v>
      </c>
      <c r="M390" s="41">
        <v>0</v>
      </c>
      <c r="N390" s="43">
        <v>1871</v>
      </c>
    </row>
    <row r="391" spans="1:14" x14ac:dyDescent="0.2">
      <c r="A391" s="34" t="s">
        <v>24</v>
      </c>
      <c r="B391" s="35"/>
      <c r="C391" s="36">
        <f t="shared" ref="C391:N391" si="60">SUM(C385:C390)</f>
        <v>647</v>
      </c>
      <c r="D391" s="37">
        <f t="shared" si="60"/>
        <v>0</v>
      </c>
      <c r="E391" s="37">
        <f t="shared" si="60"/>
        <v>10.1922</v>
      </c>
      <c r="F391" s="36">
        <f t="shared" si="60"/>
        <v>0</v>
      </c>
      <c r="G391" s="36">
        <f t="shared" si="60"/>
        <v>3133381</v>
      </c>
      <c r="H391" s="36">
        <f t="shared" si="60"/>
        <v>3133381</v>
      </c>
      <c r="I391" s="36">
        <f t="shared" si="60"/>
        <v>0</v>
      </c>
      <c r="J391" s="36">
        <f t="shared" si="60"/>
        <v>1090415</v>
      </c>
      <c r="K391" s="36">
        <f t="shared" si="60"/>
        <v>31333</v>
      </c>
      <c r="L391" s="36">
        <f t="shared" si="60"/>
        <v>39291</v>
      </c>
      <c r="M391" s="36">
        <f t="shared" si="60"/>
        <v>0</v>
      </c>
      <c r="N391" s="38">
        <f t="shared" si="60"/>
        <v>4263087</v>
      </c>
    </row>
    <row r="392" spans="1:14" x14ac:dyDescent="0.2">
      <c r="A392" s="29" t="s">
        <v>3092</v>
      </c>
      <c r="B392" s="30"/>
      <c r="C392" s="31">
        <f t="shared" ref="C392:N392" si="61">C391</f>
        <v>647</v>
      </c>
      <c r="D392" s="32">
        <f t="shared" si="61"/>
        <v>0</v>
      </c>
      <c r="E392" s="32">
        <f t="shared" si="61"/>
        <v>10.1922</v>
      </c>
      <c r="F392" s="31">
        <f t="shared" si="61"/>
        <v>0</v>
      </c>
      <c r="G392" s="31">
        <f t="shared" si="61"/>
        <v>3133381</v>
      </c>
      <c r="H392" s="31">
        <f t="shared" si="61"/>
        <v>3133381</v>
      </c>
      <c r="I392" s="31">
        <f t="shared" si="61"/>
        <v>0</v>
      </c>
      <c r="J392" s="31">
        <f t="shared" si="61"/>
        <v>1090415</v>
      </c>
      <c r="K392" s="31">
        <f t="shared" si="61"/>
        <v>31333</v>
      </c>
      <c r="L392" s="31">
        <f t="shared" si="61"/>
        <v>39291</v>
      </c>
      <c r="M392" s="31">
        <f t="shared" si="61"/>
        <v>0</v>
      </c>
      <c r="N392" s="33">
        <f t="shared" si="61"/>
        <v>4263087</v>
      </c>
    </row>
    <row r="393" spans="1:14" x14ac:dyDescent="0.2">
      <c r="A393" s="39"/>
      <c r="B393" s="40"/>
      <c r="C393" s="41"/>
      <c r="D393" s="42"/>
      <c r="E393" s="42"/>
      <c r="F393" s="41"/>
      <c r="G393" s="41"/>
      <c r="H393" s="41"/>
      <c r="I393" s="41"/>
      <c r="J393" s="41"/>
      <c r="K393" s="41"/>
      <c r="L393" s="41"/>
      <c r="M393" s="41"/>
      <c r="N393" s="43"/>
    </row>
    <row r="394" spans="1:14" x14ac:dyDescent="0.2">
      <c r="A394" s="29" t="s">
        <v>3093</v>
      </c>
      <c r="B394" s="30"/>
      <c r="C394" s="31"/>
      <c r="D394" s="32"/>
      <c r="E394" s="32"/>
      <c r="F394" s="31"/>
      <c r="G394" s="31"/>
      <c r="H394" s="31"/>
      <c r="I394" s="31"/>
      <c r="J394" s="31"/>
      <c r="K394" s="31"/>
      <c r="L394" s="31"/>
      <c r="M394" s="31"/>
      <c r="N394" s="33"/>
    </row>
    <row r="395" spans="1:14" x14ac:dyDescent="0.2">
      <c r="A395" s="29" t="s">
        <v>3094</v>
      </c>
      <c r="B395" s="30" t="s">
        <v>6</v>
      </c>
      <c r="C395" s="31" t="s">
        <v>7</v>
      </c>
      <c r="D395" s="32" t="s">
        <v>8</v>
      </c>
      <c r="E395" s="32" t="s">
        <v>9</v>
      </c>
      <c r="F395" s="31" t="s">
        <v>10</v>
      </c>
      <c r="G395" s="31" t="s">
        <v>11</v>
      </c>
      <c r="H395" s="31" t="s">
        <v>12</v>
      </c>
      <c r="I395" s="31" t="s">
        <v>13</v>
      </c>
      <c r="J395" s="31" t="s">
        <v>14</v>
      </c>
      <c r="K395" s="31" t="s">
        <v>15</v>
      </c>
      <c r="L395" s="31" t="s">
        <v>16</v>
      </c>
      <c r="M395" s="31" t="s">
        <v>17</v>
      </c>
      <c r="N395" s="33" t="s">
        <v>18</v>
      </c>
    </row>
    <row r="396" spans="1:14" x14ac:dyDescent="0.2">
      <c r="A396" s="34" t="s">
        <v>25</v>
      </c>
      <c r="B396" s="35"/>
      <c r="C396" s="36"/>
      <c r="D396" s="37"/>
      <c r="E396" s="37"/>
      <c r="F396" s="36"/>
      <c r="G396" s="36"/>
      <c r="H396" s="36"/>
      <c r="I396" s="36"/>
      <c r="J396" s="36"/>
      <c r="K396" s="36"/>
      <c r="L396" s="36"/>
      <c r="M396" s="36"/>
      <c r="N396" s="38"/>
    </row>
    <row r="397" spans="1:14" x14ac:dyDescent="0.2">
      <c r="A397" s="39" t="s">
        <v>76</v>
      </c>
      <c r="B397" s="40"/>
      <c r="C397" s="41">
        <v>74</v>
      </c>
      <c r="D397" s="42">
        <v>0</v>
      </c>
      <c r="E397" s="42">
        <v>1.3997999999999999</v>
      </c>
      <c r="F397" s="41">
        <v>0</v>
      </c>
      <c r="G397" s="41">
        <v>430338</v>
      </c>
      <c r="H397" s="41">
        <v>430338</v>
      </c>
      <c r="I397" s="41">
        <v>0</v>
      </c>
      <c r="J397" s="41">
        <v>149757</v>
      </c>
      <c r="K397" s="41">
        <v>4303</v>
      </c>
      <c r="L397" s="41">
        <v>4440</v>
      </c>
      <c r="M397" s="41">
        <v>0</v>
      </c>
      <c r="N397" s="43">
        <v>584535</v>
      </c>
    </row>
    <row r="398" spans="1:14" x14ac:dyDescent="0.2">
      <c r="A398" s="39" t="s">
        <v>56</v>
      </c>
      <c r="B398" s="40"/>
      <c r="C398" s="41">
        <v>74</v>
      </c>
      <c r="D398" s="42">
        <v>0</v>
      </c>
      <c r="E398" s="42">
        <v>0.68940000000000001</v>
      </c>
      <c r="F398" s="41">
        <v>0</v>
      </c>
      <c r="G398" s="41">
        <v>211941</v>
      </c>
      <c r="H398" s="41">
        <v>211941</v>
      </c>
      <c r="I398" s="41">
        <v>0</v>
      </c>
      <c r="J398" s="41">
        <v>73755</v>
      </c>
      <c r="K398" s="41">
        <v>2119</v>
      </c>
      <c r="L398" s="41">
        <v>1850</v>
      </c>
      <c r="M398" s="41">
        <v>0</v>
      </c>
      <c r="N398" s="43">
        <v>287546</v>
      </c>
    </row>
    <row r="399" spans="1:14" x14ac:dyDescent="0.2">
      <c r="A399" s="39" t="s">
        <v>69</v>
      </c>
      <c r="B399" s="40"/>
      <c r="C399" s="41">
        <v>215</v>
      </c>
      <c r="D399" s="42">
        <v>0</v>
      </c>
      <c r="E399" s="42">
        <v>3.6423000000000001</v>
      </c>
      <c r="F399" s="41">
        <v>0</v>
      </c>
      <c r="G399" s="41">
        <v>1119745</v>
      </c>
      <c r="H399" s="41">
        <v>1119745</v>
      </c>
      <c r="I399" s="41">
        <v>0</v>
      </c>
      <c r="J399" s="41">
        <v>389671</v>
      </c>
      <c r="K399" s="41">
        <v>11197</v>
      </c>
      <c r="L399" s="41">
        <v>13115</v>
      </c>
      <c r="M399" s="41">
        <v>0</v>
      </c>
      <c r="N399" s="43">
        <v>1522531</v>
      </c>
    </row>
    <row r="400" spans="1:14" x14ac:dyDescent="0.2">
      <c r="A400" s="39" t="s">
        <v>2995</v>
      </c>
      <c r="B400" s="40"/>
      <c r="C400" s="41">
        <v>0</v>
      </c>
      <c r="D400" s="42">
        <v>0</v>
      </c>
      <c r="E400" s="42">
        <v>-1.6999999999999999E-3</v>
      </c>
      <c r="F400" s="41">
        <v>0</v>
      </c>
      <c r="G400" s="41">
        <v>-840</v>
      </c>
      <c r="H400" s="41">
        <v>-840</v>
      </c>
      <c r="I400" s="41">
        <v>0</v>
      </c>
      <c r="J400" s="41">
        <v>-292</v>
      </c>
      <c r="K400" s="41">
        <v>-8</v>
      </c>
      <c r="L400" s="41">
        <v>0</v>
      </c>
      <c r="M400" s="41">
        <v>0</v>
      </c>
      <c r="N400" s="43">
        <v>-1132</v>
      </c>
    </row>
    <row r="401" spans="1:14" x14ac:dyDescent="0.2">
      <c r="A401" s="39" t="s">
        <v>2996</v>
      </c>
      <c r="B401" s="40"/>
      <c r="C401" s="41">
        <v>0</v>
      </c>
      <c r="D401" s="42">
        <v>0</v>
      </c>
      <c r="E401" s="42">
        <v>0.28649999999999998</v>
      </c>
      <c r="F401" s="41">
        <v>0</v>
      </c>
      <c r="G401" s="41">
        <v>88101</v>
      </c>
      <c r="H401" s="41">
        <v>88101</v>
      </c>
      <c r="I401" s="41">
        <v>0</v>
      </c>
      <c r="J401" s="41">
        <v>30659</v>
      </c>
      <c r="K401" s="41">
        <v>881</v>
      </c>
      <c r="L401" s="41">
        <v>0</v>
      </c>
      <c r="M401" s="41">
        <v>0</v>
      </c>
      <c r="N401" s="43">
        <v>118760</v>
      </c>
    </row>
    <row r="402" spans="1:14" x14ac:dyDescent="0.2">
      <c r="A402" s="39" t="s">
        <v>2997</v>
      </c>
      <c r="B402" s="40"/>
      <c r="C402" s="41">
        <v>0</v>
      </c>
      <c r="D402" s="42">
        <v>0</v>
      </c>
      <c r="E402" s="42">
        <v>0</v>
      </c>
      <c r="F402" s="41">
        <v>0</v>
      </c>
      <c r="G402" s="41">
        <v>0</v>
      </c>
      <c r="H402" s="41">
        <v>0</v>
      </c>
      <c r="I402" s="41">
        <v>840</v>
      </c>
      <c r="J402" s="41">
        <v>284</v>
      </c>
      <c r="K402" s="41">
        <v>0</v>
      </c>
      <c r="L402" s="41">
        <v>0</v>
      </c>
      <c r="M402" s="41">
        <v>0</v>
      </c>
      <c r="N402" s="43">
        <v>1124</v>
      </c>
    </row>
    <row r="403" spans="1:14" x14ac:dyDescent="0.2">
      <c r="A403" s="39" t="s">
        <v>2998</v>
      </c>
      <c r="B403" s="40"/>
      <c r="C403" s="41">
        <v>0</v>
      </c>
      <c r="D403" s="42">
        <v>0</v>
      </c>
      <c r="E403" s="42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970</v>
      </c>
      <c r="M403" s="41">
        <v>0</v>
      </c>
      <c r="N403" s="43">
        <v>970</v>
      </c>
    </row>
    <row r="404" spans="1:14" x14ac:dyDescent="0.2">
      <c r="A404" s="34" t="s">
        <v>24</v>
      </c>
      <c r="B404" s="35"/>
      <c r="C404" s="36">
        <f t="shared" ref="C404:N404" si="62">SUM(C397:C403)</f>
        <v>363</v>
      </c>
      <c r="D404" s="37">
        <f t="shared" si="62"/>
        <v>0</v>
      </c>
      <c r="E404" s="37">
        <f t="shared" si="62"/>
        <v>6.0163000000000011</v>
      </c>
      <c r="F404" s="36">
        <f t="shared" si="62"/>
        <v>0</v>
      </c>
      <c r="G404" s="36">
        <f t="shared" si="62"/>
        <v>1849285</v>
      </c>
      <c r="H404" s="36">
        <f t="shared" si="62"/>
        <v>1849285</v>
      </c>
      <c r="I404" s="36">
        <f t="shared" si="62"/>
        <v>840</v>
      </c>
      <c r="J404" s="36">
        <f t="shared" si="62"/>
        <v>643834</v>
      </c>
      <c r="K404" s="36">
        <f t="shared" si="62"/>
        <v>18492</v>
      </c>
      <c r="L404" s="36">
        <f t="shared" si="62"/>
        <v>20375</v>
      </c>
      <c r="M404" s="36">
        <f t="shared" si="62"/>
        <v>0</v>
      </c>
      <c r="N404" s="38">
        <f t="shared" si="62"/>
        <v>2514334</v>
      </c>
    </row>
    <row r="405" spans="1:14" x14ac:dyDescent="0.2">
      <c r="A405" s="29" t="s">
        <v>3095</v>
      </c>
      <c r="B405" s="30"/>
      <c r="C405" s="31">
        <f t="shared" ref="C405:N405" si="63">C404</f>
        <v>363</v>
      </c>
      <c r="D405" s="32">
        <f t="shared" si="63"/>
        <v>0</v>
      </c>
      <c r="E405" s="32">
        <f t="shared" si="63"/>
        <v>6.0163000000000011</v>
      </c>
      <c r="F405" s="31">
        <f t="shared" si="63"/>
        <v>0</v>
      </c>
      <c r="G405" s="31">
        <f t="shared" si="63"/>
        <v>1849285</v>
      </c>
      <c r="H405" s="31">
        <f t="shared" si="63"/>
        <v>1849285</v>
      </c>
      <c r="I405" s="31">
        <f t="shared" si="63"/>
        <v>840</v>
      </c>
      <c r="J405" s="31">
        <f t="shared" si="63"/>
        <v>643834</v>
      </c>
      <c r="K405" s="31">
        <f t="shared" si="63"/>
        <v>18492</v>
      </c>
      <c r="L405" s="31">
        <f t="shared" si="63"/>
        <v>20375</v>
      </c>
      <c r="M405" s="31">
        <f t="shared" si="63"/>
        <v>0</v>
      </c>
      <c r="N405" s="33">
        <f t="shared" si="63"/>
        <v>2514334</v>
      </c>
    </row>
    <row r="406" spans="1:14" x14ac:dyDescent="0.2">
      <c r="A406" s="39"/>
      <c r="B406" s="40"/>
      <c r="C406" s="41"/>
      <c r="D406" s="42"/>
      <c r="E406" s="42"/>
      <c r="F406" s="41"/>
      <c r="G406" s="41"/>
      <c r="H406" s="41"/>
      <c r="I406" s="41"/>
      <c r="J406" s="41"/>
      <c r="K406" s="41"/>
      <c r="L406" s="41"/>
      <c r="M406" s="41"/>
      <c r="N406" s="43"/>
    </row>
    <row r="407" spans="1:14" x14ac:dyDescent="0.2">
      <c r="A407" s="29" t="s">
        <v>3096</v>
      </c>
      <c r="B407" s="30"/>
      <c r="C407" s="31"/>
      <c r="D407" s="32"/>
      <c r="E407" s="32"/>
      <c r="F407" s="31"/>
      <c r="G407" s="31"/>
      <c r="H407" s="31"/>
      <c r="I407" s="31"/>
      <c r="J407" s="31"/>
      <c r="K407" s="31"/>
      <c r="L407" s="31"/>
      <c r="M407" s="31"/>
      <c r="N407" s="33"/>
    </row>
    <row r="408" spans="1:14" x14ac:dyDescent="0.2">
      <c r="A408" s="29" t="s">
        <v>3097</v>
      </c>
      <c r="B408" s="30" t="s">
        <v>6</v>
      </c>
      <c r="C408" s="31" t="s">
        <v>7</v>
      </c>
      <c r="D408" s="32" t="s">
        <v>8</v>
      </c>
      <c r="E408" s="32" t="s">
        <v>9</v>
      </c>
      <c r="F408" s="31" t="s">
        <v>10</v>
      </c>
      <c r="G408" s="31" t="s">
        <v>11</v>
      </c>
      <c r="H408" s="31" t="s">
        <v>12</v>
      </c>
      <c r="I408" s="31" t="s">
        <v>13</v>
      </c>
      <c r="J408" s="31" t="s">
        <v>14</v>
      </c>
      <c r="K408" s="31" t="s">
        <v>15</v>
      </c>
      <c r="L408" s="31" t="s">
        <v>16</v>
      </c>
      <c r="M408" s="31" t="s">
        <v>17</v>
      </c>
      <c r="N408" s="33" t="s">
        <v>18</v>
      </c>
    </row>
    <row r="409" spans="1:14" x14ac:dyDescent="0.2">
      <c r="A409" s="34" t="s">
        <v>25</v>
      </c>
      <c r="B409" s="35"/>
      <c r="C409" s="36"/>
      <c r="D409" s="37"/>
      <c r="E409" s="37"/>
      <c r="F409" s="36"/>
      <c r="G409" s="36"/>
      <c r="H409" s="36"/>
      <c r="I409" s="36"/>
      <c r="J409" s="36"/>
      <c r="K409" s="36"/>
      <c r="L409" s="36"/>
      <c r="M409" s="36"/>
      <c r="N409" s="38"/>
    </row>
    <row r="410" spans="1:14" x14ac:dyDescent="0.2">
      <c r="A410" s="39" t="s">
        <v>69</v>
      </c>
      <c r="B410" s="40"/>
      <c r="C410" s="41">
        <v>629</v>
      </c>
      <c r="D410" s="42">
        <v>0</v>
      </c>
      <c r="E410" s="42">
        <v>8.4420999999999999</v>
      </c>
      <c r="F410" s="41">
        <v>0</v>
      </c>
      <c r="G410" s="41">
        <v>2595338</v>
      </c>
      <c r="H410" s="41">
        <v>2595338</v>
      </c>
      <c r="I410" s="41">
        <v>0</v>
      </c>
      <c r="J410" s="41">
        <v>903177</v>
      </c>
      <c r="K410" s="41">
        <v>25953</v>
      </c>
      <c r="L410" s="41">
        <v>38369</v>
      </c>
      <c r="M410" s="41">
        <v>0</v>
      </c>
      <c r="N410" s="43">
        <v>3536884</v>
      </c>
    </row>
    <row r="411" spans="1:14" x14ac:dyDescent="0.2">
      <c r="A411" s="39" t="s">
        <v>2995</v>
      </c>
      <c r="B411" s="40"/>
      <c r="C411" s="41">
        <v>0</v>
      </c>
      <c r="D411" s="42">
        <v>0</v>
      </c>
      <c r="E411" s="42">
        <v>-6.7000000000000002E-3</v>
      </c>
      <c r="F411" s="41">
        <v>0</v>
      </c>
      <c r="G411" s="41">
        <v>-8400</v>
      </c>
      <c r="H411" s="41">
        <v>-8400</v>
      </c>
      <c r="I411" s="41">
        <v>0</v>
      </c>
      <c r="J411" s="41">
        <v>-2923</v>
      </c>
      <c r="K411" s="41">
        <v>-84</v>
      </c>
      <c r="L411" s="41">
        <v>0</v>
      </c>
      <c r="M411" s="41">
        <v>0</v>
      </c>
      <c r="N411" s="43">
        <v>-11323</v>
      </c>
    </row>
    <row r="412" spans="1:14" x14ac:dyDescent="0.2">
      <c r="A412" s="39" t="s">
        <v>2996</v>
      </c>
      <c r="B412" s="40"/>
      <c r="C412" s="41">
        <v>0</v>
      </c>
      <c r="D412" s="42">
        <v>0</v>
      </c>
      <c r="E412" s="42">
        <v>0.42180000000000001</v>
      </c>
      <c r="F412" s="41">
        <v>0</v>
      </c>
      <c r="G412" s="41">
        <v>129767</v>
      </c>
      <c r="H412" s="41">
        <v>129767</v>
      </c>
      <c r="I412" s="41">
        <v>0</v>
      </c>
      <c r="J412" s="41">
        <v>45159</v>
      </c>
      <c r="K412" s="41">
        <v>1298</v>
      </c>
      <c r="L412" s="41">
        <v>0</v>
      </c>
      <c r="M412" s="41">
        <v>0</v>
      </c>
      <c r="N412" s="43">
        <v>174926</v>
      </c>
    </row>
    <row r="413" spans="1:14" x14ac:dyDescent="0.2">
      <c r="A413" s="39" t="s">
        <v>2997</v>
      </c>
      <c r="B413" s="40"/>
      <c r="C413" s="41">
        <v>0</v>
      </c>
      <c r="D413" s="42">
        <v>0</v>
      </c>
      <c r="E413" s="42">
        <v>0</v>
      </c>
      <c r="F413" s="41">
        <v>0</v>
      </c>
      <c r="G413" s="41">
        <v>0</v>
      </c>
      <c r="H413" s="41">
        <v>0</v>
      </c>
      <c r="I413" s="41">
        <v>8400</v>
      </c>
      <c r="J413" s="41">
        <v>2839</v>
      </c>
      <c r="K413" s="41">
        <v>0</v>
      </c>
      <c r="L413" s="41">
        <v>0</v>
      </c>
      <c r="M413" s="41">
        <v>0</v>
      </c>
      <c r="N413" s="43">
        <v>11239</v>
      </c>
    </row>
    <row r="414" spans="1:14" x14ac:dyDescent="0.2">
      <c r="A414" s="39" t="s">
        <v>2998</v>
      </c>
      <c r="B414" s="40"/>
      <c r="C414" s="41">
        <v>0</v>
      </c>
      <c r="D414" s="42">
        <v>0</v>
      </c>
      <c r="E414" s="42">
        <v>0</v>
      </c>
      <c r="F414" s="41">
        <v>0</v>
      </c>
      <c r="G414" s="41">
        <v>0</v>
      </c>
      <c r="H414" s="41">
        <v>0</v>
      </c>
      <c r="I414" s="41">
        <v>0</v>
      </c>
      <c r="J414" s="41">
        <v>0</v>
      </c>
      <c r="K414" s="41">
        <v>0</v>
      </c>
      <c r="L414" s="41">
        <v>1918</v>
      </c>
      <c r="M414" s="41">
        <v>0</v>
      </c>
      <c r="N414" s="43">
        <v>1918</v>
      </c>
    </row>
    <row r="415" spans="1:14" x14ac:dyDescent="0.2">
      <c r="A415" s="34" t="s">
        <v>24</v>
      </c>
      <c r="B415" s="35"/>
      <c r="C415" s="36">
        <f t="shared" ref="C415:N415" si="64">SUM(C410:C414)</f>
        <v>629</v>
      </c>
      <c r="D415" s="37">
        <f t="shared" si="64"/>
        <v>0</v>
      </c>
      <c r="E415" s="37">
        <f t="shared" si="64"/>
        <v>8.8571999999999989</v>
      </c>
      <c r="F415" s="36">
        <f t="shared" si="64"/>
        <v>0</v>
      </c>
      <c r="G415" s="36">
        <f t="shared" si="64"/>
        <v>2716705</v>
      </c>
      <c r="H415" s="36">
        <f t="shared" si="64"/>
        <v>2716705</v>
      </c>
      <c r="I415" s="36">
        <f t="shared" si="64"/>
        <v>8400</v>
      </c>
      <c r="J415" s="36">
        <f t="shared" si="64"/>
        <v>948252</v>
      </c>
      <c r="K415" s="36">
        <f t="shared" si="64"/>
        <v>27167</v>
      </c>
      <c r="L415" s="36">
        <f t="shared" si="64"/>
        <v>40287</v>
      </c>
      <c r="M415" s="36">
        <f t="shared" si="64"/>
        <v>0</v>
      </c>
      <c r="N415" s="38">
        <f t="shared" si="64"/>
        <v>3713644</v>
      </c>
    </row>
    <row r="416" spans="1:14" x14ac:dyDescent="0.2">
      <c r="A416" s="29" t="s">
        <v>3098</v>
      </c>
      <c r="B416" s="30"/>
      <c r="C416" s="31">
        <f t="shared" ref="C416:N416" si="65">C415</f>
        <v>629</v>
      </c>
      <c r="D416" s="32">
        <f t="shared" si="65"/>
        <v>0</v>
      </c>
      <c r="E416" s="32">
        <f t="shared" si="65"/>
        <v>8.8571999999999989</v>
      </c>
      <c r="F416" s="31">
        <f t="shared" si="65"/>
        <v>0</v>
      </c>
      <c r="G416" s="31">
        <f t="shared" si="65"/>
        <v>2716705</v>
      </c>
      <c r="H416" s="31">
        <f t="shared" si="65"/>
        <v>2716705</v>
      </c>
      <c r="I416" s="31">
        <f t="shared" si="65"/>
        <v>8400</v>
      </c>
      <c r="J416" s="31">
        <f t="shared" si="65"/>
        <v>948252</v>
      </c>
      <c r="K416" s="31">
        <f t="shared" si="65"/>
        <v>27167</v>
      </c>
      <c r="L416" s="31">
        <f t="shared" si="65"/>
        <v>40287</v>
      </c>
      <c r="M416" s="31">
        <f t="shared" si="65"/>
        <v>0</v>
      </c>
      <c r="N416" s="33">
        <f t="shared" si="65"/>
        <v>3713644</v>
      </c>
    </row>
    <row r="417" spans="1:14" x14ac:dyDescent="0.2">
      <c r="A417" s="39"/>
      <c r="B417" s="40"/>
      <c r="C417" s="41"/>
      <c r="D417" s="42"/>
      <c r="E417" s="42"/>
      <c r="F417" s="41"/>
      <c r="G417" s="41"/>
      <c r="H417" s="41"/>
      <c r="I417" s="41"/>
      <c r="J417" s="41"/>
      <c r="K417" s="41"/>
      <c r="L417" s="41"/>
      <c r="M417" s="41"/>
      <c r="N417" s="43"/>
    </row>
    <row r="418" spans="1:14" x14ac:dyDescent="0.2">
      <c r="A418" s="29" t="s">
        <v>3099</v>
      </c>
      <c r="B418" s="30"/>
      <c r="C418" s="31"/>
      <c r="D418" s="32"/>
      <c r="E418" s="32"/>
      <c r="F418" s="31"/>
      <c r="G418" s="31"/>
      <c r="H418" s="31"/>
      <c r="I418" s="31"/>
      <c r="J418" s="31"/>
      <c r="K418" s="31"/>
      <c r="L418" s="31"/>
      <c r="M418" s="31"/>
      <c r="N418" s="33"/>
    </row>
    <row r="419" spans="1:14" x14ac:dyDescent="0.2">
      <c r="A419" s="29" t="s">
        <v>3100</v>
      </c>
      <c r="B419" s="30" t="s">
        <v>6</v>
      </c>
      <c r="C419" s="31" t="s">
        <v>7</v>
      </c>
      <c r="D419" s="32" t="s">
        <v>8</v>
      </c>
      <c r="E419" s="32" t="s">
        <v>9</v>
      </c>
      <c r="F419" s="31" t="s">
        <v>10</v>
      </c>
      <c r="G419" s="31" t="s">
        <v>11</v>
      </c>
      <c r="H419" s="31" t="s">
        <v>12</v>
      </c>
      <c r="I419" s="31" t="s">
        <v>13</v>
      </c>
      <c r="J419" s="31" t="s">
        <v>14</v>
      </c>
      <c r="K419" s="31" t="s">
        <v>15</v>
      </c>
      <c r="L419" s="31" t="s">
        <v>16</v>
      </c>
      <c r="M419" s="31" t="s">
        <v>17</v>
      </c>
      <c r="N419" s="33" t="s">
        <v>18</v>
      </c>
    </row>
    <row r="420" spans="1:14" x14ac:dyDescent="0.2">
      <c r="A420" s="34" t="s">
        <v>25</v>
      </c>
      <c r="B420" s="35"/>
      <c r="C420" s="36"/>
      <c r="D420" s="37"/>
      <c r="E420" s="37"/>
      <c r="F420" s="36"/>
      <c r="G420" s="36"/>
      <c r="H420" s="36"/>
      <c r="I420" s="36"/>
      <c r="J420" s="36"/>
      <c r="K420" s="36"/>
      <c r="L420" s="36"/>
      <c r="M420" s="36"/>
      <c r="N420" s="38"/>
    </row>
    <row r="421" spans="1:14" x14ac:dyDescent="0.2">
      <c r="A421" s="39" t="s">
        <v>635</v>
      </c>
      <c r="B421" s="40"/>
      <c r="C421" s="41">
        <v>13</v>
      </c>
      <c r="D421" s="42">
        <v>0</v>
      </c>
      <c r="E421" s="42">
        <v>0.49349999999999999</v>
      </c>
      <c r="F421" s="41">
        <v>0</v>
      </c>
      <c r="G421" s="41">
        <v>151716</v>
      </c>
      <c r="H421" s="41">
        <v>151716</v>
      </c>
      <c r="I421" s="41">
        <v>0</v>
      </c>
      <c r="J421" s="41">
        <v>52797</v>
      </c>
      <c r="K421" s="41">
        <v>1517</v>
      </c>
      <c r="L421" s="41">
        <v>1105</v>
      </c>
      <c r="M421" s="41">
        <v>0</v>
      </c>
      <c r="N421" s="43">
        <v>205618</v>
      </c>
    </row>
    <row r="422" spans="1:14" x14ac:dyDescent="0.2">
      <c r="A422" s="39" t="s">
        <v>76</v>
      </c>
      <c r="B422" s="40"/>
      <c r="C422" s="41">
        <v>50</v>
      </c>
      <c r="D422" s="42">
        <v>0</v>
      </c>
      <c r="E422" s="42">
        <v>1.0813999999999999</v>
      </c>
      <c r="F422" s="41">
        <v>0</v>
      </c>
      <c r="G422" s="41">
        <v>332453</v>
      </c>
      <c r="H422" s="41">
        <v>332453</v>
      </c>
      <c r="I422" s="41">
        <v>0</v>
      </c>
      <c r="J422" s="41">
        <v>115694</v>
      </c>
      <c r="K422" s="41">
        <v>3325</v>
      </c>
      <c r="L422" s="41">
        <v>3000</v>
      </c>
      <c r="M422" s="41">
        <v>0</v>
      </c>
      <c r="N422" s="43">
        <v>451147</v>
      </c>
    </row>
    <row r="423" spans="1:14" x14ac:dyDescent="0.2">
      <c r="A423" s="39" t="s">
        <v>69</v>
      </c>
      <c r="B423" s="40"/>
      <c r="C423" s="41">
        <v>676</v>
      </c>
      <c r="D423" s="42">
        <v>0</v>
      </c>
      <c r="E423" s="42">
        <v>8.9250000000000007</v>
      </c>
      <c r="F423" s="41">
        <v>0</v>
      </c>
      <c r="G423" s="41">
        <v>2743795</v>
      </c>
      <c r="H423" s="41">
        <v>2743795</v>
      </c>
      <c r="I423" s="41">
        <v>0</v>
      </c>
      <c r="J423" s="41">
        <v>954841</v>
      </c>
      <c r="K423" s="41">
        <v>27438</v>
      </c>
      <c r="L423" s="41">
        <v>41236</v>
      </c>
      <c r="M423" s="41">
        <v>0</v>
      </c>
      <c r="N423" s="43">
        <v>3739872</v>
      </c>
    </row>
    <row r="424" spans="1:14" x14ac:dyDescent="0.2">
      <c r="A424" s="39" t="s">
        <v>1580</v>
      </c>
      <c r="B424" s="40"/>
      <c r="C424" s="41">
        <v>184</v>
      </c>
      <c r="D424" s="42">
        <v>0</v>
      </c>
      <c r="E424" s="42">
        <v>3.2237</v>
      </c>
      <c r="F424" s="41">
        <v>0</v>
      </c>
      <c r="G424" s="41">
        <v>991056</v>
      </c>
      <c r="H424" s="41">
        <v>991056</v>
      </c>
      <c r="I424" s="41">
        <v>0</v>
      </c>
      <c r="J424" s="41">
        <v>344888</v>
      </c>
      <c r="K424" s="41">
        <v>9911</v>
      </c>
      <c r="L424" s="41">
        <v>11224</v>
      </c>
      <c r="M424" s="41">
        <v>0</v>
      </c>
      <c r="N424" s="43">
        <v>1347168</v>
      </c>
    </row>
    <row r="425" spans="1:14" x14ac:dyDescent="0.2">
      <c r="A425" s="39" t="s">
        <v>2996</v>
      </c>
      <c r="B425" s="40"/>
      <c r="C425" s="41">
        <v>0</v>
      </c>
      <c r="D425" s="42">
        <v>0</v>
      </c>
      <c r="E425" s="42">
        <v>0.68620000000000003</v>
      </c>
      <c r="F425" s="41">
        <v>0</v>
      </c>
      <c r="G425" s="41">
        <v>210951</v>
      </c>
      <c r="H425" s="41">
        <v>210951</v>
      </c>
      <c r="I425" s="41">
        <v>0</v>
      </c>
      <c r="J425" s="41">
        <v>73412</v>
      </c>
      <c r="K425" s="41">
        <v>2110</v>
      </c>
      <c r="L425" s="41">
        <v>0</v>
      </c>
      <c r="M425" s="41">
        <v>0</v>
      </c>
      <c r="N425" s="43">
        <v>284363</v>
      </c>
    </row>
    <row r="426" spans="1:14" x14ac:dyDescent="0.2">
      <c r="A426" s="39" t="s">
        <v>2998</v>
      </c>
      <c r="B426" s="40"/>
      <c r="C426" s="41">
        <v>0</v>
      </c>
      <c r="D426" s="42">
        <v>0</v>
      </c>
      <c r="E426" s="42">
        <v>0</v>
      </c>
      <c r="F426" s="41">
        <v>0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2828</v>
      </c>
      <c r="M426" s="41">
        <v>0</v>
      </c>
      <c r="N426" s="43">
        <v>2828</v>
      </c>
    </row>
    <row r="427" spans="1:14" x14ac:dyDescent="0.2">
      <c r="A427" s="34" t="s">
        <v>24</v>
      </c>
      <c r="B427" s="35"/>
      <c r="C427" s="36">
        <f t="shared" ref="C427:N427" si="66">SUM(C421:C426)</f>
        <v>923</v>
      </c>
      <c r="D427" s="37">
        <f t="shared" si="66"/>
        <v>0</v>
      </c>
      <c r="E427" s="37">
        <f t="shared" si="66"/>
        <v>14.409800000000001</v>
      </c>
      <c r="F427" s="36">
        <f t="shared" si="66"/>
        <v>0</v>
      </c>
      <c r="G427" s="36">
        <f t="shared" si="66"/>
        <v>4429971</v>
      </c>
      <c r="H427" s="36">
        <f t="shared" si="66"/>
        <v>4429971</v>
      </c>
      <c r="I427" s="36">
        <f t="shared" si="66"/>
        <v>0</v>
      </c>
      <c r="J427" s="36">
        <f t="shared" si="66"/>
        <v>1541632</v>
      </c>
      <c r="K427" s="36">
        <f t="shared" si="66"/>
        <v>44301</v>
      </c>
      <c r="L427" s="36">
        <f t="shared" si="66"/>
        <v>59393</v>
      </c>
      <c r="M427" s="36">
        <f t="shared" si="66"/>
        <v>0</v>
      </c>
      <c r="N427" s="38">
        <f t="shared" si="66"/>
        <v>6030996</v>
      </c>
    </row>
    <row r="428" spans="1:14" x14ac:dyDescent="0.2">
      <c r="A428" s="29" t="s">
        <v>3101</v>
      </c>
      <c r="B428" s="30"/>
      <c r="C428" s="31">
        <f t="shared" ref="C428:N428" si="67">C427</f>
        <v>923</v>
      </c>
      <c r="D428" s="32">
        <f t="shared" si="67"/>
        <v>0</v>
      </c>
      <c r="E428" s="32">
        <f t="shared" si="67"/>
        <v>14.409800000000001</v>
      </c>
      <c r="F428" s="31">
        <f t="shared" si="67"/>
        <v>0</v>
      </c>
      <c r="G428" s="31">
        <f t="shared" si="67"/>
        <v>4429971</v>
      </c>
      <c r="H428" s="31">
        <f t="shared" si="67"/>
        <v>4429971</v>
      </c>
      <c r="I428" s="31">
        <f t="shared" si="67"/>
        <v>0</v>
      </c>
      <c r="J428" s="31">
        <f t="shared" si="67"/>
        <v>1541632</v>
      </c>
      <c r="K428" s="31">
        <f t="shared" si="67"/>
        <v>44301</v>
      </c>
      <c r="L428" s="31">
        <f t="shared" si="67"/>
        <v>59393</v>
      </c>
      <c r="M428" s="31">
        <f t="shared" si="67"/>
        <v>0</v>
      </c>
      <c r="N428" s="33">
        <f t="shared" si="67"/>
        <v>6030996</v>
      </c>
    </row>
    <row r="429" spans="1:14" x14ac:dyDescent="0.2">
      <c r="A429" s="39"/>
      <c r="B429" s="40"/>
      <c r="C429" s="41"/>
      <c r="D429" s="42"/>
      <c r="E429" s="42"/>
      <c r="F429" s="41"/>
      <c r="G429" s="41"/>
      <c r="H429" s="41"/>
      <c r="I429" s="41"/>
      <c r="J429" s="41"/>
      <c r="K429" s="41"/>
      <c r="L429" s="41"/>
      <c r="M429" s="41"/>
      <c r="N429" s="43"/>
    </row>
    <row r="430" spans="1:14" x14ac:dyDescent="0.2">
      <c r="A430" s="29" t="s">
        <v>3102</v>
      </c>
      <c r="B430" s="30"/>
      <c r="C430" s="31"/>
      <c r="D430" s="32"/>
      <c r="E430" s="32"/>
      <c r="F430" s="31"/>
      <c r="G430" s="31"/>
      <c r="H430" s="31"/>
      <c r="I430" s="31"/>
      <c r="J430" s="31"/>
      <c r="K430" s="31"/>
      <c r="L430" s="31"/>
      <c r="M430" s="31"/>
      <c r="N430" s="33"/>
    </row>
    <row r="431" spans="1:14" x14ac:dyDescent="0.2">
      <c r="A431" s="29" t="s">
        <v>3103</v>
      </c>
      <c r="B431" s="30" t="s">
        <v>6</v>
      </c>
      <c r="C431" s="31" t="s">
        <v>7</v>
      </c>
      <c r="D431" s="32" t="s">
        <v>8</v>
      </c>
      <c r="E431" s="32" t="s">
        <v>9</v>
      </c>
      <c r="F431" s="31" t="s">
        <v>10</v>
      </c>
      <c r="G431" s="31" t="s">
        <v>11</v>
      </c>
      <c r="H431" s="31" t="s">
        <v>12</v>
      </c>
      <c r="I431" s="31" t="s">
        <v>13</v>
      </c>
      <c r="J431" s="31" t="s">
        <v>14</v>
      </c>
      <c r="K431" s="31" t="s">
        <v>15</v>
      </c>
      <c r="L431" s="31" t="s">
        <v>16</v>
      </c>
      <c r="M431" s="31" t="s">
        <v>17</v>
      </c>
      <c r="N431" s="33" t="s">
        <v>18</v>
      </c>
    </row>
    <row r="432" spans="1:14" x14ac:dyDescent="0.2">
      <c r="A432" s="34" t="s">
        <v>25</v>
      </c>
      <c r="B432" s="35"/>
      <c r="C432" s="36"/>
      <c r="D432" s="37"/>
      <c r="E432" s="37"/>
      <c r="F432" s="36"/>
      <c r="G432" s="36"/>
      <c r="H432" s="36"/>
      <c r="I432" s="36"/>
      <c r="J432" s="36"/>
      <c r="K432" s="36"/>
      <c r="L432" s="36"/>
      <c r="M432" s="36"/>
      <c r="N432" s="38"/>
    </row>
    <row r="433" spans="1:14" x14ac:dyDescent="0.2">
      <c r="A433" s="39" t="s">
        <v>753</v>
      </c>
      <c r="B433" s="40"/>
      <c r="C433" s="41">
        <v>200</v>
      </c>
      <c r="D433" s="42">
        <v>0</v>
      </c>
      <c r="E433" s="42">
        <v>3.1736</v>
      </c>
      <c r="F433" s="41">
        <v>0</v>
      </c>
      <c r="G433" s="41">
        <v>975654</v>
      </c>
      <c r="H433" s="41">
        <v>975654</v>
      </c>
      <c r="I433" s="41">
        <v>0</v>
      </c>
      <c r="J433" s="41">
        <v>339528</v>
      </c>
      <c r="K433" s="41">
        <v>9757</v>
      </c>
      <c r="L433" s="41">
        <v>12000</v>
      </c>
      <c r="M433" s="41">
        <v>0</v>
      </c>
      <c r="N433" s="43">
        <v>1327182</v>
      </c>
    </row>
    <row r="434" spans="1:14" x14ac:dyDescent="0.2">
      <c r="A434" s="39" t="s">
        <v>69</v>
      </c>
      <c r="B434" s="40"/>
      <c r="C434" s="41">
        <v>638</v>
      </c>
      <c r="D434" s="42">
        <v>0</v>
      </c>
      <c r="E434" s="42">
        <v>8.5352999999999994</v>
      </c>
      <c r="F434" s="41">
        <v>0</v>
      </c>
      <c r="G434" s="41">
        <v>2623990</v>
      </c>
      <c r="H434" s="41">
        <v>2623990</v>
      </c>
      <c r="I434" s="41">
        <v>0</v>
      </c>
      <c r="J434" s="41">
        <v>913149</v>
      </c>
      <c r="K434" s="41">
        <v>26240</v>
      </c>
      <c r="L434" s="41">
        <v>38918</v>
      </c>
      <c r="M434" s="41">
        <v>0</v>
      </c>
      <c r="N434" s="43">
        <v>3576057</v>
      </c>
    </row>
    <row r="435" spans="1:14" x14ac:dyDescent="0.2">
      <c r="A435" s="39" t="s">
        <v>90</v>
      </c>
      <c r="B435" s="40"/>
      <c r="C435" s="41">
        <v>104</v>
      </c>
      <c r="D435" s="42">
        <v>0</v>
      </c>
      <c r="E435" s="42">
        <v>1.3859999999999999</v>
      </c>
      <c r="F435" s="41">
        <v>0</v>
      </c>
      <c r="G435" s="41">
        <v>426095</v>
      </c>
      <c r="H435" s="41">
        <v>426095</v>
      </c>
      <c r="I435" s="41">
        <v>0</v>
      </c>
      <c r="J435" s="41">
        <v>148282</v>
      </c>
      <c r="K435" s="41">
        <v>4261</v>
      </c>
      <c r="L435" s="41">
        <v>4264</v>
      </c>
      <c r="M435" s="41">
        <v>0</v>
      </c>
      <c r="N435" s="43">
        <v>578641</v>
      </c>
    </row>
    <row r="436" spans="1:14" x14ac:dyDescent="0.2">
      <c r="A436" s="39" t="s">
        <v>2995</v>
      </c>
      <c r="B436" s="40"/>
      <c r="C436" s="41">
        <v>0</v>
      </c>
      <c r="D436" s="42">
        <v>0</v>
      </c>
      <c r="E436" s="42">
        <v>0</v>
      </c>
      <c r="F436" s="41">
        <v>0</v>
      </c>
      <c r="G436" s="41">
        <v>-163800</v>
      </c>
      <c r="H436" s="41">
        <v>-163800</v>
      </c>
      <c r="I436" s="41">
        <v>0</v>
      </c>
      <c r="J436" s="41">
        <v>-57002</v>
      </c>
      <c r="K436" s="41">
        <v>-1638</v>
      </c>
      <c r="L436" s="41">
        <v>0</v>
      </c>
      <c r="M436" s="41">
        <v>0</v>
      </c>
      <c r="N436" s="43">
        <v>-220802</v>
      </c>
    </row>
    <row r="437" spans="1:14" x14ac:dyDescent="0.2">
      <c r="A437" s="39" t="s">
        <v>2996</v>
      </c>
      <c r="B437" s="40"/>
      <c r="C437" s="41">
        <v>0</v>
      </c>
      <c r="D437" s="42">
        <v>0</v>
      </c>
      <c r="E437" s="42">
        <v>0.65469999999999995</v>
      </c>
      <c r="F437" s="41">
        <v>0</v>
      </c>
      <c r="G437" s="41">
        <v>201287</v>
      </c>
      <c r="H437" s="41">
        <v>201287</v>
      </c>
      <c r="I437" s="41">
        <v>0</v>
      </c>
      <c r="J437" s="41">
        <v>70048</v>
      </c>
      <c r="K437" s="41">
        <v>2013</v>
      </c>
      <c r="L437" s="41">
        <v>0</v>
      </c>
      <c r="M437" s="41">
        <v>0</v>
      </c>
      <c r="N437" s="43">
        <v>271335</v>
      </c>
    </row>
    <row r="438" spans="1:14" x14ac:dyDescent="0.2">
      <c r="A438" s="39" t="s">
        <v>2997</v>
      </c>
      <c r="B438" s="40"/>
      <c r="C438" s="41">
        <v>0</v>
      </c>
      <c r="D438" s="42">
        <v>0</v>
      </c>
      <c r="E438" s="42">
        <v>0</v>
      </c>
      <c r="F438" s="41">
        <v>0</v>
      </c>
      <c r="G438" s="41">
        <v>0</v>
      </c>
      <c r="H438" s="41">
        <v>0</v>
      </c>
      <c r="I438" s="41">
        <v>163800</v>
      </c>
      <c r="J438" s="41">
        <v>55364</v>
      </c>
      <c r="K438" s="41">
        <v>0</v>
      </c>
      <c r="L438" s="41">
        <v>0</v>
      </c>
      <c r="M438" s="41">
        <v>0</v>
      </c>
      <c r="N438" s="43">
        <v>219164</v>
      </c>
    </row>
    <row r="439" spans="1:14" x14ac:dyDescent="0.2">
      <c r="A439" s="39" t="s">
        <v>2998</v>
      </c>
      <c r="B439" s="40"/>
      <c r="C439" s="41">
        <v>0</v>
      </c>
      <c r="D439" s="42">
        <v>0</v>
      </c>
      <c r="E439" s="42">
        <v>0</v>
      </c>
      <c r="F439" s="41">
        <v>0</v>
      </c>
      <c r="G439" s="41">
        <v>0</v>
      </c>
      <c r="H439" s="41">
        <v>0</v>
      </c>
      <c r="I439" s="41">
        <v>0</v>
      </c>
      <c r="J439" s="41">
        <v>0</v>
      </c>
      <c r="K439" s="41">
        <v>0</v>
      </c>
      <c r="L439" s="41">
        <v>2759</v>
      </c>
      <c r="M439" s="41">
        <v>0</v>
      </c>
      <c r="N439" s="43">
        <v>2759</v>
      </c>
    </row>
    <row r="440" spans="1:14" x14ac:dyDescent="0.2">
      <c r="A440" s="34" t="s">
        <v>24</v>
      </c>
      <c r="B440" s="35"/>
      <c r="C440" s="36">
        <f t="shared" ref="C440:N440" si="68">SUM(C433:C439)</f>
        <v>942</v>
      </c>
      <c r="D440" s="37">
        <f t="shared" si="68"/>
        <v>0</v>
      </c>
      <c r="E440" s="37">
        <f t="shared" si="68"/>
        <v>13.749599999999999</v>
      </c>
      <c r="F440" s="36">
        <f t="shared" si="68"/>
        <v>0</v>
      </c>
      <c r="G440" s="36">
        <f t="shared" si="68"/>
        <v>4063226</v>
      </c>
      <c r="H440" s="36">
        <f t="shared" si="68"/>
        <v>4063226</v>
      </c>
      <c r="I440" s="36">
        <f t="shared" si="68"/>
        <v>163800</v>
      </c>
      <c r="J440" s="36">
        <f t="shared" si="68"/>
        <v>1469369</v>
      </c>
      <c r="K440" s="36">
        <f t="shared" si="68"/>
        <v>40633</v>
      </c>
      <c r="L440" s="36">
        <f t="shared" si="68"/>
        <v>57941</v>
      </c>
      <c r="M440" s="36">
        <f t="shared" si="68"/>
        <v>0</v>
      </c>
      <c r="N440" s="38">
        <f t="shared" si="68"/>
        <v>5754336</v>
      </c>
    </row>
    <row r="441" spans="1:14" x14ac:dyDescent="0.2">
      <c r="A441" s="29" t="s">
        <v>3104</v>
      </c>
      <c r="B441" s="30"/>
      <c r="C441" s="31">
        <f t="shared" ref="C441:N441" si="69">C440</f>
        <v>942</v>
      </c>
      <c r="D441" s="32">
        <f t="shared" si="69"/>
        <v>0</v>
      </c>
      <c r="E441" s="32">
        <f t="shared" si="69"/>
        <v>13.749599999999999</v>
      </c>
      <c r="F441" s="31">
        <f t="shared" si="69"/>
        <v>0</v>
      </c>
      <c r="G441" s="31">
        <f t="shared" si="69"/>
        <v>4063226</v>
      </c>
      <c r="H441" s="31">
        <f t="shared" si="69"/>
        <v>4063226</v>
      </c>
      <c r="I441" s="31">
        <f t="shared" si="69"/>
        <v>163800</v>
      </c>
      <c r="J441" s="31">
        <f t="shared" si="69"/>
        <v>1469369</v>
      </c>
      <c r="K441" s="31">
        <f t="shared" si="69"/>
        <v>40633</v>
      </c>
      <c r="L441" s="31">
        <f t="shared" si="69"/>
        <v>57941</v>
      </c>
      <c r="M441" s="31">
        <f t="shared" si="69"/>
        <v>0</v>
      </c>
      <c r="N441" s="33">
        <f t="shared" si="69"/>
        <v>5754336</v>
      </c>
    </row>
    <row r="442" spans="1:14" x14ac:dyDescent="0.2">
      <c r="A442" s="39"/>
      <c r="B442" s="40"/>
      <c r="C442" s="41"/>
      <c r="D442" s="42"/>
      <c r="E442" s="42"/>
      <c r="F442" s="41"/>
      <c r="G442" s="41"/>
      <c r="H442" s="41"/>
      <c r="I442" s="41"/>
      <c r="J442" s="41"/>
      <c r="K442" s="41"/>
      <c r="L442" s="41"/>
      <c r="M442" s="41"/>
      <c r="N442" s="43"/>
    </row>
    <row r="443" spans="1:14" x14ac:dyDescent="0.2">
      <c r="A443" s="29" t="s">
        <v>3105</v>
      </c>
      <c r="B443" s="30"/>
      <c r="C443" s="31"/>
      <c r="D443" s="32"/>
      <c r="E443" s="32"/>
      <c r="F443" s="31"/>
      <c r="G443" s="31"/>
      <c r="H443" s="31"/>
      <c r="I443" s="31"/>
      <c r="J443" s="31"/>
      <c r="K443" s="31"/>
      <c r="L443" s="31"/>
      <c r="M443" s="31"/>
      <c r="N443" s="33"/>
    </row>
    <row r="444" spans="1:14" x14ac:dyDescent="0.2">
      <c r="A444" s="29" t="s">
        <v>3106</v>
      </c>
      <c r="B444" s="30" t="s">
        <v>6</v>
      </c>
      <c r="C444" s="31" t="s">
        <v>7</v>
      </c>
      <c r="D444" s="32" t="s">
        <v>8</v>
      </c>
      <c r="E444" s="32" t="s">
        <v>9</v>
      </c>
      <c r="F444" s="31" t="s">
        <v>10</v>
      </c>
      <c r="G444" s="31" t="s">
        <v>11</v>
      </c>
      <c r="H444" s="31" t="s">
        <v>12</v>
      </c>
      <c r="I444" s="31" t="s">
        <v>13</v>
      </c>
      <c r="J444" s="31" t="s">
        <v>14</v>
      </c>
      <c r="K444" s="31" t="s">
        <v>15</v>
      </c>
      <c r="L444" s="31" t="s">
        <v>16</v>
      </c>
      <c r="M444" s="31" t="s">
        <v>17</v>
      </c>
      <c r="N444" s="33" t="s">
        <v>18</v>
      </c>
    </row>
    <row r="445" spans="1:14" x14ac:dyDescent="0.2">
      <c r="A445" s="34" t="s">
        <v>25</v>
      </c>
      <c r="B445" s="35"/>
      <c r="C445" s="36"/>
      <c r="D445" s="37"/>
      <c r="E445" s="37"/>
      <c r="F445" s="36"/>
      <c r="G445" s="36"/>
      <c r="H445" s="36"/>
      <c r="I445" s="36"/>
      <c r="J445" s="36"/>
      <c r="K445" s="36"/>
      <c r="L445" s="36"/>
      <c r="M445" s="36"/>
      <c r="N445" s="38"/>
    </row>
    <row r="446" spans="1:14" x14ac:dyDescent="0.2">
      <c r="A446" s="39" t="s">
        <v>26</v>
      </c>
      <c r="B446" s="40"/>
      <c r="C446" s="41">
        <v>91</v>
      </c>
      <c r="D446" s="42">
        <v>0</v>
      </c>
      <c r="E446" s="42">
        <v>2.4013</v>
      </c>
      <c r="F446" s="41">
        <v>0</v>
      </c>
      <c r="G446" s="41">
        <v>738227</v>
      </c>
      <c r="H446" s="41">
        <v>738227</v>
      </c>
      <c r="I446" s="41">
        <v>0</v>
      </c>
      <c r="J446" s="41">
        <v>256902</v>
      </c>
      <c r="K446" s="41">
        <v>7382</v>
      </c>
      <c r="L446" s="41">
        <v>7735</v>
      </c>
      <c r="M446" s="41">
        <v>0</v>
      </c>
      <c r="N446" s="43">
        <v>1002864</v>
      </c>
    </row>
    <row r="447" spans="1:14" x14ac:dyDescent="0.2">
      <c r="A447" s="39" t="s">
        <v>76</v>
      </c>
      <c r="B447" s="40"/>
      <c r="C447" s="41">
        <v>20</v>
      </c>
      <c r="D447" s="42">
        <v>0</v>
      </c>
      <c r="E447" s="42">
        <v>0.56159999999999999</v>
      </c>
      <c r="F447" s="41">
        <v>0</v>
      </c>
      <c r="G447" s="41">
        <v>172652</v>
      </c>
      <c r="H447" s="41">
        <v>172652</v>
      </c>
      <c r="I447" s="41">
        <v>0</v>
      </c>
      <c r="J447" s="41">
        <v>60084</v>
      </c>
      <c r="K447" s="41">
        <v>1727</v>
      </c>
      <c r="L447" s="41">
        <v>1200</v>
      </c>
      <c r="M447" s="41">
        <v>0</v>
      </c>
      <c r="N447" s="43">
        <v>233936</v>
      </c>
    </row>
    <row r="448" spans="1:14" x14ac:dyDescent="0.2">
      <c r="A448" s="39" t="s">
        <v>90</v>
      </c>
      <c r="B448" s="40"/>
      <c r="C448" s="41">
        <v>153</v>
      </c>
      <c r="D448" s="42">
        <v>0</v>
      </c>
      <c r="E448" s="42">
        <v>1.8697999999999999</v>
      </c>
      <c r="F448" s="41">
        <v>0</v>
      </c>
      <c r="G448" s="41">
        <v>574829</v>
      </c>
      <c r="H448" s="41">
        <v>574829</v>
      </c>
      <c r="I448" s="41">
        <v>0</v>
      </c>
      <c r="J448" s="41">
        <v>200041</v>
      </c>
      <c r="K448" s="41">
        <v>5748</v>
      </c>
      <c r="L448" s="41">
        <v>6273</v>
      </c>
      <c r="M448" s="41">
        <v>0</v>
      </c>
      <c r="N448" s="43">
        <v>781143</v>
      </c>
    </row>
    <row r="449" spans="1:14" x14ac:dyDescent="0.2">
      <c r="A449" s="39" t="s">
        <v>2996</v>
      </c>
      <c r="B449" s="40"/>
      <c r="C449" s="41">
        <v>0</v>
      </c>
      <c r="D449" s="42">
        <v>0</v>
      </c>
      <c r="E449" s="42">
        <v>0.24160000000000001</v>
      </c>
      <c r="F449" s="41">
        <v>0</v>
      </c>
      <c r="G449" s="41">
        <v>74285</v>
      </c>
      <c r="H449" s="41">
        <v>74285</v>
      </c>
      <c r="I449" s="41">
        <v>0</v>
      </c>
      <c r="J449" s="41">
        <v>25852</v>
      </c>
      <c r="K449" s="41">
        <v>743</v>
      </c>
      <c r="L449" s="41">
        <v>0</v>
      </c>
      <c r="M449" s="41">
        <v>0</v>
      </c>
      <c r="N449" s="43">
        <v>100137</v>
      </c>
    </row>
    <row r="450" spans="1:14" x14ac:dyDescent="0.2">
      <c r="A450" s="39" t="s">
        <v>2998</v>
      </c>
      <c r="B450" s="40"/>
      <c r="C450" s="41">
        <v>0</v>
      </c>
      <c r="D450" s="42">
        <v>0</v>
      </c>
      <c r="E450" s="42">
        <v>0</v>
      </c>
      <c r="F450" s="41">
        <v>0</v>
      </c>
      <c r="G450" s="41">
        <v>0</v>
      </c>
      <c r="H450" s="41">
        <v>0</v>
      </c>
      <c r="I450" s="41">
        <v>0</v>
      </c>
      <c r="J450" s="41">
        <v>0</v>
      </c>
      <c r="K450" s="41">
        <v>0</v>
      </c>
      <c r="L450" s="41">
        <v>760</v>
      </c>
      <c r="M450" s="41">
        <v>0</v>
      </c>
      <c r="N450" s="43">
        <v>760</v>
      </c>
    </row>
    <row r="451" spans="1:14" x14ac:dyDescent="0.2">
      <c r="A451" s="34" t="s">
        <v>24</v>
      </c>
      <c r="B451" s="35"/>
      <c r="C451" s="36">
        <f t="shared" ref="C451:N451" si="70">SUM(C446:C450)</f>
        <v>264</v>
      </c>
      <c r="D451" s="37">
        <f t="shared" si="70"/>
        <v>0</v>
      </c>
      <c r="E451" s="37">
        <f t="shared" si="70"/>
        <v>5.0743</v>
      </c>
      <c r="F451" s="36">
        <f t="shared" si="70"/>
        <v>0</v>
      </c>
      <c r="G451" s="36">
        <f t="shared" si="70"/>
        <v>1559993</v>
      </c>
      <c r="H451" s="36">
        <f t="shared" si="70"/>
        <v>1559993</v>
      </c>
      <c r="I451" s="36">
        <f t="shared" si="70"/>
        <v>0</v>
      </c>
      <c r="J451" s="36">
        <f t="shared" si="70"/>
        <v>542879</v>
      </c>
      <c r="K451" s="36">
        <f t="shared" si="70"/>
        <v>15600</v>
      </c>
      <c r="L451" s="36">
        <f t="shared" si="70"/>
        <v>15968</v>
      </c>
      <c r="M451" s="36">
        <f t="shared" si="70"/>
        <v>0</v>
      </c>
      <c r="N451" s="38">
        <f t="shared" si="70"/>
        <v>2118840</v>
      </c>
    </row>
    <row r="452" spans="1:14" x14ac:dyDescent="0.2">
      <c r="A452" s="29" t="s">
        <v>3107</v>
      </c>
      <c r="B452" s="30"/>
      <c r="C452" s="31">
        <f t="shared" ref="C452:N452" si="71">C451</f>
        <v>264</v>
      </c>
      <c r="D452" s="32">
        <f t="shared" si="71"/>
        <v>0</v>
      </c>
      <c r="E452" s="32">
        <f t="shared" si="71"/>
        <v>5.0743</v>
      </c>
      <c r="F452" s="31">
        <f t="shared" si="71"/>
        <v>0</v>
      </c>
      <c r="G452" s="31">
        <f t="shared" si="71"/>
        <v>1559993</v>
      </c>
      <c r="H452" s="31">
        <f t="shared" si="71"/>
        <v>1559993</v>
      </c>
      <c r="I452" s="31">
        <f t="shared" si="71"/>
        <v>0</v>
      </c>
      <c r="J452" s="31">
        <f t="shared" si="71"/>
        <v>542879</v>
      </c>
      <c r="K452" s="31">
        <f t="shared" si="71"/>
        <v>15600</v>
      </c>
      <c r="L452" s="31">
        <f t="shared" si="71"/>
        <v>15968</v>
      </c>
      <c r="M452" s="31">
        <f t="shared" si="71"/>
        <v>0</v>
      </c>
      <c r="N452" s="33">
        <f t="shared" si="71"/>
        <v>2118840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72D14-FE2B-45DB-809F-3A5F49AD543C}">
  <dimension ref="A1:N375"/>
  <sheetViews>
    <sheetView workbookViewId="0">
      <selection activeCell="A5" sqref="A5"/>
    </sheetView>
  </sheetViews>
  <sheetFormatPr defaultRowHeight="12.75" x14ac:dyDescent="0.2"/>
  <cols>
    <col min="1" max="1" width="39" style="26" customWidth="1"/>
    <col min="2" max="2" width="9.140625" style="26"/>
    <col min="3" max="5" width="9.28515625" style="26" bestFit="1" customWidth="1"/>
    <col min="6" max="6" width="9.85546875" style="26" bestFit="1" customWidth="1"/>
    <col min="7" max="7" width="9.28515625" style="26" bestFit="1" customWidth="1"/>
    <col min="8" max="8" width="9.85546875" style="26" bestFit="1" customWidth="1"/>
    <col min="9" max="9" width="9.28515625" style="26" bestFit="1" customWidth="1"/>
    <col min="10" max="10" width="9.85546875" style="26" bestFit="1" customWidth="1"/>
    <col min="11" max="13" width="9.28515625" style="26" bestFit="1" customWidth="1"/>
    <col min="14" max="14" width="9.85546875" style="26" bestFit="1" customWidth="1"/>
    <col min="15" max="16384" width="9.140625" style="26"/>
  </cols>
  <sheetData>
    <row r="1" spans="1:14" x14ac:dyDescent="0.2">
      <c r="A1" s="25" t="s">
        <v>0</v>
      </c>
      <c r="C1" s="27"/>
      <c r="D1" s="28"/>
      <c r="E1" s="28"/>
    </row>
    <row r="2" spans="1:14" x14ac:dyDescent="0.2">
      <c r="A2" s="25" t="s">
        <v>1</v>
      </c>
      <c r="C2" s="27"/>
      <c r="D2" s="28"/>
      <c r="E2" s="28"/>
    </row>
    <row r="3" spans="1:14" x14ac:dyDescent="0.2">
      <c r="A3" s="25" t="s">
        <v>2</v>
      </c>
      <c r="C3" s="27"/>
      <c r="D3" s="28"/>
      <c r="E3" s="28"/>
    </row>
    <row r="4" spans="1:14" x14ac:dyDescent="0.2">
      <c r="A4" s="25" t="s">
        <v>3</v>
      </c>
      <c r="C4" s="27"/>
      <c r="D4" s="28"/>
      <c r="E4" s="28"/>
    </row>
    <row r="5" spans="1:14" ht="15.75" x14ac:dyDescent="0.25">
      <c r="A5" s="24" t="s">
        <v>3277</v>
      </c>
      <c r="C5" s="27"/>
      <c r="D5" s="28"/>
      <c r="E5" s="28"/>
    </row>
    <row r="7" spans="1:14" x14ac:dyDescent="0.2">
      <c r="A7" s="29" t="s">
        <v>3108</v>
      </c>
      <c r="B7" s="30"/>
      <c r="C7" s="31"/>
      <c r="D7" s="32"/>
      <c r="E7" s="32"/>
      <c r="F7" s="31"/>
      <c r="G7" s="31"/>
      <c r="H7" s="31"/>
      <c r="I7" s="31"/>
      <c r="J7" s="31"/>
      <c r="K7" s="31"/>
      <c r="L7" s="31"/>
      <c r="M7" s="31"/>
      <c r="N7" s="33"/>
    </row>
    <row r="8" spans="1:14" x14ac:dyDescent="0.2">
      <c r="A8" s="29" t="s">
        <v>3109</v>
      </c>
      <c r="B8" s="30" t="s">
        <v>6</v>
      </c>
      <c r="C8" s="31" t="s">
        <v>7</v>
      </c>
      <c r="D8" s="32" t="s">
        <v>8</v>
      </c>
      <c r="E8" s="32" t="s">
        <v>9</v>
      </c>
      <c r="F8" s="31" t="s">
        <v>10</v>
      </c>
      <c r="G8" s="31" t="s">
        <v>11</v>
      </c>
      <c r="H8" s="31" t="s">
        <v>12</v>
      </c>
      <c r="I8" s="31" t="s">
        <v>13</v>
      </c>
      <c r="J8" s="31" t="s">
        <v>14</v>
      </c>
      <c r="K8" s="31" t="s">
        <v>15</v>
      </c>
      <c r="L8" s="31" t="s">
        <v>16</v>
      </c>
      <c r="M8" s="31" t="s">
        <v>17</v>
      </c>
      <c r="N8" s="33" t="s">
        <v>18</v>
      </c>
    </row>
    <row r="9" spans="1:14" x14ac:dyDescent="0.2">
      <c r="A9" s="34" t="s">
        <v>1600</v>
      </c>
      <c r="B9" s="35"/>
      <c r="C9" s="36"/>
      <c r="D9" s="37"/>
      <c r="E9" s="37"/>
      <c r="F9" s="36"/>
      <c r="G9" s="36"/>
      <c r="H9" s="36"/>
      <c r="I9" s="36"/>
      <c r="J9" s="36"/>
      <c r="K9" s="36"/>
      <c r="L9" s="36"/>
      <c r="M9" s="36"/>
      <c r="N9" s="38"/>
    </row>
    <row r="10" spans="1:14" x14ac:dyDescent="0.2">
      <c r="A10" s="39" t="s">
        <v>40</v>
      </c>
      <c r="B10" s="40"/>
      <c r="C10" s="41">
        <v>0</v>
      </c>
      <c r="D10" s="42">
        <v>-7.7299999999999994E-2</v>
      </c>
      <c r="E10" s="42">
        <v>0</v>
      </c>
      <c r="F10" s="41">
        <v>-77280</v>
      </c>
      <c r="G10" s="41">
        <v>0</v>
      </c>
      <c r="H10" s="41">
        <v>-77280</v>
      </c>
      <c r="I10" s="41">
        <v>0</v>
      </c>
      <c r="J10" s="41">
        <v>-26893</v>
      </c>
      <c r="K10" s="41">
        <v>-773</v>
      </c>
      <c r="L10" s="41">
        <v>0</v>
      </c>
      <c r="M10" s="41">
        <v>0</v>
      </c>
      <c r="N10" s="43">
        <v>-104173</v>
      </c>
    </row>
    <row r="11" spans="1:14" x14ac:dyDescent="0.2">
      <c r="A11" s="39" t="s">
        <v>41</v>
      </c>
      <c r="B11" s="40"/>
      <c r="C11" s="41">
        <v>0</v>
      </c>
      <c r="D11" s="42">
        <v>0</v>
      </c>
      <c r="E11" s="42">
        <v>0</v>
      </c>
      <c r="F11" s="41">
        <v>0</v>
      </c>
      <c r="G11" s="41">
        <v>0</v>
      </c>
      <c r="H11" s="41">
        <v>0</v>
      </c>
      <c r="I11" s="41">
        <v>77280</v>
      </c>
      <c r="J11" s="41">
        <v>26120</v>
      </c>
      <c r="K11" s="41">
        <v>0</v>
      </c>
      <c r="L11" s="41">
        <v>0</v>
      </c>
      <c r="M11" s="41">
        <v>0</v>
      </c>
      <c r="N11" s="43">
        <v>103400</v>
      </c>
    </row>
    <row r="12" spans="1:14" x14ac:dyDescent="0.2">
      <c r="A12" s="39" t="s">
        <v>1601</v>
      </c>
      <c r="B12" s="40"/>
      <c r="C12" s="41">
        <v>0</v>
      </c>
      <c r="D12" s="42">
        <v>42.104799999999997</v>
      </c>
      <c r="E12" s="42">
        <v>4.2206000000000001</v>
      </c>
      <c r="F12" s="41">
        <v>24852106</v>
      </c>
      <c r="G12" s="41">
        <v>1432559</v>
      </c>
      <c r="H12" s="41">
        <v>26284665</v>
      </c>
      <c r="I12" s="41">
        <v>0</v>
      </c>
      <c r="J12" s="41">
        <v>9147064</v>
      </c>
      <c r="K12" s="41">
        <v>262847</v>
      </c>
      <c r="L12" s="41">
        <v>61642</v>
      </c>
      <c r="M12" s="41">
        <v>0</v>
      </c>
      <c r="N12" s="43">
        <v>35493371</v>
      </c>
    </row>
    <row r="13" spans="1:14" x14ac:dyDescent="0.2">
      <c r="A13" s="34" t="s">
        <v>24</v>
      </c>
      <c r="B13" s="35"/>
      <c r="C13" s="36">
        <f t="shared" ref="C13:N13" si="0">SUM(C10:C12)</f>
        <v>0</v>
      </c>
      <c r="D13" s="37">
        <f t="shared" si="0"/>
        <v>42.027499999999996</v>
      </c>
      <c r="E13" s="37">
        <f t="shared" si="0"/>
        <v>4.2206000000000001</v>
      </c>
      <c r="F13" s="36">
        <f t="shared" si="0"/>
        <v>24774826</v>
      </c>
      <c r="G13" s="36">
        <f t="shared" si="0"/>
        <v>1432559</v>
      </c>
      <c r="H13" s="36">
        <f t="shared" si="0"/>
        <v>26207385</v>
      </c>
      <c r="I13" s="36">
        <f t="shared" si="0"/>
        <v>77280</v>
      </c>
      <c r="J13" s="36">
        <f t="shared" si="0"/>
        <v>9146291</v>
      </c>
      <c r="K13" s="36">
        <f t="shared" si="0"/>
        <v>262074</v>
      </c>
      <c r="L13" s="36">
        <f t="shared" si="0"/>
        <v>61642</v>
      </c>
      <c r="M13" s="36">
        <f t="shared" si="0"/>
        <v>0</v>
      </c>
      <c r="N13" s="38">
        <f t="shared" si="0"/>
        <v>35492598</v>
      </c>
    </row>
    <row r="14" spans="1:14" x14ac:dyDescent="0.2">
      <c r="A14" s="29" t="s">
        <v>3110</v>
      </c>
      <c r="B14" s="30"/>
      <c r="C14" s="31">
        <f t="shared" ref="C14:N14" si="1">C13</f>
        <v>0</v>
      </c>
      <c r="D14" s="32">
        <f t="shared" si="1"/>
        <v>42.027499999999996</v>
      </c>
      <c r="E14" s="32">
        <f t="shared" si="1"/>
        <v>4.2206000000000001</v>
      </c>
      <c r="F14" s="31">
        <f t="shared" si="1"/>
        <v>24774826</v>
      </c>
      <c r="G14" s="31">
        <f t="shared" si="1"/>
        <v>1432559</v>
      </c>
      <c r="H14" s="31">
        <f t="shared" si="1"/>
        <v>26207385</v>
      </c>
      <c r="I14" s="31">
        <f t="shared" si="1"/>
        <v>77280</v>
      </c>
      <c r="J14" s="31">
        <f t="shared" si="1"/>
        <v>9146291</v>
      </c>
      <c r="K14" s="31">
        <f t="shared" si="1"/>
        <v>262074</v>
      </c>
      <c r="L14" s="31">
        <f t="shared" si="1"/>
        <v>61642</v>
      </c>
      <c r="M14" s="31">
        <f t="shared" si="1"/>
        <v>0</v>
      </c>
      <c r="N14" s="33">
        <f t="shared" si="1"/>
        <v>35492598</v>
      </c>
    </row>
    <row r="15" spans="1:14" x14ac:dyDescent="0.2">
      <c r="A15" s="39"/>
      <c r="B15" s="40"/>
      <c r="C15" s="41"/>
      <c r="D15" s="42"/>
      <c r="E15" s="42"/>
      <c r="F15" s="41"/>
      <c r="G15" s="41"/>
      <c r="H15" s="41"/>
      <c r="I15" s="41"/>
      <c r="J15" s="41"/>
      <c r="K15" s="41"/>
      <c r="L15" s="41"/>
      <c r="M15" s="41"/>
      <c r="N15" s="43"/>
    </row>
    <row r="16" spans="1:14" x14ac:dyDescent="0.2">
      <c r="A16" s="29" t="s">
        <v>3111</v>
      </c>
      <c r="B16" s="30"/>
      <c r="C16" s="31"/>
      <c r="D16" s="32"/>
      <c r="E16" s="32"/>
      <c r="F16" s="31"/>
      <c r="G16" s="31"/>
      <c r="H16" s="31"/>
      <c r="I16" s="31"/>
      <c r="J16" s="31"/>
      <c r="K16" s="31"/>
      <c r="L16" s="31"/>
      <c r="M16" s="31"/>
      <c r="N16" s="33"/>
    </row>
    <row r="17" spans="1:14" x14ac:dyDescent="0.2">
      <c r="A17" s="29" t="s">
        <v>3112</v>
      </c>
      <c r="B17" s="30" t="s">
        <v>6</v>
      </c>
      <c r="C17" s="31" t="s">
        <v>7</v>
      </c>
      <c r="D17" s="32" t="s">
        <v>8</v>
      </c>
      <c r="E17" s="32" t="s">
        <v>9</v>
      </c>
      <c r="F17" s="31" t="s">
        <v>10</v>
      </c>
      <c r="G17" s="31" t="s">
        <v>11</v>
      </c>
      <c r="H17" s="31" t="s">
        <v>12</v>
      </c>
      <c r="I17" s="31" t="s">
        <v>13</v>
      </c>
      <c r="J17" s="31" t="s">
        <v>14</v>
      </c>
      <c r="K17" s="31" t="s">
        <v>15</v>
      </c>
      <c r="L17" s="31" t="s">
        <v>16</v>
      </c>
      <c r="M17" s="31" t="s">
        <v>17</v>
      </c>
      <c r="N17" s="33" t="s">
        <v>18</v>
      </c>
    </row>
    <row r="18" spans="1:14" x14ac:dyDescent="0.2">
      <c r="A18" s="34" t="s">
        <v>1600</v>
      </c>
      <c r="B18" s="35"/>
      <c r="C18" s="36"/>
      <c r="D18" s="37"/>
      <c r="E18" s="37"/>
      <c r="F18" s="36"/>
      <c r="G18" s="36"/>
      <c r="H18" s="36"/>
      <c r="I18" s="36"/>
      <c r="J18" s="36"/>
      <c r="K18" s="36"/>
      <c r="L18" s="36"/>
      <c r="M18" s="36"/>
      <c r="N18" s="38"/>
    </row>
    <row r="19" spans="1:14" x14ac:dyDescent="0.2">
      <c r="A19" s="39" t="s">
        <v>40</v>
      </c>
      <c r="B19" s="40"/>
      <c r="C19" s="41">
        <v>0</v>
      </c>
      <c r="D19" s="42">
        <v>-1.34E-2</v>
      </c>
      <c r="E19" s="42">
        <v>0</v>
      </c>
      <c r="F19" s="41">
        <v>-6720</v>
      </c>
      <c r="G19" s="41">
        <v>0</v>
      </c>
      <c r="H19" s="41">
        <v>-6720</v>
      </c>
      <c r="I19" s="41">
        <v>0</v>
      </c>
      <c r="J19" s="41">
        <v>-2339</v>
      </c>
      <c r="K19" s="41">
        <v>-67</v>
      </c>
      <c r="L19" s="41">
        <v>0</v>
      </c>
      <c r="M19" s="41">
        <v>0</v>
      </c>
      <c r="N19" s="43">
        <v>-9059</v>
      </c>
    </row>
    <row r="20" spans="1:14" x14ac:dyDescent="0.2">
      <c r="A20" s="39" t="s">
        <v>41</v>
      </c>
      <c r="B20" s="40"/>
      <c r="C20" s="41">
        <v>0</v>
      </c>
      <c r="D20" s="42">
        <v>0</v>
      </c>
      <c r="E20" s="42">
        <v>0</v>
      </c>
      <c r="F20" s="41">
        <v>0</v>
      </c>
      <c r="G20" s="41">
        <v>0</v>
      </c>
      <c r="H20" s="41">
        <v>0</v>
      </c>
      <c r="I20" s="41">
        <v>6720</v>
      </c>
      <c r="J20" s="41">
        <v>2272</v>
      </c>
      <c r="K20" s="41">
        <v>0</v>
      </c>
      <c r="L20" s="41">
        <v>0</v>
      </c>
      <c r="M20" s="41">
        <v>0</v>
      </c>
      <c r="N20" s="43">
        <v>8992</v>
      </c>
    </row>
    <row r="21" spans="1:14" x14ac:dyDescent="0.2">
      <c r="A21" s="39" t="s">
        <v>1601</v>
      </c>
      <c r="B21" s="40"/>
      <c r="C21" s="41">
        <v>0</v>
      </c>
      <c r="D21" s="42">
        <v>8.5043000000000006</v>
      </c>
      <c r="E21" s="42">
        <v>0.86870000000000003</v>
      </c>
      <c r="F21" s="41">
        <v>5019598</v>
      </c>
      <c r="G21" s="41">
        <v>294862</v>
      </c>
      <c r="H21" s="41">
        <v>5314460</v>
      </c>
      <c r="I21" s="41">
        <v>0</v>
      </c>
      <c r="J21" s="41">
        <v>1849432</v>
      </c>
      <c r="K21" s="41">
        <v>53145</v>
      </c>
      <c r="L21" s="41">
        <v>12899</v>
      </c>
      <c r="M21" s="41">
        <v>0</v>
      </c>
      <c r="N21" s="43">
        <v>7176791</v>
      </c>
    </row>
    <row r="22" spans="1:14" x14ac:dyDescent="0.2">
      <c r="A22" s="34" t="s">
        <v>24</v>
      </c>
      <c r="B22" s="35"/>
      <c r="C22" s="36">
        <f t="shared" ref="C22:N22" si="2">SUM(C19:C21)</f>
        <v>0</v>
      </c>
      <c r="D22" s="37">
        <f t="shared" si="2"/>
        <v>8.4908999999999999</v>
      </c>
      <c r="E22" s="37">
        <f t="shared" si="2"/>
        <v>0.86870000000000003</v>
      </c>
      <c r="F22" s="36">
        <f t="shared" si="2"/>
        <v>5012878</v>
      </c>
      <c r="G22" s="36">
        <f t="shared" si="2"/>
        <v>294862</v>
      </c>
      <c r="H22" s="36">
        <f t="shared" si="2"/>
        <v>5307740</v>
      </c>
      <c r="I22" s="36">
        <f t="shared" si="2"/>
        <v>6720</v>
      </c>
      <c r="J22" s="36">
        <f t="shared" si="2"/>
        <v>1849365</v>
      </c>
      <c r="K22" s="36">
        <f t="shared" si="2"/>
        <v>53078</v>
      </c>
      <c r="L22" s="36">
        <f t="shared" si="2"/>
        <v>12899</v>
      </c>
      <c r="M22" s="36">
        <f t="shared" si="2"/>
        <v>0</v>
      </c>
      <c r="N22" s="38">
        <f t="shared" si="2"/>
        <v>7176724</v>
      </c>
    </row>
    <row r="23" spans="1:14" x14ac:dyDescent="0.2">
      <c r="A23" s="29" t="s">
        <v>3113</v>
      </c>
      <c r="B23" s="30"/>
      <c r="C23" s="31">
        <f t="shared" ref="C23:N23" si="3">C22</f>
        <v>0</v>
      </c>
      <c r="D23" s="32">
        <f t="shared" si="3"/>
        <v>8.4908999999999999</v>
      </c>
      <c r="E23" s="32">
        <f t="shared" si="3"/>
        <v>0.86870000000000003</v>
      </c>
      <c r="F23" s="31">
        <f t="shared" si="3"/>
        <v>5012878</v>
      </c>
      <c r="G23" s="31">
        <f t="shared" si="3"/>
        <v>294862</v>
      </c>
      <c r="H23" s="31">
        <f t="shared" si="3"/>
        <v>5307740</v>
      </c>
      <c r="I23" s="31">
        <f t="shared" si="3"/>
        <v>6720</v>
      </c>
      <c r="J23" s="31">
        <f t="shared" si="3"/>
        <v>1849365</v>
      </c>
      <c r="K23" s="31">
        <f t="shared" si="3"/>
        <v>53078</v>
      </c>
      <c r="L23" s="31">
        <f t="shared" si="3"/>
        <v>12899</v>
      </c>
      <c r="M23" s="31">
        <f t="shared" si="3"/>
        <v>0</v>
      </c>
      <c r="N23" s="33">
        <f t="shared" si="3"/>
        <v>7176724</v>
      </c>
    </row>
    <row r="24" spans="1:14" x14ac:dyDescent="0.2">
      <c r="A24" s="39"/>
      <c r="B24" s="40"/>
      <c r="C24" s="41"/>
      <c r="D24" s="42"/>
      <c r="E24" s="42"/>
      <c r="F24" s="41"/>
      <c r="G24" s="41"/>
      <c r="H24" s="41"/>
      <c r="I24" s="41"/>
      <c r="J24" s="41"/>
      <c r="K24" s="41"/>
      <c r="L24" s="41"/>
      <c r="M24" s="41"/>
      <c r="N24" s="43"/>
    </row>
    <row r="25" spans="1:14" x14ac:dyDescent="0.2">
      <c r="A25" s="29" t="s">
        <v>3114</v>
      </c>
      <c r="B25" s="30"/>
      <c r="C25" s="31"/>
      <c r="D25" s="32"/>
      <c r="E25" s="32"/>
      <c r="F25" s="31"/>
      <c r="G25" s="31"/>
      <c r="H25" s="31"/>
      <c r="I25" s="31"/>
      <c r="J25" s="31"/>
      <c r="K25" s="31"/>
      <c r="L25" s="31"/>
      <c r="M25" s="31"/>
      <c r="N25" s="33"/>
    </row>
    <row r="26" spans="1:14" x14ac:dyDescent="0.2">
      <c r="A26" s="29" t="s">
        <v>3115</v>
      </c>
      <c r="B26" s="30" t="s">
        <v>6</v>
      </c>
      <c r="C26" s="31" t="s">
        <v>7</v>
      </c>
      <c r="D26" s="32" t="s">
        <v>8</v>
      </c>
      <c r="E26" s="32" t="s">
        <v>9</v>
      </c>
      <c r="F26" s="31" t="s">
        <v>10</v>
      </c>
      <c r="G26" s="31" t="s">
        <v>11</v>
      </c>
      <c r="H26" s="31" t="s">
        <v>12</v>
      </c>
      <c r="I26" s="31" t="s">
        <v>13</v>
      </c>
      <c r="J26" s="31" t="s">
        <v>14</v>
      </c>
      <c r="K26" s="31" t="s">
        <v>15</v>
      </c>
      <c r="L26" s="31" t="s">
        <v>16</v>
      </c>
      <c r="M26" s="31" t="s">
        <v>17</v>
      </c>
      <c r="N26" s="33" t="s">
        <v>18</v>
      </c>
    </row>
    <row r="27" spans="1:14" x14ac:dyDescent="0.2">
      <c r="A27" s="34" t="s">
        <v>1600</v>
      </c>
      <c r="B27" s="35"/>
      <c r="C27" s="36"/>
      <c r="D27" s="37"/>
      <c r="E27" s="37"/>
      <c r="F27" s="36"/>
      <c r="G27" s="36"/>
      <c r="H27" s="36"/>
      <c r="I27" s="36"/>
      <c r="J27" s="36"/>
      <c r="K27" s="36"/>
      <c r="L27" s="36"/>
      <c r="M27" s="36"/>
      <c r="N27" s="38"/>
    </row>
    <row r="28" spans="1:14" x14ac:dyDescent="0.2">
      <c r="A28" s="39" t="s">
        <v>1601</v>
      </c>
      <c r="B28" s="40"/>
      <c r="C28" s="41">
        <v>0</v>
      </c>
      <c r="D28" s="42">
        <v>28.467400000000001</v>
      </c>
      <c r="E28" s="42">
        <v>2.8828999999999998</v>
      </c>
      <c r="F28" s="41">
        <v>16802680</v>
      </c>
      <c r="G28" s="41">
        <v>978534</v>
      </c>
      <c r="H28" s="41">
        <v>17781214</v>
      </c>
      <c r="I28" s="41">
        <v>0</v>
      </c>
      <c r="J28" s="41">
        <v>6187862</v>
      </c>
      <c r="K28" s="41">
        <v>177812</v>
      </c>
      <c r="L28" s="41">
        <v>42633</v>
      </c>
      <c r="M28" s="41">
        <v>0</v>
      </c>
      <c r="N28" s="43">
        <v>24011709</v>
      </c>
    </row>
    <row r="29" spans="1:14" x14ac:dyDescent="0.2">
      <c r="A29" s="34" t="s">
        <v>24</v>
      </c>
      <c r="B29" s="35"/>
      <c r="C29" s="36">
        <f t="shared" ref="C29:N29" si="4">SUM(C28:C28)</f>
        <v>0</v>
      </c>
      <c r="D29" s="37">
        <f t="shared" si="4"/>
        <v>28.467400000000001</v>
      </c>
      <c r="E29" s="37">
        <f t="shared" si="4"/>
        <v>2.8828999999999998</v>
      </c>
      <c r="F29" s="36">
        <f t="shared" si="4"/>
        <v>16802680</v>
      </c>
      <c r="G29" s="36">
        <f t="shared" si="4"/>
        <v>978534</v>
      </c>
      <c r="H29" s="36">
        <f t="shared" si="4"/>
        <v>17781214</v>
      </c>
      <c r="I29" s="36">
        <f t="shared" si="4"/>
        <v>0</v>
      </c>
      <c r="J29" s="36">
        <f t="shared" si="4"/>
        <v>6187862</v>
      </c>
      <c r="K29" s="36">
        <f t="shared" si="4"/>
        <v>177812</v>
      </c>
      <c r="L29" s="36">
        <f t="shared" si="4"/>
        <v>42633</v>
      </c>
      <c r="M29" s="36">
        <f t="shared" si="4"/>
        <v>0</v>
      </c>
      <c r="N29" s="38">
        <f t="shared" si="4"/>
        <v>24011709</v>
      </c>
    </row>
    <row r="30" spans="1:14" x14ac:dyDescent="0.2">
      <c r="A30" s="29" t="s">
        <v>3116</v>
      </c>
      <c r="B30" s="30"/>
      <c r="C30" s="31">
        <f t="shared" ref="C30:N30" si="5">C29</f>
        <v>0</v>
      </c>
      <c r="D30" s="32">
        <f t="shared" si="5"/>
        <v>28.467400000000001</v>
      </c>
      <c r="E30" s="32">
        <f t="shared" si="5"/>
        <v>2.8828999999999998</v>
      </c>
      <c r="F30" s="31">
        <f t="shared" si="5"/>
        <v>16802680</v>
      </c>
      <c r="G30" s="31">
        <f t="shared" si="5"/>
        <v>978534</v>
      </c>
      <c r="H30" s="31">
        <f t="shared" si="5"/>
        <v>17781214</v>
      </c>
      <c r="I30" s="31">
        <f t="shared" si="5"/>
        <v>0</v>
      </c>
      <c r="J30" s="31">
        <f t="shared" si="5"/>
        <v>6187862</v>
      </c>
      <c r="K30" s="31">
        <f t="shared" si="5"/>
        <v>177812</v>
      </c>
      <c r="L30" s="31">
        <f t="shared" si="5"/>
        <v>42633</v>
      </c>
      <c r="M30" s="31">
        <f t="shared" si="5"/>
        <v>0</v>
      </c>
      <c r="N30" s="33">
        <f t="shared" si="5"/>
        <v>24011709</v>
      </c>
    </row>
    <row r="31" spans="1:14" x14ac:dyDescent="0.2">
      <c r="A31" s="39"/>
      <c r="B31" s="40"/>
      <c r="C31" s="41"/>
      <c r="D31" s="42"/>
      <c r="E31" s="42"/>
      <c r="F31" s="41"/>
      <c r="G31" s="41"/>
      <c r="H31" s="41"/>
      <c r="I31" s="41"/>
      <c r="J31" s="41"/>
      <c r="K31" s="41"/>
      <c r="L31" s="41"/>
      <c r="M31" s="41"/>
      <c r="N31" s="43"/>
    </row>
    <row r="32" spans="1:14" x14ac:dyDescent="0.2">
      <c r="A32" s="29" t="s">
        <v>3117</v>
      </c>
      <c r="B32" s="30"/>
      <c r="C32" s="31"/>
      <c r="D32" s="32"/>
      <c r="E32" s="32"/>
      <c r="F32" s="31"/>
      <c r="G32" s="31"/>
      <c r="H32" s="31"/>
      <c r="I32" s="31"/>
      <c r="J32" s="31"/>
      <c r="K32" s="31"/>
      <c r="L32" s="31"/>
      <c r="M32" s="31"/>
      <c r="N32" s="33"/>
    </row>
    <row r="33" spans="1:14" x14ac:dyDescent="0.2">
      <c r="A33" s="29" t="s">
        <v>3118</v>
      </c>
      <c r="B33" s="30" t="s">
        <v>6</v>
      </c>
      <c r="C33" s="31" t="s">
        <v>7</v>
      </c>
      <c r="D33" s="32" t="s">
        <v>8</v>
      </c>
      <c r="E33" s="32" t="s">
        <v>9</v>
      </c>
      <c r="F33" s="31" t="s">
        <v>10</v>
      </c>
      <c r="G33" s="31" t="s">
        <v>11</v>
      </c>
      <c r="H33" s="31" t="s">
        <v>12</v>
      </c>
      <c r="I33" s="31" t="s">
        <v>13</v>
      </c>
      <c r="J33" s="31" t="s">
        <v>14</v>
      </c>
      <c r="K33" s="31" t="s">
        <v>15</v>
      </c>
      <c r="L33" s="31" t="s">
        <v>16</v>
      </c>
      <c r="M33" s="31" t="s">
        <v>17</v>
      </c>
      <c r="N33" s="33" t="s">
        <v>18</v>
      </c>
    </row>
    <row r="34" spans="1:14" x14ac:dyDescent="0.2">
      <c r="A34" s="34" t="s">
        <v>1600</v>
      </c>
      <c r="B34" s="35"/>
      <c r="C34" s="36"/>
      <c r="D34" s="37"/>
      <c r="E34" s="37"/>
      <c r="F34" s="36"/>
      <c r="G34" s="36"/>
      <c r="H34" s="36"/>
      <c r="I34" s="36"/>
      <c r="J34" s="36"/>
      <c r="K34" s="36"/>
      <c r="L34" s="36"/>
      <c r="M34" s="36"/>
      <c r="N34" s="38"/>
    </row>
    <row r="35" spans="1:14" x14ac:dyDescent="0.2">
      <c r="A35" s="39" t="s">
        <v>1601</v>
      </c>
      <c r="B35" s="40"/>
      <c r="C35" s="41">
        <v>0</v>
      </c>
      <c r="D35" s="42">
        <v>32.613500000000002</v>
      </c>
      <c r="E35" s="42">
        <v>3.3267000000000002</v>
      </c>
      <c r="F35" s="41">
        <v>19249842</v>
      </c>
      <c r="G35" s="41">
        <v>1129167</v>
      </c>
      <c r="H35" s="41">
        <v>20379009</v>
      </c>
      <c r="I35" s="41">
        <v>0</v>
      </c>
      <c r="J35" s="41">
        <v>7091895</v>
      </c>
      <c r="K35" s="41">
        <v>203790</v>
      </c>
      <c r="L35" s="41">
        <v>49059</v>
      </c>
      <c r="M35" s="41">
        <v>0</v>
      </c>
      <c r="N35" s="43">
        <v>27519963</v>
      </c>
    </row>
    <row r="36" spans="1:14" x14ac:dyDescent="0.2">
      <c r="A36" s="39" t="s">
        <v>1844</v>
      </c>
      <c r="B36" s="40"/>
      <c r="C36" s="41">
        <v>0</v>
      </c>
      <c r="D36" s="42">
        <v>0</v>
      </c>
      <c r="E36" s="42">
        <v>0</v>
      </c>
      <c r="F36" s="41">
        <v>24000</v>
      </c>
      <c r="G36" s="41">
        <v>0</v>
      </c>
      <c r="H36" s="41">
        <v>24000</v>
      </c>
      <c r="I36" s="41">
        <v>0</v>
      </c>
      <c r="J36" s="41">
        <v>8352</v>
      </c>
      <c r="K36" s="41">
        <v>240</v>
      </c>
      <c r="L36" s="41">
        <v>4500</v>
      </c>
      <c r="M36" s="41">
        <v>0</v>
      </c>
      <c r="N36" s="43">
        <v>36852</v>
      </c>
    </row>
    <row r="37" spans="1:14" x14ac:dyDescent="0.2">
      <c r="A37" s="34" t="s">
        <v>24</v>
      </c>
      <c r="B37" s="35"/>
      <c r="C37" s="36">
        <f t="shared" ref="C37:N37" si="6">SUM(C35:C36)</f>
        <v>0</v>
      </c>
      <c r="D37" s="37">
        <f t="shared" si="6"/>
        <v>32.613500000000002</v>
      </c>
      <c r="E37" s="37">
        <f t="shared" si="6"/>
        <v>3.3267000000000002</v>
      </c>
      <c r="F37" s="36">
        <f t="shared" si="6"/>
        <v>19273842</v>
      </c>
      <c r="G37" s="36">
        <f t="shared" si="6"/>
        <v>1129167</v>
      </c>
      <c r="H37" s="36">
        <f t="shared" si="6"/>
        <v>20403009</v>
      </c>
      <c r="I37" s="36">
        <f t="shared" si="6"/>
        <v>0</v>
      </c>
      <c r="J37" s="36">
        <f t="shared" si="6"/>
        <v>7100247</v>
      </c>
      <c r="K37" s="36">
        <f t="shared" si="6"/>
        <v>204030</v>
      </c>
      <c r="L37" s="36">
        <f t="shared" si="6"/>
        <v>53559</v>
      </c>
      <c r="M37" s="36">
        <f t="shared" si="6"/>
        <v>0</v>
      </c>
      <c r="N37" s="38">
        <f t="shared" si="6"/>
        <v>27556815</v>
      </c>
    </row>
    <row r="38" spans="1:14" x14ac:dyDescent="0.2">
      <c r="A38" s="29" t="s">
        <v>3119</v>
      </c>
      <c r="B38" s="30"/>
      <c r="C38" s="31">
        <f t="shared" ref="C38:N38" si="7">C37</f>
        <v>0</v>
      </c>
      <c r="D38" s="32">
        <f t="shared" si="7"/>
        <v>32.613500000000002</v>
      </c>
      <c r="E38" s="32">
        <f t="shared" si="7"/>
        <v>3.3267000000000002</v>
      </c>
      <c r="F38" s="31">
        <f t="shared" si="7"/>
        <v>19273842</v>
      </c>
      <c r="G38" s="31">
        <f t="shared" si="7"/>
        <v>1129167</v>
      </c>
      <c r="H38" s="31">
        <f t="shared" si="7"/>
        <v>20403009</v>
      </c>
      <c r="I38" s="31">
        <f t="shared" si="7"/>
        <v>0</v>
      </c>
      <c r="J38" s="31">
        <f t="shared" si="7"/>
        <v>7100247</v>
      </c>
      <c r="K38" s="31">
        <f t="shared" si="7"/>
        <v>204030</v>
      </c>
      <c r="L38" s="31">
        <f t="shared" si="7"/>
        <v>53559</v>
      </c>
      <c r="M38" s="31">
        <f t="shared" si="7"/>
        <v>0</v>
      </c>
      <c r="N38" s="33">
        <f t="shared" si="7"/>
        <v>27556815</v>
      </c>
    </row>
    <row r="39" spans="1:14" x14ac:dyDescent="0.2">
      <c r="A39" s="39"/>
      <c r="B39" s="40"/>
      <c r="C39" s="41"/>
      <c r="D39" s="42"/>
      <c r="E39" s="42"/>
      <c r="F39" s="41"/>
      <c r="G39" s="41"/>
      <c r="H39" s="41"/>
      <c r="I39" s="41"/>
      <c r="J39" s="41"/>
      <c r="K39" s="41"/>
      <c r="L39" s="41"/>
      <c r="M39" s="41"/>
      <c r="N39" s="43"/>
    </row>
    <row r="40" spans="1:14" x14ac:dyDescent="0.2">
      <c r="A40" s="29" t="s">
        <v>3120</v>
      </c>
      <c r="B40" s="30"/>
      <c r="C40" s="31"/>
      <c r="D40" s="32"/>
      <c r="E40" s="32"/>
      <c r="F40" s="31"/>
      <c r="G40" s="31"/>
      <c r="H40" s="31"/>
      <c r="I40" s="31"/>
      <c r="J40" s="31"/>
      <c r="K40" s="31"/>
      <c r="L40" s="31"/>
      <c r="M40" s="31"/>
      <c r="N40" s="33"/>
    </row>
    <row r="41" spans="1:14" x14ac:dyDescent="0.2">
      <c r="A41" s="29" t="s">
        <v>3121</v>
      </c>
      <c r="B41" s="30" t="s">
        <v>6</v>
      </c>
      <c r="C41" s="31" t="s">
        <v>7</v>
      </c>
      <c r="D41" s="32" t="s">
        <v>8</v>
      </c>
      <c r="E41" s="32" t="s">
        <v>9</v>
      </c>
      <c r="F41" s="31" t="s">
        <v>10</v>
      </c>
      <c r="G41" s="31" t="s">
        <v>11</v>
      </c>
      <c r="H41" s="31" t="s">
        <v>12</v>
      </c>
      <c r="I41" s="31" t="s">
        <v>13</v>
      </c>
      <c r="J41" s="31" t="s">
        <v>14</v>
      </c>
      <c r="K41" s="31" t="s">
        <v>15</v>
      </c>
      <c r="L41" s="31" t="s">
        <v>16</v>
      </c>
      <c r="M41" s="31" t="s">
        <v>17</v>
      </c>
      <c r="N41" s="33" t="s">
        <v>18</v>
      </c>
    </row>
    <row r="42" spans="1:14" x14ac:dyDescent="0.2">
      <c r="A42" s="34" t="s">
        <v>1600</v>
      </c>
      <c r="B42" s="35"/>
      <c r="C42" s="36"/>
      <c r="D42" s="37"/>
      <c r="E42" s="37"/>
      <c r="F42" s="36"/>
      <c r="G42" s="36"/>
      <c r="H42" s="36"/>
      <c r="I42" s="36"/>
      <c r="J42" s="36"/>
      <c r="K42" s="36"/>
      <c r="L42" s="36"/>
      <c r="M42" s="36"/>
      <c r="N42" s="38"/>
    </row>
    <row r="43" spans="1:14" x14ac:dyDescent="0.2">
      <c r="A43" s="39" t="s">
        <v>40</v>
      </c>
      <c r="B43" s="40"/>
      <c r="C43" s="41">
        <v>0</v>
      </c>
      <c r="D43" s="42">
        <v>-5.0000000000000001E-3</v>
      </c>
      <c r="E43" s="42">
        <v>0</v>
      </c>
      <c r="F43" s="41">
        <v>-9240</v>
      </c>
      <c r="G43" s="41">
        <v>0</v>
      </c>
      <c r="H43" s="41">
        <v>-9240</v>
      </c>
      <c r="I43" s="41">
        <v>0</v>
      </c>
      <c r="J43" s="41">
        <v>-3216</v>
      </c>
      <c r="K43" s="41">
        <v>-92</v>
      </c>
      <c r="L43" s="41">
        <v>0</v>
      </c>
      <c r="M43" s="41">
        <v>0</v>
      </c>
      <c r="N43" s="43">
        <v>-12456</v>
      </c>
    </row>
    <row r="44" spans="1:14" x14ac:dyDescent="0.2">
      <c r="A44" s="39" t="s">
        <v>41</v>
      </c>
      <c r="B44" s="40"/>
      <c r="C44" s="41">
        <v>0</v>
      </c>
      <c r="D44" s="42">
        <v>0</v>
      </c>
      <c r="E44" s="42">
        <v>0</v>
      </c>
      <c r="F44" s="41">
        <v>0</v>
      </c>
      <c r="G44" s="41">
        <v>0</v>
      </c>
      <c r="H44" s="41">
        <v>0</v>
      </c>
      <c r="I44" s="41">
        <v>9240</v>
      </c>
      <c r="J44" s="41">
        <v>3124</v>
      </c>
      <c r="K44" s="41">
        <v>0</v>
      </c>
      <c r="L44" s="41">
        <v>0</v>
      </c>
      <c r="M44" s="41">
        <v>0</v>
      </c>
      <c r="N44" s="43">
        <v>12364</v>
      </c>
    </row>
    <row r="45" spans="1:14" x14ac:dyDescent="0.2">
      <c r="A45" s="39" t="s">
        <v>1601</v>
      </c>
      <c r="B45" s="40"/>
      <c r="C45" s="41">
        <v>0</v>
      </c>
      <c r="D45" s="42">
        <v>16.3765</v>
      </c>
      <c r="E45" s="42">
        <v>1.6950000000000001</v>
      </c>
      <c r="F45" s="41">
        <v>9666143</v>
      </c>
      <c r="G45" s="41">
        <v>575348</v>
      </c>
      <c r="H45" s="41">
        <v>10241491</v>
      </c>
      <c r="I45" s="41">
        <v>0</v>
      </c>
      <c r="J45" s="41">
        <v>3564039</v>
      </c>
      <c r="K45" s="41">
        <v>102415</v>
      </c>
      <c r="L45" s="41">
        <v>25630</v>
      </c>
      <c r="M45" s="41">
        <v>0</v>
      </c>
      <c r="N45" s="43">
        <v>13831160</v>
      </c>
    </row>
    <row r="46" spans="1:14" x14ac:dyDescent="0.2">
      <c r="A46" s="39" t="s">
        <v>1844</v>
      </c>
      <c r="B46" s="40"/>
      <c r="C46" s="41">
        <v>0</v>
      </c>
      <c r="D46" s="42">
        <v>0</v>
      </c>
      <c r="E46" s="42">
        <v>0</v>
      </c>
      <c r="F46" s="41">
        <v>12000</v>
      </c>
      <c r="G46" s="41">
        <v>0</v>
      </c>
      <c r="H46" s="41">
        <v>12000</v>
      </c>
      <c r="I46" s="41">
        <v>0</v>
      </c>
      <c r="J46" s="41">
        <v>4176</v>
      </c>
      <c r="K46" s="41">
        <v>120</v>
      </c>
      <c r="L46" s="41">
        <v>2250</v>
      </c>
      <c r="M46" s="41">
        <v>0</v>
      </c>
      <c r="N46" s="43">
        <v>18426</v>
      </c>
    </row>
    <row r="47" spans="1:14" x14ac:dyDescent="0.2">
      <c r="A47" s="34" t="s">
        <v>24</v>
      </c>
      <c r="B47" s="35"/>
      <c r="C47" s="36">
        <f t="shared" ref="C47:N47" si="8">SUM(C43:C46)</f>
        <v>0</v>
      </c>
      <c r="D47" s="37">
        <f t="shared" si="8"/>
        <v>16.371500000000001</v>
      </c>
      <c r="E47" s="37">
        <f t="shared" si="8"/>
        <v>1.6950000000000001</v>
      </c>
      <c r="F47" s="36">
        <f t="shared" si="8"/>
        <v>9668903</v>
      </c>
      <c r="G47" s="36">
        <f t="shared" si="8"/>
        <v>575348</v>
      </c>
      <c r="H47" s="36">
        <f t="shared" si="8"/>
        <v>10244251</v>
      </c>
      <c r="I47" s="36">
        <f t="shared" si="8"/>
        <v>9240</v>
      </c>
      <c r="J47" s="36">
        <f t="shared" si="8"/>
        <v>3568123</v>
      </c>
      <c r="K47" s="36">
        <f t="shared" si="8"/>
        <v>102443</v>
      </c>
      <c r="L47" s="36">
        <f t="shared" si="8"/>
        <v>27880</v>
      </c>
      <c r="M47" s="36">
        <f t="shared" si="8"/>
        <v>0</v>
      </c>
      <c r="N47" s="38">
        <f t="shared" si="8"/>
        <v>13849494</v>
      </c>
    </row>
    <row r="48" spans="1:14" x14ac:dyDescent="0.2">
      <c r="A48" s="29" t="s">
        <v>3122</v>
      </c>
      <c r="B48" s="30"/>
      <c r="C48" s="31">
        <f t="shared" ref="C48:N48" si="9">C47</f>
        <v>0</v>
      </c>
      <c r="D48" s="32">
        <f t="shared" si="9"/>
        <v>16.371500000000001</v>
      </c>
      <c r="E48" s="32">
        <f t="shared" si="9"/>
        <v>1.6950000000000001</v>
      </c>
      <c r="F48" s="31">
        <f t="shared" si="9"/>
        <v>9668903</v>
      </c>
      <c r="G48" s="31">
        <f t="shared" si="9"/>
        <v>575348</v>
      </c>
      <c r="H48" s="31">
        <f t="shared" si="9"/>
        <v>10244251</v>
      </c>
      <c r="I48" s="31">
        <f t="shared" si="9"/>
        <v>9240</v>
      </c>
      <c r="J48" s="31">
        <f t="shared" si="9"/>
        <v>3568123</v>
      </c>
      <c r="K48" s="31">
        <f t="shared" si="9"/>
        <v>102443</v>
      </c>
      <c r="L48" s="31">
        <f t="shared" si="9"/>
        <v>27880</v>
      </c>
      <c r="M48" s="31">
        <f t="shared" si="9"/>
        <v>0</v>
      </c>
      <c r="N48" s="33">
        <f t="shared" si="9"/>
        <v>13849494</v>
      </c>
    </row>
    <row r="49" spans="1:14" x14ac:dyDescent="0.2">
      <c r="A49" s="39"/>
      <c r="B49" s="40"/>
      <c r="C49" s="41"/>
      <c r="D49" s="42"/>
      <c r="E49" s="42"/>
      <c r="F49" s="41"/>
      <c r="G49" s="41"/>
      <c r="H49" s="41"/>
      <c r="I49" s="41"/>
      <c r="J49" s="41"/>
      <c r="K49" s="41"/>
      <c r="L49" s="41"/>
      <c r="M49" s="41"/>
      <c r="N49" s="43"/>
    </row>
    <row r="50" spans="1:14" x14ac:dyDescent="0.2">
      <c r="A50" s="29" t="s">
        <v>3123</v>
      </c>
      <c r="B50" s="30"/>
      <c r="C50" s="31"/>
      <c r="D50" s="32"/>
      <c r="E50" s="32"/>
      <c r="F50" s="31"/>
      <c r="G50" s="31"/>
      <c r="H50" s="31"/>
      <c r="I50" s="31"/>
      <c r="J50" s="31"/>
      <c r="K50" s="31"/>
      <c r="L50" s="31"/>
      <c r="M50" s="31"/>
      <c r="N50" s="33"/>
    </row>
    <row r="51" spans="1:14" x14ac:dyDescent="0.2">
      <c r="A51" s="29" t="s">
        <v>3124</v>
      </c>
      <c r="B51" s="30" t="s">
        <v>6</v>
      </c>
      <c r="C51" s="31" t="s">
        <v>7</v>
      </c>
      <c r="D51" s="32" t="s">
        <v>8</v>
      </c>
      <c r="E51" s="32" t="s">
        <v>9</v>
      </c>
      <c r="F51" s="31" t="s">
        <v>10</v>
      </c>
      <c r="G51" s="31" t="s">
        <v>11</v>
      </c>
      <c r="H51" s="31" t="s">
        <v>12</v>
      </c>
      <c r="I51" s="31" t="s">
        <v>13</v>
      </c>
      <c r="J51" s="31" t="s">
        <v>14</v>
      </c>
      <c r="K51" s="31" t="s">
        <v>15</v>
      </c>
      <c r="L51" s="31" t="s">
        <v>16</v>
      </c>
      <c r="M51" s="31" t="s">
        <v>17</v>
      </c>
      <c r="N51" s="33" t="s">
        <v>18</v>
      </c>
    </row>
    <row r="52" spans="1:14" x14ac:dyDescent="0.2">
      <c r="A52" s="34" t="s">
        <v>1600</v>
      </c>
      <c r="B52" s="35"/>
      <c r="C52" s="36"/>
      <c r="D52" s="37"/>
      <c r="E52" s="37"/>
      <c r="F52" s="36"/>
      <c r="G52" s="36"/>
      <c r="H52" s="36"/>
      <c r="I52" s="36"/>
      <c r="J52" s="36"/>
      <c r="K52" s="36"/>
      <c r="L52" s="36"/>
      <c r="M52" s="36"/>
      <c r="N52" s="38"/>
    </row>
    <row r="53" spans="1:14" x14ac:dyDescent="0.2">
      <c r="A53" s="39" t="s">
        <v>1601</v>
      </c>
      <c r="B53" s="40"/>
      <c r="C53" s="41">
        <v>0</v>
      </c>
      <c r="D53" s="42">
        <v>9.0610999999999997</v>
      </c>
      <c r="E53" s="42">
        <v>0.93799999999999994</v>
      </c>
      <c r="F53" s="41">
        <v>5348220</v>
      </c>
      <c r="G53" s="41">
        <v>318391</v>
      </c>
      <c r="H53" s="41">
        <v>5666611</v>
      </c>
      <c r="I53" s="41">
        <v>0</v>
      </c>
      <c r="J53" s="41">
        <v>1971981</v>
      </c>
      <c r="K53" s="41">
        <v>56666</v>
      </c>
      <c r="L53" s="41">
        <v>14120</v>
      </c>
      <c r="M53" s="41">
        <v>0</v>
      </c>
      <c r="N53" s="43">
        <v>7652712</v>
      </c>
    </row>
    <row r="54" spans="1:14" x14ac:dyDescent="0.2">
      <c r="A54" s="39" t="s">
        <v>1844</v>
      </c>
      <c r="B54" s="40"/>
      <c r="C54" s="41">
        <v>0</v>
      </c>
      <c r="D54" s="42">
        <v>0</v>
      </c>
      <c r="E54" s="42">
        <v>0</v>
      </c>
      <c r="F54" s="41">
        <v>24000</v>
      </c>
      <c r="G54" s="41">
        <v>0</v>
      </c>
      <c r="H54" s="41">
        <v>24000</v>
      </c>
      <c r="I54" s="41">
        <v>0</v>
      </c>
      <c r="J54" s="41">
        <v>8352</v>
      </c>
      <c r="K54" s="41">
        <v>240</v>
      </c>
      <c r="L54" s="41">
        <v>4500</v>
      </c>
      <c r="M54" s="41">
        <v>0</v>
      </c>
      <c r="N54" s="43">
        <v>36852</v>
      </c>
    </row>
    <row r="55" spans="1:14" x14ac:dyDescent="0.2">
      <c r="A55" s="34" t="s">
        <v>24</v>
      </c>
      <c r="B55" s="35"/>
      <c r="C55" s="36">
        <f t="shared" ref="C55:N55" si="10">SUM(C53:C54)</f>
        <v>0</v>
      </c>
      <c r="D55" s="37">
        <f t="shared" si="10"/>
        <v>9.0610999999999997</v>
      </c>
      <c r="E55" s="37">
        <f t="shared" si="10"/>
        <v>0.93799999999999994</v>
      </c>
      <c r="F55" s="36">
        <f t="shared" si="10"/>
        <v>5372220</v>
      </c>
      <c r="G55" s="36">
        <f t="shared" si="10"/>
        <v>318391</v>
      </c>
      <c r="H55" s="36">
        <f t="shared" si="10"/>
        <v>5690611</v>
      </c>
      <c r="I55" s="36">
        <f t="shared" si="10"/>
        <v>0</v>
      </c>
      <c r="J55" s="36">
        <f t="shared" si="10"/>
        <v>1980333</v>
      </c>
      <c r="K55" s="36">
        <f t="shared" si="10"/>
        <v>56906</v>
      </c>
      <c r="L55" s="36">
        <f t="shared" si="10"/>
        <v>18620</v>
      </c>
      <c r="M55" s="36">
        <f t="shared" si="10"/>
        <v>0</v>
      </c>
      <c r="N55" s="38">
        <f t="shared" si="10"/>
        <v>7689564</v>
      </c>
    </row>
    <row r="56" spans="1:14" x14ac:dyDescent="0.2">
      <c r="A56" s="29" t="s">
        <v>3125</v>
      </c>
      <c r="B56" s="30"/>
      <c r="C56" s="31">
        <f t="shared" ref="C56:N56" si="11">C55</f>
        <v>0</v>
      </c>
      <c r="D56" s="32">
        <f t="shared" si="11"/>
        <v>9.0610999999999997</v>
      </c>
      <c r="E56" s="32">
        <f t="shared" si="11"/>
        <v>0.93799999999999994</v>
      </c>
      <c r="F56" s="31">
        <f t="shared" si="11"/>
        <v>5372220</v>
      </c>
      <c r="G56" s="31">
        <f t="shared" si="11"/>
        <v>318391</v>
      </c>
      <c r="H56" s="31">
        <f t="shared" si="11"/>
        <v>5690611</v>
      </c>
      <c r="I56" s="31">
        <f t="shared" si="11"/>
        <v>0</v>
      </c>
      <c r="J56" s="31">
        <f t="shared" si="11"/>
        <v>1980333</v>
      </c>
      <c r="K56" s="31">
        <f t="shared" si="11"/>
        <v>56906</v>
      </c>
      <c r="L56" s="31">
        <f t="shared" si="11"/>
        <v>18620</v>
      </c>
      <c r="M56" s="31">
        <f t="shared" si="11"/>
        <v>0</v>
      </c>
      <c r="N56" s="33">
        <f t="shared" si="11"/>
        <v>7689564</v>
      </c>
    </row>
    <row r="57" spans="1:14" x14ac:dyDescent="0.2">
      <c r="A57" s="39"/>
      <c r="B57" s="40"/>
      <c r="C57" s="41"/>
      <c r="D57" s="42"/>
      <c r="E57" s="42"/>
      <c r="F57" s="41"/>
      <c r="G57" s="41"/>
      <c r="H57" s="41"/>
      <c r="I57" s="41"/>
      <c r="J57" s="41"/>
      <c r="K57" s="41"/>
      <c r="L57" s="41"/>
      <c r="M57" s="41"/>
      <c r="N57" s="43"/>
    </row>
    <row r="58" spans="1:14" x14ac:dyDescent="0.2">
      <c r="A58" s="29" t="s">
        <v>3126</v>
      </c>
      <c r="B58" s="30"/>
      <c r="C58" s="31"/>
      <c r="D58" s="32"/>
      <c r="E58" s="32"/>
      <c r="F58" s="31"/>
      <c r="G58" s="31"/>
      <c r="H58" s="31"/>
      <c r="I58" s="31"/>
      <c r="J58" s="31"/>
      <c r="K58" s="31"/>
      <c r="L58" s="31"/>
      <c r="M58" s="31"/>
      <c r="N58" s="33"/>
    </row>
    <row r="59" spans="1:14" x14ac:dyDescent="0.2">
      <c r="A59" s="29" t="s">
        <v>3127</v>
      </c>
      <c r="B59" s="30" t="s">
        <v>6</v>
      </c>
      <c r="C59" s="31" t="s">
        <v>7</v>
      </c>
      <c r="D59" s="32" t="s">
        <v>8</v>
      </c>
      <c r="E59" s="32" t="s">
        <v>9</v>
      </c>
      <c r="F59" s="31" t="s">
        <v>10</v>
      </c>
      <c r="G59" s="31" t="s">
        <v>11</v>
      </c>
      <c r="H59" s="31" t="s">
        <v>12</v>
      </c>
      <c r="I59" s="31" t="s">
        <v>13</v>
      </c>
      <c r="J59" s="31" t="s">
        <v>14</v>
      </c>
      <c r="K59" s="31" t="s">
        <v>15</v>
      </c>
      <c r="L59" s="31" t="s">
        <v>16</v>
      </c>
      <c r="M59" s="31" t="s">
        <v>17</v>
      </c>
      <c r="N59" s="33" t="s">
        <v>18</v>
      </c>
    </row>
    <row r="60" spans="1:14" x14ac:dyDescent="0.2">
      <c r="A60" s="34" t="s">
        <v>1600</v>
      </c>
      <c r="B60" s="35"/>
      <c r="C60" s="36"/>
      <c r="D60" s="37"/>
      <c r="E60" s="37"/>
      <c r="F60" s="36"/>
      <c r="G60" s="36"/>
      <c r="H60" s="36"/>
      <c r="I60" s="36"/>
      <c r="J60" s="36"/>
      <c r="K60" s="36"/>
      <c r="L60" s="36"/>
      <c r="M60" s="36"/>
      <c r="N60" s="38"/>
    </row>
    <row r="61" spans="1:14" x14ac:dyDescent="0.2">
      <c r="A61" s="39" t="s">
        <v>1601</v>
      </c>
      <c r="B61" s="40"/>
      <c r="C61" s="41">
        <v>0</v>
      </c>
      <c r="D61" s="42">
        <v>35.301499999999997</v>
      </c>
      <c r="E61" s="42">
        <v>3.5183</v>
      </c>
      <c r="F61" s="41">
        <v>20836372</v>
      </c>
      <c r="G61" s="41">
        <v>1194208</v>
      </c>
      <c r="H61" s="41">
        <v>22030580</v>
      </c>
      <c r="I61" s="41">
        <v>0</v>
      </c>
      <c r="J61" s="41">
        <v>7666642</v>
      </c>
      <c r="K61" s="41">
        <v>220306</v>
      </c>
      <c r="L61" s="41">
        <v>52091</v>
      </c>
      <c r="M61" s="41">
        <v>0</v>
      </c>
      <c r="N61" s="43">
        <v>29749313</v>
      </c>
    </row>
    <row r="62" spans="1:14" x14ac:dyDescent="0.2">
      <c r="A62" s="39" t="s">
        <v>1844</v>
      </c>
      <c r="B62" s="40"/>
      <c r="C62" s="41">
        <v>0</v>
      </c>
      <c r="D62" s="42">
        <v>0</v>
      </c>
      <c r="E62" s="42">
        <v>0</v>
      </c>
      <c r="F62" s="41">
        <v>12000</v>
      </c>
      <c r="G62" s="41">
        <v>0</v>
      </c>
      <c r="H62" s="41">
        <v>12000</v>
      </c>
      <c r="I62" s="41">
        <v>0</v>
      </c>
      <c r="J62" s="41">
        <v>4176</v>
      </c>
      <c r="K62" s="41">
        <v>120</v>
      </c>
      <c r="L62" s="41">
        <v>2250</v>
      </c>
      <c r="M62" s="41">
        <v>0</v>
      </c>
      <c r="N62" s="43">
        <v>18426</v>
      </c>
    </row>
    <row r="63" spans="1:14" x14ac:dyDescent="0.2">
      <c r="A63" s="34" t="s">
        <v>24</v>
      </c>
      <c r="B63" s="35"/>
      <c r="C63" s="36">
        <f t="shared" ref="C63:N63" si="12">SUM(C61:C62)</f>
        <v>0</v>
      </c>
      <c r="D63" s="37">
        <f t="shared" si="12"/>
        <v>35.301499999999997</v>
      </c>
      <c r="E63" s="37">
        <f t="shared" si="12"/>
        <v>3.5183</v>
      </c>
      <c r="F63" s="36">
        <f t="shared" si="12"/>
        <v>20848372</v>
      </c>
      <c r="G63" s="36">
        <f t="shared" si="12"/>
        <v>1194208</v>
      </c>
      <c r="H63" s="36">
        <f t="shared" si="12"/>
        <v>22042580</v>
      </c>
      <c r="I63" s="36">
        <f t="shared" si="12"/>
        <v>0</v>
      </c>
      <c r="J63" s="36">
        <f t="shared" si="12"/>
        <v>7670818</v>
      </c>
      <c r="K63" s="36">
        <f t="shared" si="12"/>
        <v>220426</v>
      </c>
      <c r="L63" s="36">
        <f t="shared" si="12"/>
        <v>54341</v>
      </c>
      <c r="M63" s="36">
        <f t="shared" si="12"/>
        <v>0</v>
      </c>
      <c r="N63" s="38">
        <f t="shared" si="12"/>
        <v>29767739</v>
      </c>
    </row>
    <row r="64" spans="1:14" x14ac:dyDescent="0.2">
      <c r="A64" s="29" t="s">
        <v>3128</v>
      </c>
      <c r="B64" s="30"/>
      <c r="C64" s="31">
        <f t="shared" ref="C64:N64" si="13">C63</f>
        <v>0</v>
      </c>
      <c r="D64" s="32">
        <f t="shared" si="13"/>
        <v>35.301499999999997</v>
      </c>
      <c r="E64" s="32">
        <f t="shared" si="13"/>
        <v>3.5183</v>
      </c>
      <c r="F64" s="31">
        <f t="shared" si="13"/>
        <v>20848372</v>
      </c>
      <c r="G64" s="31">
        <f t="shared" si="13"/>
        <v>1194208</v>
      </c>
      <c r="H64" s="31">
        <f t="shared" si="13"/>
        <v>22042580</v>
      </c>
      <c r="I64" s="31">
        <f t="shared" si="13"/>
        <v>0</v>
      </c>
      <c r="J64" s="31">
        <f t="shared" si="13"/>
        <v>7670818</v>
      </c>
      <c r="K64" s="31">
        <f t="shared" si="13"/>
        <v>220426</v>
      </c>
      <c r="L64" s="31">
        <f t="shared" si="13"/>
        <v>54341</v>
      </c>
      <c r="M64" s="31">
        <f t="shared" si="13"/>
        <v>0</v>
      </c>
      <c r="N64" s="33">
        <f t="shared" si="13"/>
        <v>29767739</v>
      </c>
    </row>
    <row r="65" spans="1:14" x14ac:dyDescent="0.2">
      <c r="A65" s="39"/>
      <c r="B65" s="40"/>
      <c r="C65" s="41"/>
      <c r="D65" s="42"/>
      <c r="E65" s="42"/>
      <c r="F65" s="41"/>
      <c r="G65" s="41"/>
      <c r="H65" s="41"/>
      <c r="I65" s="41"/>
      <c r="J65" s="41"/>
      <c r="K65" s="41"/>
      <c r="L65" s="41"/>
      <c r="M65" s="41"/>
      <c r="N65" s="43"/>
    </row>
    <row r="66" spans="1:14" x14ac:dyDescent="0.2">
      <c r="A66" s="29" t="s">
        <v>3129</v>
      </c>
      <c r="B66" s="30"/>
      <c r="C66" s="31"/>
      <c r="D66" s="32"/>
      <c r="E66" s="32"/>
      <c r="F66" s="31"/>
      <c r="G66" s="31"/>
      <c r="H66" s="31"/>
      <c r="I66" s="31"/>
      <c r="J66" s="31"/>
      <c r="K66" s="31"/>
      <c r="L66" s="31"/>
      <c r="M66" s="31"/>
      <c r="N66" s="33"/>
    </row>
    <row r="67" spans="1:14" x14ac:dyDescent="0.2">
      <c r="A67" s="29" t="s">
        <v>3130</v>
      </c>
      <c r="B67" s="30" t="s">
        <v>6</v>
      </c>
      <c r="C67" s="31" t="s">
        <v>7</v>
      </c>
      <c r="D67" s="32" t="s">
        <v>8</v>
      </c>
      <c r="E67" s="32" t="s">
        <v>9</v>
      </c>
      <c r="F67" s="31" t="s">
        <v>10</v>
      </c>
      <c r="G67" s="31" t="s">
        <v>11</v>
      </c>
      <c r="H67" s="31" t="s">
        <v>12</v>
      </c>
      <c r="I67" s="31" t="s">
        <v>13</v>
      </c>
      <c r="J67" s="31" t="s">
        <v>14</v>
      </c>
      <c r="K67" s="31" t="s">
        <v>15</v>
      </c>
      <c r="L67" s="31" t="s">
        <v>16</v>
      </c>
      <c r="M67" s="31" t="s">
        <v>17</v>
      </c>
      <c r="N67" s="33" t="s">
        <v>18</v>
      </c>
    </row>
    <row r="68" spans="1:14" x14ac:dyDescent="0.2">
      <c r="A68" s="34" t="s">
        <v>1600</v>
      </c>
      <c r="B68" s="35"/>
      <c r="C68" s="36"/>
      <c r="D68" s="37"/>
      <c r="E68" s="37"/>
      <c r="F68" s="36"/>
      <c r="G68" s="36"/>
      <c r="H68" s="36"/>
      <c r="I68" s="36"/>
      <c r="J68" s="36"/>
      <c r="K68" s="36"/>
      <c r="L68" s="36"/>
      <c r="M68" s="36"/>
      <c r="N68" s="38"/>
    </row>
    <row r="69" spans="1:14" x14ac:dyDescent="0.2">
      <c r="A69" s="39" t="s">
        <v>1601</v>
      </c>
      <c r="B69" s="40"/>
      <c r="C69" s="41">
        <v>0</v>
      </c>
      <c r="D69" s="42">
        <v>16.621400000000001</v>
      </c>
      <c r="E69" s="42">
        <v>1.7597</v>
      </c>
      <c r="F69" s="41">
        <v>9810644</v>
      </c>
      <c r="G69" s="41">
        <v>597296</v>
      </c>
      <c r="H69" s="41">
        <v>10407940</v>
      </c>
      <c r="I69" s="41">
        <v>0</v>
      </c>
      <c r="J69" s="41">
        <v>3621963</v>
      </c>
      <c r="K69" s="41">
        <v>104079</v>
      </c>
      <c r="L69" s="41">
        <v>26209</v>
      </c>
      <c r="M69" s="41">
        <v>0</v>
      </c>
      <c r="N69" s="43">
        <v>14056112</v>
      </c>
    </row>
    <row r="70" spans="1:14" x14ac:dyDescent="0.2">
      <c r="A70" s="39" t="s">
        <v>1844</v>
      </c>
      <c r="B70" s="40"/>
      <c r="C70" s="41">
        <v>0</v>
      </c>
      <c r="D70" s="42">
        <v>0</v>
      </c>
      <c r="E70" s="42">
        <v>0</v>
      </c>
      <c r="F70" s="41">
        <v>48000</v>
      </c>
      <c r="G70" s="41">
        <v>0</v>
      </c>
      <c r="H70" s="41">
        <v>48000</v>
      </c>
      <c r="I70" s="41">
        <v>0</v>
      </c>
      <c r="J70" s="41">
        <v>16704</v>
      </c>
      <c r="K70" s="41">
        <v>480</v>
      </c>
      <c r="L70" s="41">
        <v>9000</v>
      </c>
      <c r="M70" s="41">
        <v>0</v>
      </c>
      <c r="N70" s="43">
        <v>73704</v>
      </c>
    </row>
    <row r="71" spans="1:14" x14ac:dyDescent="0.2">
      <c r="A71" s="34" t="s">
        <v>24</v>
      </c>
      <c r="B71" s="35"/>
      <c r="C71" s="36">
        <f t="shared" ref="C71:N71" si="14">SUM(C69:C70)</f>
        <v>0</v>
      </c>
      <c r="D71" s="37">
        <f t="shared" si="14"/>
        <v>16.621400000000001</v>
      </c>
      <c r="E71" s="37">
        <f t="shared" si="14"/>
        <v>1.7597</v>
      </c>
      <c r="F71" s="36">
        <f t="shared" si="14"/>
        <v>9858644</v>
      </c>
      <c r="G71" s="36">
        <f t="shared" si="14"/>
        <v>597296</v>
      </c>
      <c r="H71" s="36">
        <f t="shared" si="14"/>
        <v>10455940</v>
      </c>
      <c r="I71" s="36">
        <f t="shared" si="14"/>
        <v>0</v>
      </c>
      <c r="J71" s="36">
        <f t="shared" si="14"/>
        <v>3638667</v>
      </c>
      <c r="K71" s="36">
        <f t="shared" si="14"/>
        <v>104559</v>
      </c>
      <c r="L71" s="36">
        <f t="shared" si="14"/>
        <v>35209</v>
      </c>
      <c r="M71" s="36">
        <f t="shared" si="14"/>
        <v>0</v>
      </c>
      <c r="N71" s="38">
        <f t="shared" si="14"/>
        <v>14129816</v>
      </c>
    </row>
    <row r="72" spans="1:14" x14ac:dyDescent="0.2">
      <c r="A72" s="29" t="s">
        <v>3131</v>
      </c>
      <c r="B72" s="30"/>
      <c r="C72" s="31">
        <f t="shared" ref="C72:N72" si="15">C71</f>
        <v>0</v>
      </c>
      <c r="D72" s="32">
        <f t="shared" si="15"/>
        <v>16.621400000000001</v>
      </c>
      <c r="E72" s="32">
        <f t="shared" si="15"/>
        <v>1.7597</v>
      </c>
      <c r="F72" s="31">
        <f t="shared" si="15"/>
        <v>9858644</v>
      </c>
      <c r="G72" s="31">
        <f t="shared" si="15"/>
        <v>597296</v>
      </c>
      <c r="H72" s="31">
        <f t="shared" si="15"/>
        <v>10455940</v>
      </c>
      <c r="I72" s="31">
        <f t="shared" si="15"/>
        <v>0</v>
      </c>
      <c r="J72" s="31">
        <f t="shared" si="15"/>
        <v>3638667</v>
      </c>
      <c r="K72" s="31">
        <f t="shared" si="15"/>
        <v>104559</v>
      </c>
      <c r="L72" s="31">
        <f t="shared" si="15"/>
        <v>35209</v>
      </c>
      <c r="M72" s="31">
        <f t="shared" si="15"/>
        <v>0</v>
      </c>
      <c r="N72" s="33">
        <f t="shared" si="15"/>
        <v>14129816</v>
      </c>
    </row>
    <row r="73" spans="1:14" x14ac:dyDescent="0.2">
      <c r="A73" s="39"/>
      <c r="B73" s="40"/>
      <c r="C73" s="41"/>
      <c r="D73" s="42"/>
      <c r="E73" s="42"/>
      <c r="F73" s="41"/>
      <c r="G73" s="41"/>
      <c r="H73" s="41"/>
      <c r="I73" s="41"/>
      <c r="J73" s="41"/>
      <c r="K73" s="41"/>
      <c r="L73" s="41"/>
      <c r="M73" s="41"/>
      <c r="N73" s="43"/>
    </row>
    <row r="74" spans="1:14" x14ac:dyDescent="0.2">
      <c r="A74" s="29" t="s">
        <v>3132</v>
      </c>
      <c r="B74" s="30"/>
      <c r="C74" s="31"/>
      <c r="D74" s="32"/>
      <c r="E74" s="32"/>
      <c r="F74" s="31"/>
      <c r="G74" s="31"/>
      <c r="H74" s="31"/>
      <c r="I74" s="31"/>
      <c r="J74" s="31"/>
      <c r="K74" s="31"/>
      <c r="L74" s="31"/>
      <c r="M74" s="31"/>
      <c r="N74" s="33"/>
    </row>
    <row r="75" spans="1:14" x14ac:dyDescent="0.2">
      <c r="A75" s="29" t="s">
        <v>3133</v>
      </c>
      <c r="B75" s="30" t="s">
        <v>6</v>
      </c>
      <c r="C75" s="31" t="s">
        <v>7</v>
      </c>
      <c r="D75" s="32" t="s">
        <v>8</v>
      </c>
      <c r="E75" s="32" t="s">
        <v>9</v>
      </c>
      <c r="F75" s="31" t="s">
        <v>10</v>
      </c>
      <c r="G75" s="31" t="s">
        <v>11</v>
      </c>
      <c r="H75" s="31" t="s">
        <v>12</v>
      </c>
      <c r="I75" s="31" t="s">
        <v>13</v>
      </c>
      <c r="J75" s="31" t="s">
        <v>14</v>
      </c>
      <c r="K75" s="31" t="s">
        <v>15</v>
      </c>
      <c r="L75" s="31" t="s">
        <v>16</v>
      </c>
      <c r="M75" s="31" t="s">
        <v>17</v>
      </c>
      <c r="N75" s="33" t="s">
        <v>18</v>
      </c>
    </row>
    <row r="76" spans="1:14" x14ac:dyDescent="0.2">
      <c r="A76" s="34" t="s">
        <v>1600</v>
      </c>
      <c r="B76" s="35"/>
      <c r="C76" s="36"/>
      <c r="D76" s="37"/>
      <c r="E76" s="37"/>
      <c r="F76" s="36"/>
      <c r="G76" s="36"/>
      <c r="H76" s="36"/>
      <c r="I76" s="36"/>
      <c r="J76" s="36"/>
      <c r="K76" s="36"/>
      <c r="L76" s="36"/>
      <c r="M76" s="36"/>
      <c r="N76" s="38"/>
    </row>
    <row r="77" spans="1:14" x14ac:dyDescent="0.2">
      <c r="A77" s="39" t="s">
        <v>1601</v>
      </c>
      <c r="B77" s="40"/>
      <c r="C77" s="41">
        <v>0</v>
      </c>
      <c r="D77" s="42">
        <v>11.119199999999999</v>
      </c>
      <c r="E77" s="42">
        <v>1.1275999999999999</v>
      </c>
      <c r="F77" s="41">
        <v>6563009</v>
      </c>
      <c r="G77" s="41">
        <v>382722</v>
      </c>
      <c r="H77" s="41">
        <v>6945731</v>
      </c>
      <c r="I77" s="41">
        <v>0</v>
      </c>
      <c r="J77" s="41">
        <v>2417114</v>
      </c>
      <c r="K77" s="41">
        <v>69457</v>
      </c>
      <c r="L77" s="41">
        <v>16212</v>
      </c>
      <c r="M77" s="41">
        <v>0</v>
      </c>
      <c r="N77" s="43">
        <v>9379057</v>
      </c>
    </row>
    <row r="78" spans="1:14" x14ac:dyDescent="0.2">
      <c r="A78" s="39" t="s">
        <v>1844</v>
      </c>
      <c r="B78" s="40"/>
      <c r="C78" s="41">
        <v>0</v>
      </c>
      <c r="D78" s="42">
        <v>0</v>
      </c>
      <c r="E78" s="42">
        <v>0</v>
      </c>
      <c r="F78" s="41">
        <v>36000</v>
      </c>
      <c r="G78" s="41">
        <v>0</v>
      </c>
      <c r="H78" s="41">
        <v>36000</v>
      </c>
      <c r="I78" s="41">
        <v>0</v>
      </c>
      <c r="J78" s="41">
        <v>12528</v>
      </c>
      <c r="K78" s="41">
        <v>360</v>
      </c>
      <c r="L78" s="41">
        <v>6750</v>
      </c>
      <c r="M78" s="41">
        <v>0</v>
      </c>
      <c r="N78" s="43">
        <v>55278</v>
      </c>
    </row>
    <row r="79" spans="1:14" x14ac:dyDescent="0.2">
      <c r="A79" s="34" t="s">
        <v>24</v>
      </c>
      <c r="B79" s="35"/>
      <c r="C79" s="36">
        <f t="shared" ref="C79:N79" si="16">SUM(C77:C78)</f>
        <v>0</v>
      </c>
      <c r="D79" s="37">
        <f t="shared" si="16"/>
        <v>11.119199999999999</v>
      </c>
      <c r="E79" s="37">
        <f t="shared" si="16"/>
        <v>1.1275999999999999</v>
      </c>
      <c r="F79" s="36">
        <f t="shared" si="16"/>
        <v>6599009</v>
      </c>
      <c r="G79" s="36">
        <f t="shared" si="16"/>
        <v>382722</v>
      </c>
      <c r="H79" s="36">
        <f t="shared" si="16"/>
        <v>6981731</v>
      </c>
      <c r="I79" s="36">
        <f t="shared" si="16"/>
        <v>0</v>
      </c>
      <c r="J79" s="36">
        <f t="shared" si="16"/>
        <v>2429642</v>
      </c>
      <c r="K79" s="36">
        <f t="shared" si="16"/>
        <v>69817</v>
      </c>
      <c r="L79" s="36">
        <f t="shared" si="16"/>
        <v>22962</v>
      </c>
      <c r="M79" s="36">
        <f t="shared" si="16"/>
        <v>0</v>
      </c>
      <c r="N79" s="38">
        <f t="shared" si="16"/>
        <v>9434335</v>
      </c>
    </row>
    <row r="80" spans="1:14" x14ac:dyDescent="0.2">
      <c r="A80" s="29" t="s">
        <v>3134</v>
      </c>
      <c r="B80" s="30"/>
      <c r="C80" s="31">
        <f t="shared" ref="C80:N80" si="17">C79</f>
        <v>0</v>
      </c>
      <c r="D80" s="32">
        <f t="shared" si="17"/>
        <v>11.119199999999999</v>
      </c>
      <c r="E80" s="32">
        <f t="shared" si="17"/>
        <v>1.1275999999999999</v>
      </c>
      <c r="F80" s="31">
        <f t="shared" si="17"/>
        <v>6599009</v>
      </c>
      <c r="G80" s="31">
        <f t="shared" si="17"/>
        <v>382722</v>
      </c>
      <c r="H80" s="31">
        <f t="shared" si="17"/>
        <v>6981731</v>
      </c>
      <c r="I80" s="31">
        <f t="shared" si="17"/>
        <v>0</v>
      </c>
      <c r="J80" s="31">
        <f t="shared" si="17"/>
        <v>2429642</v>
      </c>
      <c r="K80" s="31">
        <f t="shared" si="17"/>
        <v>69817</v>
      </c>
      <c r="L80" s="31">
        <f t="shared" si="17"/>
        <v>22962</v>
      </c>
      <c r="M80" s="31">
        <f t="shared" si="17"/>
        <v>0</v>
      </c>
      <c r="N80" s="33">
        <f t="shared" si="17"/>
        <v>9434335</v>
      </c>
    </row>
    <row r="81" spans="1:14" x14ac:dyDescent="0.2">
      <c r="A81" s="39"/>
      <c r="B81" s="40"/>
      <c r="C81" s="41"/>
      <c r="D81" s="42"/>
      <c r="E81" s="42"/>
      <c r="F81" s="41"/>
      <c r="G81" s="41"/>
      <c r="H81" s="41"/>
      <c r="I81" s="41"/>
      <c r="J81" s="41"/>
      <c r="K81" s="41"/>
      <c r="L81" s="41"/>
      <c r="M81" s="41"/>
      <c r="N81" s="43"/>
    </row>
    <row r="82" spans="1:14" x14ac:dyDescent="0.2">
      <c r="A82" s="29" t="s">
        <v>3135</v>
      </c>
      <c r="B82" s="30"/>
      <c r="C82" s="31"/>
      <c r="D82" s="32"/>
      <c r="E82" s="32"/>
      <c r="F82" s="31"/>
      <c r="G82" s="31"/>
      <c r="H82" s="31"/>
      <c r="I82" s="31"/>
      <c r="J82" s="31"/>
      <c r="K82" s="31"/>
      <c r="L82" s="31"/>
      <c r="M82" s="31"/>
      <c r="N82" s="33"/>
    </row>
    <row r="83" spans="1:14" x14ac:dyDescent="0.2">
      <c r="A83" s="29" t="s">
        <v>3136</v>
      </c>
      <c r="B83" s="30" t="s">
        <v>6</v>
      </c>
      <c r="C83" s="31" t="s">
        <v>7</v>
      </c>
      <c r="D83" s="32" t="s">
        <v>8</v>
      </c>
      <c r="E83" s="32" t="s">
        <v>9</v>
      </c>
      <c r="F83" s="31" t="s">
        <v>10</v>
      </c>
      <c r="G83" s="31" t="s">
        <v>11</v>
      </c>
      <c r="H83" s="31" t="s">
        <v>12</v>
      </c>
      <c r="I83" s="31" t="s">
        <v>13</v>
      </c>
      <c r="J83" s="31" t="s">
        <v>14</v>
      </c>
      <c r="K83" s="31" t="s">
        <v>15</v>
      </c>
      <c r="L83" s="31" t="s">
        <v>16</v>
      </c>
      <c r="M83" s="31" t="s">
        <v>17</v>
      </c>
      <c r="N83" s="33" t="s">
        <v>18</v>
      </c>
    </row>
    <row r="84" spans="1:14" x14ac:dyDescent="0.2">
      <c r="A84" s="34" t="s">
        <v>1600</v>
      </c>
      <c r="B84" s="35"/>
      <c r="C84" s="36"/>
      <c r="D84" s="37"/>
      <c r="E84" s="37"/>
      <c r="F84" s="36"/>
      <c r="G84" s="36"/>
      <c r="H84" s="36"/>
      <c r="I84" s="36"/>
      <c r="J84" s="36"/>
      <c r="K84" s="36"/>
      <c r="L84" s="36"/>
      <c r="M84" s="36"/>
      <c r="N84" s="38"/>
    </row>
    <row r="85" spans="1:14" x14ac:dyDescent="0.2">
      <c r="A85" s="39" t="s">
        <v>1601</v>
      </c>
      <c r="B85" s="40"/>
      <c r="C85" s="41">
        <v>0</v>
      </c>
      <c r="D85" s="42">
        <v>17.289000000000001</v>
      </c>
      <c r="E85" s="42">
        <v>1.7084999999999999</v>
      </c>
      <c r="F85" s="41">
        <v>10204695</v>
      </c>
      <c r="G85" s="41">
        <v>579900</v>
      </c>
      <c r="H85" s="41">
        <v>10784595</v>
      </c>
      <c r="I85" s="41">
        <v>0</v>
      </c>
      <c r="J85" s="41">
        <v>3753039</v>
      </c>
      <c r="K85" s="41">
        <v>107846</v>
      </c>
      <c r="L85" s="41">
        <v>24945</v>
      </c>
      <c r="M85" s="41">
        <v>0</v>
      </c>
      <c r="N85" s="43">
        <v>14562579</v>
      </c>
    </row>
    <row r="86" spans="1:14" x14ac:dyDescent="0.2">
      <c r="A86" s="39" t="s">
        <v>1844</v>
      </c>
      <c r="B86" s="40"/>
      <c r="C86" s="41">
        <v>0</v>
      </c>
      <c r="D86" s="42">
        <v>0</v>
      </c>
      <c r="E86" s="42">
        <v>0</v>
      </c>
      <c r="F86" s="41">
        <v>24000</v>
      </c>
      <c r="G86" s="41">
        <v>0</v>
      </c>
      <c r="H86" s="41">
        <v>24000</v>
      </c>
      <c r="I86" s="41">
        <v>0</v>
      </c>
      <c r="J86" s="41">
        <v>8352</v>
      </c>
      <c r="K86" s="41">
        <v>240</v>
      </c>
      <c r="L86" s="41">
        <v>4500</v>
      </c>
      <c r="M86" s="41">
        <v>0</v>
      </c>
      <c r="N86" s="43">
        <v>36852</v>
      </c>
    </row>
    <row r="87" spans="1:14" x14ac:dyDescent="0.2">
      <c r="A87" s="34" t="s">
        <v>24</v>
      </c>
      <c r="B87" s="35"/>
      <c r="C87" s="36">
        <f t="shared" ref="C87:N87" si="18">SUM(C85:C86)</f>
        <v>0</v>
      </c>
      <c r="D87" s="37">
        <f t="shared" si="18"/>
        <v>17.289000000000001</v>
      </c>
      <c r="E87" s="37">
        <f t="shared" si="18"/>
        <v>1.7084999999999999</v>
      </c>
      <c r="F87" s="36">
        <f t="shared" si="18"/>
        <v>10228695</v>
      </c>
      <c r="G87" s="36">
        <f t="shared" si="18"/>
        <v>579900</v>
      </c>
      <c r="H87" s="36">
        <f t="shared" si="18"/>
        <v>10808595</v>
      </c>
      <c r="I87" s="36">
        <f t="shared" si="18"/>
        <v>0</v>
      </c>
      <c r="J87" s="36">
        <f t="shared" si="18"/>
        <v>3761391</v>
      </c>
      <c r="K87" s="36">
        <f t="shared" si="18"/>
        <v>108086</v>
      </c>
      <c r="L87" s="36">
        <f t="shared" si="18"/>
        <v>29445</v>
      </c>
      <c r="M87" s="36">
        <f t="shared" si="18"/>
        <v>0</v>
      </c>
      <c r="N87" s="38">
        <f t="shared" si="18"/>
        <v>14599431</v>
      </c>
    </row>
    <row r="88" spans="1:14" x14ac:dyDescent="0.2">
      <c r="A88" s="29" t="s">
        <v>3137</v>
      </c>
      <c r="B88" s="30"/>
      <c r="C88" s="31">
        <f t="shared" ref="C88:N88" si="19">C87</f>
        <v>0</v>
      </c>
      <c r="D88" s="32">
        <f t="shared" si="19"/>
        <v>17.289000000000001</v>
      </c>
      <c r="E88" s="32">
        <f t="shared" si="19"/>
        <v>1.7084999999999999</v>
      </c>
      <c r="F88" s="31">
        <f t="shared" si="19"/>
        <v>10228695</v>
      </c>
      <c r="G88" s="31">
        <f t="shared" si="19"/>
        <v>579900</v>
      </c>
      <c r="H88" s="31">
        <f t="shared" si="19"/>
        <v>10808595</v>
      </c>
      <c r="I88" s="31">
        <f t="shared" si="19"/>
        <v>0</v>
      </c>
      <c r="J88" s="31">
        <f t="shared" si="19"/>
        <v>3761391</v>
      </c>
      <c r="K88" s="31">
        <f t="shared" si="19"/>
        <v>108086</v>
      </c>
      <c r="L88" s="31">
        <f t="shared" si="19"/>
        <v>29445</v>
      </c>
      <c r="M88" s="31">
        <f t="shared" si="19"/>
        <v>0</v>
      </c>
      <c r="N88" s="33">
        <f t="shared" si="19"/>
        <v>14599431</v>
      </c>
    </row>
    <row r="89" spans="1:14" x14ac:dyDescent="0.2">
      <c r="A89" s="39"/>
      <c r="B89" s="40"/>
      <c r="C89" s="41"/>
      <c r="D89" s="42"/>
      <c r="E89" s="42"/>
      <c r="F89" s="41"/>
      <c r="G89" s="41"/>
      <c r="H89" s="41"/>
      <c r="I89" s="41"/>
      <c r="J89" s="41"/>
      <c r="K89" s="41"/>
      <c r="L89" s="41"/>
      <c r="M89" s="41"/>
      <c r="N89" s="43"/>
    </row>
    <row r="90" spans="1:14" x14ac:dyDescent="0.2">
      <c r="A90" s="29" t="s">
        <v>3138</v>
      </c>
      <c r="B90" s="30"/>
      <c r="C90" s="31"/>
      <c r="D90" s="32"/>
      <c r="E90" s="32"/>
      <c r="F90" s="31"/>
      <c r="G90" s="31"/>
      <c r="H90" s="31"/>
      <c r="I90" s="31"/>
      <c r="J90" s="31"/>
      <c r="K90" s="31"/>
      <c r="L90" s="31"/>
      <c r="M90" s="31"/>
      <c r="N90" s="33"/>
    </row>
    <row r="91" spans="1:14" x14ac:dyDescent="0.2">
      <c r="A91" s="29" t="s">
        <v>3139</v>
      </c>
      <c r="B91" s="30" t="s">
        <v>6</v>
      </c>
      <c r="C91" s="31" t="s">
        <v>7</v>
      </c>
      <c r="D91" s="32" t="s">
        <v>8</v>
      </c>
      <c r="E91" s="32" t="s">
        <v>9</v>
      </c>
      <c r="F91" s="31" t="s">
        <v>10</v>
      </c>
      <c r="G91" s="31" t="s">
        <v>11</v>
      </c>
      <c r="H91" s="31" t="s">
        <v>12</v>
      </c>
      <c r="I91" s="31" t="s">
        <v>13</v>
      </c>
      <c r="J91" s="31" t="s">
        <v>14</v>
      </c>
      <c r="K91" s="31" t="s">
        <v>15</v>
      </c>
      <c r="L91" s="31" t="s">
        <v>16</v>
      </c>
      <c r="M91" s="31" t="s">
        <v>17</v>
      </c>
      <c r="N91" s="33" t="s">
        <v>18</v>
      </c>
    </row>
    <row r="92" spans="1:14" x14ac:dyDescent="0.2">
      <c r="A92" s="34" t="s">
        <v>1600</v>
      </c>
      <c r="B92" s="35"/>
      <c r="C92" s="36"/>
      <c r="D92" s="37"/>
      <c r="E92" s="37"/>
      <c r="F92" s="36"/>
      <c r="G92" s="36"/>
      <c r="H92" s="36"/>
      <c r="I92" s="36"/>
      <c r="J92" s="36"/>
      <c r="K92" s="36"/>
      <c r="L92" s="36"/>
      <c r="M92" s="36"/>
      <c r="N92" s="38"/>
    </row>
    <row r="93" spans="1:14" x14ac:dyDescent="0.2">
      <c r="A93" s="39" t="s">
        <v>1601</v>
      </c>
      <c r="B93" s="40"/>
      <c r="C93" s="41">
        <v>0</v>
      </c>
      <c r="D93" s="42">
        <v>12.4542</v>
      </c>
      <c r="E93" s="42">
        <v>1.2413000000000001</v>
      </c>
      <c r="F93" s="41">
        <v>7350951</v>
      </c>
      <c r="G93" s="41">
        <v>421311</v>
      </c>
      <c r="H93" s="41">
        <v>7772262</v>
      </c>
      <c r="I93" s="41">
        <v>0</v>
      </c>
      <c r="J93" s="41">
        <v>2704748</v>
      </c>
      <c r="K93" s="41">
        <v>77723</v>
      </c>
      <c r="L93" s="41">
        <v>17781</v>
      </c>
      <c r="M93" s="41">
        <v>0</v>
      </c>
      <c r="N93" s="43">
        <v>10494791</v>
      </c>
    </row>
    <row r="94" spans="1:14" x14ac:dyDescent="0.2">
      <c r="A94" s="39" t="s">
        <v>1844</v>
      </c>
      <c r="B94" s="40"/>
      <c r="C94" s="41">
        <v>0</v>
      </c>
      <c r="D94" s="42">
        <v>0</v>
      </c>
      <c r="E94" s="42">
        <v>0</v>
      </c>
      <c r="F94" s="41">
        <v>24000</v>
      </c>
      <c r="G94" s="41">
        <v>0</v>
      </c>
      <c r="H94" s="41">
        <v>24000</v>
      </c>
      <c r="I94" s="41">
        <v>0</v>
      </c>
      <c r="J94" s="41">
        <v>8352</v>
      </c>
      <c r="K94" s="41">
        <v>240</v>
      </c>
      <c r="L94" s="41">
        <v>4500</v>
      </c>
      <c r="M94" s="41">
        <v>0</v>
      </c>
      <c r="N94" s="43">
        <v>36852</v>
      </c>
    </row>
    <row r="95" spans="1:14" x14ac:dyDescent="0.2">
      <c r="A95" s="34" t="s">
        <v>24</v>
      </c>
      <c r="B95" s="35"/>
      <c r="C95" s="36">
        <f t="shared" ref="C95:N95" si="20">SUM(C93:C94)</f>
        <v>0</v>
      </c>
      <c r="D95" s="37">
        <f t="shared" si="20"/>
        <v>12.4542</v>
      </c>
      <c r="E95" s="37">
        <f t="shared" si="20"/>
        <v>1.2413000000000001</v>
      </c>
      <c r="F95" s="36">
        <f t="shared" si="20"/>
        <v>7374951</v>
      </c>
      <c r="G95" s="36">
        <f t="shared" si="20"/>
        <v>421311</v>
      </c>
      <c r="H95" s="36">
        <f t="shared" si="20"/>
        <v>7796262</v>
      </c>
      <c r="I95" s="36">
        <f t="shared" si="20"/>
        <v>0</v>
      </c>
      <c r="J95" s="36">
        <f t="shared" si="20"/>
        <v>2713100</v>
      </c>
      <c r="K95" s="36">
        <f t="shared" si="20"/>
        <v>77963</v>
      </c>
      <c r="L95" s="36">
        <f t="shared" si="20"/>
        <v>22281</v>
      </c>
      <c r="M95" s="36">
        <f t="shared" si="20"/>
        <v>0</v>
      </c>
      <c r="N95" s="38">
        <f t="shared" si="20"/>
        <v>10531643</v>
      </c>
    </row>
    <row r="96" spans="1:14" x14ac:dyDescent="0.2">
      <c r="A96" s="29" t="s">
        <v>3140</v>
      </c>
      <c r="B96" s="30"/>
      <c r="C96" s="31">
        <f t="shared" ref="C96:N96" si="21">C95</f>
        <v>0</v>
      </c>
      <c r="D96" s="32">
        <f t="shared" si="21"/>
        <v>12.4542</v>
      </c>
      <c r="E96" s="32">
        <f t="shared" si="21"/>
        <v>1.2413000000000001</v>
      </c>
      <c r="F96" s="31">
        <f t="shared" si="21"/>
        <v>7374951</v>
      </c>
      <c r="G96" s="31">
        <f t="shared" si="21"/>
        <v>421311</v>
      </c>
      <c r="H96" s="31">
        <f t="shared" si="21"/>
        <v>7796262</v>
      </c>
      <c r="I96" s="31">
        <f t="shared" si="21"/>
        <v>0</v>
      </c>
      <c r="J96" s="31">
        <f t="shared" si="21"/>
        <v>2713100</v>
      </c>
      <c r="K96" s="31">
        <f t="shared" si="21"/>
        <v>77963</v>
      </c>
      <c r="L96" s="31">
        <f t="shared" si="21"/>
        <v>22281</v>
      </c>
      <c r="M96" s="31">
        <f t="shared" si="21"/>
        <v>0</v>
      </c>
      <c r="N96" s="33">
        <f t="shared" si="21"/>
        <v>10531643</v>
      </c>
    </row>
    <row r="97" spans="1:14" x14ac:dyDescent="0.2">
      <c r="A97" s="39"/>
      <c r="B97" s="40"/>
      <c r="C97" s="41"/>
      <c r="D97" s="42"/>
      <c r="E97" s="42"/>
      <c r="F97" s="41"/>
      <c r="G97" s="41"/>
      <c r="H97" s="41"/>
      <c r="I97" s="41"/>
      <c r="J97" s="41"/>
      <c r="K97" s="41"/>
      <c r="L97" s="41"/>
      <c r="M97" s="41"/>
      <c r="N97" s="43"/>
    </row>
    <row r="98" spans="1:14" x14ac:dyDescent="0.2">
      <c r="A98" s="29" t="s">
        <v>3141</v>
      </c>
      <c r="B98" s="30"/>
      <c r="C98" s="31"/>
      <c r="D98" s="32"/>
      <c r="E98" s="32"/>
      <c r="F98" s="31"/>
      <c r="G98" s="31"/>
      <c r="H98" s="31"/>
      <c r="I98" s="31"/>
      <c r="J98" s="31"/>
      <c r="K98" s="31"/>
      <c r="L98" s="31"/>
      <c r="M98" s="31"/>
      <c r="N98" s="33"/>
    </row>
    <row r="99" spans="1:14" x14ac:dyDescent="0.2">
      <c r="A99" s="29" t="s">
        <v>3142</v>
      </c>
      <c r="B99" s="30" t="s">
        <v>6</v>
      </c>
      <c r="C99" s="31" t="s">
        <v>7</v>
      </c>
      <c r="D99" s="32" t="s">
        <v>8</v>
      </c>
      <c r="E99" s="32" t="s">
        <v>9</v>
      </c>
      <c r="F99" s="31" t="s">
        <v>10</v>
      </c>
      <c r="G99" s="31" t="s">
        <v>11</v>
      </c>
      <c r="H99" s="31" t="s">
        <v>12</v>
      </c>
      <c r="I99" s="31" t="s">
        <v>13</v>
      </c>
      <c r="J99" s="31" t="s">
        <v>14</v>
      </c>
      <c r="K99" s="31" t="s">
        <v>15</v>
      </c>
      <c r="L99" s="31" t="s">
        <v>16</v>
      </c>
      <c r="M99" s="31" t="s">
        <v>17</v>
      </c>
      <c r="N99" s="33" t="s">
        <v>18</v>
      </c>
    </row>
    <row r="100" spans="1:14" x14ac:dyDescent="0.2">
      <c r="A100" s="34" t="s">
        <v>1600</v>
      </c>
      <c r="B100" s="35"/>
      <c r="C100" s="36"/>
      <c r="D100" s="37"/>
      <c r="E100" s="37"/>
      <c r="F100" s="36"/>
      <c r="G100" s="36"/>
      <c r="H100" s="36"/>
      <c r="I100" s="36"/>
      <c r="J100" s="36"/>
      <c r="K100" s="36"/>
      <c r="L100" s="36"/>
      <c r="M100" s="36"/>
      <c r="N100" s="38"/>
    </row>
    <row r="101" spans="1:14" x14ac:dyDescent="0.2">
      <c r="A101" s="39" t="s">
        <v>1601</v>
      </c>
      <c r="B101" s="40"/>
      <c r="C101" s="41">
        <v>0</v>
      </c>
      <c r="D101" s="42">
        <v>21.643799999999999</v>
      </c>
      <c r="E101" s="42">
        <v>2.2164999999999999</v>
      </c>
      <c r="F101" s="41">
        <v>12775062</v>
      </c>
      <c r="G101" s="41">
        <v>752375</v>
      </c>
      <c r="H101" s="41">
        <v>13527437</v>
      </c>
      <c r="I101" s="41">
        <v>0</v>
      </c>
      <c r="J101" s="41">
        <v>4707548</v>
      </c>
      <c r="K101" s="41">
        <v>135274</v>
      </c>
      <c r="L101" s="41">
        <v>33805</v>
      </c>
      <c r="M101" s="41">
        <v>0</v>
      </c>
      <c r="N101" s="43">
        <v>18268790</v>
      </c>
    </row>
    <row r="102" spans="1:14" x14ac:dyDescent="0.2">
      <c r="A102" s="39" t="s">
        <v>1844</v>
      </c>
      <c r="B102" s="40"/>
      <c r="C102" s="41">
        <v>0</v>
      </c>
      <c r="D102" s="42">
        <v>0</v>
      </c>
      <c r="E102" s="42">
        <v>0</v>
      </c>
      <c r="F102" s="41">
        <v>24000</v>
      </c>
      <c r="G102" s="41">
        <v>0</v>
      </c>
      <c r="H102" s="41">
        <v>24000</v>
      </c>
      <c r="I102" s="41">
        <v>0</v>
      </c>
      <c r="J102" s="41">
        <v>8352</v>
      </c>
      <c r="K102" s="41">
        <v>240</v>
      </c>
      <c r="L102" s="41">
        <v>4500</v>
      </c>
      <c r="M102" s="41">
        <v>0</v>
      </c>
      <c r="N102" s="43">
        <v>36852</v>
      </c>
    </row>
    <row r="103" spans="1:14" x14ac:dyDescent="0.2">
      <c r="A103" s="34" t="s">
        <v>24</v>
      </c>
      <c r="B103" s="35"/>
      <c r="C103" s="36">
        <f t="shared" ref="C103:N103" si="22">SUM(C101:C102)</f>
        <v>0</v>
      </c>
      <c r="D103" s="37">
        <f t="shared" si="22"/>
        <v>21.643799999999999</v>
      </c>
      <c r="E103" s="37">
        <f t="shared" si="22"/>
        <v>2.2164999999999999</v>
      </c>
      <c r="F103" s="36">
        <f t="shared" si="22"/>
        <v>12799062</v>
      </c>
      <c r="G103" s="36">
        <f t="shared" si="22"/>
        <v>752375</v>
      </c>
      <c r="H103" s="36">
        <f t="shared" si="22"/>
        <v>13551437</v>
      </c>
      <c r="I103" s="36">
        <f t="shared" si="22"/>
        <v>0</v>
      </c>
      <c r="J103" s="36">
        <f t="shared" si="22"/>
        <v>4715900</v>
      </c>
      <c r="K103" s="36">
        <f t="shared" si="22"/>
        <v>135514</v>
      </c>
      <c r="L103" s="36">
        <f t="shared" si="22"/>
        <v>38305</v>
      </c>
      <c r="M103" s="36">
        <f t="shared" si="22"/>
        <v>0</v>
      </c>
      <c r="N103" s="38">
        <f t="shared" si="22"/>
        <v>18305642</v>
      </c>
    </row>
    <row r="104" spans="1:14" x14ac:dyDescent="0.2">
      <c r="A104" s="29" t="s">
        <v>3143</v>
      </c>
      <c r="B104" s="30"/>
      <c r="C104" s="31">
        <f t="shared" ref="C104:N104" si="23">C103</f>
        <v>0</v>
      </c>
      <c r="D104" s="32">
        <f t="shared" si="23"/>
        <v>21.643799999999999</v>
      </c>
      <c r="E104" s="32">
        <f t="shared" si="23"/>
        <v>2.2164999999999999</v>
      </c>
      <c r="F104" s="31">
        <f t="shared" si="23"/>
        <v>12799062</v>
      </c>
      <c r="G104" s="31">
        <f t="shared" si="23"/>
        <v>752375</v>
      </c>
      <c r="H104" s="31">
        <f t="shared" si="23"/>
        <v>13551437</v>
      </c>
      <c r="I104" s="31">
        <f t="shared" si="23"/>
        <v>0</v>
      </c>
      <c r="J104" s="31">
        <f t="shared" si="23"/>
        <v>4715900</v>
      </c>
      <c r="K104" s="31">
        <f t="shared" si="23"/>
        <v>135514</v>
      </c>
      <c r="L104" s="31">
        <f t="shared" si="23"/>
        <v>38305</v>
      </c>
      <c r="M104" s="31">
        <f t="shared" si="23"/>
        <v>0</v>
      </c>
      <c r="N104" s="33">
        <f t="shared" si="23"/>
        <v>18305642</v>
      </c>
    </row>
    <row r="105" spans="1:14" x14ac:dyDescent="0.2">
      <c r="A105" s="39"/>
      <c r="B105" s="40"/>
      <c r="C105" s="41"/>
      <c r="D105" s="42"/>
      <c r="E105" s="42"/>
      <c r="F105" s="41"/>
      <c r="G105" s="41"/>
      <c r="H105" s="41"/>
      <c r="I105" s="41"/>
      <c r="J105" s="41"/>
      <c r="K105" s="41"/>
      <c r="L105" s="41"/>
      <c r="M105" s="41"/>
      <c r="N105" s="43"/>
    </row>
    <row r="106" spans="1:14" x14ac:dyDescent="0.2">
      <c r="A106" s="29" t="s">
        <v>3144</v>
      </c>
      <c r="B106" s="30"/>
      <c r="C106" s="31"/>
      <c r="D106" s="32"/>
      <c r="E106" s="32"/>
      <c r="F106" s="31"/>
      <c r="G106" s="31"/>
      <c r="H106" s="31"/>
      <c r="I106" s="31"/>
      <c r="J106" s="31"/>
      <c r="K106" s="31"/>
      <c r="L106" s="31"/>
      <c r="M106" s="31"/>
      <c r="N106" s="33"/>
    </row>
    <row r="107" spans="1:14" x14ac:dyDescent="0.2">
      <c r="A107" s="29" t="s">
        <v>3145</v>
      </c>
      <c r="B107" s="30" t="s">
        <v>6</v>
      </c>
      <c r="C107" s="31" t="s">
        <v>7</v>
      </c>
      <c r="D107" s="32" t="s">
        <v>8</v>
      </c>
      <c r="E107" s="32" t="s">
        <v>9</v>
      </c>
      <c r="F107" s="31" t="s">
        <v>10</v>
      </c>
      <c r="G107" s="31" t="s">
        <v>11</v>
      </c>
      <c r="H107" s="31" t="s">
        <v>12</v>
      </c>
      <c r="I107" s="31" t="s">
        <v>13</v>
      </c>
      <c r="J107" s="31" t="s">
        <v>14</v>
      </c>
      <c r="K107" s="31" t="s">
        <v>15</v>
      </c>
      <c r="L107" s="31" t="s">
        <v>16</v>
      </c>
      <c r="M107" s="31" t="s">
        <v>17</v>
      </c>
      <c r="N107" s="33" t="s">
        <v>18</v>
      </c>
    </row>
    <row r="108" spans="1:14" x14ac:dyDescent="0.2">
      <c r="A108" s="34" t="s">
        <v>1600</v>
      </c>
      <c r="B108" s="35"/>
      <c r="C108" s="36"/>
      <c r="D108" s="37"/>
      <c r="E108" s="37"/>
      <c r="F108" s="36"/>
      <c r="G108" s="36"/>
      <c r="H108" s="36"/>
      <c r="I108" s="36"/>
      <c r="J108" s="36"/>
      <c r="K108" s="36"/>
      <c r="L108" s="36"/>
      <c r="M108" s="36"/>
      <c r="N108" s="38"/>
    </row>
    <row r="109" spans="1:14" x14ac:dyDescent="0.2">
      <c r="A109" s="39" t="s">
        <v>1601</v>
      </c>
      <c r="B109" s="40"/>
      <c r="C109" s="41">
        <v>0</v>
      </c>
      <c r="D109" s="42">
        <v>22.1157</v>
      </c>
      <c r="E109" s="42">
        <v>2.2403</v>
      </c>
      <c r="F109" s="41">
        <v>13053629</v>
      </c>
      <c r="G109" s="41">
        <v>760421</v>
      </c>
      <c r="H109" s="41">
        <v>13814050</v>
      </c>
      <c r="I109" s="41">
        <v>0</v>
      </c>
      <c r="J109" s="41">
        <v>4807290</v>
      </c>
      <c r="K109" s="41">
        <v>138141</v>
      </c>
      <c r="L109" s="41">
        <v>33211</v>
      </c>
      <c r="M109" s="41">
        <v>0</v>
      </c>
      <c r="N109" s="43">
        <v>18654551</v>
      </c>
    </row>
    <row r="110" spans="1:14" x14ac:dyDescent="0.2">
      <c r="A110" s="34" t="s">
        <v>24</v>
      </c>
      <c r="B110" s="35"/>
      <c r="C110" s="36">
        <f t="shared" ref="C110:N110" si="24">SUM(C109:C109)</f>
        <v>0</v>
      </c>
      <c r="D110" s="37">
        <f t="shared" si="24"/>
        <v>22.1157</v>
      </c>
      <c r="E110" s="37">
        <f t="shared" si="24"/>
        <v>2.2403</v>
      </c>
      <c r="F110" s="36">
        <f t="shared" si="24"/>
        <v>13053629</v>
      </c>
      <c r="G110" s="36">
        <f t="shared" si="24"/>
        <v>760421</v>
      </c>
      <c r="H110" s="36">
        <f t="shared" si="24"/>
        <v>13814050</v>
      </c>
      <c r="I110" s="36">
        <f t="shared" si="24"/>
        <v>0</v>
      </c>
      <c r="J110" s="36">
        <f t="shared" si="24"/>
        <v>4807290</v>
      </c>
      <c r="K110" s="36">
        <f t="shared" si="24"/>
        <v>138141</v>
      </c>
      <c r="L110" s="36">
        <f t="shared" si="24"/>
        <v>33211</v>
      </c>
      <c r="M110" s="36">
        <f t="shared" si="24"/>
        <v>0</v>
      </c>
      <c r="N110" s="38">
        <f t="shared" si="24"/>
        <v>18654551</v>
      </c>
    </row>
    <row r="111" spans="1:14" x14ac:dyDescent="0.2">
      <c r="A111" s="29" t="s">
        <v>3146</v>
      </c>
      <c r="B111" s="30"/>
      <c r="C111" s="31">
        <f t="shared" ref="C111:N111" si="25">C110</f>
        <v>0</v>
      </c>
      <c r="D111" s="32">
        <f t="shared" si="25"/>
        <v>22.1157</v>
      </c>
      <c r="E111" s="32">
        <f t="shared" si="25"/>
        <v>2.2403</v>
      </c>
      <c r="F111" s="31">
        <f t="shared" si="25"/>
        <v>13053629</v>
      </c>
      <c r="G111" s="31">
        <f t="shared" si="25"/>
        <v>760421</v>
      </c>
      <c r="H111" s="31">
        <f t="shared" si="25"/>
        <v>13814050</v>
      </c>
      <c r="I111" s="31">
        <f t="shared" si="25"/>
        <v>0</v>
      </c>
      <c r="J111" s="31">
        <f t="shared" si="25"/>
        <v>4807290</v>
      </c>
      <c r="K111" s="31">
        <f t="shared" si="25"/>
        <v>138141</v>
      </c>
      <c r="L111" s="31">
        <f t="shared" si="25"/>
        <v>33211</v>
      </c>
      <c r="M111" s="31">
        <f t="shared" si="25"/>
        <v>0</v>
      </c>
      <c r="N111" s="33">
        <f t="shared" si="25"/>
        <v>18654551</v>
      </c>
    </row>
    <row r="112" spans="1:14" x14ac:dyDescent="0.2">
      <c r="A112" s="39"/>
      <c r="B112" s="40"/>
      <c r="C112" s="41"/>
      <c r="D112" s="42"/>
      <c r="E112" s="42"/>
      <c r="F112" s="41"/>
      <c r="G112" s="41"/>
      <c r="H112" s="41"/>
      <c r="I112" s="41"/>
      <c r="J112" s="41"/>
      <c r="K112" s="41"/>
      <c r="L112" s="41"/>
      <c r="M112" s="41"/>
      <c r="N112" s="43"/>
    </row>
    <row r="113" spans="1:14" x14ac:dyDescent="0.2">
      <c r="A113" s="29" t="s">
        <v>3147</v>
      </c>
      <c r="B113" s="30"/>
      <c r="C113" s="31"/>
      <c r="D113" s="32"/>
      <c r="E113" s="32"/>
      <c r="F113" s="31"/>
      <c r="G113" s="31"/>
      <c r="H113" s="31"/>
      <c r="I113" s="31"/>
      <c r="J113" s="31"/>
      <c r="K113" s="31"/>
      <c r="L113" s="31"/>
      <c r="M113" s="31"/>
      <c r="N113" s="33"/>
    </row>
    <row r="114" spans="1:14" x14ac:dyDescent="0.2">
      <c r="A114" s="29" t="s">
        <v>3148</v>
      </c>
      <c r="B114" s="30" t="s">
        <v>6</v>
      </c>
      <c r="C114" s="31" t="s">
        <v>7</v>
      </c>
      <c r="D114" s="32" t="s">
        <v>8</v>
      </c>
      <c r="E114" s="32" t="s">
        <v>9</v>
      </c>
      <c r="F114" s="31" t="s">
        <v>10</v>
      </c>
      <c r="G114" s="31" t="s">
        <v>11</v>
      </c>
      <c r="H114" s="31" t="s">
        <v>12</v>
      </c>
      <c r="I114" s="31" t="s">
        <v>13</v>
      </c>
      <c r="J114" s="31" t="s">
        <v>14</v>
      </c>
      <c r="K114" s="31" t="s">
        <v>15</v>
      </c>
      <c r="L114" s="31" t="s">
        <v>16</v>
      </c>
      <c r="M114" s="31" t="s">
        <v>17</v>
      </c>
      <c r="N114" s="33" t="s">
        <v>18</v>
      </c>
    </row>
    <row r="115" spans="1:14" x14ac:dyDescent="0.2">
      <c r="A115" s="34" t="s">
        <v>1600</v>
      </c>
      <c r="B115" s="35"/>
      <c r="C115" s="36"/>
      <c r="D115" s="37"/>
      <c r="E115" s="37"/>
      <c r="F115" s="36"/>
      <c r="G115" s="36"/>
      <c r="H115" s="36"/>
      <c r="I115" s="36"/>
      <c r="J115" s="36"/>
      <c r="K115" s="36"/>
      <c r="L115" s="36"/>
      <c r="M115" s="36"/>
      <c r="N115" s="38"/>
    </row>
    <row r="116" spans="1:14" x14ac:dyDescent="0.2">
      <c r="A116" s="39" t="s">
        <v>40</v>
      </c>
      <c r="B116" s="40"/>
      <c r="C116" s="41">
        <v>0</v>
      </c>
      <c r="D116" s="42">
        <v>-0.17810000000000001</v>
      </c>
      <c r="E116" s="42">
        <v>0</v>
      </c>
      <c r="F116" s="41">
        <v>-134400</v>
      </c>
      <c r="G116" s="41">
        <v>0</v>
      </c>
      <c r="H116" s="41">
        <v>-134400</v>
      </c>
      <c r="I116" s="41">
        <v>0</v>
      </c>
      <c r="J116" s="41">
        <v>-46771</v>
      </c>
      <c r="K116" s="41">
        <v>-1344</v>
      </c>
      <c r="L116" s="41">
        <v>0</v>
      </c>
      <c r="M116" s="41">
        <v>0</v>
      </c>
      <c r="N116" s="43">
        <v>-181171</v>
      </c>
    </row>
    <row r="117" spans="1:14" x14ac:dyDescent="0.2">
      <c r="A117" s="39" t="s">
        <v>41</v>
      </c>
      <c r="B117" s="40"/>
      <c r="C117" s="41">
        <v>0</v>
      </c>
      <c r="D117" s="42">
        <v>0</v>
      </c>
      <c r="E117" s="42">
        <v>0</v>
      </c>
      <c r="F117" s="41">
        <v>0</v>
      </c>
      <c r="G117" s="41">
        <v>0</v>
      </c>
      <c r="H117" s="41">
        <v>0</v>
      </c>
      <c r="I117" s="41">
        <v>134400</v>
      </c>
      <c r="J117" s="41">
        <v>45427</v>
      </c>
      <c r="K117" s="41">
        <v>0</v>
      </c>
      <c r="L117" s="41">
        <v>0</v>
      </c>
      <c r="M117" s="41">
        <v>0</v>
      </c>
      <c r="N117" s="43">
        <v>179827</v>
      </c>
    </row>
    <row r="118" spans="1:14" x14ac:dyDescent="0.2">
      <c r="A118" s="39" t="s">
        <v>1601</v>
      </c>
      <c r="B118" s="40"/>
      <c r="C118" s="41">
        <v>0</v>
      </c>
      <c r="D118" s="42">
        <v>20.7319</v>
      </c>
      <c r="E118" s="42">
        <v>2.1120000000000001</v>
      </c>
      <c r="F118" s="41">
        <v>12236824</v>
      </c>
      <c r="G118" s="41">
        <v>716870</v>
      </c>
      <c r="H118" s="41">
        <v>12953694</v>
      </c>
      <c r="I118" s="41">
        <v>0</v>
      </c>
      <c r="J118" s="41">
        <v>4507886</v>
      </c>
      <c r="K118" s="41">
        <v>129537</v>
      </c>
      <c r="L118" s="41">
        <v>31240</v>
      </c>
      <c r="M118" s="41">
        <v>0</v>
      </c>
      <c r="N118" s="43">
        <v>17492820</v>
      </c>
    </row>
    <row r="119" spans="1:14" x14ac:dyDescent="0.2">
      <c r="A119" s="34" t="s">
        <v>24</v>
      </c>
      <c r="B119" s="35"/>
      <c r="C119" s="36">
        <f t="shared" ref="C119:N119" si="26">SUM(C116:C118)</f>
        <v>0</v>
      </c>
      <c r="D119" s="37">
        <f t="shared" si="26"/>
        <v>20.553799999999999</v>
      </c>
      <c r="E119" s="37">
        <f t="shared" si="26"/>
        <v>2.1120000000000001</v>
      </c>
      <c r="F119" s="36">
        <f t="shared" si="26"/>
        <v>12102424</v>
      </c>
      <c r="G119" s="36">
        <f t="shared" si="26"/>
        <v>716870</v>
      </c>
      <c r="H119" s="36">
        <f t="shared" si="26"/>
        <v>12819294</v>
      </c>
      <c r="I119" s="36">
        <f t="shared" si="26"/>
        <v>134400</v>
      </c>
      <c r="J119" s="36">
        <f t="shared" si="26"/>
        <v>4506542</v>
      </c>
      <c r="K119" s="36">
        <f t="shared" si="26"/>
        <v>128193</v>
      </c>
      <c r="L119" s="36">
        <f t="shared" si="26"/>
        <v>31240</v>
      </c>
      <c r="M119" s="36">
        <f t="shared" si="26"/>
        <v>0</v>
      </c>
      <c r="N119" s="38">
        <f t="shared" si="26"/>
        <v>17491476</v>
      </c>
    </row>
    <row r="120" spans="1:14" x14ac:dyDescent="0.2">
      <c r="A120" s="29" t="s">
        <v>3149</v>
      </c>
      <c r="B120" s="30"/>
      <c r="C120" s="31">
        <f t="shared" ref="C120:N120" si="27">C119</f>
        <v>0</v>
      </c>
      <c r="D120" s="32">
        <f t="shared" si="27"/>
        <v>20.553799999999999</v>
      </c>
      <c r="E120" s="32">
        <f t="shared" si="27"/>
        <v>2.1120000000000001</v>
      </c>
      <c r="F120" s="31">
        <f t="shared" si="27"/>
        <v>12102424</v>
      </c>
      <c r="G120" s="31">
        <f t="shared" si="27"/>
        <v>716870</v>
      </c>
      <c r="H120" s="31">
        <f t="shared" si="27"/>
        <v>12819294</v>
      </c>
      <c r="I120" s="31">
        <f t="shared" si="27"/>
        <v>134400</v>
      </c>
      <c r="J120" s="31">
        <f t="shared" si="27"/>
        <v>4506542</v>
      </c>
      <c r="K120" s="31">
        <f t="shared" si="27"/>
        <v>128193</v>
      </c>
      <c r="L120" s="31">
        <f t="shared" si="27"/>
        <v>31240</v>
      </c>
      <c r="M120" s="31">
        <f t="shared" si="27"/>
        <v>0</v>
      </c>
      <c r="N120" s="33">
        <f t="shared" si="27"/>
        <v>17491476</v>
      </c>
    </row>
    <row r="121" spans="1:14" x14ac:dyDescent="0.2">
      <c r="A121" s="39"/>
      <c r="B121" s="40"/>
      <c r="C121" s="41"/>
      <c r="D121" s="42"/>
      <c r="E121" s="42"/>
      <c r="F121" s="41"/>
      <c r="G121" s="41"/>
      <c r="H121" s="41"/>
      <c r="I121" s="41"/>
      <c r="J121" s="41"/>
      <c r="K121" s="41"/>
      <c r="L121" s="41"/>
      <c r="M121" s="41"/>
      <c r="N121" s="43"/>
    </row>
    <row r="122" spans="1:14" x14ac:dyDescent="0.2">
      <c r="A122" s="29" t="s">
        <v>3150</v>
      </c>
      <c r="B122" s="30"/>
      <c r="C122" s="31"/>
      <c r="D122" s="32"/>
      <c r="E122" s="32"/>
      <c r="F122" s="31"/>
      <c r="G122" s="31"/>
      <c r="H122" s="31"/>
      <c r="I122" s="31"/>
      <c r="J122" s="31"/>
      <c r="K122" s="31"/>
      <c r="L122" s="31"/>
      <c r="M122" s="31"/>
      <c r="N122" s="33"/>
    </row>
    <row r="123" spans="1:14" x14ac:dyDescent="0.2">
      <c r="A123" s="29" t="s">
        <v>3151</v>
      </c>
      <c r="B123" s="30" t="s">
        <v>6</v>
      </c>
      <c r="C123" s="31" t="s">
        <v>7</v>
      </c>
      <c r="D123" s="32" t="s">
        <v>8</v>
      </c>
      <c r="E123" s="32" t="s">
        <v>9</v>
      </c>
      <c r="F123" s="31" t="s">
        <v>10</v>
      </c>
      <c r="G123" s="31" t="s">
        <v>11</v>
      </c>
      <c r="H123" s="31" t="s">
        <v>12</v>
      </c>
      <c r="I123" s="31" t="s">
        <v>13</v>
      </c>
      <c r="J123" s="31" t="s">
        <v>14</v>
      </c>
      <c r="K123" s="31" t="s">
        <v>15</v>
      </c>
      <c r="L123" s="31" t="s">
        <v>16</v>
      </c>
      <c r="M123" s="31" t="s">
        <v>17</v>
      </c>
      <c r="N123" s="33" t="s">
        <v>18</v>
      </c>
    </row>
    <row r="124" spans="1:14" x14ac:dyDescent="0.2">
      <c r="A124" s="34" t="s">
        <v>1600</v>
      </c>
      <c r="B124" s="35"/>
      <c r="C124" s="36"/>
      <c r="D124" s="37"/>
      <c r="E124" s="37"/>
      <c r="F124" s="36"/>
      <c r="G124" s="36"/>
      <c r="H124" s="36"/>
      <c r="I124" s="36"/>
      <c r="J124" s="36"/>
      <c r="K124" s="36"/>
      <c r="L124" s="36"/>
      <c r="M124" s="36"/>
      <c r="N124" s="38"/>
    </row>
    <row r="125" spans="1:14" x14ac:dyDescent="0.2">
      <c r="A125" s="39" t="s">
        <v>1601</v>
      </c>
      <c r="B125" s="40"/>
      <c r="C125" s="41">
        <v>0</v>
      </c>
      <c r="D125" s="42">
        <v>16.549199999999999</v>
      </c>
      <c r="E125" s="42">
        <v>1.6536999999999999</v>
      </c>
      <c r="F125" s="41">
        <v>9768013</v>
      </c>
      <c r="G125" s="41">
        <v>561291</v>
      </c>
      <c r="H125" s="41">
        <v>10329304</v>
      </c>
      <c r="I125" s="41">
        <v>0</v>
      </c>
      <c r="J125" s="41">
        <v>3594598</v>
      </c>
      <c r="K125" s="41">
        <v>103293</v>
      </c>
      <c r="L125" s="41">
        <v>23889</v>
      </c>
      <c r="M125" s="41">
        <v>0</v>
      </c>
      <c r="N125" s="43">
        <v>13947791</v>
      </c>
    </row>
    <row r="126" spans="1:14" x14ac:dyDescent="0.2">
      <c r="A126" s="39" t="s">
        <v>1844</v>
      </c>
      <c r="B126" s="40"/>
      <c r="C126" s="41">
        <v>0</v>
      </c>
      <c r="D126" s="42">
        <v>0</v>
      </c>
      <c r="E126" s="42">
        <v>0</v>
      </c>
      <c r="F126" s="41">
        <v>24000</v>
      </c>
      <c r="G126" s="41">
        <v>0</v>
      </c>
      <c r="H126" s="41">
        <v>24000</v>
      </c>
      <c r="I126" s="41">
        <v>0</v>
      </c>
      <c r="J126" s="41">
        <v>8352</v>
      </c>
      <c r="K126" s="41">
        <v>240</v>
      </c>
      <c r="L126" s="41">
        <v>4500</v>
      </c>
      <c r="M126" s="41">
        <v>0</v>
      </c>
      <c r="N126" s="43">
        <v>36852</v>
      </c>
    </row>
    <row r="127" spans="1:14" x14ac:dyDescent="0.2">
      <c r="A127" s="34" t="s">
        <v>24</v>
      </c>
      <c r="B127" s="35"/>
      <c r="C127" s="36">
        <f t="shared" ref="C127:N127" si="28">SUM(C125:C126)</f>
        <v>0</v>
      </c>
      <c r="D127" s="37">
        <f t="shared" si="28"/>
        <v>16.549199999999999</v>
      </c>
      <c r="E127" s="37">
        <f t="shared" si="28"/>
        <v>1.6536999999999999</v>
      </c>
      <c r="F127" s="36">
        <f t="shared" si="28"/>
        <v>9792013</v>
      </c>
      <c r="G127" s="36">
        <f t="shared" si="28"/>
        <v>561291</v>
      </c>
      <c r="H127" s="36">
        <f t="shared" si="28"/>
        <v>10353304</v>
      </c>
      <c r="I127" s="36">
        <f t="shared" si="28"/>
        <v>0</v>
      </c>
      <c r="J127" s="36">
        <f t="shared" si="28"/>
        <v>3602950</v>
      </c>
      <c r="K127" s="36">
        <f t="shared" si="28"/>
        <v>103533</v>
      </c>
      <c r="L127" s="36">
        <f t="shared" si="28"/>
        <v>28389</v>
      </c>
      <c r="M127" s="36">
        <f t="shared" si="28"/>
        <v>0</v>
      </c>
      <c r="N127" s="38">
        <f t="shared" si="28"/>
        <v>13984643</v>
      </c>
    </row>
    <row r="128" spans="1:14" x14ac:dyDescent="0.2">
      <c r="A128" s="29" t="s">
        <v>3152</v>
      </c>
      <c r="B128" s="30"/>
      <c r="C128" s="31">
        <f t="shared" ref="C128:N128" si="29">C127</f>
        <v>0</v>
      </c>
      <c r="D128" s="32">
        <f t="shared" si="29"/>
        <v>16.549199999999999</v>
      </c>
      <c r="E128" s="32">
        <f t="shared" si="29"/>
        <v>1.6536999999999999</v>
      </c>
      <c r="F128" s="31">
        <f t="shared" si="29"/>
        <v>9792013</v>
      </c>
      <c r="G128" s="31">
        <f t="shared" si="29"/>
        <v>561291</v>
      </c>
      <c r="H128" s="31">
        <f t="shared" si="29"/>
        <v>10353304</v>
      </c>
      <c r="I128" s="31">
        <f t="shared" si="29"/>
        <v>0</v>
      </c>
      <c r="J128" s="31">
        <f t="shared" si="29"/>
        <v>3602950</v>
      </c>
      <c r="K128" s="31">
        <f t="shared" si="29"/>
        <v>103533</v>
      </c>
      <c r="L128" s="31">
        <f t="shared" si="29"/>
        <v>28389</v>
      </c>
      <c r="M128" s="31">
        <f t="shared" si="29"/>
        <v>0</v>
      </c>
      <c r="N128" s="33">
        <f t="shared" si="29"/>
        <v>13984643</v>
      </c>
    </row>
    <row r="129" spans="1:14" x14ac:dyDescent="0.2">
      <c r="A129" s="39"/>
      <c r="B129" s="40"/>
      <c r="C129" s="41"/>
      <c r="D129" s="42"/>
      <c r="E129" s="42"/>
      <c r="F129" s="41"/>
      <c r="G129" s="41"/>
      <c r="H129" s="41"/>
      <c r="I129" s="41"/>
      <c r="J129" s="41"/>
      <c r="K129" s="41"/>
      <c r="L129" s="41"/>
      <c r="M129" s="41"/>
      <c r="N129" s="43"/>
    </row>
    <row r="130" spans="1:14" x14ac:dyDescent="0.2">
      <c r="A130" s="29" t="s">
        <v>3153</v>
      </c>
      <c r="B130" s="30"/>
      <c r="C130" s="31"/>
      <c r="D130" s="32"/>
      <c r="E130" s="32"/>
      <c r="F130" s="31"/>
      <c r="G130" s="31"/>
      <c r="H130" s="31"/>
      <c r="I130" s="31"/>
      <c r="J130" s="31"/>
      <c r="K130" s="31"/>
      <c r="L130" s="31"/>
      <c r="M130" s="31"/>
      <c r="N130" s="33"/>
    </row>
    <row r="131" spans="1:14" x14ac:dyDescent="0.2">
      <c r="A131" s="29" t="s">
        <v>3154</v>
      </c>
      <c r="B131" s="30" t="s">
        <v>6</v>
      </c>
      <c r="C131" s="31" t="s">
        <v>7</v>
      </c>
      <c r="D131" s="32" t="s">
        <v>8</v>
      </c>
      <c r="E131" s="32" t="s">
        <v>9</v>
      </c>
      <c r="F131" s="31" t="s">
        <v>10</v>
      </c>
      <c r="G131" s="31" t="s">
        <v>11</v>
      </c>
      <c r="H131" s="31" t="s">
        <v>12</v>
      </c>
      <c r="I131" s="31" t="s">
        <v>13</v>
      </c>
      <c r="J131" s="31" t="s">
        <v>14</v>
      </c>
      <c r="K131" s="31" t="s">
        <v>15</v>
      </c>
      <c r="L131" s="31" t="s">
        <v>16</v>
      </c>
      <c r="M131" s="31" t="s">
        <v>17</v>
      </c>
      <c r="N131" s="33" t="s">
        <v>18</v>
      </c>
    </row>
    <row r="132" spans="1:14" x14ac:dyDescent="0.2">
      <c r="A132" s="34" t="s">
        <v>1600</v>
      </c>
      <c r="B132" s="35"/>
      <c r="C132" s="36"/>
      <c r="D132" s="37"/>
      <c r="E132" s="37"/>
      <c r="F132" s="36"/>
      <c r="G132" s="36"/>
      <c r="H132" s="36"/>
      <c r="I132" s="36"/>
      <c r="J132" s="36"/>
      <c r="K132" s="36"/>
      <c r="L132" s="36"/>
      <c r="M132" s="36"/>
      <c r="N132" s="38"/>
    </row>
    <row r="133" spans="1:14" x14ac:dyDescent="0.2">
      <c r="A133" s="39" t="s">
        <v>40</v>
      </c>
      <c r="B133" s="40"/>
      <c r="C133" s="41">
        <v>0</v>
      </c>
      <c r="D133" s="42">
        <v>-0.72240000000000004</v>
      </c>
      <c r="E133" s="42">
        <v>0</v>
      </c>
      <c r="F133" s="41">
        <v>-361200</v>
      </c>
      <c r="G133" s="41">
        <v>0</v>
      </c>
      <c r="H133" s="41">
        <v>-361200</v>
      </c>
      <c r="I133" s="41">
        <v>0</v>
      </c>
      <c r="J133" s="41">
        <v>-125698</v>
      </c>
      <c r="K133" s="41">
        <v>-3612</v>
      </c>
      <c r="L133" s="41">
        <v>0</v>
      </c>
      <c r="M133" s="41">
        <v>0</v>
      </c>
      <c r="N133" s="43">
        <v>-486898</v>
      </c>
    </row>
    <row r="134" spans="1:14" x14ac:dyDescent="0.2">
      <c r="A134" s="39" t="s">
        <v>41</v>
      </c>
      <c r="B134" s="40"/>
      <c r="C134" s="41">
        <v>0</v>
      </c>
      <c r="D134" s="42">
        <v>0</v>
      </c>
      <c r="E134" s="42">
        <v>0</v>
      </c>
      <c r="F134" s="41">
        <v>0</v>
      </c>
      <c r="G134" s="41">
        <v>0</v>
      </c>
      <c r="H134" s="41">
        <v>0</v>
      </c>
      <c r="I134" s="41">
        <v>361200</v>
      </c>
      <c r="J134" s="41">
        <v>122086</v>
      </c>
      <c r="K134" s="41">
        <v>0</v>
      </c>
      <c r="L134" s="41">
        <v>0</v>
      </c>
      <c r="M134" s="41">
        <v>0</v>
      </c>
      <c r="N134" s="43">
        <v>483286</v>
      </c>
    </row>
    <row r="135" spans="1:14" x14ac:dyDescent="0.2">
      <c r="A135" s="39" t="s">
        <v>1601</v>
      </c>
      <c r="B135" s="40"/>
      <c r="C135" s="41">
        <v>0</v>
      </c>
      <c r="D135" s="42">
        <v>15.5655</v>
      </c>
      <c r="E135" s="42">
        <v>1.5591999999999999</v>
      </c>
      <c r="F135" s="41">
        <v>9187388</v>
      </c>
      <c r="G135" s="41">
        <v>529232</v>
      </c>
      <c r="H135" s="41">
        <v>9716620</v>
      </c>
      <c r="I135" s="41">
        <v>0</v>
      </c>
      <c r="J135" s="41">
        <v>3381384</v>
      </c>
      <c r="K135" s="41">
        <v>97166</v>
      </c>
      <c r="L135" s="41">
        <v>22984</v>
      </c>
      <c r="M135" s="41">
        <v>0</v>
      </c>
      <c r="N135" s="43">
        <v>13120988</v>
      </c>
    </row>
    <row r="136" spans="1:14" x14ac:dyDescent="0.2">
      <c r="A136" s="39" t="s">
        <v>1844</v>
      </c>
      <c r="B136" s="40"/>
      <c r="C136" s="41">
        <v>0</v>
      </c>
      <c r="D136" s="42">
        <v>0</v>
      </c>
      <c r="E136" s="42">
        <v>0</v>
      </c>
      <c r="F136" s="41">
        <v>60000</v>
      </c>
      <c r="G136" s="41">
        <v>0</v>
      </c>
      <c r="H136" s="41">
        <v>60000</v>
      </c>
      <c r="I136" s="41">
        <v>0</v>
      </c>
      <c r="J136" s="41">
        <v>20880</v>
      </c>
      <c r="K136" s="41">
        <v>600</v>
      </c>
      <c r="L136" s="41">
        <v>11250</v>
      </c>
      <c r="M136" s="41">
        <v>0</v>
      </c>
      <c r="N136" s="43">
        <v>92130</v>
      </c>
    </row>
    <row r="137" spans="1:14" x14ac:dyDescent="0.2">
      <c r="A137" s="34" t="s">
        <v>24</v>
      </c>
      <c r="B137" s="35"/>
      <c r="C137" s="36">
        <f t="shared" ref="C137:N137" si="30">SUM(C133:C136)</f>
        <v>0</v>
      </c>
      <c r="D137" s="37">
        <f t="shared" si="30"/>
        <v>14.8431</v>
      </c>
      <c r="E137" s="37">
        <f t="shared" si="30"/>
        <v>1.5591999999999999</v>
      </c>
      <c r="F137" s="36">
        <f t="shared" si="30"/>
        <v>8886188</v>
      </c>
      <c r="G137" s="36">
        <f t="shared" si="30"/>
        <v>529232</v>
      </c>
      <c r="H137" s="36">
        <f t="shared" si="30"/>
        <v>9415420</v>
      </c>
      <c r="I137" s="36">
        <f t="shared" si="30"/>
        <v>361200</v>
      </c>
      <c r="J137" s="36">
        <f t="shared" si="30"/>
        <v>3398652</v>
      </c>
      <c r="K137" s="36">
        <f t="shared" si="30"/>
        <v>94154</v>
      </c>
      <c r="L137" s="36">
        <f t="shared" si="30"/>
        <v>34234</v>
      </c>
      <c r="M137" s="36">
        <f t="shared" si="30"/>
        <v>0</v>
      </c>
      <c r="N137" s="38">
        <f t="shared" si="30"/>
        <v>13209506</v>
      </c>
    </row>
    <row r="138" spans="1:14" x14ac:dyDescent="0.2">
      <c r="A138" s="29" t="s">
        <v>3155</v>
      </c>
      <c r="B138" s="30"/>
      <c r="C138" s="31">
        <f t="shared" ref="C138:N138" si="31">C137</f>
        <v>0</v>
      </c>
      <c r="D138" s="32">
        <f t="shared" si="31"/>
        <v>14.8431</v>
      </c>
      <c r="E138" s="32">
        <f t="shared" si="31"/>
        <v>1.5591999999999999</v>
      </c>
      <c r="F138" s="31">
        <f t="shared" si="31"/>
        <v>8886188</v>
      </c>
      <c r="G138" s="31">
        <f t="shared" si="31"/>
        <v>529232</v>
      </c>
      <c r="H138" s="31">
        <f t="shared" si="31"/>
        <v>9415420</v>
      </c>
      <c r="I138" s="31">
        <f t="shared" si="31"/>
        <v>361200</v>
      </c>
      <c r="J138" s="31">
        <f t="shared" si="31"/>
        <v>3398652</v>
      </c>
      <c r="K138" s="31">
        <f t="shared" si="31"/>
        <v>94154</v>
      </c>
      <c r="L138" s="31">
        <f t="shared" si="31"/>
        <v>34234</v>
      </c>
      <c r="M138" s="31">
        <f t="shared" si="31"/>
        <v>0</v>
      </c>
      <c r="N138" s="33">
        <f t="shared" si="31"/>
        <v>13209506</v>
      </c>
    </row>
    <row r="139" spans="1:14" x14ac:dyDescent="0.2">
      <c r="A139" s="39"/>
      <c r="B139" s="40"/>
      <c r="C139" s="41"/>
      <c r="D139" s="42"/>
      <c r="E139" s="42"/>
      <c r="F139" s="41"/>
      <c r="G139" s="41"/>
      <c r="H139" s="41"/>
      <c r="I139" s="41"/>
      <c r="J139" s="41"/>
      <c r="K139" s="41"/>
      <c r="L139" s="41"/>
      <c r="M139" s="41"/>
      <c r="N139" s="43"/>
    </row>
    <row r="140" spans="1:14" x14ac:dyDescent="0.2">
      <c r="A140" s="29" t="s">
        <v>3156</v>
      </c>
      <c r="B140" s="30"/>
      <c r="C140" s="31"/>
      <c r="D140" s="32"/>
      <c r="E140" s="32"/>
      <c r="F140" s="31"/>
      <c r="G140" s="31"/>
      <c r="H140" s="31"/>
      <c r="I140" s="31"/>
      <c r="J140" s="31"/>
      <c r="K140" s="31"/>
      <c r="L140" s="31"/>
      <c r="M140" s="31"/>
      <c r="N140" s="33"/>
    </row>
    <row r="141" spans="1:14" x14ac:dyDescent="0.2">
      <c r="A141" s="29" t="s">
        <v>3157</v>
      </c>
      <c r="B141" s="30" t="s">
        <v>6</v>
      </c>
      <c r="C141" s="31" t="s">
        <v>7</v>
      </c>
      <c r="D141" s="32" t="s">
        <v>8</v>
      </c>
      <c r="E141" s="32" t="s">
        <v>9</v>
      </c>
      <c r="F141" s="31" t="s">
        <v>10</v>
      </c>
      <c r="G141" s="31" t="s">
        <v>11</v>
      </c>
      <c r="H141" s="31" t="s">
        <v>12</v>
      </c>
      <c r="I141" s="31" t="s">
        <v>13</v>
      </c>
      <c r="J141" s="31" t="s">
        <v>14</v>
      </c>
      <c r="K141" s="31" t="s">
        <v>15</v>
      </c>
      <c r="L141" s="31" t="s">
        <v>16</v>
      </c>
      <c r="M141" s="31" t="s">
        <v>17</v>
      </c>
      <c r="N141" s="33" t="s">
        <v>18</v>
      </c>
    </row>
    <row r="142" spans="1:14" x14ac:dyDescent="0.2">
      <c r="A142" s="34" t="s">
        <v>1600</v>
      </c>
      <c r="B142" s="35"/>
      <c r="C142" s="36"/>
      <c r="D142" s="37"/>
      <c r="E142" s="37"/>
      <c r="F142" s="36"/>
      <c r="G142" s="36"/>
      <c r="H142" s="36"/>
      <c r="I142" s="36"/>
      <c r="J142" s="36"/>
      <c r="K142" s="36"/>
      <c r="L142" s="36"/>
      <c r="M142" s="36"/>
      <c r="N142" s="38"/>
    </row>
    <row r="143" spans="1:14" x14ac:dyDescent="0.2">
      <c r="A143" s="39" t="s">
        <v>1601</v>
      </c>
      <c r="B143" s="40"/>
      <c r="C143" s="41">
        <v>0</v>
      </c>
      <c r="D143" s="42">
        <v>5.6098999999999997</v>
      </c>
      <c r="E143" s="42">
        <v>0.5534</v>
      </c>
      <c r="F143" s="41">
        <v>3311168</v>
      </c>
      <c r="G143" s="41">
        <v>187838</v>
      </c>
      <c r="H143" s="41">
        <v>3499006</v>
      </c>
      <c r="I143" s="41">
        <v>0</v>
      </c>
      <c r="J143" s="41">
        <v>1217654</v>
      </c>
      <c r="K143" s="41">
        <v>34990</v>
      </c>
      <c r="L143" s="41">
        <v>8158</v>
      </c>
      <c r="M143" s="41">
        <v>0</v>
      </c>
      <c r="N143" s="43">
        <v>4724818</v>
      </c>
    </row>
    <row r="144" spans="1:14" x14ac:dyDescent="0.2">
      <c r="A144" s="39" t="s">
        <v>1844</v>
      </c>
      <c r="B144" s="40"/>
      <c r="C144" s="41">
        <v>0</v>
      </c>
      <c r="D144" s="42">
        <v>0</v>
      </c>
      <c r="E144" s="42">
        <v>0</v>
      </c>
      <c r="F144" s="41">
        <v>12000</v>
      </c>
      <c r="G144" s="41">
        <v>0</v>
      </c>
      <c r="H144" s="41">
        <v>12000</v>
      </c>
      <c r="I144" s="41">
        <v>0</v>
      </c>
      <c r="J144" s="41">
        <v>4176</v>
      </c>
      <c r="K144" s="41">
        <v>120</v>
      </c>
      <c r="L144" s="41">
        <v>2250</v>
      </c>
      <c r="M144" s="41">
        <v>0</v>
      </c>
      <c r="N144" s="43">
        <v>18426</v>
      </c>
    </row>
    <row r="145" spans="1:14" x14ac:dyDescent="0.2">
      <c r="A145" s="34" t="s">
        <v>24</v>
      </c>
      <c r="B145" s="35"/>
      <c r="C145" s="36">
        <f t="shared" ref="C145:N145" si="32">SUM(C143:C144)</f>
        <v>0</v>
      </c>
      <c r="D145" s="37">
        <f t="shared" si="32"/>
        <v>5.6098999999999997</v>
      </c>
      <c r="E145" s="37">
        <f t="shared" si="32"/>
        <v>0.5534</v>
      </c>
      <c r="F145" s="36">
        <f t="shared" si="32"/>
        <v>3323168</v>
      </c>
      <c r="G145" s="36">
        <f t="shared" si="32"/>
        <v>187838</v>
      </c>
      <c r="H145" s="36">
        <f t="shared" si="32"/>
        <v>3511006</v>
      </c>
      <c r="I145" s="36">
        <f t="shared" si="32"/>
        <v>0</v>
      </c>
      <c r="J145" s="36">
        <f t="shared" si="32"/>
        <v>1221830</v>
      </c>
      <c r="K145" s="36">
        <f t="shared" si="32"/>
        <v>35110</v>
      </c>
      <c r="L145" s="36">
        <f t="shared" si="32"/>
        <v>10408</v>
      </c>
      <c r="M145" s="36">
        <f t="shared" si="32"/>
        <v>0</v>
      </c>
      <c r="N145" s="38">
        <f t="shared" si="32"/>
        <v>4743244</v>
      </c>
    </row>
    <row r="146" spans="1:14" x14ac:dyDescent="0.2">
      <c r="A146" s="29" t="s">
        <v>3158</v>
      </c>
      <c r="B146" s="30"/>
      <c r="C146" s="31">
        <f t="shared" ref="C146:N146" si="33">C145</f>
        <v>0</v>
      </c>
      <c r="D146" s="32">
        <f t="shared" si="33"/>
        <v>5.6098999999999997</v>
      </c>
      <c r="E146" s="32">
        <f t="shared" si="33"/>
        <v>0.5534</v>
      </c>
      <c r="F146" s="31">
        <f t="shared" si="33"/>
        <v>3323168</v>
      </c>
      <c r="G146" s="31">
        <f t="shared" si="33"/>
        <v>187838</v>
      </c>
      <c r="H146" s="31">
        <f t="shared" si="33"/>
        <v>3511006</v>
      </c>
      <c r="I146" s="31">
        <f t="shared" si="33"/>
        <v>0</v>
      </c>
      <c r="J146" s="31">
        <f t="shared" si="33"/>
        <v>1221830</v>
      </c>
      <c r="K146" s="31">
        <f t="shared" si="33"/>
        <v>35110</v>
      </c>
      <c r="L146" s="31">
        <f t="shared" si="33"/>
        <v>10408</v>
      </c>
      <c r="M146" s="31">
        <f t="shared" si="33"/>
        <v>0</v>
      </c>
      <c r="N146" s="33">
        <f t="shared" si="33"/>
        <v>4743244</v>
      </c>
    </row>
    <row r="147" spans="1:14" x14ac:dyDescent="0.2">
      <c r="A147" s="39"/>
      <c r="B147" s="40"/>
      <c r="C147" s="41"/>
      <c r="D147" s="42"/>
      <c r="E147" s="42"/>
      <c r="F147" s="41"/>
      <c r="G147" s="41"/>
      <c r="H147" s="41"/>
      <c r="I147" s="41"/>
      <c r="J147" s="41"/>
      <c r="K147" s="41"/>
      <c r="L147" s="41"/>
      <c r="M147" s="41"/>
      <c r="N147" s="43"/>
    </row>
    <row r="148" spans="1:14" x14ac:dyDescent="0.2">
      <c r="A148" s="29" t="s">
        <v>3159</v>
      </c>
      <c r="B148" s="30"/>
      <c r="C148" s="31"/>
      <c r="D148" s="32"/>
      <c r="E148" s="32"/>
      <c r="F148" s="31"/>
      <c r="G148" s="31"/>
      <c r="H148" s="31"/>
      <c r="I148" s="31"/>
      <c r="J148" s="31"/>
      <c r="K148" s="31"/>
      <c r="L148" s="31"/>
      <c r="M148" s="31"/>
      <c r="N148" s="33"/>
    </row>
    <row r="149" spans="1:14" x14ac:dyDescent="0.2">
      <c r="A149" s="29" t="s">
        <v>3160</v>
      </c>
      <c r="B149" s="30" t="s">
        <v>6</v>
      </c>
      <c r="C149" s="31" t="s">
        <v>7</v>
      </c>
      <c r="D149" s="32" t="s">
        <v>8</v>
      </c>
      <c r="E149" s="32" t="s">
        <v>9</v>
      </c>
      <c r="F149" s="31" t="s">
        <v>10</v>
      </c>
      <c r="G149" s="31" t="s">
        <v>11</v>
      </c>
      <c r="H149" s="31" t="s">
        <v>12</v>
      </c>
      <c r="I149" s="31" t="s">
        <v>13</v>
      </c>
      <c r="J149" s="31" t="s">
        <v>14</v>
      </c>
      <c r="K149" s="31" t="s">
        <v>15</v>
      </c>
      <c r="L149" s="31" t="s">
        <v>16</v>
      </c>
      <c r="M149" s="31" t="s">
        <v>17</v>
      </c>
      <c r="N149" s="33" t="s">
        <v>18</v>
      </c>
    </row>
    <row r="150" spans="1:14" x14ac:dyDescent="0.2">
      <c r="A150" s="34" t="s">
        <v>1600</v>
      </c>
      <c r="B150" s="35"/>
      <c r="C150" s="36"/>
      <c r="D150" s="37"/>
      <c r="E150" s="37"/>
      <c r="F150" s="36"/>
      <c r="G150" s="36"/>
      <c r="H150" s="36"/>
      <c r="I150" s="36"/>
      <c r="J150" s="36"/>
      <c r="K150" s="36"/>
      <c r="L150" s="36"/>
      <c r="M150" s="36"/>
      <c r="N150" s="38"/>
    </row>
    <row r="151" spans="1:14" x14ac:dyDescent="0.2">
      <c r="A151" s="39" t="s">
        <v>40</v>
      </c>
      <c r="B151" s="40"/>
      <c r="C151" s="41">
        <v>0</v>
      </c>
      <c r="D151" s="42">
        <v>-0.58799999999999997</v>
      </c>
      <c r="E151" s="42">
        <v>0</v>
      </c>
      <c r="F151" s="41">
        <v>-294000</v>
      </c>
      <c r="G151" s="41">
        <v>0</v>
      </c>
      <c r="H151" s="41">
        <v>-294000</v>
      </c>
      <c r="I151" s="41">
        <v>0</v>
      </c>
      <c r="J151" s="41">
        <v>-102312</v>
      </c>
      <c r="K151" s="41">
        <v>-2940</v>
      </c>
      <c r="L151" s="41">
        <v>0</v>
      </c>
      <c r="M151" s="41">
        <v>0</v>
      </c>
      <c r="N151" s="43">
        <v>-396312</v>
      </c>
    </row>
    <row r="152" spans="1:14" x14ac:dyDescent="0.2">
      <c r="A152" s="39" t="s">
        <v>41</v>
      </c>
      <c r="B152" s="40"/>
      <c r="C152" s="41">
        <v>0</v>
      </c>
      <c r="D152" s="42">
        <v>0</v>
      </c>
      <c r="E152" s="42">
        <v>0</v>
      </c>
      <c r="F152" s="41">
        <v>0</v>
      </c>
      <c r="G152" s="41">
        <v>0</v>
      </c>
      <c r="H152" s="41">
        <v>0</v>
      </c>
      <c r="I152" s="41">
        <v>294000</v>
      </c>
      <c r="J152" s="41">
        <v>99372</v>
      </c>
      <c r="K152" s="41">
        <v>0</v>
      </c>
      <c r="L152" s="41">
        <v>0</v>
      </c>
      <c r="M152" s="41">
        <v>0</v>
      </c>
      <c r="N152" s="43">
        <v>393372</v>
      </c>
    </row>
    <row r="153" spans="1:14" x14ac:dyDescent="0.2">
      <c r="A153" s="39" t="s">
        <v>1601</v>
      </c>
      <c r="B153" s="40"/>
      <c r="C153" s="41">
        <v>0</v>
      </c>
      <c r="D153" s="42">
        <v>53.401899999999998</v>
      </c>
      <c r="E153" s="42">
        <v>5.3617999999999997</v>
      </c>
      <c r="F153" s="41">
        <v>31520066</v>
      </c>
      <c r="G153" s="41">
        <v>1819914</v>
      </c>
      <c r="H153" s="41">
        <v>33339980</v>
      </c>
      <c r="I153" s="41">
        <v>0</v>
      </c>
      <c r="J153" s="41">
        <v>11602313</v>
      </c>
      <c r="K153" s="41">
        <v>333400</v>
      </c>
      <c r="L153" s="41">
        <v>78546</v>
      </c>
      <c r="M153" s="41">
        <v>0</v>
      </c>
      <c r="N153" s="43">
        <v>45020839</v>
      </c>
    </row>
    <row r="154" spans="1:14" x14ac:dyDescent="0.2">
      <c r="A154" s="39" t="s">
        <v>1844</v>
      </c>
      <c r="B154" s="40"/>
      <c r="C154" s="41">
        <v>0</v>
      </c>
      <c r="D154" s="42">
        <v>0</v>
      </c>
      <c r="E154" s="42">
        <v>0</v>
      </c>
      <c r="F154" s="41">
        <v>24000</v>
      </c>
      <c r="G154" s="41">
        <v>0</v>
      </c>
      <c r="H154" s="41">
        <v>24000</v>
      </c>
      <c r="I154" s="41">
        <v>0</v>
      </c>
      <c r="J154" s="41">
        <v>8352</v>
      </c>
      <c r="K154" s="41">
        <v>240</v>
      </c>
      <c r="L154" s="41">
        <v>4500</v>
      </c>
      <c r="M154" s="41">
        <v>0</v>
      </c>
      <c r="N154" s="43">
        <v>36852</v>
      </c>
    </row>
    <row r="155" spans="1:14" x14ac:dyDescent="0.2">
      <c r="A155" s="34" t="s">
        <v>24</v>
      </c>
      <c r="B155" s="35"/>
      <c r="C155" s="36">
        <f t="shared" ref="C155:N155" si="34">SUM(C151:C154)</f>
        <v>0</v>
      </c>
      <c r="D155" s="37">
        <f t="shared" si="34"/>
        <v>52.813899999999997</v>
      </c>
      <c r="E155" s="37">
        <f t="shared" si="34"/>
        <v>5.3617999999999997</v>
      </c>
      <c r="F155" s="36">
        <f t="shared" si="34"/>
        <v>31250066</v>
      </c>
      <c r="G155" s="36">
        <f t="shared" si="34"/>
        <v>1819914</v>
      </c>
      <c r="H155" s="36">
        <f t="shared" si="34"/>
        <v>33069980</v>
      </c>
      <c r="I155" s="36">
        <f t="shared" si="34"/>
        <v>294000</v>
      </c>
      <c r="J155" s="36">
        <f t="shared" si="34"/>
        <v>11607725</v>
      </c>
      <c r="K155" s="36">
        <f t="shared" si="34"/>
        <v>330700</v>
      </c>
      <c r="L155" s="36">
        <f t="shared" si="34"/>
        <v>83046</v>
      </c>
      <c r="M155" s="36">
        <f t="shared" si="34"/>
        <v>0</v>
      </c>
      <c r="N155" s="38">
        <f t="shared" si="34"/>
        <v>45054751</v>
      </c>
    </row>
    <row r="156" spans="1:14" x14ac:dyDescent="0.2">
      <c r="A156" s="29" t="s">
        <v>3161</v>
      </c>
      <c r="B156" s="30"/>
      <c r="C156" s="31">
        <f t="shared" ref="C156:N156" si="35">C155</f>
        <v>0</v>
      </c>
      <c r="D156" s="32">
        <f t="shared" si="35"/>
        <v>52.813899999999997</v>
      </c>
      <c r="E156" s="32">
        <f t="shared" si="35"/>
        <v>5.3617999999999997</v>
      </c>
      <c r="F156" s="31">
        <f t="shared" si="35"/>
        <v>31250066</v>
      </c>
      <c r="G156" s="31">
        <f t="shared" si="35"/>
        <v>1819914</v>
      </c>
      <c r="H156" s="31">
        <f t="shared" si="35"/>
        <v>33069980</v>
      </c>
      <c r="I156" s="31">
        <f t="shared" si="35"/>
        <v>294000</v>
      </c>
      <c r="J156" s="31">
        <f t="shared" si="35"/>
        <v>11607725</v>
      </c>
      <c r="K156" s="31">
        <f t="shared" si="35"/>
        <v>330700</v>
      </c>
      <c r="L156" s="31">
        <f t="shared" si="35"/>
        <v>83046</v>
      </c>
      <c r="M156" s="31">
        <f t="shared" si="35"/>
        <v>0</v>
      </c>
      <c r="N156" s="33">
        <f t="shared" si="35"/>
        <v>45054751</v>
      </c>
    </row>
    <row r="157" spans="1:14" x14ac:dyDescent="0.2">
      <c r="A157" s="39"/>
      <c r="B157" s="40"/>
      <c r="C157" s="41"/>
      <c r="D157" s="42"/>
      <c r="E157" s="42"/>
      <c r="F157" s="41"/>
      <c r="G157" s="41"/>
      <c r="H157" s="41"/>
      <c r="I157" s="41"/>
      <c r="J157" s="41"/>
      <c r="K157" s="41"/>
      <c r="L157" s="41"/>
      <c r="M157" s="41"/>
      <c r="N157" s="43"/>
    </row>
    <row r="158" spans="1:14" x14ac:dyDescent="0.2">
      <c r="A158" s="29" t="s">
        <v>3162</v>
      </c>
      <c r="B158" s="30"/>
      <c r="C158" s="31"/>
      <c r="D158" s="32"/>
      <c r="E158" s="32"/>
      <c r="F158" s="31"/>
      <c r="G158" s="31"/>
      <c r="H158" s="31"/>
      <c r="I158" s="31"/>
      <c r="J158" s="31"/>
      <c r="K158" s="31"/>
      <c r="L158" s="31"/>
      <c r="M158" s="31"/>
      <c r="N158" s="33"/>
    </row>
    <row r="159" spans="1:14" x14ac:dyDescent="0.2">
      <c r="A159" s="29" t="s">
        <v>3163</v>
      </c>
      <c r="B159" s="30" t="s">
        <v>6</v>
      </c>
      <c r="C159" s="31" t="s">
        <v>7</v>
      </c>
      <c r="D159" s="32" t="s">
        <v>8</v>
      </c>
      <c r="E159" s="32" t="s">
        <v>9</v>
      </c>
      <c r="F159" s="31" t="s">
        <v>10</v>
      </c>
      <c r="G159" s="31" t="s">
        <v>11</v>
      </c>
      <c r="H159" s="31" t="s">
        <v>12</v>
      </c>
      <c r="I159" s="31" t="s">
        <v>13</v>
      </c>
      <c r="J159" s="31" t="s">
        <v>14</v>
      </c>
      <c r="K159" s="31" t="s">
        <v>15</v>
      </c>
      <c r="L159" s="31" t="s">
        <v>16</v>
      </c>
      <c r="M159" s="31" t="s">
        <v>17</v>
      </c>
      <c r="N159" s="33" t="s">
        <v>18</v>
      </c>
    </row>
    <row r="160" spans="1:14" x14ac:dyDescent="0.2">
      <c r="A160" s="34" t="s">
        <v>1600</v>
      </c>
      <c r="B160" s="35"/>
      <c r="C160" s="36"/>
      <c r="D160" s="37"/>
      <c r="E160" s="37"/>
      <c r="F160" s="36"/>
      <c r="G160" s="36"/>
      <c r="H160" s="36"/>
      <c r="I160" s="36"/>
      <c r="J160" s="36"/>
      <c r="K160" s="36"/>
      <c r="L160" s="36"/>
      <c r="M160" s="36"/>
      <c r="N160" s="38"/>
    </row>
    <row r="161" spans="1:14" x14ac:dyDescent="0.2">
      <c r="A161" s="39" t="s">
        <v>40</v>
      </c>
      <c r="B161" s="40"/>
      <c r="C161" s="41">
        <v>0</v>
      </c>
      <c r="D161" s="42">
        <v>-0.1411</v>
      </c>
      <c r="E161" s="42">
        <v>0</v>
      </c>
      <c r="F161" s="41">
        <v>-70560</v>
      </c>
      <c r="G161" s="41">
        <v>0</v>
      </c>
      <c r="H161" s="41">
        <v>-70560</v>
      </c>
      <c r="I161" s="41">
        <v>0</v>
      </c>
      <c r="J161" s="41">
        <v>-24555</v>
      </c>
      <c r="K161" s="41">
        <v>-706</v>
      </c>
      <c r="L161" s="41">
        <v>0</v>
      </c>
      <c r="M161" s="41">
        <v>0</v>
      </c>
      <c r="N161" s="43">
        <v>-95115</v>
      </c>
    </row>
    <row r="162" spans="1:14" x14ac:dyDescent="0.2">
      <c r="A162" s="39" t="s">
        <v>41</v>
      </c>
      <c r="B162" s="40"/>
      <c r="C162" s="41">
        <v>0</v>
      </c>
      <c r="D162" s="42">
        <v>0</v>
      </c>
      <c r="E162" s="42">
        <v>0</v>
      </c>
      <c r="F162" s="41">
        <v>0</v>
      </c>
      <c r="G162" s="41">
        <v>0</v>
      </c>
      <c r="H162" s="41">
        <v>0</v>
      </c>
      <c r="I162" s="41">
        <v>70560</v>
      </c>
      <c r="J162" s="41">
        <v>23849</v>
      </c>
      <c r="K162" s="41">
        <v>0</v>
      </c>
      <c r="L162" s="41">
        <v>0</v>
      </c>
      <c r="M162" s="41">
        <v>0</v>
      </c>
      <c r="N162" s="43">
        <v>94409</v>
      </c>
    </row>
    <row r="163" spans="1:14" x14ac:dyDescent="0.2">
      <c r="A163" s="39" t="s">
        <v>1601</v>
      </c>
      <c r="B163" s="40"/>
      <c r="C163" s="41">
        <v>0</v>
      </c>
      <c r="D163" s="42">
        <v>13.5221</v>
      </c>
      <c r="E163" s="42">
        <v>1.3858999999999999</v>
      </c>
      <c r="F163" s="41">
        <v>7981318</v>
      </c>
      <c r="G163" s="41">
        <v>470408</v>
      </c>
      <c r="H163" s="41">
        <v>8451726</v>
      </c>
      <c r="I163" s="41">
        <v>0</v>
      </c>
      <c r="J163" s="41">
        <v>2941200</v>
      </c>
      <c r="K163" s="41">
        <v>84517</v>
      </c>
      <c r="L163" s="41">
        <v>20383</v>
      </c>
      <c r="M163" s="41">
        <v>0</v>
      </c>
      <c r="N163" s="43">
        <v>11413309</v>
      </c>
    </row>
    <row r="164" spans="1:14" x14ac:dyDescent="0.2">
      <c r="A164" s="39" t="s">
        <v>1844</v>
      </c>
      <c r="B164" s="40"/>
      <c r="C164" s="41">
        <v>0</v>
      </c>
      <c r="D164" s="42">
        <v>0</v>
      </c>
      <c r="E164" s="42">
        <v>0</v>
      </c>
      <c r="F164" s="41">
        <v>24000</v>
      </c>
      <c r="G164" s="41">
        <v>0</v>
      </c>
      <c r="H164" s="41">
        <v>24000</v>
      </c>
      <c r="I164" s="41">
        <v>0</v>
      </c>
      <c r="J164" s="41">
        <v>8352</v>
      </c>
      <c r="K164" s="41">
        <v>240</v>
      </c>
      <c r="L164" s="41">
        <v>4500</v>
      </c>
      <c r="M164" s="41">
        <v>0</v>
      </c>
      <c r="N164" s="43">
        <v>36852</v>
      </c>
    </row>
    <row r="165" spans="1:14" x14ac:dyDescent="0.2">
      <c r="A165" s="34" t="s">
        <v>24</v>
      </c>
      <c r="B165" s="35"/>
      <c r="C165" s="36">
        <f t="shared" ref="C165:N165" si="36">SUM(C161:C164)</f>
        <v>0</v>
      </c>
      <c r="D165" s="37">
        <f t="shared" si="36"/>
        <v>13.381</v>
      </c>
      <c r="E165" s="37">
        <f t="shared" si="36"/>
        <v>1.3858999999999999</v>
      </c>
      <c r="F165" s="36">
        <f t="shared" si="36"/>
        <v>7934758</v>
      </c>
      <c r="G165" s="36">
        <f t="shared" si="36"/>
        <v>470408</v>
      </c>
      <c r="H165" s="36">
        <f t="shared" si="36"/>
        <v>8405166</v>
      </c>
      <c r="I165" s="36">
        <f t="shared" si="36"/>
        <v>70560</v>
      </c>
      <c r="J165" s="36">
        <f t="shared" si="36"/>
        <v>2948846</v>
      </c>
      <c r="K165" s="36">
        <f t="shared" si="36"/>
        <v>84051</v>
      </c>
      <c r="L165" s="36">
        <f t="shared" si="36"/>
        <v>24883</v>
      </c>
      <c r="M165" s="36">
        <f t="shared" si="36"/>
        <v>0</v>
      </c>
      <c r="N165" s="38">
        <f t="shared" si="36"/>
        <v>11449455</v>
      </c>
    </row>
    <row r="166" spans="1:14" x14ac:dyDescent="0.2">
      <c r="A166" s="29" t="s">
        <v>3164</v>
      </c>
      <c r="B166" s="30"/>
      <c r="C166" s="31">
        <f t="shared" ref="C166:N166" si="37">C165</f>
        <v>0</v>
      </c>
      <c r="D166" s="32">
        <f t="shared" si="37"/>
        <v>13.381</v>
      </c>
      <c r="E166" s="32">
        <f t="shared" si="37"/>
        <v>1.3858999999999999</v>
      </c>
      <c r="F166" s="31">
        <f t="shared" si="37"/>
        <v>7934758</v>
      </c>
      <c r="G166" s="31">
        <f t="shared" si="37"/>
        <v>470408</v>
      </c>
      <c r="H166" s="31">
        <f t="shared" si="37"/>
        <v>8405166</v>
      </c>
      <c r="I166" s="31">
        <f t="shared" si="37"/>
        <v>70560</v>
      </c>
      <c r="J166" s="31">
        <f t="shared" si="37"/>
        <v>2948846</v>
      </c>
      <c r="K166" s="31">
        <f t="shared" si="37"/>
        <v>84051</v>
      </c>
      <c r="L166" s="31">
        <f t="shared" si="37"/>
        <v>24883</v>
      </c>
      <c r="M166" s="31">
        <f t="shared" si="37"/>
        <v>0</v>
      </c>
      <c r="N166" s="33">
        <f t="shared" si="37"/>
        <v>11449455</v>
      </c>
    </row>
    <row r="167" spans="1:14" x14ac:dyDescent="0.2">
      <c r="A167" s="39"/>
      <c r="B167" s="40"/>
      <c r="C167" s="41"/>
      <c r="D167" s="42"/>
      <c r="E167" s="42"/>
      <c r="F167" s="41"/>
      <c r="G167" s="41"/>
      <c r="H167" s="41"/>
      <c r="I167" s="41"/>
      <c r="J167" s="41"/>
      <c r="K167" s="41"/>
      <c r="L167" s="41"/>
      <c r="M167" s="41"/>
      <c r="N167" s="43"/>
    </row>
    <row r="168" spans="1:14" x14ac:dyDescent="0.2">
      <c r="A168" s="29" t="s">
        <v>3165</v>
      </c>
      <c r="B168" s="30"/>
      <c r="C168" s="31"/>
      <c r="D168" s="32"/>
      <c r="E168" s="32"/>
      <c r="F168" s="31"/>
      <c r="G168" s="31"/>
      <c r="H168" s="31"/>
      <c r="I168" s="31"/>
      <c r="J168" s="31"/>
      <c r="K168" s="31"/>
      <c r="L168" s="31"/>
      <c r="M168" s="31"/>
      <c r="N168" s="33"/>
    </row>
    <row r="169" spans="1:14" x14ac:dyDescent="0.2">
      <c r="A169" s="29" t="s">
        <v>3166</v>
      </c>
      <c r="B169" s="30" t="s">
        <v>6</v>
      </c>
      <c r="C169" s="31" t="s">
        <v>7</v>
      </c>
      <c r="D169" s="32" t="s">
        <v>8</v>
      </c>
      <c r="E169" s="32" t="s">
        <v>9</v>
      </c>
      <c r="F169" s="31" t="s">
        <v>10</v>
      </c>
      <c r="G169" s="31" t="s">
        <v>11</v>
      </c>
      <c r="H169" s="31" t="s">
        <v>12</v>
      </c>
      <c r="I169" s="31" t="s">
        <v>13</v>
      </c>
      <c r="J169" s="31" t="s">
        <v>14</v>
      </c>
      <c r="K169" s="31" t="s">
        <v>15</v>
      </c>
      <c r="L169" s="31" t="s">
        <v>16</v>
      </c>
      <c r="M169" s="31" t="s">
        <v>17</v>
      </c>
      <c r="N169" s="33" t="s">
        <v>18</v>
      </c>
    </row>
    <row r="170" spans="1:14" x14ac:dyDescent="0.2">
      <c r="A170" s="34" t="s">
        <v>1600</v>
      </c>
      <c r="B170" s="35"/>
      <c r="C170" s="36"/>
      <c r="D170" s="37"/>
      <c r="E170" s="37"/>
      <c r="F170" s="36"/>
      <c r="G170" s="36"/>
      <c r="H170" s="36"/>
      <c r="I170" s="36"/>
      <c r="J170" s="36"/>
      <c r="K170" s="36"/>
      <c r="L170" s="36"/>
      <c r="M170" s="36"/>
      <c r="N170" s="38"/>
    </row>
    <row r="171" spans="1:14" x14ac:dyDescent="0.2">
      <c r="A171" s="39" t="s">
        <v>40</v>
      </c>
      <c r="B171" s="40"/>
      <c r="C171" s="41">
        <v>0</v>
      </c>
      <c r="D171" s="42">
        <v>-0.33600000000000002</v>
      </c>
      <c r="E171" s="42">
        <v>0</v>
      </c>
      <c r="F171" s="41">
        <v>-184800</v>
      </c>
      <c r="G171" s="41">
        <v>0</v>
      </c>
      <c r="H171" s="41">
        <v>-184800</v>
      </c>
      <c r="I171" s="41">
        <v>0</v>
      </c>
      <c r="J171" s="41">
        <v>-64310</v>
      </c>
      <c r="K171" s="41">
        <v>-1848</v>
      </c>
      <c r="L171" s="41">
        <v>0</v>
      </c>
      <c r="M171" s="41">
        <v>0</v>
      </c>
      <c r="N171" s="43">
        <v>-249110</v>
      </c>
    </row>
    <row r="172" spans="1:14" x14ac:dyDescent="0.2">
      <c r="A172" s="39" t="s">
        <v>41</v>
      </c>
      <c r="B172" s="40"/>
      <c r="C172" s="41">
        <v>0</v>
      </c>
      <c r="D172" s="42">
        <v>0</v>
      </c>
      <c r="E172" s="42">
        <v>0</v>
      </c>
      <c r="F172" s="41">
        <v>0</v>
      </c>
      <c r="G172" s="41">
        <v>0</v>
      </c>
      <c r="H172" s="41">
        <v>0</v>
      </c>
      <c r="I172" s="41">
        <v>184800</v>
      </c>
      <c r="J172" s="41">
        <v>62462</v>
      </c>
      <c r="K172" s="41">
        <v>0</v>
      </c>
      <c r="L172" s="41">
        <v>0</v>
      </c>
      <c r="M172" s="41">
        <v>0</v>
      </c>
      <c r="N172" s="43">
        <v>247262</v>
      </c>
    </row>
    <row r="173" spans="1:14" x14ac:dyDescent="0.2">
      <c r="A173" s="39" t="s">
        <v>1601</v>
      </c>
      <c r="B173" s="40"/>
      <c r="C173" s="41">
        <v>0</v>
      </c>
      <c r="D173" s="42">
        <v>2.9409999999999998</v>
      </c>
      <c r="E173" s="42">
        <v>0.32300000000000001</v>
      </c>
      <c r="F173" s="41">
        <v>1735867</v>
      </c>
      <c r="G173" s="41">
        <v>109634</v>
      </c>
      <c r="H173" s="41">
        <v>1845501</v>
      </c>
      <c r="I173" s="41">
        <v>0</v>
      </c>
      <c r="J173" s="41">
        <v>642234</v>
      </c>
      <c r="K173" s="41">
        <v>18455</v>
      </c>
      <c r="L173" s="41">
        <v>4750</v>
      </c>
      <c r="M173" s="41">
        <v>0</v>
      </c>
      <c r="N173" s="43">
        <v>2492485</v>
      </c>
    </row>
    <row r="174" spans="1:14" x14ac:dyDescent="0.2">
      <c r="A174" s="39" t="s">
        <v>1844</v>
      </c>
      <c r="B174" s="40"/>
      <c r="C174" s="41">
        <v>0</v>
      </c>
      <c r="D174" s="42">
        <v>0</v>
      </c>
      <c r="E174" s="42">
        <v>0</v>
      </c>
      <c r="F174" s="41">
        <v>24000</v>
      </c>
      <c r="G174" s="41">
        <v>0</v>
      </c>
      <c r="H174" s="41">
        <v>24000</v>
      </c>
      <c r="I174" s="41">
        <v>0</v>
      </c>
      <c r="J174" s="41">
        <v>8352</v>
      </c>
      <c r="K174" s="41">
        <v>240</v>
      </c>
      <c r="L174" s="41">
        <v>4500</v>
      </c>
      <c r="M174" s="41">
        <v>0</v>
      </c>
      <c r="N174" s="43">
        <v>36852</v>
      </c>
    </row>
    <row r="175" spans="1:14" x14ac:dyDescent="0.2">
      <c r="A175" s="34" t="s">
        <v>24</v>
      </c>
      <c r="B175" s="35"/>
      <c r="C175" s="36">
        <f t="shared" ref="C175:N175" si="38">SUM(C171:C174)</f>
        <v>0</v>
      </c>
      <c r="D175" s="37">
        <f t="shared" si="38"/>
        <v>2.605</v>
      </c>
      <c r="E175" s="37">
        <f t="shared" si="38"/>
        <v>0.32300000000000001</v>
      </c>
      <c r="F175" s="36">
        <f t="shared" si="38"/>
        <v>1575067</v>
      </c>
      <c r="G175" s="36">
        <f t="shared" si="38"/>
        <v>109634</v>
      </c>
      <c r="H175" s="36">
        <f t="shared" si="38"/>
        <v>1684701</v>
      </c>
      <c r="I175" s="36">
        <f t="shared" si="38"/>
        <v>184800</v>
      </c>
      <c r="J175" s="36">
        <f t="shared" si="38"/>
        <v>648738</v>
      </c>
      <c r="K175" s="36">
        <f t="shared" si="38"/>
        <v>16847</v>
      </c>
      <c r="L175" s="36">
        <f t="shared" si="38"/>
        <v>9250</v>
      </c>
      <c r="M175" s="36">
        <f t="shared" si="38"/>
        <v>0</v>
      </c>
      <c r="N175" s="38">
        <f t="shared" si="38"/>
        <v>2527489</v>
      </c>
    </row>
    <row r="176" spans="1:14" x14ac:dyDescent="0.2">
      <c r="A176" s="29" t="s">
        <v>3167</v>
      </c>
      <c r="B176" s="30"/>
      <c r="C176" s="31">
        <f t="shared" ref="C176:N176" si="39">C175</f>
        <v>0</v>
      </c>
      <c r="D176" s="32">
        <f t="shared" si="39"/>
        <v>2.605</v>
      </c>
      <c r="E176" s="32">
        <f t="shared" si="39"/>
        <v>0.32300000000000001</v>
      </c>
      <c r="F176" s="31">
        <f t="shared" si="39"/>
        <v>1575067</v>
      </c>
      <c r="G176" s="31">
        <f t="shared" si="39"/>
        <v>109634</v>
      </c>
      <c r="H176" s="31">
        <f t="shared" si="39"/>
        <v>1684701</v>
      </c>
      <c r="I176" s="31">
        <f t="shared" si="39"/>
        <v>184800</v>
      </c>
      <c r="J176" s="31">
        <f t="shared" si="39"/>
        <v>648738</v>
      </c>
      <c r="K176" s="31">
        <f t="shared" si="39"/>
        <v>16847</v>
      </c>
      <c r="L176" s="31">
        <f t="shared" si="39"/>
        <v>9250</v>
      </c>
      <c r="M176" s="31">
        <f t="shared" si="39"/>
        <v>0</v>
      </c>
      <c r="N176" s="33">
        <f t="shared" si="39"/>
        <v>2527489</v>
      </c>
    </row>
    <row r="177" spans="1:14" x14ac:dyDescent="0.2">
      <c r="A177" s="39"/>
      <c r="B177" s="40"/>
      <c r="C177" s="41"/>
      <c r="D177" s="42"/>
      <c r="E177" s="42"/>
      <c r="F177" s="41"/>
      <c r="G177" s="41"/>
      <c r="H177" s="41"/>
      <c r="I177" s="41"/>
      <c r="J177" s="41"/>
      <c r="K177" s="41"/>
      <c r="L177" s="41"/>
      <c r="M177" s="41"/>
      <c r="N177" s="43"/>
    </row>
    <row r="178" spans="1:14" x14ac:dyDescent="0.2">
      <c r="A178" s="29" t="s">
        <v>3168</v>
      </c>
      <c r="B178" s="30"/>
      <c r="C178" s="31"/>
      <c r="D178" s="32"/>
      <c r="E178" s="32"/>
      <c r="F178" s="31"/>
      <c r="G178" s="31"/>
      <c r="H178" s="31"/>
      <c r="I178" s="31"/>
      <c r="J178" s="31"/>
      <c r="K178" s="31"/>
      <c r="L178" s="31"/>
      <c r="M178" s="31"/>
      <c r="N178" s="33"/>
    </row>
    <row r="179" spans="1:14" x14ac:dyDescent="0.2">
      <c r="A179" s="29" t="s">
        <v>3169</v>
      </c>
      <c r="B179" s="30" t="s">
        <v>6</v>
      </c>
      <c r="C179" s="31" t="s">
        <v>7</v>
      </c>
      <c r="D179" s="32" t="s">
        <v>8</v>
      </c>
      <c r="E179" s="32" t="s">
        <v>9</v>
      </c>
      <c r="F179" s="31" t="s">
        <v>10</v>
      </c>
      <c r="G179" s="31" t="s">
        <v>11</v>
      </c>
      <c r="H179" s="31" t="s">
        <v>12</v>
      </c>
      <c r="I179" s="31" t="s">
        <v>13</v>
      </c>
      <c r="J179" s="31" t="s">
        <v>14</v>
      </c>
      <c r="K179" s="31" t="s">
        <v>15</v>
      </c>
      <c r="L179" s="31" t="s">
        <v>16</v>
      </c>
      <c r="M179" s="31" t="s">
        <v>17</v>
      </c>
      <c r="N179" s="33" t="s">
        <v>18</v>
      </c>
    </row>
    <row r="180" spans="1:14" x14ac:dyDescent="0.2">
      <c r="A180" s="34" t="s">
        <v>1600</v>
      </c>
      <c r="B180" s="35"/>
      <c r="C180" s="36"/>
      <c r="D180" s="37"/>
      <c r="E180" s="37"/>
      <c r="F180" s="36"/>
      <c r="G180" s="36"/>
      <c r="H180" s="36"/>
      <c r="I180" s="36"/>
      <c r="J180" s="36"/>
      <c r="K180" s="36"/>
      <c r="L180" s="36"/>
      <c r="M180" s="36"/>
      <c r="N180" s="38"/>
    </row>
    <row r="181" spans="1:14" x14ac:dyDescent="0.2">
      <c r="A181" s="39" t="s">
        <v>40</v>
      </c>
      <c r="B181" s="40"/>
      <c r="C181" s="41">
        <v>0</v>
      </c>
      <c r="D181" s="42">
        <v>-7.5600000000000001E-2</v>
      </c>
      <c r="E181" s="42">
        <v>0</v>
      </c>
      <c r="F181" s="41">
        <v>-75600</v>
      </c>
      <c r="G181" s="41">
        <v>0</v>
      </c>
      <c r="H181" s="41">
        <v>-75600</v>
      </c>
      <c r="I181" s="41">
        <v>0</v>
      </c>
      <c r="J181" s="41">
        <v>-26309</v>
      </c>
      <c r="K181" s="41">
        <v>-756</v>
      </c>
      <c r="L181" s="41">
        <v>0</v>
      </c>
      <c r="M181" s="41">
        <v>0</v>
      </c>
      <c r="N181" s="43">
        <v>-101909</v>
      </c>
    </row>
    <row r="182" spans="1:14" x14ac:dyDescent="0.2">
      <c r="A182" s="39" t="s">
        <v>41</v>
      </c>
      <c r="B182" s="40"/>
      <c r="C182" s="41">
        <v>0</v>
      </c>
      <c r="D182" s="42">
        <v>0</v>
      </c>
      <c r="E182" s="42">
        <v>0</v>
      </c>
      <c r="F182" s="41">
        <v>0</v>
      </c>
      <c r="G182" s="41">
        <v>0</v>
      </c>
      <c r="H182" s="41">
        <v>0</v>
      </c>
      <c r="I182" s="41">
        <v>75600</v>
      </c>
      <c r="J182" s="41">
        <v>25553</v>
      </c>
      <c r="K182" s="41">
        <v>0</v>
      </c>
      <c r="L182" s="41">
        <v>0</v>
      </c>
      <c r="M182" s="41">
        <v>0</v>
      </c>
      <c r="N182" s="43">
        <v>101153</v>
      </c>
    </row>
    <row r="183" spans="1:14" x14ac:dyDescent="0.2">
      <c r="A183" s="39" t="s">
        <v>1601</v>
      </c>
      <c r="B183" s="40"/>
      <c r="C183" s="41">
        <v>0</v>
      </c>
      <c r="D183" s="42">
        <v>29.786200000000001</v>
      </c>
      <c r="E183" s="42">
        <v>2.9521000000000002</v>
      </c>
      <c r="F183" s="41">
        <v>17581053</v>
      </c>
      <c r="G183" s="41">
        <v>1001995</v>
      </c>
      <c r="H183" s="41">
        <v>18583048</v>
      </c>
      <c r="I183" s="41">
        <v>0</v>
      </c>
      <c r="J183" s="41">
        <v>6466900</v>
      </c>
      <c r="K183" s="41">
        <v>185830</v>
      </c>
      <c r="L183" s="41">
        <v>42857</v>
      </c>
      <c r="M183" s="41">
        <v>0</v>
      </c>
      <c r="N183" s="43">
        <v>25092805</v>
      </c>
    </row>
    <row r="184" spans="1:14" x14ac:dyDescent="0.2">
      <c r="A184" s="39" t="s">
        <v>1844</v>
      </c>
      <c r="B184" s="40"/>
      <c r="C184" s="41">
        <v>0</v>
      </c>
      <c r="D184" s="42">
        <v>0</v>
      </c>
      <c r="E184" s="42">
        <v>0</v>
      </c>
      <c r="F184" s="41">
        <v>48000</v>
      </c>
      <c r="G184" s="41">
        <v>0</v>
      </c>
      <c r="H184" s="41">
        <v>48000</v>
      </c>
      <c r="I184" s="41">
        <v>0</v>
      </c>
      <c r="J184" s="41">
        <v>16704</v>
      </c>
      <c r="K184" s="41">
        <v>480</v>
      </c>
      <c r="L184" s="41">
        <v>9000</v>
      </c>
      <c r="M184" s="41">
        <v>0</v>
      </c>
      <c r="N184" s="43">
        <v>73704</v>
      </c>
    </row>
    <row r="185" spans="1:14" x14ac:dyDescent="0.2">
      <c r="A185" s="34" t="s">
        <v>24</v>
      </c>
      <c r="B185" s="35"/>
      <c r="C185" s="36">
        <f t="shared" ref="C185:N185" si="40">SUM(C181:C184)</f>
        <v>0</v>
      </c>
      <c r="D185" s="37">
        <f t="shared" si="40"/>
        <v>29.710599999999999</v>
      </c>
      <c r="E185" s="37">
        <f t="shared" si="40"/>
        <v>2.9521000000000002</v>
      </c>
      <c r="F185" s="36">
        <f t="shared" si="40"/>
        <v>17553453</v>
      </c>
      <c r="G185" s="36">
        <f t="shared" si="40"/>
        <v>1001995</v>
      </c>
      <c r="H185" s="36">
        <f t="shared" si="40"/>
        <v>18555448</v>
      </c>
      <c r="I185" s="36">
        <f t="shared" si="40"/>
        <v>75600</v>
      </c>
      <c r="J185" s="36">
        <f t="shared" si="40"/>
        <v>6482848</v>
      </c>
      <c r="K185" s="36">
        <f t="shared" si="40"/>
        <v>185554</v>
      </c>
      <c r="L185" s="36">
        <f t="shared" si="40"/>
        <v>51857</v>
      </c>
      <c r="M185" s="36">
        <f t="shared" si="40"/>
        <v>0</v>
      </c>
      <c r="N185" s="38">
        <f t="shared" si="40"/>
        <v>25165753</v>
      </c>
    </row>
    <row r="186" spans="1:14" x14ac:dyDescent="0.2">
      <c r="A186" s="29" t="s">
        <v>3170</v>
      </c>
      <c r="B186" s="30"/>
      <c r="C186" s="31">
        <f t="shared" ref="C186:N186" si="41">C185</f>
        <v>0</v>
      </c>
      <c r="D186" s="32">
        <f t="shared" si="41"/>
        <v>29.710599999999999</v>
      </c>
      <c r="E186" s="32">
        <f t="shared" si="41"/>
        <v>2.9521000000000002</v>
      </c>
      <c r="F186" s="31">
        <f t="shared" si="41"/>
        <v>17553453</v>
      </c>
      <c r="G186" s="31">
        <f t="shared" si="41"/>
        <v>1001995</v>
      </c>
      <c r="H186" s="31">
        <f t="shared" si="41"/>
        <v>18555448</v>
      </c>
      <c r="I186" s="31">
        <f t="shared" si="41"/>
        <v>75600</v>
      </c>
      <c r="J186" s="31">
        <f t="shared" si="41"/>
        <v>6482848</v>
      </c>
      <c r="K186" s="31">
        <f t="shared" si="41"/>
        <v>185554</v>
      </c>
      <c r="L186" s="31">
        <f t="shared" si="41"/>
        <v>51857</v>
      </c>
      <c r="M186" s="31">
        <f t="shared" si="41"/>
        <v>0</v>
      </c>
      <c r="N186" s="33">
        <f t="shared" si="41"/>
        <v>25165753</v>
      </c>
    </row>
    <row r="187" spans="1:14" x14ac:dyDescent="0.2">
      <c r="A187" s="39"/>
      <c r="B187" s="40"/>
      <c r="C187" s="41"/>
      <c r="D187" s="42"/>
      <c r="E187" s="42"/>
      <c r="F187" s="41"/>
      <c r="G187" s="41"/>
      <c r="H187" s="41"/>
      <c r="I187" s="41"/>
      <c r="J187" s="41"/>
      <c r="K187" s="41"/>
      <c r="L187" s="41"/>
      <c r="M187" s="41"/>
      <c r="N187" s="43"/>
    </row>
    <row r="188" spans="1:14" x14ac:dyDescent="0.2">
      <c r="A188" s="29" t="s">
        <v>3171</v>
      </c>
      <c r="B188" s="30"/>
      <c r="C188" s="31"/>
      <c r="D188" s="32"/>
      <c r="E188" s="32"/>
      <c r="F188" s="31"/>
      <c r="G188" s="31"/>
      <c r="H188" s="31"/>
      <c r="I188" s="31"/>
      <c r="J188" s="31"/>
      <c r="K188" s="31"/>
      <c r="L188" s="31"/>
      <c r="M188" s="31"/>
      <c r="N188" s="33"/>
    </row>
    <row r="189" spans="1:14" x14ac:dyDescent="0.2">
      <c r="A189" s="29" t="s">
        <v>3172</v>
      </c>
      <c r="B189" s="30" t="s">
        <v>6</v>
      </c>
      <c r="C189" s="31" t="s">
        <v>7</v>
      </c>
      <c r="D189" s="32" t="s">
        <v>8</v>
      </c>
      <c r="E189" s="32" t="s">
        <v>9</v>
      </c>
      <c r="F189" s="31" t="s">
        <v>10</v>
      </c>
      <c r="G189" s="31" t="s">
        <v>11</v>
      </c>
      <c r="H189" s="31" t="s">
        <v>12</v>
      </c>
      <c r="I189" s="31" t="s">
        <v>13</v>
      </c>
      <c r="J189" s="31" t="s">
        <v>14</v>
      </c>
      <c r="K189" s="31" t="s">
        <v>15</v>
      </c>
      <c r="L189" s="31" t="s">
        <v>16</v>
      </c>
      <c r="M189" s="31" t="s">
        <v>17</v>
      </c>
      <c r="N189" s="33" t="s">
        <v>18</v>
      </c>
    </row>
    <row r="190" spans="1:14" x14ac:dyDescent="0.2">
      <c r="A190" s="34" t="s">
        <v>1600</v>
      </c>
      <c r="B190" s="35"/>
      <c r="C190" s="36"/>
      <c r="D190" s="37"/>
      <c r="E190" s="37"/>
      <c r="F190" s="36"/>
      <c r="G190" s="36"/>
      <c r="H190" s="36"/>
      <c r="I190" s="36"/>
      <c r="J190" s="36"/>
      <c r="K190" s="36"/>
      <c r="L190" s="36"/>
      <c r="M190" s="36"/>
      <c r="N190" s="38"/>
    </row>
    <row r="191" spans="1:14" x14ac:dyDescent="0.2">
      <c r="A191" s="39" t="s">
        <v>1601</v>
      </c>
      <c r="B191" s="40"/>
      <c r="C191" s="41">
        <v>0</v>
      </c>
      <c r="D191" s="42">
        <v>25.982299999999999</v>
      </c>
      <c r="E191" s="42">
        <v>2.6789000000000001</v>
      </c>
      <c r="F191" s="41">
        <v>15335861</v>
      </c>
      <c r="G191" s="41">
        <v>909299</v>
      </c>
      <c r="H191" s="41">
        <v>16245160</v>
      </c>
      <c r="I191" s="41">
        <v>0</v>
      </c>
      <c r="J191" s="41">
        <v>5653316</v>
      </c>
      <c r="K191" s="41">
        <v>162452</v>
      </c>
      <c r="L191" s="41">
        <v>39853</v>
      </c>
      <c r="M191" s="41">
        <v>0</v>
      </c>
      <c r="N191" s="43">
        <v>21938329</v>
      </c>
    </row>
    <row r="192" spans="1:14" x14ac:dyDescent="0.2">
      <c r="A192" s="39" t="s">
        <v>1844</v>
      </c>
      <c r="B192" s="40"/>
      <c r="C192" s="41">
        <v>0</v>
      </c>
      <c r="D192" s="42">
        <v>0</v>
      </c>
      <c r="E192" s="42">
        <v>0</v>
      </c>
      <c r="F192" s="41">
        <v>12000</v>
      </c>
      <c r="G192" s="41">
        <v>0</v>
      </c>
      <c r="H192" s="41">
        <v>12000</v>
      </c>
      <c r="I192" s="41">
        <v>0</v>
      </c>
      <c r="J192" s="41">
        <v>4176</v>
      </c>
      <c r="K192" s="41">
        <v>120</v>
      </c>
      <c r="L192" s="41">
        <v>2250</v>
      </c>
      <c r="M192" s="41">
        <v>0</v>
      </c>
      <c r="N192" s="43">
        <v>18426</v>
      </c>
    </row>
    <row r="193" spans="1:14" x14ac:dyDescent="0.2">
      <c r="A193" s="34" t="s">
        <v>24</v>
      </c>
      <c r="B193" s="35"/>
      <c r="C193" s="36">
        <f t="shared" ref="C193:N193" si="42">SUM(C191:C192)</f>
        <v>0</v>
      </c>
      <c r="D193" s="37">
        <f t="shared" si="42"/>
        <v>25.982299999999999</v>
      </c>
      <c r="E193" s="37">
        <f t="shared" si="42"/>
        <v>2.6789000000000001</v>
      </c>
      <c r="F193" s="36">
        <f t="shared" si="42"/>
        <v>15347861</v>
      </c>
      <c r="G193" s="36">
        <f t="shared" si="42"/>
        <v>909299</v>
      </c>
      <c r="H193" s="36">
        <f t="shared" si="42"/>
        <v>16257160</v>
      </c>
      <c r="I193" s="36">
        <f t="shared" si="42"/>
        <v>0</v>
      </c>
      <c r="J193" s="36">
        <f t="shared" si="42"/>
        <v>5657492</v>
      </c>
      <c r="K193" s="36">
        <f t="shared" si="42"/>
        <v>162572</v>
      </c>
      <c r="L193" s="36">
        <f t="shared" si="42"/>
        <v>42103</v>
      </c>
      <c r="M193" s="36">
        <f t="shared" si="42"/>
        <v>0</v>
      </c>
      <c r="N193" s="38">
        <f t="shared" si="42"/>
        <v>21956755</v>
      </c>
    </row>
    <row r="194" spans="1:14" x14ac:dyDescent="0.2">
      <c r="A194" s="29" t="s">
        <v>3173</v>
      </c>
      <c r="B194" s="30"/>
      <c r="C194" s="31">
        <f t="shared" ref="C194:N194" si="43">C193</f>
        <v>0</v>
      </c>
      <c r="D194" s="32">
        <f t="shared" si="43"/>
        <v>25.982299999999999</v>
      </c>
      <c r="E194" s="32">
        <f t="shared" si="43"/>
        <v>2.6789000000000001</v>
      </c>
      <c r="F194" s="31">
        <f t="shared" si="43"/>
        <v>15347861</v>
      </c>
      <c r="G194" s="31">
        <f t="shared" si="43"/>
        <v>909299</v>
      </c>
      <c r="H194" s="31">
        <f t="shared" si="43"/>
        <v>16257160</v>
      </c>
      <c r="I194" s="31">
        <f t="shared" si="43"/>
        <v>0</v>
      </c>
      <c r="J194" s="31">
        <f t="shared" si="43"/>
        <v>5657492</v>
      </c>
      <c r="K194" s="31">
        <f t="shared" si="43"/>
        <v>162572</v>
      </c>
      <c r="L194" s="31">
        <f t="shared" si="43"/>
        <v>42103</v>
      </c>
      <c r="M194" s="31">
        <f t="shared" si="43"/>
        <v>0</v>
      </c>
      <c r="N194" s="33">
        <f t="shared" si="43"/>
        <v>21956755</v>
      </c>
    </row>
    <row r="195" spans="1:14" x14ac:dyDescent="0.2">
      <c r="A195" s="39"/>
      <c r="B195" s="40"/>
      <c r="C195" s="41"/>
      <c r="D195" s="42"/>
      <c r="E195" s="42"/>
      <c r="F195" s="41"/>
      <c r="G195" s="41"/>
      <c r="H195" s="41"/>
      <c r="I195" s="41"/>
      <c r="J195" s="41"/>
      <c r="K195" s="41"/>
      <c r="L195" s="41"/>
      <c r="M195" s="41"/>
      <c r="N195" s="43"/>
    </row>
    <row r="196" spans="1:14" x14ac:dyDescent="0.2">
      <c r="A196" s="29" t="s">
        <v>3174</v>
      </c>
      <c r="B196" s="30"/>
      <c r="C196" s="31"/>
      <c r="D196" s="32"/>
      <c r="E196" s="32"/>
      <c r="F196" s="31"/>
      <c r="G196" s="31"/>
      <c r="H196" s="31"/>
      <c r="I196" s="31"/>
      <c r="J196" s="31"/>
      <c r="K196" s="31"/>
      <c r="L196" s="31"/>
      <c r="M196" s="31"/>
      <c r="N196" s="33"/>
    </row>
    <row r="197" spans="1:14" x14ac:dyDescent="0.2">
      <c r="A197" s="29" t="s">
        <v>3175</v>
      </c>
      <c r="B197" s="30" t="s">
        <v>6</v>
      </c>
      <c r="C197" s="31" t="s">
        <v>7</v>
      </c>
      <c r="D197" s="32" t="s">
        <v>8</v>
      </c>
      <c r="E197" s="32" t="s">
        <v>9</v>
      </c>
      <c r="F197" s="31" t="s">
        <v>10</v>
      </c>
      <c r="G197" s="31" t="s">
        <v>11</v>
      </c>
      <c r="H197" s="31" t="s">
        <v>12</v>
      </c>
      <c r="I197" s="31" t="s">
        <v>13</v>
      </c>
      <c r="J197" s="31" t="s">
        <v>14</v>
      </c>
      <c r="K197" s="31" t="s">
        <v>15</v>
      </c>
      <c r="L197" s="31" t="s">
        <v>16</v>
      </c>
      <c r="M197" s="31" t="s">
        <v>17</v>
      </c>
      <c r="N197" s="33" t="s">
        <v>18</v>
      </c>
    </row>
    <row r="198" spans="1:14" x14ac:dyDescent="0.2">
      <c r="A198" s="34" t="s">
        <v>1600</v>
      </c>
      <c r="B198" s="35"/>
      <c r="C198" s="36"/>
      <c r="D198" s="37"/>
      <c r="E198" s="37"/>
      <c r="F198" s="36"/>
      <c r="G198" s="36"/>
      <c r="H198" s="36"/>
      <c r="I198" s="36"/>
      <c r="J198" s="36"/>
      <c r="K198" s="36"/>
      <c r="L198" s="36"/>
      <c r="M198" s="36"/>
      <c r="N198" s="38"/>
    </row>
    <row r="199" spans="1:14" x14ac:dyDescent="0.2">
      <c r="A199" s="39" t="s">
        <v>1601</v>
      </c>
      <c r="B199" s="40"/>
      <c r="C199" s="41">
        <v>0</v>
      </c>
      <c r="D199" s="42">
        <v>13.807399999999999</v>
      </c>
      <c r="E199" s="42">
        <v>1.5179</v>
      </c>
      <c r="F199" s="41">
        <v>8149722</v>
      </c>
      <c r="G199" s="41">
        <v>515253</v>
      </c>
      <c r="H199" s="41">
        <v>8664975</v>
      </c>
      <c r="I199" s="41">
        <v>0</v>
      </c>
      <c r="J199" s="41">
        <v>3015412</v>
      </c>
      <c r="K199" s="41">
        <v>86650</v>
      </c>
      <c r="L199" s="41">
        <v>23523</v>
      </c>
      <c r="M199" s="41">
        <v>0</v>
      </c>
      <c r="N199" s="43">
        <v>11703910</v>
      </c>
    </row>
    <row r="200" spans="1:14" x14ac:dyDescent="0.2">
      <c r="A200" s="39" t="s">
        <v>1844</v>
      </c>
      <c r="B200" s="40"/>
      <c r="C200" s="41">
        <v>0</v>
      </c>
      <c r="D200" s="42">
        <v>0</v>
      </c>
      <c r="E200" s="42">
        <v>0</v>
      </c>
      <c r="F200" s="41">
        <v>12000</v>
      </c>
      <c r="G200" s="41">
        <v>0</v>
      </c>
      <c r="H200" s="41">
        <v>12000</v>
      </c>
      <c r="I200" s="41">
        <v>0</v>
      </c>
      <c r="J200" s="41">
        <v>4176</v>
      </c>
      <c r="K200" s="41">
        <v>120</v>
      </c>
      <c r="L200" s="41">
        <v>2250</v>
      </c>
      <c r="M200" s="41">
        <v>0</v>
      </c>
      <c r="N200" s="43">
        <v>18426</v>
      </c>
    </row>
    <row r="201" spans="1:14" x14ac:dyDescent="0.2">
      <c r="A201" s="34" t="s">
        <v>24</v>
      </c>
      <c r="B201" s="35"/>
      <c r="C201" s="36">
        <f t="shared" ref="C201:N201" si="44">SUM(C199:C200)</f>
        <v>0</v>
      </c>
      <c r="D201" s="37">
        <f t="shared" si="44"/>
        <v>13.807399999999999</v>
      </c>
      <c r="E201" s="37">
        <f t="shared" si="44"/>
        <v>1.5179</v>
      </c>
      <c r="F201" s="36">
        <f t="shared" si="44"/>
        <v>8161722</v>
      </c>
      <c r="G201" s="36">
        <f t="shared" si="44"/>
        <v>515253</v>
      </c>
      <c r="H201" s="36">
        <f t="shared" si="44"/>
        <v>8676975</v>
      </c>
      <c r="I201" s="36">
        <f t="shared" si="44"/>
        <v>0</v>
      </c>
      <c r="J201" s="36">
        <f t="shared" si="44"/>
        <v>3019588</v>
      </c>
      <c r="K201" s="36">
        <f t="shared" si="44"/>
        <v>86770</v>
      </c>
      <c r="L201" s="36">
        <f t="shared" si="44"/>
        <v>25773</v>
      </c>
      <c r="M201" s="36">
        <f t="shared" si="44"/>
        <v>0</v>
      </c>
      <c r="N201" s="38">
        <f t="shared" si="44"/>
        <v>11722336</v>
      </c>
    </row>
    <row r="202" spans="1:14" x14ac:dyDescent="0.2">
      <c r="A202" s="29" t="s">
        <v>3176</v>
      </c>
      <c r="B202" s="30"/>
      <c r="C202" s="31">
        <f t="shared" ref="C202:N202" si="45">C201</f>
        <v>0</v>
      </c>
      <c r="D202" s="32">
        <f t="shared" si="45"/>
        <v>13.807399999999999</v>
      </c>
      <c r="E202" s="32">
        <f t="shared" si="45"/>
        <v>1.5179</v>
      </c>
      <c r="F202" s="31">
        <f t="shared" si="45"/>
        <v>8161722</v>
      </c>
      <c r="G202" s="31">
        <f t="shared" si="45"/>
        <v>515253</v>
      </c>
      <c r="H202" s="31">
        <f t="shared" si="45"/>
        <v>8676975</v>
      </c>
      <c r="I202" s="31">
        <f t="shared" si="45"/>
        <v>0</v>
      </c>
      <c r="J202" s="31">
        <f t="shared" si="45"/>
        <v>3019588</v>
      </c>
      <c r="K202" s="31">
        <f t="shared" si="45"/>
        <v>86770</v>
      </c>
      <c r="L202" s="31">
        <f t="shared" si="45"/>
        <v>25773</v>
      </c>
      <c r="M202" s="31">
        <f t="shared" si="45"/>
        <v>0</v>
      </c>
      <c r="N202" s="33">
        <f t="shared" si="45"/>
        <v>11722336</v>
      </c>
    </row>
    <row r="203" spans="1:14" x14ac:dyDescent="0.2">
      <c r="A203" s="39"/>
      <c r="B203" s="40"/>
      <c r="C203" s="41"/>
      <c r="D203" s="42"/>
      <c r="E203" s="42"/>
      <c r="F203" s="41"/>
      <c r="G203" s="41"/>
      <c r="H203" s="41"/>
      <c r="I203" s="41"/>
      <c r="J203" s="41"/>
      <c r="K203" s="41"/>
      <c r="L203" s="41"/>
      <c r="M203" s="41"/>
      <c r="N203" s="43"/>
    </row>
    <row r="204" spans="1:14" x14ac:dyDescent="0.2">
      <c r="A204" s="29" t="s">
        <v>3177</v>
      </c>
      <c r="B204" s="30"/>
      <c r="C204" s="31"/>
      <c r="D204" s="32"/>
      <c r="E204" s="32"/>
      <c r="F204" s="31"/>
      <c r="G204" s="31"/>
      <c r="H204" s="31"/>
      <c r="I204" s="31"/>
      <c r="J204" s="31"/>
      <c r="K204" s="31"/>
      <c r="L204" s="31"/>
      <c r="M204" s="31"/>
      <c r="N204" s="33"/>
    </row>
    <row r="205" spans="1:14" x14ac:dyDescent="0.2">
      <c r="A205" s="29" t="s">
        <v>3178</v>
      </c>
      <c r="B205" s="30" t="s">
        <v>6</v>
      </c>
      <c r="C205" s="31" t="s">
        <v>7</v>
      </c>
      <c r="D205" s="32" t="s">
        <v>8</v>
      </c>
      <c r="E205" s="32" t="s">
        <v>9</v>
      </c>
      <c r="F205" s="31" t="s">
        <v>10</v>
      </c>
      <c r="G205" s="31" t="s">
        <v>11</v>
      </c>
      <c r="H205" s="31" t="s">
        <v>12</v>
      </c>
      <c r="I205" s="31" t="s">
        <v>13</v>
      </c>
      <c r="J205" s="31" t="s">
        <v>14</v>
      </c>
      <c r="K205" s="31" t="s">
        <v>15</v>
      </c>
      <c r="L205" s="31" t="s">
        <v>16</v>
      </c>
      <c r="M205" s="31" t="s">
        <v>17</v>
      </c>
      <c r="N205" s="33" t="s">
        <v>18</v>
      </c>
    </row>
    <row r="206" spans="1:14" x14ac:dyDescent="0.2">
      <c r="A206" s="34" t="s">
        <v>1600</v>
      </c>
      <c r="B206" s="35"/>
      <c r="C206" s="36"/>
      <c r="D206" s="37"/>
      <c r="E206" s="37"/>
      <c r="F206" s="36"/>
      <c r="G206" s="36"/>
      <c r="H206" s="36"/>
      <c r="I206" s="36"/>
      <c r="J206" s="36"/>
      <c r="K206" s="36"/>
      <c r="L206" s="36"/>
      <c r="M206" s="36"/>
      <c r="N206" s="38"/>
    </row>
    <row r="207" spans="1:14" x14ac:dyDescent="0.2">
      <c r="A207" s="39" t="s">
        <v>40</v>
      </c>
      <c r="B207" s="40"/>
      <c r="C207" s="41">
        <v>0</v>
      </c>
      <c r="D207" s="42">
        <v>0</v>
      </c>
      <c r="E207" s="42">
        <v>0</v>
      </c>
      <c r="F207" s="41">
        <v>-25200</v>
      </c>
      <c r="G207" s="41">
        <v>0</v>
      </c>
      <c r="H207" s="41">
        <v>-25200</v>
      </c>
      <c r="I207" s="41">
        <v>0</v>
      </c>
      <c r="J207" s="41">
        <v>-8770</v>
      </c>
      <c r="K207" s="41">
        <v>-252</v>
      </c>
      <c r="L207" s="41">
        <v>0</v>
      </c>
      <c r="M207" s="41">
        <v>0</v>
      </c>
      <c r="N207" s="43">
        <v>-33970</v>
      </c>
    </row>
    <row r="208" spans="1:14" x14ac:dyDescent="0.2">
      <c r="A208" s="39" t="s">
        <v>41</v>
      </c>
      <c r="B208" s="40"/>
      <c r="C208" s="41">
        <v>0</v>
      </c>
      <c r="D208" s="42">
        <v>0</v>
      </c>
      <c r="E208" s="42">
        <v>0</v>
      </c>
      <c r="F208" s="41">
        <v>0</v>
      </c>
      <c r="G208" s="41">
        <v>0</v>
      </c>
      <c r="H208" s="41">
        <v>0</v>
      </c>
      <c r="I208" s="41">
        <v>25200</v>
      </c>
      <c r="J208" s="41">
        <v>8518</v>
      </c>
      <c r="K208" s="41">
        <v>0</v>
      </c>
      <c r="L208" s="41">
        <v>0</v>
      </c>
      <c r="M208" s="41">
        <v>0</v>
      </c>
      <c r="N208" s="43">
        <v>33718</v>
      </c>
    </row>
    <row r="209" spans="1:14" x14ac:dyDescent="0.2">
      <c r="A209" s="39" t="s">
        <v>1601</v>
      </c>
      <c r="B209" s="40"/>
      <c r="C209" s="41">
        <v>0</v>
      </c>
      <c r="D209" s="42">
        <v>9.5818999999999992</v>
      </c>
      <c r="E209" s="42">
        <v>0.92459999999999998</v>
      </c>
      <c r="F209" s="41">
        <v>5655619</v>
      </c>
      <c r="G209" s="41">
        <v>313816</v>
      </c>
      <c r="H209" s="41">
        <v>5969435</v>
      </c>
      <c r="I209" s="41">
        <v>0</v>
      </c>
      <c r="J209" s="41">
        <v>2077363</v>
      </c>
      <c r="K209" s="41">
        <v>59694</v>
      </c>
      <c r="L209" s="41">
        <v>13142</v>
      </c>
      <c r="M209" s="41">
        <v>0</v>
      </c>
      <c r="N209" s="43">
        <v>8059940</v>
      </c>
    </row>
    <row r="210" spans="1:14" x14ac:dyDescent="0.2">
      <c r="A210" s="34" t="s">
        <v>24</v>
      </c>
      <c r="B210" s="35"/>
      <c r="C210" s="36">
        <f t="shared" ref="C210:N210" si="46">SUM(C207:C209)</f>
        <v>0</v>
      </c>
      <c r="D210" s="37">
        <f t="shared" si="46"/>
        <v>9.5818999999999992</v>
      </c>
      <c r="E210" s="37">
        <f t="shared" si="46"/>
        <v>0.92459999999999998</v>
      </c>
      <c r="F210" s="36">
        <f t="shared" si="46"/>
        <v>5630419</v>
      </c>
      <c r="G210" s="36">
        <f t="shared" si="46"/>
        <v>313816</v>
      </c>
      <c r="H210" s="36">
        <f t="shared" si="46"/>
        <v>5944235</v>
      </c>
      <c r="I210" s="36">
        <f t="shared" si="46"/>
        <v>25200</v>
      </c>
      <c r="J210" s="36">
        <f t="shared" si="46"/>
        <v>2077111</v>
      </c>
      <c r="K210" s="36">
        <f t="shared" si="46"/>
        <v>59442</v>
      </c>
      <c r="L210" s="36">
        <f t="shared" si="46"/>
        <v>13142</v>
      </c>
      <c r="M210" s="36">
        <f t="shared" si="46"/>
        <v>0</v>
      </c>
      <c r="N210" s="38">
        <f t="shared" si="46"/>
        <v>8059688</v>
      </c>
    </row>
    <row r="211" spans="1:14" x14ac:dyDescent="0.2">
      <c r="A211" s="29" t="s">
        <v>3179</v>
      </c>
      <c r="B211" s="30"/>
      <c r="C211" s="31">
        <f t="shared" ref="C211:N211" si="47">C210</f>
        <v>0</v>
      </c>
      <c r="D211" s="32">
        <f t="shared" si="47"/>
        <v>9.5818999999999992</v>
      </c>
      <c r="E211" s="32">
        <f t="shared" si="47"/>
        <v>0.92459999999999998</v>
      </c>
      <c r="F211" s="31">
        <f t="shared" si="47"/>
        <v>5630419</v>
      </c>
      <c r="G211" s="31">
        <f t="shared" si="47"/>
        <v>313816</v>
      </c>
      <c r="H211" s="31">
        <f t="shared" si="47"/>
        <v>5944235</v>
      </c>
      <c r="I211" s="31">
        <f t="shared" si="47"/>
        <v>25200</v>
      </c>
      <c r="J211" s="31">
        <f t="shared" si="47"/>
        <v>2077111</v>
      </c>
      <c r="K211" s="31">
        <f t="shared" si="47"/>
        <v>59442</v>
      </c>
      <c r="L211" s="31">
        <f t="shared" si="47"/>
        <v>13142</v>
      </c>
      <c r="M211" s="31">
        <f t="shared" si="47"/>
        <v>0</v>
      </c>
      <c r="N211" s="33">
        <f t="shared" si="47"/>
        <v>8059688</v>
      </c>
    </row>
    <row r="212" spans="1:14" x14ac:dyDescent="0.2">
      <c r="A212" s="39"/>
      <c r="B212" s="40"/>
      <c r="C212" s="41"/>
      <c r="D212" s="42"/>
      <c r="E212" s="42"/>
      <c r="F212" s="41"/>
      <c r="G212" s="41"/>
      <c r="H212" s="41"/>
      <c r="I212" s="41"/>
      <c r="J212" s="41"/>
      <c r="K212" s="41"/>
      <c r="L212" s="41"/>
      <c r="M212" s="41"/>
      <c r="N212" s="43"/>
    </row>
    <row r="213" spans="1:14" x14ac:dyDescent="0.2">
      <c r="A213" s="29" t="s">
        <v>3180</v>
      </c>
      <c r="B213" s="30"/>
      <c r="C213" s="31"/>
      <c r="D213" s="32"/>
      <c r="E213" s="32"/>
      <c r="F213" s="31"/>
      <c r="G213" s="31"/>
      <c r="H213" s="31"/>
      <c r="I213" s="31"/>
      <c r="J213" s="31"/>
      <c r="K213" s="31"/>
      <c r="L213" s="31"/>
      <c r="M213" s="31"/>
      <c r="N213" s="33"/>
    </row>
    <row r="214" spans="1:14" x14ac:dyDescent="0.2">
      <c r="A214" s="29" t="s">
        <v>3181</v>
      </c>
      <c r="B214" s="30" t="s">
        <v>6</v>
      </c>
      <c r="C214" s="31" t="s">
        <v>7</v>
      </c>
      <c r="D214" s="32" t="s">
        <v>8</v>
      </c>
      <c r="E214" s="32" t="s">
        <v>9</v>
      </c>
      <c r="F214" s="31" t="s">
        <v>10</v>
      </c>
      <c r="G214" s="31" t="s">
        <v>11</v>
      </c>
      <c r="H214" s="31" t="s">
        <v>12</v>
      </c>
      <c r="I214" s="31" t="s">
        <v>13</v>
      </c>
      <c r="J214" s="31" t="s">
        <v>14</v>
      </c>
      <c r="K214" s="31" t="s">
        <v>15</v>
      </c>
      <c r="L214" s="31" t="s">
        <v>16</v>
      </c>
      <c r="M214" s="31" t="s">
        <v>17</v>
      </c>
      <c r="N214" s="33" t="s">
        <v>18</v>
      </c>
    </row>
    <row r="215" spans="1:14" x14ac:dyDescent="0.2">
      <c r="A215" s="34" t="s">
        <v>1600</v>
      </c>
      <c r="B215" s="35"/>
      <c r="C215" s="36"/>
      <c r="D215" s="37"/>
      <c r="E215" s="37"/>
      <c r="F215" s="36"/>
      <c r="G215" s="36"/>
      <c r="H215" s="36"/>
      <c r="I215" s="36"/>
      <c r="J215" s="36"/>
      <c r="K215" s="36"/>
      <c r="L215" s="36"/>
      <c r="M215" s="36"/>
      <c r="N215" s="38"/>
    </row>
    <row r="216" spans="1:14" x14ac:dyDescent="0.2">
      <c r="A216" s="39" t="s">
        <v>1601</v>
      </c>
      <c r="B216" s="40"/>
      <c r="C216" s="41">
        <v>0</v>
      </c>
      <c r="D216" s="42">
        <v>27.8703</v>
      </c>
      <c r="E216" s="42">
        <v>2.8317999999999999</v>
      </c>
      <c r="F216" s="41">
        <v>16450212</v>
      </c>
      <c r="G216" s="41">
        <v>961193</v>
      </c>
      <c r="H216" s="41">
        <v>17411405</v>
      </c>
      <c r="I216" s="41">
        <v>0</v>
      </c>
      <c r="J216" s="41">
        <v>6059169</v>
      </c>
      <c r="K216" s="41">
        <v>174114</v>
      </c>
      <c r="L216" s="41">
        <v>41986</v>
      </c>
      <c r="M216" s="41">
        <v>0</v>
      </c>
      <c r="N216" s="43">
        <v>23512560</v>
      </c>
    </row>
    <row r="217" spans="1:14" x14ac:dyDescent="0.2">
      <c r="A217" s="39" t="s">
        <v>1844</v>
      </c>
      <c r="B217" s="40"/>
      <c r="C217" s="41">
        <v>0</v>
      </c>
      <c r="D217" s="42">
        <v>0</v>
      </c>
      <c r="E217" s="42">
        <v>0</v>
      </c>
      <c r="F217" s="41">
        <v>24000</v>
      </c>
      <c r="G217" s="41">
        <v>0</v>
      </c>
      <c r="H217" s="41">
        <v>24000</v>
      </c>
      <c r="I217" s="41">
        <v>0</v>
      </c>
      <c r="J217" s="41">
        <v>8352</v>
      </c>
      <c r="K217" s="41">
        <v>240</v>
      </c>
      <c r="L217" s="41">
        <v>4500</v>
      </c>
      <c r="M217" s="41">
        <v>0</v>
      </c>
      <c r="N217" s="43">
        <v>36852</v>
      </c>
    </row>
    <row r="218" spans="1:14" x14ac:dyDescent="0.2">
      <c r="A218" s="34" t="s">
        <v>24</v>
      </c>
      <c r="B218" s="35"/>
      <c r="C218" s="36">
        <f t="shared" ref="C218:N218" si="48">SUM(C216:C217)</f>
        <v>0</v>
      </c>
      <c r="D218" s="37">
        <f t="shared" si="48"/>
        <v>27.8703</v>
      </c>
      <c r="E218" s="37">
        <f t="shared" si="48"/>
        <v>2.8317999999999999</v>
      </c>
      <c r="F218" s="36">
        <f t="shared" si="48"/>
        <v>16474212</v>
      </c>
      <c r="G218" s="36">
        <f t="shared" si="48"/>
        <v>961193</v>
      </c>
      <c r="H218" s="36">
        <f t="shared" si="48"/>
        <v>17435405</v>
      </c>
      <c r="I218" s="36">
        <f t="shared" si="48"/>
        <v>0</v>
      </c>
      <c r="J218" s="36">
        <f t="shared" si="48"/>
        <v>6067521</v>
      </c>
      <c r="K218" s="36">
        <f t="shared" si="48"/>
        <v>174354</v>
      </c>
      <c r="L218" s="36">
        <f t="shared" si="48"/>
        <v>46486</v>
      </c>
      <c r="M218" s="36">
        <f t="shared" si="48"/>
        <v>0</v>
      </c>
      <c r="N218" s="38">
        <f t="shared" si="48"/>
        <v>23549412</v>
      </c>
    </row>
    <row r="219" spans="1:14" x14ac:dyDescent="0.2">
      <c r="A219" s="29" t="s">
        <v>3182</v>
      </c>
      <c r="B219" s="30"/>
      <c r="C219" s="31">
        <f t="shared" ref="C219:N219" si="49">C218</f>
        <v>0</v>
      </c>
      <c r="D219" s="32">
        <f t="shared" si="49"/>
        <v>27.8703</v>
      </c>
      <c r="E219" s="32">
        <f t="shared" si="49"/>
        <v>2.8317999999999999</v>
      </c>
      <c r="F219" s="31">
        <f t="shared" si="49"/>
        <v>16474212</v>
      </c>
      <c r="G219" s="31">
        <f t="shared" si="49"/>
        <v>961193</v>
      </c>
      <c r="H219" s="31">
        <f t="shared" si="49"/>
        <v>17435405</v>
      </c>
      <c r="I219" s="31">
        <f t="shared" si="49"/>
        <v>0</v>
      </c>
      <c r="J219" s="31">
        <f t="shared" si="49"/>
        <v>6067521</v>
      </c>
      <c r="K219" s="31">
        <f t="shared" si="49"/>
        <v>174354</v>
      </c>
      <c r="L219" s="31">
        <f t="shared" si="49"/>
        <v>46486</v>
      </c>
      <c r="M219" s="31">
        <f t="shared" si="49"/>
        <v>0</v>
      </c>
      <c r="N219" s="33">
        <f t="shared" si="49"/>
        <v>23549412</v>
      </c>
    </row>
    <row r="220" spans="1:14" x14ac:dyDescent="0.2">
      <c r="A220" s="39"/>
      <c r="B220" s="40"/>
      <c r="C220" s="41"/>
      <c r="D220" s="42"/>
      <c r="E220" s="42"/>
      <c r="F220" s="41"/>
      <c r="G220" s="41"/>
      <c r="H220" s="41"/>
      <c r="I220" s="41"/>
      <c r="J220" s="41"/>
      <c r="K220" s="41"/>
      <c r="L220" s="41"/>
      <c r="M220" s="41"/>
      <c r="N220" s="43"/>
    </row>
    <row r="221" spans="1:14" x14ac:dyDescent="0.2">
      <c r="A221" s="29" t="s">
        <v>3183</v>
      </c>
      <c r="B221" s="30"/>
      <c r="C221" s="31"/>
      <c r="D221" s="32"/>
      <c r="E221" s="32"/>
      <c r="F221" s="31"/>
      <c r="G221" s="31"/>
      <c r="H221" s="31"/>
      <c r="I221" s="31"/>
      <c r="J221" s="31"/>
      <c r="K221" s="31"/>
      <c r="L221" s="31"/>
      <c r="M221" s="31"/>
      <c r="N221" s="33"/>
    </row>
    <row r="222" spans="1:14" x14ac:dyDescent="0.2">
      <c r="A222" s="29" t="s">
        <v>3184</v>
      </c>
      <c r="B222" s="30" t="s">
        <v>6</v>
      </c>
      <c r="C222" s="31" t="s">
        <v>7</v>
      </c>
      <c r="D222" s="32" t="s">
        <v>8</v>
      </c>
      <c r="E222" s="32" t="s">
        <v>9</v>
      </c>
      <c r="F222" s="31" t="s">
        <v>10</v>
      </c>
      <c r="G222" s="31" t="s">
        <v>11</v>
      </c>
      <c r="H222" s="31" t="s">
        <v>12</v>
      </c>
      <c r="I222" s="31" t="s">
        <v>13</v>
      </c>
      <c r="J222" s="31" t="s">
        <v>14</v>
      </c>
      <c r="K222" s="31" t="s">
        <v>15</v>
      </c>
      <c r="L222" s="31" t="s">
        <v>16</v>
      </c>
      <c r="M222" s="31" t="s">
        <v>17</v>
      </c>
      <c r="N222" s="33" t="s">
        <v>18</v>
      </c>
    </row>
    <row r="223" spans="1:14" x14ac:dyDescent="0.2">
      <c r="A223" s="34" t="s">
        <v>1600</v>
      </c>
      <c r="B223" s="35"/>
      <c r="C223" s="36"/>
      <c r="D223" s="37"/>
      <c r="E223" s="37"/>
      <c r="F223" s="36"/>
      <c r="G223" s="36"/>
      <c r="H223" s="36"/>
      <c r="I223" s="36"/>
      <c r="J223" s="36"/>
      <c r="K223" s="36"/>
      <c r="L223" s="36"/>
      <c r="M223" s="36"/>
      <c r="N223" s="38"/>
    </row>
    <row r="224" spans="1:14" x14ac:dyDescent="0.2">
      <c r="A224" s="39" t="s">
        <v>1601</v>
      </c>
      <c r="B224" s="40"/>
      <c r="C224" s="41">
        <v>0</v>
      </c>
      <c r="D224" s="42">
        <v>9.2332999999999998</v>
      </c>
      <c r="E224" s="42">
        <v>0.92810000000000004</v>
      </c>
      <c r="F224" s="41">
        <v>5449873</v>
      </c>
      <c r="G224" s="41">
        <v>315026</v>
      </c>
      <c r="H224" s="41">
        <v>5764899</v>
      </c>
      <c r="I224" s="41">
        <v>0</v>
      </c>
      <c r="J224" s="41">
        <v>2006185</v>
      </c>
      <c r="K224" s="41">
        <v>57649</v>
      </c>
      <c r="L224" s="41">
        <v>13837</v>
      </c>
      <c r="M224" s="41">
        <v>0</v>
      </c>
      <c r="N224" s="43">
        <v>7784921</v>
      </c>
    </row>
    <row r="225" spans="1:14" x14ac:dyDescent="0.2">
      <c r="A225" s="34" t="s">
        <v>24</v>
      </c>
      <c r="B225" s="35"/>
      <c r="C225" s="36">
        <f t="shared" ref="C225:N225" si="50">SUM(C224:C224)</f>
        <v>0</v>
      </c>
      <c r="D225" s="37">
        <f t="shared" si="50"/>
        <v>9.2332999999999998</v>
      </c>
      <c r="E225" s="37">
        <f t="shared" si="50"/>
        <v>0.92810000000000004</v>
      </c>
      <c r="F225" s="36">
        <f t="shared" si="50"/>
        <v>5449873</v>
      </c>
      <c r="G225" s="36">
        <f t="shared" si="50"/>
        <v>315026</v>
      </c>
      <c r="H225" s="36">
        <f t="shared" si="50"/>
        <v>5764899</v>
      </c>
      <c r="I225" s="36">
        <f t="shared" si="50"/>
        <v>0</v>
      </c>
      <c r="J225" s="36">
        <f t="shared" si="50"/>
        <v>2006185</v>
      </c>
      <c r="K225" s="36">
        <f t="shared" si="50"/>
        <v>57649</v>
      </c>
      <c r="L225" s="36">
        <f t="shared" si="50"/>
        <v>13837</v>
      </c>
      <c r="M225" s="36">
        <f t="shared" si="50"/>
        <v>0</v>
      </c>
      <c r="N225" s="38">
        <f t="shared" si="50"/>
        <v>7784921</v>
      </c>
    </row>
    <row r="226" spans="1:14" x14ac:dyDescent="0.2">
      <c r="A226" s="29" t="s">
        <v>3185</v>
      </c>
      <c r="B226" s="30"/>
      <c r="C226" s="31">
        <f t="shared" ref="C226:N226" si="51">C225</f>
        <v>0</v>
      </c>
      <c r="D226" s="32">
        <f t="shared" si="51"/>
        <v>9.2332999999999998</v>
      </c>
      <c r="E226" s="32">
        <f t="shared" si="51"/>
        <v>0.92810000000000004</v>
      </c>
      <c r="F226" s="31">
        <f t="shared" si="51"/>
        <v>5449873</v>
      </c>
      <c r="G226" s="31">
        <f t="shared" si="51"/>
        <v>315026</v>
      </c>
      <c r="H226" s="31">
        <f t="shared" si="51"/>
        <v>5764899</v>
      </c>
      <c r="I226" s="31">
        <f t="shared" si="51"/>
        <v>0</v>
      </c>
      <c r="J226" s="31">
        <f t="shared" si="51"/>
        <v>2006185</v>
      </c>
      <c r="K226" s="31">
        <f t="shared" si="51"/>
        <v>57649</v>
      </c>
      <c r="L226" s="31">
        <f t="shared" si="51"/>
        <v>13837</v>
      </c>
      <c r="M226" s="31">
        <f t="shared" si="51"/>
        <v>0</v>
      </c>
      <c r="N226" s="33">
        <f t="shared" si="51"/>
        <v>7784921</v>
      </c>
    </row>
    <row r="227" spans="1:14" x14ac:dyDescent="0.2">
      <c r="A227" s="39"/>
      <c r="B227" s="40"/>
      <c r="C227" s="41"/>
      <c r="D227" s="42"/>
      <c r="E227" s="42"/>
      <c r="F227" s="41"/>
      <c r="G227" s="41"/>
      <c r="H227" s="41"/>
      <c r="I227" s="41"/>
      <c r="J227" s="41"/>
      <c r="K227" s="41"/>
      <c r="L227" s="41"/>
      <c r="M227" s="41"/>
      <c r="N227" s="43"/>
    </row>
    <row r="228" spans="1:14" x14ac:dyDescent="0.2">
      <c r="A228" s="29" t="s">
        <v>3186</v>
      </c>
      <c r="B228" s="30"/>
      <c r="C228" s="31"/>
      <c r="D228" s="32"/>
      <c r="E228" s="32"/>
      <c r="F228" s="31"/>
      <c r="G228" s="31"/>
      <c r="H228" s="31"/>
      <c r="I228" s="31"/>
      <c r="J228" s="31"/>
      <c r="K228" s="31"/>
      <c r="L228" s="31"/>
      <c r="M228" s="31"/>
      <c r="N228" s="33"/>
    </row>
    <row r="229" spans="1:14" x14ac:dyDescent="0.2">
      <c r="A229" s="29" t="s">
        <v>3187</v>
      </c>
      <c r="B229" s="30" t="s">
        <v>6</v>
      </c>
      <c r="C229" s="31" t="s">
        <v>7</v>
      </c>
      <c r="D229" s="32" t="s">
        <v>8</v>
      </c>
      <c r="E229" s="32" t="s">
        <v>9</v>
      </c>
      <c r="F229" s="31" t="s">
        <v>10</v>
      </c>
      <c r="G229" s="31" t="s">
        <v>11</v>
      </c>
      <c r="H229" s="31" t="s">
        <v>12</v>
      </c>
      <c r="I229" s="31" t="s">
        <v>13</v>
      </c>
      <c r="J229" s="31" t="s">
        <v>14</v>
      </c>
      <c r="K229" s="31" t="s">
        <v>15</v>
      </c>
      <c r="L229" s="31" t="s">
        <v>16</v>
      </c>
      <c r="M229" s="31" t="s">
        <v>17</v>
      </c>
      <c r="N229" s="33" t="s">
        <v>18</v>
      </c>
    </row>
    <row r="230" spans="1:14" x14ac:dyDescent="0.2">
      <c r="A230" s="34" t="s">
        <v>1600</v>
      </c>
      <c r="B230" s="35"/>
      <c r="C230" s="36"/>
      <c r="D230" s="37"/>
      <c r="E230" s="37"/>
      <c r="F230" s="36"/>
      <c r="G230" s="36"/>
      <c r="H230" s="36"/>
      <c r="I230" s="36"/>
      <c r="J230" s="36"/>
      <c r="K230" s="36"/>
      <c r="L230" s="36"/>
      <c r="M230" s="36"/>
      <c r="N230" s="38"/>
    </row>
    <row r="231" spans="1:14" x14ac:dyDescent="0.2">
      <c r="A231" s="39" t="s">
        <v>40</v>
      </c>
      <c r="B231" s="40"/>
      <c r="C231" s="41">
        <v>0</v>
      </c>
      <c r="D231" s="42">
        <v>-8.4000000000000005E-2</v>
      </c>
      <c r="E231" s="42">
        <v>0</v>
      </c>
      <c r="F231" s="41">
        <v>-42000</v>
      </c>
      <c r="G231" s="41">
        <v>0</v>
      </c>
      <c r="H231" s="41">
        <v>-42000</v>
      </c>
      <c r="I231" s="41">
        <v>0</v>
      </c>
      <c r="J231" s="41">
        <v>-14616</v>
      </c>
      <c r="K231" s="41">
        <v>-420</v>
      </c>
      <c r="L231" s="41">
        <v>0</v>
      </c>
      <c r="M231" s="41">
        <v>0</v>
      </c>
      <c r="N231" s="43">
        <v>-56616</v>
      </c>
    </row>
    <row r="232" spans="1:14" x14ac:dyDescent="0.2">
      <c r="A232" s="39" t="s">
        <v>41</v>
      </c>
      <c r="B232" s="40"/>
      <c r="C232" s="41">
        <v>0</v>
      </c>
      <c r="D232" s="42">
        <v>0</v>
      </c>
      <c r="E232" s="42">
        <v>0</v>
      </c>
      <c r="F232" s="41">
        <v>0</v>
      </c>
      <c r="G232" s="41">
        <v>0</v>
      </c>
      <c r="H232" s="41">
        <v>0</v>
      </c>
      <c r="I232" s="41">
        <v>42000</v>
      </c>
      <c r="J232" s="41">
        <v>14196</v>
      </c>
      <c r="K232" s="41">
        <v>0</v>
      </c>
      <c r="L232" s="41">
        <v>0</v>
      </c>
      <c r="M232" s="41">
        <v>0</v>
      </c>
      <c r="N232" s="43">
        <v>56196</v>
      </c>
    </row>
    <row r="233" spans="1:14" x14ac:dyDescent="0.2">
      <c r="A233" s="39" t="s">
        <v>1601</v>
      </c>
      <c r="B233" s="40"/>
      <c r="C233" s="41">
        <v>0</v>
      </c>
      <c r="D233" s="42">
        <v>15.246600000000001</v>
      </c>
      <c r="E233" s="42">
        <v>1.5911</v>
      </c>
      <c r="F233" s="41">
        <v>8999175</v>
      </c>
      <c r="G233" s="41">
        <v>540082</v>
      </c>
      <c r="H233" s="41">
        <v>9539257</v>
      </c>
      <c r="I233" s="41">
        <v>0</v>
      </c>
      <c r="J233" s="41">
        <v>3319662</v>
      </c>
      <c r="K233" s="41">
        <v>95393</v>
      </c>
      <c r="L233" s="41">
        <v>24107</v>
      </c>
      <c r="M233" s="41">
        <v>0</v>
      </c>
      <c r="N233" s="43">
        <v>12883026</v>
      </c>
    </row>
    <row r="234" spans="1:14" x14ac:dyDescent="0.2">
      <c r="A234" s="39" t="s">
        <v>1844</v>
      </c>
      <c r="B234" s="40"/>
      <c r="C234" s="41">
        <v>0</v>
      </c>
      <c r="D234" s="42">
        <v>0</v>
      </c>
      <c r="E234" s="42">
        <v>0</v>
      </c>
      <c r="F234" s="41">
        <v>12000</v>
      </c>
      <c r="G234" s="41">
        <v>0</v>
      </c>
      <c r="H234" s="41">
        <v>12000</v>
      </c>
      <c r="I234" s="41">
        <v>0</v>
      </c>
      <c r="J234" s="41">
        <v>4176</v>
      </c>
      <c r="K234" s="41">
        <v>120</v>
      </c>
      <c r="L234" s="41">
        <v>2250</v>
      </c>
      <c r="M234" s="41">
        <v>0</v>
      </c>
      <c r="N234" s="43">
        <v>18426</v>
      </c>
    </row>
    <row r="235" spans="1:14" x14ac:dyDescent="0.2">
      <c r="A235" s="34" t="s">
        <v>24</v>
      </c>
      <c r="B235" s="35"/>
      <c r="C235" s="36">
        <f t="shared" ref="C235:N235" si="52">SUM(C231:C234)</f>
        <v>0</v>
      </c>
      <c r="D235" s="37">
        <f t="shared" si="52"/>
        <v>15.162600000000001</v>
      </c>
      <c r="E235" s="37">
        <f t="shared" si="52"/>
        <v>1.5911</v>
      </c>
      <c r="F235" s="36">
        <f t="shared" si="52"/>
        <v>8969175</v>
      </c>
      <c r="G235" s="36">
        <f t="shared" si="52"/>
        <v>540082</v>
      </c>
      <c r="H235" s="36">
        <f t="shared" si="52"/>
        <v>9509257</v>
      </c>
      <c r="I235" s="36">
        <f t="shared" si="52"/>
        <v>42000</v>
      </c>
      <c r="J235" s="36">
        <f t="shared" si="52"/>
        <v>3323418</v>
      </c>
      <c r="K235" s="36">
        <f t="shared" si="52"/>
        <v>95093</v>
      </c>
      <c r="L235" s="36">
        <f t="shared" si="52"/>
        <v>26357</v>
      </c>
      <c r="M235" s="36">
        <f t="shared" si="52"/>
        <v>0</v>
      </c>
      <c r="N235" s="38">
        <f t="shared" si="52"/>
        <v>12901032</v>
      </c>
    </row>
    <row r="236" spans="1:14" x14ac:dyDescent="0.2">
      <c r="A236" s="29" t="s">
        <v>3188</v>
      </c>
      <c r="B236" s="30"/>
      <c r="C236" s="31">
        <f t="shared" ref="C236:N236" si="53">C235</f>
        <v>0</v>
      </c>
      <c r="D236" s="32">
        <f t="shared" si="53"/>
        <v>15.162600000000001</v>
      </c>
      <c r="E236" s="32">
        <f t="shared" si="53"/>
        <v>1.5911</v>
      </c>
      <c r="F236" s="31">
        <f t="shared" si="53"/>
        <v>8969175</v>
      </c>
      <c r="G236" s="31">
        <f t="shared" si="53"/>
        <v>540082</v>
      </c>
      <c r="H236" s="31">
        <f t="shared" si="53"/>
        <v>9509257</v>
      </c>
      <c r="I236" s="31">
        <f t="shared" si="53"/>
        <v>42000</v>
      </c>
      <c r="J236" s="31">
        <f t="shared" si="53"/>
        <v>3323418</v>
      </c>
      <c r="K236" s="31">
        <f t="shared" si="53"/>
        <v>95093</v>
      </c>
      <c r="L236" s="31">
        <f t="shared" si="53"/>
        <v>26357</v>
      </c>
      <c r="M236" s="31">
        <f t="shared" si="53"/>
        <v>0</v>
      </c>
      <c r="N236" s="33">
        <f t="shared" si="53"/>
        <v>12901032</v>
      </c>
    </row>
    <row r="237" spans="1:14" x14ac:dyDescent="0.2">
      <c r="A237" s="39"/>
      <c r="B237" s="40"/>
      <c r="C237" s="41"/>
      <c r="D237" s="42"/>
      <c r="E237" s="42"/>
      <c r="F237" s="41"/>
      <c r="G237" s="41"/>
      <c r="H237" s="41"/>
      <c r="I237" s="41"/>
      <c r="J237" s="41"/>
      <c r="K237" s="41"/>
      <c r="L237" s="41"/>
      <c r="M237" s="41"/>
      <c r="N237" s="43"/>
    </row>
    <row r="238" spans="1:14" x14ac:dyDescent="0.2">
      <c r="A238" s="29" t="s">
        <v>3189</v>
      </c>
      <c r="B238" s="30"/>
      <c r="C238" s="31"/>
      <c r="D238" s="32"/>
      <c r="E238" s="32"/>
      <c r="F238" s="31"/>
      <c r="G238" s="31"/>
      <c r="H238" s="31"/>
      <c r="I238" s="31"/>
      <c r="J238" s="31"/>
      <c r="K238" s="31"/>
      <c r="L238" s="31"/>
      <c r="M238" s="31"/>
      <c r="N238" s="33"/>
    </row>
    <row r="239" spans="1:14" x14ac:dyDescent="0.2">
      <c r="A239" s="29" t="s">
        <v>3190</v>
      </c>
      <c r="B239" s="30" t="s">
        <v>6</v>
      </c>
      <c r="C239" s="31" t="s">
        <v>7</v>
      </c>
      <c r="D239" s="32" t="s">
        <v>8</v>
      </c>
      <c r="E239" s="32" t="s">
        <v>9</v>
      </c>
      <c r="F239" s="31" t="s">
        <v>10</v>
      </c>
      <c r="G239" s="31" t="s">
        <v>11</v>
      </c>
      <c r="H239" s="31" t="s">
        <v>12</v>
      </c>
      <c r="I239" s="31" t="s">
        <v>13</v>
      </c>
      <c r="J239" s="31" t="s">
        <v>14</v>
      </c>
      <c r="K239" s="31" t="s">
        <v>15</v>
      </c>
      <c r="L239" s="31" t="s">
        <v>16</v>
      </c>
      <c r="M239" s="31" t="s">
        <v>17</v>
      </c>
      <c r="N239" s="33" t="s">
        <v>18</v>
      </c>
    </row>
    <row r="240" spans="1:14" x14ac:dyDescent="0.2">
      <c r="A240" s="34" t="s">
        <v>1600</v>
      </c>
      <c r="B240" s="35"/>
      <c r="C240" s="36"/>
      <c r="D240" s="37"/>
      <c r="E240" s="37"/>
      <c r="F240" s="36"/>
      <c r="G240" s="36"/>
      <c r="H240" s="36"/>
      <c r="I240" s="36"/>
      <c r="J240" s="36"/>
      <c r="K240" s="36"/>
      <c r="L240" s="36"/>
      <c r="M240" s="36"/>
      <c r="N240" s="38"/>
    </row>
    <row r="241" spans="1:14" x14ac:dyDescent="0.2">
      <c r="A241" s="39" t="s">
        <v>40</v>
      </c>
      <c r="B241" s="40"/>
      <c r="C241" s="41">
        <v>0</v>
      </c>
      <c r="D241" s="42">
        <v>-0.1008</v>
      </c>
      <c r="E241" s="42">
        <v>0</v>
      </c>
      <c r="F241" s="41">
        <v>-50400</v>
      </c>
      <c r="G241" s="41">
        <v>0</v>
      </c>
      <c r="H241" s="41">
        <v>-50400</v>
      </c>
      <c r="I241" s="41">
        <v>0</v>
      </c>
      <c r="J241" s="41">
        <v>-17539</v>
      </c>
      <c r="K241" s="41">
        <v>-504</v>
      </c>
      <c r="L241" s="41">
        <v>0</v>
      </c>
      <c r="M241" s="41">
        <v>0</v>
      </c>
      <c r="N241" s="43">
        <v>-67939</v>
      </c>
    </row>
    <row r="242" spans="1:14" x14ac:dyDescent="0.2">
      <c r="A242" s="39" t="s">
        <v>41</v>
      </c>
      <c r="B242" s="40"/>
      <c r="C242" s="41">
        <v>0</v>
      </c>
      <c r="D242" s="42">
        <v>0</v>
      </c>
      <c r="E242" s="42">
        <v>0</v>
      </c>
      <c r="F242" s="41">
        <v>0</v>
      </c>
      <c r="G242" s="41">
        <v>0</v>
      </c>
      <c r="H242" s="41">
        <v>0</v>
      </c>
      <c r="I242" s="41">
        <v>50400</v>
      </c>
      <c r="J242" s="41">
        <v>17035</v>
      </c>
      <c r="K242" s="41">
        <v>0</v>
      </c>
      <c r="L242" s="41">
        <v>0</v>
      </c>
      <c r="M242" s="41">
        <v>0</v>
      </c>
      <c r="N242" s="43">
        <v>67435</v>
      </c>
    </row>
    <row r="243" spans="1:14" x14ac:dyDescent="0.2">
      <c r="A243" s="39" t="s">
        <v>1601</v>
      </c>
      <c r="B243" s="40"/>
      <c r="C243" s="41">
        <v>0</v>
      </c>
      <c r="D243" s="42">
        <v>8.4672999999999998</v>
      </c>
      <c r="E243" s="42">
        <v>1.0865</v>
      </c>
      <c r="F243" s="41">
        <v>4997813</v>
      </c>
      <c r="G243" s="41">
        <v>368840</v>
      </c>
      <c r="H243" s="41">
        <v>5366653</v>
      </c>
      <c r="I243" s="41">
        <v>0</v>
      </c>
      <c r="J243" s="41">
        <v>1867596</v>
      </c>
      <c r="K243" s="41">
        <v>53667</v>
      </c>
      <c r="L243" s="41">
        <v>17605</v>
      </c>
      <c r="M243" s="41">
        <v>0</v>
      </c>
      <c r="N243" s="43">
        <v>7251854</v>
      </c>
    </row>
    <row r="244" spans="1:14" x14ac:dyDescent="0.2">
      <c r="A244" s="34" t="s">
        <v>24</v>
      </c>
      <c r="B244" s="35"/>
      <c r="C244" s="36">
        <f t="shared" ref="C244:N244" si="54">SUM(C241:C243)</f>
        <v>0</v>
      </c>
      <c r="D244" s="37">
        <f t="shared" si="54"/>
        <v>8.3665000000000003</v>
      </c>
      <c r="E244" s="37">
        <f t="shared" si="54"/>
        <v>1.0865</v>
      </c>
      <c r="F244" s="36">
        <f t="shared" si="54"/>
        <v>4947413</v>
      </c>
      <c r="G244" s="36">
        <f t="shared" si="54"/>
        <v>368840</v>
      </c>
      <c r="H244" s="36">
        <f t="shared" si="54"/>
        <v>5316253</v>
      </c>
      <c r="I244" s="36">
        <f t="shared" si="54"/>
        <v>50400</v>
      </c>
      <c r="J244" s="36">
        <f t="shared" si="54"/>
        <v>1867092</v>
      </c>
      <c r="K244" s="36">
        <f t="shared" si="54"/>
        <v>53163</v>
      </c>
      <c r="L244" s="36">
        <f t="shared" si="54"/>
        <v>17605</v>
      </c>
      <c r="M244" s="36">
        <f t="shared" si="54"/>
        <v>0</v>
      </c>
      <c r="N244" s="38">
        <f t="shared" si="54"/>
        <v>7251350</v>
      </c>
    </row>
    <row r="245" spans="1:14" x14ac:dyDescent="0.2">
      <c r="A245" s="29" t="s">
        <v>3191</v>
      </c>
      <c r="B245" s="30"/>
      <c r="C245" s="31">
        <f t="shared" ref="C245:N245" si="55">C244</f>
        <v>0</v>
      </c>
      <c r="D245" s="32">
        <f t="shared" si="55"/>
        <v>8.3665000000000003</v>
      </c>
      <c r="E245" s="32">
        <f t="shared" si="55"/>
        <v>1.0865</v>
      </c>
      <c r="F245" s="31">
        <f t="shared" si="55"/>
        <v>4947413</v>
      </c>
      <c r="G245" s="31">
        <f t="shared" si="55"/>
        <v>368840</v>
      </c>
      <c r="H245" s="31">
        <f t="shared" si="55"/>
        <v>5316253</v>
      </c>
      <c r="I245" s="31">
        <f t="shared" si="55"/>
        <v>50400</v>
      </c>
      <c r="J245" s="31">
        <f t="shared" si="55"/>
        <v>1867092</v>
      </c>
      <c r="K245" s="31">
        <f t="shared" si="55"/>
        <v>53163</v>
      </c>
      <c r="L245" s="31">
        <f t="shared" si="55"/>
        <v>17605</v>
      </c>
      <c r="M245" s="31">
        <f t="shared" si="55"/>
        <v>0</v>
      </c>
      <c r="N245" s="33">
        <f t="shared" si="55"/>
        <v>7251350</v>
      </c>
    </row>
    <row r="246" spans="1:14" x14ac:dyDescent="0.2">
      <c r="A246" s="39"/>
      <c r="B246" s="40"/>
      <c r="C246" s="41"/>
      <c r="D246" s="42"/>
      <c r="E246" s="42"/>
      <c r="F246" s="41"/>
      <c r="G246" s="41"/>
      <c r="H246" s="41"/>
      <c r="I246" s="41"/>
      <c r="J246" s="41"/>
      <c r="K246" s="41"/>
      <c r="L246" s="41"/>
      <c r="M246" s="41"/>
      <c r="N246" s="43"/>
    </row>
    <row r="247" spans="1:14" x14ac:dyDescent="0.2">
      <c r="A247" s="29" t="s">
        <v>3192</v>
      </c>
      <c r="B247" s="30"/>
      <c r="C247" s="31"/>
      <c r="D247" s="32"/>
      <c r="E247" s="32"/>
      <c r="F247" s="31"/>
      <c r="G247" s="31"/>
      <c r="H247" s="31"/>
      <c r="I247" s="31"/>
      <c r="J247" s="31"/>
      <c r="K247" s="31"/>
      <c r="L247" s="31"/>
      <c r="M247" s="31"/>
      <c r="N247" s="33"/>
    </row>
    <row r="248" spans="1:14" x14ac:dyDescent="0.2">
      <c r="A248" s="29" t="s">
        <v>3193</v>
      </c>
      <c r="B248" s="30" t="s">
        <v>6</v>
      </c>
      <c r="C248" s="31" t="s">
        <v>7</v>
      </c>
      <c r="D248" s="32" t="s">
        <v>8</v>
      </c>
      <c r="E248" s="32" t="s">
        <v>9</v>
      </c>
      <c r="F248" s="31" t="s">
        <v>10</v>
      </c>
      <c r="G248" s="31" t="s">
        <v>11</v>
      </c>
      <c r="H248" s="31" t="s">
        <v>12</v>
      </c>
      <c r="I248" s="31" t="s">
        <v>13</v>
      </c>
      <c r="J248" s="31" t="s">
        <v>14</v>
      </c>
      <c r="K248" s="31" t="s">
        <v>15</v>
      </c>
      <c r="L248" s="31" t="s">
        <v>16</v>
      </c>
      <c r="M248" s="31" t="s">
        <v>17</v>
      </c>
      <c r="N248" s="33" t="s">
        <v>18</v>
      </c>
    </row>
    <row r="249" spans="1:14" x14ac:dyDescent="0.2">
      <c r="A249" s="34" t="s">
        <v>1600</v>
      </c>
      <c r="B249" s="35"/>
      <c r="C249" s="36"/>
      <c r="D249" s="37"/>
      <c r="E249" s="37"/>
      <c r="F249" s="36"/>
      <c r="G249" s="36"/>
      <c r="H249" s="36"/>
      <c r="I249" s="36"/>
      <c r="J249" s="36"/>
      <c r="K249" s="36"/>
      <c r="L249" s="36"/>
      <c r="M249" s="36"/>
      <c r="N249" s="38"/>
    </row>
    <row r="250" spans="1:14" x14ac:dyDescent="0.2">
      <c r="A250" s="39" t="s">
        <v>40</v>
      </c>
      <c r="B250" s="40"/>
      <c r="C250" s="41">
        <v>0</v>
      </c>
      <c r="D250" s="42">
        <v>-5.04E-2</v>
      </c>
      <c r="E250" s="42">
        <v>0</v>
      </c>
      <c r="F250" s="41">
        <v>-84000</v>
      </c>
      <c r="G250" s="41">
        <v>0</v>
      </c>
      <c r="H250" s="41">
        <v>-84000</v>
      </c>
      <c r="I250" s="41">
        <v>0</v>
      </c>
      <c r="J250" s="41">
        <v>-29232</v>
      </c>
      <c r="K250" s="41">
        <v>-840</v>
      </c>
      <c r="L250" s="41">
        <v>0</v>
      </c>
      <c r="M250" s="41">
        <v>0</v>
      </c>
      <c r="N250" s="43">
        <v>-113232</v>
      </c>
    </row>
    <row r="251" spans="1:14" x14ac:dyDescent="0.2">
      <c r="A251" s="39" t="s">
        <v>41</v>
      </c>
      <c r="B251" s="40"/>
      <c r="C251" s="41">
        <v>0</v>
      </c>
      <c r="D251" s="42">
        <v>0</v>
      </c>
      <c r="E251" s="42">
        <v>0</v>
      </c>
      <c r="F251" s="41">
        <v>0</v>
      </c>
      <c r="G251" s="41">
        <v>0</v>
      </c>
      <c r="H251" s="41">
        <v>0</v>
      </c>
      <c r="I251" s="41">
        <v>84000</v>
      </c>
      <c r="J251" s="41">
        <v>28392</v>
      </c>
      <c r="K251" s="41">
        <v>0</v>
      </c>
      <c r="L251" s="41">
        <v>0</v>
      </c>
      <c r="M251" s="41">
        <v>0</v>
      </c>
      <c r="N251" s="43">
        <v>112392</v>
      </c>
    </row>
    <row r="252" spans="1:14" x14ac:dyDescent="0.2">
      <c r="A252" s="39" t="s">
        <v>1601</v>
      </c>
      <c r="B252" s="40"/>
      <c r="C252" s="41">
        <v>0</v>
      </c>
      <c r="D252" s="42">
        <v>34.096899999999998</v>
      </c>
      <c r="E252" s="42">
        <v>3.5560999999999998</v>
      </c>
      <c r="F252" s="41">
        <v>20125512</v>
      </c>
      <c r="G252" s="41">
        <v>1207068</v>
      </c>
      <c r="H252" s="41">
        <v>21332580</v>
      </c>
      <c r="I252" s="41">
        <v>0</v>
      </c>
      <c r="J252" s="41">
        <v>7423738</v>
      </c>
      <c r="K252" s="41">
        <v>213326</v>
      </c>
      <c r="L252" s="41">
        <v>53517</v>
      </c>
      <c r="M252" s="41">
        <v>0</v>
      </c>
      <c r="N252" s="43">
        <v>28809835</v>
      </c>
    </row>
    <row r="253" spans="1:14" x14ac:dyDescent="0.2">
      <c r="A253" s="39" t="s">
        <v>1844</v>
      </c>
      <c r="B253" s="40"/>
      <c r="C253" s="41">
        <v>0</v>
      </c>
      <c r="D253" s="42">
        <v>0</v>
      </c>
      <c r="E253" s="42">
        <v>0</v>
      </c>
      <c r="F253" s="41">
        <v>36000</v>
      </c>
      <c r="G253" s="41">
        <v>0</v>
      </c>
      <c r="H253" s="41">
        <v>36000</v>
      </c>
      <c r="I253" s="41">
        <v>0</v>
      </c>
      <c r="J253" s="41">
        <v>12528</v>
      </c>
      <c r="K253" s="41">
        <v>360</v>
      </c>
      <c r="L253" s="41">
        <v>6750</v>
      </c>
      <c r="M253" s="41">
        <v>0</v>
      </c>
      <c r="N253" s="43">
        <v>55278</v>
      </c>
    </row>
    <row r="254" spans="1:14" x14ac:dyDescent="0.2">
      <c r="A254" s="34" t="s">
        <v>24</v>
      </c>
      <c r="B254" s="35"/>
      <c r="C254" s="36">
        <f t="shared" ref="C254:N254" si="56">SUM(C250:C253)</f>
        <v>0</v>
      </c>
      <c r="D254" s="37">
        <f t="shared" si="56"/>
        <v>34.046499999999995</v>
      </c>
      <c r="E254" s="37">
        <f t="shared" si="56"/>
        <v>3.5560999999999998</v>
      </c>
      <c r="F254" s="36">
        <f t="shared" si="56"/>
        <v>20077512</v>
      </c>
      <c r="G254" s="36">
        <f t="shared" si="56"/>
        <v>1207068</v>
      </c>
      <c r="H254" s="36">
        <f t="shared" si="56"/>
        <v>21284580</v>
      </c>
      <c r="I254" s="36">
        <f t="shared" si="56"/>
        <v>84000</v>
      </c>
      <c r="J254" s="36">
        <f t="shared" si="56"/>
        <v>7435426</v>
      </c>
      <c r="K254" s="36">
        <f t="shared" si="56"/>
        <v>212846</v>
      </c>
      <c r="L254" s="36">
        <f t="shared" si="56"/>
        <v>60267</v>
      </c>
      <c r="M254" s="36">
        <f t="shared" si="56"/>
        <v>0</v>
      </c>
      <c r="N254" s="38">
        <f t="shared" si="56"/>
        <v>28864273</v>
      </c>
    </row>
    <row r="255" spans="1:14" x14ac:dyDescent="0.2">
      <c r="A255" s="29" t="s">
        <v>3194</v>
      </c>
      <c r="B255" s="30"/>
      <c r="C255" s="31">
        <f t="shared" ref="C255:N255" si="57">C254</f>
        <v>0</v>
      </c>
      <c r="D255" s="32">
        <f t="shared" si="57"/>
        <v>34.046499999999995</v>
      </c>
      <c r="E255" s="32">
        <f t="shared" si="57"/>
        <v>3.5560999999999998</v>
      </c>
      <c r="F255" s="31">
        <f t="shared" si="57"/>
        <v>20077512</v>
      </c>
      <c r="G255" s="31">
        <f t="shared" si="57"/>
        <v>1207068</v>
      </c>
      <c r="H255" s="31">
        <f t="shared" si="57"/>
        <v>21284580</v>
      </c>
      <c r="I255" s="31">
        <f t="shared" si="57"/>
        <v>84000</v>
      </c>
      <c r="J255" s="31">
        <f t="shared" si="57"/>
        <v>7435426</v>
      </c>
      <c r="K255" s="31">
        <f t="shared" si="57"/>
        <v>212846</v>
      </c>
      <c r="L255" s="31">
        <f t="shared" si="57"/>
        <v>60267</v>
      </c>
      <c r="M255" s="31">
        <f t="shared" si="57"/>
        <v>0</v>
      </c>
      <c r="N255" s="33">
        <f t="shared" si="57"/>
        <v>28864273</v>
      </c>
    </row>
    <row r="256" spans="1:14" x14ac:dyDescent="0.2">
      <c r="A256" s="39"/>
      <c r="B256" s="40"/>
      <c r="C256" s="41"/>
      <c r="D256" s="42"/>
      <c r="E256" s="42"/>
      <c r="F256" s="41"/>
      <c r="G256" s="41"/>
      <c r="H256" s="41"/>
      <c r="I256" s="41"/>
      <c r="J256" s="41"/>
      <c r="K256" s="41"/>
      <c r="L256" s="41"/>
      <c r="M256" s="41"/>
      <c r="N256" s="43"/>
    </row>
    <row r="257" spans="1:14" x14ac:dyDescent="0.2">
      <c r="A257" s="29" t="s">
        <v>3195</v>
      </c>
      <c r="B257" s="30"/>
      <c r="C257" s="31"/>
      <c r="D257" s="32"/>
      <c r="E257" s="32"/>
      <c r="F257" s="31"/>
      <c r="G257" s="31"/>
      <c r="H257" s="31"/>
      <c r="I257" s="31"/>
      <c r="J257" s="31"/>
      <c r="K257" s="31"/>
      <c r="L257" s="31"/>
      <c r="M257" s="31"/>
      <c r="N257" s="33"/>
    </row>
    <row r="258" spans="1:14" x14ac:dyDescent="0.2">
      <c r="A258" s="29" t="s">
        <v>3196</v>
      </c>
      <c r="B258" s="30" t="s">
        <v>6</v>
      </c>
      <c r="C258" s="31" t="s">
        <v>7</v>
      </c>
      <c r="D258" s="32" t="s">
        <v>8</v>
      </c>
      <c r="E258" s="32" t="s">
        <v>9</v>
      </c>
      <c r="F258" s="31" t="s">
        <v>10</v>
      </c>
      <c r="G258" s="31" t="s">
        <v>11</v>
      </c>
      <c r="H258" s="31" t="s">
        <v>12</v>
      </c>
      <c r="I258" s="31" t="s">
        <v>13</v>
      </c>
      <c r="J258" s="31" t="s">
        <v>14</v>
      </c>
      <c r="K258" s="31" t="s">
        <v>15</v>
      </c>
      <c r="L258" s="31" t="s">
        <v>16</v>
      </c>
      <c r="M258" s="31" t="s">
        <v>17</v>
      </c>
      <c r="N258" s="33" t="s">
        <v>18</v>
      </c>
    </row>
    <row r="259" spans="1:14" x14ac:dyDescent="0.2">
      <c r="A259" s="34" t="s">
        <v>1600</v>
      </c>
      <c r="B259" s="35"/>
      <c r="C259" s="36"/>
      <c r="D259" s="37"/>
      <c r="E259" s="37"/>
      <c r="F259" s="36"/>
      <c r="G259" s="36"/>
      <c r="H259" s="36"/>
      <c r="I259" s="36"/>
      <c r="J259" s="36"/>
      <c r="K259" s="36"/>
      <c r="L259" s="36"/>
      <c r="M259" s="36"/>
      <c r="N259" s="38"/>
    </row>
    <row r="260" spans="1:14" x14ac:dyDescent="0.2">
      <c r="A260" s="39" t="s">
        <v>40</v>
      </c>
      <c r="B260" s="40"/>
      <c r="C260" s="41">
        <v>0</v>
      </c>
      <c r="D260" s="42">
        <v>-9.2200000000000004E-2</v>
      </c>
      <c r="E260" s="42">
        <v>0</v>
      </c>
      <c r="F260" s="41">
        <v>-46123</v>
      </c>
      <c r="G260" s="41">
        <v>0</v>
      </c>
      <c r="H260" s="41">
        <v>-46123</v>
      </c>
      <c r="I260" s="41">
        <v>0</v>
      </c>
      <c r="J260" s="41">
        <v>-16051</v>
      </c>
      <c r="K260" s="41">
        <v>-461</v>
      </c>
      <c r="L260" s="41">
        <v>0</v>
      </c>
      <c r="M260" s="41">
        <v>0</v>
      </c>
      <c r="N260" s="43">
        <v>-62174</v>
      </c>
    </row>
    <row r="261" spans="1:14" x14ac:dyDescent="0.2">
      <c r="A261" s="39" t="s">
        <v>41</v>
      </c>
      <c r="B261" s="40"/>
      <c r="C261" s="41">
        <v>0</v>
      </c>
      <c r="D261" s="42">
        <v>0</v>
      </c>
      <c r="E261" s="42">
        <v>0</v>
      </c>
      <c r="F261" s="41">
        <v>0</v>
      </c>
      <c r="G261" s="41">
        <v>0</v>
      </c>
      <c r="H261" s="41">
        <v>0</v>
      </c>
      <c r="I261" s="41">
        <v>46123</v>
      </c>
      <c r="J261" s="41">
        <v>15590</v>
      </c>
      <c r="K261" s="41">
        <v>0</v>
      </c>
      <c r="L261" s="41">
        <v>0</v>
      </c>
      <c r="M261" s="41">
        <v>0</v>
      </c>
      <c r="N261" s="43">
        <v>61713</v>
      </c>
    </row>
    <row r="262" spans="1:14" x14ac:dyDescent="0.2">
      <c r="A262" s="39" t="s">
        <v>1601</v>
      </c>
      <c r="B262" s="40"/>
      <c r="C262" s="41">
        <v>0</v>
      </c>
      <c r="D262" s="42">
        <v>11.9908</v>
      </c>
      <c r="E262" s="42">
        <v>1.2156</v>
      </c>
      <c r="F262" s="41">
        <v>7077471</v>
      </c>
      <c r="G262" s="41">
        <v>412610</v>
      </c>
      <c r="H262" s="41">
        <v>7490081</v>
      </c>
      <c r="I262" s="41">
        <v>0</v>
      </c>
      <c r="J262" s="41">
        <v>2606548</v>
      </c>
      <c r="K262" s="41">
        <v>74901</v>
      </c>
      <c r="L262" s="41">
        <v>18052</v>
      </c>
      <c r="M262" s="41">
        <v>0</v>
      </c>
      <c r="N262" s="43">
        <v>10114681</v>
      </c>
    </row>
    <row r="263" spans="1:14" x14ac:dyDescent="0.2">
      <c r="A263" s="34" t="s">
        <v>24</v>
      </c>
      <c r="B263" s="35"/>
      <c r="C263" s="36">
        <f t="shared" ref="C263:N263" si="58">SUM(C260:C262)</f>
        <v>0</v>
      </c>
      <c r="D263" s="37">
        <f t="shared" si="58"/>
        <v>11.8986</v>
      </c>
      <c r="E263" s="37">
        <f t="shared" si="58"/>
        <v>1.2156</v>
      </c>
      <c r="F263" s="36">
        <f t="shared" si="58"/>
        <v>7031348</v>
      </c>
      <c r="G263" s="36">
        <f t="shared" si="58"/>
        <v>412610</v>
      </c>
      <c r="H263" s="36">
        <f t="shared" si="58"/>
        <v>7443958</v>
      </c>
      <c r="I263" s="36">
        <f t="shared" si="58"/>
        <v>46123</v>
      </c>
      <c r="J263" s="36">
        <f t="shared" si="58"/>
        <v>2606087</v>
      </c>
      <c r="K263" s="36">
        <f t="shared" si="58"/>
        <v>74440</v>
      </c>
      <c r="L263" s="36">
        <f t="shared" si="58"/>
        <v>18052</v>
      </c>
      <c r="M263" s="36">
        <f t="shared" si="58"/>
        <v>0</v>
      </c>
      <c r="N263" s="38">
        <f t="shared" si="58"/>
        <v>10114220</v>
      </c>
    </row>
    <row r="264" spans="1:14" x14ac:dyDescent="0.2">
      <c r="A264" s="29" t="s">
        <v>3197</v>
      </c>
      <c r="B264" s="30"/>
      <c r="C264" s="31">
        <f t="shared" ref="C264:N264" si="59">C263</f>
        <v>0</v>
      </c>
      <c r="D264" s="32">
        <f t="shared" si="59"/>
        <v>11.8986</v>
      </c>
      <c r="E264" s="32">
        <f t="shared" si="59"/>
        <v>1.2156</v>
      </c>
      <c r="F264" s="31">
        <f t="shared" si="59"/>
        <v>7031348</v>
      </c>
      <c r="G264" s="31">
        <f t="shared" si="59"/>
        <v>412610</v>
      </c>
      <c r="H264" s="31">
        <f t="shared" si="59"/>
        <v>7443958</v>
      </c>
      <c r="I264" s="31">
        <f t="shared" si="59"/>
        <v>46123</v>
      </c>
      <c r="J264" s="31">
        <f t="shared" si="59"/>
        <v>2606087</v>
      </c>
      <c r="K264" s="31">
        <f t="shared" si="59"/>
        <v>74440</v>
      </c>
      <c r="L264" s="31">
        <f t="shared" si="59"/>
        <v>18052</v>
      </c>
      <c r="M264" s="31">
        <f t="shared" si="59"/>
        <v>0</v>
      </c>
      <c r="N264" s="33">
        <f t="shared" si="59"/>
        <v>10114220</v>
      </c>
    </row>
    <row r="265" spans="1:14" x14ac:dyDescent="0.2">
      <c r="A265" s="39"/>
      <c r="B265" s="40"/>
      <c r="C265" s="41"/>
      <c r="D265" s="42"/>
      <c r="E265" s="42"/>
      <c r="F265" s="41"/>
      <c r="G265" s="41"/>
      <c r="H265" s="41"/>
      <c r="I265" s="41"/>
      <c r="J265" s="41"/>
      <c r="K265" s="41"/>
      <c r="L265" s="41"/>
      <c r="M265" s="41"/>
      <c r="N265" s="43"/>
    </row>
    <row r="266" spans="1:14" x14ac:dyDescent="0.2">
      <c r="A266" s="29" t="s">
        <v>3198</v>
      </c>
      <c r="B266" s="30"/>
      <c r="C266" s="31"/>
      <c r="D266" s="32"/>
      <c r="E266" s="32"/>
      <c r="F266" s="31"/>
      <c r="G266" s="31"/>
      <c r="H266" s="31"/>
      <c r="I266" s="31"/>
      <c r="J266" s="31"/>
      <c r="K266" s="31"/>
      <c r="L266" s="31"/>
      <c r="M266" s="31"/>
      <c r="N266" s="33"/>
    </row>
    <row r="267" spans="1:14" x14ac:dyDescent="0.2">
      <c r="A267" s="29" t="s">
        <v>3199</v>
      </c>
      <c r="B267" s="30" t="s">
        <v>6</v>
      </c>
      <c r="C267" s="31" t="s">
        <v>7</v>
      </c>
      <c r="D267" s="32" t="s">
        <v>8</v>
      </c>
      <c r="E267" s="32" t="s">
        <v>9</v>
      </c>
      <c r="F267" s="31" t="s">
        <v>10</v>
      </c>
      <c r="G267" s="31" t="s">
        <v>11</v>
      </c>
      <c r="H267" s="31" t="s">
        <v>12</v>
      </c>
      <c r="I267" s="31" t="s">
        <v>13</v>
      </c>
      <c r="J267" s="31" t="s">
        <v>14</v>
      </c>
      <c r="K267" s="31" t="s">
        <v>15</v>
      </c>
      <c r="L267" s="31" t="s">
        <v>16</v>
      </c>
      <c r="M267" s="31" t="s">
        <v>17</v>
      </c>
      <c r="N267" s="33" t="s">
        <v>18</v>
      </c>
    </row>
    <row r="268" spans="1:14" x14ac:dyDescent="0.2">
      <c r="A268" s="34" t="s">
        <v>1600</v>
      </c>
      <c r="B268" s="35"/>
      <c r="C268" s="36"/>
      <c r="D268" s="37"/>
      <c r="E268" s="37"/>
      <c r="F268" s="36"/>
      <c r="G268" s="36"/>
      <c r="H268" s="36"/>
      <c r="I268" s="36"/>
      <c r="J268" s="36"/>
      <c r="K268" s="36"/>
      <c r="L268" s="36"/>
      <c r="M268" s="36"/>
      <c r="N268" s="38"/>
    </row>
    <row r="269" spans="1:14" x14ac:dyDescent="0.2">
      <c r="A269" s="39" t="s">
        <v>40</v>
      </c>
      <c r="B269" s="40"/>
      <c r="C269" s="41">
        <v>0</v>
      </c>
      <c r="D269" s="42">
        <v>-9.4100000000000003E-2</v>
      </c>
      <c r="E269" s="42">
        <v>0</v>
      </c>
      <c r="F269" s="41">
        <v>-53760</v>
      </c>
      <c r="G269" s="41">
        <v>0</v>
      </c>
      <c r="H269" s="41">
        <v>-53760</v>
      </c>
      <c r="I269" s="41">
        <v>0</v>
      </c>
      <c r="J269" s="41">
        <v>-18708</v>
      </c>
      <c r="K269" s="41">
        <v>-538</v>
      </c>
      <c r="L269" s="41">
        <v>0</v>
      </c>
      <c r="M269" s="41">
        <v>0</v>
      </c>
      <c r="N269" s="43">
        <v>-72468</v>
      </c>
    </row>
    <row r="270" spans="1:14" x14ac:dyDescent="0.2">
      <c r="A270" s="39" t="s">
        <v>41</v>
      </c>
      <c r="B270" s="40"/>
      <c r="C270" s="41">
        <v>0</v>
      </c>
      <c r="D270" s="42">
        <v>0</v>
      </c>
      <c r="E270" s="42">
        <v>0</v>
      </c>
      <c r="F270" s="41">
        <v>0</v>
      </c>
      <c r="G270" s="41">
        <v>0</v>
      </c>
      <c r="H270" s="41">
        <v>0</v>
      </c>
      <c r="I270" s="41">
        <v>53760</v>
      </c>
      <c r="J270" s="41">
        <v>18170</v>
      </c>
      <c r="K270" s="41">
        <v>0</v>
      </c>
      <c r="L270" s="41">
        <v>0</v>
      </c>
      <c r="M270" s="41">
        <v>0</v>
      </c>
      <c r="N270" s="43">
        <v>71930</v>
      </c>
    </row>
    <row r="271" spans="1:14" x14ac:dyDescent="0.2">
      <c r="A271" s="39" t="s">
        <v>1601</v>
      </c>
      <c r="B271" s="40"/>
      <c r="C271" s="41">
        <v>0</v>
      </c>
      <c r="D271" s="42">
        <v>22.692699999999999</v>
      </c>
      <c r="E271" s="42">
        <v>2.2679</v>
      </c>
      <c r="F271" s="41">
        <v>13394242</v>
      </c>
      <c r="G271" s="41">
        <v>769790</v>
      </c>
      <c r="H271" s="41">
        <v>14164032</v>
      </c>
      <c r="I271" s="41">
        <v>0</v>
      </c>
      <c r="J271" s="41">
        <v>4929083</v>
      </c>
      <c r="K271" s="41">
        <v>141640</v>
      </c>
      <c r="L271" s="41">
        <v>33643</v>
      </c>
      <c r="M271" s="41">
        <v>0</v>
      </c>
      <c r="N271" s="43">
        <v>19126758</v>
      </c>
    </row>
    <row r="272" spans="1:14" x14ac:dyDescent="0.2">
      <c r="A272" s="34" t="s">
        <v>24</v>
      </c>
      <c r="B272" s="35"/>
      <c r="C272" s="36">
        <f t="shared" ref="C272:N272" si="60">SUM(C269:C271)</f>
        <v>0</v>
      </c>
      <c r="D272" s="37">
        <f t="shared" si="60"/>
        <v>22.598599999999998</v>
      </c>
      <c r="E272" s="37">
        <f t="shared" si="60"/>
        <v>2.2679</v>
      </c>
      <c r="F272" s="36">
        <f t="shared" si="60"/>
        <v>13340482</v>
      </c>
      <c r="G272" s="36">
        <f t="shared" si="60"/>
        <v>769790</v>
      </c>
      <c r="H272" s="36">
        <f t="shared" si="60"/>
        <v>14110272</v>
      </c>
      <c r="I272" s="36">
        <f t="shared" si="60"/>
        <v>53760</v>
      </c>
      <c r="J272" s="36">
        <f t="shared" si="60"/>
        <v>4928545</v>
      </c>
      <c r="K272" s="36">
        <f t="shared" si="60"/>
        <v>141102</v>
      </c>
      <c r="L272" s="36">
        <f t="shared" si="60"/>
        <v>33643</v>
      </c>
      <c r="M272" s="36">
        <f t="shared" si="60"/>
        <v>0</v>
      </c>
      <c r="N272" s="38">
        <f t="shared" si="60"/>
        <v>19126220</v>
      </c>
    </row>
    <row r="273" spans="1:14" x14ac:dyDescent="0.2">
      <c r="A273" s="29" t="s">
        <v>3200</v>
      </c>
      <c r="B273" s="30"/>
      <c r="C273" s="31">
        <f t="shared" ref="C273:N273" si="61">C272</f>
        <v>0</v>
      </c>
      <c r="D273" s="32">
        <f t="shared" si="61"/>
        <v>22.598599999999998</v>
      </c>
      <c r="E273" s="32">
        <f t="shared" si="61"/>
        <v>2.2679</v>
      </c>
      <c r="F273" s="31">
        <f t="shared" si="61"/>
        <v>13340482</v>
      </c>
      <c r="G273" s="31">
        <f t="shared" si="61"/>
        <v>769790</v>
      </c>
      <c r="H273" s="31">
        <f t="shared" si="61"/>
        <v>14110272</v>
      </c>
      <c r="I273" s="31">
        <f t="shared" si="61"/>
        <v>53760</v>
      </c>
      <c r="J273" s="31">
        <f t="shared" si="61"/>
        <v>4928545</v>
      </c>
      <c r="K273" s="31">
        <f t="shared" si="61"/>
        <v>141102</v>
      </c>
      <c r="L273" s="31">
        <f t="shared" si="61"/>
        <v>33643</v>
      </c>
      <c r="M273" s="31">
        <f t="shared" si="61"/>
        <v>0</v>
      </c>
      <c r="N273" s="33">
        <f t="shared" si="61"/>
        <v>19126220</v>
      </c>
    </row>
    <row r="274" spans="1:14" x14ac:dyDescent="0.2">
      <c r="A274" s="39"/>
      <c r="B274" s="40"/>
      <c r="C274" s="41"/>
      <c r="D274" s="42"/>
      <c r="E274" s="42"/>
      <c r="F274" s="41"/>
      <c r="G274" s="41"/>
      <c r="H274" s="41"/>
      <c r="I274" s="41"/>
      <c r="J274" s="41"/>
      <c r="K274" s="41"/>
      <c r="L274" s="41"/>
      <c r="M274" s="41"/>
      <c r="N274" s="43"/>
    </row>
    <row r="275" spans="1:14" x14ac:dyDescent="0.2">
      <c r="A275" s="29" t="s">
        <v>3201</v>
      </c>
      <c r="B275" s="30"/>
      <c r="C275" s="31"/>
      <c r="D275" s="32"/>
      <c r="E275" s="32"/>
      <c r="F275" s="31"/>
      <c r="G275" s="31"/>
      <c r="H275" s="31"/>
      <c r="I275" s="31"/>
      <c r="J275" s="31"/>
      <c r="K275" s="31"/>
      <c r="L275" s="31"/>
      <c r="M275" s="31"/>
      <c r="N275" s="33"/>
    </row>
    <row r="276" spans="1:14" x14ac:dyDescent="0.2">
      <c r="A276" s="29" t="s">
        <v>3202</v>
      </c>
      <c r="B276" s="30" t="s">
        <v>6</v>
      </c>
      <c r="C276" s="31" t="s">
        <v>7</v>
      </c>
      <c r="D276" s="32" t="s">
        <v>8</v>
      </c>
      <c r="E276" s="32" t="s">
        <v>9</v>
      </c>
      <c r="F276" s="31" t="s">
        <v>10</v>
      </c>
      <c r="G276" s="31" t="s">
        <v>11</v>
      </c>
      <c r="H276" s="31" t="s">
        <v>12</v>
      </c>
      <c r="I276" s="31" t="s">
        <v>13</v>
      </c>
      <c r="J276" s="31" t="s">
        <v>14</v>
      </c>
      <c r="K276" s="31" t="s">
        <v>15</v>
      </c>
      <c r="L276" s="31" t="s">
        <v>16</v>
      </c>
      <c r="M276" s="31" t="s">
        <v>17</v>
      </c>
      <c r="N276" s="33" t="s">
        <v>18</v>
      </c>
    </row>
    <row r="277" spans="1:14" x14ac:dyDescent="0.2">
      <c r="A277" s="34" t="s">
        <v>1600</v>
      </c>
      <c r="B277" s="35"/>
      <c r="C277" s="36"/>
      <c r="D277" s="37"/>
      <c r="E277" s="37"/>
      <c r="F277" s="36"/>
      <c r="G277" s="36"/>
      <c r="H277" s="36"/>
      <c r="I277" s="36"/>
      <c r="J277" s="36"/>
      <c r="K277" s="36"/>
      <c r="L277" s="36"/>
      <c r="M277" s="36"/>
      <c r="N277" s="38"/>
    </row>
    <row r="278" spans="1:14" x14ac:dyDescent="0.2">
      <c r="A278" s="39" t="s">
        <v>1601</v>
      </c>
      <c r="B278" s="40"/>
      <c r="C278" s="41">
        <v>0</v>
      </c>
      <c r="D278" s="42">
        <v>16.032800000000002</v>
      </c>
      <c r="E278" s="42">
        <v>1.6567000000000001</v>
      </c>
      <c r="F278" s="41">
        <v>9463277</v>
      </c>
      <c r="G278" s="41">
        <v>562343</v>
      </c>
      <c r="H278" s="41">
        <v>10025620</v>
      </c>
      <c r="I278" s="41">
        <v>0</v>
      </c>
      <c r="J278" s="41">
        <v>3488916</v>
      </c>
      <c r="K278" s="41">
        <v>100256</v>
      </c>
      <c r="L278" s="41">
        <v>24919</v>
      </c>
      <c r="M278" s="41">
        <v>0</v>
      </c>
      <c r="N278" s="43">
        <v>13539455</v>
      </c>
    </row>
    <row r="279" spans="1:14" x14ac:dyDescent="0.2">
      <c r="A279" s="39" t="s">
        <v>1844</v>
      </c>
      <c r="B279" s="40"/>
      <c r="C279" s="41">
        <v>0</v>
      </c>
      <c r="D279" s="42">
        <v>0</v>
      </c>
      <c r="E279" s="42">
        <v>0</v>
      </c>
      <c r="F279" s="41">
        <v>12000</v>
      </c>
      <c r="G279" s="41">
        <v>0</v>
      </c>
      <c r="H279" s="41">
        <v>12000</v>
      </c>
      <c r="I279" s="41">
        <v>0</v>
      </c>
      <c r="J279" s="41">
        <v>4176</v>
      </c>
      <c r="K279" s="41">
        <v>120</v>
      </c>
      <c r="L279" s="41">
        <v>2250</v>
      </c>
      <c r="M279" s="41">
        <v>0</v>
      </c>
      <c r="N279" s="43">
        <v>18426</v>
      </c>
    </row>
    <row r="280" spans="1:14" x14ac:dyDescent="0.2">
      <c r="A280" s="34" t="s">
        <v>24</v>
      </c>
      <c r="B280" s="35"/>
      <c r="C280" s="36">
        <f t="shared" ref="C280:N280" si="62">SUM(C278:C279)</f>
        <v>0</v>
      </c>
      <c r="D280" s="37">
        <f t="shared" si="62"/>
        <v>16.032800000000002</v>
      </c>
      <c r="E280" s="37">
        <f t="shared" si="62"/>
        <v>1.6567000000000001</v>
      </c>
      <c r="F280" s="36">
        <f t="shared" si="62"/>
        <v>9475277</v>
      </c>
      <c r="G280" s="36">
        <f t="shared" si="62"/>
        <v>562343</v>
      </c>
      <c r="H280" s="36">
        <f t="shared" si="62"/>
        <v>10037620</v>
      </c>
      <c r="I280" s="36">
        <f t="shared" si="62"/>
        <v>0</v>
      </c>
      <c r="J280" s="36">
        <f t="shared" si="62"/>
        <v>3493092</v>
      </c>
      <c r="K280" s="36">
        <f t="shared" si="62"/>
        <v>100376</v>
      </c>
      <c r="L280" s="36">
        <f t="shared" si="62"/>
        <v>27169</v>
      </c>
      <c r="M280" s="36">
        <f t="shared" si="62"/>
        <v>0</v>
      </c>
      <c r="N280" s="38">
        <f t="shared" si="62"/>
        <v>13557881</v>
      </c>
    </row>
    <row r="281" spans="1:14" x14ac:dyDescent="0.2">
      <c r="A281" s="29" t="s">
        <v>3203</v>
      </c>
      <c r="B281" s="30"/>
      <c r="C281" s="31">
        <f t="shared" ref="C281:N281" si="63">C280</f>
        <v>0</v>
      </c>
      <c r="D281" s="32">
        <f t="shared" si="63"/>
        <v>16.032800000000002</v>
      </c>
      <c r="E281" s="32">
        <f t="shared" si="63"/>
        <v>1.6567000000000001</v>
      </c>
      <c r="F281" s="31">
        <f t="shared" si="63"/>
        <v>9475277</v>
      </c>
      <c r="G281" s="31">
        <f t="shared" si="63"/>
        <v>562343</v>
      </c>
      <c r="H281" s="31">
        <f t="shared" si="63"/>
        <v>10037620</v>
      </c>
      <c r="I281" s="31">
        <f t="shared" si="63"/>
        <v>0</v>
      </c>
      <c r="J281" s="31">
        <f t="shared" si="63"/>
        <v>3493092</v>
      </c>
      <c r="K281" s="31">
        <f t="shared" si="63"/>
        <v>100376</v>
      </c>
      <c r="L281" s="31">
        <f t="shared" si="63"/>
        <v>27169</v>
      </c>
      <c r="M281" s="31">
        <f t="shared" si="63"/>
        <v>0</v>
      </c>
      <c r="N281" s="33">
        <f t="shared" si="63"/>
        <v>13557881</v>
      </c>
    </row>
    <row r="282" spans="1:14" x14ac:dyDescent="0.2">
      <c r="A282" s="39"/>
      <c r="B282" s="40"/>
      <c r="C282" s="41"/>
      <c r="D282" s="42"/>
      <c r="E282" s="42"/>
      <c r="F282" s="41"/>
      <c r="G282" s="41"/>
      <c r="H282" s="41"/>
      <c r="I282" s="41"/>
      <c r="J282" s="41"/>
      <c r="K282" s="41"/>
      <c r="L282" s="41"/>
      <c r="M282" s="41"/>
      <c r="N282" s="43"/>
    </row>
    <row r="283" spans="1:14" x14ac:dyDescent="0.2">
      <c r="A283" s="29" t="s">
        <v>3204</v>
      </c>
      <c r="B283" s="30"/>
      <c r="C283" s="31"/>
      <c r="D283" s="32"/>
      <c r="E283" s="32"/>
      <c r="F283" s="31"/>
      <c r="G283" s="31"/>
      <c r="H283" s="31"/>
      <c r="I283" s="31"/>
      <c r="J283" s="31"/>
      <c r="K283" s="31"/>
      <c r="L283" s="31"/>
      <c r="M283" s="31"/>
      <c r="N283" s="33"/>
    </row>
    <row r="284" spans="1:14" x14ac:dyDescent="0.2">
      <c r="A284" s="29" t="s">
        <v>3205</v>
      </c>
      <c r="B284" s="30" t="s">
        <v>6</v>
      </c>
      <c r="C284" s="31" t="s">
        <v>7</v>
      </c>
      <c r="D284" s="32" t="s">
        <v>8</v>
      </c>
      <c r="E284" s="32" t="s">
        <v>9</v>
      </c>
      <c r="F284" s="31" t="s">
        <v>10</v>
      </c>
      <c r="G284" s="31" t="s">
        <v>11</v>
      </c>
      <c r="H284" s="31" t="s">
        <v>12</v>
      </c>
      <c r="I284" s="31" t="s">
        <v>13</v>
      </c>
      <c r="J284" s="31" t="s">
        <v>14</v>
      </c>
      <c r="K284" s="31" t="s">
        <v>15</v>
      </c>
      <c r="L284" s="31" t="s">
        <v>16</v>
      </c>
      <c r="M284" s="31" t="s">
        <v>17</v>
      </c>
      <c r="N284" s="33" t="s">
        <v>18</v>
      </c>
    </row>
    <row r="285" spans="1:14" x14ac:dyDescent="0.2">
      <c r="A285" s="34" t="s">
        <v>1600</v>
      </c>
      <c r="B285" s="35"/>
      <c r="C285" s="36"/>
      <c r="D285" s="37"/>
      <c r="E285" s="37"/>
      <c r="F285" s="36"/>
      <c r="G285" s="36"/>
      <c r="H285" s="36"/>
      <c r="I285" s="36"/>
      <c r="J285" s="36"/>
      <c r="K285" s="36"/>
      <c r="L285" s="36"/>
      <c r="M285" s="36"/>
      <c r="N285" s="38"/>
    </row>
    <row r="286" spans="1:14" x14ac:dyDescent="0.2">
      <c r="A286" s="39" t="s">
        <v>40</v>
      </c>
      <c r="B286" s="40"/>
      <c r="C286" s="41">
        <v>0</v>
      </c>
      <c r="D286" s="42">
        <v>-6.5699999999999995E-2</v>
      </c>
      <c r="E286" s="42">
        <v>0</v>
      </c>
      <c r="F286" s="41">
        <v>-32844</v>
      </c>
      <c r="G286" s="41">
        <v>0</v>
      </c>
      <c r="H286" s="41">
        <v>-32844</v>
      </c>
      <c r="I286" s="41">
        <v>0</v>
      </c>
      <c r="J286" s="41">
        <v>-11429</v>
      </c>
      <c r="K286" s="41">
        <v>-328</v>
      </c>
      <c r="L286" s="41">
        <v>0</v>
      </c>
      <c r="M286" s="41">
        <v>0</v>
      </c>
      <c r="N286" s="43">
        <v>-44273</v>
      </c>
    </row>
    <row r="287" spans="1:14" x14ac:dyDescent="0.2">
      <c r="A287" s="39" t="s">
        <v>41</v>
      </c>
      <c r="B287" s="40"/>
      <c r="C287" s="41">
        <v>0</v>
      </c>
      <c r="D287" s="42">
        <v>0</v>
      </c>
      <c r="E287" s="42">
        <v>0</v>
      </c>
      <c r="F287" s="41">
        <v>0</v>
      </c>
      <c r="G287" s="41">
        <v>0</v>
      </c>
      <c r="H287" s="41">
        <v>0</v>
      </c>
      <c r="I287" s="41">
        <v>32844</v>
      </c>
      <c r="J287" s="41">
        <v>11101</v>
      </c>
      <c r="K287" s="41">
        <v>0</v>
      </c>
      <c r="L287" s="41">
        <v>0</v>
      </c>
      <c r="M287" s="41">
        <v>0</v>
      </c>
      <c r="N287" s="43">
        <v>43945</v>
      </c>
    </row>
    <row r="288" spans="1:14" x14ac:dyDescent="0.2">
      <c r="A288" s="39" t="s">
        <v>1601</v>
      </c>
      <c r="B288" s="40"/>
      <c r="C288" s="41">
        <v>0</v>
      </c>
      <c r="D288" s="42">
        <v>27.880199999999999</v>
      </c>
      <c r="E288" s="42">
        <v>2.8243</v>
      </c>
      <c r="F288" s="41">
        <v>16456047</v>
      </c>
      <c r="G288" s="41">
        <v>958628</v>
      </c>
      <c r="H288" s="41">
        <v>17414675</v>
      </c>
      <c r="I288" s="41">
        <v>0</v>
      </c>
      <c r="J288" s="41">
        <v>6060307</v>
      </c>
      <c r="K288" s="41">
        <v>174147</v>
      </c>
      <c r="L288" s="41">
        <v>41311</v>
      </c>
      <c r="M288" s="41">
        <v>0</v>
      </c>
      <c r="N288" s="43">
        <v>23516293</v>
      </c>
    </row>
    <row r="289" spans="1:14" x14ac:dyDescent="0.2">
      <c r="A289" s="39" t="s">
        <v>1844</v>
      </c>
      <c r="B289" s="40"/>
      <c r="C289" s="41">
        <v>0</v>
      </c>
      <c r="D289" s="42">
        <v>0</v>
      </c>
      <c r="E289" s="42">
        <v>0</v>
      </c>
      <c r="F289" s="41">
        <v>48000</v>
      </c>
      <c r="G289" s="41">
        <v>0</v>
      </c>
      <c r="H289" s="41">
        <v>48000</v>
      </c>
      <c r="I289" s="41">
        <v>0</v>
      </c>
      <c r="J289" s="41">
        <v>16704</v>
      </c>
      <c r="K289" s="41">
        <v>480</v>
      </c>
      <c r="L289" s="41">
        <v>9000</v>
      </c>
      <c r="M289" s="41">
        <v>0</v>
      </c>
      <c r="N289" s="43">
        <v>73704</v>
      </c>
    </row>
    <row r="290" spans="1:14" x14ac:dyDescent="0.2">
      <c r="A290" s="34" t="s">
        <v>24</v>
      </c>
      <c r="B290" s="35"/>
      <c r="C290" s="36">
        <f t="shared" ref="C290:N290" si="64">SUM(C286:C289)</f>
        <v>0</v>
      </c>
      <c r="D290" s="37">
        <f t="shared" si="64"/>
        <v>27.814499999999999</v>
      </c>
      <c r="E290" s="37">
        <f t="shared" si="64"/>
        <v>2.8243</v>
      </c>
      <c r="F290" s="36">
        <f t="shared" si="64"/>
        <v>16471203</v>
      </c>
      <c r="G290" s="36">
        <f t="shared" si="64"/>
        <v>958628</v>
      </c>
      <c r="H290" s="36">
        <f t="shared" si="64"/>
        <v>17429831</v>
      </c>
      <c r="I290" s="36">
        <f t="shared" si="64"/>
        <v>32844</v>
      </c>
      <c r="J290" s="36">
        <f t="shared" si="64"/>
        <v>6076683</v>
      </c>
      <c r="K290" s="36">
        <f t="shared" si="64"/>
        <v>174299</v>
      </c>
      <c r="L290" s="36">
        <f t="shared" si="64"/>
        <v>50311</v>
      </c>
      <c r="M290" s="36">
        <f t="shared" si="64"/>
        <v>0</v>
      </c>
      <c r="N290" s="38">
        <f t="shared" si="64"/>
        <v>23589669</v>
      </c>
    </row>
    <row r="291" spans="1:14" x14ac:dyDescent="0.2">
      <c r="A291" s="29" t="s">
        <v>3206</v>
      </c>
      <c r="B291" s="30"/>
      <c r="C291" s="31">
        <f t="shared" ref="C291:N291" si="65">C290</f>
        <v>0</v>
      </c>
      <c r="D291" s="32">
        <f t="shared" si="65"/>
        <v>27.814499999999999</v>
      </c>
      <c r="E291" s="32">
        <f t="shared" si="65"/>
        <v>2.8243</v>
      </c>
      <c r="F291" s="31">
        <f t="shared" si="65"/>
        <v>16471203</v>
      </c>
      <c r="G291" s="31">
        <f t="shared" si="65"/>
        <v>958628</v>
      </c>
      <c r="H291" s="31">
        <f t="shared" si="65"/>
        <v>17429831</v>
      </c>
      <c r="I291" s="31">
        <f t="shared" si="65"/>
        <v>32844</v>
      </c>
      <c r="J291" s="31">
        <f t="shared" si="65"/>
        <v>6076683</v>
      </c>
      <c r="K291" s="31">
        <f t="shared" si="65"/>
        <v>174299</v>
      </c>
      <c r="L291" s="31">
        <f t="shared" si="65"/>
        <v>50311</v>
      </c>
      <c r="M291" s="31">
        <f t="shared" si="65"/>
        <v>0</v>
      </c>
      <c r="N291" s="33">
        <f t="shared" si="65"/>
        <v>23589669</v>
      </c>
    </row>
    <row r="292" spans="1:14" x14ac:dyDescent="0.2">
      <c r="A292" s="39"/>
      <c r="B292" s="40"/>
      <c r="C292" s="41"/>
      <c r="D292" s="42"/>
      <c r="E292" s="42"/>
      <c r="F292" s="41"/>
      <c r="G292" s="41"/>
      <c r="H292" s="41"/>
      <c r="I292" s="41"/>
      <c r="J292" s="41"/>
      <c r="K292" s="41"/>
      <c r="L292" s="41"/>
      <c r="M292" s="41"/>
      <c r="N292" s="43"/>
    </row>
    <row r="293" spans="1:14" x14ac:dyDescent="0.2">
      <c r="A293" s="29" t="s">
        <v>3207</v>
      </c>
      <c r="B293" s="30"/>
      <c r="C293" s="31"/>
      <c r="D293" s="32"/>
      <c r="E293" s="32"/>
      <c r="F293" s="31"/>
      <c r="G293" s="31"/>
      <c r="H293" s="31"/>
      <c r="I293" s="31"/>
      <c r="J293" s="31"/>
      <c r="K293" s="31"/>
      <c r="L293" s="31"/>
      <c r="M293" s="31"/>
      <c r="N293" s="33"/>
    </row>
    <row r="294" spans="1:14" x14ac:dyDescent="0.2">
      <c r="A294" s="29" t="s">
        <v>3208</v>
      </c>
      <c r="B294" s="30" t="s">
        <v>6</v>
      </c>
      <c r="C294" s="31" t="s">
        <v>7</v>
      </c>
      <c r="D294" s="32" t="s">
        <v>8</v>
      </c>
      <c r="E294" s="32" t="s">
        <v>9</v>
      </c>
      <c r="F294" s="31" t="s">
        <v>10</v>
      </c>
      <c r="G294" s="31" t="s">
        <v>11</v>
      </c>
      <c r="H294" s="31" t="s">
        <v>12</v>
      </c>
      <c r="I294" s="31" t="s">
        <v>13</v>
      </c>
      <c r="J294" s="31" t="s">
        <v>14</v>
      </c>
      <c r="K294" s="31" t="s">
        <v>15</v>
      </c>
      <c r="L294" s="31" t="s">
        <v>16</v>
      </c>
      <c r="M294" s="31" t="s">
        <v>17</v>
      </c>
      <c r="N294" s="33" t="s">
        <v>18</v>
      </c>
    </row>
    <row r="295" spans="1:14" x14ac:dyDescent="0.2">
      <c r="A295" s="34" t="s">
        <v>1600</v>
      </c>
      <c r="B295" s="35"/>
      <c r="C295" s="36"/>
      <c r="D295" s="37"/>
      <c r="E295" s="37"/>
      <c r="F295" s="36"/>
      <c r="G295" s="36"/>
      <c r="H295" s="36"/>
      <c r="I295" s="36"/>
      <c r="J295" s="36"/>
      <c r="K295" s="36"/>
      <c r="L295" s="36"/>
      <c r="M295" s="36"/>
      <c r="N295" s="38"/>
    </row>
    <row r="296" spans="1:14" x14ac:dyDescent="0.2">
      <c r="A296" s="39" t="s">
        <v>1601</v>
      </c>
      <c r="B296" s="40"/>
      <c r="C296" s="41">
        <v>0</v>
      </c>
      <c r="D296" s="42">
        <v>7.5313999999999997</v>
      </c>
      <c r="E296" s="42">
        <v>0.76790000000000003</v>
      </c>
      <c r="F296" s="41">
        <v>4445328</v>
      </c>
      <c r="G296" s="41">
        <v>260638</v>
      </c>
      <c r="H296" s="41">
        <v>4705966</v>
      </c>
      <c r="I296" s="41">
        <v>0</v>
      </c>
      <c r="J296" s="41">
        <v>1637677</v>
      </c>
      <c r="K296" s="41">
        <v>47060</v>
      </c>
      <c r="L296" s="41">
        <v>11123</v>
      </c>
      <c r="M296" s="41">
        <v>0</v>
      </c>
      <c r="N296" s="43">
        <v>6354766</v>
      </c>
    </row>
    <row r="297" spans="1:14" x14ac:dyDescent="0.2">
      <c r="A297" s="34" t="s">
        <v>24</v>
      </c>
      <c r="B297" s="35"/>
      <c r="C297" s="36">
        <f t="shared" ref="C297:N297" si="66">SUM(C296:C296)</f>
        <v>0</v>
      </c>
      <c r="D297" s="37">
        <f t="shared" si="66"/>
        <v>7.5313999999999997</v>
      </c>
      <c r="E297" s="37">
        <f t="shared" si="66"/>
        <v>0.76790000000000003</v>
      </c>
      <c r="F297" s="36">
        <f t="shared" si="66"/>
        <v>4445328</v>
      </c>
      <c r="G297" s="36">
        <f t="shared" si="66"/>
        <v>260638</v>
      </c>
      <c r="H297" s="36">
        <f t="shared" si="66"/>
        <v>4705966</v>
      </c>
      <c r="I297" s="36">
        <f t="shared" si="66"/>
        <v>0</v>
      </c>
      <c r="J297" s="36">
        <f t="shared" si="66"/>
        <v>1637677</v>
      </c>
      <c r="K297" s="36">
        <f t="shared" si="66"/>
        <v>47060</v>
      </c>
      <c r="L297" s="36">
        <f t="shared" si="66"/>
        <v>11123</v>
      </c>
      <c r="M297" s="36">
        <f t="shared" si="66"/>
        <v>0</v>
      </c>
      <c r="N297" s="38">
        <f t="shared" si="66"/>
        <v>6354766</v>
      </c>
    </row>
    <row r="298" spans="1:14" x14ac:dyDescent="0.2">
      <c r="A298" s="29" t="s">
        <v>3209</v>
      </c>
      <c r="B298" s="30"/>
      <c r="C298" s="31">
        <f t="shared" ref="C298:N298" si="67">C297</f>
        <v>0</v>
      </c>
      <c r="D298" s="32">
        <f t="shared" si="67"/>
        <v>7.5313999999999997</v>
      </c>
      <c r="E298" s="32">
        <f t="shared" si="67"/>
        <v>0.76790000000000003</v>
      </c>
      <c r="F298" s="31">
        <f t="shared" si="67"/>
        <v>4445328</v>
      </c>
      <c r="G298" s="31">
        <f t="shared" si="67"/>
        <v>260638</v>
      </c>
      <c r="H298" s="31">
        <f t="shared" si="67"/>
        <v>4705966</v>
      </c>
      <c r="I298" s="31">
        <f t="shared" si="67"/>
        <v>0</v>
      </c>
      <c r="J298" s="31">
        <f t="shared" si="67"/>
        <v>1637677</v>
      </c>
      <c r="K298" s="31">
        <f t="shared" si="67"/>
        <v>47060</v>
      </c>
      <c r="L298" s="31">
        <f t="shared" si="67"/>
        <v>11123</v>
      </c>
      <c r="M298" s="31">
        <f t="shared" si="67"/>
        <v>0</v>
      </c>
      <c r="N298" s="33">
        <f t="shared" si="67"/>
        <v>6354766</v>
      </c>
    </row>
    <row r="299" spans="1:14" x14ac:dyDescent="0.2">
      <c r="A299" s="39"/>
      <c r="B299" s="40"/>
      <c r="C299" s="41"/>
      <c r="D299" s="42"/>
      <c r="E299" s="42"/>
      <c r="F299" s="41"/>
      <c r="G299" s="41"/>
      <c r="H299" s="41"/>
      <c r="I299" s="41"/>
      <c r="J299" s="41"/>
      <c r="K299" s="41"/>
      <c r="L299" s="41"/>
      <c r="M299" s="41"/>
      <c r="N299" s="43"/>
    </row>
    <row r="300" spans="1:14" x14ac:dyDescent="0.2">
      <c r="A300" s="29" t="s">
        <v>3210</v>
      </c>
      <c r="B300" s="30"/>
      <c r="C300" s="31"/>
      <c r="D300" s="32"/>
      <c r="E300" s="32"/>
      <c r="F300" s="31"/>
      <c r="G300" s="31"/>
      <c r="H300" s="31"/>
      <c r="I300" s="31"/>
      <c r="J300" s="31"/>
      <c r="K300" s="31"/>
      <c r="L300" s="31"/>
      <c r="M300" s="31"/>
      <c r="N300" s="33"/>
    </row>
    <row r="301" spans="1:14" x14ac:dyDescent="0.2">
      <c r="A301" s="29" t="s">
        <v>3211</v>
      </c>
      <c r="B301" s="30" t="s">
        <v>6</v>
      </c>
      <c r="C301" s="31" t="s">
        <v>7</v>
      </c>
      <c r="D301" s="32" t="s">
        <v>8</v>
      </c>
      <c r="E301" s="32" t="s">
        <v>9</v>
      </c>
      <c r="F301" s="31" t="s">
        <v>10</v>
      </c>
      <c r="G301" s="31" t="s">
        <v>11</v>
      </c>
      <c r="H301" s="31" t="s">
        <v>12</v>
      </c>
      <c r="I301" s="31" t="s">
        <v>13</v>
      </c>
      <c r="J301" s="31" t="s">
        <v>14</v>
      </c>
      <c r="K301" s="31" t="s">
        <v>15</v>
      </c>
      <c r="L301" s="31" t="s">
        <v>16</v>
      </c>
      <c r="M301" s="31" t="s">
        <v>17</v>
      </c>
      <c r="N301" s="33" t="s">
        <v>18</v>
      </c>
    </row>
    <row r="302" spans="1:14" x14ac:dyDescent="0.2">
      <c r="A302" s="34" t="s">
        <v>1600</v>
      </c>
      <c r="B302" s="35"/>
      <c r="C302" s="36"/>
      <c r="D302" s="37"/>
      <c r="E302" s="37"/>
      <c r="F302" s="36"/>
      <c r="G302" s="36"/>
      <c r="H302" s="36"/>
      <c r="I302" s="36"/>
      <c r="J302" s="36"/>
      <c r="K302" s="36"/>
      <c r="L302" s="36"/>
      <c r="M302" s="36"/>
      <c r="N302" s="38"/>
    </row>
    <row r="303" spans="1:14" x14ac:dyDescent="0.2">
      <c r="A303" s="39" t="s">
        <v>40</v>
      </c>
      <c r="B303" s="40"/>
      <c r="C303" s="41">
        <v>0</v>
      </c>
      <c r="D303" s="42">
        <v>-0.13439999999999999</v>
      </c>
      <c r="E303" s="42">
        <v>0</v>
      </c>
      <c r="F303" s="41">
        <v>-67200</v>
      </c>
      <c r="G303" s="41">
        <v>0</v>
      </c>
      <c r="H303" s="41">
        <v>-67200</v>
      </c>
      <c r="I303" s="41">
        <v>0</v>
      </c>
      <c r="J303" s="41">
        <v>-23386</v>
      </c>
      <c r="K303" s="41">
        <v>-672</v>
      </c>
      <c r="L303" s="41">
        <v>0</v>
      </c>
      <c r="M303" s="41">
        <v>0</v>
      </c>
      <c r="N303" s="43">
        <v>-90586</v>
      </c>
    </row>
    <row r="304" spans="1:14" x14ac:dyDescent="0.2">
      <c r="A304" s="39" t="s">
        <v>41</v>
      </c>
      <c r="B304" s="40"/>
      <c r="C304" s="41">
        <v>0</v>
      </c>
      <c r="D304" s="42">
        <v>0</v>
      </c>
      <c r="E304" s="42">
        <v>0</v>
      </c>
      <c r="F304" s="41">
        <v>0</v>
      </c>
      <c r="G304" s="41">
        <v>0</v>
      </c>
      <c r="H304" s="41">
        <v>0</v>
      </c>
      <c r="I304" s="41">
        <v>67200</v>
      </c>
      <c r="J304" s="41">
        <v>22714</v>
      </c>
      <c r="K304" s="41">
        <v>0</v>
      </c>
      <c r="L304" s="41">
        <v>0</v>
      </c>
      <c r="M304" s="41">
        <v>0</v>
      </c>
      <c r="N304" s="43">
        <v>89914</v>
      </c>
    </row>
    <row r="305" spans="1:14" x14ac:dyDescent="0.2">
      <c r="A305" s="39" t="s">
        <v>1601</v>
      </c>
      <c r="B305" s="40"/>
      <c r="C305" s="41">
        <v>0</v>
      </c>
      <c r="D305" s="42">
        <v>20.6981</v>
      </c>
      <c r="E305" s="42">
        <v>2.0840999999999998</v>
      </c>
      <c r="F305" s="41">
        <v>12216920</v>
      </c>
      <c r="G305" s="41">
        <v>707401</v>
      </c>
      <c r="H305" s="41">
        <v>12924321</v>
      </c>
      <c r="I305" s="41">
        <v>0</v>
      </c>
      <c r="J305" s="41">
        <v>4497663</v>
      </c>
      <c r="K305" s="41">
        <v>129243</v>
      </c>
      <c r="L305" s="41">
        <v>30857</v>
      </c>
      <c r="M305" s="41">
        <v>0</v>
      </c>
      <c r="N305" s="43">
        <v>17452841</v>
      </c>
    </row>
    <row r="306" spans="1:14" x14ac:dyDescent="0.2">
      <c r="A306" s="39" t="s">
        <v>1844</v>
      </c>
      <c r="B306" s="40"/>
      <c r="C306" s="41">
        <v>0</v>
      </c>
      <c r="D306" s="42">
        <v>0</v>
      </c>
      <c r="E306" s="42">
        <v>0</v>
      </c>
      <c r="F306" s="41">
        <v>12000</v>
      </c>
      <c r="G306" s="41">
        <v>0</v>
      </c>
      <c r="H306" s="41">
        <v>12000</v>
      </c>
      <c r="I306" s="41">
        <v>0</v>
      </c>
      <c r="J306" s="41">
        <v>4176</v>
      </c>
      <c r="K306" s="41">
        <v>120</v>
      </c>
      <c r="L306" s="41">
        <v>2250</v>
      </c>
      <c r="M306" s="41">
        <v>0</v>
      </c>
      <c r="N306" s="43">
        <v>18426</v>
      </c>
    </row>
    <row r="307" spans="1:14" x14ac:dyDescent="0.2">
      <c r="A307" s="34" t="s">
        <v>24</v>
      </c>
      <c r="B307" s="35"/>
      <c r="C307" s="36">
        <f t="shared" ref="C307:N307" si="68">SUM(C303:C306)</f>
        <v>0</v>
      </c>
      <c r="D307" s="37">
        <f t="shared" si="68"/>
        <v>20.563700000000001</v>
      </c>
      <c r="E307" s="37">
        <f t="shared" si="68"/>
        <v>2.0840999999999998</v>
      </c>
      <c r="F307" s="36">
        <f t="shared" si="68"/>
        <v>12161720</v>
      </c>
      <c r="G307" s="36">
        <f t="shared" si="68"/>
        <v>707401</v>
      </c>
      <c r="H307" s="36">
        <f t="shared" si="68"/>
        <v>12869121</v>
      </c>
      <c r="I307" s="36">
        <f t="shared" si="68"/>
        <v>67200</v>
      </c>
      <c r="J307" s="36">
        <f t="shared" si="68"/>
        <v>4501167</v>
      </c>
      <c r="K307" s="36">
        <f t="shared" si="68"/>
        <v>128691</v>
      </c>
      <c r="L307" s="36">
        <f t="shared" si="68"/>
        <v>33107</v>
      </c>
      <c r="M307" s="36">
        <f t="shared" si="68"/>
        <v>0</v>
      </c>
      <c r="N307" s="38">
        <f t="shared" si="68"/>
        <v>17470595</v>
      </c>
    </row>
    <row r="308" spans="1:14" x14ac:dyDescent="0.2">
      <c r="A308" s="29" t="s">
        <v>3212</v>
      </c>
      <c r="B308" s="30"/>
      <c r="C308" s="31">
        <f t="shared" ref="C308:N308" si="69">C307</f>
        <v>0</v>
      </c>
      <c r="D308" s="32">
        <f t="shared" si="69"/>
        <v>20.563700000000001</v>
      </c>
      <c r="E308" s="32">
        <f t="shared" si="69"/>
        <v>2.0840999999999998</v>
      </c>
      <c r="F308" s="31">
        <f t="shared" si="69"/>
        <v>12161720</v>
      </c>
      <c r="G308" s="31">
        <f t="shared" si="69"/>
        <v>707401</v>
      </c>
      <c r="H308" s="31">
        <f t="shared" si="69"/>
        <v>12869121</v>
      </c>
      <c r="I308" s="31">
        <f t="shared" si="69"/>
        <v>67200</v>
      </c>
      <c r="J308" s="31">
        <f t="shared" si="69"/>
        <v>4501167</v>
      </c>
      <c r="K308" s="31">
        <f t="shared" si="69"/>
        <v>128691</v>
      </c>
      <c r="L308" s="31">
        <f t="shared" si="69"/>
        <v>33107</v>
      </c>
      <c r="M308" s="31">
        <f t="shared" si="69"/>
        <v>0</v>
      </c>
      <c r="N308" s="33">
        <f t="shared" si="69"/>
        <v>17470595</v>
      </c>
    </row>
    <row r="309" spans="1:14" x14ac:dyDescent="0.2">
      <c r="A309" s="39"/>
      <c r="B309" s="40"/>
      <c r="C309" s="41"/>
      <c r="D309" s="42"/>
      <c r="E309" s="42"/>
      <c r="F309" s="41"/>
      <c r="G309" s="41"/>
      <c r="H309" s="41"/>
      <c r="I309" s="41"/>
      <c r="J309" s="41"/>
      <c r="K309" s="41"/>
      <c r="L309" s="41"/>
      <c r="M309" s="41"/>
      <c r="N309" s="43"/>
    </row>
    <row r="310" spans="1:14" x14ac:dyDescent="0.2">
      <c r="A310" s="29" t="s">
        <v>3213</v>
      </c>
      <c r="B310" s="30"/>
      <c r="C310" s="31"/>
      <c r="D310" s="32"/>
      <c r="E310" s="32"/>
      <c r="F310" s="31"/>
      <c r="G310" s="31"/>
      <c r="H310" s="31"/>
      <c r="I310" s="31"/>
      <c r="J310" s="31"/>
      <c r="K310" s="31"/>
      <c r="L310" s="31"/>
      <c r="M310" s="31"/>
      <c r="N310" s="33"/>
    </row>
    <row r="311" spans="1:14" x14ac:dyDescent="0.2">
      <c r="A311" s="29" t="s">
        <v>3214</v>
      </c>
      <c r="B311" s="30" t="s">
        <v>6</v>
      </c>
      <c r="C311" s="31" t="s">
        <v>7</v>
      </c>
      <c r="D311" s="32" t="s">
        <v>8</v>
      </c>
      <c r="E311" s="32" t="s">
        <v>9</v>
      </c>
      <c r="F311" s="31" t="s">
        <v>10</v>
      </c>
      <c r="G311" s="31" t="s">
        <v>11</v>
      </c>
      <c r="H311" s="31" t="s">
        <v>12</v>
      </c>
      <c r="I311" s="31" t="s">
        <v>13</v>
      </c>
      <c r="J311" s="31" t="s">
        <v>14</v>
      </c>
      <c r="K311" s="31" t="s">
        <v>15</v>
      </c>
      <c r="L311" s="31" t="s">
        <v>16</v>
      </c>
      <c r="M311" s="31" t="s">
        <v>17</v>
      </c>
      <c r="N311" s="33" t="s">
        <v>18</v>
      </c>
    </row>
    <row r="312" spans="1:14" x14ac:dyDescent="0.2">
      <c r="A312" s="34" t="s">
        <v>1600</v>
      </c>
      <c r="B312" s="35"/>
      <c r="C312" s="36"/>
      <c r="D312" s="37"/>
      <c r="E312" s="37"/>
      <c r="F312" s="36"/>
      <c r="G312" s="36"/>
      <c r="H312" s="36"/>
      <c r="I312" s="36"/>
      <c r="J312" s="36"/>
      <c r="K312" s="36"/>
      <c r="L312" s="36"/>
      <c r="M312" s="36"/>
      <c r="N312" s="38"/>
    </row>
    <row r="313" spans="1:14" x14ac:dyDescent="0.2">
      <c r="A313" s="39" t="s">
        <v>40</v>
      </c>
      <c r="B313" s="40"/>
      <c r="C313" s="41">
        <v>0</v>
      </c>
      <c r="D313" s="42">
        <v>-0.63839999999999997</v>
      </c>
      <c r="E313" s="42">
        <v>0</v>
      </c>
      <c r="F313" s="41">
        <v>-319200</v>
      </c>
      <c r="G313" s="41">
        <v>0</v>
      </c>
      <c r="H313" s="41">
        <v>-319200</v>
      </c>
      <c r="I313" s="41">
        <v>0</v>
      </c>
      <c r="J313" s="41">
        <v>-111082</v>
      </c>
      <c r="K313" s="41">
        <v>-3192</v>
      </c>
      <c r="L313" s="41">
        <v>0</v>
      </c>
      <c r="M313" s="41">
        <v>0</v>
      </c>
      <c r="N313" s="43">
        <v>-430282</v>
      </c>
    </row>
    <row r="314" spans="1:14" x14ac:dyDescent="0.2">
      <c r="A314" s="39" t="s">
        <v>41</v>
      </c>
      <c r="B314" s="40"/>
      <c r="C314" s="41">
        <v>0</v>
      </c>
      <c r="D314" s="42">
        <v>0</v>
      </c>
      <c r="E314" s="42">
        <v>0</v>
      </c>
      <c r="F314" s="41">
        <v>0</v>
      </c>
      <c r="G314" s="41">
        <v>0</v>
      </c>
      <c r="H314" s="41">
        <v>0</v>
      </c>
      <c r="I314" s="41">
        <v>319200</v>
      </c>
      <c r="J314" s="41">
        <v>107890</v>
      </c>
      <c r="K314" s="41">
        <v>0</v>
      </c>
      <c r="L314" s="41">
        <v>0</v>
      </c>
      <c r="M314" s="41">
        <v>0</v>
      </c>
      <c r="N314" s="43">
        <v>427090</v>
      </c>
    </row>
    <row r="315" spans="1:14" x14ac:dyDescent="0.2">
      <c r="A315" s="39" t="s">
        <v>1601</v>
      </c>
      <c r="B315" s="40"/>
      <c r="C315" s="41">
        <v>0</v>
      </c>
      <c r="D315" s="42">
        <v>19.0045</v>
      </c>
      <c r="E315" s="42">
        <v>1.9548000000000001</v>
      </c>
      <c r="F315" s="41">
        <v>11217273</v>
      </c>
      <c r="G315" s="41">
        <v>663508</v>
      </c>
      <c r="H315" s="41">
        <v>11880781</v>
      </c>
      <c r="I315" s="41">
        <v>0</v>
      </c>
      <c r="J315" s="41">
        <v>4134512</v>
      </c>
      <c r="K315" s="41">
        <v>118808</v>
      </c>
      <c r="L315" s="41">
        <v>28796</v>
      </c>
      <c r="M315" s="41">
        <v>0</v>
      </c>
      <c r="N315" s="43">
        <v>16044089</v>
      </c>
    </row>
    <row r="316" spans="1:14" x14ac:dyDescent="0.2">
      <c r="A316" s="34" t="s">
        <v>24</v>
      </c>
      <c r="B316" s="35"/>
      <c r="C316" s="36">
        <f t="shared" ref="C316:N316" si="70">SUM(C313:C315)</f>
        <v>0</v>
      </c>
      <c r="D316" s="37">
        <f t="shared" si="70"/>
        <v>18.366099999999999</v>
      </c>
      <c r="E316" s="37">
        <f t="shared" si="70"/>
        <v>1.9548000000000001</v>
      </c>
      <c r="F316" s="36">
        <f t="shared" si="70"/>
        <v>10898073</v>
      </c>
      <c r="G316" s="36">
        <f t="shared" si="70"/>
        <v>663508</v>
      </c>
      <c r="H316" s="36">
        <f t="shared" si="70"/>
        <v>11561581</v>
      </c>
      <c r="I316" s="36">
        <f t="shared" si="70"/>
        <v>319200</v>
      </c>
      <c r="J316" s="36">
        <f t="shared" si="70"/>
        <v>4131320</v>
      </c>
      <c r="K316" s="36">
        <f t="shared" si="70"/>
        <v>115616</v>
      </c>
      <c r="L316" s="36">
        <f t="shared" si="70"/>
        <v>28796</v>
      </c>
      <c r="M316" s="36">
        <f t="shared" si="70"/>
        <v>0</v>
      </c>
      <c r="N316" s="38">
        <f t="shared" si="70"/>
        <v>16040897</v>
      </c>
    </row>
    <row r="317" spans="1:14" x14ac:dyDescent="0.2">
      <c r="A317" s="29" t="s">
        <v>3215</v>
      </c>
      <c r="B317" s="30"/>
      <c r="C317" s="31">
        <f t="shared" ref="C317:N317" si="71">C316</f>
        <v>0</v>
      </c>
      <c r="D317" s="32">
        <f t="shared" si="71"/>
        <v>18.366099999999999</v>
      </c>
      <c r="E317" s="32">
        <f t="shared" si="71"/>
        <v>1.9548000000000001</v>
      </c>
      <c r="F317" s="31">
        <f t="shared" si="71"/>
        <v>10898073</v>
      </c>
      <c r="G317" s="31">
        <f t="shared" si="71"/>
        <v>663508</v>
      </c>
      <c r="H317" s="31">
        <f t="shared" si="71"/>
        <v>11561581</v>
      </c>
      <c r="I317" s="31">
        <f t="shared" si="71"/>
        <v>319200</v>
      </c>
      <c r="J317" s="31">
        <f t="shared" si="71"/>
        <v>4131320</v>
      </c>
      <c r="K317" s="31">
        <f t="shared" si="71"/>
        <v>115616</v>
      </c>
      <c r="L317" s="31">
        <f t="shared" si="71"/>
        <v>28796</v>
      </c>
      <c r="M317" s="31">
        <f t="shared" si="71"/>
        <v>0</v>
      </c>
      <c r="N317" s="33">
        <f t="shared" si="71"/>
        <v>16040897</v>
      </c>
    </row>
    <row r="318" spans="1:14" x14ac:dyDescent="0.2">
      <c r="A318" s="39"/>
      <c r="B318" s="40"/>
      <c r="C318" s="41"/>
      <c r="D318" s="42"/>
      <c r="E318" s="42"/>
      <c r="F318" s="41"/>
      <c r="G318" s="41"/>
      <c r="H318" s="41"/>
      <c r="I318" s="41"/>
      <c r="J318" s="41"/>
      <c r="K318" s="41"/>
      <c r="L318" s="41"/>
      <c r="M318" s="41"/>
      <c r="N318" s="43"/>
    </row>
    <row r="319" spans="1:14" x14ac:dyDescent="0.2">
      <c r="A319" s="29" t="s">
        <v>3216</v>
      </c>
      <c r="B319" s="30"/>
      <c r="C319" s="31"/>
      <c r="D319" s="32"/>
      <c r="E319" s="32"/>
      <c r="F319" s="31"/>
      <c r="G319" s="31"/>
      <c r="H319" s="31"/>
      <c r="I319" s="31"/>
      <c r="J319" s="31"/>
      <c r="K319" s="31"/>
      <c r="L319" s="31"/>
      <c r="M319" s="31"/>
      <c r="N319" s="33"/>
    </row>
    <row r="320" spans="1:14" x14ac:dyDescent="0.2">
      <c r="A320" s="29" t="s">
        <v>3217</v>
      </c>
      <c r="B320" s="30" t="s">
        <v>6</v>
      </c>
      <c r="C320" s="31" t="s">
        <v>7</v>
      </c>
      <c r="D320" s="32" t="s">
        <v>8</v>
      </c>
      <c r="E320" s="32" t="s">
        <v>9</v>
      </c>
      <c r="F320" s="31" t="s">
        <v>10</v>
      </c>
      <c r="G320" s="31" t="s">
        <v>11</v>
      </c>
      <c r="H320" s="31" t="s">
        <v>12</v>
      </c>
      <c r="I320" s="31" t="s">
        <v>13</v>
      </c>
      <c r="J320" s="31" t="s">
        <v>14</v>
      </c>
      <c r="K320" s="31" t="s">
        <v>15</v>
      </c>
      <c r="L320" s="31" t="s">
        <v>16</v>
      </c>
      <c r="M320" s="31" t="s">
        <v>17</v>
      </c>
      <c r="N320" s="33" t="s">
        <v>18</v>
      </c>
    </row>
    <row r="321" spans="1:14" x14ac:dyDescent="0.2">
      <c r="A321" s="34" t="s">
        <v>1600</v>
      </c>
      <c r="B321" s="35"/>
      <c r="C321" s="36"/>
      <c r="D321" s="37"/>
      <c r="E321" s="37"/>
      <c r="F321" s="36"/>
      <c r="G321" s="36"/>
      <c r="H321" s="36"/>
      <c r="I321" s="36"/>
      <c r="J321" s="36"/>
      <c r="K321" s="36"/>
      <c r="L321" s="36"/>
      <c r="M321" s="36"/>
      <c r="N321" s="38"/>
    </row>
    <row r="322" spans="1:14" x14ac:dyDescent="0.2">
      <c r="A322" s="39" t="s">
        <v>1601</v>
      </c>
      <c r="B322" s="40"/>
      <c r="C322" s="41">
        <v>0</v>
      </c>
      <c r="D322" s="42">
        <v>27.190100000000001</v>
      </c>
      <c r="E322" s="42">
        <v>2.8153000000000001</v>
      </c>
      <c r="F322" s="41">
        <v>16048721</v>
      </c>
      <c r="G322" s="41">
        <v>955615</v>
      </c>
      <c r="H322" s="41">
        <v>17004336</v>
      </c>
      <c r="I322" s="41">
        <v>0</v>
      </c>
      <c r="J322" s="41">
        <v>5917509</v>
      </c>
      <c r="K322" s="41">
        <v>170043</v>
      </c>
      <c r="L322" s="41">
        <v>42401</v>
      </c>
      <c r="M322" s="41">
        <v>0</v>
      </c>
      <c r="N322" s="43">
        <v>22964246</v>
      </c>
    </row>
    <row r="323" spans="1:14" x14ac:dyDescent="0.2">
      <c r="A323" s="39" t="s">
        <v>1844</v>
      </c>
      <c r="B323" s="40"/>
      <c r="C323" s="41">
        <v>0</v>
      </c>
      <c r="D323" s="42">
        <v>0</v>
      </c>
      <c r="E323" s="42">
        <v>0</v>
      </c>
      <c r="F323" s="41">
        <v>36000</v>
      </c>
      <c r="G323" s="41">
        <v>0</v>
      </c>
      <c r="H323" s="41">
        <v>36000</v>
      </c>
      <c r="I323" s="41">
        <v>0</v>
      </c>
      <c r="J323" s="41">
        <v>12528</v>
      </c>
      <c r="K323" s="41">
        <v>360</v>
      </c>
      <c r="L323" s="41">
        <v>6750</v>
      </c>
      <c r="M323" s="41">
        <v>0</v>
      </c>
      <c r="N323" s="43">
        <v>55278</v>
      </c>
    </row>
    <row r="324" spans="1:14" x14ac:dyDescent="0.2">
      <c r="A324" s="34" t="s">
        <v>24</v>
      </c>
      <c r="B324" s="35"/>
      <c r="C324" s="36">
        <f t="shared" ref="C324:N324" si="72">SUM(C322:C323)</f>
        <v>0</v>
      </c>
      <c r="D324" s="37">
        <f t="shared" si="72"/>
        <v>27.190100000000001</v>
      </c>
      <c r="E324" s="37">
        <f t="shared" si="72"/>
        <v>2.8153000000000001</v>
      </c>
      <c r="F324" s="36">
        <f t="shared" si="72"/>
        <v>16084721</v>
      </c>
      <c r="G324" s="36">
        <f t="shared" si="72"/>
        <v>955615</v>
      </c>
      <c r="H324" s="36">
        <f t="shared" si="72"/>
        <v>17040336</v>
      </c>
      <c r="I324" s="36">
        <f t="shared" si="72"/>
        <v>0</v>
      </c>
      <c r="J324" s="36">
        <f t="shared" si="72"/>
        <v>5930037</v>
      </c>
      <c r="K324" s="36">
        <f t="shared" si="72"/>
        <v>170403</v>
      </c>
      <c r="L324" s="36">
        <f t="shared" si="72"/>
        <v>49151</v>
      </c>
      <c r="M324" s="36">
        <f t="shared" si="72"/>
        <v>0</v>
      </c>
      <c r="N324" s="38">
        <f t="shared" si="72"/>
        <v>23019524</v>
      </c>
    </row>
    <row r="325" spans="1:14" x14ac:dyDescent="0.2">
      <c r="A325" s="29" t="s">
        <v>3218</v>
      </c>
      <c r="B325" s="30"/>
      <c r="C325" s="31">
        <f t="shared" ref="C325:N325" si="73">C324</f>
        <v>0</v>
      </c>
      <c r="D325" s="32">
        <f t="shared" si="73"/>
        <v>27.190100000000001</v>
      </c>
      <c r="E325" s="32">
        <f t="shared" si="73"/>
        <v>2.8153000000000001</v>
      </c>
      <c r="F325" s="31">
        <f t="shared" si="73"/>
        <v>16084721</v>
      </c>
      <c r="G325" s="31">
        <f t="shared" si="73"/>
        <v>955615</v>
      </c>
      <c r="H325" s="31">
        <f t="shared" si="73"/>
        <v>17040336</v>
      </c>
      <c r="I325" s="31">
        <f t="shared" si="73"/>
        <v>0</v>
      </c>
      <c r="J325" s="31">
        <f t="shared" si="73"/>
        <v>5930037</v>
      </c>
      <c r="K325" s="31">
        <f t="shared" si="73"/>
        <v>170403</v>
      </c>
      <c r="L325" s="31">
        <f t="shared" si="73"/>
        <v>49151</v>
      </c>
      <c r="M325" s="31">
        <f t="shared" si="73"/>
        <v>0</v>
      </c>
      <c r="N325" s="33">
        <f t="shared" si="73"/>
        <v>23019524</v>
      </c>
    </row>
    <row r="326" spans="1:14" x14ac:dyDescent="0.2">
      <c r="A326" s="39"/>
      <c r="B326" s="40"/>
      <c r="C326" s="41"/>
      <c r="D326" s="42"/>
      <c r="E326" s="42"/>
      <c r="F326" s="41"/>
      <c r="G326" s="41"/>
      <c r="H326" s="41"/>
      <c r="I326" s="41"/>
      <c r="J326" s="41"/>
      <c r="K326" s="41"/>
      <c r="L326" s="41"/>
      <c r="M326" s="41"/>
      <c r="N326" s="43"/>
    </row>
    <row r="327" spans="1:14" x14ac:dyDescent="0.2">
      <c r="A327" s="29" t="s">
        <v>3219</v>
      </c>
      <c r="B327" s="30"/>
      <c r="C327" s="31"/>
      <c r="D327" s="32"/>
      <c r="E327" s="32"/>
      <c r="F327" s="31"/>
      <c r="G327" s="31"/>
      <c r="H327" s="31"/>
      <c r="I327" s="31"/>
      <c r="J327" s="31"/>
      <c r="K327" s="31"/>
      <c r="L327" s="31"/>
      <c r="M327" s="31"/>
      <c r="N327" s="33"/>
    </row>
    <row r="328" spans="1:14" x14ac:dyDescent="0.2">
      <c r="A328" s="29" t="s">
        <v>3220</v>
      </c>
      <c r="B328" s="30" t="s">
        <v>6</v>
      </c>
      <c r="C328" s="31" t="s">
        <v>7</v>
      </c>
      <c r="D328" s="32" t="s">
        <v>8</v>
      </c>
      <c r="E328" s="32" t="s">
        <v>9</v>
      </c>
      <c r="F328" s="31" t="s">
        <v>10</v>
      </c>
      <c r="G328" s="31" t="s">
        <v>11</v>
      </c>
      <c r="H328" s="31" t="s">
        <v>12</v>
      </c>
      <c r="I328" s="31" t="s">
        <v>13</v>
      </c>
      <c r="J328" s="31" t="s">
        <v>14</v>
      </c>
      <c r="K328" s="31" t="s">
        <v>15</v>
      </c>
      <c r="L328" s="31" t="s">
        <v>16</v>
      </c>
      <c r="M328" s="31" t="s">
        <v>17</v>
      </c>
      <c r="N328" s="33" t="s">
        <v>18</v>
      </c>
    </row>
    <row r="329" spans="1:14" x14ac:dyDescent="0.2">
      <c r="A329" s="34" t="s">
        <v>1600</v>
      </c>
      <c r="B329" s="35"/>
      <c r="C329" s="36"/>
      <c r="D329" s="37"/>
      <c r="E329" s="37"/>
      <c r="F329" s="36"/>
      <c r="G329" s="36"/>
      <c r="H329" s="36"/>
      <c r="I329" s="36"/>
      <c r="J329" s="36"/>
      <c r="K329" s="36"/>
      <c r="L329" s="36"/>
      <c r="M329" s="36"/>
      <c r="N329" s="38"/>
    </row>
    <row r="330" spans="1:14" x14ac:dyDescent="0.2">
      <c r="A330" s="39" t="s">
        <v>40</v>
      </c>
      <c r="B330" s="40"/>
      <c r="C330" s="41">
        <v>0</v>
      </c>
      <c r="D330" s="42">
        <v>-3.3599999999999998E-2</v>
      </c>
      <c r="E330" s="42">
        <v>0</v>
      </c>
      <c r="F330" s="41">
        <v>-16800</v>
      </c>
      <c r="G330" s="41">
        <v>0</v>
      </c>
      <c r="H330" s="41">
        <v>-16800</v>
      </c>
      <c r="I330" s="41">
        <v>0</v>
      </c>
      <c r="J330" s="41">
        <v>-5846</v>
      </c>
      <c r="K330" s="41">
        <v>-168</v>
      </c>
      <c r="L330" s="41">
        <v>0</v>
      </c>
      <c r="M330" s="41">
        <v>0</v>
      </c>
      <c r="N330" s="43">
        <v>-22646</v>
      </c>
    </row>
    <row r="331" spans="1:14" x14ac:dyDescent="0.2">
      <c r="A331" s="39" t="s">
        <v>41</v>
      </c>
      <c r="B331" s="40"/>
      <c r="C331" s="41">
        <v>0</v>
      </c>
      <c r="D331" s="42">
        <v>0</v>
      </c>
      <c r="E331" s="42">
        <v>0</v>
      </c>
      <c r="F331" s="41">
        <v>0</v>
      </c>
      <c r="G331" s="41">
        <v>0</v>
      </c>
      <c r="H331" s="41">
        <v>0</v>
      </c>
      <c r="I331" s="41">
        <v>16800</v>
      </c>
      <c r="J331" s="41">
        <v>5678</v>
      </c>
      <c r="K331" s="41">
        <v>0</v>
      </c>
      <c r="L331" s="41">
        <v>0</v>
      </c>
      <c r="M331" s="41">
        <v>0</v>
      </c>
      <c r="N331" s="43">
        <v>22478</v>
      </c>
    </row>
    <row r="332" spans="1:14" x14ac:dyDescent="0.2">
      <c r="A332" s="39" t="s">
        <v>1601</v>
      </c>
      <c r="B332" s="40"/>
      <c r="C332" s="41">
        <v>0</v>
      </c>
      <c r="D332" s="42">
        <v>34.023600000000002</v>
      </c>
      <c r="E332" s="42">
        <v>3.4771999999999998</v>
      </c>
      <c r="F332" s="41">
        <v>20082112</v>
      </c>
      <c r="G332" s="41">
        <v>1180222</v>
      </c>
      <c r="H332" s="41">
        <v>21262334</v>
      </c>
      <c r="I332" s="41">
        <v>0</v>
      </c>
      <c r="J332" s="41">
        <v>7399292</v>
      </c>
      <c r="K332" s="41">
        <v>212623</v>
      </c>
      <c r="L332" s="41">
        <v>50444</v>
      </c>
      <c r="M332" s="41">
        <v>0</v>
      </c>
      <c r="N332" s="43">
        <v>28712070</v>
      </c>
    </row>
    <row r="333" spans="1:14" x14ac:dyDescent="0.2">
      <c r="A333" s="34" t="s">
        <v>24</v>
      </c>
      <c r="B333" s="35"/>
      <c r="C333" s="36">
        <f t="shared" ref="C333:N333" si="74">SUM(C330:C332)</f>
        <v>0</v>
      </c>
      <c r="D333" s="37">
        <f t="shared" si="74"/>
        <v>33.99</v>
      </c>
      <c r="E333" s="37">
        <f t="shared" si="74"/>
        <v>3.4771999999999998</v>
      </c>
      <c r="F333" s="36">
        <f t="shared" si="74"/>
        <v>20065312</v>
      </c>
      <c r="G333" s="36">
        <f t="shared" si="74"/>
        <v>1180222</v>
      </c>
      <c r="H333" s="36">
        <f t="shared" si="74"/>
        <v>21245534</v>
      </c>
      <c r="I333" s="36">
        <f t="shared" si="74"/>
        <v>16800</v>
      </c>
      <c r="J333" s="36">
        <f t="shared" si="74"/>
        <v>7399124</v>
      </c>
      <c r="K333" s="36">
        <f t="shared" si="74"/>
        <v>212455</v>
      </c>
      <c r="L333" s="36">
        <f t="shared" si="74"/>
        <v>50444</v>
      </c>
      <c r="M333" s="36">
        <f t="shared" si="74"/>
        <v>0</v>
      </c>
      <c r="N333" s="38">
        <f t="shared" si="74"/>
        <v>28711902</v>
      </c>
    </row>
    <row r="334" spans="1:14" x14ac:dyDescent="0.2">
      <c r="A334" s="29" t="s">
        <v>3221</v>
      </c>
      <c r="B334" s="30"/>
      <c r="C334" s="31">
        <f t="shared" ref="C334:N334" si="75">C333</f>
        <v>0</v>
      </c>
      <c r="D334" s="32">
        <f t="shared" si="75"/>
        <v>33.99</v>
      </c>
      <c r="E334" s="32">
        <f t="shared" si="75"/>
        <v>3.4771999999999998</v>
      </c>
      <c r="F334" s="31">
        <f t="shared" si="75"/>
        <v>20065312</v>
      </c>
      <c r="G334" s="31">
        <f t="shared" si="75"/>
        <v>1180222</v>
      </c>
      <c r="H334" s="31">
        <f t="shared" si="75"/>
        <v>21245534</v>
      </c>
      <c r="I334" s="31">
        <f t="shared" si="75"/>
        <v>16800</v>
      </c>
      <c r="J334" s="31">
        <f t="shared" si="75"/>
        <v>7399124</v>
      </c>
      <c r="K334" s="31">
        <f t="shared" si="75"/>
        <v>212455</v>
      </c>
      <c r="L334" s="31">
        <f t="shared" si="75"/>
        <v>50444</v>
      </c>
      <c r="M334" s="31">
        <f t="shared" si="75"/>
        <v>0</v>
      </c>
      <c r="N334" s="33">
        <f t="shared" si="75"/>
        <v>28711902</v>
      </c>
    </row>
    <row r="335" spans="1:14" x14ac:dyDescent="0.2">
      <c r="A335" s="39"/>
      <c r="B335" s="40"/>
      <c r="C335" s="41"/>
      <c r="D335" s="42"/>
      <c r="E335" s="42"/>
      <c r="F335" s="41"/>
      <c r="G335" s="41"/>
      <c r="H335" s="41"/>
      <c r="I335" s="41"/>
      <c r="J335" s="41"/>
      <c r="K335" s="41"/>
      <c r="L335" s="41"/>
      <c r="M335" s="41"/>
      <c r="N335" s="43"/>
    </row>
    <row r="336" spans="1:14" x14ac:dyDescent="0.2">
      <c r="A336" s="29" t="s">
        <v>3222</v>
      </c>
      <c r="B336" s="30"/>
      <c r="C336" s="31"/>
      <c r="D336" s="32"/>
      <c r="E336" s="32"/>
      <c r="F336" s="31"/>
      <c r="G336" s="31"/>
      <c r="H336" s="31"/>
      <c r="I336" s="31"/>
      <c r="J336" s="31"/>
      <c r="K336" s="31"/>
      <c r="L336" s="31"/>
      <c r="M336" s="31"/>
      <c r="N336" s="33"/>
    </row>
    <row r="337" spans="1:14" x14ac:dyDescent="0.2">
      <c r="A337" s="29" t="s">
        <v>3223</v>
      </c>
      <c r="B337" s="30" t="s">
        <v>6</v>
      </c>
      <c r="C337" s="31" t="s">
        <v>7</v>
      </c>
      <c r="D337" s="32" t="s">
        <v>8</v>
      </c>
      <c r="E337" s="32" t="s">
        <v>9</v>
      </c>
      <c r="F337" s="31" t="s">
        <v>10</v>
      </c>
      <c r="G337" s="31" t="s">
        <v>11</v>
      </c>
      <c r="H337" s="31" t="s">
        <v>12</v>
      </c>
      <c r="I337" s="31" t="s">
        <v>13</v>
      </c>
      <c r="J337" s="31" t="s">
        <v>14</v>
      </c>
      <c r="K337" s="31" t="s">
        <v>15</v>
      </c>
      <c r="L337" s="31" t="s">
        <v>16</v>
      </c>
      <c r="M337" s="31" t="s">
        <v>17</v>
      </c>
      <c r="N337" s="33" t="s">
        <v>18</v>
      </c>
    </row>
    <row r="338" spans="1:14" x14ac:dyDescent="0.2">
      <c r="A338" s="34" t="s">
        <v>1600</v>
      </c>
      <c r="B338" s="35"/>
      <c r="C338" s="36"/>
      <c r="D338" s="37"/>
      <c r="E338" s="37"/>
      <c r="F338" s="36"/>
      <c r="G338" s="36"/>
      <c r="H338" s="36"/>
      <c r="I338" s="36"/>
      <c r="J338" s="36"/>
      <c r="K338" s="36"/>
      <c r="L338" s="36"/>
      <c r="M338" s="36"/>
      <c r="N338" s="38"/>
    </row>
    <row r="339" spans="1:14" x14ac:dyDescent="0.2">
      <c r="A339" s="39" t="s">
        <v>1601</v>
      </c>
      <c r="B339" s="40"/>
      <c r="C339" s="41">
        <v>0</v>
      </c>
      <c r="D339" s="42">
        <v>16.196300000000001</v>
      </c>
      <c r="E339" s="42">
        <v>1.7003999999999999</v>
      </c>
      <c r="F339" s="41">
        <v>9559782</v>
      </c>
      <c r="G339" s="41">
        <v>577174</v>
      </c>
      <c r="H339" s="41">
        <v>10136956</v>
      </c>
      <c r="I339" s="41">
        <v>0</v>
      </c>
      <c r="J339" s="41">
        <v>3527661</v>
      </c>
      <c r="K339" s="41">
        <v>101370</v>
      </c>
      <c r="L339" s="41">
        <v>25508</v>
      </c>
      <c r="M339" s="41">
        <v>0</v>
      </c>
      <c r="N339" s="43">
        <v>13690125</v>
      </c>
    </row>
    <row r="340" spans="1:14" x14ac:dyDescent="0.2">
      <c r="A340" s="34" t="s">
        <v>24</v>
      </c>
      <c r="B340" s="35"/>
      <c r="C340" s="36">
        <f t="shared" ref="C340:N340" si="76">SUM(C339:C339)</f>
        <v>0</v>
      </c>
      <c r="D340" s="37">
        <f t="shared" si="76"/>
        <v>16.196300000000001</v>
      </c>
      <c r="E340" s="37">
        <f t="shared" si="76"/>
        <v>1.7003999999999999</v>
      </c>
      <c r="F340" s="36">
        <f t="shared" si="76"/>
        <v>9559782</v>
      </c>
      <c r="G340" s="36">
        <f t="shared" si="76"/>
        <v>577174</v>
      </c>
      <c r="H340" s="36">
        <f t="shared" si="76"/>
        <v>10136956</v>
      </c>
      <c r="I340" s="36">
        <f t="shared" si="76"/>
        <v>0</v>
      </c>
      <c r="J340" s="36">
        <f t="shared" si="76"/>
        <v>3527661</v>
      </c>
      <c r="K340" s="36">
        <f t="shared" si="76"/>
        <v>101370</v>
      </c>
      <c r="L340" s="36">
        <f t="shared" si="76"/>
        <v>25508</v>
      </c>
      <c r="M340" s="36">
        <f t="shared" si="76"/>
        <v>0</v>
      </c>
      <c r="N340" s="38">
        <f t="shared" si="76"/>
        <v>13690125</v>
      </c>
    </row>
    <row r="341" spans="1:14" x14ac:dyDescent="0.2">
      <c r="A341" s="29" t="s">
        <v>3224</v>
      </c>
      <c r="B341" s="30"/>
      <c r="C341" s="31">
        <f t="shared" ref="C341:N341" si="77">C340</f>
        <v>0</v>
      </c>
      <c r="D341" s="32">
        <f t="shared" si="77"/>
        <v>16.196300000000001</v>
      </c>
      <c r="E341" s="32">
        <f t="shared" si="77"/>
        <v>1.7003999999999999</v>
      </c>
      <c r="F341" s="31">
        <f t="shared" si="77"/>
        <v>9559782</v>
      </c>
      <c r="G341" s="31">
        <f t="shared" si="77"/>
        <v>577174</v>
      </c>
      <c r="H341" s="31">
        <f t="shared" si="77"/>
        <v>10136956</v>
      </c>
      <c r="I341" s="31">
        <f t="shared" si="77"/>
        <v>0</v>
      </c>
      <c r="J341" s="31">
        <f t="shared" si="77"/>
        <v>3527661</v>
      </c>
      <c r="K341" s="31">
        <f t="shared" si="77"/>
        <v>101370</v>
      </c>
      <c r="L341" s="31">
        <f t="shared" si="77"/>
        <v>25508</v>
      </c>
      <c r="M341" s="31">
        <f t="shared" si="77"/>
        <v>0</v>
      </c>
      <c r="N341" s="33">
        <f t="shared" si="77"/>
        <v>13690125</v>
      </c>
    </row>
    <row r="342" spans="1:14" x14ac:dyDescent="0.2">
      <c r="A342" s="39"/>
      <c r="B342" s="40"/>
      <c r="C342" s="41"/>
      <c r="D342" s="42"/>
      <c r="E342" s="42"/>
      <c r="F342" s="41"/>
      <c r="G342" s="41"/>
      <c r="H342" s="41"/>
      <c r="I342" s="41"/>
      <c r="J342" s="41"/>
      <c r="K342" s="41"/>
      <c r="L342" s="41"/>
      <c r="M342" s="41"/>
      <c r="N342" s="43"/>
    </row>
    <row r="343" spans="1:14" x14ac:dyDescent="0.2">
      <c r="A343" s="29" t="s">
        <v>3225</v>
      </c>
      <c r="B343" s="30"/>
      <c r="C343" s="31"/>
      <c r="D343" s="32"/>
      <c r="E343" s="32"/>
      <c r="F343" s="31"/>
      <c r="G343" s="31"/>
      <c r="H343" s="31"/>
      <c r="I343" s="31"/>
      <c r="J343" s="31"/>
      <c r="K343" s="31"/>
      <c r="L343" s="31"/>
      <c r="M343" s="31"/>
      <c r="N343" s="33"/>
    </row>
    <row r="344" spans="1:14" x14ac:dyDescent="0.2">
      <c r="A344" s="29" t="s">
        <v>3226</v>
      </c>
      <c r="B344" s="30" t="s">
        <v>6</v>
      </c>
      <c r="C344" s="31" t="s">
        <v>7</v>
      </c>
      <c r="D344" s="32" t="s">
        <v>8</v>
      </c>
      <c r="E344" s="32" t="s">
        <v>9</v>
      </c>
      <c r="F344" s="31" t="s">
        <v>10</v>
      </c>
      <c r="G344" s="31" t="s">
        <v>11</v>
      </c>
      <c r="H344" s="31" t="s">
        <v>12</v>
      </c>
      <c r="I344" s="31" t="s">
        <v>13</v>
      </c>
      <c r="J344" s="31" t="s">
        <v>14</v>
      </c>
      <c r="K344" s="31" t="s">
        <v>15</v>
      </c>
      <c r="L344" s="31" t="s">
        <v>16</v>
      </c>
      <c r="M344" s="31" t="s">
        <v>17</v>
      </c>
      <c r="N344" s="33" t="s">
        <v>18</v>
      </c>
    </row>
    <row r="345" spans="1:14" x14ac:dyDescent="0.2">
      <c r="A345" s="34" t="s">
        <v>1600</v>
      </c>
      <c r="B345" s="35"/>
      <c r="C345" s="36"/>
      <c r="D345" s="37"/>
      <c r="E345" s="37"/>
      <c r="F345" s="36"/>
      <c r="G345" s="36"/>
      <c r="H345" s="36"/>
      <c r="I345" s="36"/>
      <c r="J345" s="36"/>
      <c r="K345" s="36"/>
      <c r="L345" s="36"/>
      <c r="M345" s="36"/>
      <c r="N345" s="38"/>
    </row>
    <row r="346" spans="1:14" x14ac:dyDescent="0.2">
      <c r="A346" s="39" t="s">
        <v>40</v>
      </c>
      <c r="B346" s="40"/>
      <c r="C346" s="41">
        <v>0</v>
      </c>
      <c r="D346" s="42">
        <v>0</v>
      </c>
      <c r="E346" s="42">
        <v>0</v>
      </c>
      <c r="F346" s="41">
        <v>-6720</v>
      </c>
      <c r="G346" s="41">
        <v>0</v>
      </c>
      <c r="H346" s="41">
        <v>-6720</v>
      </c>
      <c r="I346" s="41">
        <v>0</v>
      </c>
      <c r="J346" s="41">
        <v>-2339</v>
      </c>
      <c r="K346" s="41">
        <v>-67</v>
      </c>
      <c r="L346" s="41">
        <v>0</v>
      </c>
      <c r="M346" s="41">
        <v>0</v>
      </c>
      <c r="N346" s="43">
        <v>-9059</v>
      </c>
    </row>
    <row r="347" spans="1:14" x14ac:dyDescent="0.2">
      <c r="A347" s="39" t="s">
        <v>41</v>
      </c>
      <c r="B347" s="40"/>
      <c r="C347" s="41">
        <v>0</v>
      </c>
      <c r="D347" s="42">
        <v>0</v>
      </c>
      <c r="E347" s="42">
        <v>0</v>
      </c>
      <c r="F347" s="41">
        <v>0</v>
      </c>
      <c r="G347" s="41">
        <v>0</v>
      </c>
      <c r="H347" s="41">
        <v>0</v>
      </c>
      <c r="I347" s="41">
        <v>6720</v>
      </c>
      <c r="J347" s="41">
        <v>2272</v>
      </c>
      <c r="K347" s="41">
        <v>0</v>
      </c>
      <c r="L347" s="41">
        <v>0</v>
      </c>
      <c r="M347" s="41">
        <v>0</v>
      </c>
      <c r="N347" s="43">
        <v>8992</v>
      </c>
    </row>
    <row r="348" spans="1:14" x14ac:dyDescent="0.2">
      <c r="A348" s="39" t="s">
        <v>1601</v>
      </c>
      <c r="B348" s="40"/>
      <c r="C348" s="41">
        <v>0</v>
      </c>
      <c r="D348" s="42">
        <v>21.650700000000001</v>
      </c>
      <c r="E348" s="42">
        <v>2.1825000000000001</v>
      </c>
      <c r="F348" s="41">
        <v>12779156</v>
      </c>
      <c r="G348" s="41">
        <v>740799</v>
      </c>
      <c r="H348" s="41">
        <v>13519955</v>
      </c>
      <c r="I348" s="41">
        <v>0</v>
      </c>
      <c r="J348" s="41">
        <v>4704945</v>
      </c>
      <c r="K348" s="41">
        <v>135200</v>
      </c>
      <c r="L348" s="41">
        <v>32265</v>
      </c>
      <c r="M348" s="41">
        <v>0</v>
      </c>
      <c r="N348" s="43">
        <v>18257165</v>
      </c>
    </row>
    <row r="349" spans="1:14" x14ac:dyDescent="0.2">
      <c r="A349" s="34" t="s">
        <v>24</v>
      </c>
      <c r="B349" s="35"/>
      <c r="C349" s="36">
        <f t="shared" ref="C349:N349" si="78">SUM(C346:C348)</f>
        <v>0</v>
      </c>
      <c r="D349" s="37">
        <f t="shared" si="78"/>
        <v>21.650700000000001</v>
      </c>
      <c r="E349" s="37">
        <f t="shared" si="78"/>
        <v>2.1825000000000001</v>
      </c>
      <c r="F349" s="36">
        <f t="shared" si="78"/>
        <v>12772436</v>
      </c>
      <c r="G349" s="36">
        <f t="shared" si="78"/>
        <v>740799</v>
      </c>
      <c r="H349" s="36">
        <f t="shared" si="78"/>
        <v>13513235</v>
      </c>
      <c r="I349" s="36">
        <f t="shared" si="78"/>
        <v>6720</v>
      </c>
      <c r="J349" s="36">
        <f t="shared" si="78"/>
        <v>4704878</v>
      </c>
      <c r="K349" s="36">
        <f t="shared" si="78"/>
        <v>135133</v>
      </c>
      <c r="L349" s="36">
        <f t="shared" si="78"/>
        <v>32265</v>
      </c>
      <c r="M349" s="36">
        <f t="shared" si="78"/>
        <v>0</v>
      </c>
      <c r="N349" s="38">
        <f t="shared" si="78"/>
        <v>18257098</v>
      </c>
    </row>
    <row r="350" spans="1:14" x14ac:dyDescent="0.2">
      <c r="A350" s="29" t="s">
        <v>3227</v>
      </c>
      <c r="B350" s="30"/>
      <c r="C350" s="31">
        <f t="shared" ref="C350:N350" si="79">C349</f>
        <v>0</v>
      </c>
      <c r="D350" s="32">
        <f t="shared" si="79"/>
        <v>21.650700000000001</v>
      </c>
      <c r="E350" s="32">
        <f t="shared" si="79"/>
        <v>2.1825000000000001</v>
      </c>
      <c r="F350" s="31">
        <f t="shared" si="79"/>
        <v>12772436</v>
      </c>
      <c r="G350" s="31">
        <f t="shared" si="79"/>
        <v>740799</v>
      </c>
      <c r="H350" s="31">
        <f t="shared" si="79"/>
        <v>13513235</v>
      </c>
      <c r="I350" s="31">
        <f t="shared" si="79"/>
        <v>6720</v>
      </c>
      <c r="J350" s="31">
        <f t="shared" si="79"/>
        <v>4704878</v>
      </c>
      <c r="K350" s="31">
        <f t="shared" si="79"/>
        <v>135133</v>
      </c>
      <c r="L350" s="31">
        <f t="shared" si="79"/>
        <v>32265</v>
      </c>
      <c r="M350" s="31">
        <f t="shared" si="79"/>
        <v>0</v>
      </c>
      <c r="N350" s="33">
        <f t="shared" si="79"/>
        <v>18257098</v>
      </c>
    </row>
    <row r="351" spans="1:14" x14ac:dyDescent="0.2">
      <c r="A351" s="39"/>
      <c r="B351" s="40"/>
      <c r="C351" s="41"/>
      <c r="D351" s="42"/>
      <c r="E351" s="42"/>
      <c r="F351" s="41"/>
      <c r="G351" s="41"/>
      <c r="H351" s="41"/>
      <c r="I351" s="41"/>
      <c r="J351" s="41"/>
      <c r="K351" s="41"/>
      <c r="L351" s="41"/>
      <c r="M351" s="41"/>
      <c r="N351" s="43"/>
    </row>
    <row r="352" spans="1:14" x14ac:dyDescent="0.2">
      <c r="A352" s="29" t="s">
        <v>3228</v>
      </c>
      <c r="B352" s="30"/>
      <c r="C352" s="31"/>
      <c r="D352" s="32"/>
      <c r="E352" s="32"/>
      <c r="F352" s="31"/>
      <c r="G352" s="31"/>
      <c r="H352" s="31"/>
      <c r="I352" s="31"/>
      <c r="J352" s="31"/>
      <c r="K352" s="31"/>
      <c r="L352" s="31"/>
      <c r="M352" s="31"/>
      <c r="N352" s="33"/>
    </row>
    <row r="353" spans="1:14" x14ac:dyDescent="0.2">
      <c r="A353" s="29" t="s">
        <v>3229</v>
      </c>
      <c r="B353" s="30" t="s">
        <v>6</v>
      </c>
      <c r="C353" s="31" t="s">
        <v>7</v>
      </c>
      <c r="D353" s="32" t="s">
        <v>8</v>
      </c>
      <c r="E353" s="32" t="s">
        <v>9</v>
      </c>
      <c r="F353" s="31" t="s">
        <v>10</v>
      </c>
      <c r="G353" s="31" t="s">
        <v>11</v>
      </c>
      <c r="H353" s="31" t="s">
        <v>12</v>
      </c>
      <c r="I353" s="31" t="s">
        <v>13</v>
      </c>
      <c r="J353" s="31" t="s">
        <v>14</v>
      </c>
      <c r="K353" s="31" t="s">
        <v>15</v>
      </c>
      <c r="L353" s="31" t="s">
        <v>16</v>
      </c>
      <c r="M353" s="31" t="s">
        <v>17</v>
      </c>
      <c r="N353" s="33" t="s">
        <v>18</v>
      </c>
    </row>
    <row r="354" spans="1:14" x14ac:dyDescent="0.2">
      <c r="A354" s="34" t="s">
        <v>1600</v>
      </c>
      <c r="B354" s="35"/>
      <c r="C354" s="36"/>
      <c r="D354" s="37"/>
      <c r="E354" s="37"/>
      <c r="F354" s="36"/>
      <c r="G354" s="36"/>
      <c r="H354" s="36"/>
      <c r="I354" s="36"/>
      <c r="J354" s="36"/>
      <c r="K354" s="36"/>
      <c r="L354" s="36"/>
      <c r="M354" s="36"/>
      <c r="N354" s="38"/>
    </row>
    <row r="355" spans="1:14" x14ac:dyDescent="0.2">
      <c r="A355" s="39" t="s">
        <v>1601</v>
      </c>
      <c r="B355" s="40"/>
      <c r="C355" s="41">
        <v>0</v>
      </c>
      <c r="D355" s="42">
        <v>12.209199999999999</v>
      </c>
      <c r="E355" s="42">
        <v>1.2615000000000001</v>
      </c>
      <c r="F355" s="41">
        <v>7206339</v>
      </c>
      <c r="G355" s="41">
        <v>428196</v>
      </c>
      <c r="H355" s="41">
        <v>7634535</v>
      </c>
      <c r="I355" s="41">
        <v>0</v>
      </c>
      <c r="J355" s="41">
        <v>2656818</v>
      </c>
      <c r="K355" s="41">
        <v>76345</v>
      </c>
      <c r="L355" s="41">
        <v>18915</v>
      </c>
      <c r="M355" s="41">
        <v>0</v>
      </c>
      <c r="N355" s="43">
        <v>10310268</v>
      </c>
    </row>
    <row r="356" spans="1:14" x14ac:dyDescent="0.2">
      <c r="A356" s="39" t="s">
        <v>1844</v>
      </c>
      <c r="B356" s="40"/>
      <c r="C356" s="41">
        <v>0</v>
      </c>
      <c r="D356" s="42">
        <v>0</v>
      </c>
      <c r="E356" s="42">
        <v>0</v>
      </c>
      <c r="F356" s="41">
        <v>12000</v>
      </c>
      <c r="G356" s="41">
        <v>0</v>
      </c>
      <c r="H356" s="41">
        <v>12000</v>
      </c>
      <c r="I356" s="41">
        <v>0</v>
      </c>
      <c r="J356" s="41">
        <v>4176</v>
      </c>
      <c r="K356" s="41">
        <v>120</v>
      </c>
      <c r="L356" s="41">
        <v>2250</v>
      </c>
      <c r="M356" s="41">
        <v>0</v>
      </c>
      <c r="N356" s="43">
        <v>18426</v>
      </c>
    </row>
    <row r="357" spans="1:14" x14ac:dyDescent="0.2">
      <c r="A357" s="34" t="s">
        <v>24</v>
      </c>
      <c r="B357" s="35"/>
      <c r="C357" s="36">
        <f t="shared" ref="C357:N357" si="80">SUM(C355:C356)</f>
        <v>0</v>
      </c>
      <c r="D357" s="37">
        <f t="shared" si="80"/>
        <v>12.209199999999999</v>
      </c>
      <c r="E357" s="37">
        <f t="shared" si="80"/>
        <v>1.2615000000000001</v>
      </c>
      <c r="F357" s="36">
        <f t="shared" si="80"/>
        <v>7218339</v>
      </c>
      <c r="G357" s="36">
        <f t="shared" si="80"/>
        <v>428196</v>
      </c>
      <c r="H357" s="36">
        <f t="shared" si="80"/>
        <v>7646535</v>
      </c>
      <c r="I357" s="36">
        <f t="shared" si="80"/>
        <v>0</v>
      </c>
      <c r="J357" s="36">
        <f t="shared" si="80"/>
        <v>2660994</v>
      </c>
      <c r="K357" s="36">
        <f t="shared" si="80"/>
        <v>76465</v>
      </c>
      <c r="L357" s="36">
        <f t="shared" si="80"/>
        <v>21165</v>
      </c>
      <c r="M357" s="36">
        <f t="shared" si="80"/>
        <v>0</v>
      </c>
      <c r="N357" s="38">
        <f t="shared" si="80"/>
        <v>10328694</v>
      </c>
    </row>
    <row r="358" spans="1:14" x14ac:dyDescent="0.2">
      <c r="A358" s="29" t="s">
        <v>3230</v>
      </c>
      <c r="B358" s="30"/>
      <c r="C358" s="31">
        <f t="shared" ref="C358:N358" si="81">C357</f>
        <v>0</v>
      </c>
      <c r="D358" s="32">
        <f t="shared" si="81"/>
        <v>12.209199999999999</v>
      </c>
      <c r="E358" s="32">
        <f t="shared" si="81"/>
        <v>1.2615000000000001</v>
      </c>
      <c r="F358" s="31">
        <f t="shared" si="81"/>
        <v>7218339</v>
      </c>
      <c r="G358" s="31">
        <f t="shared" si="81"/>
        <v>428196</v>
      </c>
      <c r="H358" s="31">
        <f t="shared" si="81"/>
        <v>7646535</v>
      </c>
      <c r="I358" s="31">
        <f t="shared" si="81"/>
        <v>0</v>
      </c>
      <c r="J358" s="31">
        <f t="shared" si="81"/>
        <v>2660994</v>
      </c>
      <c r="K358" s="31">
        <f t="shared" si="81"/>
        <v>76465</v>
      </c>
      <c r="L358" s="31">
        <f t="shared" si="81"/>
        <v>21165</v>
      </c>
      <c r="M358" s="31">
        <f t="shared" si="81"/>
        <v>0</v>
      </c>
      <c r="N358" s="33">
        <f t="shared" si="81"/>
        <v>10328694</v>
      </c>
    </row>
    <row r="359" spans="1:14" x14ac:dyDescent="0.2">
      <c r="A359" s="39"/>
      <c r="B359" s="40"/>
      <c r="C359" s="41"/>
      <c r="D359" s="42"/>
      <c r="E359" s="42"/>
      <c r="F359" s="41"/>
      <c r="G359" s="41"/>
      <c r="H359" s="41"/>
      <c r="I359" s="41"/>
      <c r="J359" s="41"/>
      <c r="K359" s="41"/>
      <c r="L359" s="41"/>
      <c r="M359" s="41"/>
      <c r="N359" s="43"/>
    </row>
    <row r="360" spans="1:14" x14ac:dyDescent="0.2">
      <c r="A360" s="29" t="s">
        <v>3231</v>
      </c>
      <c r="B360" s="30"/>
      <c r="C360" s="31"/>
      <c r="D360" s="32"/>
      <c r="E360" s="32"/>
      <c r="F360" s="31"/>
      <c r="G360" s="31"/>
      <c r="H360" s="31"/>
      <c r="I360" s="31"/>
      <c r="J360" s="31"/>
      <c r="K360" s="31"/>
      <c r="L360" s="31"/>
      <c r="M360" s="31"/>
      <c r="N360" s="33"/>
    </row>
    <row r="361" spans="1:14" x14ac:dyDescent="0.2">
      <c r="A361" s="29" t="s">
        <v>3232</v>
      </c>
      <c r="B361" s="30" t="s">
        <v>6</v>
      </c>
      <c r="C361" s="31" t="s">
        <v>7</v>
      </c>
      <c r="D361" s="32" t="s">
        <v>8</v>
      </c>
      <c r="E361" s="32" t="s">
        <v>9</v>
      </c>
      <c r="F361" s="31" t="s">
        <v>10</v>
      </c>
      <c r="G361" s="31" t="s">
        <v>11</v>
      </c>
      <c r="H361" s="31" t="s">
        <v>12</v>
      </c>
      <c r="I361" s="31" t="s">
        <v>13</v>
      </c>
      <c r="J361" s="31" t="s">
        <v>14</v>
      </c>
      <c r="K361" s="31" t="s">
        <v>15</v>
      </c>
      <c r="L361" s="31" t="s">
        <v>16</v>
      </c>
      <c r="M361" s="31" t="s">
        <v>17</v>
      </c>
      <c r="N361" s="33" t="s">
        <v>18</v>
      </c>
    </row>
    <row r="362" spans="1:14" x14ac:dyDescent="0.2">
      <c r="A362" s="34" t="s">
        <v>1600</v>
      </c>
      <c r="B362" s="35"/>
      <c r="C362" s="36"/>
      <c r="D362" s="37"/>
      <c r="E362" s="37"/>
      <c r="F362" s="36"/>
      <c r="G362" s="36"/>
      <c r="H362" s="36"/>
      <c r="I362" s="36"/>
      <c r="J362" s="36"/>
      <c r="K362" s="36"/>
      <c r="L362" s="36"/>
      <c r="M362" s="36"/>
      <c r="N362" s="38"/>
    </row>
    <row r="363" spans="1:14" x14ac:dyDescent="0.2">
      <c r="A363" s="39" t="s">
        <v>1601</v>
      </c>
      <c r="B363" s="40"/>
      <c r="C363" s="41">
        <v>0</v>
      </c>
      <c r="D363" s="42">
        <v>8.7499000000000002</v>
      </c>
      <c r="E363" s="42">
        <v>0.9002</v>
      </c>
      <c r="F363" s="41">
        <v>5164552</v>
      </c>
      <c r="G363" s="41">
        <v>305570</v>
      </c>
      <c r="H363" s="41">
        <v>5470122</v>
      </c>
      <c r="I363" s="41">
        <v>0</v>
      </c>
      <c r="J363" s="41">
        <v>1903602</v>
      </c>
      <c r="K363" s="41">
        <v>54701</v>
      </c>
      <c r="L363" s="41">
        <v>13834</v>
      </c>
      <c r="M363" s="41">
        <v>0</v>
      </c>
      <c r="N363" s="43">
        <v>7387558</v>
      </c>
    </row>
    <row r="364" spans="1:14" x14ac:dyDescent="0.2">
      <c r="A364" s="34" t="s">
        <v>24</v>
      </c>
      <c r="B364" s="35"/>
      <c r="C364" s="36">
        <f t="shared" ref="C364:N364" si="82">SUM(C363:C363)</f>
        <v>0</v>
      </c>
      <c r="D364" s="37">
        <f t="shared" si="82"/>
        <v>8.7499000000000002</v>
      </c>
      <c r="E364" s="37">
        <f t="shared" si="82"/>
        <v>0.9002</v>
      </c>
      <c r="F364" s="36">
        <f t="shared" si="82"/>
        <v>5164552</v>
      </c>
      <c r="G364" s="36">
        <f t="shared" si="82"/>
        <v>305570</v>
      </c>
      <c r="H364" s="36">
        <f t="shared" si="82"/>
        <v>5470122</v>
      </c>
      <c r="I364" s="36">
        <f t="shared" si="82"/>
        <v>0</v>
      </c>
      <c r="J364" s="36">
        <f t="shared" si="82"/>
        <v>1903602</v>
      </c>
      <c r="K364" s="36">
        <f t="shared" si="82"/>
        <v>54701</v>
      </c>
      <c r="L364" s="36">
        <f t="shared" si="82"/>
        <v>13834</v>
      </c>
      <c r="M364" s="36">
        <f t="shared" si="82"/>
        <v>0</v>
      </c>
      <c r="N364" s="38">
        <f t="shared" si="82"/>
        <v>7387558</v>
      </c>
    </row>
    <row r="365" spans="1:14" x14ac:dyDescent="0.2">
      <c r="A365" s="29" t="s">
        <v>3233</v>
      </c>
      <c r="B365" s="30"/>
      <c r="C365" s="31">
        <f t="shared" ref="C365:N365" si="83">C364</f>
        <v>0</v>
      </c>
      <c r="D365" s="32">
        <f t="shared" si="83"/>
        <v>8.7499000000000002</v>
      </c>
      <c r="E365" s="32">
        <f t="shared" si="83"/>
        <v>0.9002</v>
      </c>
      <c r="F365" s="31">
        <f t="shared" si="83"/>
        <v>5164552</v>
      </c>
      <c r="G365" s="31">
        <f t="shared" si="83"/>
        <v>305570</v>
      </c>
      <c r="H365" s="31">
        <f t="shared" si="83"/>
        <v>5470122</v>
      </c>
      <c r="I365" s="31">
        <f t="shared" si="83"/>
        <v>0</v>
      </c>
      <c r="J365" s="31">
        <f t="shared" si="83"/>
        <v>1903602</v>
      </c>
      <c r="K365" s="31">
        <f t="shared" si="83"/>
        <v>54701</v>
      </c>
      <c r="L365" s="31">
        <f t="shared" si="83"/>
        <v>13834</v>
      </c>
      <c r="M365" s="31">
        <f t="shared" si="83"/>
        <v>0</v>
      </c>
      <c r="N365" s="33">
        <f t="shared" si="83"/>
        <v>7387558</v>
      </c>
    </row>
    <row r="366" spans="1:14" x14ac:dyDescent="0.2">
      <c r="A366" s="39"/>
      <c r="B366" s="40"/>
      <c r="C366" s="41"/>
      <c r="D366" s="42"/>
      <c r="E366" s="42"/>
      <c r="F366" s="41"/>
      <c r="G366" s="41"/>
      <c r="H366" s="41"/>
      <c r="I366" s="41"/>
      <c r="J366" s="41"/>
      <c r="K366" s="41"/>
      <c r="L366" s="41"/>
      <c r="M366" s="41"/>
      <c r="N366" s="43"/>
    </row>
    <row r="367" spans="1:14" x14ac:dyDescent="0.2">
      <c r="A367" s="29" t="s">
        <v>3234</v>
      </c>
      <c r="B367" s="30"/>
      <c r="C367" s="31"/>
      <c r="D367" s="32"/>
      <c r="E367" s="32"/>
      <c r="F367" s="31"/>
      <c r="G367" s="31"/>
      <c r="H367" s="31"/>
      <c r="I367" s="31"/>
      <c r="J367" s="31"/>
      <c r="K367" s="31"/>
      <c r="L367" s="31"/>
      <c r="M367" s="31"/>
      <c r="N367" s="33"/>
    </row>
    <row r="368" spans="1:14" x14ac:dyDescent="0.2">
      <c r="A368" s="29" t="s">
        <v>3235</v>
      </c>
      <c r="B368" s="30" t="s">
        <v>6</v>
      </c>
      <c r="C368" s="31" t="s">
        <v>7</v>
      </c>
      <c r="D368" s="32" t="s">
        <v>8</v>
      </c>
      <c r="E368" s="32" t="s">
        <v>9</v>
      </c>
      <c r="F368" s="31" t="s">
        <v>10</v>
      </c>
      <c r="G368" s="31" t="s">
        <v>11</v>
      </c>
      <c r="H368" s="31" t="s">
        <v>12</v>
      </c>
      <c r="I368" s="31" t="s">
        <v>13</v>
      </c>
      <c r="J368" s="31" t="s">
        <v>14</v>
      </c>
      <c r="K368" s="31" t="s">
        <v>15</v>
      </c>
      <c r="L368" s="31" t="s">
        <v>16</v>
      </c>
      <c r="M368" s="31" t="s">
        <v>17</v>
      </c>
      <c r="N368" s="33" t="s">
        <v>18</v>
      </c>
    </row>
    <row r="369" spans="1:14" x14ac:dyDescent="0.2">
      <c r="A369" s="34" t="s">
        <v>1600</v>
      </c>
      <c r="B369" s="35"/>
      <c r="C369" s="36"/>
      <c r="D369" s="37"/>
      <c r="E369" s="37"/>
      <c r="F369" s="36"/>
      <c r="G369" s="36"/>
      <c r="H369" s="36"/>
      <c r="I369" s="36"/>
      <c r="J369" s="36"/>
      <c r="K369" s="36"/>
      <c r="L369" s="36"/>
      <c r="M369" s="36"/>
      <c r="N369" s="38"/>
    </row>
    <row r="370" spans="1:14" x14ac:dyDescent="0.2">
      <c r="A370" s="39" t="s">
        <v>40</v>
      </c>
      <c r="B370" s="40"/>
      <c r="C370" s="41">
        <v>0</v>
      </c>
      <c r="D370" s="42">
        <v>-5.04E-2</v>
      </c>
      <c r="E370" s="42">
        <v>0</v>
      </c>
      <c r="F370" s="41">
        <v>-25200</v>
      </c>
      <c r="G370" s="41">
        <v>0</v>
      </c>
      <c r="H370" s="41">
        <v>-25200</v>
      </c>
      <c r="I370" s="41">
        <v>0</v>
      </c>
      <c r="J370" s="41">
        <v>-8770</v>
      </c>
      <c r="K370" s="41">
        <v>-252</v>
      </c>
      <c r="L370" s="41">
        <v>0</v>
      </c>
      <c r="M370" s="41">
        <v>0</v>
      </c>
      <c r="N370" s="43">
        <v>-33970</v>
      </c>
    </row>
    <row r="371" spans="1:14" x14ac:dyDescent="0.2">
      <c r="A371" s="39" t="s">
        <v>41</v>
      </c>
      <c r="B371" s="40"/>
      <c r="C371" s="41">
        <v>0</v>
      </c>
      <c r="D371" s="42">
        <v>0</v>
      </c>
      <c r="E371" s="42">
        <v>0</v>
      </c>
      <c r="F371" s="41">
        <v>0</v>
      </c>
      <c r="G371" s="41">
        <v>0</v>
      </c>
      <c r="H371" s="41">
        <v>0</v>
      </c>
      <c r="I371" s="41">
        <v>25200</v>
      </c>
      <c r="J371" s="41">
        <v>8518</v>
      </c>
      <c r="K371" s="41">
        <v>0</v>
      </c>
      <c r="L371" s="41">
        <v>0</v>
      </c>
      <c r="M371" s="41">
        <v>0</v>
      </c>
      <c r="N371" s="43">
        <v>33718</v>
      </c>
    </row>
    <row r="372" spans="1:14" x14ac:dyDescent="0.2">
      <c r="A372" s="39" t="s">
        <v>1601</v>
      </c>
      <c r="B372" s="40"/>
      <c r="C372" s="41">
        <v>0</v>
      </c>
      <c r="D372" s="42">
        <v>19.365200000000002</v>
      </c>
      <c r="E372" s="42">
        <v>1.9603999999999999</v>
      </c>
      <c r="F372" s="41">
        <v>11430173</v>
      </c>
      <c r="G372" s="41">
        <v>665418</v>
      </c>
      <c r="H372" s="41">
        <v>12095591</v>
      </c>
      <c r="I372" s="41">
        <v>0</v>
      </c>
      <c r="J372" s="41">
        <v>4209266</v>
      </c>
      <c r="K372" s="41">
        <v>120956</v>
      </c>
      <c r="L372" s="41">
        <v>29148</v>
      </c>
      <c r="M372" s="41">
        <v>0</v>
      </c>
      <c r="N372" s="43">
        <v>16334005</v>
      </c>
    </row>
    <row r="373" spans="1:14" x14ac:dyDescent="0.2">
      <c r="A373" s="39" t="s">
        <v>1844</v>
      </c>
      <c r="B373" s="40"/>
      <c r="C373" s="41">
        <v>0</v>
      </c>
      <c r="D373" s="42">
        <v>0</v>
      </c>
      <c r="E373" s="42">
        <v>0</v>
      </c>
      <c r="F373" s="41">
        <v>12000</v>
      </c>
      <c r="G373" s="41">
        <v>0</v>
      </c>
      <c r="H373" s="41">
        <v>12000</v>
      </c>
      <c r="I373" s="41">
        <v>0</v>
      </c>
      <c r="J373" s="41">
        <v>4176</v>
      </c>
      <c r="K373" s="41">
        <v>120</v>
      </c>
      <c r="L373" s="41">
        <v>2250</v>
      </c>
      <c r="M373" s="41">
        <v>0</v>
      </c>
      <c r="N373" s="43">
        <v>18426</v>
      </c>
    </row>
    <row r="374" spans="1:14" x14ac:dyDescent="0.2">
      <c r="A374" s="34" t="s">
        <v>24</v>
      </c>
      <c r="B374" s="35"/>
      <c r="C374" s="36">
        <f t="shared" ref="C374:N374" si="84">SUM(C370:C373)</f>
        <v>0</v>
      </c>
      <c r="D374" s="37">
        <f t="shared" si="84"/>
        <v>19.314800000000002</v>
      </c>
      <c r="E374" s="37">
        <f t="shared" si="84"/>
        <v>1.9603999999999999</v>
      </c>
      <c r="F374" s="36">
        <f t="shared" si="84"/>
        <v>11416973</v>
      </c>
      <c r="G374" s="36">
        <f t="shared" si="84"/>
        <v>665418</v>
      </c>
      <c r="H374" s="36">
        <f t="shared" si="84"/>
        <v>12082391</v>
      </c>
      <c r="I374" s="36">
        <f t="shared" si="84"/>
        <v>25200</v>
      </c>
      <c r="J374" s="36">
        <f t="shared" si="84"/>
        <v>4213190</v>
      </c>
      <c r="K374" s="36">
        <f t="shared" si="84"/>
        <v>120824</v>
      </c>
      <c r="L374" s="36">
        <f t="shared" si="84"/>
        <v>31398</v>
      </c>
      <c r="M374" s="36">
        <f t="shared" si="84"/>
        <v>0</v>
      </c>
      <c r="N374" s="38">
        <f t="shared" si="84"/>
        <v>16352179</v>
      </c>
    </row>
    <row r="375" spans="1:14" x14ac:dyDescent="0.2">
      <c r="A375" s="29" t="s">
        <v>3236</v>
      </c>
      <c r="B375" s="30"/>
      <c r="C375" s="31">
        <f t="shared" ref="C375:N375" si="85">C374</f>
        <v>0</v>
      </c>
      <c r="D375" s="32">
        <f t="shared" si="85"/>
        <v>19.314800000000002</v>
      </c>
      <c r="E375" s="32">
        <f t="shared" si="85"/>
        <v>1.9603999999999999</v>
      </c>
      <c r="F375" s="31">
        <f t="shared" si="85"/>
        <v>11416973</v>
      </c>
      <c r="G375" s="31">
        <f t="shared" si="85"/>
        <v>665418</v>
      </c>
      <c r="H375" s="31">
        <f t="shared" si="85"/>
        <v>12082391</v>
      </c>
      <c r="I375" s="31">
        <f t="shared" si="85"/>
        <v>25200</v>
      </c>
      <c r="J375" s="31">
        <f t="shared" si="85"/>
        <v>4213190</v>
      </c>
      <c r="K375" s="31">
        <f t="shared" si="85"/>
        <v>120824</v>
      </c>
      <c r="L375" s="31">
        <f t="shared" si="85"/>
        <v>31398</v>
      </c>
      <c r="M375" s="31">
        <f t="shared" si="85"/>
        <v>0</v>
      </c>
      <c r="N375" s="33">
        <f t="shared" si="85"/>
        <v>16352179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3111</vt:lpstr>
      <vt:lpstr>3112</vt:lpstr>
      <vt:lpstr>3113</vt:lpstr>
      <vt:lpstr>3114</vt:lpstr>
      <vt:lpstr>3117</vt:lpstr>
      <vt:lpstr>3118</vt:lpstr>
      <vt:lpstr>3122</vt:lpstr>
      <vt:lpstr>3141</vt:lpstr>
      <vt:lpstr>3231</vt:lpstr>
      <vt:lpstr>3421</vt:lpstr>
    </vt:vector>
  </TitlesOfParts>
  <Company>Krajsky urad Stredoceskeho kraje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Pavlásková Marie</dc:creator>
  <cp:lastModifiedBy>Pavlásková Marie</cp:lastModifiedBy>
  <dcterms:created xsi:type="dcterms:W3CDTF">2024-03-12T11:45:25Z</dcterms:created>
  <dcterms:modified xsi:type="dcterms:W3CDTF">2024-03-15T09:26:03Z</dcterms:modified>
</cp:coreProperties>
</file>